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skia\Desktop\"/>
    </mc:Choice>
  </mc:AlternateContent>
  <xr:revisionPtr revIDLastSave="0" documentId="8_{0F3D7B83-06E2-4CE7-BAE3-38252E14BC1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Wedstrijden!$A$3:$AX$361</definedName>
    <definedName name="_xlnm.Print_Area" localSheetId="0">Wedstrijden!$A$1:$AX$319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17" i="4" l="1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C1496" i="8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C149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<sst xmlns="http://schemas.openxmlformats.org/spreadsheetml/2006/main" count="6194" uniqueCount="261">
  <si>
    <t>B</t>
  </si>
  <si>
    <t>L</t>
  </si>
  <si>
    <t>M</t>
  </si>
  <si>
    <t>Z</t>
  </si>
  <si>
    <t>ZZ</t>
  </si>
  <si>
    <t>Datum</t>
  </si>
  <si>
    <t>Impuls</t>
  </si>
  <si>
    <t>A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</si>
  <si>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</si>
  <si>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</si>
  <si>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</si>
  <si>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</si>
  <si>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</si>
  <si>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</si>
  <si>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</si>
  <si>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</si>
  <si>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</si>
  <si>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</si>
  <si>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</si>
  <si>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</si>
  <si>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</si>
  <si>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</si>
  <si>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</si>
  <si>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</si>
  <si>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</si>
  <si>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</si>
  <si>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</si>
  <si>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</si>
  <si>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</si>
  <si>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</si>
  <si>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</si>
  <si>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</si>
  <si>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</si>
  <si>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</si>
  <si>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</si>
  <si>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</si>
  <si>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</si>
  <si>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</si>
  <si>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</si>
  <si>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</si>
  <si>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</si>
  <si>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</si>
  <si>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</si>
  <si>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</si>
  <si>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</si>
  <si>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</si>
  <si>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</si>
  <si>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Stamboek/Ras/Type</t>
  </si>
  <si>
    <t>Onbeperkt</t>
  </si>
  <si>
    <t>Teamdressuur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</si>
  <si>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</si>
  <si>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</si>
  <si>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</si>
  <si>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</si>
  <si>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</si>
  <si>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</si>
  <si>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</si>
  <si>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</si>
  <si>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</si>
  <si>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Categorie</t>
  </si>
  <si>
    <t>Bixie B1</t>
  </si>
  <si>
    <t>Plaats</t>
  </si>
  <si>
    <t>Naam Organisatie</t>
  </si>
  <si>
    <t>BB</t>
  </si>
  <si>
    <t>Indoorkalender Regio 2020/2021</t>
  </si>
  <si>
    <t>Accommodatie</t>
  </si>
  <si>
    <t>RV. Beyaert</t>
  </si>
  <si>
    <t>Evenemententerrein LR en PC Beyaert</t>
  </si>
  <si>
    <t>PURMEREND</t>
  </si>
  <si>
    <t>3</t>
  </si>
  <si>
    <t>RV. Hs Heiloo e.o.</t>
  </si>
  <si>
    <t>Hippische Sportvereniging Heiloo E.o.</t>
  </si>
  <si>
    <t>HEILOO</t>
  </si>
  <si>
    <t>Hippisch Centrum De Delft B.V.</t>
  </si>
  <si>
    <t>ASSENDELFT</t>
  </si>
  <si>
    <t>RV. Langenberg</t>
  </si>
  <si>
    <t>Taams Stables</t>
  </si>
  <si>
    <t>OOSTZAAN</t>
  </si>
  <si>
    <t>RV. West-Friesland</t>
  </si>
  <si>
    <t>Evenemententerrein Schagerbrug</t>
  </si>
  <si>
    <t>SCHAGERBRUG</t>
  </si>
  <si>
    <t>Pensionstal - Dressuurstal de Duinrand</t>
  </si>
  <si>
    <t>Pensionstal - Dressuurstal De Duinrand</t>
  </si>
  <si>
    <t>EGMOND-BINNEN</t>
  </si>
  <si>
    <t>PC. Troje</t>
  </si>
  <si>
    <t>Stal Zadelpret</t>
  </si>
  <si>
    <t>WAVERVEEN</t>
  </si>
  <si>
    <t>RV. Heemskerk</t>
  </si>
  <si>
    <t>Rsc De Schimmelkroft</t>
  </si>
  <si>
    <t>HEEMSKERK</t>
  </si>
  <si>
    <t>Mark Mul, pension &amp; trainingsstal</t>
  </si>
  <si>
    <t>HEERHUGOWAARD</t>
  </si>
  <si>
    <t>RV. Bon Ami</t>
  </si>
  <si>
    <t>Rv Bon Ami</t>
  </si>
  <si>
    <t>NOORDBEEMSTER</t>
  </si>
  <si>
    <t>Stal Dijkman</t>
  </si>
  <si>
    <t>Dijkman Dressage</t>
  </si>
  <si>
    <t>WIJDENES</t>
  </si>
  <si>
    <t>RV. Beemster Ruiters</t>
  </si>
  <si>
    <t>Lr En Pc De Beemster Ruiter</t>
  </si>
  <si>
    <t>MIDDENBEEMSTER</t>
  </si>
  <si>
    <t>Stal De Naaldenhof B.V.</t>
  </si>
  <si>
    <t>BENTVELD</t>
  </si>
  <si>
    <t>Paardensport Centrum Belckmeer</t>
  </si>
  <si>
    <t>SINT MAARTEN</t>
  </si>
  <si>
    <t>4</t>
  </si>
  <si>
    <t>RV. Noord-Hollandse</t>
  </si>
  <si>
    <t>Evenemententerrein Mariënweide</t>
  </si>
  <si>
    <t>AERDENHOUT</t>
  </si>
  <si>
    <t>Paardensport Centrum Belckmeer, RV.</t>
  </si>
  <si>
    <t>KWADIJK</t>
  </si>
  <si>
    <t>Manege Beukers B.V.</t>
  </si>
  <si>
    <t>OUDKARSPEL</t>
  </si>
  <si>
    <t>RV. Wieringermeerruiters</t>
  </si>
  <si>
    <t>Wieringermeerruiters</t>
  </si>
  <si>
    <t>MIDDENMEER</t>
  </si>
  <si>
    <t>RV. Callinghe</t>
  </si>
  <si>
    <t>Evenemententerrein Lr &amp; Pc Callinghe</t>
  </si>
  <si>
    <t>CALLANTSOOG</t>
  </si>
  <si>
    <t>PC. Callinghe</t>
  </si>
  <si>
    <t>RV. Riekerveld Ruitervereniging</t>
  </si>
  <si>
    <t>Prins Willem Alexander Manege</t>
  </si>
  <si>
    <t>AMSTERDAM</t>
  </si>
  <si>
    <t>RV. Psv Sabaruiters</t>
  </si>
  <si>
    <t>Saba Stables</t>
  </si>
  <si>
    <t>Horse Paradise Stables B.v.</t>
  </si>
  <si>
    <t>Horse Paradise Stables</t>
  </si>
  <si>
    <t>AALSMEER</t>
  </si>
  <si>
    <t>RV. De Dijckhoeve</t>
  </si>
  <si>
    <t>De Dijckhoeve</t>
  </si>
  <si>
    <t>LISSERBROEK</t>
  </si>
  <si>
    <t>RV. IJsselmeerruiters</t>
  </si>
  <si>
    <t>Pensionstal Zonnestraaltje</t>
  </si>
  <si>
    <t>ENKHUIZEN</t>
  </si>
  <si>
    <t>RV. Zunderdorp (rsv.)</t>
  </si>
  <si>
    <t>Stal Baco/rc Zunderdorp</t>
  </si>
  <si>
    <t>BROEK IN WATERLAND</t>
  </si>
  <si>
    <t>RV. Xanthus Spaarnwoude</t>
  </si>
  <si>
    <t>Manege Spaarnwoude</t>
  </si>
  <si>
    <t>HALFWEG</t>
  </si>
  <si>
    <t>RV. Oude Veer</t>
  </si>
  <si>
    <t>Ruitercentrum Anna Paulowna</t>
  </si>
  <si>
    <t>ANNA PAULOWNA</t>
  </si>
  <si>
    <t>Manege Nieuw Amstelland</t>
  </si>
  <si>
    <t>AMSTELVEEN</t>
  </si>
  <si>
    <t>RV. Bentveld</t>
  </si>
  <si>
    <t>PC. Aan de Ringvaert</t>
  </si>
  <si>
    <t>Stal Jasper</t>
  </si>
  <si>
    <t>BEINSDORP</t>
  </si>
  <si>
    <t>RV. Oostelijk West Friesland</t>
  </si>
  <si>
    <t>Manege Oostelijk West Friesland</t>
  </si>
  <si>
    <t>HEM</t>
  </si>
  <si>
    <t>RV. Groeneweg</t>
  </si>
  <si>
    <t>RV. De Duinruiters</t>
  </si>
  <si>
    <t>Evenemententerrein Lr &amp; Pc De Duinruiters</t>
  </si>
  <si>
    <t>DEN HELDER</t>
  </si>
  <si>
    <t>SCHOORL</t>
  </si>
  <si>
    <t>Manege VarioHippique B.V.</t>
  </si>
  <si>
    <t>VELSEN-ZUID</t>
  </si>
  <si>
    <t>RV. Soc. Rijvereniging Vennen</t>
  </si>
  <si>
    <t>RV. Westfrisia</t>
  </si>
  <si>
    <t>Stal Westfrisia</t>
  </si>
  <si>
    <t>BOVENKARSPEL</t>
  </si>
  <si>
    <t>RV. Nieuw-Vennep</t>
  </si>
  <si>
    <t>Stal 't Kabel</t>
  </si>
  <si>
    <t>NIEUW-VENNEP</t>
  </si>
  <si>
    <t>Manege Waarland V.O.F.</t>
  </si>
  <si>
    <t>WAARLAND</t>
  </si>
  <si>
    <t>RV. Haarlemmermeer Ruiters</t>
  </si>
  <si>
    <t>Stichting Haarlemmermeerse Bosmanege</t>
  </si>
  <si>
    <t>HOOFDDORP</t>
  </si>
  <si>
    <t>RV. Wironruiters</t>
  </si>
  <si>
    <t>Wironruiters, RV.</t>
  </si>
  <si>
    <t>HIPPOLYTUSHOEF</t>
  </si>
  <si>
    <t>WIJDEWORMER</t>
  </si>
  <si>
    <t>RV. Poelenburgh</t>
  </si>
  <si>
    <t>Duinmanege Van Poelenburgh</t>
  </si>
  <si>
    <t>RV. Zaanse Ruiters</t>
  </si>
  <si>
    <t>De Zaanse Ruiters</t>
  </si>
  <si>
    <t>WORMERVEER</t>
  </si>
  <si>
    <t>RV. Amethyst</t>
  </si>
  <si>
    <t>Amethyst</t>
  </si>
  <si>
    <t>RV. Waddenruiters</t>
  </si>
  <si>
    <t>Manege Akenburg</t>
  </si>
  <si>
    <t>DEN BURG</t>
  </si>
  <si>
    <t>RV. Alcmaria Hippix</t>
  </si>
  <si>
    <t>RV. Duin En Kruidberg</t>
  </si>
  <si>
    <t>PC. IJsselmeerruiters</t>
  </si>
  <si>
    <t>PC. Kleppertjes</t>
  </si>
  <si>
    <t>Manege Groot</t>
  </si>
  <si>
    <t>EGMOND AAN DEN HOEF</t>
  </si>
  <si>
    <t>Stal baco</t>
  </si>
  <si>
    <t>Manege De Steenen Kamer B.V. (rv)</t>
  </si>
  <si>
    <t>Manege De Steenen Kamer B.V.</t>
  </si>
  <si>
    <t>RV. Engewormer Hippics</t>
  </si>
  <si>
    <t>Jend Bv (manege Veldt)</t>
  </si>
  <si>
    <t>WORMER</t>
  </si>
  <si>
    <t>RV. Gouwzeeruiters</t>
  </si>
  <si>
    <t>Gouwzeeruiters</t>
  </si>
  <si>
    <t>MONNICKENDAM</t>
  </si>
  <si>
    <t>RV. Commandeurs</t>
  </si>
  <si>
    <t>VOF Paardenpension en trainingsstal de Toekomst</t>
  </si>
  <si>
    <t>Paardenpension en trainingsstal de Toekomst</t>
  </si>
  <si>
    <t>RV. De Commandeurs</t>
  </si>
  <si>
    <t>RV. Enkhuizen</t>
  </si>
  <si>
    <t>Hippisch Centrum De Vleet</t>
  </si>
  <si>
    <t>ANDIJK</t>
  </si>
  <si>
    <t>RV. Sportpaarden Amsterdam (spa)</t>
  </si>
  <si>
    <t>Stal Amstelhoeve B.v.</t>
  </si>
  <si>
    <t>OUDERKERK AAN DE AMSTEL</t>
  </si>
  <si>
    <t>RV. Phoenix</t>
  </si>
  <si>
    <t>RV. Van Merlen</t>
  </si>
  <si>
    <t>RV. Broekerruiters</t>
  </si>
  <si>
    <t>Broekerruiters, RV.</t>
  </si>
  <si>
    <t>RV. Paardenhof</t>
  </si>
  <si>
    <t>Paardenhof, PSV.</t>
  </si>
  <si>
    <t>RV. Bucephalus</t>
  </si>
  <si>
    <t>Psv Bucephalus</t>
  </si>
  <si>
    <t>BARSINGERHORN</t>
  </si>
  <si>
    <t>RV. Berkenruiters</t>
  </si>
  <si>
    <t>Manege De Trenshoeve V.O.F.</t>
  </si>
  <si>
    <t>BERKHOUT</t>
  </si>
  <si>
    <t>Fleur Stables</t>
  </si>
  <si>
    <t>OUDESLUIS</t>
  </si>
  <si>
    <t>Vereniging Manege De Eenhoorn</t>
  </si>
  <si>
    <t>DIEMEN</t>
  </si>
  <si>
    <t>RV de Commandeurs</t>
  </si>
  <si>
    <t>RV. Heerhugowaard</t>
  </si>
  <si>
    <t>Manege VarioHippique B.V. (pc)</t>
  </si>
  <si>
    <t>RSC Schoteroog</t>
  </si>
  <si>
    <t>HAARLEM</t>
  </si>
  <si>
    <t>RV. HC Assendelft</t>
  </si>
  <si>
    <t>2</t>
  </si>
  <si>
    <t>NHRV Marienweide</t>
  </si>
  <si>
    <t>PC. Zaanse Ruiters</t>
  </si>
  <si>
    <t>Manege Noot RV.</t>
  </si>
  <si>
    <t>Manege Noot</t>
  </si>
  <si>
    <t>RV. Wennekers</t>
  </si>
  <si>
    <t>Stal Wennekers</t>
  </si>
  <si>
    <t>RV. Noorderkoggenruiters</t>
  </si>
  <si>
    <t>Manege Noorderkoggenruiters (aurorahal)</t>
  </si>
  <si>
    <t>BENNINGBROEK</t>
  </si>
  <si>
    <t>RV. Hoorn</t>
  </si>
  <si>
    <t>Manege De Eenhoorn</t>
  </si>
  <si>
    <t>BLOKKER</t>
  </si>
  <si>
    <t>RV. Nieuwebrugruiters</t>
  </si>
  <si>
    <t>Manege Easy Riders</t>
  </si>
  <si>
    <t>VIJFHUIZEN</t>
  </si>
  <si>
    <t>Stal Cruquius</t>
  </si>
  <si>
    <t>CRUQUIUS</t>
  </si>
  <si>
    <t>RV. St. Hubertus-lisse</t>
  </si>
  <si>
    <t>Paardensportvereniging Sint Hubertus-lisse</t>
  </si>
  <si>
    <t>LISSE</t>
  </si>
  <si>
    <t>Manege Kennemergaarde B.V.</t>
  </si>
  <si>
    <t>SANTPOORT-NOORD</t>
  </si>
  <si>
    <t>Stichting Manege De Ruif</t>
  </si>
  <si>
    <t>Manege De Hoef V.O.F. RV</t>
  </si>
  <si>
    <t>Manege De Hoef V.O.F.</t>
  </si>
  <si>
    <t>Manege Bruin</t>
  </si>
  <si>
    <t>HUISDUINEN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</si>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</sst>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F800]dddd\,\ mmmm\ dd\,\ yyyy"/>
    <numFmt numFmtId="165" formatCode="m/d/yyyy;@"/>
    <numFmt numFmtId="166" formatCode="0_);\(0\);\0"/>
    <numFmt numFmtId="167" formatCode="dd/mm/yy;@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56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 applyAlignment="1"/>
    <xf numFmtId="164" fontId="5" fillId="5" borderId="4" xfId="0" applyNumberFormat="1" applyFont="1" applyFill="1" applyBorder="1" applyAlignment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164" fontId="2" fillId="0" borderId="0" xfId="0" applyNumberFormat="1" applyFont="1" applyFill="1" applyProtection="1">
      <protection locked="0"/>
    </xf>
    <xf numFmtId="0" fontId="2" fillId="0" borderId="0" xfId="0" applyFont="1" applyFill="1"/>
    <xf numFmtId="0" fontId="3" fillId="0" borderId="0" xfId="0" applyFont="1" applyFill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0" fillId="0" borderId="0" xfId="0" applyAlignment="1">
      <alignment vertical="top"/>
    </xf>
    <xf numFmtId="166" fontId="0" fillId="0" borderId="0" xfId="0" applyNumberFormat="1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3" xfId="0" applyFont="1" applyFill="1" applyBorder="1" applyAlignment="1">
      <alignment horizontal="left" vertical="center"/>
    </xf>
    <xf numFmtId="167" fontId="5" fillId="5" borderId="2" xfId="0" applyNumberFormat="1" applyFont="1" applyFill="1" applyBorder="1" applyAlignment="1">
      <alignment horizontal="right"/>
    </xf>
    <xf numFmtId="167" fontId="4" fillId="5" borderId="1" xfId="0" applyNumberFormat="1" applyFont="1" applyFill="1" applyBorder="1" applyAlignment="1">
      <alignment horizontal="right" vertical="top" wrapText="1"/>
    </xf>
    <xf numFmtId="167" fontId="0" fillId="0" borderId="0" xfId="0" applyNumberFormat="1" applyAlignment="1">
      <alignment horizontal="right" vertical="top"/>
    </xf>
    <xf numFmtId="167" fontId="2" fillId="0" borderId="0" xfId="0" applyNumberFormat="1" applyFont="1" applyFill="1" applyAlignment="1" applyProtection="1">
      <alignment horizontal="right"/>
      <protection locked="0"/>
    </xf>
    <xf numFmtId="167" fontId="2" fillId="2" borderId="0" xfId="0" applyNumberFormat="1" applyFont="1" applyFill="1" applyAlignment="1">
      <alignment horizontal="right"/>
    </xf>
    <xf numFmtId="164" fontId="10" fillId="5" borderId="5" xfId="0" applyNumberFormat="1" applyFont="1" applyFill="1" applyBorder="1" applyAlignment="1">
      <alignment horizontal="center" vertical="top"/>
    </xf>
    <xf numFmtId="164" fontId="10" fillId="5" borderId="4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</cellXfs>
  <cellStyles count="1">
    <cellStyle name="Standaard" xfId="0" builtinId="0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Z2324"/>
  <sheetViews>
    <sheetView tabSelected="1" zoomScale="85" zoomScaleNormal="85" zoomScaleSheetLayoutView="55" workbookViewId="0">
      <pane ySplit="3" topLeftCell="A4" activePane="bottomLeft" state="frozen"/>
      <selection pane="bottomLeft" activeCell="A73" sqref="A73"/>
    </sheetView>
  </sheetViews>
  <sheetFormatPr defaultColWidth="0" defaultRowHeight="0" customHeight="1" zeroHeight="1" x14ac:dyDescent="0.25"/>
  <cols>
    <col min="1" max="1" width="15" style="39" customWidth="1"/>
    <col min="2" max="2" width="34.44140625" style="1" customWidth="1"/>
    <col min="3" max="3" width="43.44140625" style="2" customWidth="1"/>
    <col min="4" max="4" width="41.5546875" style="2" customWidth="1"/>
    <col min="5" max="5" width="10.5546875" style="29" customWidth="1"/>
    <col min="6" max="50" width="2.6640625" style="3" customWidth="1"/>
    <col min="51" max="78" width="0" style="2" hidden="1" customWidth="1"/>
    <col min="79" max="16384" width="18.6640625" style="2" hidden="1"/>
  </cols>
  <sheetData>
    <row r="1" spans="1:50" s="8" customFormat="1" ht="28.2" x14ac:dyDescent="0.5">
      <c r="A1" s="35"/>
      <c r="B1" s="6" t="s">
        <v>64</v>
      </c>
      <c r="C1" s="7"/>
      <c r="D1" s="7"/>
      <c r="E1" s="25"/>
      <c r="F1" s="40"/>
      <c r="G1" s="42"/>
      <c r="H1" s="42"/>
      <c r="I1" s="42"/>
      <c r="J1" s="42"/>
      <c r="K1" s="42"/>
      <c r="L1" s="42"/>
      <c r="M1" s="42"/>
      <c r="N1" s="42"/>
      <c r="O1" s="40"/>
      <c r="P1" s="41"/>
      <c r="Q1" s="41"/>
      <c r="R1" s="54"/>
      <c r="S1" s="54"/>
      <c r="T1" s="54"/>
      <c r="U1" s="54"/>
      <c r="V1" s="54"/>
      <c r="W1" s="54"/>
      <c r="X1" s="54"/>
      <c r="Y1" s="55"/>
      <c r="Z1" s="40"/>
      <c r="AA1" s="42"/>
      <c r="AB1" s="42"/>
      <c r="AC1" s="42"/>
      <c r="AD1" s="42"/>
      <c r="AE1" s="42"/>
      <c r="AF1" s="42"/>
      <c r="AG1" s="40"/>
      <c r="AH1" s="41"/>
      <c r="AI1" s="42"/>
      <c r="AJ1" s="42"/>
      <c r="AK1" s="42"/>
      <c r="AL1" s="42"/>
      <c r="AM1" s="42"/>
      <c r="AN1" s="42"/>
      <c r="AO1" s="30"/>
      <c r="AP1" s="48" t="s">
        <v>49</v>
      </c>
      <c r="AQ1" s="49"/>
      <c r="AR1" s="49"/>
      <c r="AS1" s="49"/>
      <c r="AT1" s="49"/>
      <c r="AU1" s="49"/>
      <c r="AV1" s="49"/>
      <c r="AW1" s="49"/>
      <c r="AX1" s="50"/>
    </row>
    <row r="2" spans="1:50" s="11" customFormat="1" ht="24.75" customHeight="1" x14ac:dyDescent="0.3">
      <c r="A2" s="51"/>
      <c r="B2" s="52"/>
      <c r="C2" s="34"/>
      <c r="D2" s="9"/>
      <c r="E2" s="26"/>
      <c r="F2" s="43" t="s">
        <v>25</v>
      </c>
      <c r="G2" s="45"/>
      <c r="H2" s="45"/>
      <c r="I2" s="45"/>
      <c r="J2" s="45"/>
      <c r="K2" s="45"/>
      <c r="L2" s="45"/>
      <c r="M2" s="45"/>
      <c r="N2" s="46"/>
      <c r="O2" s="53" t="s">
        <v>38</v>
      </c>
      <c r="P2" s="53"/>
      <c r="Q2" s="53"/>
      <c r="R2" s="53"/>
      <c r="S2" s="53"/>
      <c r="T2" s="53"/>
      <c r="U2" s="53"/>
      <c r="V2" s="53"/>
      <c r="W2" s="53"/>
      <c r="X2" s="53"/>
      <c r="Y2" s="53"/>
      <c r="Z2" s="43" t="s">
        <v>43</v>
      </c>
      <c r="AA2" s="45"/>
      <c r="AB2" s="45"/>
      <c r="AC2" s="45"/>
      <c r="AD2" s="45"/>
      <c r="AE2" s="45"/>
      <c r="AF2" s="46"/>
      <c r="AG2" s="43" t="s">
        <v>42</v>
      </c>
      <c r="AH2" s="44"/>
      <c r="AI2" s="45"/>
      <c r="AJ2" s="45"/>
      <c r="AK2" s="45"/>
      <c r="AL2" s="45"/>
      <c r="AM2" s="45"/>
      <c r="AN2" s="46"/>
      <c r="AO2" s="31"/>
      <c r="AP2" s="43" t="s">
        <v>45</v>
      </c>
      <c r="AQ2" s="44"/>
      <c r="AR2" s="44"/>
      <c r="AS2" s="47"/>
      <c r="AT2" s="32"/>
      <c r="AU2" s="43" t="s">
        <v>44</v>
      </c>
      <c r="AV2" s="44"/>
      <c r="AW2" s="44"/>
      <c r="AX2" s="47"/>
    </row>
    <row r="3" spans="1:50" s="11" customFormat="1" ht="77.25" customHeight="1" x14ac:dyDescent="0.3">
      <c r="A3" s="36" t="s">
        <v>5</v>
      </c>
      <c r="B3" s="15" t="s">
        <v>62</v>
      </c>
      <c r="C3" s="16" t="s">
        <v>65</v>
      </c>
      <c r="D3" s="16" t="s">
        <v>61</v>
      </c>
      <c r="E3" s="27" t="s">
        <v>59</v>
      </c>
      <c r="F3" s="10" t="s">
        <v>6</v>
      </c>
      <c r="G3" s="10" t="s">
        <v>0</v>
      </c>
      <c r="H3" s="10" t="s">
        <v>27</v>
      </c>
      <c r="I3" s="10" t="s">
        <v>28</v>
      </c>
      <c r="J3" s="10" t="s">
        <v>29</v>
      </c>
      <c r="K3" s="10" t="s">
        <v>30</v>
      </c>
      <c r="L3" s="10" t="s">
        <v>31</v>
      </c>
      <c r="M3" s="10" t="s">
        <v>32</v>
      </c>
      <c r="N3" s="10" t="s">
        <v>33</v>
      </c>
      <c r="O3" s="10" t="s">
        <v>57</v>
      </c>
      <c r="P3" s="10" t="s">
        <v>58</v>
      </c>
      <c r="Q3" s="10" t="s">
        <v>60</v>
      </c>
      <c r="R3" s="10" t="s">
        <v>6</v>
      </c>
      <c r="S3" s="10" t="s">
        <v>0</v>
      </c>
      <c r="T3" s="10" t="s">
        <v>27</v>
      </c>
      <c r="U3" s="10" t="s">
        <v>28</v>
      </c>
      <c r="V3" s="10" t="s">
        <v>29</v>
      </c>
      <c r="W3" s="10" t="s">
        <v>30</v>
      </c>
      <c r="X3" s="10" t="s">
        <v>31</v>
      </c>
      <c r="Y3" s="10" t="s">
        <v>32</v>
      </c>
      <c r="Z3" s="10" t="s">
        <v>6</v>
      </c>
      <c r="AA3" s="10" t="s">
        <v>0</v>
      </c>
      <c r="AB3" s="10" t="s">
        <v>1</v>
      </c>
      <c r="AC3" s="10" t="s">
        <v>2</v>
      </c>
      <c r="AD3" s="10" t="s">
        <v>3</v>
      </c>
      <c r="AE3" s="10" t="s">
        <v>4</v>
      </c>
      <c r="AF3" s="10" t="s">
        <v>40</v>
      </c>
      <c r="AG3" s="10" t="s">
        <v>57</v>
      </c>
      <c r="AH3" s="10" t="s">
        <v>58</v>
      </c>
      <c r="AI3" s="10" t="s">
        <v>6</v>
      </c>
      <c r="AJ3" s="10" t="s">
        <v>0</v>
      </c>
      <c r="AK3" s="10" t="s">
        <v>1</v>
      </c>
      <c r="AL3" s="10" t="s">
        <v>2</v>
      </c>
      <c r="AM3" s="10" t="s">
        <v>3</v>
      </c>
      <c r="AN3" s="10" t="s">
        <v>4</v>
      </c>
      <c r="AO3" s="10" t="s">
        <v>63</v>
      </c>
      <c r="AP3" s="10" t="s">
        <v>1</v>
      </c>
      <c r="AQ3" s="10" t="s">
        <v>2</v>
      </c>
      <c r="AR3" s="10" t="s">
        <v>3</v>
      </c>
      <c r="AS3" s="10" t="s">
        <v>4</v>
      </c>
      <c r="AT3" s="10" t="s">
        <v>63</v>
      </c>
      <c r="AU3" s="10" t="s">
        <v>1</v>
      </c>
      <c r="AV3" s="10" t="s">
        <v>2</v>
      </c>
      <c r="AW3" s="10" t="s">
        <v>3</v>
      </c>
      <c r="AX3" s="10" t="s">
        <v>4</v>
      </c>
    </row>
    <row r="4" spans="1:50" s="13" customFormat="1" ht="14.4" x14ac:dyDescent="0.25">
      <c r="A4" s="37">
        <v>44037</v>
      </c>
      <c r="B4" s="23" t="s">
        <v>157</v>
      </c>
      <c r="C4" s="23" t="s">
        <v>157</v>
      </c>
      <c r="D4" s="23" t="s">
        <v>158</v>
      </c>
      <c r="E4" s="23" t="s">
        <v>69</v>
      </c>
      <c r="F4" s="33"/>
      <c r="G4" s="33" t="s">
        <v>260</v>
      </c>
      <c r="H4" s="33" t="s">
        <v>260</v>
      </c>
      <c r="I4" s="33" t="s">
        <v>260</v>
      </c>
      <c r="J4" s="33" t="s">
        <v>260</v>
      </c>
      <c r="K4" s="33"/>
      <c r="L4" s="33" t="s">
        <v>260</v>
      </c>
      <c r="M4" s="33" t="s">
        <v>260</v>
      </c>
      <c r="N4" s="33" t="s">
        <v>260</v>
      </c>
      <c r="O4" s="33"/>
      <c r="P4" s="33"/>
      <c r="Q4" s="33"/>
      <c r="R4" s="33"/>
      <c r="S4" s="33" t="s">
        <v>260</v>
      </c>
      <c r="T4" s="33" t="s">
        <v>260</v>
      </c>
      <c r="U4" s="33" t="s">
        <v>260</v>
      </c>
      <c r="V4" s="33" t="s">
        <v>260</v>
      </c>
      <c r="W4" s="33" t="s">
        <v>260</v>
      </c>
      <c r="X4" s="33" t="s">
        <v>260</v>
      </c>
      <c r="Y4" s="33" t="s">
        <v>260</v>
      </c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14"/>
    </row>
    <row r="5" spans="1:50" s="13" customFormat="1" ht="14.4" x14ac:dyDescent="0.25">
      <c r="A5" s="37">
        <v>44037</v>
      </c>
      <c r="B5" s="23" t="s">
        <v>177</v>
      </c>
      <c r="C5" s="23" t="s">
        <v>178</v>
      </c>
      <c r="D5" s="23" t="s">
        <v>179</v>
      </c>
      <c r="E5" s="23" t="s">
        <v>69</v>
      </c>
      <c r="F5" s="33"/>
      <c r="G5" s="33" t="s">
        <v>260</v>
      </c>
      <c r="H5" s="33" t="s">
        <v>260</v>
      </c>
      <c r="I5" s="33" t="s">
        <v>260</v>
      </c>
      <c r="J5" s="33" t="s">
        <v>260</v>
      </c>
      <c r="K5" s="33" t="s">
        <v>260</v>
      </c>
      <c r="L5" s="33" t="s">
        <v>260</v>
      </c>
      <c r="M5" s="33" t="s">
        <v>260</v>
      </c>
      <c r="N5" s="33" t="s">
        <v>260</v>
      </c>
      <c r="O5" s="33"/>
      <c r="P5" s="33"/>
      <c r="Q5" s="33"/>
      <c r="R5" s="33"/>
      <c r="S5" s="33" t="s">
        <v>260</v>
      </c>
      <c r="T5" s="33" t="s">
        <v>260</v>
      </c>
      <c r="U5" s="33" t="s">
        <v>260</v>
      </c>
      <c r="V5" s="33" t="s">
        <v>260</v>
      </c>
      <c r="W5" s="33" t="s">
        <v>260</v>
      </c>
      <c r="X5" s="33" t="s">
        <v>260</v>
      </c>
      <c r="Y5" s="33" t="s">
        <v>260</v>
      </c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14"/>
    </row>
    <row r="6" spans="1:50" s="13" customFormat="1" ht="14.4" x14ac:dyDescent="0.25">
      <c r="A6" s="37">
        <v>44038</v>
      </c>
      <c r="B6" s="23" t="s">
        <v>157</v>
      </c>
      <c r="C6" s="23" t="s">
        <v>157</v>
      </c>
      <c r="D6" s="23" t="s">
        <v>158</v>
      </c>
      <c r="E6" s="23" t="s">
        <v>69</v>
      </c>
      <c r="F6" s="33"/>
      <c r="G6" s="33" t="s">
        <v>260</v>
      </c>
      <c r="H6" s="33" t="s">
        <v>260</v>
      </c>
      <c r="I6" s="33" t="s">
        <v>260</v>
      </c>
      <c r="J6" s="33" t="s">
        <v>260</v>
      </c>
      <c r="K6" s="33" t="s">
        <v>260</v>
      </c>
      <c r="L6" s="33" t="s">
        <v>260</v>
      </c>
      <c r="M6" s="33" t="s">
        <v>260</v>
      </c>
      <c r="N6" s="33" t="s">
        <v>260</v>
      </c>
      <c r="O6" s="33"/>
      <c r="P6" s="33"/>
      <c r="Q6" s="33"/>
      <c r="R6" s="33"/>
      <c r="S6" s="33" t="s">
        <v>260</v>
      </c>
      <c r="T6" s="33" t="s">
        <v>260</v>
      </c>
      <c r="U6" s="33" t="s">
        <v>260</v>
      </c>
      <c r="V6" s="33" t="s">
        <v>260</v>
      </c>
      <c r="W6" s="33" t="s">
        <v>260</v>
      </c>
      <c r="X6" s="33" t="s">
        <v>260</v>
      </c>
      <c r="Y6" s="33" t="s">
        <v>260</v>
      </c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14"/>
    </row>
    <row r="7" spans="1:50" s="13" customFormat="1" ht="14.4" x14ac:dyDescent="0.25">
      <c r="A7" s="37">
        <v>44038</v>
      </c>
      <c r="B7" s="23" t="s">
        <v>109</v>
      </c>
      <c r="C7" s="23" t="s">
        <v>103</v>
      </c>
      <c r="D7" s="23" t="s">
        <v>104</v>
      </c>
      <c r="E7" s="23" t="s">
        <v>69</v>
      </c>
      <c r="F7" s="33"/>
      <c r="G7" s="33" t="s">
        <v>260</v>
      </c>
      <c r="H7" s="33" t="s">
        <v>260</v>
      </c>
      <c r="I7" s="33" t="s">
        <v>260</v>
      </c>
      <c r="J7" s="33" t="s">
        <v>260</v>
      </c>
      <c r="K7" s="33" t="s">
        <v>260</v>
      </c>
      <c r="L7" s="33" t="s">
        <v>260</v>
      </c>
      <c r="M7" s="33" t="s">
        <v>260</v>
      </c>
      <c r="N7" s="33" t="s">
        <v>260</v>
      </c>
      <c r="O7" s="33"/>
      <c r="P7" s="33"/>
      <c r="Q7" s="33"/>
      <c r="R7" s="33"/>
      <c r="S7" s="33" t="s">
        <v>260</v>
      </c>
      <c r="T7" s="33" t="s">
        <v>260</v>
      </c>
      <c r="U7" s="33" t="s">
        <v>260</v>
      </c>
      <c r="V7" s="33" t="s">
        <v>260</v>
      </c>
      <c r="W7" s="33" t="s">
        <v>260</v>
      </c>
      <c r="X7" s="33" t="s">
        <v>260</v>
      </c>
      <c r="Y7" s="33" t="s">
        <v>260</v>
      </c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14"/>
    </row>
    <row r="8" spans="1:50" s="13" customFormat="1" ht="14.4" x14ac:dyDescent="0.25">
      <c r="A8" s="37">
        <v>44038</v>
      </c>
      <c r="B8" s="23" t="s">
        <v>70</v>
      </c>
      <c r="C8" s="23" t="s">
        <v>71</v>
      </c>
      <c r="D8" s="23" t="s">
        <v>72</v>
      </c>
      <c r="E8" s="23" t="s">
        <v>69</v>
      </c>
      <c r="F8" s="33"/>
      <c r="G8" s="33" t="s">
        <v>260</v>
      </c>
      <c r="H8" s="33" t="s">
        <v>260</v>
      </c>
      <c r="I8" s="33" t="s">
        <v>260</v>
      </c>
      <c r="J8" s="33" t="s">
        <v>260</v>
      </c>
      <c r="K8" s="33" t="s">
        <v>260</v>
      </c>
      <c r="L8" s="33" t="s">
        <v>260</v>
      </c>
      <c r="M8" s="33" t="s">
        <v>260</v>
      </c>
      <c r="N8" s="33" t="s">
        <v>260</v>
      </c>
      <c r="O8" s="33"/>
      <c r="P8" s="33"/>
      <c r="Q8" s="33"/>
      <c r="R8" s="33"/>
      <c r="S8" s="33" t="s">
        <v>260</v>
      </c>
      <c r="T8" s="33" t="s">
        <v>260</v>
      </c>
      <c r="U8" s="33" t="s">
        <v>260</v>
      </c>
      <c r="V8" s="33" t="s">
        <v>260</v>
      </c>
      <c r="W8" s="33" t="s">
        <v>260</v>
      </c>
      <c r="X8" s="33" t="s">
        <v>260</v>
      </c>
      <c r="Y8" s="33" t="s">
        <v>260</v>
      </c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14"/>
    </row>
    <row r="9" spans="1:50" s="13" customFormat="1" ht="14.4" x14ac:dyDescent="0.25">
      <c r="A9" s="37">
        <v>44038</v>
      </c>
      <c r="B9" s="23" t="s">
        <v>163</v>
      </c>
      <c r="C9" s="23" t="s">
        <v>164</v>
      </c>
      <c r="D9" s="23" t="s">
        <v>165</v>
      </c>
      <c r="E9" s="23" t="s">
        <v>69</v>
      </c>
      <c r="F9" s="33"/>
      <c r="G9" s="33" t="s">
        <v>260</v>
      </c>
      <c r="H9" s="33" t="s">
        <v>260</v>
      </c>
      <c r="I9" s="33" t="s">
        <v>260</v>
      </c>
      <c r="J9" s="33" t="s">
        <v>260</v>
      </c>
      <c r="K9" s="33" t="s">
        <v>260</v>
      </c>
      <c r="L9" s="33" t="s">
        <v>260</v>
      </c>
      <c r="M9" s="33" t="s">
        <v>260</v>
      </c>
      <c r="N9" s="33"/>
      <c r="O9" s="33"/>
      <c r="P9" s="33"/>
      <c r="Q9" s="33"/>
      <c r="R9" s="33"/>
      <c r="S9" s="33" t="s">
        <v>260</v>
      </c>
      <c r="T9" s="33" t="s">
        <v>260</v>
      </c>
      <c r="U9" s="33" t="s">
        <v>260</v>
      </c>
      <c r="V9" s="33" t="s">
        <v>260</v>
      </c>
      <c r="W9" s="33" t="s">
        <v>260</v>
      </c>
      <c r="X9" s="33" t="s">
        <v>260</v>
      </c>
      <c r="Y9" s="33" t="s">
        <v>260</v>
      </c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14"/>
    </row>
    <row r="10" spans="1:50" s="13" customFormat="1" ht="14.4" x14ac:dyDescent="0.25">
      <c r="A10" s="37">
        <v>44038</v>
      </c>
      <c r="B10" s="23" t="s">
        <v>106</v>
      </c>
      <c r="C10" s="23" t="s">
        <v>107</v>
      </c>
      <c r="D10" s="23" t="s">
        <v>108</v>
      </c>
      <c r="E10" s="23" t="s">
        <v>69</v>
      </c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 t="s">
        <v>260</v>
      </c>
      <c r="AA10" s="33" t="s">
        <v>260</v>
      </c>
      <c r="AB10" s="33" t="s">
        <v>260</v>
      </c>
      <c r="AC10" s="33" t="s">
        <v>260</v>
      </c>
      <c r="AD10" s="33" t="s">
        <v>260</v>
      </c>
      <c r="AE10" s="33" t="s">
        <v>260</v>
      </c>
      <c r="AF10" s="33"/>
      <c r="AG10" s="33"/>
      <c r="AH10" s="33"/>
      <c r="AI10" s="33" t="s">
        <v>260</v>
      </c>
      <c r="AJ10" s="33" t="s">
        <v>260</v>
      </c>
      <c r="AK10" s="33" t="s">
        <v>260</v>
      </c>
      <c r="AL10" s="33" t="s">
        <v>260</v>
      </c>
      <c r="AM10" s="33" t="s">
        <v>260</v>
      </c>
      <c r="AN10" s="33" t="s">
        <v>260</v>
      </c>
      <c r="AO10" s="33"/>
      <c r="AP10" s="33"/>
      <c r="AQ10" s="33"/>
      <c r="AR10" s="33"/>
      <c r="AS10" s="33"/>
      <c r="AT10" s="33"/>
      <c r="AU10" s="33"/>
      <c r="AV10" s="33"/>
      <c r="AW10" s="33"/>
      <c r="AX10" s="14"/>
    </row>
    <row r="11" spans="1:50" s="13" customFormat="1" ht="14.4" x14ac:dyDescent="0.25">
      <c r="A11" s="37">
        <v>44038</v>
      </c>
      <c r="B11" s="23" t="s">
        <v>140</v>
      </c>
      <c r="C11" s="23" t="s">
        <v>141</v>
      </c>
      <c r="D11" s="23" t="s">
        <v>142</v>
      </c>
      <c r="E11" s="23" t="s">
        <v>69</v>
      </c>
      <c r="F11" s="33"/>
      <c r="G11" s="33" t="s">
        <v>260</v>
      </c>
      <c r="H11" s="33" t="s">
        <v>260</v>
      </c>
      <c r="I11" s="33" t="s">
        <v>260</v>
      </c>
      <c r="J11" s="33" t="s">
        <v>260</v>
      </c>
      <c r="K11" s="33" t="s">
        <v>260</v>
      </c>
      <c r="L11" s="33"/>
      <c r="M11" s="33"/>
      <c r="N11" s="33"/>
      <c r="O11" s="33"/>
      <c r="P11" s="33"/>
      <c r="Q11" s="33"/>
      <c r="R11" s="33"/>
      <c r="S11" s="33" t="s">
        <v>260</v>
      </c>
      <c r="T11" s="33" t="s">
        <v>260</v>
      </c>
      <c r="U11" s="33" t="s">
        <v>260</v>
      </c>
      <c r="V11" s="33" t="s">
        <v>260</v>
      </c>
      <c r="W11" s="33" t="s">
        <v>260</v>
      </c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14"/>
    </row>
    <row r="12" spans="1:50" s="13" customFormat="1" ht="14.4" x14ac:dyDescent="0.25">
      <c r="A12" s="37">
        <v>44038</v>
      </c>
      <c r="B12" s="23" t="s">
        <v>153</v>
      </c>
      <c r="C12" s="23" t="s">
        <v>154</v>
      </c>
      <c r="D12" s="23" t="s">
        <v>155</v>
      </c>
      <c r="E12" s="23" t="s">
        <v>69</v>
      </c>
      <c r="F12" s="33" t="s">
        <v>260</v>
      </c>
      <c r="G12" s="33" t="s">
        <v>260</v>
      </c>
      <c r="H12" s="33" t="s">
        <v>260</v>
      </c>
      <c r="I12" s="33" t="s">
        <v>260</v>
      </c>
      <c r="J12" s="33" t="s">
        <v>260</v>
      </c>
      <c r="K12" s="33" t="s">
        <v>260</v>
      </c>
      <c r="L12" s="33"/>
      <c r="M12" s="33"/>
      <c r="N12" s="33"/>
      <c r="O12" s="33"/>
      <c r="P12" s="33"/>
      <c r="Q12" s="33"/>
      <c r="R12" s="33" t="s">
        <v>260</v>
      </c>
      <c r="S12" s="33" t="s">
        <v>260</v>
      </c>
      <c r="T12" s="33" t="s">
        <v>260</v>
      </c>
      <c r="U12" s="33" t="s">
        <v>260</v>
      </c>
      <c r="V12" s="33" t="s">
        <v>260</v>
      </c>
      <c r="W12" s="33" t="s">
        <v>260</v>
      </c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14"/>
    </row>
    <row r="13" spans="1:50" s="13" customFormat="1" ht="14.4" x14ac:dyDescent="0.25">
      <c r="A13" s="37">
        <v>44041</v>
      </c>
      <c r="B13" s="23" t="s">
        <v>111</v>
      </c>
      <c r="C13" s="23" t="s">
        <v>111</v>
      </c>
      <c r="D13" s="23" t="s">
        <v>112</v>
      </c>
      <c r="E13" s="23" t="s">
        <v>69</v>
      </c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 t="s">
        <v>260</v>
      </c>
      <c r="AA13" s="33" t="s">
        <v>260</v>
      </c>
      <c r="AB13" s="33" t="s">
        <v>260</v>
      </c>
      <c r="AC13" s="33" t="s">
        <v>260</v>
      </c>
      <c r="AD13" s="33" t="s">
        <v>260</v>
      </c>
      <c r="AE13" s="33" t="s">
        <v>260</v>
      </c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14"/>
    </row>
    <row r="14" spans="1:50" s="13" customFormat="1" ht="14.4" x14ac:dyDescent="0.25">
      <c r="A14" s="37">
        <v>44042</v>
      </c>
      <c r="B14" s="23" t="s">
        <v>111</v>
      </c>
      <c r="C14" s="23" t="s">
        <v>111</v>
      </c>
      <c r="D14" s="23" t="s">
        <v>112</v>
      </c>
      <c r="E14" s="23" t="s">
        <v>69</v>
      </c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 t="s">
        <v>260</v>
      </c>
      <c r="AJ14" s="33" t="s">
        <v>260</v>
      </c>
      <c r="AK14" s="33" t="s">
        <v>260</v>
      </c>
      <c r="AL14" s="33" t="s">
        <v>260</v>
      </c>
      <c r="AM14" s="33" t="s">
        <v>260</v>
      </c>
      <c r="AN14" s="33" t="s">
        <v>260</v>
      </c>
      <c r="AO14" s="33"/>
      <c r="AP14" s="33"/>
      <c r="AQ14" s="33"/>
      <c r="AR14" s="33"/>
      <c r="AS14" s="33"/>
      <c r="AT14" s="33"/>
      <c r="AU14" s="33"/>
      <c r="AV14" s="33"/>
      <c r="AW14" s="33"/>
      <c r="AX14" s="14"/>
    </row>
    <row r="15" spans="1:50" s="13" customFormat="1" ht="14.4" x14ac:dyDescent="0.25">
      <c r="A15" s="37">
        <v>44044</v>
      </c>
      <c r="B15" s="23" t="s">
        <v>90</v>
      </c>
      <c r="C15" s="23" t="s">
        <v>90</v>
      </c>
      <c r="D15" s="23" t="s">
        <v>91</v>
      </c>
      <c r="E15" s="23" t="s">
        <v>69</v>
      </c>
      <c r="F15" s="33"/>
      <c r="G15" s="33" t="s">
        <v>260</v>
      </c>
      <c r="H15" s="33" t="s">
        <v>260</v>
      </c>
      <c r="I15" s="33" t="s">
        <v>260</v>
      </c>
      <c r="J15" s="33" t="s">
        <v>260</v>
      </c>
      <c r="K15" s="33" t="s">
        <v>260</v>
      </c>
      <c r="L15" s="33" t="s">
        <v>260</v>
      </c>
      <c r="M15" s="33" t="s">
        <v>260</v>
      </c>
      <c r="N15" s="33" t="s">
        <v>260</v>
      </c>
      <c r="O15" s="33"/>
      <c r="P15" s="33"/>
      <c r="Q15" s="33"/>
      <c r="R15" s="33"/>
      <c r="S15" s="33" t="s">
        <v>260</v>
      </c>
      <c r="T15" s="33" t="s">
        <v>260</v>
      </c>
      <c r="U15" s="33" t="s">
        <v>260</v>
      </c>
      <c r="V15" s="33" t="s">
        <v>260</v>
      </c>
      <c r="W15" s="33" t="s">
        <v>260</v>
      </c>
      <c r="X15" s="33" t="s">
        <v>260</v>
      </c>
      <c r="Y15" s="33" t="s">
        <v>260</v>
      </c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14"/>
    </row>
    <row r="16" spans="1:50" s="13" customFormat="1" ht="14.4" x14ac:dyDescent="0.25">
      <c r="A16" s="37">
        <v>44044</v>
      </c>
      <c r="B16" s="23" t="s">
        <v>113</v>
      </c>
      <c r="C16" s="23" t="s">
        <v>114</v>
      </c>
      <c r="D16" s="23" t="s">
        <v>115</v>
      </c>
      <c r="E16" s="23" t="s">
        <v>69</v>
      </c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 t="s">
        <v>260</v>
      </c>
      <c r="AA16" s="33" t="s">
        <v>260</v>
      </c>
      <c r="AB16" s="33" t="s">
        <v>260</v>
      </c>
      <c r="AC16" s="33" t="s">
        <v>260</v>
      </c>
      <c r="AD16" s="33" t="s">
        <v>260</v>
      </c>
      <c r="AE16" s="33" t="s">
        <v>260</v>
      </c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14"/>
    </row>
    <row r="17" spans="1:50" s="13" customFormat="1" ht="14.4" x14ac:dyDescent="0.25">
      <c r="A17" s="37">
        <v>44044</v>
      </c>
      <c r="B17" s="23" t="s">
        <v>84</v>
      </c>
      <c r="C17" s="23" t="s">
        <v>85</v>
      </c>
      <c r="D17" s="23" t="s">
        <v>86</v>
      </c>
      <c r="E17" s="23" t="s">
        <v>69</v>
      </c>
      <c r="F17" s="33"/>
      <c r="G17" s="33" t="s">
        <v>260</v>
      </c>
      <c r="H17" s="33" t="s">
        <v>260</v>
      </c>
      <c r="I17" s="33" t="s">
        <v>260</v>
      </c>
      <c r="J17" s="33" t="s">
        <v>260</v>
      </c>
      <c r="K17" s="33" t="s">
        <v>260</v>
      </c>
      <c r="L17" s="33" t="s">
        <v>260</v>
      </c>
      <c r="M17" s="33" t="s">
        <v>260</v>
      </c>
      <c r="N17" s="33" t="s">
        <v>260</v>
      </c>
      <c r="O17" s="33"/>
      <c r="P17" s="33"/>
      <c r="Q17" s="33"/>
      <c r="R17" s="33"/>
      <c r="S17" s="33" t="s">
        <v>260</v>
      </c>
      <c r="T17" s="33" t="s">
        <v>260</v>
      </c>
      <c r="U17" s="33" t="s">
        <v>260</v>
      </c>
      <c r="V17" s="33" t="s">
        <v>260</v>
      </c>
      <c r="W17" s="33" t="s">
        <v>260</v>
      </c>
      <c r="X17" s="33" t="s">
        <v>260</v>
      </c>
      <c r="Y17" s="33" t="s">
        <v>260</v>
      </c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14"/>
    </row>
    <row r="18" spans="1:50" s="13" customFormat="1" ht="14.4" x14ac:dyDescent="0.25">
      <c r="A18" s="37">
        <v>44045</v>
      </c>
      <c r="B18" s="23" t="s">
        <v>92</v>
      </c>
      <c r="C18" s="23" t="s">
        <v>93</v>
      </c>
      <c r="D18" s="23" t="s">
        <v>94</v>
      </c>
      <c r="E18" s="23" t="s">
        <v>69</v>
      </c>
      <c r="F18" s="33"/>
      <c r="G18" s="33" t="s">
        <v>260</v>
      </c>
      <c r="H18" s="33" t="s">
        <v>260</v>
      </c>
      <c r="I18" s="33" t="s">
        <v>260</v>
      </c>
      <c r="J18" s="33" t="s">
        <v>260</v>
      </c>
      <c r="K18" s="33" t="s">
        <v>260</v>
      </c>
      <c r="L18" s="33" t="s">
        <v>260</v>
      </c>
      <c r="M18" s="33" t="s">
        <v>260</v>
      </c>
      <c r="N18" s="33"/>
      <c r="O18" s="33"/>
      <c r="P18" s="33"/>
      <c r="Q18" s="33"/>
      <c r="R18" s="33"/>
      <c r="S18" s="33" t="s">
        <v>260</v>
      </c>
      <c r="T18" s="33" t="s">
        <v>260</v>
      </c>
      <c r="U18" s="33" t="s">
        <v>260</v>
      </c>
      <c r="V18" s="33" t="s">
        <v>260</v>
      </c>
      <c r="W18" s="33" t="s">
        <v>260</v>
      </c>
      <c r="X18" s="33" t="s">
        <v>260</v>
      </c>
      <c r="Y18" s="33" t="s">
        <v>260</v>
      </c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14"/>
    </row>
    <row r="19" spans="1:50" s="13" customFormat="1" ht="14.4" x14ac:dyDescent="0.25">
      <c r="A19" s="37">
        <v>44045</v>
      </c>
      <c r="B19" s="23" t="s">
        <v>113</v>
      </c>
      <c r="C19" s="23" t="s">
        <v>114</v>
      </c>
      <c r="D19" s="23" t="s">
        <v>115</v>
      </c>
      <c r="E19" s="23" t="s">
        <v>69</v>
      </c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 t="s">
        <v>260</v>
      </c>
      <c r="AJ19" s="33" t="s">
        <v>260</v>
      </c>
      <c r="AK19" s="33" t="s">
        <v>260</v>
      </c>
      <c r="AL19" s="33" t="s">
        <v>260</v>
      </c>
      <c r="AM19" s="33" t="s">
        <v>260</v>
      </c>
      <c r="AN19" s="33" t="s">
        <v>260</v>
      </c>
      <c r="AO19" s="33"/>
      <c r="AP19" s="33"/>
      <c r="AQ19" s="33"/>
      <c r="AR19" s="33"/>
      <c r="AS19" s="33"/>
      <c r="AT19" s="33"/>
      <c r="AU19" s="33"/>
      <c r="AV19" s="33"/>
      <c r="AW19" s="33"/>
      <c r="AX19" s="14"/>
    </row>
    <row r="20" spans="1:50" s="13" customFormat="1" ht="14.4" x14ac:dyDescent="0.25">
      <c r="A20" s="37">
        <v>44045</v>
      </c>
      <c r="B20" s="23" t="s">
        <v>95</v>
      </c>
      <c r="C20" s="23" t="s">
        <v>96</v>
      </c>
      <c r="D20" s="23" t="s">
        <v>97</v>
      </c>
      <c r="E20" s="23" t="s">
        <v>69</v>
      </c>
      <c r="F20" s="33"/>
      <c r="G20" s="33" t="s">
        <v>260</v>
      </c>
      <c r="H20" s="33" t="s">
        <v>260</v>
      </c>
      <c r="I20" s="33" t="s">
        <v>260</v>
      </c>
      <c r="J20" s="33" t="s">
        <v>260</v>
      </c>
      <c r="K20" s="33" t="s">
        <v>260</v>
      </c>
      <c r="L20" s="33" t="s">
        <v>260</v>
      </c>
      <c r="M20" s="33" t="s">
        <v>260</v>
      </c>
      <c r="N20" s="33" t="s">
        <v>260</v>
      </c>
      <c r="O20" s="33"/>
      <c r="P20" s="33"/>
      <c r="Q20" s="33"/>
      <c r="R20" s="33"/>
      <c r="S20" s="33" t="s">
        <v>260</v>
      </c>
      <c r="T20" s="33" t="s">
        <v>260</v>
      </c>
      <c r="U20" s="33" t="s">
        <v>260</v>
      </c>
      <c r="V20" s="33" t="s">
        <v>260</v>
      </c>
      <c r="W20" s="33" t="s">
        <v>260</v>
      </c>
      <c r="X20" s="33" t="s">
        <v>260</v>
      </c>
      <c r="Y20" s="33" t="s">
        <v>260</v>
      </c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14"/>
    </row>
    <row r="21" spans="1:50" s="13" customFormat="1" ht="14.4" x14ac:dyDescent="0.25">
      <c r="A21" s="37">
        <v>44048</v>
      </c>
      <c r="B21" s="23" t="s">
        <v>111</v>
      </c>
      <c r="C21" s="23" t="s">
        <v>111</v>
      </c>
      <c r="D21" s="23" t="s">
        <v>112</v>
      </c>
      <c r="E21" s="23" t="s">
        <v>69</v>
      </c>
      <c r="F21" s="33" t="s">
        <v>260</v>
      </c>
      <c r="G21" s="33" t="s">
        <v>260</v>
      </c>
      <c r="H21" s="33" t="s">
        <v>260</v>
      </c>
      <c r="I21" s="33" t="s">
        <v>260</v>
      </c>
      <c r="J21" s="33" t="s">
        <v>260</v>
      </c>
      <c r="K21" s="33" t="s">
        <v>260</v>
      </c>
      <c r="L21" s="33"/>
      <c r="M21" s="33"/>
      <c r="N21" s="33"/>
      <c r="O21" s="33"/>
      <c r="P21" s="33"/>
      <c r="Q21" s="33"/>
      <c r="R21" s="33" t="s">
        <v>260</v>
      </c>
      <c r="S21" s="33" t="s">
        <v>260</v>
      </c>
      <c r="T21" s="33" t="s">
        <v>260</v>
      </c>
      <c r="U21" s="33" t="s">
        <v>260</v>
      </c>
      <c r="V21" s="33" t="s">
        <v>260</v>
      </c>
      <c r="W21" s="33" t="s">
        <v>260</v>
      </c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14"/>
    </row>
    <row r="22" spans="1:50" s="13" customFormat="1" ht="14.4" x14ac:dyDescent="0.25">
      <c r="A22" s="37">
        <v>44049</v>
      </c>
      <c r="B22" s="23" t="s">
        <v>149</v>
      </c>
      <c r="C22" s="23" t="s">
        <v>150</v>
      </c>
      <c r="D22" s="23" t="s">
        <v>151</v>
      </c>
      <c r="E22" s="23" t="s">
        <v>69</v>
      </c>
      <c r="F22" s="33"/>
      <c r="G22" s="33" t="s">
        <v>260</v>
      </c>
      <c r="H22" s="33" t="s">
        <v>260</v>
      </c>
      <c r="I22" s="33" t="s">
        <v>260</v>
      </c>
      <c r="J22" s="33" t="s">
        <v>260</v>
      </c>
      <c r="K22" s="33" t="s">
        <v>260</v>
      </c>
      <c r="L22" s="33" t="s">
        <v>260</v>
      </c>
      <c r="M22" s="33" t="s">
        <v>260</v>
      </c>
      <c r="N22" s="33" t="s">
        <v>260</v>
      </c>
      <c r="O22" s="33"/>
      <c r="P22" s="33"/>
      <c r="Q22" s="33"/>
      <c r="R22" s="33"/>
      <c r="S22" s="33" t="s">
        <v>260</v>
      </c>
      <c r="T22" s="33" t="s">
        <v>260</v>
      </c>
      <c r="U22" s="33" t="s">
        <v>260</v>
      </c>
      <c r="V22" s="33" t="s">
        <v>260</v>
      </c>
      <c r="W22" s="33" t="s">
        <v>260</v>
      </c>
      <c r="X22" s="33" t="s">
        <v>260</v>
      </c>
      <c r="Y22" s="33" t="s">
        <v>260</v>
      </c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14"/>
    </row>
    <row r="23" spans="1:50" s="13" customFormat="1" ht="14.4" x14ac:dyDescent="0.25">
      <c r="A23" s="37">
        <v>44050</v>
      </c>
      <c r="B23" s="23" t="s">
        <v>78</v>
      </c>
      <c r="C23" s="23" t="s">
        <v>79</v>
      </c>
      <c r="D23" s="23" t="s">
        <v>80</v>
      </c>
      <c r="E23" s="23" t="s">
        <v>69</v>
      </c>
      <c r="F23" s="33" t="s">
        <v>260</v>
      </c>
      <c r="G23" s="33" t="s">
        <v>260</v>
      </c>
      <c r="H23" s="33" t="s">
        <v>260</v>
      </c>
      <c r="I23" s="33" t="s">
        <v>260</v>
      </c>
      <c r="J23" s="33" t="s">
        <v>260</v>
      </c>
      <c r="K23" s="33" t="s">
        <v>260</v>
      </c>
      <c r="L23" s="33" t="s">
        <v>260</v>
      </c>
      <c r="M23" s="33" t="s">
        <v>260</v>
      </c>
      <c r="N23" s="33" t="s">
        <v>260</v>
      </c>
      <c r="O23" s="33"/>
      <c r="P23" s="33"/>
      <c r="Q23" s="33"/>
      <c r="R23" s="33" t="s">
        <v>260</v>
      </c>
      <c r="S23" s="33" t="s">
        <v>260</v>
      </c>
      <c r="T23" s="33" t="s">
        <v>260</v>
      </c>
      <c r="U23" s="33" t="s">
        <v>260</v>
      </c>
      <c r="V23" s="33" t="s">
        <v>260</v>
      </c>
      <c r="W23" s="33" t="s">
        <v>260</v>
      </c>
      <c r="X23" s="33" t="s">
        <v>260</v>
      </c>
      <c r="Y23" s="33" t="s">
        <v>260</v>
      </c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14"/>
    </row>
    <row r="24" spans="1:50" s="13" customFormat="1" ht="14.4" x14ac:dyDescent="0.25">
      <c r="A24" s="37">
        <v>44051</v>
      </c>
      <c r="B24" s="23" t="s">
        <v>90</v>
      </c>
      <c r="C24" s="23" t="s">
        <v>90</v>
      </c>
      <c r="D24" s="23" t="s">
        <v>91</v>
      </c>
      <c r="E24" s="23" t="s">
        <v>69</v>
      </c>
      <c r="F24" s="33"/>
      <c r="G24" s="33" t="s">
        <v>260</v>
      </c>
      <c r="H24" s="33" t="s">
        <v>260</v>
      </c>
      <c r="I24" s="33" t="s">
        <v>260</v>
      </c>
      <c r="J24" s="33" t="s">
        <v>260</v>
      </c>
      <c r="K24" s="33" t="s">
        <v>260</v>
      </c>
      <c r="L24" s="33" t="s">
        <v>260</v>
      </c>
      <c r="M24" s="33" t="s">
        <v>260</v>
      </c>
      <c r="N24" s="33" t="s">
        <v>260</v>
      </c>
      <c r="O24" s="33"/>
      <c r="P24" s="33"/>
      <c r="Q24" s="33"/>
      <c r="R24" s="33"/>
      <c r="S24" s="33" t="s">
        <v>260</v>
      </c>
      <c r="T24" s="33" t="s">
        <v>260</v>
      </c>
      <c r="U24" s="33" t="s">
        <v>260</v>
      </c>
      <c r="V24" s="33" t="s">
        <v>260</v>
      </c>
      <c r="W24" s="33" t="s">
        <v>260</v>
      </c>
      <c r="X24" s="33" t="s">
        <v>260</v>
      </c>
      <c r="Y24" s="33" t="s">
        <v>260</v>
      </c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14"/>
    </row>
    <row r="25" spans="1:50" s="13" customFormat="1" ht="14.4" x14ac:dyDescent="0.25">
      <c r="A25" s="37">
        <v>44052</v>
      </c>
      <c r="B25" s="23" t="s">
        <v>187</v>
      </c>
      <c r="C25" s="23" t="s">
        <v>132</v>
      </c>
      <c r="D25" s="23" t="s">
        <v>133</v>
      </c>
      <c r="E25" s="23" t="s">
        <v>69</v>
      </c>
      <c r="F25" s="33"/>
      <c r="G25" s="33" t="s">
        <v>260</v>
      </c>
      <c r="H25" s="33" t="s">
        <v>260</v>
      </c>
      <c r="I25" s="33" t="s">
        <v>260</v>
      </c>
      <c r="J25" s="33" t="s">
        <v>260</v>
      </c>
      <c r="K25" s="33" t="s">
        <v>260</v>
      </c>
      <c r="L25" s="33"/>
      <c r="M25" s="33"/>
      <c r="N25" s="33"/>
      <c r="O25" s="33"/>
      <c r="P25" s="33"/>
      <c r="Q25" s="33"/>
      <c r="R25" s="33"/>
      <c r="S25" s="33" t="s">
        <v>260</v>
      </c>
      <c r="T25" s="33" t="s">
        <v>260</v>
      </c>
      <c r="U25" s="33" t="s">
        <v>260</v>
      </c>
      <c r="V25" s="33" t="s">
        <v>260</v>
      </c>
      <c r="W25" s="33" t="s">
        <v>260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14"/>
    </row>
    <row r="26" spans="1:50" s="13" customFormat="1" ht="14.4" x14ac:dyDescent="0.25">
      <c r="A26" s="37">
        <v>44052</v>
      </c>
      <c r="B26" s="23" t="s">
        <v>98</v>
      </c>
      <c r="C26" s="23" t="s">
        <v>99</v>
      </c>
      <c r="D26" s="23" t="s">
        <v>100</v>
      </c>
      <c r="E26" s="23" t="s">
        <v>69</v>
      </c>
      <c r="F26" s="33" t="s">
        <v>260</v>
      </c>
      <c r="G26" s="33" t="s">
        <v>260</v>
      </c>
      <c r="H26" s="33" t="s">
        <v>260</v>
      </c>
      <c r="I26" s="33" t="s">
        <v>260</v>
      </c>
      <c r="J26" s="33" t="s">
        <v>260</v>
      </c>
      <c r="K26" s="33" t="s">
        <v>260</v>
      </c>
      <c r="L26" s="33" t="s">
        <v>260</v>
      </c>
      <c r="M26" s="33" t="s">
        <v>260</v>
      </c>
      <c r="N26" s="33" t="s">
        <v>260</v>
      </c>
      <c r="O26" s="33"/>
      <c r="P26" s="33"/>
      <c r="Q26" s="33"/>
      <c r="R26" s="33" t="s">
        <v>260</v>
      </c>
      <c r="S26" s="33" t="s">
        <v>260</v>
      </c>
      <c r="T26" s="33" t="s">
        <v>260</v>
      </c>
      <c r="U26" s="33" t="s">
        <v>260</v>
      </c>
      <c r="V26" s="33" t="s">
        <v>260</v>
      </c>
      <c r="W26" s="33" t="s">
        <v>260</v>
      </c>
      <c r="X26" s="33" t="s">
        <v>260</v>
      </c>
      <c r="Y26" s="33" t="s">
        <v>260</v>
      </c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14"/>
    </row>
    <row r="27" spans="1:50" s="13" customFormat="1" ht="14.4" x14ac:dyDescent="0.25">
      <c r="A27" s="37">
        <v>44057</v>
      </c>
      <c r="B27" s="23" t="s">
        <v>153</v>
      </c>
      <c r="C27" s="23" t="s">
        <v>154</v>
      </c>
      <c r="D27" s="23" t="s">
        <v>155</v>
      </c>
      <c r="E27" s="23" t="s">
        <v>69</v>
      </c>
      <c r="F27" s="33" t="s">
        <v>260</v>
      </c>
      <c r="G27" s="33" t="s">
        <v>260</v>
      </c>
      <c r="H27" s="33" t="s">
        <v>260</v>
      </c>
      <c r="I27" s="33" t="s">
        <v>260</v>
      </c>
      <c r="J27" s="33" t="s">
        <v>260</v>
      </c>
      <c r="K27" s="33" t="s">
        <v>260</v>
      </c>
      <c r="L27" s="33" t="s">
        <v>260</v>
      </c>
      <c r="M27" s="33" t="s">
        <v>260</v>
      </c>
      <c r="N27" s="33" t="s">
        <v>260</v>
      </c>
      <c r="O27" s="33"/>
      <c r="P27" s="33" t="s">
        <v>260</v>
      </c>
      <c r="Q27" s="33"/>
      <c r="R27" s="33" t="s">
        <v>260</v>
      </c>
      <c r="S27" s="33" t="s">
        <v>260</v>
      </c>
      <c r="T27" s="33" t="s">
        <v>260</v>
      </c>
      <c r="U27" s="33" t="s">
        <v>260</v>
      </c>
      <c r="V27" s="33" t="s">
        <v>260</v>
      </c>
      <c r="W27" s="33" t="s">
        <v>260</v>
      </c>
      <c r="X27" s="33" t="s">
        <v>260</v>
      </c>
      <c r="Y27" s="33" t="s">
        <v>260</v>
      </c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14"/>
    </row>
    <row r="28" spans="1:50" s="13" customFormat="1" ht="14.4" x14ac:dyDescent="0.25">
      <c r="A28" s="37">
        <v>44058</v>
      </c>
      <c r="B28" s="23" t="s">
        <v>90</v>
      </c>
      <c r="C28" s="23" t="s">
        <v>90</v>
      </c>
      <c r="D28" s="23" t="s">
        <v>91</v>
      </c>
      <c r="E28" s="23" t="s">
        <v>69</v>
      </c>
      <c r="F28" s="33"/>
      <c r="G28" s="33" t="s">
        <v>260</v>
      </c>
      <c r="H28" s="33" t="s">
        <v>260</v>
      </c>
      <c r="I28" s="33" t="s">
        <v>260</v>
      </c>
      <c r="J28" s="33" t="s">
        <v>260</v>
      </c>
      <c r="K28" s="33" t="s">
        <v>260</v>
      </c>
      <c r="L28" s="33" t="s">
        <v>260</v>
      </c>
      <c r="M28" s="33" t="s">
        <v>260</v>
      </c>
      <c r="N28" s="33" t="s">
        <v>260</v>
      </c>
      <c r="O28" s="33"/>
      <c r="P28" s="33"/>
      <c r="Q28" s="33"/>
      <c r="R28" s="33"/>
      <c r="S28" s="33" t="s">
        <v>260</v>
      </c>
      <c r="T28" s="33" t="s">
        <v>260</v>
      </c>
      <c r="U28" s="33" t="s">
        <v>260</v>
      </c>
      <c r="V28" s="33" t="s">
        <v>260</v>
      </c>
      <c r="W28" s="33" t="s">
        <v>260</v>
      </c>
      <c r="X28" s="33" t="s">
        <v>260</v>
      </c>
      <c r="Y28" s="33" t="s">
        <v>260</v>
      </c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14"/>
    </row>
    <row r="29" spans="1:50" s="13" customFormat="1" ht="14.4" x14ac:dyDescent="0.25">
      <c r="A29" s="37">
        <v>44059</v>
      </c>
      <c r="B29" s="23" t="s">
        <v>160</v>
      </c>
      <c r="C29" s="23" t="s">
        <v>161</v>
      </c>
      <c r="D29" s="23" t="s">
        <v>162</v>
      </c>
      <c r="E29" s="23" t="s">
        <v>69</v>
      </c>
      <c r="F29" s="33"/>
      <c r="G29" s="33" t="s">
        <v>260</v>
      </c>
      <c r="H29" s="33" t="s">
        <v>260</v>
      </c>
      <c r="I29" s="33" t="s">
        <v>260</v>
      </c>
      <c r="J29" s="33" t="s">
        <v>260</v>
      </c>
      <c r="K29" s="33" t="s">
        <v>260</v>
      </c>
      <c r="L29" s="33" t="s">
        <v>260</v>
      </c>
      <c r="M29" s="33" t="s">
        <v>260</v>
      </c>
      <c r="N29" s="33" t="s">
        <v>260</v>
      </c>
      <c r="O29" s="33"/>
      <c r="P29" s="33"/>
      <c r="Q29" s="33"/>
      <c r="R29" s="33"/>
      <c r="S29" s="33" t="s">
        <v>260</v>
      </c>
      <c r="T29" s="33" t="s">
        <v>260</v>
      </c>
      <c r="U29" s="33" t="s">
        <v>260</v>
      </c>
      <c r="V29" s="33" t="s">
        <v>260</v>
      </c>
      <c r="W29" s="33" t="s">
        <v>260</v>
      </c>
      <c r="X29" s="33" t="s">
        <v>260</v>
      </c>
      <c r="Y29" s="33" t="s">
        <v>260</v>
      </c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14"/>
    </row>
    <row r="30" spans="1:50" s="13" customFormat="1" ht="14.4" x14ac:dyDescent="0.25">
      <c r="A30" s="37">
        <v>44059</v>
      </c>
      <c r="B30" s="23" t="s">
        <v>166</v>
      </c>
      <c r="C30" s="23" t="s">
        <v>166</v>
      </c>
      <c r="D30" s="23" t="s">
        <v>167</v>
      </c>
      <c r="E30" s="23" t="s">
        <v>69</v>
      </c>
      <c r="F30" s="33"/>
      <c r="G30" s="33" t="s">
        <v>260</v>
      </c>
      <c r="H30" s="33" t="s">
        <v>260</v>
      </c>
      <c r="I30" s="33" t="s">
        <v>260</v>
      </c>
      <c r="J30" s="33" t="s">
        <v>260</v>
      </c>
      <c r="K30" s="33" t="s">
        <v>260</v>
      </c>
      <c r="L30" s="33" t="s">
        <v>260</v>
      </c>
      <c r="M30" s="33" t="s">
        <v>260</v>
      </c>
      <c r="N30" s="33"/>
      <c r="O30" s="33"/>
      <c r="P30" s="33"/>
      <c r="Q30" s="33"/>
      <c r="R30" s="33"/>
      <c r="S30" s="33" t="s">
        <v>260</v>
      </c>
      <c r="T30" s="33" t="s">
        <v>260</v>
      </c>
      <c r="U30" s="33" t="s">
        <v>260</v>
      </c>
      <c r="V30" s="33" t="s">
        <v>260</v>
      </c>
      <c r="W30" s="33" t="s">
        <v>260</v>
      </c>
      <c r="X30" s="33" t="s">
        <v>260</v>
      </c>
      <c r="Y30" s="33" t="s">
        <v>260</v>
      </c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14"/>
    </row>
    <row r="31" spans="1:50" s="13" customFormat="1" ht="14.4" x14ac:dyDescent="0.25">
      <c r="A31" s="37">
        <v>44059</v>
      </c>
      <c r="B31" s="23" t="s">
        <v>87</v>
      </c>
      <c r="C31" s="23" t="s">
        <v>88</v>
      </c>
      <c r="D31" s="23" t="s">
        <v>89</v>
      </c>
      <c r="E31" s="23" t="s">
        <v>69</v>
      </c>
      <c r="F31" s="33"/>
      <c r="G31" s="33" t="s">
        <v>260</v>
      </c>
      <c r="H31" s="33" t="s">
        <v>260</v>
      </c>
      <c r="I31" s="33" t="s">
        <v>260</v>
      </c>
      <c r="J31" s="33" t="s">
        <v>260</v>
      </c>
      <c r="K31" s="33" t="s">
        <v>260</v>
      </c>
      <c r="L31" s="33" t="s">
        <v>260</v>
      </c>
      <c r="M31" s="33" t="s">
        <v>260</v>
      </c>
      <c r="N31" s="33"/>
      <c r="O31" s="33"/>
      <c r="P31" s="33"/>
      <c r="Q31" s="33"/>
      <c r="R31" s="33"/>
      <c r="S31" s="33" t="s">
        <v>260</v>
      </c>
      <c r="T31" s="33" t="s">
        <v>260</v>
      </c>
      <c r="U31" s="33" t="s">
        <v>260</v>
      </c>
      <c r="V31" s="33" t="s">
        <v>260</v>
      </c>
      <c r="W31" s="33" t="s">
        <v>260</v>
      </c>
      <c r="X31" s="33" t="s">
        <v>260</v>
      </c>
      <c r="Y31" s="33" t="s">
        <v>260</v>
      </c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14"/>
    </row>
    <row r="32" spans="1:50" s="13" customFormat="1" ht="14.4" x14ac:dyDescent="0.25">
      <c r="A32" s="37">
        <v>44059</v>
      </c>
      <c r="B32" s="23" t="s">
        <v>70</v>
      </c>
      <c r="C32" s="23" t="s">
        <v>71</v>
      </c>
      <c r="D32" s="23" t="s">
        <v>72</v>
      </c>
      <c r="E32" s="23" t="s">
        <v>69</v>
      </c>
      <c r="F32" s="33"/>
      <c r="G32" s="33" t="s">
        <v>260</v>
      </c>
      <c r="H32" s="33" t="s">
        <v>260</v>
      </c>
      <c r="I32" s="33" t="s">
        <v>260</v>
      </c>
      <c r="J32" s="33" t="s">
        <v>260</v>
      </c>
      <c r="K32" s="33" t="s">
        <v>260</v>
      </c>
      <c r="L32" s="33" t="s">
        <v>260</v>
      </c>
      <c r="M32" s="33" t="s">
        <v>260</v>
      </c>
      <c r="N32" s="33" t="s">
        <v>260</v>
      </c>
      <c r="O32" s="33"/>
      <c r="P32" s="33"/>
      <c r="Q32" s="33"/>
      <c r="R32" s="33"/>
      <c r="S32" s="33" t="s">
        <v>260</v>
      </c>
      <c r="T32" s="33" t="s">
        <v>260</v>
      </c>
      <c r="U32" s="33" t="s">
        <v>260</v>
      </c>
      <c r="V32" s="33" t="s">
        <v>260</v>
      </c>
      <c r="W32" s="33" t="s">
        <v>260</v>
      </c>
      <c r="X32" s="33" t="s">
        <v>260</v>
      </c>
      <c r="Y32" s="33" t="s">
        <v>260</v>
      </c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14"/>
    </row>
    <row r="33" spans="1:50" s="13" customFormat="1" ht="14.4" x14ac:dyDescent="0.25">
      <c r="A33" s="37">
        <v>44059</v>
      </c>
      <c r="B33" s="23" t="s">
        <v>106</v>
      </c>
      <c r="C33" s="23" t="s">
        <v>107</v>
      </c>
      <c r="D33" s="23" t="s">
        <v>108</v>
      </c>
      <c r="E33" s="23" t="s">
        <v>69</v>
      </c>
      <c r="F33" s="33"/>
      <c r="G33" s="33" t="s">
        <v>260</v>
      </c>
      <c r="H33" s="33" t="s">
        <v>260</v>
      </c>
      <c r="I33" s="33" t="s">
        <v>260</v>
      </c>
      <c r="J33" s="33" t="s">
        <v>260</v>
      </c>
      <c r="K33" s="33" t="s">
        <v>260</v>
      </c>
      <c r="L33" s="33" t="s">
        <v>260</v>
      </c>
      <c r="M33" s="33" t="s">
        <v>260</v>
      </c>
      <c r="N33" s="33" t="s">
        <v>260</v>
      </c>
      <c r="O33" s="33"/>
      <c r="P33" s="33"/>
      <c r="Q33" s="33"/>
      <c r="R33" s="33"/>
      <c r="S33" s="33" t="s">
        <v>260</v>
      </c>
      <c r="T33" s="33" t="s">
        <v>260</v>
      </c>
      <c r="U33" s="33" t="s">
        <v>260</v>
      </c>
      <c r="V33" s="33" t="s">
        <v>260</v>
      </c>
      <c r="W33" s="33" t="s">
        <v>260</v>
      </c>
      <c r="X33" s="33" t="s">
        <v>260</v>
      </c>
      <c r="Y33" s="33" t="s">
        <v>260</v>
      </c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14"/>
    </row>
    <row r="34" spans="1:50" s="13" customFormat="1" ht="14.4" x14ac:dyDescent="0.25">
      <c r="A34" s="37">
        <v>44059</v>
      </c>
      <c r="B34" s="23" t="s">
        <v>159</v>
      </c>
      <c r="C34" s="23" t="s">
        <v>99</v>
      </c>
      <c r="D34" s="23" t="s">
        <v>100</v>
      </c>
      <c r="E34" s="23" t="s">
        <v>69</v>
      </c>
      <c r="F34" s="33"/>
      <c r="G34" s="33" t="s">
        <v>260</v>
      </c>
      <c r="H34" s="33" t="s">
        <v>260</v>
      </c>
      <c r="I34" s="33" t="s">
        <v>260</v>
      </c>
      <c r="J34" s="33" t="s">
        <v>260</v>
      </c>
      <c r="K34" s="33" t="s">
        <v>260</v>
      </c>
      <c r="L34" s="33" t="s">
        <v>260</v>
      </c>
      <c r="M34" s="33" t="s">
        <v>260</v>
      </c>
      <c r="N34" s="33" t="s">
        <v>260</v>
      </c>
      <c r="O34" s="33"/>
      <c r="P34" s="33"/>
      <c r="Q34" s="33"/>
      <c r="R34" s="33"/>
      <c r="S34" s="33" t="s">
        <v>260</v>
      </c>
      <c r="T34" s="33" t="s">
        <v>260</v>
      </c>
      <c r="U34" s="33" t="s">
        <v>260</v>
      </c>
      <c r="V34" s="33" t="s">
        <v>260</v>
      </c>
      <c r="W34" s="33" t="s">
        <v>260</v>
      </c>
      <c r="X34" s="33" t="s">
        <v>260</v>
      </c>
      <c r="Y34" s="33" t="s">
        <v>260</v>
      </c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14"/>
    </row>
    <row r="35" spans="1:50" s="13" customFormat="1" ht="14.4" x14ac:dyDescent="0.25">
      <c r="A35" s="37">
        <v>44059</v>
      </c>
      <c r="B35" s="23" t="s">
        <v>134</v>
      </c>
      <c r="C35" s="23" t="s">
        <v>191</v>
      </c>
      <c r="D35" s="23" t="s">
        <v>136</v>
      </c>
      <c r="E35" s="23" t="s">
        <v>69</v>
      </c>
      <c r="F35" s="33"/>
      <c r="G35" s="33" t="s">
        <v>260</v>
      </c>
      <c r="H35" s="33" t="s">
        <v>260</v>
      </c>
      <c r="I35" s="33" t="s">
        <v>260</v>
      </c>
      <c r="J35" s="33" t="s">
        <v>260</v>
      </c>
      <c r="K35" s="33" t="s">
        <v>260</v>
      </c>
      <c r="L35" s="33" t="s">
        <v>260</v>
      </c>
      <c r="M35" s="33" t="s">
        <v>260</v>
      </c>
      <c r="N35" s="33"/>
      <c r="O35" s="33"/>
      <c r="P35" s="33"/>
      <c r="Q35" s="33"/>
      <c r="R35" s="33"/>
      <c r="S35" s="33" t="s">
        <v>260</v>
      </c>
      <c r="T35" s="33" t="s">
        <v>260</v>
      </c>
      <c r="U35" s="33" t="s">
        <v>260</v>
      </c>
      <c r="V35" s="33" t="s">
        <v>260</v>
      </c>
      <c r="W35" s="33" t="s">
        <v>260</v>
      </c>
      <c r="X35" s="33" t="s">
        <v>260</v>
      </c>
      <c r="Y35" s="33" t="s">
        <v>260</v>
      </c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14"/>
    </row>
    <row r="36" spans="1:50" s="13" customFormat="1" ht="14.4" x14ac:dyDescent="0.25">
      <c r="A36" s="37">
        <v>44059</v>
      </c>
      <c r="B36" s="23" t="s">
        <v>95</v>
      </c>
      <c r="C36" s="23" t="s">
        <v>96</v>
      </c>
      <c r="D36" s="23" t="s">
        <v>97</v>
      </c>
      <c r="E36" s="23" t="s">
        <v>69</v>
      </c>
      <c r="F36" s="33"/>
      <c r="G36" s="33" t="s">
        <v>260</v>
      </c>
      <c r="H36" s="33" t="s">
        <v>260</v>
      </c>
      <c r="I36" s="33" t="s">
        <v>260</v>
      </c>
      <c r="J36" s="33" t="s">
        <v>260</v>
      </c>
      <c r="K36" s="33" t="s">
        <v>260</v>
      </c>
      <c r="L36" s="33" t="s">
        <v>260</v>
      </c>
      <c r="M36" s="33" t="s">
        <v>260</v>
      </c>
      <c r="N36" s="33" t="s">
        <v>260</v>
      </c>
      <c r="O36" s="33"/>
      <c r="P36" s="33"/>
      <c r="Q36" s="33"/>
      <c r="R36" s="33"/>
      <c r="S36" s="33" t="s">
        <v>260</v>
      </c>
      <c r="T36" s="33" t="s">
        <v>260</v>
      </c>
      <c r="U36" s="33" t="s">
        <v>260</v>
      </c>
      <c r="V36" s="33" t="s">
        <v>260</v>
      </c>
      <c r="W36" s="33" t="s">
        <v>260</v>
      </c>
      <c r="X36" s="33" t="s">
        <v>260</v>
      </c>
      <c r="Y36" s="33" t="s">
        <v>260</v>
      </c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14"/>
    </row>
    <row r="37" spans="1:50" s="13" customFormat="1" ht="14.4" x14ac:dyDescent="0.25">
      <c r="A37" s="37">
        <v>44062</v>
      </c>
      <c r="B37" s="23" t="s">
        <v>111</v>
      </c>
      <c r="C37" s="23" t="s">
        <v>111</v>
      </c>
      <c r="D37" s="23" t="s">
        <v>112</v>
      </c>
      <c r="E37" s="23" t="s">
        <v>69</v>
      </c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 t="s">
        <v>260</v>
      </c>
      <c r="AA37" s="33" t="s">
        <v>260</v>
      </c>
      <c r="AB37" s="33" t="s">
        <v>260</v>
      </c>
      <c r="AC37" s="33" t="s">
        <v>260</v>
      </c>
      <c r="AD37" s="33" t="s">
        <v>260</v>
      </c>
      <c r="AE37" s="33" t="s">
        <v>260</v>
      </c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14"/>
    </row>
    <row r="38" spans="1:50" s="13" customFormat="1" ht="14.4" x14ac:dyDescent="0.25">
      <c r="A38" s="37">
        <v>44063</v>
      </c>
      <c r="B38" s="23" t="s">
        <v>111</v>
      </c>
      <c r="C38" s="23" t="s">
        <v>111</v>
      </c>
      <c r="D38" s="23" t="s">
        <v>112</v>
      </c>
      <c r="E38" s="23" t="s">
        <v>69</v>
      </c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 t="s">
        <v>260</v>
      </c>
      <c r="AJ38" s="33" t="s">
        <v>260</v>
      </c>
      <c r="AK38" s="33" t="s">
        <v>260</v>
      </c>
      <c r="AL38" s="33" t="s">
        <v>260</v>
      </c>
      <c r="AM38" s="33" t="s">
        <v>260</v>
      </c>
      <c r="AN38" s="33" t="s">
        <v>260</v>
      </c>
      <c r="AO38" s="33"/>
      <c r="AP38" s="33"/>
      <c r="AQ38" s="33"/>
      <c r="AR38" s="33"/>
      <c r="AS38" s="33"/>
      <c r="AT38" s="33"/>
      <c r="AU38" s="33"/>
      <c r="AV38" s="33"/>
      <c r="AW38" s="33"/>
      <c r="AX38" s="14"/>
    </row>
    <row r="39" spans="1:50" s="13" customFormat="1" ht="14.4" x14ac:dyDescent="0.25">
      <c r="A39" s="37">
        <v>44065</v>
      </c>
      <c r="B39" s="23" t="s">
        <v>157</v>
      </c>
      <c r="C39" s="23" t="s">
        <v>157</v>
      </c>
      <c r="D39" s="23" t="s">
        <v>158</v>
      </c>
      <c r="E39" s="23" t="s">
        <v>69</v>
      </c>
      <c r="F39" s="33"/>
      <c r="G39" s="33" t="s">
        <v>260</v>
      </c>
      <c r="H39" s="33" t="s">
        <v>260</v>
      </c>
      <c r="I39" s="33" t="s">
        <v>260</v>
      </c>
      <c r="J39" s="33" t="s">
        <v>260</v>
      </c>
      <c r="K39" s="33" t="s">
        <v>260</v>
      </c>
      <c r="L39" s="33" t="s">
        <v>260</v>
      </c>
      <c r="M39" s="33" t="s">
        <v>260</v>
      </c>
      <c r="N39" s="33" t="s">
        <v>260</v>
      </c>
      <c r="O39" s="33"/>
      <c r="P39" s="33"/>
      <c r="Q39" s="33"/>
      <c r="R39" s="33"/>
      <c r="S39" s="33" t="s">
        <v>260</v>
      </c>
      <c r="T39" s="33" t="s">
        <v>260</v>
      </c>
      <c r="U39" s="33"/>
      <c r="V39" s="33" t="s">
        <v>260</v>
      </c>
      <c r="W39" s="33" t="s">
        <v>260</v>
      </c>
      <c r="X39" s="33" t="s">
        <v>260</v>
      </c>
      <c r="Y39" s="33" t="s">
        <v>260</v>
      </c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14"/>
    </row>
    <row r="40" spans="1:50" s="13" customFormat="1" ht="14.4" x14ac:dyDescent="0.25">
      <c r="A40" s="37">
        <v>44065</v>
      </c>
      <c r="B40" s="23" t="s">
        <v>90</v>
      </c>
      <c r="C40" s="23" t="s">
        <v>90</v>
      </c>
      <c r="D40" s="23" t="s">
        <v>91</v>
      </c>
      <c r="E40" s="23" t="s">
        <v>69</v>
      </c>
      <c r="F40" s="33"/>
      <c r="G40" s="33" t="s">
        <v>260</v>
      </c>
      <c r="H40" s="33" t="s">
        <v>260</v>
      </c>
      <c r="I40" s="33" t="s">
        <v>260</v>
      </c>
      <c r="J40" s="33" t="s">
        <v>260</v>
      </c>
      <c r="K40" s="33" t="s">
        <v>260</v>
      </c>
      <c r="L40" s="33" t="s">
        <v>260</v>
      </c>
      <c r="M40" s="33" t="s">
        <v>260</v>
      </c>
      <c r="N40" s="33" t="s">
        <v>260</v>
      </c>
      <c r="O40" s="33"/>
      <c r="P40" s="33"/>
      <c r="Q40" s="33"/>
      <c r="R40" s="33"/>
      <c r="S40" s="33" t="s">
        <v>260</v>
      </c>
      <c r="T40" s="33" t="s">
        <v>260</v>
      </c>
      <c r="U40" s="33" t="s">
        <v>260</v>
      </c>
      <c r="V40" s="33" t="s">
        <v>260</v>
      </c>
      <c r="W40" s="33" t="s">
        <v>260</v>
      </c>
      <c r="X40" s="33" t="s">
        <v>260</v>
      </c>
      <c r="Y40" s="33" t="s">
        <v>260</v>
      </c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14"/>
    </row>
    <row r="41" spans="1:50" s="13" customFormat="1" ht="14.4" x14ac:dyDescent="0.25">
      <c r="A41" s="37">
        <v>44065</v>
      </c>
      <c r="B41" s="23" t="s">
        <v>87</v>
      </c>
      <c r="C41" s="23" t="s">
        <v>88</v>
      </c>
      <c r="D41" s="23" t="s">
        <v>89</v>
      </c>
      <c r="E41" s="23" t="s">
        <v>69</v>
      </c>
      <c r="F41" s="33"/>
      <c r="G41" s="33" t="s">
        <v>260</v>
      </c>
      <c r="H41" s="33" t="s">
        <v>260</v>
      </c>
      <c r="I41" s="33" t="s">
        <v>260</v>
      </c>
      <c r="J41" s="33" t="s">
        <v>260</v>
      </c>
      <c r="K41" s="33" t="s">
        <v>260</v>
      </c>
      <c r="L41" s="33"/>
      <c r="M41" s="33"/>
      <c r="N41" s="33"/>
      <c r="O41" s="33"/>
      <c r="P41" s="33"/>
      <c r="Q41" s="33"/>
      <c r="R41" s="33"/>
      <c r="S41" s="33" t="s">
        <v>260</v>
      </c>
      <c r="T41" s="33" t="s">
        <v>260</v>
      </c>
      <c r="U41" s="33" t="s">
        <v>260</v>
      </c>
      <c r="V41" s="33" t="s">
        <v>260</v>
      </c>
      <c r="W41" s="33" t="s">
        <v>260</v>
      </c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14"/>
    </row>
    <row r="42" spans="1:50" s="13" customFormat="1" ht="14.4" x14ac:dyDescent="0.25">
      <c r="A42" s="37">
        <v>44066</v>
      </c>
      <c r="B42" s="23" t="s">
        <v>201</v>
      </c>
      <c r="C42" s="23" t="s">
        <v>202</v>
      </c>
      <c r="D42" s="23" t="s">
        <v>91</v>
      </c>
      <c r="E42" s="23" t="s">
        <v>69</v>
      </c>
      <c r="F42" s="33"/>
      <c r="G42" s="33" t="s">
        <v>260</v>
      </c>
      <c r="H42" s="33" t="s">
        <v>260</v>
      </c>
      <c r="I42" s="33" t="s">
        <v>260</v>
      </c>
      <c r="J42" s="33" t="s">
        <v>260</v>
      </c>
      <c r="K42" s="33" t="s">
        <v>260</v>
      </c>
      <c r="L42" s="33"/>
      <c r="M42" s="33"/>
      <c r="N42" s="33"/>
      <c r="O42" s="33"/>
      <c r="P42" s="33"/>
      <c r="Q42" s="33"/>
      <c r="R42" s="33"/>
      <c r="S42" s="33" t="s">
        <v>260</v>
      </c>
      <c r="T42" s="33" t="s">
        <v>260</v>
      </c>
      <c r="U42" s="33" t="s">
        <v>260</v>
      </c>
      <c r="V42" s="33" t="s">
        <v>260</v>
      </c>
      <c r="W42" s="33" t="s">
        <v>260</v>
      </c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14"/>
    </row>
    <row r="43" spans="1:50" s="13" customFormat="1" ht="14.4" x14ac:dyDescent="0.25">
      <c r="A43" s="37">
        <v>44066</v>
      </c>
      <c r="B43" s="23" t="s">
        <v>157</v>
      </c>
      <c r="C43" s="23" t="s">
        <v>157</v>
      </c>
      <c r="D43" s="23" t="s">
        <v>158</v>
      </c>
      <c r="E43" s="23" t="s">
        <v>69</v>
      </c>
      <c r="F43" s="33"/>
      <c r="G43" s="33" t="s">
        <v>260</v>
      </c>
      <c r="H43" s="33" t="s">
        <v>260</v>
      </c>
      <c r="I43" s="33" t="s">
        <v>260</v>
      </c>
      <c r="J43" s="33" t="s">
        <v>260</v>
      </c>
      <c r="K43" s="33" t="s">
        <v>260</v>
      </c>
      <c r="L43" s="33" t="s">
        <v>260</v>
      </c>
      <c r="M43" s="33" t="s">
        <v>260</v>
      </c>
      <c r="N43" s="33" t="s">
        <v>260</v>
      </c>
      <c r="O43" s="33"/>
      <c r="P43" s="33"/>
      <c r="Q43" s="33"/>
      <c r="R43" s="33"/>
      <c r="S43" s="33" t="s">
        <v>260</v>
      </c>
      <c r="T43" s="33" t="s">
        <v>260</v>
      </c>
      <c r="U43" s="33" t="s">
        <v>260</v>
      </c>
      <c r="V43" s="33" t="s">
        <v>260</v>
      </c>
      <c r="W43" s="33"/>
      <c r="X43" s="33" t="s">
        <v>260</v>
      </c>
      <c r="Y43" s="33" t="s">
        <v>260</v>
      </c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14"/>
    </row>
    <row r="44" spans="1:50" s="13" customFormat="1" ht="14.4" x14ac:dyDescent="0.25">
      <c r="A44" s="37">
        <v>44066</v>
      </c>
      <c r="B44" s="23" t="s">
        <v>200</v>
      </c>
      <c r="C44" s="23" t="s">
        <v>203</v>
      </c>
      <c r="D44" s="23" t="s">
        <v>89</v>
      </c>
      <c r="E44" s="23" t="s">
        <v>69</v>
      </c>
      <c r="F44" s="33"/>
      <c r="G44" s="33" t="s">
        <v>260</v>
      </c>
      <c r="H44" s="33" t="s">
        <v>260</v>
      </c>
      <c r="I44" s="33" t="s">
        <v>260</v>
      </c>
      <c r="J44" s="33" t="s">
        <v>260</v>
      </c>
      <c r="K44" s="33" t="s">
        <v>260</v>
      </c>
      <c r="L44" s="33" t="s">
        <v>260</v>
      </c>
      <c r="M44" s="33" t="s">
        <v>260</v>
      </c>
      <c r="N44" s="33"/>
      <c r="O44" s="33"/>
      <c r="P44" s="33"/>
      <c r="Q44" s="33"/>
      <c r="R44" s="33"/>
      <c r="S44" s="33" t="s">
        <v>260</v>
      </c>
      <c r="T44" s="33" t="s">
        <v>260</v>
      </c>
      <c r="U44" s="33" t="s">
        <v>260</v>
      </c>
      <c r="V44" s="33" t="s">
        <v>260</v>
      </c>
      <c r="W44" s="33" t="s">
        <v>260</v>
      </c>
      <c r="X44" s="33" t="s">
        <v>260</v>
      </c>
      <c r="Y44" s="33" t="s">
        <v>260</v>
      </c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14"/>
    </row>
    <row r="45" spans="1:50" s="13" customFormat="1" ht="14.4" x14ac:dyDescent="0.25">
      <c r="A45" s="37">
        <v>44066</v>
      </c>
      <c r="B45" s="23" t="s">
        <v>70</v>
      </c>
      <c r="C45" s="23" t="s">
        <v>71</v>
      </c>
      <c r="D45" s="23" t="s">
        <v>72</v>
      </c>
      <c r="E45" s="23" t="s">
        <v>69</v>
      </c>
      <c r="F45" s="33"/>
      <c r="G45" s="33" t="s">
        <v>260</v>
      </c>
      <c r="H45" s="33" t="s">
        <v>260</v>
      </c>
      <c r="I45" s="33" t="s">
        <v>260</v>
      </c>
      <c r="J45" s="33" t="s">
        <v>260</v>
      </c>
      <c r="K45" s="33" t="s">
        <v>260</v>
      </c>
      <c r="L45" s="33" t="s">
        <v>260</v>
      </c>
      <c r="M45" s="33" t="s">
        <v>260</v>
      </c>
      <c r="N45" s="33" t="s">
        <v>260</v>
      </c>
      <c r="O45" s="33"/>
      <c r="P45" s="33"/>
      <c r="Q45" s="33"/>
      <c r="R45" s="33"/>
      <c r="S45" s="33" t="s">
        <v>260</v>
      </c>
      <c r="T45" s="33" t="s">
        <v>260</v>
      </c>
      <c r="U45" s="33" t="s">
        <v>260</v>
      </c>
      <c r="V45" s="33" t="s">
        <v>260</v>
      </c>
      <c r="W45" s="33" t="s">
        <v>260</v>
      </c>
      <c r="X45" s="33" t="s">
        <v>260</v>
      </c>
      <c r="Y45" s="33" t="s">
        <v>260</v>
      </c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14"/>
    </row>
    <row r="46" spans="1:50" s="13" customFormat="1" ht="14.4" x14ac:dyDescent="0.25">
      <c r="A46" s="37">
        <v>44066</v>
      </c>
      <c r="B46" s="23" t="s">
        <v>106</v>
      </c>
      <c r="C46" s="23" t="s">
        <v>107</v>
      </c>
      <c r="D46" s="23" t="s">
        <v>108</v>
      </c>
      <c r="E46" s="23" t="s">
        <v>69</v>
      </c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 t="s">
        <v>260</v>
      </c>
      <c r="AA46" s="33" t="s">
        <v>260</v>
      </c>
      <c r="AB46" s="33" t="s">
        <v>260</v>
      </c>
      <c r="AC46" s="33" t="s">
        <v>260</v>
      </c>
      <c r="AD46" s="33" t="s">
        <v>260</v>
      </c>
      <c r="AE46" s="33" t="s">
        <v>260</v>
      </c>
      <c r="AF46" s="33"/>
      <c r="AG46" s="33"/>
      <c r="AH46" s="33"/>
      <c r="AI46" s="33" t="s">
        <v>260</v>
      </c>
      <c r="AJ46" s="33" t="s">
        <v>260</v>
      </c>
      <c r="AK46" s="33" t="s">
        <v>260</v>
      </c>
      <c r="AL46" s="33" t="s">
        <v>260</v>
      </c>
      <c r="AM46" s="33" t="s">
        <v>260</v>
      </c>
      <c r="AN46" s="33" t="s">
        <v>260</v>
      </c>
      <c r="AO46" s="33"/>
      <c r="AP46" s="33"/>
      <c r="AQ46" s="33"/>
      <c r="AR46" s="33"/>
      <c r="AS46" s="33"/>
      <c r="AT46" s="33"/>
      <c r="AU46" s="33"/>
      <c r="AV46" s="33"/>
      <c r="AW46" s="33"/>
      <c r="AX46" s="14"/>
    </row>
    <row r="47" spans="1:50" s="13" customFormat="1" ht="14.4" x14ac:dyDescent="0.25">
      <c r="A47" s="37">
        <v>44066</v>
      </c>
      <c r="B47" s="23" t="s">
        <v>149</v>
      </c>
      <c r="C47" s="23" t="s">
        <v>150</v>
      </c>
      <c r="D47" s="23" t="s">
        <v>151</v>
      </c>
      <c r="E47" s="23" t="s">
        <v>69</v>
      </c>
      <c r="F47" s="33"/>
      <c r="G47" s="33" t="s">
        <v>260</v>
      </c>
      <c r="H47" s="33" t="s">
        <v>260</v>
      </c>
      <c r="I47" s="33" t="s">
        <v>260</v>
      </c>
      <c r="J47" s="33" t="s">
        <v>260</v>
      </c>
      <c r="K47" s="33" t="s">
        <v>260</v>
      </c>
      <c r="L47" s="33" t="s">
        <v>260</v>
      </c>
      <c r="M47" s="33" t="s">
        <v>260</v>
      </c>
      <c r="N47" s="33" t="s">
        <v>260</v>
      </c>
      <c r="O47" s="33"/>
      <c r="P47" s="33"/>
      <c r="Q47" s="33"/>
      <c r="R47" s="33"/>
      <c r="S47" s="33" t="s">
        <v>260</v>
      </c>
      <c r="T47" s="33" t="s">
        <v>260</v>
      </c>
      <c r="U47" s="33" t="s">
        <v>260</v>
      </c>
      <c r="V47" s="33" t="s">
        <v>260</v>
      </c>
      <c r="W47" s="33" t="s">
        <v>260</v>
      </c>
      <c r="X47" s="33" t="s">
        <v>260</v>
      </c>
      <c r="Y47" s="33" t="s">
        <v>260</v>
      </c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14"/>
    </row>
    <row r="48" spans="1:50" s="13" customFormat="1" ht="14.4" x14ac:dyDescent="0.25">
      <c r="A48" s="37">
        <v>44066</v>
      </c>
      <c r="B48" s="23" t="s">
        <v>171</v>
      </c>
      <c r="C48" s="23" t="s">
        <v>172</v>
      </c>
      <c r="D48" s="23" t="s">
        <v>173</v>
      </c>
      <c r="E48" s="23" t="s">
        <v>69</v>
      </c>
      <c r="F48" s="33" t="s">
        <v>260</v>
      </c>
      <c r="G48" s="33" t="s">
        <v>260</v>
      </c>
      <c r="H48" s="33" t="s">
        <v>260</v>
      </c>
      <c r="I48" s="33" t="s">
        <v>260</v>
      </c>
      <c r="J48" s="33" t="s">
        <v>260</v>
      </c>
      <c r="K48" s="33" t="s">
        <v>260</v>
      </c>
      <c r="L48" s="33" t="s">
        <v>260</v>
      </c>
      <c r="M48" s="33" t="s">
        <v>260</v>
      </c>
      <c r="N48" s="33" t="s">
        <v>260</v>
      </c>
      <c r="O48" s="33"/>
      <c r="P48" s="33"/>
      <c r="Q48" s="33"/>
      <c r="R48" s="33" t="s">
        <v>260</v>
      </c>
      <c r="S48" s="33" t="s">
        <v>260</v>
      </c>
      <c r="T48" s="33" t="s">
        <v>260</v>
      </c>
      <c r="U48" s="33" t="s">
        <v>260</v>
      </c>
      <c r="V48" s="33" t="s">
        <v>260</v>
      </c>
      <c r="W48" s="33" t="s">
        <v>260</v>
      </c>
      <c r="X48" s="33" t="s">
        <v>260</v>
      </c>
      <c r="Y48" s="33" t="s">
        <v>260</v>
      </c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14"/>
    </row>
    <row r="49" spans="1:50" s="13" customFormat="1" ht="14.4" x14ac:dyDescent="0.25">
      <c r="A49" s="37">
        <v>44066</v>
      </c>
      <c r="B49" s="23" t="s">
        <v>177</v>
      </c>
      <c r="C49" s="23" t="s">
        <v>178</v>
      </c>
      <c r="D49" s="23" t="s">
        <v>179</v>
      </c>
      <c r="E49" s="23" t="s">
        <v>69</v>
      </c>
      <c r="F49" s="33"/>
      <c r="G49" s="33" t="s">
        <v>260</v>
      </c>
      <c r="H49" s="33" t="s">
        <v>260</v>
      </c>
      <c r="I49" s="33" t="s">
        <v>260</v>
      </c>
      <c r="J49" s="33" t="s">
        <v>260</v>
      </c>
      <c r="K49" s="33" t="s">
        <v>260</v>
      </c>
      <c r="L49" s="33" t="s">
        <v>260</v>
      </c>
      <c r="M49" s="33" t="s">
        <v>260</v>
      </c>
      <c r="N49" s="33" t="s">
        <v>260</v>
      </c>
      <c r="O49" s="33"/>
      <c r="P49" s="33"/>
      <c r="Q49" s="33"/>
      <c r="R49" s="33"/>
      <c r="S49" s="33" t="s">
        <v>260</v>
      </c>
      <c r="T49" s="33" t="s">
        <v>260</v>
      </c>
      <c r="U49" s="33" t="s">
        <v>260</v>
      </c>
      <c r="V49" s="33" t="s">
        <v>260</v>
      </c>
      <c r="W49" s="33" t="s">
        <v>260</v>
      </c>
      <c r="X49" s="33" t="s">
        <v>260</v>
      </c>
      <c r="Y49" s="33" t="s">
        <v>260</v>
      </c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14"/>
    </row>
    <row r="50" spans="1:50" s="13" customFormat="1" ht="14.4" x14ac:dyDescent="0.25">
      <c r="A50" s="37">
        <v>44066</v>
      </c>
      <c r="B50" s="23" t="s">
        <v>197</v>
      </c>
      <c r="C50" s="23" t="s">
        <v>198</v>
      </c>
      <c r="D50" s="23" t="s">
        <v>199</v>
      </c>
      <c r="E50" s="23" t="s">
        <v>69</v>
      </c>
      <c r="F50" s="33"/>
      <c r="G50" s="33" t="s">
        <v>260</v>
      </c>
      <c r="H50" s="33" t="s">
        <v>260</v>
      </c>
      <c r="I50" s="33" t="s">
        <v>260</v>
      </c>
      <c r="J50" s="33" t="s">
        <v>260</v>
      </c>
      <c r="K50" s="33" t="s">
        <v>260</v>
      </c>
      <c r="L50" s="33"/>
      <c r="M50" s="33"/>
      <c r="N50" s="33"/>
      <c r="O50" s="33"/>
      <c r="P50" s="33"/>
      <c r="Q50" s="33"/>
      <c r="R50" s="33"/>
      <c r="S50" s="33" t="s">
        <v>260</v>
      </c>
      <c r="T50" s="33" t="s">
        <v>260</v>
      </c>
      <c r="U50" s="33" t="s">
        <v>260</v>
      </c>
      <c r="V50" s="33" t="s">
        <v>260</v>
      </c>
      <c r="W50" s="33" t="s">
        <v>260</v>
      </c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24"/>
    </row>
    <row r="51" spans="1:50" s="13" customFormat="1" ht="14.4" x14ac:dyDescent="0.25">
      <c r="A51" s="37">
        <v>44066</v>
      </c>
      <c r="B51" s="23" t="s">
        <v>163</v>
      </c>
      <c r="C51" s="23" t="s">
        <v>164</v>
      </c>
      <c r="D51" s="23" t="s">
        <v>165</v>
      </c>
      <c r="E51" s="23" t="s">
        <v>69</v>
      </c>
      <c r="F51" s="33"/>
      <c r="G51" s="33" t="s">
        <v>260</v>
      </c>
      <c r="H51" s="33" t="s">
        <v>260</v>
      </c>
      <c r="I51" s="33" t="s">
        <v>260</v>
      </c>
      <c r="J51" s="33" t="s">
        <v>260</v>
      </c>
      <c r="K51" s="33" t="s">
        <v>260</v>
      </c>
      <c r="L51" s="33" t="s">
        <v>260</v>
      </c>
      <c r="M51" s="33" t="s">
        <v>260</v>
      </c>
      <c r="N51" s="33" t="s">
        <v>260</v>
      </c>
      <c r="O51" s="33"/>
      <c r="P51" s="33"/>
      <c r="Q51" s="33"/>
      <c r="R51" s="33"/>
      <c r="S51" s="33" t="s">
        <v>260</v>
      </c>
      <c r="T51" s="33" t="s">
        <v>260</v>
      </c>
      <c r="U51" s="33" t="s">
        <v>260</v>
      </c>
      <c r="V51" s="33" t="s">
        <v>260</v>
      </c>
      <c r="W51" s="33" t="s">
        <v>260</v>
      </c>
      <c r="X51" s="33" t="s">
        <v>260</v>
      </c>
      <c r="Y51" s="33" t="s">
        <v>260</v>
      </c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24"/>
    </row>
    <row r="52" spans="1:50" s="13" customFormat="1" ht="14.4" x14ac:dyDescent="0.25">
      <c r="A52" s="37">
        <v>44069</v>
      </c>
      <c r="B52" s="23" t="s">
        <v>109</v>
      </c>
      <c r="C52" s="23" t="s">
        <v>103</v>
      </c>
      <c r="D52" s="23" t="s">
        <v>104</v>
      </c>
      <c r="E52" s="23" t="s">
        <v>69</v>
      </c>
      <c r="F52" s="33"/>
      <c r="G52" s="33"/>
      <c r="H52" s="33"/>
      <c r="I52" s="33"/>
      <c r="J52" s="33" t="s">
        <v>260</v>
      </c>
      <c r="K52" s="33" t="s">
        <v>260</v>
      </c>
      <c r="L52" s="33" t="s">
        <v>260</v>
      </c>
      <c r="M52" s="33" t="s">
        <v>260</v>
      </c>
      <c r="N52" s="33" t="s">
        <v>260</v>
      </c>
      <c r="O52" s="33"/>
      <c r="P52" s="33"/>
      <c r="Q52" s="33"/>
      <c r="R52" s="33"/>
      <c r="S52" s="33"/>
      <c r="T52" s="33"/>
      <c r="U52" s="33"/>
      <c r="V52" s="33" t="s">
        <v>260</v>
      </c>
      <c r="W52" s="33" t="s">
        <v>260</v>
      </c>
      <c r="X52" s="33" t="s">
        <v>260</v>
      </c>
      <c r="Y52" s="33" t="s">
        <v>260</v>
      </c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14"/>
    </row>
    <row r="53" spans="1:50" s="13" customFormat="1" ht="14.4" x14ac:dyDescent="0.25">
      <c r="A53" s="37">
        <v>44071</v>
      </c>
      <c r="B53" s="23" t="s">
        <v>116</v>
      </c>
      <c r="C53" s="23" t="s">
        <v>117</v>
      </c>
      <c r="D53" s="23" t="s">
        <v>118</v>
      </c>
      <c r="E53" s="23" t="s">
        <v>69</v>
      </c>
      <c r="F53" s="33" t="s">
        <v>260</v>
      </c>
      <c r="G53" s="33" t="s">
        <v>260</v>
      </c>
      <c r="H53" s="33" t="s">
        <v>260</v>
      </c>
      <c r="I53" s="33" t="s">
        <v>260</v>
      </c>
      <c r="J53" s="33" t="s">
        <v>260</v>
      </c>
      <c r="K53" s="33" t="s">
        <v>260</v>
      </c>
      <c r="L53" s="33"/>
      <c r="M53" s="33"/>
      <c r="N53" s="33"/>
      <c r="O53" s="33"/>
      <c r="P53" s="33"/>
      <c r="Q53" s="33"/>
      <c r="R53" s="33" t="s">
        <v>260</v>
      </c>
      <c r="S53" s="33" t="s">
        <v>260</v>
      </c>
      <c r="T53" s="33" t="s">
        <v>260</v>
      </c>
      <c r="U53" s="33" t="s">
        <v>260</v>
      </c>
      <c r="V53" s="33" t="s">
        <v>260</v>
      </c>
      <c r="W53" s="33" t="s">
        <v>260</v>
      </c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14"/>
    </row>
    <row r="54" spans="1:50" s="13" customFormat="1" ht="14.4" x14ac:dyDescent="0.25">
      <c r="A54" s="37">
        <v>44071</v>
      </c>
      <c r="B54" s="23" t="s">
        <v>123</v>
      </c>
      <c r="C54" s="23" t="s">
        <v>124</v>
      </c>
      <c r="D54" s="23" t="s">
        <v>100</v>
      </c>
      <c r="E54" s="23" t="s">
        <v>69</v>
      </c>
      <c r="F54" s="33"/>
      <c r="G54" s="33" t="s">
        <v>260</v>
      </c>
      <c r="H54" s="33" t="s">
        <v>260</v>
      </c>
      <c r="I54" s="33" t="s">
        <v>260</v>
      </c>
      <c r="J54" s="33" t="s">
        <v>260</v>
      </c>
      <c r="K54" s="33" t="s">
        <v>260</v>
      </c>
      <c r="L54" s="33" t="s">
        <v>260</v>
      </c>
      <c r="M54" s="33" t="s">
        <v>260</v>
      </c>
      <c r="N54" s="33" t="s">
        <v>260</v>
      </c>
      <c r="O54" s="33"/>
      <c r="P54" s="33"/>
      <c r="Q54" s="33"/>
      <c r="R54" s="33"/>
      <c r="S54" s="33" t="s">
        <v>260</v>
      </c>
      <c r="T54" s="33" t="s">
        <v>260</v>
      </c>
      <c r="U54" s="33" t="s">
        <v>260</v>
      </c>
      <c r="V54" s="33" t="s">
        <v>260</v>
      </c>
      <c r="W54" s="33" t="s">
        <v>260</v>
      </c>
      <c r="X54" s="33" t="s">
        <v>260</v>
      </c>
      <c r="Y54" s="33" t="s">
        <v>260</v>
      </c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14"/>
    </row>
    <row r="55" spans="1:50" s="13" customFormat="1" ht="14.4" x14ac:dyDescent="0.25">
      <c r="A55" s="37">
        <v>44073</v>
      </c>
      <c r="B55" s="23" t="s">
        <v>98</v>
      </c>
      <c r="C55" s="23" t="s">
        <v>99</v>
      </c>
      <c r="D55" s="23" t="s">
        <v>100</v>
      </c>
      <c r="E55" s="23" t="s">
        <v>69</v>
      </c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 t="s">
        <v>260</v>
      </c>
      <c r="AA55" s="33" t="s">
        <v>260</v>
      </c>
      <c r="AB55" s="33" t="s">
        <v>260</v>
      </c>
      <c r="AC55" s="33" t="s">
        <v>260</v>
      </c>
      <c r="AD55" s="33" t="s">
        <v>260</v>
      </c>
      <c r="AE55" s="33" t="s">
        <v>260</v>
      </c>
      <c r="AF55" s="33"/>
      <c r="AG55" s="33"/>
      <c r="AH55" s="33"/>
      <c r="AI55" s="33" t="s">
        <v>260</v>
      </c>
      <c r="AJ55" s="33" t="s">
        <v>260</v>
      </c>
      <c r="AK55" s="33" t="s">
        <v>260</v>
      </c>
      <c r="AL55" s="33" t="s">
        <v>260</v>
      </c>
      <c r="AM55" s="33" t="s">
        <v>260</v>
      </c>
      <c r="AN55" s="33" t="s">
        <v>260</v>
      </c>
      <c r="AO55" s="33"/>
      <c r="AP55" s="33"/>
      <c r="AQ55" s="33"/>
      <c r="AR55" s="33"/>
      <c r="AS55" s="33"/>
      <c r="AT55" s="33"/>
      <c r="AU55" s="33"/>
      <c r="AV55" s="33"/>
      <c r="AW55" s="33"/>
      <c r="AX55" s="14"/>
    </row>
    <row r="56" spans="1:50" s="13" customFormat="1" ht="14.4" x14ac:dyDescent="0.25">
      <c r="A56" s="37">
        <v>44073</v>
      </c>
      <c r="B56" s="23" t="s">
        <v>168</v>
      </c>
      <c r="C56" s="23" t="s">
        <v>169</v>
      </c>
      <c r="D56" s="23" t="s">
        <v>170</v>
      </c>
      <c r="E56" s="23" t="s">
        <v>69</v>
      </c>
      <c r="F56" s="33" t="s">
        <v>260</v>
      </c>
      <c r="G56" s="33" t="s">
        <v>260</v>
      </c>
      <c r="H56" s="33" t="s">
        <v>260</v>
      </c>
      <c r="I56" s="33" t="s">
        <v>260</v>
      </c>
      <c r="J56" s="33" t="s">
        <v>260</v>
      </c>
      <c r="K56" s="33" t="s">
        <v>260</v>
      </c>
      <c r="L56" s="33" t="s">
        <v>260</v>
      </c>
      <c r="M56" s="33" t="s">
        <v>260</v>
      </c>
      <c r="N56" s="33" t="s">
        <v>260</v>
      </c>
      <c r="O56" s="33"/>
      <c r="P56" s="33"/>
      <c r="Q56" s="33"/>
      <c r="R56" s="33" t="s">
        <v>260</v>
      </c>
      <c r="S56" s="33" t="s">
        <v>260</v>
      </c>
      <c r="T56" s="33" t="s">
        <v>260</v>
      </c>
      <c r="U56" s="33" t="s">
        <v>260</v>
      </c>
      <c r="V56" s="33" t="s">
        <v>260</v>
      </c>
      <c r="W56" s="33" t="s">
        <v>260</v>
      </c>
      <c r="X56" s="33" t="s">
        <v>260</v>
      </c>
      <c r="Y56" s="33" t="s">
        <v>260</v>
      </c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14"/>
    </row>
    <row r="57" spans="1:50" s="13" customFormat="1" ht="14.4" x14ac:dyDescent="0.25">
      <c r="A57" s="37">
        <v>44073</v>
      </c>
      <c r="B57" s="23" t="s">
        <v>95</v>
      </c>
      <c r="C57" s="23" t="s">
        <v>96</v>
      </c>
      <c r="D57" s="23" t="s">
        <v>97</v>
      </c>
      <c r="E57" s="23" t="s">
        <v>69</v>
      </c>
      <c r="F57" s="33"/>
      <c r="G57" s="33" t="s">
        <v>260</v>
      </c>
      <c r="H57" s="33" t="s">
        <v>260</v>
      </c>
      <c r="I57" s="33" t="s">
        <v>260</v>
      </c>
      <c r="J57" s="33" t="s">
        <v>260</v>
      </c>
      <c r="K57" s="33" t="s">
        <v>260</v>
      </c>
      <c r="L57" s="33" t="s">
        <v>260</v>
      </c>
      <c r="M57" s="33" t="s">
        <v>260</v>
      </c>
      <c r="N57" s="33" t="s">
        <v>260</v>
      </c>
      <c r="O57" s="33"/>
      <c r="P57" s="33"/>
      <c r="Q57" s="33"/>
      <c r="R57" s="33"/>
      <c r="S57" s="33" t="s">
        <v>260</v>
      </c>
      <c r="T57" s="33" t="s">
        <v>260</v>
      </c>
      <c r="U57" s="33" t="s">
        <v>260</v>
      </c>
      <c r="V57" s="33" t="s">
        <v>260</v>
      </c>
      <c r="W57" s="33" t="s">
        <v>260</v>
      </c>
      <c r="X57" s="33" t="s">
        <v>260</v>
      </c>
      <c r="Y57" s="33" t="s">
        <v>260</v>
      </c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14"/>
    </row>
    <row r="58" spans="1:50" s="13" customFormat="1" ht="14.4" x14ac:dyDescent="0.25">
      <c r="A58" s="37">
        <v>44073</v>
      </c>
      <c r="B58" s="23" t="s">
        <v>123</v>
      </c>
      <c r="C58" s="23" t="s">
        <v>124</v>
      </c>
      <c r="D58" s="23" t="s">
        <v>100</v>
      </c>
      <c r="E58" s="23" t="s">
        <v>105</v>
      </c>
      <c r="F58" s="33"/>
      <c r="G58" s="33"/>
      <c r="H58" s="33"/>
      <c r="I58" s="33"/>
      <c r="J58" s="33"/>
      <c r="K58" s="33"/>
      <c r="L58" s="33"/>
      <c r="M58" s="33"/>
      <c r="N58" s="33"/>
      <c r="O58" s="33" t="s">
        <v>260</v>
      </c>
      <c r="P58" s="33" t="s">
        <v>260</v>
      </c>
      <c r="Q58" s="33" t="s">
        <v>260</v>
      </c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 t="s">
        <v>260</v>
      </c>
      <c r="AH58" s="33" t="s">
        <v>260</v>
      </c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14"/>
    </row>
    <row r="59" spans="1:50" s="13" customFormat="1" ht="14.4" x14ac:dyDescent="0.25">
      <c r="A59" s="37">
        <v>44073</v>
      </c>
      <c r="B59" s="23" t="s">
        <v>211</v>
      </c>
      <c r="C59" s="23" t="s">
        <v>107</v>
      </c>
      <c r="D59" s="23" t="s">
        <v>108</v>
      </c>
      <c r="E59" s="23" t="s">
        <v>69</v>
      </c>
      <c r="F59" s="33"/>
      <c r="G59" s="33" t="s">
        <v>260</v>
      </c>
      <c r="H59" s="33" t="s">
        <v>260</v>
      </c>
      <c r="I59" s="33" t="s">
        <v>260</v>
      </c>
      <c r="J59" s="33" t="s">
        <v>260</v>
      </c>
      <c r="K59" s="33" t="s">
        <v>260</v>
      </c>
      <c r="L59" s="33" t="s">
        <v>260</v>
      </c>
      <c r="M59" s="33" t="s">
        <v>260</v>
      </c>
      <c r="N59" s="33" t="s">
        <v>260</v>
      </c>
      <c r="O59" s="33"/>
      <c r="P59" s="33"/>
      <c r="Q59" s="33"/>
      <c r="R59" s="33"/>
      <c r="S59" s="33" t="s">
        <v>260</v>
      </c>
      <c r="T59" s="33" t="s">
        <v>260</v>
      </c>
      <c r="U59" s="33" t="s">
        <v>260</v>
      </c>
      <c r="V59" s="33" t="s">
        <v>260</v>
      </c>
      <c r="W59" s="33" t="s">
        <v>260</v>
      </c>
      <c r="X59" s="33" t="s">
        <v>260</v>
      </c>
      <c r="Y59" s="33" t="s">
        <v>260</v>
      </c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14"/>
    </row>
    <row r="60" spans="1:50" s="13" customFormat="1" ht="14.4" x14ac:dyDescent="0.25">
      <c r="A60" s="37">
        <v>44076</v>
      </c>
      <c r="B60" s="23" t="s">
        <v>81</v>
      </c>
      <c r="C60" s="23" t="s">
        <v>82</v>
      </c>
      <c r="D60" s="23" t="s">
        <v>83</v>
      </c>
      <c r="E60" s="23" t="s">
        <v>69</v>
      </c>
      <c r="F60" s="33"/>
      <c r="G60" s="33" t="s">
        <v>260</v>
      </c>
      <c r="H60" s="33" t="s">
        <v>260</v>
      </c>
      <c r="I60" s="33" t="s">
        <v>260</v>
      </c>
      <c r="J60" s="33" t="s">
        <v>260</v>
      </c>
      <c r="K60" s="33" t="s">
        <v>260</v>
      </c>
      <c r="L60" s="33"/>
      <c r="M60" s="33"/>
      <c r="N60" s="33"/>
      <c r="O60" s="33"/>
      <c r="P60" s="33"/>
      <c r="Q60" s="33"/>
      <c r="R60" s="33" t="s">
        <v>260</v>
      </c>
      <c r="S60" s="33" t="s">
        <v>260</v>
      </c>
      <c r="T60" s="33" t="s">
        <v>260</v>
      </c>
      <c r="U60" s="33" t="s">
        <v>260</v>
      </c>
      <c r="V60" s="33" t="s">
        <v>260</v>
      </c>
      <c r="W60" s="33" t="s">
        <v>260</v>
      </c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14"/>
    </row>
    <row r="61" spans="1:50" s="13" customFormat="1" ht="14.4" x14ac:dyDescent="0.25">
      <c r="A61" s="37">
        <v>44079</v>
      </c>
      <c r="B61" s="23" t="s">
        <v>146</v>
      </c>
      <c r="C61" s="23" t="s">
        <v>147</v>
      </c>
      <c r="D61" s="23" t="s">
        <v>148</v>
      </c>
      <c r="E61" s="23" t="s">
        <v>69</v>
      </c>
      <c r="F61" s="33"/>
      <c r="G61" s="33" t="s">
        <v>260</v>
      </c>
      <c r="H61" s="33" t="s">
        <v>260</v>
      </c>
      <c r="I61" s="33" t="s">
        <v>260</v>
      </c>
      <c r="J61" s="33" t="s">
        <v>260</v>
      </c>
      <c r="K61" s="33" t="s">
        <v>260</v>
      </c>
      <c r="L61" s="33" t="s">
        <v>260</v>
      </c>
      <c r="M61" s="33" t="s">
        <v>260</v>
      </c>
      <c r="N61" s="33" t="s">
        <v>260</v>
      </c>
      <c r="O61" s="33"/>
      <c r="P61" s="33"/>
      <c r="Q61" s="33"/>
      <c r="R61" s="33"/>
      <c r="S61" s="33" t="s">
        <v>260</v>
      </c>
      <c r="T61" s="33" t="s">
        <v>260</v>
      </c>
      <c r="U61" s="33" t="s">
        <v>260</v>
      </c>
      <c r="V61" s="33" t="s">
        <v>260</v>
      </c>
      <c r="W61" s="33" t="s">
        <v>260</v>
      </c>
      <c r="X61" s="33" t="s">
        <v>260</v>
      </c>
      <c r="Y61" s="33" t="s">
        <v>260</v>
      </c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14"/>
    </row>
    <row r="62" spans="1:50" s="13" customFormat="1" ht="14.4" x14ac:dyDescent="0.25">
      <c r="A62" s="37">
        <v>44079</v>
      </c>
      <c r="B62" s="23" t="s">
        <v>216</v>
      </c>
      <c r="C62" s="23" t="s">
        <v>217</v>
      </c>
      <c r="D62" s="23" t="s">
        <v>218</v>
      </c>
      <c r="E62" s="23" t="s">
        <v>69</v>
      </c>
      <c r="F62" s="33" t="s">
        <v>260</v>
      </c>
      <c r="G62" s="33" t="s">
        <v>260</v>
      </c>
      <c r="H62" s="33" t="s">
        <v>260</v>
      </c>
      <c r="I62" s="33" t="s">
        <v>260</v>
      </c>
      <c r="J62" s="33" t="s">
        <v>260</v>
      </c>
      <c r="K62" s="33" t="s">
        <v>260</v>
      </c>
      <c r="L62" s="33" t="s">
        <v>260</v>
      </c>
      <c r="M62" s="33" t="s">
        <v>260</v>
      </c>
      <c r="N62" s="33" t="s">
        <v>260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14"/>
    </row>
    <row r="63" spans="1:50" s="13" customFormat="1" ht="14.4" x14ac:dyDescent="0.25">
      <c r="A63" s="37">
        <v>44079</v>
      </c>
      <c r="B63" s="23" t="s">
        <v>177</v>
      </c>
      <c r="C63" s="23" t="s">
        <v>178</v>
      </c>
      <c r="D63" s="23" t="s">
        <v>179</v>
      </c>
      <c r="E63" s="23" t="s">
        <v>69</v>
      </c>
      <c r="F63" s="33"/>
      <c r="G63" s="33"/>
      <c r="H63" s="33"/>
      <c r="I63" s="33"/>
      <c r="J63" s="33"/>
      <c r="K63" s="33"/>
      <c r="L63" s="33"/>
      <c r="M63" s="33"/>
      <c r="N63" s="33"/>
      <c r="O63" s="33" t="s">
        <v>260</v>
      </c>
      <c r="P63" s="33" t="s">
        <v>260</v>
      </c>
      <c r="Q63" s="33" t="s">
        <v>260</v>
      </c>
      <c r="R63" s="33"/>
      <c r="S63" s="33" t="s">
        <v>260</v>
      </c>
      <c r="T63" s="33" t="s">
        <v>260</v>
      </c>
      <c r="U63" s="33" t="s">
        <v>260</v>
      </c>
      <c r="V63" s="33" t="s">
        <v>260</v>
      </c>
      <c r="W63" s="33" t="s">
        <v>260</v>
      </c>
      <c r="X63" s="33" t="s">
        <v>260</v>
      </c>
      <c r="Y63" s="33" t="s">
        <v>260</v>
      </c>
      <c r="Z63" s="33"/>
      <c r="AA63" s="33"/>
      <c r="AB63" s="33"/>
      <c r="AC63" s="33"/>
      <c r="AD63" s="33"/>
      <c r="AE63" s="33"/>
      <c r="AF63" s="33"/>
      <c r="AG63" s="33" t="s">
        <v>260</v>
      </c>
      <c r="AH63" s="33" t="s">
        <v>260</v>
      </c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14"/>
    </row>
    <row r="64" spans="1:50" s="13" customFormat="1" ht="14.4" x14ac:dyDescent="0.25">
      <c r="A64" s="37">
        <v>44079</v>
      </c>
      <c r="B64" s="23" t="s">
        <v>214</v>
      </c>
      <c r="C64" s="23" t="s">
        <v>215</v>
      </c>
      <c r="D64" s="23" t="s">
        <v>110</v>
      </c>
      <c r="E64" s="23" t="s">
        <v>69</v>
      </c>
      <c r="F64" s="33"/>
      <c r="G64" s="33" t="s">
        <v>260</v>
      </c>
      <c r="H64" s="33" t="s">
        <v>260</v>
      </c>
      <c r="I64" s="33" t="s">
        <v>260</v>
      </c>
      <c r="J64" s="33" t="s">
        <v>260</v>
      </c>
      <c r="K64" s="33" t="s">
        <v>260</v>
      </c>
      <c r="L64" s="33" t="s">
        <v>260</v>
      </c>
      <c r="M64" s="33" t="s">
        <v>260</v>
      </c>
      <c r="N64" s="33" t="s">
        <v>260</v>
      </c>
      <c r="O64" s="33"/>
      <c r="P64" s="33"/>
      <c r="Q64" s="33"/>
      <c r="R64" s="33"/>
      <c r="S64" s="33" t="s">
        <v>260</v>
      </c>
      <c r="T64" s="33" t="s">
        <v>260</v>
      </c>
      <c r="U64" s="33" t="s">
        <v>260</v>
      </c>
      <c r="V64" s="33" t="s">
        <v>260</v>
      </c>
      <c r="W64" s="33" t="s">
        <v>260</v>
      </c>
      <c r="X64" s="33" t="s">
        <v>260</v>
      </c>
      <c r="Y64" s="33" t="s">
        <v>260</v>
      </c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14"/>
    </row>
    <row r="65" spans="1:50" s="13" customFormat="1" ht="14.4" x14ac:dyDescent="0.25">
      <c r="A65" s="37">
        <v>44080</v>
      </c>
      <c r="B65" s="23" t="s">
        <v>119</v>
      </c>
      <c r="C65" s="23" t="s">
        <v>117</v>
      </c>
      <c r="D65" s="23" t="s">
        <v>118</v>
      </c>
      <c r="E65" s="23" t="s">
        <v>69</v>
      </c>
      <c r="F65" s="33"/>
      <c r="G65" s="33" t="s">
        <v>260</v>
      </c>
      <c r="H65" s="33" t="s">
        <v>260</v>
      </c>
      <c r="I65" s="33" t="s">
        <v>260</v>
      </c>
      <c r="J65" s="33" t="s">
        <v>260</v>
      </c>
      <c r="K65" s="33" t="s">
        <v>260</v>
      </c>
      <c r="L65" s="33"/>
      <c r="M65" s="33"/>
      <c r="N65" s="33"/>
      <c r="O65" s="33"/>
      <c r="P65" s="33"/>
      <c r="Q65" s="33"/>
      <c r="R65" s="33"/>
      <c r="S65" s="33" t="s">
        <v>260</v>
      </c>
      <c r="T65" s="33" t="s">
        <v>260</v>
      </c>
      <c r="U65" s="33" t="s">
        <v>260</v>
      </c>
      <c r="V65" s="33" t="s">
        <v>260</v>
      </c>
      <c r="W65" s="33" t="s">
        <v>260</v>
      </c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24"/>
    </row>
    <row r="66" spans="1:50" s="13" customFormat="1" ht="14.4" x14ac:dyDescent="0.25">
      <c r="A66" s="37">
        <v>44080</v>
      </c>
      <c r="B66" s="23" t="s">
        <v>219</v>
      </c>
      <c r="C66" s="23" t="s">
        <v>220</v>
      </c>
      <c r="D66" s="23" t="s">
        <v>221</v>
      </c>
      <c r="E66" s="23" t="s">
        <v>69</v>
      </c>
      <c r="F66" s="33"/>
      <c r="G66" s="33" t="s">
        <v>260</v>
      </c>
      <c r="H66" s="33" t="s">
        <v>260</v>
      </c>
      <c r="I66" s="33" t="s">
        <v>260</v>
      </c>
      <c r="J66" s="33" t="s">
        <v>260</v>
      </c>
      <c r="K66" s="33" t="s">
        <v>260</v>
      </c>
      <c r="L66" s="33" t="s">
        <v>260</v>
      </c>
      <c r="M66" s="33" t="s">
        <v>260</v>
      </c>
      <c r="N66" s="33"/>
      <c r="O66" s="33"/>
      <c r="P66" s="33"/>
      <c r="Q66" s="33"/>
      <c r="R66" s="33"/>
      <c r="S66" s="33" t="s">
        <v>260</v>
      </c>
      <c r="T66" s="33" t="s">
        <v>260</v>
      </c>
      <c r="U66" s="33" t="s">
        <v>260</v>
      </c>
      <c r="V66" s="33" t="s">
        <v>260</v>
      </c>
      <c r="W66" s="33" t="s">
        <v>260</v>
      </c>
      <c r="X66" s="33" t="s">
        <v>260</v>
      </c>
      <c r="Y66" s="33" t="s">
        <v>260</v>
      </c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14"/>
    </row>
    <row r="67" spans="1:50" s="13" customFormat="1" ht="14.4" x14ac:dyDescent="0.25">
      <c r="A67" s="37">
        <v>44080</v>
      </c>
      <c r="B67" s="23" t="s">
        <v>70</v>
      </c>
      <c r="C67" s="23" t="s">
        <v>71</v>
      </c>
      <c r="D67" s="23" t="s">
        <v>72</v>
      </c>
      <c r="E67" s="23" t="s">
        <v>69</v>
      </c>
      <c r="F67" s="33" t="s">
        <v>260</v>
      </c>
      <c r="G67" s="33" t="s">
        <v>260</v>
      </c>
      <c r="H67" s="33" t="s">
        <v>260</v>
      </c>
      <c r="I67" s="33" t="s">
        <v>260</v>
      </c>
      <c r="J67" s="33" t="s">
        <v>260</v>
      </c>
      <c r="K67" s="33" t="s">
        <v>260</v>
      </c>
      <c r="L67" s="33" t="s">
        <v>260</v>
      </c>
      <c r="M67" s="33" t="s">
        <v>260</v>
      </c>
      <c r="N67" s="33" t="s">
        <v>260</v>
      </c>
      <c r="O67" s="33"/>
      <c r="P67" s="33"/>
      <c r="Q67" s="33"/>
      <c r="R67" s="33" t="s">
        <v>260</v>
      </c>
      <c r="S67" s="33" t="s">
        <v>260</v>
      </c>
      <c r="T67" s="33" t="s">
        <v>260</v>
      </c>
      <c r="U67" s="33" t="s">
        <v>260</v>
      </c>
      <c r="V67" s="33" t="s">
        <v>260</v>
      </c>
      <c r="W67" s="33" t="s">
        <v>260</v>
      </c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14"/>
    </row>
    <row r="68" spans="1:50" s="13" customFormat="1" ht="14.4" x14ac:dyDescent="0.25">
      <c r="A68" s="37">
        <v>44080</v>
      </c>
      <c r="B68" s="23" t="s">
        <v>84</v>
      </c>
      <c r="C68" s="23" t="s">
        <v>85</v>
      </c>
      <c r="D68" s="23" t="s">
        <v>86</v>
      </c>
      <c r="E68" s="23" t="s">
        <v>69</v>
      </c>
      <c r="F68" s="33"/>
      <c r="G68" s="33" t="s">
        <v>260</v>
      </c>
      <c r="H68" s="33" t="s">
        <v>260</v>
      </c>
      <c r="I68" s="33" t="s">
        <v>260</v>
      </c>
      <c r="J68" s="33" t="s">
        <v>260</v>
      </c>
      <c r="K68" s="33" t="s">
        <v>260</v>
      </c>
      <c r="L68" s="33" t="s">
        <v>260</v>
      </c>
      <c r="M68" s="33" t="s">
        <v>260</v>
      </c>
      <c r="N68" s="33" t="s">
        <v>260</v>
      </c>
      <c r="O68" s="33"/>
      <c r="P68" s="33"/>
      <c r="Q68" s="33"/>
      <c r="R68" s="33"/>
      <c r="S68" s="33" t="s">
        <v>260</v>
      </c>
      <c r="T68" s="33" t="s">
        <v>260</v>
      </c>
      <c r="U68" s="33" t="s">
        <v>260</v>
      </c>
      <c r="V68" s="33" t="s">
        <v>260</v>
      </c>
      <c r="W68" s="33" t="s">
        <v>260</v>
      </c>
      <c r="X68" s="33" t="s">
        <v>260</v>
      </c>
      <c r="Y68" s="33" t="s">
        <v>260</v>
      </c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14"/>
    </row>
    <row r="69" spans="1:50" s="13" customFormat="1" ht="14.4" x14ac:dyDescent="0.25">
      <c r="A69" s="37">
        <v>44080</v>
      </c>
      <c r="B69" s="23" t="s">
        <v>185</v>
      </c>
      <c r="C69" s="23" t="s">
        <v>111</v>
      </c>
      <c r="D69" s="23" t="s">
        <v>112</v>
      </c>
      <c r="E69" s="23" t="s">
        <v>69</v>
      </c>
      <c r="F69" s="33"/>
      <c r="G69" s="33" t="s">
        <v>260</v>
      </c>
      <c r="H69" s="33" t="s">
        <v>260</v>
      </c>
      <c r="I69" s="33" t="s">
        <v>260</v>
      </c>
      <c r="J69" s="33" t="s">
        <v>260</v>
      </c>
      <c r="K69" s="33" t="s">
        <v>260</v>
      </c>
      <c r="L69" s="33" t="s">
        <v>260</v>
      </c>
      <c r="M69" s="33" t="s">
        <v>260</v>
      </c>
      <c r="N69" s="33"/>
      <c r="O69" s="33"/>
      <c r="P69" s="33"/>
      <c r="Q69" s="33"/>
      <c r="R69" s="33"/>
      <c r="S69" s="33" t="s">
        <v>260</v>
      </c>
      <c r="T69" s="33" t="s">
        <v>260</v>
      </c>
      <c r="U69" s="33" t="s">
        <v>260</v>
      </c>
      <c r="V69" s="33" t="s">
        <v>260</v>
      </c>
      <c r="W69" s="33" t="s">
        <v>260</v>
      </c>
      <c r="X69" s="33" t="s">
        <v>260</v>
      </c>
      <c r="Y69" s="33" t="s">
        <v>260</v>
      </c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14"/>
    </row>
    <row r="70" spans="1:50" s="13" customFormat="1" ht="14.4" x14ac:dyDescent="0.25">
      <c r="A70" s="37">
        <v>44080</v>
      </c>
      <c r="B70" s="23" t="s">
        <v>128</v>
      </c>
      <c r="C70" s="23" t="s">
        <v>129</v>
      </c>
      <c r="D70" s="23" t="s">
        <v>130</v>
      </c>
      <c r="E70" s="23" t="s">
        <v>69</v>
      </c>
      <c r="F70" s="33"/>
      <c r="G70" s="33" t="s">
        <v>260</v>
      </c>
      <c r="H70" s="33" t="s">
        <v>260</v>
      </c>
      <c r="I70" s="33" t="s">
        <v>260</v>
      </c>
      <c r="J70" s="33" t="s">
        <v>260</v>
      </c>
      <c r="K70" s="33" t="s">
        <v>260</v>
      </c>
      <c r="L70" s="33" t="s">
        <v>260</v>
      </c>
      <c r="M70" s="33" t="s">
        <v>260</v>
      </c>
      <c r="N70" s="33" t="s">
        <v>260</v>
      </c>
      <c r="O70" s="33"/>
      <c r="P70" s="33"/>
      <c r="Q70" s="33"/>
      <c r="R70" s="33"/>
      <c r="S70" s="33" t="s">
        <v>260</v>
      </c>
      <c r="T70" s="33" t="s">
        <v>260</v>
      </c>
      <c r="U70" s="33" t="s">
        <v>260</v>
      </c>
      <c r="V70" s="33" t="s">
        <v>260</v>
      </c>
      <c r="W70" s="33" t="s">
        <v>260</v>
      </c>
      <c r="X70" s="33" t="s">
        <v>260</v>
      </c>
      <c r="Y70" s="33" t="s">
        <v>260</v>
      </c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14"/>
    </row>
    <row r="71" spans="1:50" s="13" customFormat="1" ht="14.4" x14ac:dyDescent="0.25">
      <c r="A71" s="37">
        <v>44080</v>
      </c>
      <c r="B71" s="23" t="s">
        <v>106</v>
      </c>
      <c r="C71" s="23" t="s">
        <v>107</v>
      </c>
      <c r="D71" s="23" t="s">
        <v>108</v>
      </c>
      <c r="E71" s="23" t="s">
        <v>69</v>
      </c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 t="s">
        <v>260</v>
      </c>
      <c r="AA71" s="33" t="s">
        <v>260</v>
      </c>
      <c r="AB71" s="33" t="s">
        <v>260</v>
      </c>
      <c r="AC71" s="33" t="s">
        <v>260</v>
      </c>
      <c r="AD71" s="33" t="s">
        <v>260</v>
      </c>
      <c r="AE71" s="33" t="s">
        <v>260</v>
      </c>
      <c r="AF71" s="33"/>
      <c r="AG71" s="33"/>
      <c r="AH71" s="33"/>
      <c r="AI71" s="33" t="s">
        <v>260</v>
      </c>
      <c r="AJ71" s="33" t="s">
        <v>260</v>
      </c>
      <c r="AK71" s="33" t="s">
        <v>260</v>
      </c>
      <c r="AL71" s="33" t="s">
        <v>260</v>
      </c>
      <c r="AM71" s="33" t="s">
        <v>260</v>
      </c>
      <c r="AN71" s="33" t="s">
        <v>260</v>
      </c>
      <c r="AO71" s="33"/>
      <c r="AP71" s="33"/>
      <c r="AQ71" s="33"/>
      <c r="AR71" s="33"/>
      <c r="AS71" s="33"/>
      <c r="AT71" s="33"/>
      <c r="AU71" s="33"/>
      <c r="AV71" s="33"/>
      <c r="AW71" s="33"/>
      <c r="AX71" s="24"/>
    </row>
    <row r="72" spans="1:50" s="13" customFormat="1" ht="14.4" x14ac:dyDescent="0.25">
      <c r="A72" s="37">
        <v>44080</v>
      </c>
      <c r="B72" s="23" t="s">
        <v>207</v>
      </c>
      <c r="C72" s="23" t="s">
        <v>208</v>
      </c>
      <c r="D72" s="23" t="s">
        <v>209</v>
      </c>
      <c r="E72" s="23" t="s">
        <v>69</v>
      </c>
      <c r="F72" s="33"/>
      <c r="G72" s="33" t="s">
        <v>260</v>
      </c>
      <c r="H72" s="33" t="s">
        <v>260</v>
      </c>
      <c r="I72" s="33" t="s">
        <v>260</v>
      </c>
      <c r="J72" s="33" t="s">
        <v>260</v>
      </c>
      <c r="K72" s="33" t="s">
        <v>260</v>
      </c>
      <c r="L72" s="33" t="s">
        <v>260</v>
      </c>
      <c r="M72" s="33" t="s">
        <v>260</v>
      </c>
      <c r="N72" s="33" t="s">
        <v>260</v>
      </c>
      <c r="O72" s="33"/>
      <c r="P72" s="33"/>
      <c r="Q72" s="33"/>
      <c r="R72" s="33" t="s">
        <v>260</v>
      </c>
      <c r="S72" s="33" t="s">
        <v>260</v>
      </c>
      <c r="T72" s="33" t="s">
        <v>260</v>
      </c>
      <c r="U72" s="33" t="s">
        <v>260</v>
      </c>
      <c r="V72" s="33" t="s">
        <v>260</v>
      </c>
      <c r="W72" s="33" t="s">
        <v>260</v>
      </c>
      <c r="X72" s="33" t="s">
        <v>260</v>
      </c>
      <c r="Y72" s="33" t="s">
        <v>260</v>
      </c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14"/>
    </row>
    <row r="73" spans="1:50" s="13" customFormat="1" ht="14.4" x14ac:dyDescent="0.25">
      <c r="A73" s="37">
        <v>44080</v>
      </c>
      <c r="B73" s="23" t="s">
        <v>78</v>
      </c>
      <c r="C73" s="23" t="s">
        <v>222</v>
      </c>
      <c r="D73" s="23" t="s">
        <v>223</v>
      </c>
      <c r="E73" s="23" t="s">
        <v>69</v>
      </c>
      <c r="F73" s="33" t="s">
        <v>260</v>
      </c>
      <c r="G73" s="33" t="s">
        <v>260</v>
      </c>
      <c r="H73" s="33" t="s">
        <v>260</v>
      </c>
      <c r="I73" s="33" t="s">
        <v>260</v>
      </c>
      <c r="J73" s="33" t="s">
        <v>260</v>
      </c>
      <c r="K73" s="33" t="s">
        <v>260</v>
      </c>
      <c r="L73" s="33" t="s">
        <v>260</v>
      </c>
      <c r="M73" s="33" t="s">
        <v>260</v>
      </c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14"/>
    </row>
    <row r="74" spans="1:50" s="13" customFormat="1" ht="14.4" x14ac:dyDescent="0.25">
      <c r="A74" s="37">
        <v>44080</v>
      </c>
      <c r="B74" s="23" t="s">
        <v>101</v>
      </c>
      <c r="C74" s="23" t="s">
        <v>101</v>
      </c>
      <c r="D74" s="23" t="s">
        <v>102</v>
      </c>
      <c r="E74" s="23" t="s">
        <v>69</v>
      </c>
      <c r="F74" s="33"/>
      <c r="G74" s="33" t="s">
        <v>260</v>
      </c>
      <c r="H74" s="33" t="s">
        <v>260</v>
      </c>
      <c r="I74" s="33" t="s">
        <v>260</v>
      </c>
      <c r="J74" s="33" t="s">
        <v>260</v>
      </c>
      <c r="K74" s="33" t="s">
        <v>260</v>
      </c>
      <c r="L74" s="33"/>
      <c r="M74" s="33"/>
      <c r="N74" s="33"/>
      <c r="O74" s="33"/>
      <c r="P74" s="33"/>
      <c r="Q74" s="33"/>
      <c r="R74" s="33"/>
      <c r="S74" s="33" t="s">
        <v>260</v>
      </c>
      <c r="T74" s="33" t="s">
        <v>260</v>
      </c>
      <c r="U74" s="33" t="s">
        <v>260</v>
      </c>
      <c r="V74" s="33" t="s">
        <v>260</v>
      </c>
      <c r="W74" s="33" t="s">
        <v>260</v>
      </c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14"/>
    </row>
    <row r="75" spans="1:50" s="13" customFormat="1" ht="14.4" x14ac:dyDescent="0.25">
      <c r="A75" s="37">
        <v>44080</v>
      </c>
      <c r="B75" s="23" t="s">
        <v>224</v>
      </c>
      <c r="C75" s="23" t="s">
        <v>224</v>
      </c>
      <c r="D75" s="23" t="s">
        <v>225</v>
      </c>
      <c r="E75" s="23" t="s">
        <v>69</v>
      </c>
      <c r="F75" s="33"/>
      <c r="G75" s="33" t="s">
        <v>260</v>
      </c>
      <c r="H75" s="33" t="s">
        <v>260</v>
      </c>
      <c r="I75" s="33" t="s">
        <v>260</v>
      </c>
      <c r="J75" s="33" t="s">
        <v>260</v>
      </c>
      <c r="K75" s="33" t="s">
        <v>260</v>
      </c>
      <c r="L75" s="33" t="s">
        <v>260</v>
      </c>
      <c r="M75" s="33" t="s">
        <v>260</v>
      </c>
      <c r="N75" s="33" t="s">
        <v>260</v>
      </c>
      <c r="O75" s="33"/>
      <c r="P75" s="33"/>
      <c r="Q75" s="33"/>
      <c r="R75" s="33"/>
      <c r="S75" s="33" t="s">
        <v>260</v>
      </c>
      <c r="T75" s="33" t="s">
        <v>260</v>
      </c>
      <c r="U75" s="33" t="s">
        <v>260</v>
      </c>
      <c r="V75" s="33" t="s">
        <v>260</v>
      </c>
      <c r="W75" s="33" t="s">
        <v>260</v>
      </c>
      <c r="X75" s="33" t="s">
        <v>260</v>
      </c>
      <c r="Y75" s="33" t="s">
        <v>260</v>
      </c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14"/>
    </row>
    <row r="76" spans="1:50" s="13" customFormat="1" ht="14.4" x14ac:dyDescent="0.25">
      <c r="A76" s="37">
        <v>44080</v>
      </c>
      <c r="B76" s="23" t="s">
        <v>116</v>
      </c>
      <c r="C76" s="23" t="s">
        <v>117</v>
      </c>
      <c r="D76" s="23" t="s">
        <v>118</v>
      </c>
      <c r="E76" s="23" t="s">
        <v>69</v>
      </c>
      <c r="F76" s="33" t="s">
        <v>260</v>
      </c>
      <c r="G76" s="33" t="s">
        <v>260</v>
      </c>
      <c r="H76" s="33" t="s">
        <v>260</v>
      </c>
      <c r="I76" s="33" t="s">
        <v>260</v>
      </c>
      <c r="J76" s="33" t="s">
        <v>260</v>
      </c>
      <c r="K76" s="33" t="s">
        <v>260</v>
      </c>
      <c r="L76" s="33"/>
      <c r="M76" s="33"/>
      <c r="N76" s="33"/>
      <c r="O76" s="33"/>
      <c r="P76" s="33"/>
      <c r="Q76" s="33"/>
      <c r="R76" s="33" t="s">
        <v>260</v>
      </c>
      <c r="S76" s="33" t="s">
        <v>260</v>
      </c>
      <c r="T76" s="33" t="s">
        <v>260</v>
      </c>
      <c r="U76" s="33" t="s">
        <v>260</v>
      </c>
      <c r="V76" s="33" t="s">
        <v>260</v>
      </c>
      <c r="W76" s="33" t="s">
        <v>260</v>
      </c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14"/>
    </row>
    <row r="77" spans="1:50" s="13" customFormat="1" ht="14.4" x14ac:dyDescent="0.25">
      <c r="A77" s="37">
        <v>44083</v>
      </c>
      <c r="B77" s="23" t="s">
        <v>109</v>
      </c>
      <c r="C77" s="23" t="s">
        <v>103</v>
      </c>
      <c r="D77" s="23" t="s">
        <v>104</v>
      </c>
      <c r="E77" s="23" t="s">
        <v>69</v>
      </c>
      <c r="F77" s="33" t="s">
        <v>260</v>
      </c>
      <c r="G77" s="33" t="s">
        <v>260</v>
      </c>
      <c r="H77" s="33" t="s">
        <v>260</v>
      </c>
      <c r="I77" s="33" t="s">
        <v>260</v>
      </c>
      <c r="J77" s="33"/>
      <c r="K77" s="33"/>
      <c r="L77" s="33"/>
      <c r="M77" s="33"/>
      <c r="N77" s="33"/>
      <c r="O77" s="33"/>
      <c r="P77" s="33"/>
      <c r="Q77" s="33"/>
      <c r="R77" s="33" t="s">
        <v>260</v>
      </c>
      <c r="S77" s="33" t="s">
        <v>260</v>
      </c>
      <c r="T77" s="33" t="s">
        <v>260</v>
      </c>
      <c r="U77" s="33" t="s">
        <v>260</v>
      </c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14"/>
    </row>
    <row r="78" spans="1:50" s="13" customFormat="1" ht="14.4" x14ac:dyDescent="0.25">
      <c r="A78" s="37">
        <v>44086</v>
      </c>
      <c r="B78" s="23" t="s">
        <v>175</v>
      </c>
      <c r="C78" s="23" t="s">
        <v>176</v>
      </c>
      <c r="D78" s="23" t="s">
        <v>156</v>
      </c>
      <c r="E78" s="23" t="s">
        <v>69</v>
      </c>
      <c r="F78" s="33" t="s">
        <v>260</v>
      </c>
      <c r="G78" s="33" t="s">
        <v>260</v>
      </c>
      <c r="H78" s="33" t="s">
        <v>260</v>
      </c>
      <c r="I78" s="33" t="s">
        <v>260</v>
      </c>
      <c r="J78" s="33" t="s">
        <v>260</v>
      </c>
      <c r="K78" s="33" t="s">
        <v>260</v>
      </c>
      <c r="L78" s="33" t="s">
        <v>260</v>
      </c>
      <c r="M78" s="33" t="s">
        <v>260</v>
      </c>
      <c r="N78" s="33"/>
      <c r="O78" s="33"/>
      <c r="P78" s="33"/>
      <c r="Q78" s="33"/>
      <c r="R78" s="33" t="s">
        <v>260</v>
      </c>
      <c r="S78" s="33" t="s">
        <v>260</v>
      </c>
      <c r="T78" s="33" t="s">
        <v>260</v>
      </c>
      <c r="U78" s="33" t="s">
        <v>260</v>
      </c>
      <c r="V78" s="33" t="s">
        <v>260</v>
      </c>
      <c r="W78" s="33" t="s">
        <v>260</v>
      </c>
      <c r="X78" s="33" t="s">
        <v>260</v>
      </c>
      <c r="Y78" s="33" t="s">
        <v>260</v>
      </c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14"/>
    </row>
    <row r="79" spans="1:50" s="13" customFormat="1" ht="14.4" x14ac:dyDescent="0.25">
      <c r="A79" s="37">
        <v>44086</v>
      </c>
      <c r="B79" s="23" t="s">
        <v>125</v>
      </c>
      <c r="C79" s="23" t="s">
        <v>126</v>
      </c>
      <c r="D79" s="23" t="s">
        <v>127</v>
      </c>
      <c r="E79" s="23" t="s">
        <v>69</v>
      </c>
      <c r="F79" s="33"/>
      <c r="G79" s="33" t="s">
        <v>260</v>
      </c>
      <c r="H79" s="33" t="s">
        <v>260</v>
      </c>
      <c r="I79" s="33" t="s">
        <v>260</v>
      </c>
      <c r="J79" s="33" t="s">
        <v>260</v>
      </c>
      <c r="K79" s="33" t="s">
        <v>260</v>
      </c>
      <c r="L79" s="33" t="s">
        <v>260</v>
      </c>
      <c r="M79" s="33" t="s">
        <v>260</v>
      </c>
      <c r="N79" s="33" t="s">
        <v>260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14"/>
    </row>
    <row r="80" spans="1:50" s="13" customFormat="1" ht="14.4" x14ac:dyDescent="0.25">
      <c r="A80" s="37">
        <v>44086</v>
      </c>
      <c r="B80" s="23" t="s">
        <v>143</v>
      </c>
      <c r="C80" s="23" t="s">
        <v>143</v>
      </c>
      <c r="D80" s="23" t="s">
        <v>144</v>
      </c>
      <c r="E80" s="23" t="s">
        <v>69</v>
      </c>
      <c r="F80" s="33"/>
      <c r="G80" s="33" t="s">
        <v>260</v>
      </c>
      <c r="H80" s="33" t="s">
        <v>260</v>
      </c>
      <c r="I80" s="33" t="s">
        <v>260</v>
      </c>
      <c r="J80" s="33" t="s">
        <v>260</v>
      </c>
      <c r="K80" s="33" t="s">
        <v>260</v>
      </c>
      <c r="L80" s="33"/>
      <c r="M80" s="33"/>
      <c r="N80" s="33"/>
      <c r="O80" s="33"/>
      <c r="P80" s="33"/>
      <c r="Q80" s="33"/>
      <c r="R80" s="33"/>
      <c r="S80" s="33" t="s">
        <v>260</v>
      </c>
      <c r="T80" s="33" t="s">
        <v>260</v>
      </c>
      <c r="U80" s="33" t="s">
        <v>260</v>
      </c>
      <c r="V80" s="33" t="s">
        <v>260</v>
      </c>
      <c r="W80" s="33" t="s">
        <v>260</v>
      </c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14"/>
    </row>
    <row r="81" spans="1:50" s="13" customFormat="1" ht="14.4" x14ac:dyDescent="0.25">
      <c r="A81" s="37">
        <v>44086</v>
      </c>
      <c r="B81" s="23" t="s">
        <v>153</v>
      </c>
      <c r="C81" s="23" t="s">
        <v>154</v>
      </c>
      <c r="D81" s="23" t="s">
        <v>155</v>
      </c>
      <c r="E81" s="23" t="s">
        <v>69</v>
      </c>
      <c r="F81" s="33" t="s">
        <v>260</v>
      </c>
      <c r="G81" s="33" t="s">
        <v>260</v>
      </c>
      <c r="H81" s="33" t="s">
        <v>260</v>
      </c>
      <c r="I81" s="33" t="s">
        <v>260</v>
      </c>
      <c r="J81" s="33" t="s">
        <v>260</v>
      </c>
      <c r="K81" s="33" t="s">
        <v>260</v>
      </c>
      <c r="L81" s="33" t="s">
        <v>260</v>
      </c>
      <c r="M81" s="33" t="s">
        <v>260</v>
      </c>
      <c r="N81" s="33" t="s">
        <v>260</v>
      </c>
      <c r="O81" s="33"/>
      <c r="P81" s="33"/>
      <c r="Q81" s="33"/>
      <c r="R81" s="33" t="s">
        <v>260</v>
      </c>
      <c r="S81" s="33" t="s">
        <v>260</v>
      </c>
      <c r="T81" s="33" t="s">
        <v>260</v>
      </c>
      <c r="U81" s="33" t="s">
        <v>260</v>
      </c>
      <c r="V81" s="33" t="s">
        <v>260</v>
      </c>
      <c r="W81" s="33" t="s">
        <v>260</v>
      </c>
      <c r="X81" s="33" t="s">
        <v>260</v>
      </c>
      <c r="Y81" s="33" t="s">
        <v>260</v>
      </c>
      <c r="Z81" s="33" t="s">
        <v>260</v>
      </c>
      <c r="AA81" s="33" t="s">
        <v>260</v>
      </c>
      <c r="AB81" s="33" t="s">
        <v>260</v>
      </c>
      <c r="AC81" s="33" t="s">
        <v>260</v>
      </c>
      <c r="AD81" s="33" t="s">
        <v>260</v>
      </c>
      <c r="AE81" s="33" t="s">
        <v>260</v>
      </c>
      <c r="AF81" s="33"/>
      <c r="AG81" s="33"/>
      <c r="AH81" s="33"/>
      <c r="AI81" s="33" t="s">
        <v>260</v>
      </c>
      <c r="AJ81" s="33" t="s">
        <v>260</v>
      </c>
      <c r="AK81" s="33" t="s">
        <v>260</v>
      </c>
      <c r="AL81" s="33" t="s">
        <v>260</v>
      </c>
      <c r="AM81" s="33" t="s">
        <v>260</v>
      </c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14"/>
    </row>
    <row r="82" spans="1:50" s="13" customFormat="1" ht="14.4" x14ac:dyDescent="0.25">
      <c r="A82" s="37">
        <v>44087</v>
      </c>
      <c r="B82" s="23" t="s">
        <v>66</v>
      </c>
      <c r="C82" s="23" t="s">
        <v>67</v>
      </c>
      <c r="D82" s="23" t="s">
        <v>68</v>
      </c>
      <c r="E82" s="23" t="s">
        <v>69</v>
      </c>
      <c r="F82" s="33" t="s">
        <v>260</v>
      </c>
      <c r="G82" s="33" t="s">
        <v>260</v>
      </c>
      <c r="H82" s="33" t="s">
        <v>260</v>
      </c>
      <c r="I82" s="33" t="s">
        <v>260</v>
      </c>
      <c r="J82" s="33" t="s">
        <v>260</v>
      </c>
      <c r="K82" s="33" t="s">
        <v>260</v>
      </c>
      <c r="L82" s="33" t="s">
        <v>260</v>
      </c>
      <c r="M82" s="33" t="s">
        <v>260</v>
      </c>
      <c r="N82" s="33"/>
      <c r="O82" s="33"/>
      <c r="P82" s="33"/>
      <c r="Q82" s="33"/>
      <c r="R82" s="33" t="s">
        <v>260</v>
      </c>
      <c r="S82" s="33" t="s">
        <v>260</v>
      </c>
      <c r="T82" s="33" t="s">
        <v>260</v>
      </c>
      <c r="U82" s="33" t="s">
        <v>260</v>
      </c>
      <c r="V82" s="33" t="s">
        <v>260</v>
      </c>
      <c r="W82" s="33" t="s">
        <v>260</v>
      </c>
      <c r="X82" s="33" t="s">
        <v>260</v>
      </c>
      <c r="Y82" s="33" t="s">
        <v>260</v>
      </c>
      <c r="Z82" s="33" t="s">
        <v>260</v>
      </c>
      <c r="AA82" s="33" t="s">
        <v>260</v>
      </c>
      <c r="AB82" s="33" t="s">
        <v>260</v>
      </c>
      <c r="AC82" s="33" t="s">
        <v>260</v>
      </c>
      <c r="AD82" s="33" t="s">
        <v>260</v>
      </c>
      <c r="AE82" s="33" t="s">
        <v>260</v>
      </c>
      <c r="AF82" s="33"/>
      <c r="AG82" s="33"/>
      <c r="AH82" s="33"/>
      <c r="AI82" s="33" t="s">
        <v>260</v>
      </c>
      <c r="AJ82" s="33" t="s">
        <v>260</v>
      </c>
      <c r="AK82" s="33" t="s">
        <v>260</v>
      </c>
      <c r="AL82" s="33" t="s">
        <v>260</v>
      </c>
      <c r="AM82" s="33" t="s">
        <v>260</v>
      </c>
      <c r="AN82" s="33" t="s">
        <v>260</v>
      </c>
      <c r="AO82" s="33"/>
      <c r="AP82" s="33"/>
      <c r="AQ82" s="33"/>
      <c r="AR82" s="33"/>
      <c r="AS82" s="33"/>
      <c r="AT82" s="33"/>
      <c r="AU82" s="33"/>
      <c r="AV82" s="33"/>
      <c r="AW82" s="33"/>
      <c r="AX82" s="24"/>
    </row>
    <row r="83" spans="1:50" s="13" customFormat="1" ht="14.4" x14ac:dyDescent="0.25">
      <c r="A83" s="37">
        <v>44087</v>
      </c>
      <c r="B83" s="23" t="s">
        <v>92</v>
      </c>
      <c r="C83" s="23" t="s">
        <v>93</v>
      </c>
      <c r="D83" s="23" t="s">
        <v>94</v>
      </c>
      <c r="E83" s="23" t="s">
        <v>69</v>
      </c>
      <c r="F83" s="33"/>
      <c r="G83" s="33" t="s">
        <v>260</v>
      </c>
      <c r="H83" s="33" t="s">
        <v>260</v>
      </c>
      <c r="I83" s="33" t="s">
        <v>260</v>
      </c>
      <c r="J83" s="33" t="s">
        <v>260</v>
      </c>
      <c r="K83" s="33" t="s">
        <v>260</v>
      </c>
      <c r="L83" s="33" t="s">
        <v>260</v>
      </c>
      <c r="M83" s="33" t="s">
        <v>260</v>
      </c>
      <c r="N83" s="33"/>
      <c r="O83" s="33"/>
      <c r="P83" s="33"/>
      <c r="Q83" s="33"/>
      <c r="R83" s="33"/>
      <c r="S83" s="33" t="s">
        <v>260</v>
      </c>
      <c r="T83" s="33" t="s">
        <v>260</v>
      </c>
      <c r="U83" s="33" t="s">
        <v>260</v>
      </c>
      <c r="V83" s="33" t="s">
        <v>260</v>
      </c>
      <c r="W83" s="33" t="s">
        <v>260</v>
      </c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14"/>
    </row>
    <row r="84" spans="1:50" s="13" customFormat="1" ht="14.4" x14ac:dyDescent="0.25">
      <c r="A84" s="37">
        <v>44087</v>
      </c>
      <c r="B84" s="23" t="s">
        <v>227</v>
      </c>
      <c r="C84" s="23" t="s">
        <v>90</v>
      </c>
      <c r="D84" s="23" t="s">
        <v>91</v>
      </c>
      <c r="E84" s="23" t="s">
        <v>69</v>
      </c>
      <c r="F84" s="33"/>
      <c r="G84" s="33" t="s">
        <v>260</v>
      </c>
      <c r="H84" s="33" t="s">
        <v>260</v>
      </c>
      <c r="I84" s="33" t="s">
        <v>260</v>
      </c>
      <c r="J84" s="33" t="s">
        <v>260</v>
      </c>
      <c r="K84" s="33" t="s">
        <v>260</v>
      </c>
      <c r="L84" s="33" t="s">
        <v>260</v>
      </c>
      <c r="M84" s="33" t="s">
        <v>260</v>
      </c>
      <c r="N84" s="33" t="s">
        <v>260</v>
      </c>
      <c r="O84" s="33"/>
      <c r="P84" s="33"/>
      <c r="Q84" s="33"/>
      <c r="R84" s="33"/>
      <c r="S84" s="33" t="s">
        <v>260</v>
      </c>
      <c r="T84" s="33" t="s">
        <v>260</v>
      </c>
      <c r="U84" s="33" t="s">
        <v>260</v>
      </c>
      <c r="V84" s="33" t="s">
        <v>260</v>
      </c>
      <c r="W84" s="33" t="s">
        <v>260</v>
      </c>
      <c r="X84" s="33" t="s">
        <v>260</v>
      </c>
      <c r="Y84" s="33" t="s">
        <v>260</v>
      </c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24"/>
    </row>
    <row r="85" spans="1:50" s="13" customFormat="1" ht="14.4" x14ac:dyDescent="0.25">
      <c r="A85" s="37">
        <v>44087</v>
      </c>
      <c r="B85" s="23" t="s">
        <v>131</v>
      </c>
      <c r="C85" s="23" t="s">
        <v>132</v>
      </c>
      <c r="D85" s="23" t="s">
        <v>133</v>
      </c>
      <c r="E85" s="23" t="s">
        <v>69</v>
      </c>
      <c r="F85" s="33"/>
      <c r="G85" s="33" t="s">
        <v>260</v>
      </c>
      <c r="H85" s="33" t="s">
        <v>260</v>
      </c>
      <c r="I85" s="33" t="s">
        <v>260</v>
      </c>
      <c r="J85" s="33" t="s">
        <v>260</v>
      </c>
      <c r="K85" s="33" t="s">
        <v>260</v>
      </c>
      <c r="L85" s="33" t="s">
        <v>260</v>
      </c>
      <c r="M85" s="33" t="s">
        <v>260</v>
      </c>
      <c r="N85" s="33" t="s">
        <v>260</v>
      </c>
      <c r="O85" s="33"/>
      <c r="P85" s="33"/>
      <c r="Q85" s="33"/>
      <c r="R85" s="33"/>
      <c r="S85" s="33" t="s">
        <v>260</v>
      </c>
      <c r="T85" s="33" t="s">
        <v>260</v>
      </c>
      <c r="U85" s="33" t="s">
        <v>260</v>
      </c>
      <c r="V85" s="33" t="s">
        <v>260</v>
      </c>
      <c r="W85" s="33" t="s">
        <v>260</v>
      </c>
      <c r="X85" s="33" t="s">
        <v>260</v>
      </c>
      <c r="Y85" s="33" t="s">
        <v>260</v>
      </c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24"/>
    </row>
    <row r="86" spans="1:50" s="13" customFormat="1" ht="14.4" x14ac:dyDescent="0.25">
      <c r="A86" s="37">
        <v>44087</v>
      </c>
      <c r="B86" s="23" t="s">
        <v>140</v>
      </c>
      <c r="C86" s="23" t="s">
        <v>141</v>
      </c>
      <c r="D86" s="23" t="s">
        <v>142</v>
      </c>
      <c r="E86" s="23" t="s">
        <v>69</v>
      </c>
      <c r="F86" s="33"/>
      <c r="G86" s="33" t="s">
        <v>260</v>
      </c>
      <c r="H86" s="33" t="s">
        <v>260</v>
      </c>
      <c r="I86" s="33" t="s">
        <v>260</v>
      </c>
      <c r="J86" s="33" t="s">
        <v>260</v>
      </c>
      <c r="K86" s="33" t="s">
        <v>260</v>
      </c>
      <c r="L86" s="33" t="s">
        <v>260</v>
      </c>
      <c r="M86" s="33" t="s">
        <v>260</v>
      </c>
      <c r="N86" s="33" t="s">
        <v>260</v>
      </c>
      <c r="O86" s="33"/>
      <c r="P86" s="33"/>
      <c r="Q86" s="33"/>
      <c r="R86" s="33"/>
      <c r="S86" s="33" t="s">
        <v>260</v>
      </c>
      <c r="T86" s="33" t="s">
        <v>260</v>
      </c>
      <c r="U86" s="33" t="s">
        <v>260</v>
      </c>
      <c r="V86" s="33" t="s">
        <v>260</v>
      </c>
      <c r="W86" s="33" t="s">
        <v>260</v>
      </c>
      <c r="X86" s="33" t="s">
        <v>260</v>
      </c>
      <c r="Y86" s="33" t="s">
        <v>260</v>
      </c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14"/>
    </row>
    <row r="87" spans="1:50" s="13" customFormat="1" ht="14.4" x14ac:dyDescent="0.25">
      <c r="A87" s="37">
        <v>44087</v>
      </c>
      <c r="B87" s="23" t="s">
        <v>175</v>
      </c>
      <c r="C87" s="23" t="s">
        <v>176</v>
      </c>
      <c r="D87" s="23" t="s">
        <v>156</v>
      </c>
      <c r="E87" s="23" t="s">
        <v>69</v>
      </c>
      <c r="F87" s="33" t="s">
        <v>260</v>
      </c>
      <c r="G87" s="33" t="s">
        <v>260</v>
      </c>
      <c r="H87" s="33" t="s">
        <v>260</v>
      </c>
      <c r="I87" s="33" t="s">
        <v>260</v>
      </c>
      <c r="J87" s="33" t="s">
        <v>260</v>
      </c>
      <c r="K87" s="33" t="s">
        <v>260</v>
      </c>
      <c r="L87" s="33" t="s">
        <v>260</v>
      </c>
      <c r="M87" s="33" t="s">
        <v>260</v>
      </c>
      <c r="N87" s="33"/>
      <c r="O87" s="33"/>
      <c r="P87" s="33"/>
      <c r="Q87" s="33"/>
      <c r="R87" s="33" t="s">
        <v>260</v>
      </c>
      <c r="S87" s="33" t="s">
        <v>260</v>
      </c>
      <c r="T87" s="33" t="s">
        <v>260</v>
      </c>
      <c r="U87" s="33" t="s">
        <v>260</v>
      </c>
      <c r="V87" s="33" t="s">
        <v>260</v>
      </c>
      <c r="W87" s="33" t="s">
        <v>260</v>
      </c>
      <c r="X87" s="33" t="s">
        <v>260</v>
      </c>
      <c r="Y87" s="33" t="s">
        <v>260</v>
      </c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14"/>
    </row>
    <row r="88" spans="1:50" s="13" customFormat="1" ht="14.4" x14ac:dyDescent="0.25">
      <c r="A88" s="37">
        <v>44087</v>
      </c>
      <c r="B88" s="23" t="s">
        <v>159</v>
      </c>
      <c r="C88" s="23" t="s">
        <v>99</v>
      </c>
      <c r="D88" s="23" t="s">
        <v>100</v>
      </c>
      <c r="E88" s="23" t="s">
        <v>69</v>
      </c>
      <c r="F88" s="33"/>
      <c r="G88" s="33" t="s">
        <v>260</v>
      </c>
      <c r="H88" s="33" t="s">
        <v>260</v>
      </c>
      <c r="I88" s="33" t="s">
        <v>260</v>
      </c>
      <c r="J88" s="33" t="s">
        <v>260</v>
      </c>
      <c r="K88" s="33" t="s">
        <v>260</v>
      </c>
      <c r="L88" s="33" t="s">
        <v>260</v>
      </c>
      <c r="M88" s="33" t="s">
        <v>260</v>
      </c>
      <c r="N88" s="33" t="s">
        <v>260</v>
      </c>
      <c r="O88" s="33"/>
      <c r="P88" s="33"/>
      <c r="Q88" s="33"/>
      <c r="R88" s="33"/>
      <c r="S88" s="33" t="s">
        <v>260</v>
      </c>
      <c r="T88" s="33" t="s">
        <v>260</v>
      </c>
      <c r="U88" s="33" t="s">
        <v>260</v>
      </c>
      <c r="V88" s="33" t="s">
        <v>260</v>
      </c>
      <c r="W88" s="33" t="s">
        <v>260</v>
      </c>
      <c r="X88" s="33" t="s">
        <v>260</v>
      </c>
      <c r="Y88" s="33" t="s">
        <v>260</v>
      </c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14"/>
    </row>
    <row r="89" spans="1:50" s="13" customFormat="1" ht="14.4" x14ac:dyDescent="0.25">
      <c r="A89" s="37">
        <v>44087</v>
      </c>
      <c r="B89" s="23" t="s">
        <v>137</v>
      </c>
      <c r="C89" s="23" t="s">
        <v>138</v>
      </c>
      <c r="D89" s="23" t="s">
        <v>139</v>
      </c>
      <c r="E89" s="23" t="s">
        <v>69</v>
      </c>
      <c r="F89" s="33"/>
      <c r="G89" s="33" t="s">
        <v>260</v>
      </c>
      <c r="H89" s="33" t="s">
        <v>260</v>
      </c>
      <c r="I89" s="33" t="s">
        <v>260</v>
      </c>
      <c r="J89" s="33" t="s">
        <v>260</v>
      </c>
      <c r="K89" s="33" t="s">
        <v>260</v>
      </c>
      <c r="L89" s="33" t="s">
        <v>260</v>
      </c>
      <c r="M89" s="33" t="s">
        <v>260</v>
      </c>
      <c r="N89" s="33"/>
      <c r="O89" s="33"/>
      <c r="P89" s="33"/>
      <c r="Q89" s="33"/>
      <c r="R89" s="33"/>
      <c r="S89" s="33" t="s">
        <v>260</v>
      </c>
      <c r="T89" s="33" t="s">
        <v>260</v>
      </c>
      <c r="U89" s="33" t="s">
        <v>260</v>
      </c>
      <c r="V89" s="33" t="s">
        <v>260</v>
      </c>
      <c r="W89" s="33" t="s">
        <v>260</v>
      </c>
      <c r="X89" s="33" t="s">
        <v>260</v>
      </c>
      <c r="Y89" s="33" t="s">
        <v>260</v>
      </c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24"/>
    </row>
    <row r="90" spans="1:50" s="13" customFormat="1" ht="14.4" x14ac:dyDescent="0.25">
      <c r="A90" s="37">
        <v>44087</v>
      </c>
      <c r="B90" s="23" t="s">
        <v>143</v>
      </c>
      <c r="C90" s="23" t="s">
        <v>143</v>
      </c>
      <c r="D90" s="23" t="s">
        <v>144</v>
      </c>
      <c r="E90" s="23" t="s">
        <v>69</v>
      </c>
      <c r="F90" s="33"/>
      <c r="G90" s="33" t="s">
        <v>260</v>
      </c>
      <c r="H90" s="33" t="s">
        <v>260</v>
      </c>
      <c r="I90" s="33" t="s">
        <v>260</v>
      </c>
      <c r="J90" s="33" t="s">
        <v>260</v>
      </c>
      <c r="K90" s="33" t="s">
        <v>260</v>
      </c>
      <c r="L90" s="33"/>
      <c r="M90" s="33"/>
      <c r="N90" s="33"/>
      <c r="O90" s="33"/>
      <c r="P90" s="33"/>
      <c r="Q90" s="33"/>
      <c r="R90" s="33"/>
      <c r="S90" s="33" t="s">
        <v>260</v>
      </c>
      <c r="T90" s="33" t="s">
        <v>260</v>
      </c>
      <c r="U90" s="33" t="s">
        <v>260</v>
      </c>
      <c r="V90" s="33" t="s">
        <v>260</v>
      </c>
      <c r="W90" s="33" t="s">
        <v>260</v>
      </c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14"/>
    </row>
    <row r="91" spans="1:50" s="13" customFormat="1" ht="14.4" x14ac:dyDescent="0.25">
      <c r="A91" s="37">
        <v>44087</v>
      </c>
      <c r="B91" s="23" t="s">
        <v>109</v>
      </c>
      <c r="C91" s="23" t="s">
        <v>103</v>
      </c>
      <c r="D91" s="23" t="s">
        <v>104</v>
      </c>
      <c r="E91" s="23" t="s">
        <v>105</v>
      </c>
      <c r="F91" s="33"/>
      <c r="G91" s="33"/>
      <c r="H91" s="33"/>
      <c r="I91" s="33"/>
      <c r="J91" s="33"/>
      <c r="K91" s="33"/>
      <c r="L91" s="33"/>
      <c r="M91" s="33"/>
      <c r="N91" s="33"/>
      <c r="O91" s="33" t="s">
        <v>260</v>
      </c>
      <c r="P91" s="33" t="s">
        <v>260</v>
      </c>
      <c r="Q91" s="33" t="s">
        <v>260</v>
      </c>
      <c r="R91" s="33" t="s">
        <v>260</v>
      </c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14"/>
    </row>
    <row r="92" spans="1:50" s="13" customFormat="1" ht="14.4" x14ac:dyDescent="0.25">
      <c r="A92" s="37">
        <v>44087</v>
      </c>
      <c r="B92" s="23" t="s">
        <v>200</v>
      </c>
      <c r="C92" s="23" t="s">
        <v>226</v>
      </c>
      <c r="D92" s="23" t="s">
        <v>89</v>
      </c>
      <c r="E92" s="23" t="s">
        <v>69</v>
      </c>
      <c r="F92" s="33"/>
      <c r="G92" s="33" t="s">
        <v>260</v>
      </c>
      <c r="H92" s="33" t="s">
        <v>260</v>
      </c>
      <c r="I92" s="33" t="s">
        <v>260</v>
      </c>
      <c r="J92" s="33" t="s">
        <v>260</v>
      </c>
      <c r="K92" s="33" t="s">
        <v>260</v>
      </c>
      <c r="L92" s="33" t="s">
        <v>260</v>
      </c>
      <c r="M92" s="33" t="s">
        <v>260</v>
      </c>
      <c r="N92" s="33"/>
      <c r="O92" s="33"/>
      <c r="P92" s="33"/>
      <c r="Q92" s="33"/>
      <c r="R92" s="33"/>
      <c r="S92" s="33" t="s">
        <v>260</v>
      </c>
      <c r="T92" s="33" t="s">
        <v>260</v>
      </c>
      <c r="U92" s="33" t="s">
        <v>260</v>
      </c>
      <c r="V92" s="33" t="s">
        <v>260</v>
      </c>
      <c r="W92" s="33" t="s">
        <v>260</v>
      </c>
      <c r="X92" s="33" t="s">
        <v>260</v>
      </c>
      <c r="Y92" s="33" t="s">
        <v>260</v>
      </c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24"/>
    </row>
    <row r="93" spans="1:50" s="13" customFormat="1" ht="14.4" x14ac:dyDescent="0.25">
      <c r="A93" s="37">
        <v>44087</v>
      </c>
      <c r="B93" s="23" t="s">
        <v>153</v>
      </c>
      <c r="C93" s="23" t="s">
        <v>154</v>
      </c>
      <c r="D93" s="23" t="s">
        <v>155</v>
      </c>
      <c r="E93" s="23" t="s">
        <v>69</v>
      </c>
      <c r="F93" s="33" t="s">
        <v>260</v>
      </c>
      <c r="G93" s="33" t="s">
        <v>260</v>
      </c>
      <c r="H93" s="33" t="s">
        <v>260</v>
      </c>
      <c r="I93" s="33" t="s">
        <v>260</v>
      </c>
      <c r="J93" s="33" t="s">
        <v>260</v>
      </c>
      <c r="K93" s="33" t="s">
        <v>260</v>
      </c>
      <c r="L93" s="33" t="s">
        <v>260</v>
      </c>
      <c r="M93" s="33" t="s">
        <v>260</v>
      </c>
      <c r="N93" s="33" t="s">
        <v>260</v>
      </c>
      <c r="O93" s="33"/>
      <c r="P93" s="33"/>
      <c r="Q93" s="33"/>
      <c r="R93" s="33" t="s">
        <v>260</v>
      </c>
      <c r="S93" s="33" t="s">
        <v>260</v>
      </c>
      <c r="T93" s="33" t="s">
        <v>260</v>
      </c>
      <c r="U93" s="33" t="s">
        <v>260</v>
      </c>
      <c r="V93" s="33" t="s">
        <v>260</v>
      </c>
      <c r="W93" s="33" t="s">
        <v>260</v>
      </c>
      <c r="X93" s="33" t="s">
        <v>260</v>
      </c>
      <c r="Y93" s="33" t="s">
        <v>260</v>
      </c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14"/>
    </row>
    <row r="94" spans="1:50" s="13" customFormat="1" ht="14.4" x14ac:dyDescent="0.25">
      <c r="A94" s="37">
        <v>44087</v>
      </c>
      <c r="B94" s="23" t="s">
        <v>87</v>
      </c>
      <c r="C94" s="23" t="s">
        <v>88</v>
      </c>
      <c r="D94" s="23" t="s">
        <v>89</v>
      </c>
      <c r="E94" s="23" t="s">
        <v>69</v>
      </c>
      <c r="F94" s="33"/>
      <c r="G94" s="33" t="s">
        <v>260</v>
      </c>
      <c r="H94" s="33" t="s">
        <v>260</v>
      </c>
      <c r="I94" s="33" t="s">
        <v>260</v>
      </c>
      <c r="J94" s="33" t="s">
        <v>260</v>
      </c>
      <c r="K94" s="33" t="s">
        <v>260</v>
      </c>
      <c r="L94" s="33" t="s">
        <v>260</v>
      </c>
      <c r="M94" s="33" t="s">
        <v>260</v>
      </c>
      <c r="N94" s="33"/>
      <c r="O94" s="33"/>
      <c r="P94" s="33"/>
      <c r="Q94" s="33"/>
      <c r="R94" s="33"/>
      <c r="S94" s="33" t="s">
        <v>260</v>
      </c>
      <c r="T94" s="33" t="s">
        <v>260</v>
      </c>
      <c r="U94" s="33" t="s">
        <v>260</v>
      </c>
      <c r="V94" s="33" t="s">
        <v>260</v>
      </c>
      <c r="W94" s="33" t="s">
        <v>260</v>
      </c>
      <c r="X94" s="33" t="s">
        <v>260</v>
      </c>
      <c r="Y94" s="33" t="s">
        <v>260</v>
      </c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24"/>
    </row>
    <row r="95" spans="1:50" s="13" customFormat="1" ht="14.4" x14ac:dyDescent="0.25">
      <c r="A95" s="37">
        <v>44087</v>
      </c>
      <c r="B95" s="23" t="s">
        <v>106</v>
      </c>
      <c r="C95" s="23" t="s">
        <v>107</v>
      </c>
      <c r="D95" s="23" t="s">
        <v>108</v>
      </c>
      <c r="E95" s="23" t="s">
        <v>69</v>
      </c>
      <c r="F95" s="33"/>
      <c r="G95" s="33" t="s">
        <v>260</v>
      </c>
      <c r="H95" s="33" t="s">
        <v>260</v>
      </c>
      <c r="I95" s="33" t="s">
        <v>260</v>
      </c>
      <c r="J95" s="33" t="s">
        <v>260</v>
      </c>
      <c r="K95" s="33" t="s">
        <v>260</v>
      </c>
      <c r="L95" s="33" t="s">
        <v>260</v>
      </c>
      <c r="M95" s="33" t="s">
        <v>260</v>
      </c>
      <c r="N95" s="33" t="s">
        <v>260</v>
      </c>
      <c r="O95" s="33"/>
      <c r="P95" s="33"/>
      <c r="Q95" s="33"/>
      <c r="R95" s="33"/>
      <c r="S95" s="33" t="s">
        <v>260</v>
      </c>
      <c r="T95" s="33" t="s">
        <v>260</v>
      </c>
      <c r="U95" s="33" t="s">
        <v>260</v>
      </c>
      <c r="V95" s="33" t="s">
        <v>260</v>
      </c>
      <c r="W95" s="33" t="s">
        <v>260</v>
      </c>
      <c r="X95" s="33" t="s">
        <v>260</v>
      </c>
      <c r="Y95" s="33" t="s">
        <v>260</v>
      </c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14"/>
    </row>
    <row r="96" spans="1:50" s="13" customFormat="1" ht="14.4" x14ac:dyDescent="0.25">
      <c r="A96" s="37">
        <v>44087</v>
      </c>
      <c r="B96" s="23" t="s">
        <v>120</v>
      </c>
      <c r="C96" s="23" t="s">
        <v>121</v>
      </c>
      <c r="D96" s="23" t="s">
        <v>122</v>
      </c>
      <c r="E96" s="23" t="s">
        <v>69</v>
      </c>
      <c r="F96" s="33"/>
      <c r="G96" s="33" t="s">
        <v>260</v>
      </c>
      <c r="H96" s="33" t="s">
        <v>260</v>
      </c>
      <c r="I96" s="33" t="s">
        <v>260</v>
      </c>
      <c r="J96" s="33" t="s">
        <v>260</v>
      </c>
      <c r="K96" s="33" t="s">
        <v>260</v>
      </c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24"/>
    </row>
    <row r="97" spans="1:50" s="13" customFormat="1" ht="14.4" x14ac:dyDescent="0.25">
      <c r="A97" s="37">
        <v>44087</v>
      </c>
      <c r="B97" s="23" t="s">
        <v>171</v>
      </c>
      <c r="C97" s="23" t="s">
        <v>172</v>
      </c>
      <c r="D97" s="23" t="s">
        <v>173</v>
      </c>
      <c r="E97" s="23" t="s">
        <v>105</v>
      </c>
      <c r="F97" s="33"/>
      <c r="G97" s="33"/>
      <c r="H97" s="33"/>
      <c r="I97" s="33"/>
      <c r="J97" s="33"/>
      <c r="K97" s="33"/>
      <c r="L97" s="33"/>
      <c r="M97" s="33"/>
      <c r="N97" s="33"/>
      <c r="O97" s="33" t="s">
        <v>260</v>
      </c>
      <c r="P97" s="33" t="s">
        <v>260</v>
      </c>
      <c r="Q97" s="33" t="s">
        <v>260</v>
      </c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 t="s">
        <v>260</v>
      </c>
      <c r="AH97" s="33" t="s">
        <v>260</v>
      </c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24"/>
    </row>
    <row r="98" spans="1:50" s="13" customFormat="1" ht="14.4" x14ac:dyDescent="0.25">
      <c r="A98" s="37">
        <v>44087</v>
      </c>
      <c r="B98" s="23" t="s">
        <v>134</v>
      </c>
      <c r="C98" s="23" t="s">
        <v>135</v>
      </c>
      <c r="D98" s="23" t="s">
        <v>136</v>
      </c>
      <c r="E98" s="23" t="s">
        <v>69</v>
      </c>
      <c r="F98" s="33"/>
      <c r="G98" s="33" t="s">
        <v>260</v>
      </c>
      <c r="H98" s="33" t="s">
        <v>260</v>
      </c>
      <c r="I98" s="33" t="s">
        <v>260</v>
      </c>
      <c r="J98" s="33" t="s">
        <v>260</v>
      </c>
      <c r="K98" s="33" t="s">
        <v>260</v>
      </c>
      <c r="L98" s="33" t="s">
        <v>260</v>
      </c>
      <c r="M98" s="33" t="s">
        <v>260</v>
      </c>
      <c r="N98" s="33"/>
      <c r="O98" s="33"/>
      <c r="P98" s="33"/>
      <c r="Q98" s="33"/>
      <c r="R98" s="33"/>
      <c r="S98" s="33" t="s">
        <v>260</v>
      </c>
      <c r="T98" s="33" t="s">
        <v>260</v>
      </c>
      <c r="U98" s="33" t="s">
        <v>260</v>
      </c>
      <c r="V98" s="33" t="s">
        <v>260</v>
      </c>
      <c r="W98" s="33" t="s">
        <v>260</v>
      </c>
      <c r="X98" s="33" t="s">
        <v>260</v>
      </c>
      <c r="Y98" s="33" t="s">
        <v>260</v>
      </c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24"/>
    </row>
    <row r="99" spans="1:50" s="13" customFormat="1" ht="14.4" x14ac:dyDescent="0.25">
      <c r="A99" s="37">
        <v>44087</v>
      </c>
      <c r="B99" s="23" t="s">
        <v>95</v>
      </c>
      <c r="C99" s="23" t="s">
        <v>96</v>
      </c>
      <c r="D99" s="23" t="s">
        <v>97</v>
      </c>
      <c r="E99" s="23" t="s">
        <v>69</v>
      </c>
      <c r="F99" s="33"/>
      <c r="G99" s="33" t="s">
        <v>260</v>
      </c>
      <c r="H99" s="33" t="s">
        <v>260</v>
      </c>
      <c r="I99" s="33" t="s">
        <v>260</v>
      </c>
      <c r="J99" s="33" t="s">
        <v>260</v>
      </c>
      <c r="K99" s="33" t="s">
        <v>260</v>
      </c>
      <c r="L99" s="33" t="s">
        <v>260</v>
      </c>
      <c r="M99" s="33" t="s">
        <v>260</v>
      </c>
      <c r="N99" s="33" t="s">
        <v>260</v>
      </c>
      <c r="O99" s="33"/>
      <c r="P99" s="33"/>
      <c r="Q99" s="33"/>
      <c r="R99" s="33"/>
      <c r="S99" s="33" t="s">
        <v>260</v>
      </c>
      <c r="T99" s="33" t="s">
        <v>260</v>
      </c>
      <c r="U99" s="33" t="s">
        <v>260</v>
      </c>
      <c r="V99" s="33" t="s">
        <v>260</v>
      </c>
      <c r="W99" s="33" t="s">
        <v>260</v>
      </c>
      <c r="X99" s="33" t="s">
        <v>260</v>
      </c>
      <c r="Y99" s="33" t="s">
        <v>260</v>
      </c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14"/>
    </row>
    <row r="100" spans="1:50" s="13" customFormat="1" ht="14.4" x14ac:dyDescent="0.25">
      <c r="A100" s="37">
        <v>44087</v>
      </c>
      <c r="B100" s="23" t="s">
        <v>187</v>
      </c>
      <c r="C100" s="23" t="s">
        <v>132</v>
      </c>
      <c r="D100" s="23" t="s">
        <v>133</v>
      </c>
      <c r="E100" s="23" t="s">
        <v>69</v>
      </c>
      <c r="F100" s="33"/>
      <c r="G100" s="33" t="s">
        <v>260</v>
      </c>
      <c r="H100" s="33" t="s">
        <v>260</v>
      </c>
      <c r="I100" s="33" t="s">
        <v>260</v>
      </c>
      <c r="J100" s="33" t="s">
        <v>260</v>
      </c>
      <c r="K100" s="33" t="s">
        <v>260</v>
      </c>
      <c r="L100" s="33" t="s">
        <v>260</v>
      </c>
      <c r="M100" s="33" t="s">
        <v>260</v>
      </c>
      <c r="N100" s="33" t="s">
        <v>260</v>
      </c>
      <c r="O100" s="33"/>
      <c r="P100" s="33"/>
      <c r="Q100" s="33"/>
      <c r="R100" s="33"/>
      <c r="S100" s="33" t="s">
        <v>260</v>
      </c>
      <c r="T100" s="33" t="s">
        <v>260</v>
      </c>
      <c r="U100" s="33" t="s">
        <v>260</v>
      </c>
      <c r="V100" s="33" t="s">
        <v>260</v>
      </c>
      <c r="W100" s="33" t="s">
        <v>260</v>
      </c>
      <c r="X100" s="33" t="s">
        <v>260</v>
      </c>
      <c r="Y100" s="33" t="s">
        <v>260</v>
      </c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14"/>
    </row>
    <row r="101" spans="1:50" s="13" customFormat="1" ht="14.4" x14ac:dyDescent="0.25">
      <c r="A101" s="37">
        <v>44090</v>
      </c>
      <c r="B101" s="23" t="s">
        <v>111</v>
      </c>
      <c r="C101" s="23" t="s">
        <v>111</v>
      </c>
      <c r="D101" s="23" t="s">
        <v>112</v>
      </c>
      <c r="E101" s="23" t="s">
        <v>69</v>
      </c>
      <c r="F101" s="33" t="s">
        <v>260</v>
      </c>
      <c r="G101" s="33" t="s">
        <v>260</v>
      </c>
      <c r="H101" s="33" t="s">
        <v>260</v>
      </c>
      <c r="I101" s="33" t="s">
        <v>260</v>
      </c>
      <c r="J101" s="33" t="s">
        <v>260</v>
      </c>
      <c r="K101" s="33" t="s">
        <v>260</v>
      </c>
      <c r="L101" s="33"/>
      <c r="M101" s="33"/>
      <c r="N101" s="33"/>
      <c r="O101" s="33"/>
      <c r="P101" s="33"/>
      <c r="Q101" s="33"/>
      <c r="R101" s="33" t="s">
        <v>260</v>
      </c>
      <c r="S101" s="33" t="s">
        <v>260</v>
      </c>
      <c r="T101" s="33" t="s">
        <v>260</v>
      </c>
      <c r="U101" s="33" t="s">
        <v>260</v>
      </c>
      <c r="V101" s="33" t="s">
        <v>260</v>
      </c>
      <c r="W101" s="33" t="s">
        <v>260</v>
      </c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14"/>
    </row>
    <row r="102" spans="1:50" s="13" customFormat="1" ht="14.4" x14ac:dyDescent="0.25">
      <c r="A102" s="37">
        <v>44092</v>
      </c>
      <c r="B102" s="23" t="s">
        <v>228</v>
      </c>
      <c r="C102" s="23" t="s">
        <v>157</v>
      </c>
      <c r="D102" s="23" t="s">
        <v>158</v>
      </c>
      <c r="E102" s="23" t="s">
        <v>69</v>
      </c>
      <c r="F102" s="33" t="s">
        <v>260</v>
      </c>
      <c r="G102" s="33" t="s">
        <v>260</v>
      </c>
      <c r="H102" s="33" t="s">
        <v>260</v>
      </c>
      <c r="I102" s="33" t="s">
        <v>260</v>
      </c>
      <c r="J102" s="33" t="s">
        <v>260</v>
      </c>
      <c r="K102" s="33" t="s">
        <v>260</v>
      </c>
      <c r="L102" s="33" t="s">
        <v>260</v>
      </c>
      <c r="M102" s="33" t="s">
        <v>260</v>
      </c>
      <c r="N102" s="33" t="s">
        <v>260</v>
      </c>
      <c r="O102" s="33"/>
      <c r="P102" s="33"/>
      <c r="Q102" s="33"/>
      <c r="R102" s="33" t="s">
        <v>260</v>
      </c>
      <c r="S102" s="33" t="s">
        <v>260</v>
      </c>
      <c r="T102" s="33" t="s">
        <v>260</v>
      </c>
      <c r="U102" s="33" t="s">
        <v>260</v>
      </c>
      <c r="V102" s="33" t="s">
        <v>260</v>
      </c>
      <c r="W102" s="33" t="s">
        <v>260</v>
      </c>
      <c r="X102" s="33" t="s">
        <v>260</v>
      </c>
      <c r="Y102" s="33" t="s">
        <v>260</v>
      </c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14"/>
    </row>
    <row r="103" spans="1:50" s="13" customFormat="1" ht="14.4" x14ac:dyDescent="0.25">
      <c r="A103" s="37">
        <v>44093</v>
      </c>
      <c r="B103" s="23" t="s">
        <v>228</v>
      </c>
      <c r="C103" s="23" t="s">
        <v>157</v>
      </c>
      <c r="D103" s="23" t="s">
        <v>158</v>
      </c>
      <c r="E103" s="23" t="s">
        <v>69</v>
      </c>
      <c r="F103" s="33" t="s">
        <v>260</v>
      </c>
      <c r="G103" s="33" t="s">
        <v>260</v>
      </c>
      <c r="H103" s="33" t="s">
        <v>260</v>
      </c>
      <c r="I103" s="33" t="s">
        <v>260</v>
      </c>
      <c r="J103" s="33" t="s">
        <v>260</v>
      </c>
      <c r="K103" s="33" t="s">
        <v>260</v>
      </c>
      <c r="L103" s="33" t="s">
        <v>260</v>
      </c>
      <c r="M103" s="33" t="s">
        <v>260</v>
      </c>
      <c r="N103" s="33" t="s">
        <v>260</v>
      </c>
      <c r="O103" s="33"/>
      <c r="P103" s="33"/>
      <c r="Q103" s="33"/>
      <c r="R103" s="33" t="s">
        <v>260</v>
      </c>
      <c r="S103" s="33" t="s">
        <v>260</v>
      </c>
      <c r="T103" s="33" t="s">
        <v>260</v>
      </c>
      <c r="U103" s="33" t="s">
        <v>260</v>
      </c>
      <c r="V103" s="33" t="s">
        <v>260</v>
      </c>
      <c r="W103" s="33" t="s">
        <v>260</v>
      </c>
      <c r="X103" s="33" t="s">
        <v>260</v>
      </c>
      <c r="Y103" s="33" t="s">
        <v>260</v>
      </c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14"/>
    </row>
    <row r="104" spans="1:50" s="13" customFormat="1" ht="14.4" x14ac:dyDescent="0.25">
      <c r="A104" s="37">
        <v>44094</v>
      </c>
      <c r="B104" s="23" t="s">
        <v>192</v>
      </c>
      <c r="C104" s="23" t="s">
        <v>193</v>
      </c>
      <c r="D104" s="23" t="s">
        <v>91</v>
      </c>
      <c r="E104" s="23" t="s">
        <v>69</v>
      </c>
      <c r="F104" s="33"/>
      <c r="G104" s="33" t="s">
        <v>260</v>
      </c>
      <c r="H104" s="33" t="s">
        <v>260</v>
      </c>
      <c r="I104" s="33" t="s">
        <v>260</v>
      </c>
      <c r="J104" s="33" t="s">
        <v>260</v>
      </c>
      <c r="K104" s="33" t="s">
        <v>260</v>
      </c>
      <c r="L104" s="33" t="s">
        <v>260</v>
      </c>
      <c r="M104" s="33" t="s">
        <v>260</v>
      </c>
      <c r="N104" s="33" t="s">
        <v>260</v>
      </c>
      <c r="O104" s="33"/>
      <c r="P104" s="33"/>
      <c r="Q104" s="33"/>
      <c r="R104" s="33"/>
      <c r="S104" s="33" t="s">
        <v>260</v>
      </c>
      <c r="T104" s="33" t="s">
        <v>260</v>
      </c>
      <c r="U104" s="33" t="s">
        <v>260</v>
      </c>
      <c r="V104" s="33" t="s">
        <v>260</v>
      </c>
      <c r="W104" s="33" t="s">
        <v>260</v>
      </c>
      <c r="X104" s="33" t="s">
        <v>260</v>
      </c>
      <c r="Y104" s="33" t="s">
        <v>260</v>
      </c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14"/>
    </row>
    <row r="105" spans="1:50" s="13" customFormat="1" ht="14.4" x14ac:dyDescent="0.25">
      <c r="A105" s="37">
        <v>44094</v>
      </c>
      <c r="B105" s="23" t="s">
        <v>212</v>
      </c>
      <c r="C105" s="23" t="s">
        <v>213</v>
      </c>
      <c r="D105" s="23" t="s">
        <v>136</v>
      </c>
      <c r="E105" s="23" t="s">
        <v>69</v>
      </c>
      <c r="F105" s="33"/>
      <c r="G105" s="33" t="s">
        <v>260</v>
      </c>
      <c r="H105" s="33" t="s">
        <v>260</v>
      </c>
      <c r="I105" s="33" t="s">
        <v>260</v>
      </c>
      <c r="J105" s="33" t="s">
        <v>260</v>
      </c>
      <c r="K105" s="33" t="s">
        <v>260</v>
      </c>
      <c r="L105" s="33"/>
      <c r="M105" s="33"/>
      <c r="N105" s="33"/>
      <c r="O105" s="33"/>
      <c r="P105" s="33"/>
      <c r="Q105" s="33"/>
      <c r="R105" s="33"/>
      <c r="S105" s="33" t="s">
        <v>260</v>
      </c>
      <c r="T105" s="33" t="s">
        <v>260</v>
      </c>
      <c r="U105" s="33" t="s">
        <v>260</v>
      </c>
      <c r="V105" s="33" t="s">
        <v>260</v>
      </c>
      <c r="W105" s="33" t="s">
        <v>260</v>
      </c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24"/>
    </row>
    <row r="106" spans="1:50" s="13" customFormat="1" ht="14.4" x14ac:dyDescent="0.25">
      <c r="A106" s="37">
        <v>44094</v>
      </c>
      <c r="B106" s="23" t="s">
        <v>194</v>
      </c>
      <c r="C106" s="23" t="s">
        <v>195</v>
      </c>
      <c r="D106" s="23" t="s">
        <v>196</v>
      </c>
      <c r="E106" s="23" t="s">
        <v>69</v>
      </c>
      <c r="F106" s="33"/>
      <c r="G106" s="33" t="s">
        <v>260</v>
      </c>
      <c r="H106" s="33" t="s">
        <v>260</v>
      </c>
      <c r="I106" s="33" t="s">
        <v>260</v>
      </c>
      <c r="J106" s="33" t="s">
        <v>260</v>
      </c>
      <c r="K106" s="33" t="s">
        <v>260</v>
      </c>
      <c r="L106" s="33" t="s">
        <v>260</v>
      </c>
      <c r="M106" s="33" t="s">
        <v>260</v>
      </c>
      <c r="N106" s="33"/>
      <c r="O106" s="33"/>
      <c r="P106" s="33"/>
      <c r="Q106" s="33"/>
      <c r="R106" s="33"/>
      <c r="S106" s="33" t="s">
        <v>260</v>
      </c>
      <c r="T106" s="33" t="s">
        <v>260</v>
      </c>
      <c r="U106" s="33" t="s">
        <v>260</v>
      </c>
      <c r="V106" s="33" t="s">
        <v>260</v>
      </c>
      <c r="W106" s="33" t="s">
        <v>260</v>
      </c>
      <c r="X106" s="33" t="s">
        <v>260</v>
      </c>
      <c r="Y106" s="33" t="s">
        <v>260</v>
      </c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14"/>
    </row>
    <row r="107" spans="1:50" s="13" customFormat="1" ht="14.4" x14ac:dyDescent="0.25">
      <c r="A107" s="37">
        <v>44094</v>
      </c>
      <c r="B107" s="23" t="s">
        <v>168</v>
      </c>
      <c r="C107" s="23" t="s">
        <v>169</v>
      </c>
      <c r="D107" s="23" t="s">
        <v>170</v>
      </c>
      <c r="E107" s="23" t="s">
        <v>69</v>
      </c>
      <c r="F107" s="33" t="s">
        <v>260</v>
      </c>
      <c r="G107" s="33" t="s">
        <v>260</v>
      </c>
      <c r="H107" s="33" t="s">
        <v>260</v>
      </c>
      <c r="I107" s="33" t="s">
        <v>260</v>
      </c>
      <c r="J107" s="33" t="s">
        <v>260</v>
      </c>
      <c r="K107" s="33" t="s">
        <v>260</v>
      </c>
      <c r="L107" s="33" t="s">
        <v>260</v>
      </c>
      <c r="M107" s="33" t="s">
        <v>260</v>
      </c>
      <c r="N107" s="33" t="s">
        <v>260</v>
      </c>
      <c r="O107" s="33" t="s">
        <v>260</v>
      </c>
      <c r="P107" s="33" t="s">
        <v>260</v>
      </c>
      <c r="Q107" s="33" t="s">
        <v>260</v>
      </c>
      <c r="R107" s="33" t="s">
        <v>260</v>
      </c>
      <c r="S107" s="33" t="s">
        <v>260</v>
      </c>
      <c r="T107" s="33" t="s">
        <v>260</v>
      </c>
      <c r="U107" s="33" t="s">
        <v>260</v>
      </c>
      <c r="V107" s="33" t="s">
        <v>260</v>
      </c>
      <c r="W107" s="33" t="s">
        <v>260</v>
      </c>
      <c r="X107" s="33" t="s">
        <v>260</v>
      </c>
      <c r="Y107" s="33" t="s">
        <v>260</v>
      </c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24"/>
    </row>
    <row r="108" spans="1:50" s="13" customFormat="1" ht="14.4" x14ac:dyDescent="0.25">
      <c r="A108" s="37">
        <v>44094</v>
      </c>
      <c r="B108" s="23" t="s">
        <v>231</v>
      </c>
      <c r="C108" s="23" t="s">
        <v>73</v>
      </c>
      <c r="D108" s="23" t="s">
        <v>74</v>
      </c>
      <c r="E108" s="23" t="s">
        <v>232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 t="s">
        <v>260</v>
      </c>
      <c r="AA108" s="33" t="s">
        <v>260</v>
      </c>
      <c r="AB108" s="33" t="s">
        <v>260</v>
      </c>
      <c r="AC108" s="33" t="s">
        <v>260</v>
      </c>
      <c r="AD108" s="33" t="s">
        <v>260</v>
      </c>
      <c r="AE108" s="33" t="s">
        <v>260</v>
      </c>
      <c r="AF108" s="33" t="s">
        <v>260</v>
      </c>
      <c r="AG108" s="33"/>
      <c r="AH108" s="33"/>
      <c r="AI108" s="33" t="s">
        <v>260</v>
      </c>
      <c r="AJ108" s="33" t="s">
        <v>260</v>
      </c>
      <c r="AK108" s="33" t="s">
        <v>260</v>
      </c>
      <c r="AL108" s="33" t="s">
        <v>260</v>
      </c>
      <c r="AM108" s="33" t="s">
        <v>260</v>
      </c>
      <c r="AN108" s="33" t="s">
        <v>260</v>
      </c>
      <c r="AO108" s="33"/>
      <c r="AP108" s="33"/>
      <c r="AQ108" s="33"/>
      <c r="AR108" s="33"/>
      <c r="AS108" s="33"/>
      <c r="AT108" s="33"/>
      <c r="AU108" s="33"/>
      <c r="AV108" s="33"/>
      <c r="AW108" s="33"/>
      <c r="AX108" s="24"/>
    </row>
    <row r="109" spans="1:50" s="13" customFormat="1" ht="14.4" x14ac:dyDescent="0.25">
      <c r="A109" s="37">
        <v>44094</v>
      </c>
      <c r="B109" s="23" t="s">
        <v>106</v>
      </c>
      <c r="C109" s="23" t="s">
        <v>233</v>
      </c>
      <c r="D109" s="23" t="s">
        <v>108</v>
      </c>
      <c r="E109" s="23" t="s">
        <v>69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 t="s">
        <v>260</v>
      </c>
      <c r="AA109" s="33" t="s">
        <v>260</v>
      </c>
      <c r="AB109" s="33" t="s">
        <v>260</v>
      </c>
      <c r="AC109" s="33" t="s">
        <v>260</v>
      </c>
      <c r="AD109" s="33" t="s">
        <v>260</v>
      </c>
      <c r="AE109" s="33" t="s">
        <v>260</v>
      </c>
      <c r="AF109" s="33"/>
      <c r="AG109" s="33"/>
      <c r="AH109" s="33"/>
      <c r="AI109" s="33"/>
      <c r="AJ109" s="33" t="s">
        <v>260</v>
      </c>
      <c r="AK109" s="33" t="s">
        <v>260</v>
      </c>
      <c r="AL109" s="33" t="s">
        <v>260</v>
      </c>
      <c r="AM109" s="33" t="s">
        <v>260</v>
      </c>
      <c r="AN109" s="33" t="s">
        <v>260</v>
      </c>
      <c r="AO109" s="33"/>
      <c r="AP109" s="33"/>
      <c r="AQ109" s="33"/>
      <c r="AR109" s="33"/>
      <c r="AS109" s="33"/>
      <c r="AT109" s="33"/>
      <c r="AU109" s="33"/>
      <c r="AV109" s="33"/>
      <c r="AW109" s="33"/>
      <c r="AX109" s="24"/>
    </row>
    <row r="110" spans="1:50" s="13" customFormat="1" ht="14.4" x14ac:dyDescent="0.25">
      <c r="A110" s="37">
        <v>44094</v>
      </c>
      <c r="B110" s="23" t="s">
        <v>159</v>
      </c>
      <c r="C110" s="23" t="s">
        <v>99</v>
      </c>
      <c r="D110" s="23" t="s">
        <v>100</v>
      </c>
      <c r="E110" s="23" t="s">
        <v>69</v>
      </c>
      <c r="F110" s="33"/>
      <c r="G110" s="33" t="s">
        <v>260</v>
      </c>
      <c r="H110" s="33" t="s">
        <v>260</v>
      </c>
      <c r="I110" s="33" t="s">
        <v>260</v>
      </c>
      <c r="J110" s="33" t="s">
        <v>260</v>
      </c>
      <c r="K110" s="33" t="s">
        <v>260</v>
      </c>
      <c r="L110" s="33" t="s">
        <v>260</v>
      </c>
      <c r="M110" s="33" t="s">
        <v>260</v>
      </c>
      <c r="N110" s="33" t="s">
        <v>260</v>
      </c>
      <c r="O110" s="33"/>
      <c r="P110" s="33"/>
      <c r="Q110" s="33"/>
      <c r="R110" s="33"/>
      <c r="S110" s="33" t="s">
        <v>260</v>
      </c>
      <c r="T110" s="33" t="s">
        <v>260</v>
      </c>
      <c r="U110" s="33" t="s">
        <v>260</v>
      </c>
      <c r="V110" s="33" t="s">
        <v>260</v>
      </c>
      <c r="W110" s="33" t="s">
        <v>260</v>
      </c>
      <c r="X110" s="33" t="s">
        <v>260</v>
      </c>
      <c r="Y110" s="33" t="s">
        <v>260</v>
      </c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24"/>
    </row>
    <row r="111" spans="1:50" s="13" customFormat="1" ht="14.4" x14ac:dyDescent="0.25">
      <c r="A111" s="37">
        <v>44094</v>
      </c>
      <c r="B111" s="23" t="s">
        <v>171</v>
      </c>
      <c r="C111" s="23" t="s">
        <v>172</v>
      </c>
      <c r="D111" s="23" t="s">
        <v>173</v>
      </c>
      <c r="E111" s="23" t="s">
        <v>69</v>
      </c>
      <c r="F111" s="33" t="s">
        <v>260</v>
      </c>
      <c r="G111" s="33" t="s">
        <v>260</v>
      </c>
      <c r="H111" s="33" t="s">
        <v>260</v>
      </c>
      <c r="I111" s="33" t="s">
        <v>260</v>
      </c>
      <c r="J111" s="33" t="s">
        <v>260</v>
      </c>
      <c r="K111" s="33" t="s">
        <v>260</v>
      </c>
      <c r="L111" s="33"/>
      <c r="M111" s="33"/>
      <c r="N111" s="33"/>
      <c r="O111" s="33"/>
      <c r="P111" s="33"/>
      <c r="Q111" s="33"/>
      <c r="R111" s="33" t="s">
        <v>260</v>
      </c>
      <c r="S111" s="33" t="s">
        <v>260</v>
      </c>
      <c r="T111" s="33" t="s">
        <v>260</v>
      </c>
      <c r="U111" s="33" t="s">
        <v>260</v>
      </c>
      <c r="V111" s="33" t="s">
        <v>260</v>
      </c>
      <c r="W111" s="33" t="s">
        <v>260</v>
      </c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24"/>
    </row>
    <row r="112" spans="1:50" s="13" customFormat="1" ht="14.4" x14ac:dyDescent="0.25">
      <c r="A112" s="37">
        <v>44094</v>
      </c>
      <c r="B112" s="23" t="s">
        <v>228</v>
      </c>
      <c r="C112" s="23" t="s">
        <v>157</v>
      </c>
      <c r="D112" s="23" t="s">
        <v>158</v>
      </c>
      <c r="E112" s="23" t="s">
        <v>69</v>
      </c>
      <c r="F112" s="33" t="s">
        <v>260</v>
      </c>
      <c r="G112" s="33" t="s">
        <v>260</v>
      </c>
      <c r="H112" s="33" t="s">
        <v>260</v>
      </c>
      <c r="I112" s="33" t="s">
        <v>260</v>
      </c>
      <c r="J112" s="33" t="s">
        <v>260</v>
      </c>
      <c r="K112" s="33" t="s">
        <v>260</v>
      </c>
      <c r="L112" s="33" t="s">
        <v>260</v>
      </c>
      <c r="M112" s="33" t="s">
        <v>260</v>
      </c>
      <c r="N112" s="33" t="s">
        <v>260</v>
      </c>
      <c r="O112" s="33"/>
      <c r="P112" s="33"/>
      <c r="Q112" s="33"/>
      <c r="R112" s="33" t="s">
        <v>260</v>
      </c>
      <c r="S112" s="33" t="s">
        <v>260</v>
      </c>
      <c r="T112" s="33" t="s">
        <v>260</v>
      </c>
      <c r="U112" s="33" t="s">
        <v>260</v>
      </c>
      <c r="V112" s="33" t="s">
        <v>260</v>
      </c>
      <c r="W112" s="33" t="s">
        <v>260</v>
      </c>
      <c r="X112" s="33" t="s">
        <v>260</v>
      </c>
      <c r="Y112" s="33" t="s">
        <v>260</v>
      </c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14"/>
    </row>
    <row r="113" spans="1:50" s="13" customFormat="1" ht="14.4" x14ac:dyDescent="0.25">
      <c r="A113" s="37">
        <v>44094</v>
      </c>
      <c r="B113" s="23" t="s">
        <v>166</v>
      </c>
      <c r="C113" s="23" t="s">
        <v>166</v>
      </c>
      <c r="D113" s="23" t="s">
        <v>167</v>
      </c>
      <c r="E113" s="23" t="s">
        <v>69</v>
      </c>
      <c r="F113" s="33"/>
      <c r="G113" s="33" t="s">
        <v>260</v>
      </c>
      <c r="H113" s="33" t="s">
        <v>260</v>
      </c>
      <c r="I113" s="33" t="s">
        <v>260</v>
      </c>
      <c r="J113" s="33" t="s">
        <v>260</v>
      </c>
      <c r="K113" s="33" t="s">
        <v>260</v>
      </c>
      <c r="L113" s="33" t="s">
        <v>260</v>
      </c>
      <c r="M113" s="33" t="s">
        <v>260</v>
      </c>
      <c r="N113" s="33" t="s">
        <v>260</v>
      </c>
      <c r="O113" s="33"/>
      <c r="P113" s="33"/>
      <c r="Q113" s="33"/>
      <c r="R113" s="33"/>
      <c r="S113" s="33" t="s">
        <v>260</v>
      </c>
      <c r="T113" s="33" t="s">
        <v>260</v>
      </c>
      <c r="U113" s="33" t="s">
        <v>260</v>
      </c>
      <c r="V113" s="33" t="s">
        <v>260</v>
      </c>
      <c r="W113" s="33" t="s">
        <v>260</v>
      </c>
      <c r="X113" s="33" t="s">
        <v>260</v>
      </c>
      <c r="Y113" s="33" t="s">
        <v>260</v>
      </c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24"/>
    </row>
    <row r="114" spans="1:50" s="13" customFormat="1" ht="14.4" x14ac:dyDescent="0.25">
      <c r="A114" s="37">
        <v>44094</v>
      </c>
      <c r="B114" s="23" t="s">
        <v>109</v>
      </c>
      <c r="C114" s="23" t="s">
        <v>103</v>
      </c>
      <c r="D114" s="23" t="s">
        <v>104</v>
      </c>
      <c r="E114" s="23" t="s">
        <v>69</v>
      </c>
      <c r="F114" s="33"/>
      <c r="G114" s="33" t="s">
        <v>260</v>
      </c>
      <c r="H114" s="33" t="s">
        <v>260</v>
      </c>
      <c r="I114" s="33" t="s">
        <v>260</v>
      </c>
      <c r="J114" s="33" t="s">
        <v>260</v>
      </c>
      <c r="K114" s="33" t="s">
        <v>260</v>
      </c>
      <c r="L114" s="33" t="s">
        <v>260</v>
      </c>
      <c r="M114" s="33" t="s">
        <v>260</v>
      </c>
      <c r="N114" s="33" t="s">
        <v>260</v>
      </c>
      <c r="O114" s="33"/>
      <c r="P114" s="33"/>
      <c r="Q114" s="33"/>
      <c r="R114" s="33"/>
      <c r="S114" s="33" t="s">
        <v>260</v>
      </c>
      <c r="T114" s="33" t="s">
        <v>260</v>
      </c>
      <c r="U114" s="33" t="s">
        <v>260</v>
      </c>
      <c r="V114" s="33" t="s">
        <v>260</v>
      </c>
      <c r="W114" s="33" t="s">
        <v>260</v>
      </c>
      <c r="X114" s="33" t="s">
        <v>260</v>
      </c>
      <c r="Y114" s="33" t="s">
        <v>260</v>
      </c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24"/>
    </row>
    <row r="115" spans="1:50" s="13" customFormat="1" ht="14.4" x14ac:dyDescent="0.25">
      <c r="A115" s="37">
        <v>44094</v>
      </c>
      <c r="B115" s="23" t="s">
        <v>229</v>
      </c>
      <c r="C115" s="23" t="s">
        <v>229</v>
      </c>
      <c r="D115" s="23" t="s">
        <v>230</v>
      </c>
      <c r="E115" s="23" t="s">
        <v>69</v>
      </c>
      <c r="F115" s="33"/>
      <c r="G115" s="33" t="s">
        <v>260</v>
      </c>
      <c r="H115" s="33" t="s">
        <v>260</v>
      </c>
      <c r="I115" s="33" t="s">
        <v>260</v>
      </c>
      <c r="J115" s="33" t="s">
        <v>260</v>
      </c>
      <c r="K115" s="33" t="s">
        <v>260</v>
      </c>
      <c r="L115" s="33"/>
      <c r="M115" s="33"/>
      <c r="N115" s="33"/>
      <c r="O115" s="33"/>
      <c r="P115" s="33"/>
      <c r="Q115" s="33"/>
      <c r="R115" s="33"/>
      <c r="S115" s="33" t="s">
        <v>260</v>
      </c>
      <c r="T115" s="33" t="s">
        <v>260</v>
      </c>
      <c r="U115" s="33" t="s">
        <v>260</v>
      </c>
      <c r="V115" s="33" t="s">
        <v>260</v>
      </c>
      <c r="W115" s="33" t="s">
        <v>260</v>
      </c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24"/>
    </row>
    <row r="116" spans="1:50" s="13" customFormat="1" ht="14.4" x14ac:dyDescent="0.25">
      <c r="A116" s="37">
        <v>44094</v>
      </c>
      <c r="B116" s="23" t="s">
        <v>149</v>
      </c>
      <c r="C116" s="23" t="s">
        <v>150</v>
      </c>
      <c r="D116" s="23" t="s">
        <v>151</v>
      </c>
      <c r="E116" s="23" t="s">
        <v>69</v>
      </c>
      <c r="F116" s="33"/>
      <c r="G116" s="33" t="s">
        <v>260</v>
      </c>
      <c r="H116" s="33" t="s">
        <v>260</v>
      </c>
      <c r="I116" s="33" t="s">
        <v>260</v>
      </c>
      <c r="J116" s="33" t="s">
        <v>260</v>
      </c>
      <c r="K116" s="33" t="s">
        <v>260</v>
      </c>
      <c r="L116" s="33" t="s">
        <v>260</v>
      </c>
      <c r="M116" s="33" t="s">
        <v>260</v>
      </c>
      <c r="N116" s="33" t="s">
        <v>260</v>
      </c>
      <c r="O116" s="33"/>
      <c r="P116" s="33"/>
      <c r="Q116" s="33"/>
      <c r="R116" s="33"/>
      <c r="S116" s="33" t="s">
        <v>260</v>
      </c>
      <c r="T116" s="33" t="s">
        <v>260</v>
      </c>
      <c r="U116" s="33" t="s">
        <v>260</v>
      </c>
      <c r="V116" s="33" t="s">
        <v>260</v>
      </c>
      <c r="W116" s="33" t="s">
        <v>260</v>
      </c>
      <c r="X116" s="33" t="s">
        <v>260</v>
      </c>
      <c r="Y116" s="33" t="s">
        <v>260</v>
      </c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14"/>
    </row>
    <row r="117" spans="1:50" s="13" customFormat="1" ht="14.4" x14ac:dyDescent="0.25">
      <c r="A117" s="37">
        <v>44094</v>
      </c>
      <c r="B117" s="23" t="s">
        <v>160</v>
      </c>
      <c r="C117" s="23" t="s">
        <v>161</v>
      </c>
      <c r="D117" s="23" t="s">
        <v>162</v>
      </c>
      <c r="E117" s="23" t="s">
        <v>69</v>
      </c>
      <c r="F117" s="33"/>
      <c r="G117" s="33" t="s">
        <v>260</v>
      </c>
      <c r="H117" s="33" t="s">
        <v>260</v>
      </c>
      <c r="I117" s="33" t="s">
        <v>260</v>
      </c>
      <c r="J117" s="33" t="s">
        <v>260</v>
      </c>
      <c r="K117" s="33" t="s">
        <v>260</v>
      </c>
      <c r="L117" s="33" t="s">
        <v>260</v>
      </c>
      <c r="M117" s="33" t="s">
        <v>260</v>
      </c>
      <c r="N117" s="33" t="s">
        <v>260</v>
      </c>
      <c r="O117" s="33"/>
      <c r="P117" s="33"/>
      <c r="Q117" s="33"/>
      <c r="R117" s="33"/>
      <c r="S117" s="33" t="s">
        <v>260</v>
      </c>
      <c r="T117" s="33" t="s">
        <v>260</v>
      </c>
      <c r="U117" s="33" t="s">
        <v>260</v>
      </c>
      <c r="V117" s="33" t="s">
        <v>260</v>
      </c>
      <c r="W117" s="33" t="s">
        <v>260</v>
      </c>
      <c r="X117" s="33" t="s">
        <v>260</v>
      </c>
      <c r="Y117" s="33" t="s">
        <v>260</v>
      </c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24"/>
    </row>
    <row r="118" spans="1:50" s="13" customFormat="1" ht="14.4" x14ac:dyDescent="0.25">
      <c r="A118" s="37">
        <v>44094</v>
      </c>
      <c r="B118" s="23" t="s">
        <v>101</v>
      </c>
      <c r="C118" s="23" t="s">
        <v>101</v>
      </c>
      <c r="D118" s="23" t="s">
        <v>102</v>
      </c>
      <c r="E118" s="23" t="s">
        <v>69</v>
      </c>
      <c r="F118" s="33"/>
      <c r="G118" s="33" t="s">
        <v>260</v>
      </c>
      <c r="H118" s="33" t="s">
        <v>260</v>
      </c>
      <c r="I118" s="33" t="s">
        <v>260</v>
      </c>
      <c r="J118" s="33" t="s">
        <v>260</v>
      </c>
      <c r="K118" s="33" t="s">
        <v>260</v>
      </c>
      <c r="L118" s="33"/>
      <c r="M118" s="33"/>
      <c r="N118" s="33"/>
      <c r="O118" s="33"/>
      <c r="P118" s="33"/>
      <c r="Q118" s="33"/>
      <c r="R118" s="33"/>
      <c r="S118" s="33" t="s">
        <v>260</v>
      </c>
      <c r="T118" s="33" t="s">
        <v>260</v>
      </c>
      <c r="U118" s="33" t="s">
        <v>260</v>
      </c>
      <c r="V118" s="33" t="s">
        <v>260</v>
      </c>
      <c r="W118" s="33" t="s">
        <v>260</v>
      </c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24"/>
    </row>
    <row r="119" spans="1:50" s="13" customFormat="1" ht="14.4" x14ac:dyDescent="0.25">
      <c r="A119" s="37">
        <v>44100</v>
      </c>
      <c r="B119" s="23" t="s">
        <v>235</v>
      </c>
      <c r="C119" s="23" t="s">
        <v>236</v>
      </c>
      <c r="D119" s="23" t="s">
        <v>118</v>
      </c>
      <c r="E119" s="23" t="s">
        <v>69</v>
      </c>
      <c r="F119" s="33"/>
      <c r="G119" s="33" t="s">
        <v>260</v>
      </c>
      <c r="H119" s="33" t="s">
        <v>260</v>
      </c>
      <c r="I119" s="33" t="s">
        <v>260</v>
      </c>
      <c r="J119" s="33" t="s">
        <v>260</v>
      </c>
      <c r="K119" s="33" t="s">
        <v>260</v>
      </c>
      <c r="L119" s="33" t="s">
        <v>260</v>
      </c>
      <c r="M119" s="33" t="s">
        <v>260</v>
      </c>
      <c r="N119" s="33" t="s">
        <v>260</v>
      </c>
      <c r="O119" s="33"/>
      <c r="P119" s="33"/>
      <c r="Q119" s="33"/>
      <c r="R119" s="33"/>
      <c r="S119" s="33" t="s">
        <v>260</v>
      </c>
      <c r="T119" s="33" t="s">
        <v>260</v>
      </c>
      <c r="U119" s="33" t="s">
        <v>260</v>
      </c>
      <c r="V119" s="33" t="s">
        <v>260</v>
      </c>
      <c r="W119" s="33" t="s">
        <v>260</v>
      </c>
      <c r="X119" s="33" t="s">
        <v>260</v>
      </c>
      <c r="Y119" s="33" t="s">
        <v>260</v>
      </c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24"/>
    </row>
    <row r="120" spans="1:50" s="13" customFormat="1" ht="14.4" x14ac:dyDescent="0.25">
      <c r="A120" s="37">
        <v>44100</v>
      </c>
      <c r="B120" s="23" t="s">
        <v>234</v>
      </c>
      <c r="C120" s="23" t="s">
        <v>178</v>
      </c>
      <c r="D120" s="23" t="s">
        <v>179</v>
      </c>
      <c r="E120" s="23" t="s">
        <v>232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 t="s">
        <v>260</v>
      </c>
      <c r="AA120" s="33" t="s">
        <v>260</v>
      </c>
      <c r="AB120" s="33" t="s">
        <v>260</v>
      </c>
      <c r="AC120" s="33" t="s">
        <v>260</v>
      </c>
      <c r="AD120" s="33" t="s">
        <v>260</v>
      </c>
      <c r="AE120" s="33" t="s">
        <v>260</v>
      </c>
      <c r="AF120" s="33" t="s">
        <v>260</v>
      </c>
      <c r="AG120" s="33"/>
      <c r="AH120" s="33"/>
      <c r="AI120" s="33" t="s">
        <v>260</v>
      </c>
      <c r="AJ120" s="33" t="s">
        <v>260</v>
      </c>
      <c r="AK120" s="33" t="s">
        <v>260</v>
      </c>
      <c r="AL120" s="33" t="s">
        <v>260</v>
      </c>
      <c r="AM120" s="33" t="s">
        <v>260</v>
      </c>
      <c r="AN120" s="33" t="s">
        <v>260</v>
      </c>
      <c r="AO120" s="33"/>
      <c r="AP120" s="33"/>
      <c r="AQ120" s="33"/>
      <c r="AR120" s="33"/>
      <c r="AS120" s="33"/>
      <c r="AT120" s="33"/>
      <c r="AU120" s="33"/>
      <c r="AV120" s="33"/>
      <c r="AW120" s="33"/>
      <c r="AX120" s="24"/>
    </row>
    <row r="121" spans="1:50" s="13" customFormat="1" ht="14.4" x14ac:dyDescent="0.25">
      <c r="A121" s="37">
        <v>44100</v>
      </c>
      <c r="B121" s="23" t="s">
        <v>123</v>
      </c>
      <c r="C121" s="23" t="s">
        <v>124</v>
      </c>
      <c r="D121" s="23" t="s">
        <v>100</v>
      </c>
      <c r="E121" s="23" t="s">
        <v>69</v>
      </c>
      <c r="F121" s="33"/>
      <c r="G121" s="33" t="s">
        <v>260</v>
      </c>
      <c r="H121" s="33" t="s">
        <v>260</v>
      </c>
      <c r="I121" s="33" t="s">
        <v>260</v>
      </c>
      <c r="J121" s="33" t="s">
        <v>260</v>
      </c>
      <c r="K121" s="33" t="s">
        <v>260</v>
      </c>
      <c r="L121" s="33" t="s">
        <v>260</v>
      </c>
      <c r="M121" s="33" t="s">
        <v>260</v>
      </c>
      <c r="N121" s="33" t="s">
        <v>260</v>
      </c>
      <c r="O121" s="33"/>
      <c r="P121" s="33"/>
      <c r="Q121" s="33"/>
      <c r="R121" s="33"/>
      <c r="S121" s="33" t="s">
        <v>260</v>
      </c>
      <c r="T121" s="33" t="s">
        <v>260</v>
      </c>
      <c r="U121" s="33" t="s">
        <v>260</v>
      </c>
      <c r="V121" s="33" t="s">
        <v>260</v>
      </c>
      <c r="W121" s="33" t="s">
        <v>260</v>
      </c>
      <c r="X121" s="33" t="s">
        <v>260</v>
      </c>
      <c r="Y121" s="33" t="s">
        <v>260</v>
      </c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24"/>
    </row>
    <row r="122" spans="1:50" s="13" customFormat="1" ht="14.4" x14ac:dyDescent="0.25">
      <c r="A122" s="37">
        <v>44100</v>
      </c>
      <c r="B122" s="23" t="s">
        <v>128</v>
      </c>
      <c r="C122" s="23" t="s">
        <v>129</v>
      </c>
      <c r="D122" s="23" t="s">
        <v>130</v>
      </c>
      <c r="E122" s="23" t="s">
        <v>69</v>
      </c>
      <c r="F122" s="33"/>
      <c r="G122" s="33" t="s">
        <v>260</v>
      </c>
      <c r="H122" s="33" t="s">
        <v>260</v>
      </c>
      <c r="I122" s="33" t="s">
        <v>260</v>
      </c>
      <c r="J122" s="33" t="s">
        <v>260</v>
      </c>
      <c r="K122" s="33" t="s">
        <v>260</v>
      </c>
      <c r="L122" s="33" t="s">
        <v>260</v>
      </c>
      <c r="M122" s="33" t="s">
        <v>260</v>
      </c>
      <c r="N122" s="33" t="s">
        <v>260</v>
      </c>
      <c r="O122" s="33"/>
      <c r="P122" s="33"/>
      <c r="Q122" s="33"/>
      <c r="R122" s="33" t="s">
        <v>260</v>
      </c>
      <c r="S122" s="33" t="s">
        <v>260</v>
      </c>
      <c r="T122" s="33" t="s">
        <v>260</v>
      </c>
      <c r="U122" s="33" t="s">
        <v>260</v>
      </c>
      <c r="V122" s="33" t="s">
        <v>260</v>
      </c>
      <c r="W122" s="33" t="s">
        <v>260</v>
      </c>
      <c r="X122" s="33" t="s">
        <v>260</v>
      </c>
      <c r="Y122" s="33" t="s">
        <v>260</v>
      </c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14"/>
    </row>
    <row r="123" spans="1:50" s="13" customFormat="1" ht="14.4" x14ac:dyDescent="0.25">
      <c r="A123" s="37">
        <v>44100</v>
      </c>
      <c r="B123" s="23" t="s">
        <v>237</v>
      </c>
      <c r="C123" s="23" t="s">
        <v>238</v>
      </c>
      <c r="D123" s="23" t="s">
        <v>127</v>
      </c>
      <c r="E123" s="23" t="s">
        <v>69</v>
      </c>
      <c r="F123" s="33"/>
      <c r="G123" s="33" t="s">
        <v>260</v>
      </c>
      <c r="H123" s="33" t="s">
        <v>260</v>
      </c>
      <c r="I123" s="33" t="s">
        <v>260</v>
      </c>
      <c r="J123" s="33" t="s">
        <v>260</v>
      </c>
      <c r="K123" s="33" t="s">
        <v>260</v>
      </c>
      <c r="L123" s="33" t="s">
        <v>260</v>
      </c>
      <c r="M123" s="33" t="s">
        <v>260</v>
      </c>
      <c r="N123" s="33" t="s">
        <v>260</v>
      </c>
      <c r="O123" s="33"/>
      <c r="P123" s="33"/>
      <c r="Q123" s="33"/>
      <c r="R123" s="33"/>
      <c r="S123" s="33" t="s">
        <v>260</v>
      </c>
      <c r="T123" s="33" t="s">
        <v>260</v>
      </c>
      <c r="U123" s="33" t="s">
        <v>260</v>
      </c>
      <c r="V123" s="33" t="s">
        <v>260</v>
      </c>
      <c r="W123" s="33" t="s">
        <v>260</v>
      </c>
      <c r="X123" s="33" t="s">
        <v>260</v>
      </c>
      <c r="Y123" s="33" t="s">
        <v>260</v>
      </c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14"/>
    </row>
    <row r="124" spans="1:50" s="13" customFormat="1" ht="14.4" x14ac:dyDescent="0.25">
      <c r="A124" s="37">
        <v>44101</v>
      </c>
      <c r="B124" s="23" t="s">
        <v>235</v>
      </c>
      <c r="C124" s="23" t="s">
        <v>236</v>
      </c>
      <c r="D124" s="23" t="s">
        <v>118</v>
      </c>
      <c r="E124" s="23" t="s">
        <v>69</v>
      </c>
      <c r="F124" s="33"/>
      <c r="G124" s="33" t="s">
        <v>260</v>
      </c>
      <c r="H124" s="33" t="s">
        <v>260</v>
      </c>
      <c r="I124" s="33" t="s">
        <v>260</v>
      </c>
      <c r="J124" s="33" t="s">
        <v>260</v>
      </c>
      <c r="K124" s="33" t="s">
        <v>260</v>
      </c>
      <c r="L124" s="33" t="s">
        <v>260</v>
      </c>
      <c r="M124" s="33" t="s">
        <v>260</v>
      </c>
      <c r="N124" s="33" t="s">
        <v>260</v>
      </c>
      <c r="O124" s="33"/>
      <c r="P124" s="33"/>
      <c r="Q124" s="33"/>
      <c r="R124" s="33"/>
      <c r="S124" s="33" t="s">
        <v>260</v>
      </c>
      <c r="T124" s="33" t="s">
        <v>260</v>
      </c>
      <c r="U124" s="33" t="s">
        <v>260</v>
      </c>
      <c r="V124" s="33" t="s">
        <v>260</v>
      </c>
      <c r="W124" s="33" t="s">
        <v>260</v>
      </c>
      <c r="X124" s="33" t="s">
        <v>260</v>
      </c>
      <c r="Y124" s="33" t="s">
        <v>260</v>
      </c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24"/>
    </row>
    <row r="125" spans="1:50" s="13" customFormat="1" ht="14.4" x14ac:dyDescent="0.25">
      <c r="A125" s="37">
        <v>44101</v>
      </c>
      <c r="B125" s="23" t="s">
        <v>180</v>
      </c>
      <c r="C125" s="23" t="s">
        <v>181</v>
      </c>
      <c r="D125" s="23" t="s">
        <v>174</v>
      </c>
      <c r="E125" s="23" t="s">
        <v>69</v>
      </c>
      <c r="F125" s="33"/>
      <c r="G125" s="33" t="s">
        <v>260</v>
      </c>
      <c r="H125" s="33" t="s">
        <v>260</v>
      </c>
      <c r="I125" s="33" t="s">
        <v>260</v>
      </c>
      <c r="J125" s="33" t="s">
        <v>260</v>
      </c>
      <c r="K125" s="33" t="s">
        <v>260</v>
      </c>
      <c r="L125" s="33"/>
      <c r="M125" s="33"/>
      <c r="N125" s="33"/>
      <c r="O125" s="33"/>
      <c r="P125" s="33"/>
      <c r="Q125" s="33"/>
      <c r="R125" s="33"/>
      <c r="S125" s="33" t="s">
        <v>260</v>
      </c>
      <c r="T125" s="33" t="s">
        <v>260</v>
      </c>
      <c r="U125" s="33" t="s">
        <v>260</v>
      </c>
      <c r="V125" s="33" t="s">
        <v>260</v>
      </c>
      <c r="W125" s="33" t="s">
        <v>260</v>
      </c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14"/>
    </row>
    <row r="126" spans="1:50" s="13" customFormat="1" ht="14.4" x14ac:dyDescent="0.25">
      <c r="A126" s="37">
        <v>44101</v>
      </c>
      <c r="B126" s="23" t="s">
        <v>231</v>
      </c>
      <c r="C126" s="23" t="s">
        <v>73</v>
      </c>
      <c r="D126" s="23" t="s">
        <v>74</v>
      </c>
      <c r="E126" s="23" t="s">
        <v>69</v>
      </c>
      <c r="F126" s="33"/>
      <c r="G126" s="33" t="s">
        <v>260</v>
      </c>
      <c r="H126" s="33" t="s">
        <v>260</v>
      </c>
      <c r="I126" s="33" t="s">
        <v>260</v>
      </c>
      <c r="J126" s="33" t="s">
        <v>260</v>
      </c>
      <c r="K126" s="33" t="s">
        <v>260</v>
      </c>
      <c r="L126" s="33" t="s">
        <v>260</v>
      </c>
      <c r="M126" s="33" t="s">
        <v>260</v>
      </c>
      <c r="N126" s="33" t="s">
        <v>260</v>
      </c>
      <c r="O126" s="33"/>
      <c r="P126" s="33"/>
      <c r="Q126" s="33"/>
      <c r="R126" s="33"/>
      <c r="S126" s="33" t="s">
        <v>260</v>
      </c>
      <c r="T126" s="33" t="s">
        <v>260</v>
      </c>
      <c r="U126" s="33" t="s">
        <v>260</v>
      </c>
      <c r="V126" s="33" t="s">
        <v>260</v>
      </c>
      <c r="W126" s="33" t="s">
        <v>260</v>
      </c>
      <c r="X126" s="33" t="s">
        <v>260</v>
      </c>
      <c r="Y126" s="33" t="s">
        <v>260</v>
      </c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14"/>
    </row>
    <row r="127" spans="1:50" s="13" customFormat="1" ht="14.4" x14ac:dyDescent="0.25">
      <c r="A127" s="37">
        <v>44101</v>
      </c>
      <c r="B127" s="23" t="s">
        <v>242</v>
      </c>
      <c r="C127" s="23" t="s">
        <v>243</v>
      </c>
      <c r="D127" s="23" t="s">
        <v>244</v>
      </c>
      <c r="E127" s="23" t="s">
        <v>69</v>
      </c>
      <c r="F127" s="33"/>
      <c r="G127" s="33" t="s">
        <v>260</v>
      </c>
      <c r="H127" s="33" t="s">
        <v>260</v>
      </c>
      <c r="I127" s="33" t="s">
        <v>260</v>
      </c>
      <c r="J127" s="33" t="s">
        <v>260</v>
      </c>
      <c r="K127" s="33" t="s">
        <v>260</v>
      </c>
      <c r="L127" s="33" t="s">
        <v>260</v>
      </c>
      <c r="M127" s="33" t="s">
        <v>260</v>
      </c>
      <c r="N127" s="33"/>
      <c r="O127" s="33"/>
      <c r="P127" s="33"/>
      <c r="Q127" s="33"/>
      <c r="R127" s="33"/>
      <c r="S127" s="33" t="s">
        <v>260</v>
      </c>
      <c r="T127" s="33" t="s">
        <v>260</v>
      </c>
      <c r="U127" s="33" t="s">
        <v>260</v>
      </c>
      <c r="V127" s="33" t="s">
        <v>260</v>
      </c>
      <c r="W127" s="33" t="s">
        <v>260</v>
      </c>
      <c r="X127" s="33" t="s">
        <v>260</v>
      </c>
      <c r="Y127" s="33" t="s">
        <v>260</v>
      </c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14"/>
    </row>
    <row r="128" spans="1:50" s="13" customFormat="1" ht="14.4" x14ac:dyDescent="0.25">
      <c r="A128" s="37">
        <v>44101</v>
      </c>
      <c r="B128" s="23" t="s">
        <v>245</v>
      </c>
      <c r="C128" s="23" t="s">
        <v>246</v>
      </c>
      <c r="D128" s="23" t="s">
        <v>247</v>
      </c>
      <c r="E128" s="23" t="s">
        <v>69</v>
      </c>
      <c r="F128" s="33"/>
      <c r="G128" s="33" t="s">
        <v>260</v>
      </c>
      <c r="H128" s="33" t="s">
        <v>260</v>
      </c>
      <c r="I128" s="33" t="s">
        <v>260</v>
      </c>
      <c r="J128" s="33" t="s">
        <v>260</v>
      </c>
      <c r="K128" s="33" t="s">
        <v>260</v>
      </c>
      <c r="L128" s="33"/>
      <c r="M128" s="33"/>
      <c r="N128" s="33"/>
      <c r="O128" s="33"/>
      <c r="P128" s="33"/>
      <c r="Q128" s="33"/>
      <c r="R128" s="33"/>
      <c r="S128" s="33" t="s">
        <v>260</v>
      </c>
      <c r="T128" s="33" t="s">
        <v>260</v>
      </c>
      <c r="U128" s="33" t="s">
        <v>260</v>
      </c>
      <c r="V128" s="33" t="s">
        <v>260</v>
      </c>
      <c r="W128" s="33" t="s">
        <v>260</v>
      </c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14"/>
    </row>
    <row r="129" spans="1:50" s="13" customFormat="1" ht="14.4" x14ac:dyDescent="0.25">
      <c r="A129" s="37">
        <v>44101</v>
      </c>
      <c r="B129" s="23" t="s">
        <v>211</v>
      </c>
      <c r="C129" s="23" t="s">
        <v>248</v>
      </c>
      <c r="D129" s="23" t="s">
        <v>249</v>
      </c>
      <c r="E129" s="23" t="s">
        <v>69</v>
      </c>
      <c r="F129" s="33"/>
      <c r="G129" s="33" t="s">
        <v>260</v>
      </c>
      <c r="H129" s="33" t="s">
        <v>260</v>
      </c>
      <c r="I129" s="33" t="s">
        <v>260</v>
      </c>
      <c r="J129" s="33" t="s">
        <v>260</v>
      </c>
      <c r="K129" s="33" t="s">
        <v>260</v>
      </c>
      <c r="L129" s="33"/>
      <c r="M129" s="33"/>
      <c r="N129" s="33"/>
      <c r="O129" s="33"/>
      <c r="P129" s="33"/>
      <c r="Q129" s="33"/>
      <c r="R129" s="33"/>
      <c r="S129" s="33" t="s">
        <v>260</v>
      </c>
      <c r="T129" s="33" t="s">
        <v>260</v>
      </c>
      <c r="U129" s="33" t="s">
        <v>260</v>
      </c>
      <c r="V129" s="33" t="s">
        <v>260</v>
      </c>
      <c r="W129" s="33" t="s">
        <v>260</v>
      </c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14"/>
    </row>
    <row r="130" spans="1:50" s="13" customFormat="1" ht="14.4" x14ac:dyDescent="0.25">
      <c r="A130" s="37">
        <v>44101</v>
      </c>
      <c r="B130" s="23" t="s">
        <v>224</v>
      </c>
      <c r="C130" s="23" t="s">
        <v>224</v>
      </c>
      <c r="D130" s="23" t="s">
        <v>225</v>
      </c>
      <c r="E130" s="23" t="s">
        <v>69</v>
      </c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 t="s">
        <v>260</v>
      </c>
      <c r="AA130" s="33" t="s">
        <v>260</v>
      </c>
      <c r="AB130" s="33" t="s">
        <v>260</v>
      </c>
      <c r="AC130" s="33" t="s">
        <v>260</v>
      </c>
      <c r="AD130" s="33" t="s">
        <v>260</v>
      </c>
      <c r="AE130" s="33" t="s">
        <v>260</v>
      </c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14"/>
    </row>
    <row r="131" spans="1:50" s="13" customFormat="1" ht="14.4" x14ac:dyDescent="0.25">
      <c r="A131" s="37">
        <v>44101</v>
      </c>
      <c r="B131" s="23" t="s">
        <v>189</v>
      </c>
      <c r="C131" s="23" t="s">
        <v>189</v>
      </c>
      <c r="D131" s="23" t="s">
        <v>190</v>
      </c>
      <c r="E131" s="23" t="s">
        <v>69</v>
      </c>
      <c r="F131" s="33"/>
      <c r="G131" s="33" t="s">
        <v>260</v>
      </c>
      <c r="H131" s="33" t="s">
        <v>260</v>
      </c>
      <c r="I131" s="33" t="s">
        <v>260</v>
      </c>
      <c r="J131" s="33" t="s">
        <v>260</v>
      </c>
      <c r="K131" s="33" t="s">
        <v>260</v>
      </c>
      <c r="L131" s="33" t="s">
        <v>260</v>
      </c>
      <c r="M131" s="33" t="s">
        <v>260</v>
      </c>
      <c r="N131" s="33" t="s">
        <v>260</v>
      </c>
      <c r="O131" s="33"/>
      <c r="P131" s="33"/>
      <c r="Q131" s="33"/>
      <c r="R131" s="33"/>
      <c r="S131" s="33" t="s">
        <v>260</v>
      </c>
      <c r="T131" s="33" t="s">
        <v>260</v>
      </c>
      <c r="U131" s="33" t="s">
        <v>260</v>
      </c>
      <c r="V131" s="33" t="s">
        <v>260</v>
      </c>
      <c r="W131" s="33" t="s">
        <v>260</v>
      </c>
      <c r="X131" s="33" t="s">
        <v>260</v>
      </c>
      <c r="Y131" s="33" t="s">
        <v>260</v>
      </c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14"/>
    </row>
    <row r="132" spans="1:50" s="13" customFormat="1" ht="14.4" x14ac:dyDescent="0.25">
      <c r="A132" s="37">
        <v>44101</v>
      </c>
      <c r="B132" s="23" t="s">
        <v>229</v>
      </c>
      <c r="C132" s="23" t="s">
        <v>229</v>
      </c>
      <c r="D132" s="23" t="s">
        <v>230</v>
      </c>
      <c r="E132" s="23" t="s">
        <v>69</v>
      </c>
      <c r="F132" s="33"/>
      <c r="G132" s="33"/>
      <c r="H132" s="33"/>
      <c r="I132" s="33"/>
      <c r="J132" s="33"/>
      <c r="K132" s="33"/>
      <c r="L132" s="33" t="s">
        <v>260</v>
      </c>
      <c r="M132" s="33" t="s">
        <v>260</v>
      </c>
      <c r="N132" s="33" t="s">
        <v>260</v>
      </c>
      <c r="O132" s="33"/>
      <c r="P132" s="33"/>
      <c r="Q132" s="33"/>
      <c r="R132" s="33"/>
      <c r="S132" s="33"/>
      <c r="T132" s="33"/>
      <c r="U132" s="33"/>
      <c r="V132" s="33"/>
      <c r="W132" s="33"/>
      <c r="X132" s="33" t="s">
        <v>260</v>
      </c>
      <c r="Y132" s="33" t="s">
        <v>260</v>
      </c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14"/>
    </row>
    <row r="133" spans="1:50" s="13" customFormat="1" ht="14.4" x14ac:dyDescent="0.25">
      <c r="A133" s="37">
        <v>44101</v>
      </c>
      <c r="B133" s="23" t="s">
        <v>98</v>
      </c>
      <c r="C133" s="23" t="s">
        <v>99</v>
      </c>
      <c r="D133" s="23" t="s">
        <v>100</v>
      </c>
      <c r="E133" s="23" t="s">
        <v>69</v>
      </c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 t="s">
        <v>260</v>
      </c>
      <c r="AA133" s="33" t="s">
        <v>260</v>
      </c>
      <c r="AB133" s="33" t="s">
        <v>260</v>
      </c>
      <c r="AC133" s="33" t="s">
        <v>260</v>
      </c>
      <c r="AD133" s="33" t="s">
        <v>260</v>
      </c>
      <c r="AE133" s="33" t="s">
        <v>260</v>
      </c>
      <c r="AF133" s="33"/>
      <c r="AG133" s="33"/>
      <c r="AH133" s="33"/>
      <c r="AI133" s="33" t="s">
        <v>260</v>
      </c>
      <c r="AJ133" s="33" t="s">
        <v>260</v>
      </c>
      <c r="AK133" s="33" t="s">
        <v>260</v>
      </c>
      <c r="AL133" s="33" t="s">
        <v>260</v>
      </c>
      <c r="AM133" s="33" t="s">
        <v>260</v>
      </c>
      <c r="AN133" s="33" t="s">
        <v>260</v>
      </c>
      <c r="AO133" s="33"/>
      <c r="AP133" s="33"/>
      <c r="AQ133" s="33"/>
      <c r="AR133" s="33"/>
      <c r="AS133" s="33"/>
      <c r="AT133" s="33"/>
      <c r="AU133" s="33"/>
      <c r="AV133" s="33"/>
      <c r="AW133" s="33"/>
      <c r="AX133" s="14"/>
    </row>
    <row r="134" spans="1:50" s="13" customFormat="1" ht="14.4" x14ac:dyDescent="0.25">
      <c r="A134" s="37">
        <v>44101</v>
      </c>
      <c r="B134" s="23" t="s">
        <v>128</v>
      </c>
      <c r="C134" s="23" t="s">
        <v>129</v>
      </c>
      <c r="D134" s="23" t="s">
        <v>130</v>
      </c>
      <c r="E134" s="23" t="s">
        <v>69</v>
      </c>
      <c r="F134" s="33"/>
      <c r="G134" s="33" t="s">
        <v>260</v>
      </c>
      <c r="H134" s="33" t="s">
        <v>260</v>
      </c>
      <c r="I134" s="33" t="s">
        <v>260</v>
      </c>
      <c r="J134" s="33" t="s">
        <v>260</v>
      </c>
      <c r="K134" s="33" t="s">
        <v>260</v>
      </c>
      <c r="L134" s="33" t="s">
        <v>260</v>
      </c>
      <c r="M134" s="33" t="s">
        <v>260</v>
      </c>
      <c r="N134" s="33" t="s">
        <v>260</v>
      </c>
      <c r="O134" s="33"/>
      <c r="P134" s="33"/>
      <c r="Q134" s="33"/>
      <c r="R134" s="33"/>
      <c r="S134" s="33" t="s">
        <v>260</v>
      </c>
      <c r="T134" s="33" t="s">
        <v>260</v>
      </c>
      <c r="U134" s="33" t="s">
        <v>260</v>
      </c>
      <c r="V134" s="33" t="s">
        <v>260</v>
      </c>
      <c r="W134" s="33" t="s">
        <v>260</v>
      </c>
      <c r="X134" s="33" t="s">
        <v>260</v>
      </c>
      <c r="Y134" s="33" t="s">
        <v>260</v>
      </c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14"/>
    </row>
    <row r="135" spans="1:50" s="13" customFormat="1" ht="14.4" x14ac:dyDescent="0.25">
      <c r="A135" s="37">
        <v>44101</v>
      </c>
      <c r="B135" s="23" t="s">
        <v>204</v>
      </c>
      <c r="C135" s="23" t="s">
        <v>205</v>
      </c>
      <c r="D135" s="23" t="s">
        <v>206</v>
      </c>
      <c r="E135" s="23" t="s">
        <v>69</v>
      </c>
      <c r="F135" s="33" t="s">
        <v>260</v>
      </c>
      <c r="G135" s="33" t="s">
        <v>260</v>
      </c>
      <c r="H135" s="33" t="s">
        <v>260</v>
      </c>
      <c r="I135" s="33" t="s">
        <v>260</v>
      </c>
      <c r="J135" s="33" t="s">
        <v>260</v>
      </c>
      <c r="K135" s="33" t="s">
        <v>260</v>
      </c>
      <c r="L135" s="33" t="s">
        <v>260</v>
      </c>
      <c r="M135" s="33" t="s">
        <v>260</v>
      </c>
      <c r="N135" s="33" t="s">
        <v>260</v>
      </c>
      <c r="O135" s="33"/>
      <c r="P135" s="33"/>
      <c r="Q135" s="33"/>
      <c r="R135" s="33" t="s">
        <v>260</v>
      </c>
      <c r="S135" s="33" t="s">
        <v>260</v>
      </c>
      <c r="T135" s="33" t="s">
        <v>260</v>
      </c>
      <c r="U135" s="33" t="s">
        <v>260</v>
      </c>
      <c r="V135" s="33" t="s">
        <v>260</v>
      </c>
      <c r="W135" s="33" t="s">
        <v>260</v>
      </c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14"/>
    </row>
    <row r="136" spans="1:50" s="13" customFormat="1" ht="14.4" x14ac:dyDescent="0.25">
      <c r="A136" s="37">
        <v>44101</v>
      </c>
      <c r="B136" s="23" t="s">
        <v>70</v>
      </c>
      <c r="C136" s="23" t="s">
        <v>71</v>
      </c>
      <c r="D136" s="23" t="s">
        <v>72</v>
      </c>
      <c r="E136" s="23" t="s">
        <v>69</v>
      </c>
      <c r="F136" s="33"/>
      <c r="G136" s="33"/>
      <c r="H136" s="33"/>
      <c r="I136" s="33"/>
      <c r="J136" s="33"/>
      <c r="K136" s="33"/>
      <c r="L136" s="33"/>
      <c r="M136" s="33"/>
      <c r="N136" s="33"/>
      <c r="O136" s="33" t="s">
        <v>260</v>
      </c>
      <c r="P136" s="33" t="s">
        <v>260</v>
      </c>
      <c r="Q136" s="33" t="s">
        <v>260</v>
      </c>
      <c r="R136" s="33"/>
      <c r="S136" s="33" t="s">
        <v>260</v>
      </c>
      <c r="T136" s="33" t="s">
        <v>260</v>
      </c>
      <c r="U136" s="33" t="s">
        <v>260</v>
      </c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 t="s">
        <v>260</v>
      </c>
      <c r="AH136" s="33" t="s">
        <v>260</v>
      </c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14"/>
    </row>
    <row r="137" spans="1:50" s="13" customFormat="1" ht="14.4" x14ac:dyDescent="0.25">
      <c r="A137" s="37">
        <v>44101</v>
      </c>
      <c r="B137" s="23" t="s">
        <v>75</v>
      </c>
      <c r="C137" s="23" t="s">
        <v>76</v>
      </c>
      <c r="D137" s="23" t="s">
        <v>77</v>
      </c>
      <c r="E137" s="23" t="s">
        <v>69</v>
      </c>
      <c r="F137" s="33"/>
      <c r="G137" s="33" t="s">
        <v>260</v>
      </c>
      <c r="H137" s="33" t="s">
        <v>260</v>
      </c>
      <c r="I137" s="33" t="s">
        <v>260</v>
      </c>
      <c r="J137" s="33" t="s">
        <v>260</v>
      </c>
      <c r="K137" s="33" t="s">
        <v>260</v>
      </c>
      <c r="L137" s="33" t="s">
        <v>260</v>
      </c>
      <c r="M137" s="33" t="s">
        <v>260</v>
      </c>
      <c r="N137" s="33"/>
      <c r="O137" s="33"/>
      <c r="P137" s="33"/>
      <c r="Q137" s="33"/>
      <c r="R137" s="33"/>
      <c r="S137" s="33" t="s">
        <v>260</v>
      </c>
      <c r="T137" s="33" t="s">
        <v>260</v>
      </c>
      <c r="U137" s="33" t="s">
        <v>260</v>
      </c>
      <c r="V137" s="33" t="s">
        <v>260</v>
      </c>
      <c r="W137" s="33" t="s">
        <v>260</v>
      </c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14"/>
    </row>
    <row r="138" spans="1:50" s="13" customFormat="1" ht="14.4" x14ac:dyDescent="0.25">
      <c r="A138" s="37">
        <v>44101</v>
      </c>
      <c r="B138" s="23" t="s">
        <v>163</v>
      </c>
      <c r="C138" s="23" t="s">
        <v>164</v>
      </c>
      <c r="D138" s="23" t="s">
        <v>165</v>
      </c>
      <c r="E138" s="23" t="s">
        <v>69</v>
      </c>
      <c r="F138" s="33"/>
      <c r="G138" s="33" t="s">
        <v>260</v>
      </c>
      <c r="H138" s="33" t="s">
        <v>260</v>
      </c>
      <c r="I138" s="33" t="s">
        <v>260</v>
      </c>
      <c r="J138" s="33" t="s">
        <v>260</v>
      </c>
      <c r="K138" s="33" t="s">
        <v>260</v>
      </c>
      <c r="L138" s="33" t="s">
        <v>260</v>
      </c>
      <c r="M138" s="33" t="s">
        <v>260</v>
      </c>
      <c r="N138" s="33" t="s">
        <v>260</v>
      </c>
      <c r="O138" s="33"/>
      <c r="P138" s="33"/>
      <c r="Q138" s="33"/>
      <c r="R138" s="33"/>
      <c r="S138" s="33" t="s">
        <v>260</v>
      </c>
      <c r="T138" s="33" t="s">
        <v>260</v>
      </c>
      <c r="U138" s="33" t="s">
        <v>260</v>
      </c>
      <c r="V138" s="33" t="s">
        <v>260</v>
      </c>
      <c r="W138" s="33" t="s">
        <v>260</v>
      </c>
      <c r="X138" s="33" t="s">
        <v>260</v>
      </c>
      <c r="Y138" s="33" t="s">
        <v>260</v>
      </c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14"/>
    </row>
    <row r="139" spans="1:50" s="13" customFormat="1" ht="14.4" x14ac:dyDescent="0.25">
      <c r="A139" s="37">
        <v>44101</v>
      </c>
      <c r="B139" s="23" t="s">
        <v>239</v>
      </c>
      <c r="C139" s="23" t="s">
        <v>240</v>
      </c>
      <c r="D139" s="23" t="s">
        <v>241</v>
      </c>
      <c r="E139" s="23" t="s">
        <v>69</v>
      </c>
      <c r="F139" s="33"/>
      <c r="G139" s="33" t="s">
        <v>260</v>
      </c>
      <c r="H139" s="33" t="s">
        <v>260</v>
      </c>
      <c r="I139" s="33" t="s">
        <v>260</v>
      </c>
      <c r="J139" s="33" t="s">
        <v>260</v>
      </c>
      <c r="K139" s="33" t="s">
        <v>260</v>
      </c>
      <c r="L139" s="33" t="s">
        <v>260</v>
      </c>
      <c r="M139" s="33" t="s">
        <v>260</v>
      </c>
      <c r="N139" s="33" t="s">
        <v>260</v>
      </c>
      <c r="O139" s="33"/>
      <c r="P139" s="33"/>
      <c r="Q139" s="33"/>
      <c r="R139" s="33"/>
      <c r="S139" s="33" t="s">
        <v>260</v>
      </c>
      <c r="T139" s="33" t="s">
        <v>260</v>
      </c>
      <c r="U139" s="33" t="s">
        <v>260</v>
      </c>
      <c r="V139" s="33" t="s">
        <v>260</v>
      </c>
      <c r="W139" s="33" t="s">
        <v>260</v>
      </c>
      <c r="X139" s="33" t="s">
        <v>260</v>
      </c>
      <c r="Y139" s="33" t="s">
        <v>260</v>
      </c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14"/>
    </row>
    <row r="140" spans="1:50" s="13" customFormat="1" ht="14.4" x14ac:dyDescent="0.25">
      <c r="A140" s="37">
        <v>44101</v>
      </c>
      <c r="B140" s="23" t="s">
        <v>237</v>
      </c>
      <c r="C140" s="23" t="s">
        <v>238</v>
      </c>
      <c r="D140" s="23" t="s">
        <v>127</v>
      </c>
      <c r="E140" s="23" t="s">
        <v>69</v>
      </c>
      <c r="F140" s="33"/>
      <c r="G140" s="33" t="s">
        <v>260</v>
      </c>
      <c r="H140" s="33" t="s">
        <v>260</v>
      </c>
      <c r="I140" s="33" t="s">
        <v>260</v>
      </c>
      <c r="J140" s="33" t="s">
        <v>260</v>
      </c>
      <c r="K140" s="33" t="s">
        <v>260</v>
      </c>
      <c r="L140" s="33" t="s">
        <v>260</v>
      </c>
      <c r="M140" s="33" t="s">
        <v>260</v>
      </c>
      <c r="N140" s="33" t="s">
        <v>260</v>
      </c>
      <c r="O140" s="33"/>
      <c r="P140" s="33"/>
      <c r="Q140" s="33"/>
      <c r="R140" s="33"/>
      <c r="S140" s="33" t="s">
        <v>260</v>
      </c>
      <c r="T140" s="33" t="s">
        <v>260</v>
      </c>
      <c r="U140" s="33" t="s">
        <v>260</v>
      </c>
      <c r="V140" s="33" t="s">
        <v>260</v>
      </c>
      <c r="W140" s="33" t="s">
        <v>260</v>
      </c>
      <c r="X140" s="33" t="s">
        <v>260</v>
      </c>
      <c r="Y140" s="33" t="s">
        <v>260</v>
      </c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14"/>
    </row>
    <row r="141" spans="1:50" s="13" customFormat="1" ht="14.4" x14ac:dyDescent="0.25">
      <c r="A141" s="37">
        <v>44101</v>
      </c>
      <c r="B141" s="23" t="s">
        <v>95</v>
      </c>
      <c r="C141" s="23" t="s">
        <v>96</v>
      </c>
      <c r="D141" s="23" t="s">
        <v>97</v>
      </c>
      <c r="E141" s="23" t="s">
        <v>69</v>
      </c>
      <c r="F141" s="33"/>
      <c r="G141" s="33" t="s">
        <v>260</v>
      </c>
      <c r="H141" s="33" t="s">
        <v>260</v>
      </c>
      <c r="I141" s="33" t="s">
        <v>260</v>
      </c>
      <c r="J141" s="33" t="s">
        <v>260</v>
      </c>
      <c r="K141" s="33" t="s">
        <v>260</v>
      </c>
      <c r="L141" s="33" t="s">
        <v>260</v>
      </c>
      <c r="M141" s="33" t="s">
        <v>260</v>
      </c>
      <c r="N141" s="33" t="s">
        <v>260</v>
      </c>
      <c r="O141" s="33"/>
      <c r="P141" s="33"/>
      <c r="Q141" s="33"/>
      <c r="R141" s="33"/>
      <c r="S141" s="33" t="s">
        <v>260</v>
      </c>
      <c r="T141" s="33" t="s">
        <v>260</v>
      </c>
      <c r="U141" s="33" t="s">
        <v>260</v>
      </c>
      <c r="V141" s="33" t="s">
        <v>260</v>
      </c>
      <c r="W141" s="33" t="s">
        <v>260</v>
      </c>
      <c r="X141" s="33" t="s">
        <v>260</v>
      </c>
      <c r="Y141" s="33" t="s">
        <v>260</v>
      </c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14"/>
    </row>
    <row r="142" spans="1:50" s="13" customFormat="1" ht="14.4" x14ac:dyDescent="0.25">
      <c r="A142" s="37">
        <v>44107</v>
      </c>
      <c r="B142" s="23" t="s">
        <v>216</v>
      </c>
      <c r="C142" s="23" t="s">
        <v>217</v>
      </c>
      <c r="D142" s="23" t="s">
        <v>218</v>
      </c>
      <c r="E142" s="23" t="s">
        <v>69</v>
      </c>
      <c r="F142" s="33" t="s">
        <v>260</v>
      </c>
      <c r="G142" s="33" t="s">
        <v>260</v>
      </c>
      <c r="H142" s="33" t="s">
        <v>260</v>
      </c>
      <c r="I142" s="33" t="s">
        <v>260</v>
      </c>
      <c r="J142" s="33" t="s">
        <v>260</v>
      </c>
      <c r="K142" s="33" t="s">
        <v>260</v>
      </c>
      <c r="L142" s="33" t="s">
        <v>260</v>
      </c>
      <c r="M142" s="33" t="s">
        <v>260</v>
      </c>
      <c r="N142" s="33" t="s">
        <v>260</v>
      </c>
      <c r="O142" s="33"/>
      <c r="P142" s="33"/>
      <c r="Q142" s="33"/>
      <c r="R142" s="33" t="s">
        <v>260</v>
      </c>
      <c r="S142" s="33" t="s">
        <v>260</v>
      </c>
      <c r="T142" s="33" t="s">
        <v>260</v>
      </c>
      <c r="U142" s="33" t="s">
        <v>260</v>
      </c>
      <c r="V142" s="33" t="s">
        <v>260</v>
      </c>
      <c r="W142" s="33" t="s">
        <v>260</v>
      </c>
      <c r="X142" s="33" t="s">
        <v>260</v>
      </c>
      <c r="Y142" s="33" t="s">
        <v>260</v>
      </c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14"/>
    </row>
    <row r="143" spans="1:50" s="13" customFormat="1" ht="14.4" x14ac:dyDescent="0.25">
      <c r="A143" s="37">
        <v>44107</v>
      </c>
      <c r="B143" s="23" t="s">
        <v>250</v>
      </c>
      <c r="C143" s="23" t="s">
        <v>251</v>
      </c>
      <c r="D143" s="23" t="s">
        <v>252</v>
      </c>
      <c r="E143" s="23" t="s">
        <v>69</v>
      </c>
      <c r="F143" s="33" t="s">
        <v>260</v>
      </c>
      <c r="G143" s="33" t="s">
        <v>260</v>
      </c>
      <c r="H143" s="33" t="s">
        <v>260</v>
      </c>
      <c r="I143" s="33" t="s">
        <v>260</v>
      </c>
      <c r="J143" s="33" t="s">
        <v>260</v>
      </c>
      <c r="K143" s="33"/>
      <c r="L143" s="33"/>
      <c r="M143" s="33"/>
      <c r="N143" s="33"/>
      <c r="O143" s="33"/>
      <c r="P143" s="33"/>
      <c r="Q143" s="33"/>
      <c r="R143" s="33" t="s">
        <v>260</v>
      </c>
      <c r="S143" s="33" t="s">
        <v>260</v>
      </c>
      <c r="T143" s="33" t="s">
        <v>260</v>
      </c>
      <c r="U143" s="33" t="s">
        <v>260</v>
      </c>
      <c r="V143" s="33" t="s">
        <v>260</v>
      </c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14"/>
    </row>
    <row r="144" spans="1:50" s="13" customFormat="1" ht="14.4" x14ac:dyDescent="0.25">
      <c r="A144" s="37">
        <v>44107</v>
      </c>
      <c r="B144" s="23" t="s">
        <v>113</v>
      </c>
      <c r="C144" s="23" t="s">
        <v>114</v>
      </c>
      <c r="D144" s="23" t="s">
        <v>115</v>
      </c>
      <c r="E144" s="23" t="s">
        <v>232</v>
      </c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 t="s">
        <v>260</v>
      </c>
      <c r="AA144" s="33" t="s">
        <v>260</v>
      </c>
      <c r="AB144" s="33" t="s">
        <v>260</v>
      </c>
      <c r="AC144" s="33" t="s">
        <v>260</v>
      </c>
      <c r="AD144" s="33" t="s">
        <v>260</v>
      </c>
      <c r="AE144" s="33" t="s">
        <v>260</v>
      </c>
      <c r="AF144" s="33" t="s">
        <v>260</v>
      </c>
      <c r="AG144" s="33"/>
      <c r="AH144" s="33"/>
      <c r="AI144" s="33"/>
      <c r="AJ144" s="33" t="s">
        <v>260</v>
      </c>
      <c r="AK144" s="33" t="s">
        <v>260</v>
      </c>
      <c r="AL144" s="33" t="s">
        <v>260</v>
      </c>
      <c r="AM144" s="33" t="s">
        <v>260</v>
      </c>
      <c r="AN144" s="33" t="s">
        <v>260</v>
      </c>
      <c r="AO144" s="33"/>
      <c r="AP144" s="33"/>
      <c r="AQ144" s="33"/>
      <c r="AR144" s="33"/>
      <c r="AS144" s="33"/>
      <c r="AT144" s="33"/>
      <c r="AU144" s="33"/>
      <c r="AV144" s="33"/>
      <c r="AW144" s="33"/>
      <c r="AX144" s="14"/>
    </row>
    <row r="145" spans="1:50" s="13" customFormat="1" ht="14.4" x14ac:dyDescent="0.25">
      <c r="A145" s="37">
        <v>44108</v>
      </c>
      <c r="B145" s="23" t="s">
        <v>146</v>
      </c>
      <c r="C145" s="23" t="s">
        <v>147</v>
      </c>
      <c r="D145" s="23" t="s">
        <v>148</v>
      </c>
      <c r="E145" s="23" t="s">
        <v>69</v>
      </c>
      <c r="F145" s="33"/>
      <c r="G145" s="33" t="s">
        <v>260</v>
      </c>
      <c r="H145" s="33" t="s">
        <v>260</v>
      </c>
      <c r="I145" s="33" t="s">
        <v>260</v>
      </c>
      <c r="J145" s="33" t="s">
        <v>260</v>
      </c>
      <c r="K145" s="33" t="s">
        <v>260</v>
      </c>
      <c r="L145" s="33"/>
      <c r="M145" s="33"/>
      <c r="N145" s="33"/>
      <c r="O145" s="33"/>
      <c r="P145" s="33"/>
      <c r="Q145" s="33"/>
      <c r="R145" s="33"/>
      <c r="S145" s="33" t="s">
        <v>260</v>
      </c>
      <c r="T145" s="33" t="s">
        <v>260</v>
      </c>
      <c r="U145" s="33" t="s">
        <v>260</v>
      </c>
      <c r="V145" s="33" t="s">
        <v>260</v>
      </c>
      <c r="W145" s="33" t="s">
        <v>260</v>
      </c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14"/>
    </row>
    <row r="146" spans="1:50" s="13" customFormat="1" ht="14.4" x14ac:dyDescent="0.25">
      <c r="A146" s="37">
        <v>44108</v>
      </c>
      <c r="B146" s="23" t="s">
        <v>98</v>
      </c>
      <c r="C146" s="23" t="s">
        <v>99</v>
      </c>
      <c r="D146" s="23" t="s">
        <v>100</v>
      </c>
      <c r="E146" s="23" t="s">
        <v>69</v>
      </c>
      <c r="F146" s="33" t="s">
        <v>260</v>
      </c>
      <c r="G146" s="33" t="s">
        <v>260</v>
      </c>
      <c r="H146" s="33" t="s">
        <v>260</v>
      </c>
      <c r="I146" s="33" t="s">
        <v>260</v>
      </c>
      <c r="J146" s="33" t="s">
        <v>260</v>
      </c>
      <c r="K146" s="33" t="s">
        <v>260</v>
      </c>
      <c r="L146" s="33" t="s">
        <v>260</v>
      </c>
      <c r="M146" s="33" t="s">
        <v>260</v>
      </c>
      <c r="N146" s="33" t="s">
        <v>260</v>
      </c>
      <c r="O146" s="33"/>
      <c r="P146" s="33"/>
      <c r="Q146" s="33"/>
      <c r="R146" s="33" t="s">
        <v>260</v>
      </c>
      <c r="S146" s="33" t="s">
        <v>260</v>
      </c>
      <c r="T146" s="33" t="s">
        <v>260</v>
      </c>
      <c r="U146" s="33" t="s">
        <v>260</v>
      </c>
      <c r="V146" s="33" t="s">
        <v>260</v>
      </c>
      <c r="W146" s="33" t="s">
        <v>260</v>
      </c>
      <c r="X146" s="33" t="s">
        <v>260</v>
      </c>
      <c r="Y146" s="33" t="s">
        <v>260</v>
      </c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14"/>
    </row>
    <row r="147" spans="1:50" s="13" customFormat="1" ht="14.4" x14ac:dyDescent="0.25">
      <c r="A147" s="37">
        <v>44108</v>
      </c>
      <c r="B147" s="23" t="s">
        <v>92</v>
      </c>
      <c r="C147" s="23" t="s">
        <v>93</v>
      </c>
      <c r="D147" s="23" t="s">
        <v>94</v>
      </c>
      <c r="E147" s="23" t="s">
        <v>69</v>
      </c>
      <c r="F147" s="33"/>
      <c r="G147" s="33" t="s">
        <v>260</v>
      </c>
      <c r="H147" s="33" t="s">
        <v>260</v>
      </c>
      <c r="I147" s="33" t="s">
        <v>260</v>
      </c>
      <c r="J147" s="33" t="s">
        <v>260</v>
      </c>
      <c r="K147" s="33" t="s">
        <v>260</v>
      </c>
      <c r="L147" s="33"/>
      <c r="M147" s="33"/>
      <c r="N147" s="33"/>
      <c r="O147" s="33"/>
      <c r="P147" s="33"/>
      <c r="Q147" s="33"/>
      <c r="R147" s="33"/>
      <c r="S147" s="33" t="s">
        <v>260</v>
      </c>
      <c r="T147" s="33" t="s">
        <v>260</v>
      </c>
      <c r="U147" s="33" t="s">
        <v>260</v>
      </c>
      <c r="V147" s="33" t="s">
        <v>260</v>
      </c>
      <c r="W147" s="33" t="s">
        <v>260</v>
      </c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14"/>
    </row>
    <row r="148" spans="1:50" s="13" customFormat="1" ht="14.4" x14ac:dyDescent="0.25">
      <c r="A148" s="37">
        <v>44108</v>
      </c>
      <c r="B148" s="23" t="s">
        <v>216</v>
      </c>
      <c r="C148" s="23" t="s">
        <v>217</v>
      </c>
      <c r="D148" s="23" t="s">
        <v>218</v>
      </c>
      <c r="E148" s="23" t="s">
        <v>69</v>
      </c>
      <c r="F148" s="33" t="s">
        <v>260</v>
      </c>
      <c r="G148" s="33" t="s">
        <v>260</v>
      </c>
      <c r="H148" s="33" t="s">
        <v>260</v>
      </c>
      <c r="I148" s="33" t="s">
        <v>260</v>
      </c>
      <c r="J148" s="33" t="s">
        <v>260</v>
      </c>
      <c r="K148" s="33" t="s">
        <v>260</v>
      </c>
      <c r="L148" s="33" t="s">
        <v>260</v>
      </c>
      <c r="M148" s="33" t="s">
        <v>260</v>
      </c>
      <c r="N148" s="33" t="s">
        <v>260</v>
      </c>
      <c r="O148" s="33"/>
      <c r="P148" s="33"/>
      <c r="Q148" s="33"/>
      <c r="R148" s="33" t="s">
        <v>260</v>
      </c>
      <c r="S148" s="33" t="s">
        <v>260</v>
      </c>
      <c r="T148" s="33" t="s">
        <v>260</v>
      </c>
      <c r="U148" s="33" t="s">
        <v>260</v>
      </c>
      <c r="V148" s="33" t="s">
        <v>260</v>
      </c>
      <c r="W148" s="33" t="s">
        <v>260</v>
      </c>
      <c r="X148" s="33" t="s">
        <v>260</v>
      </c>
      <c r="Y148" s="33" t="s">
        <v>260</v>
      </c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14"/>
    </row>
    <row r="149" spans="1:50" s="13" customFormat="1" ht="14.4" x14ac:dyDescent="0.25">
      <c r="A149" s="37">
        <v>44108</v>
      </c>
      <c r="B149" s="23" t="s">
        <v>186</v>
      </c>
      <c r="C149" s="23" t="s">
        <v>253</v>
      </c>
      <c r="D149" s="23" t="s">
        <v>254</v>
      </c>
      <c r="E149" s="23" t="s">
        <v>69</v>
      </c>
      <c r="F149" s="33"/>
      <c r="G149" s="33" t="s">
        <v>260</v>
      </c>
      <c r="H149" s="33" t="s">
        <v>260</v>
      </c>
      <c r="I149" s="33" t="s">
        <v>260</v>
      </c>
      <c r="J149" s="33" t="s">
        <v>260</v>
      </c>
      <c r="K149" s="33" t="s">
        <v>260</v>
      </c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14"/>
    </row>
    <row r="150" spans="1:50" s="13" customFormat="1" ht="14.4" x14ac:dyDescent="0.25">
      <c r="A150" s="37">
        <v>44108</v>
      </c>
      <c r="B150" s="23" t="s">
        <v>194</v>
      </c>
      <c r="C150" s="23" t="s">
        <v>195</v>
      </c>
      <c r="D150" s="23" t="s">
        <v>196</v>
      </c>
      <c r="E150" s="23" t="s">
        <v>69</v>
      </c>
      <c r="F150" s="33"/>
      <c r="G150" s="33" t="s">
        <v>260</v>
      </c>
      <c r="H150" s="33" t="s">
        <v>260</v>
      </c>
      <c r="I150" s="33" t="s">
        <v>260</v>
      </c>
      <c r="J150" s="33" t="s">
        <v>260</v>
      </c>
      <c r="K150" s="33" t="s">
        <v>260</v>
      </c>
      <c r="L150" s="33" t="s">
        <v>260</v>
      </c>
      <c r="M150" s="33" t="s">
        <v>260</v>
      </c>
      <c r="N150" s="33"/>
      <c r="O150" s="33"/>
      <c r="P150" s="33"/>
      <c r="Q150" s="33"/>
      <c r="R150" s="33"/>
      <c r="S150" s="33" t="s">
        <v>260</v>
      </c>
      <c r="T150" s="33" t="s">
        <v>260</v>
      </c>
      <c r="U150" s="33" t="s">
        <v>260</v>
      </c>
      <c r="V150" s="33" t="s">
        <v>260</v>
      </c>
      <c r="W150" s="33" t="s">
        <v>260</v>
      </c>
      <c r="X150" s="33" t="s">
        <v>260</v>
      </c>
      <c r="Y150" s="33" t="s">
        <v>260</v>
      </c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14"/>
    </row>
    <row r="151" spans="1:50" s="13" customFormat="1" ht="14.4" x14ac:dyDescent="0.25">
      <c r="A151" s="37">
        <v>44108</v>
      </c>
      <c r="B151" s="23" t="s">
        <v>210</v>
      </c>
      <c r="C151" s="23" t="s">
        <v>202</v>
      </c>
      <c r="D151" s="23" t="s">
        <v>91</v>
      </c>
      <c r="E151" s="23" t="s">
        <v>69</v>
      </c>
      <c r="F151" s="33"/>
      <c r="G151" s="33" t="s">
        <v>260</v>
      </c>
      <c r="H151" s="33" t="s">
        <v>260</v>
      </c>
      <c r="I151" s="33" t="s">
        <v>260</v>
      </c>
      <c r="J151" s="33" t="s">
        <v>260</v>
      </c>
      <c r="K151" s="33" t="s">
        <v>260</v>
      </c>
      <c r="L151" s="33"/>
      <c r="M151" s="33"/>
      <c r="N151" s="33"/>
      <c r="O151" s="33"/>
      <c r="P151" s="33"/>
      <c r="Q151" s="33"/>
      <c r="R151" s="33"/>
      <c r="S151" s="33" t="s">
        <v>260</v>
      </c>
      <c r="T151" s="33" t="s">
        <v>260</v>
      </c>
      <c r="U151" s="33" t="s">
        <v>260</v>
      </c>
      <c r="V151" s="33" t="s">
        <v>260</v>
      </c>
      <c r="W151" s="33" t="s">
        <v>260</v>
      </c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14"/>
    </row>
    <row r="152" spans="1:50" s="13" customFormat="1" ht="14.4" x14ac:dyDescent="0.25">
      <c r="A152" s="37">
        <v>44108</v>
      </c>
      <c r="B152" s="23" t="s">
        <v>250</v>
      </c>
      <c r="C152" s="23" t="s">
        <v>251</v>
      </c>
      <c r="D152" s="23" t="s">
        <v>252</v>
      </c>
      <c r="E152" s="23" t="s">
        <v>69</v>
      </c>
      <c r="F152" s="33"/>
      <c r="G152" s="33"/>
      <c r="H152" s="33"/>
      <c r="I152" s="33"/>
      <c r="J152" s="33"/>
      <c r="K152" s="33" t="s">
        <v>260</v>
      </c>
      <c r="L152" s="33" t="s">
        <v>260</v>
      </c>
      <c r="M152" s="33" t="s">
        <v>260</v>
      </c>
      <c r="N152" s="33" t="s">
        <v>260</v>
      </c>
      <c r="O152" s="33"/>
      <c r="P152" s="33"/>
      <c r="Q152" s="33"/>
      <c r="R152" s="33"/>
      <c r="S152" s="33"/>
      <c r="T152" s="33"/>
      <c r="U152" s="33"/>
      <c r="V152" s="33"/>
      <c r="W152" s="33" t="s">
        <v>260</v>
      </c>
      <c r="X152" s="33" t="s">
        <v>260</v>
      </c>
      <c r="Y152" s="33" t="s">
        <v>260</v>
      </c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14"/>
    </row>
    <row r="153" spans="1:50" s="13" customFormat="1" ht="14.4" x14ac:dyDescent="0.25">
      <c r="A153" s="37">
        <v>44108</v>
      </c>
      <c r="B153" s="23" t="s">
        <v>182</v>
      </c>
      <c r="C153" s="23" t="s">
        <v>183</v>
      </c>
      <c r="D153" s="23" t="s">
        <v>184</v>
      </c>
      <c r="E153" s="23" t="s">
        <v>69</v>
      </c>
      <c r="F153" s="33"/>
      <c r="G153" s="33" t="s">
        <v>260</v>
      </c>
      <c r="H153" s="33" t="s">
        <v>260</v>
      </c>
      <c r="I153" s="33" t="s">
        <v>260</v>
      </c>
      <c r="J153" s="33" t="s">
        <v>260</v>
      </c>
      <c r="K153" s="33" t="s">
        <v>260</v>
      </c>
      <c r="L153" s="33" t="s">
        <v>260</v>
      </c>
      <c r="M153" s="33" t="s">
        <v>260</v>
      </c>
      <c r="N153" s="33" t="s">
        <v>260</v>
      </c>
      <c r="O153" s="33"/>
      <c r="P153" s="33"/>
      <c r="Q153" s="33"/>
      <c r="R153" s="33"/>
      <c r="S153" s="33" t="s">
        <v>260</v>
      </c>
      <c r="T153" s="33" t="s">
        <v>260</v>
      </c>
      <c r="U153" s="33" t="s">
        <v>260</v>
      </c>
      <c r="V153" s="33" t="s">
        <v>260</v>
      </c>
      <c r="W153" s="33" t="s">
        <v>260</v>
      </c>
      <c r="X153" s="33" t="s">
        <v>260</v>
      </c>
      <c r="Y153" s="33" t="s">
        <v>260</v>
      </c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14"/>
    </row>
    <row r="154" spans="1:50" s="13" customFormat="1" ht="14.4" x14ac:dyDescent="0.25">
      <c r="A154" s="37">
        <v>44108</v>
      </c>
      <c r="B154" s="23" t="s">
        <v>113</v>
      </c>
      <c r="C154" s="23" t="s">
        <v>114</v>
      </c>
      <c r="D154" s="23" t="s">
        <v>115</v>
      </c>
      <c r="E154" s="23" t="s">
        <v>232</v>
      </c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 t="s">
        <v>260</v>
      </c>
      <c r="AA154" s="33" t="s">
        <v>260</v>
      </c>
      <c r="AB154" s="33" t="s">
        <v>260</v>
      </c>
      <c r="AC154" s="33" t="s">
        <v>260</v>
      </c>
      <c r="AD154" s="33" t="s">
        <v>260</v>
      </c>
      <c r="AE154" s="33" t="s">
        <v>260</v>
      </c>
      <c r="AF154" s="33" t="s">
        <v>260</v>
      </c>
      <c r="AG154" s="33"/>
      <c r="AH154" s="33"/>
      <c r="AI154" s="33"/>
      <c r="AJ154" s="33" t="s">
        <v>260</v>
      </c>
      <c r="AK154" s="33" t="s">
        <v>260</v>
      </c>
      <c r="AL154" s="33" t="s">
        <v>260</v>
      </c>
      <c r="AM154" s="33" t="s">
        <v>260</v>
      </c>
      <c r="AN154" s="33" t="s">
        <v>260</v>
      </c>
      <c r="AO154" s="33"/>
      <c r="AP154" s="33"/>
      <c r="AQ154" s="33"/>
      <c r="AR154" s="33"/>
      <c r="AS154" s="33"/>
      <c r="AT154" s="33"/>
      <c r="AU154" s="33"/>
      <c r="AV154" s="33"/>
      <c r="AW154" s="33"/>
      <c r="AX154" s="14"/>
    </row>
    <row r="155" spans="1:50" s="13" customFormat="1" ht="14.4" x14ac:dyDescent="0.25">
      <c r="A155" s="37">
        <v>44108</v>
      </c>
      <c r="B155" s="23" t="s">
        <v>201</v>
      </c>
      <c r="C155" s="23" t="s">
        <v>202</v>
      </c>
      <c r="D155" s="23" t="s">
        <v>91</v>
      </c>
      <c r="E155" s="23" t="s">
        <v>69</v>
      </c>
      <c r="F155" s="33"/>
      <c r="G155" s="33" t="s">
        <v>260</v>
      </c>
      <c r="H155" s="33" t="s">
        <v>260</v>
      </c>
      <c r="I155" s="33" t="s">
        <v>260</v>
      </c>
      <c r="J155" s="33" t="s">
        <v>260</v>
      </c>
      <c r="K155" s="33" t="s">
        <v>260</v>
      </c>
      <c r="L155" s="33"/>
      <c r="M155" s="33"/>
      <c r="N155" s="33"/>
      <c r="O155" s="33"/>
      <c r="P155" s="33"/>
      <c r="Q155" s="33"/>
      <c r="R155" s="33"/>
      <c r="S155" s="33" t="s">
        <v>260</v>
      </c>
      <c r="T155" s="33" t="s">
        <v>260</v>
      </c>
      <c r="U155" s="33" t="s">
        <v>260</v>
      </c>
      <c r="V155" s="33" t="s">
        <v>260</v>
      </c>
      <c r="W155" s="33" t="s">
        <v>260</v>
      </c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14"/>
    </row>
    <row r="156" spans="1:50" s="13" customFormat="1" ht="14.4" x14ac:dyDescent="0.25">
      <c r="A156" s="37">
        <v>44108</v>
      </c>
      <c r="B156" s="23" t="s">
        <v>84</v>
      </c>
      <c r="C156" s="23" t="s">
        <v>85</v>
      </c>
      <c r="D156" s="23" t="s">
        <v>86</v>
      </c>
      <c r="E156" s="23" t="s">
        <v>69</v>
      </c>
      <c r="F156" s="33"/>
      <c r="G156" s="33" t="s">
        <v>260</v>
      </c>
      <c r="H156" s="33" t="s">
        <v>260</v>
      </c>
      <c r="I156" s="33" t="s">
        <v>260</v>
      </c>
      <c r="J156" s="33" t="s">
        <v>260</v>
      </c>
      <c r="K156" s="33" t="s">
        <v>260</v>
      </c>
      <c r="L156" s="33" t="s">
        <v>260</v>
      </c>
      <c r="M156" s="33" t="s">
        <v>260</v>
      </c>
      <c r="N156" s="33" t="s">
        <v>260</v>
      </c>
      <c r="O156" s="33"/>
      <c r="P156" s="33"/>
      <c r="Q156" s="33"/>
      <c r="R156" s="33"/>
      <c r="S156" s="33" t="s">
        <v>260</v>
      </c>
      <c r="T156" s="33" t="s">
        <v>260</v>
      </c>
      <c r="U156" s="33" t="s">
        <v>260</v>
      </c>
      <c r="V156" s="33" t="s">
        <v>260</v>
      </c>
      <c r="W156" s="33" t="s">
        <v>260</v>
      </c>
      <c r="X156" s="33" t="s">
        <v>260</v>
      </c>
      <c r="Y156" s="33" t="s">
        <v>260</v>
      </c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14"/>
    </row>
    <row r="157" spans="1:50" s="13" customFormat="1" ht="14.4" x14ac:dyDescent="0.25">
      <c r="A157" s="37">
        <v>44108</v>
      </c>
      <c r="B157" s="23" t="s">
        <v>145</v>
      </c>
      <c r="C157" s="23" t="s">
        <v>138</v>
      </c>
      <c r="D157" s="23" t="s">
        <v>139</v>
      </c>
      <c r="E157" s="23" t="s">
        <v>69</v>
      </c>
      <c r="F157" s="33"/>
      <c r="G157" s="33" t="s">
        <v>260</v>
      </c>
      <c r="H157" s="33" t="s">
        <v>260</v>
      </c>
      <c r="I157" s="33" t="s">
        <v>260</v>
      </c>
      <c r="J157" s="33" t="s">
        <v>260</v>
      </c>
      <c r="K157" s="33" t="s">
        <v>260</v>
      </c>
      <c r="L157" s="33" t="s">
        <v>260</v>
      </c>
      <c r="M157" s="33" t="s">
        <v>260</v>
      </c>
      <c r="N157" s="33"/>
      <c r="O157" s="33"/>
      <c r="P157" s="33"/>
      <c r="Q157" s="33"/>
      <c r="R157" s="33"/>
      <c r="S157" s="33" t="s">
        <v>260</v>
      </c>
      <c r="T157" s="33" t="s">
        <v>260</v>
      </c>
      <c r="U157" s="33" t="s">
        <v>260</v>
      </c>
      <c r="V157" s="33" t="s">
        <v>260</v>
      </c>
      <c r="W157" s="33" t="s">
        <v>260</v>
      </c>
      <c r="X157" s="33" t="s">
        <v>260</v>
      </c>
      <c r="Y157" s="33" t="s">
        <v>260</v>
      </c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14"/>
    </row>
    <row r="158" spans="1:50" s="13" customFormat="1" ht="14.4" x14ac:dyDescent="0.25">
      <c r="A158" s="37">
        <v>44108</v>
      </c>
      <c r="B158" s="23" t="s">
        <v>120</v>
      </c>
      <c r="C158" s="23" t="s">
        <v>255</v>
      </c>
      <c r="D158" s="23" t="s">
        <v>122</v>
      </c>
      <c r="E158" s="23" t="s">
        <v>69</v>
      </c>
      <c r="F158" s="33"/>
      <c r="G158" s="33" t="s">
        <v>260</v>
      </c>
      <c r="H158" s="33" t="s">
        <v>260</v>
      </c>
      <c r="I158" s="33" t="s">
        <v>260</v>
      </c>
      <c r="J158" s="33" t="s">
        <v>260</v>
      </c>
      <c r="K158" s="33" t="s">
        <v>260</v>
      </c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14"/>
    </row>
    <row r="159" spans="1:50" s="13" customFormat="1" ht="14.4" x14ac:dyDescent="0.25">
      <c r="A159" s="37">
        <v>44108</v>
      </c>
      <c r="B159" s="23" t="s">
        <v>101</v>
      </c>
      <c r="C159" s="23" t="s">
        <v>101</v>
      </c>
      <c r="D159" s="23" t="s">
        <v>102</v>
      </c>
      <c r="E159" s="23" t="s">
        <v>69</v>
      </c>
      <c r="F159" s="33"/>
      <c r="G159" s="33" t="s">
        <v>260</v>
      </c>
      <c r="H159" s="33" t="s">
        <v>260</v>
      </c>
      <c r="I159" s="33" t="s">
        <v>260</v>
      </c>
      <c r="J159" s="33" t="s">
        <v>260</v>
      </c>
      <c r="K159" s="33" t="s">
        <v>260</v>
      </c>
      <c r="L159" s="33"/>
      <c r="M159" s="33"/>
      <c r="N159" s="33"/>
      <c r="O159" s="33"/>
      <c r="P159" s="33"/>
      <c r="Q159" s="33"/>
      <c r="R159" s="33"/>
      <c r="S159" s="33" t="s">
        <v>260</v>
      </c>
      <c r="T159" s="33" t="s">
        <v>260</v>
      </c>
      <c r="U159" s="33" t="s">
        <v>260</v>
      </c>
      <c r="V159" s="33" t="s">
        <v>260</v>
      </c>
      <c r="W159" s="33" t="s">
        <v>260</v>
      </c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14"/>
    </row>
    <row r="160" spans="1:50" s="13" customFormat="1" ht="14.4" x14ac:dyDescent="0.25">
      <c r="A160" s="37">
        <v>44111</v>
      </c>
      <c r="B160" s="23" t="s">
        <v>81</v>
      </c>
      <c r="C160" s="23" t="s">
        <v>82</v>
      </c>
      <c r="D160" s="23" t="s">
        <v>83</v>
      </c>
      <c r="E160" s="23" t="s">
        <v>69</v>
      </c>
      <c r="F160" s="33"/>
      <c r="G160" s="33" t="s">
        <v>260</v>
      </c>
      <c r="H160" s="33" t="s">
        <v>260</v>
      </c>
      <c r="I160" s="33" t="s">
        <v>260</v>
      </c>
      <c r="J160" s="33" t="s">
        <v>260</v>
      </c>
      <c r="K160" s="33" t="s">
        <v>260</v>
      </c>
      <c r="L160" s="33"/>
      <c r="M160" s="33"/>
      <c r="N160" s="33"/>
      <c r="O160" s="33"/>
      <c r="P160" s="33"/>
      <c r="Q160" s="33"/>
      <c r="R160" s="33" t="s">
        <v>260</v>
      </c>
      <c r="S160" s="33" t="s">
        <v>260</v>
      </c>
      <c r="T160" s="33" t="s">
        <v>260</v>
      </c>
      <c r="U160" s="33" t="s">
        <v>260</v>
      </c>
      <c r="V160" s="33" t="s">
        <v>260</v>
      </c>
      <c r="W160" s="33" t="s">
        <v>260</v>
      </c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14"/>
    </row>
    <row r="161" spans="1:50" s="13" customFormat="1" ht="14.4" x14ac:dyDescent="0.25">
      <c r="A161" s="37">
        <v>44114</v>
      </c>
      <c r="B161" s="23" t="s">
        <v>143</v>
      </c>
      <c r="C161" s="23" t="s">
        <v>143</v>
      </c>
      <c r="D161" s="23" t="s">
        <v>144</v>
      </c>
      <c r="E161" s="23" t="s">
        <v>69</v>
      </c>
      <c r="F161" s="33"/>
      <c r="G161" s="33" t="s">
        <v>260</v>
      </c>
      <c r="H161" s="33" t="s">
        <v>260</v>
      </c>
      <c r="I161" s="33" t="s">
        <v>260</v>
      </c>
      <c r="J161" s="33" t="s">
        <v>260</v>
      </c>
      <c r="K161" s="33" t="s">
        <v>260</v>
      </c>
      <c r="L161" s="33"/>
      <c r="M161" s="33"/>
      <c r="N161" s="33"/>
      <c r="O161" s="33"/>
      <c r="P161" s="33"/>
      <c r="Q161" s="33"/>
      <c r="R161" s="33"/>
      <c r="S161" s="33" t="s">
        <v>260</v>
      </c>
      <c r="T161" s="33" t="s">
        <v>260</v>
      </c>
      <c r="U161" s="33" t="s">
        <v>260</v>
      </c>
      <c r="V161" s="33" t="s">
        <v>260</v>
      </c>
      <c r="W161" s="33" t="s">
        <v>260</v>
      </c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14"/>
    </row>
    <row r="162" spans="1:50" s="13" customFormat="1" ht="14.4" x14ac:dyDescent="0.25">
      <c r="A162" s="37">
        <v>44114</v>
      </c>
      <c r="B162" s="23" t="s">
        <v>123</v>
      </c>
      <c r="C162" s="23" t="s">
        <v>124</v>
      </c>
      <c r="D162" s="23" t="s">
        <v>100</v>
      </c>
      <c r="E162" s="23" t="s">
        <v>69</v>
      </c>
      <c r="F162" s="33"/>
      <c r="G162" s="33" t="s">
        <v>260</v>
      </c>
      <c r="H162" s="33" t="s">
        <v>260</v>
      </c>
      <c r="I162" s="33" t="s">
        <v>260</v>
      </c>
      <c r="J162" s="33" t="s">
        <v>260</v>
      </c>
      <c r="K162" s="33" t="s">
        <v>260</v>
      </c>
      <c r="L162" s="33" t="s">
        <v>260</v>
      </c>
      <c r="M162" s="33" t="s">
        <v>260</v>
      </c>
      <c r="N162" s="33" t="s">
        <v>260</v>
      </c>
      <c r="O162" s="33"/>
      <c r="P162" s="33"/>
      <c r="Q162" s="33"/>
      <c r="R162" s="33"/>
      <c r="S162" s="33" t="s">
        <v>260</v>
      </c>
      <c r="T162" s="33" t="s">
        <v>260</v>
      </c>
      <c r="U162" s="33" t="s">
        <v>260</v>
      </c>
      <c r="V162" s="33" t="s">
        <v>260</v>
      </c>
      <c r="W162" s="33" t="s">
        <v>260</v>
      </c>
      <c r="X162" s="33" t="s">
        <v>260</v>
      </c>
      <c r="Y162" s="33" t="s">
        <v>260</v>
      </c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14"/>
    </row>
    <row r="163" spans="1:50" s="13" customFormat="1" ht="14.4" x14ac:dyDescent="0.25">
      <c r="A163" s="37">
        <v>44114</v>
      </c>
      <c r="B163" s="23" t="s">
        <v>228</v>
      </c>
      <c r="C163" s="23" t="s">
        <v>157</v>
      </c>
      <c r="D163" s="23" t="s">
        <v>158</v>
      </c>
      <c r="E163" s="23" t="s">
        <v>69</v>
      </c>
      <c r="F163" s="33" t="s">
        <v>260</v>
      </c>
      <c r="G163" s="33" t="s">
        <v>260</v>
      </c>
      <c r="H163" s="33" t="s">
        <v>260</v>
      </c>
      <c r="I163" s="33" t="s">
        <v>260</v>
      </c>
      <c r="J163" s="33" t="s">
        <v>260</v>
      </c>
      <c r="K163" s="33" t="s">
        <v>260</v>
      </c>
      <c r="L163" s="33" t="s">
        <v>260</v>
      </c>
      <c r="M163" s="33" t="s">
        <v>260</v>
      </c>
      <c r="N163" s="33" t="s">
        <v>260</v>
      </c>
      <c r="O163" s="33"/>
      <c r="P163" s="33"/>
      <c r="Q163" s="33"/>
      <c r="R163" s="33" t="s">
        <v>260</v>
      </c>
      <c r="S163" s="33" t="s">
        <v>260</v>
      </c>
      <c r="T163" s="33" t="s">
        <v>260</v>
      </c>
      <c r="U163" s="33" t="s">
        <v>260</v>
      </c>
      <c r="V163" s="33" t="s">
        <v>260</v>
      </c>
      <c r="W163" s="33" t="s">
        <v>260</v>
      </c>
      <c r="X163" s="33" t="s">
        <v>260</v>
      </c>
      <c r="Y163" s="33" t="s">
        <v>260</v>
      </c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14"/>
    </row>
    <row r="164" spans="1:50" s="13" customFormat="1" ht="14.4" x14ac:dyDescent="0.25">
      <c r="A164" s="37">
        <v>44114</v>
      </c>
      <c r="B164" s="23" t="s">
        <v>128</v>
      </c>
      <c r="C164" s="23" t="s">
        <v>129</v>
      </c>
      <c r="D164" s="23" t="s">
        <v>130</v>
      </c>
      <c r="E164" s="23" t="s">
        <v>69</v>
      </c>
      <c r="F164" s="33"/>
      <c r="G164" s="33" t="s">
        <v>260</v>
      </c>
      <c r="H164" s="33" t="s">
        <v>260</v>
      </c>
      <c r="I164" s="33" t="s">
        <v>260</v>
      </c>
      <c r="J164" s="33" t="s">
        <v>260</v>
      </c>
      <c r="K164" s="33" t="s">
        <v>260</v>
      </c>
      <c r="L164" s="33" t="s">
        <v>260</v>
      </c>
      <c r="M164" s="33" t="s">
        <v>260</v>
      </c>
      <c r="N164" s="33" t="s">
        <v>260</v>
      </c>
      <c r="O164" s="33"/>
      <c r="P164" s="33"/>
      <c r="Q164" s="33"/>
      <c r="R164" s="33"/>
      <c r="S164" s="33" t="s">
        <v>260</v>
      </c>
      <c r="T164" s="33" t="s">
        <v>260</v>
      </c>
      <c r="U164" s="33" t="s">
        <v>260</v>
      </c>
      <c r="V164" s="33" t="s">
        <v>260</v>
      </c>
      <c r="W164" s="33" t="s">
        <v>260</v>
      </c>
      <c r="X164" s="33" t="s">
        <v>260</v>
      </c>
      <c r="Y164" s="33" t="s">
        <v>260</v>
      </c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14"/>
    </row>
    <row r="165" spans="1:50" s="13" customFormat="1" ht="14.4" x14ac:dyDescent="0.25">
      <c r="A165" s="37">
        <v>44114</v>
      </c>
      <c r="B165" s="23" t="s">
        <v>239</v>
      </c>
      <c r="C165" s="23" t="s">
        <v>240</v>
      </c>
      <c r="D165" s="23" t="s">
        <v>241</v>
      </c>
      <c r="E165" s="23" t="s">
        <v>69</v>
      </c>
      <c r="F165" s="33"/>
      <c r="G165" s="33" t="s">
        <v>260</v>
      </c>
      <c r="H165" s="33" t="s">
        <v>260</v>
      </c>
      <c r="I165" s="33" t="s">
        <v>260</v>
      </c>
      <c r="J165" s="33" t="s">
        <v>260</v>
      </c>
      <c r="K165" s="33" t="s">
        <v>260</v>
      </c>
      <c r="L165" s="33" t="s">
        <v>260</v>
      </c>
      <c r="M165" s="33" t="s">
        <v>260</v>
      </c>
      <c r="N165" s="33" t="s">
        <v>260</v>
      </c>
      <c r="O165" s="33"/>
      <c r="P165" s="33"/>
      <c r="Q165" s="33"/>
      <c r="R165" s="33"/>
      <c r="S165" s="33" t="s">
        <v>260</v>
      </c>
      <c r="T165" s="33" t="s">
        <v>260</v>
      </c>
      <c r="U165" s="33" t="s">
        <v>260</v>
      </c>
      <c r="V165" s="33" t="s">
        <v>260</v>
      </c>
      <c r="W165" s="33" t="s">
        <v>260</v>
      </c>
      <c r="X165" s="33" t="s">
        <v>260</v>
      </c>
      <c r="Y165" s="33" t="s">
        <v>260</v>
      </c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14"/>
    </row>
    <row r="166" spans="1:50" s="13" customFormat="1" ht="14.4" x14ac:dyDescent="0.25">
      <c r="A166" s="37">
        <v>44114</v>
      </c>
      <c r="B166" s="23" t="s">
        <v>177</v>
      </c>
      <c r="C166" s="23" t="s">
        <v>178</v>
      </c>
      <c r="D166" s="23" t="s">
        <v>179</v>
      </c>
      <c r="E166" s="23" t="s">
        <v>69</v>
      </c>
      <c r="F166" s="33"/>
      <c r="G166" s="33" t="s">
        <v>260</v>
      </c>
      <c r="H166" s="33" t="s">
        <v>260</v>
      </c>
      <c r="I166" s="33" t="s">
        <v>260</v>
      </c>
      <c r="J166" s="33" t="s">
        <v>260</v>
      </c>
      <c r="K166" s="33" t="s">
        <v>260</v>
      </c>
      <c r="L166" s="33" t="s">
        <v>260</v>
      </c>
      <c r="M166" s="33" t="s">
        <v>260</v>
      </c>
      <c r="N166" s="33" t="s">
        <v>260</v>
      </c>
      <c r="O166" s="33"/>
      <c r="P166" s="33"/>
      <c r="Q166" s="33"/>
      <c r="R166" s="33"/>
      <c r="S166" s="33" t="s">
        <v>260</v>
      </c>
      <c r="T166" s="33" t="s">
        <v>260</v>
      </c>
      <c r="U166" s="33" t="s">
        <v>260</v>
      </c>
      <c r="V166" s="33" t="s">
        <v>260</v>
      </c>
      <c r="W166" s="33" t="s">
        <v>260</v>
      </c>
      <c r="X166" s="33" t="s">
        <v>260</v>
      </c>
      <c r="Y166" s="33" t="s">
        <v>260</v>
      </c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24"/>
    </row>
    <row r="167" spans="1:50" s="13" customFormat="1" ht="14.4" x14ac:dyDescent="0.25">
      <c r="A167" s="37">
        <v>44114</v>
      </c>
      <c r="B167" s="23" t="s">
        <v>70</v>
      </c>
      <c r="C167" s="23" t="s">
        <v>71</v>
      </c>
      <c r="D167" s="23" t="s">
        <v>72</v>
      </c>
      <c r="E167" s="23" t="s">
        <v>69</v>
      </c>
      <c r="F167" s="33"/>
      <c r="G167" s="33" t="s">
        <v>260</v>
      </c>
      <c r="H167" s="33" t="s">
        <v>260</v>
      </c>
      <c r="I167" s="33" t="s">
        <v>260</v>
      </c>
      <c r="J167" s="33" t="s">
        <v>260</v>
      </c>
      <c r="K167" s="33" t="s">
        <v>260</v>
      </c>
      <c r="L167" s="33" t="s">
        <v>260</v>
      </c>
      <c r="M167" s="33" t="s">
        <v>260</v>
      </c>
      <c r="N167" s="33" t="s">
        <v>260</v>
      </c>
      <c r="O167" s="33"/>
      <c r="P167" s="33"/>
      <c r="Q167" s="33"/>
      <c r="R167" s="33"/>
      <c r="S167" s="33" t="s">
        <v>260</v>
      </c>
      <c r="T167" s="33" t="s">
        <v>260</v>
      </c>
      <c r="U167" s="33" t="s">
        <v>260</v>
      </c>
      <c r="V167" s="33" t="s">
        <v>260</v>
      </c>
      <c r="W167" s="33" t="s">
        <v>260</v>
      </c>
      <c r="X167" s="33" t="s">
        <v>260</v>
      </c>
      <c r="Y167" s="33" t="s">
        <v>260</v>
      </c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14"/>
    </row>
    <row r="168" spans="1:50" s="13" customFormat="1" ht="14.4" x14ac:dyDescent="0.25">
      <c r="A168" s="37">
        <v>44115</v>
      </c>
      <c r="B168" s="23" t="s">
        <v>256</v>
      </c>
      <c r="C168" s="23" t="s">
        <v>257</v>
      </c>
      <c r="D168" s="23" t="s">
        <v>190</v>
      </c>
      <c r="E168" s="23" t="s">
        <v>69</v>
      </c>
      <c r="F168" s="33"/>
      <c r="G168" s="33" t="s">
        <v>260</v>
      </c>
      <c r="H168" s="33" t="s">
        <v>260</v>
      </c>
      <c r="I168" s="33" t="s">
        <v>260</v>
      </c>
      <c r="J168" s="33" t="s">
        <v>260</v>
      </c>
      <c r="K168" s="33" t="s">
        <v>260</v>
      </c>
      <c r="L168" s="33"/>
      <c r="M168" s="33"/>
      <c r="N168" s="33"/>
      <c r="O168" s="33"/>
      <c r="P168" s="33"/>
      <c r="Q168" s="33"/>
      <c r="R168" s="33"/>
      <c r="S168" s="33" t="s">
        <v>260</v>
      </c>
      <c r="T168" s="33" t="s">
        <v>260</v>
      </c>
      <c r="U168" s="33" t="s">
        <v>260</v>
      </c>
      <c r="V168" s="33" t="s">
        <v>260</v>
      </c>
      <c r="W168" s="33" t="s">
        <v>260</v>
      </c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14"/>
    </row>
    <row r="169" spans="1:50" s="13" customFormat="1" ht="14.4" x14ac:dyDescent="0.25">
      <c r="A169" s="37">
        <v>44115</v>
      </c>
      <c r="B169" s="23" t="s">
        <v>143</v>
      </c>
      <c r="C169" s="23" t="s">
        <v>143</v>
      </c>
      <c r="D169" s="23" t="s">
        <v>144</v>
      </c>
      <c r="E169" s="23" t="s">
        <v>69</v>
      </c>
      <c r="F169" s="33"/>
      <c r="G169" s="33" t="s">
        <v>260</v>
      </c>
      <c r="H169" s="33" t="s">
        <v>260</v>
      </c>
      <c r="I169" s="33" t="s">
        <v>260</v>
      </c>
      <c r="J169" s="33" t="s">
        <v>260</v>
      </c>
      <c r="K169" s="33" t="s">
        <v>260</v>
      </c>
      <c r="L169" s="33"/>
      <c r="M169" s="33"/>
      <c r="N169" s="33"/>
      <c r="O169" s="33"/>
      <c r="P169" s="33"/>
      <c r="Q169" s="33"/>
      <c r="R169" s="33"/>
      <c r="S169" s="33" t="s">
        <v>260</v>
      </c>
      <c r="T169" s="33" t="s">
        <v>260</v>
      </c>
      <c r="U169" s="33" t="s">
        <v>260</v>
      </c>
      <c r="V169" s="33" t="s">
        <v>260</v>
      </c>
      <c r="W169" s="33" t="s">
        <v>260</v>
      </c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14"/>
    </row>
    <row r="170" spans="1:50" s="13" customFormat="1" ht="14.4" x14ac:dyDescent="0.25">
      <c r="A170" s="37">
        <v>44115</v>
      </c>
      <c r="B170" s="23" t="s">
        <v>231</v>
      </c>
      <c r="C170" s="23" t="s">
        <v>73</v>
      </c>
      <c r="D170" s="23" t="s">
        <v>74</v>
      </c>
      <c r="E170" s="23" t="s">
        <v>69</v>
      </c>
      <c r="F170" s="33" t="s">
        <v>260</v>
      </c>
      <c r="G170" s="33" t="s">
        <v>260</v>
      </c>
      <c r="H170" s="33" t="s">
        <v>260</v>
      </c>
      <c r="I170" s="33" t="s">
        <v>260</v>
      </c>
      <c r="J170" s="33" t="s">
        <v>260</v>
      </c>
      <c r="K170" s="33" t="s">
        <v>260</v>
      </c>
      <c r="L170" s="33" t="s">
        <v>260</v>
      </c>
      <c r="M170" s="33" t="s">
        <v>260</v>
      </c>
      <c r="N170" s="33" t="s">
        <v>260</v>
      </c>
      <c r="O170" s="33"/>
      <c r="P170" s="33"/>
      <c r="Q170" s="33"/>
      <c r="R170" s="33" t="s">
        <v>260</v>
      </c>
      <c r="S170" s="33" t="s">
        <v>260</v>
      </c>
      <c r="T170" s="33" t="s">
        <v>260</v>
      </c>
      <c r="U170" s="33" t="s">
        <v>260</v>
      </c>
      <c r="V170" s="33" t="s">
        <v>260</v>
      </c>
      <c r="W170" s="33" t="s">
        <v>260</v>
      </c>
      <c r="X170" s="33" t="s">
        <v>260</v>
      </c>
      <c r="Y170" s="33" t="s">
        <v>260</v>
      </c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14"/>
    </row>
    <row r="171" spans="1:50" s="13" customFormat="1" ht="14.4" x14ac:dyDescent="0.25">
      <c r="A171" s="37">
        <v>44115</v>
      </c>
      <c r="B171" s="23" t="s">
        <v>131</v>
      </c>
      <c r="C171" s="23" t="s">
        <v>132</v>
      </c>
      <c r="D171" s="23" t="s">
        <v>133</v>
      </c>
      <c r="E171" s="23" t="s">
        <v>69</v>
      </c>
      <c r="F171" s="33"/>
      <c r="G171" s="33" t="s">
        <v>260</v>
      </c>
      <c r="H171" s="33" t="s">
        <v>260</v>
      </c>
      <c r="I171" s="33" t="s">
        <v>260</v>
      </c>
      <c r="J171" s="33" t="s">
        <v>260</v>
      </c>
      <c r="K171" s="33" t="s">
        <v>260</v>
      </c>
      <c r="L171" s="33" t="s">
        <v>260</v>
      </c>
      <c r="M171" s="33" t="s">
        <v>260</v>
      </c>
      <c r="N171" s="33" t="s">
        <v>260</v>
      </c>
      <c r="O171" s="33"/>
      <c r="P171" s="33"/>
      <c r="Q171" s="33"/>
      <c r="R171" s="33"/>
      <c r="S171" s="33" t="s">
        <v>260</v>
      </c>
      <c r="T171" s="33" t="s">
        <v>260</v>
      </c>
      <c r="U171" s="33" t="s">
        <v>260</v>
      </c>
      <c r="V171" s="33" t="s">
        <v>260</v>
      </c>
      <c r="W171" s="33" t="s">
        <v>260</v>
      </c>
      <c r="X171" s="33" t="s">
        <v>260</v>
      </c>
      <c r="Y171" s="33" t="s">
        <v>260</v>
      </c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14"/>
    </row>
    <row r="172" spans="1:50" s="13" customFormat="1" ht="14.4" x14ac:dyDescent="0.25">
      <c r="A172" s="37">
        <v>44115</v>
      </c>
      <c r="B172" s="23" t="s">
        <v>171</v>
      </c>
      <c r="C172" s="23" t="s">
        <v>172</v>
      </c>
      <c r="D172" s="23" t="s">
        <v>173</v>
      </c>
      <c r="E172" s="23" t="s">
        <v>69</v>
      </c>
      <c r="F172" s="33" t="s">
        <v>260</v>
      </c>
      <c r="G172" s="33" t="s">
        <v>260</v>
      </c>
      <c r="H172" s="33" t="s">
        <v>260</v>
      </c>
      <c r="I172" s="33" t="s">
        <v>260</v>
      </c>
      <c r="J172" s="33" t="s">
        <v>260</v>
      </c>
      <c r="K172" s="33" t="s">
        <v>260</v>
      </c>
      <c r="L172" s="33"/>
      <c r="M172" s="33"/>
      <c r="N172" s="33"/>
      <c r="O172" s="33"/>
      <c r="P172" s="33"/>
      <c r="Q172" s="33"/>
      <c r="R172" s="33" t="s">
        <v>260</v>
      </c>
      <c r="S172" s="33" t="s">
        <v>260</v>
      </c>
      <c r="T172" s="33" t="s">
        <v>260</v>
      </c>
      <c r="U172" s="33" t="s">
        <v>260</v>
      </c>
      <c r="V172" s="33" t="s">
        <v>260</v>
      </c>
      <c r="W172" s="33" t="s">
        <v>260</v>
      </c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14"/>
    </row>
    <row r="173" spans="1:50" s="13" customFormat="1" ht="14.4" x14ac:dyDescent="0.25">
      <c r="A173" s="37">
        <v>44115</v>
      </c>
      <c r="B173" s="23" t="s">
        <v>224</v>
      </c>
      <c r="C173" s="23" t="s">
        <v>224</v>
      </c>
      <c r="D173" s="23" t="s">
        <v>225</v>
      </c>
      <c r="E173" s="23" t="s">
        <v>69</v>
      </c>
      <c r="F173" s="33"/>
      <c r="G173" s="33" t="s">
        <v>260</v>
      </c>
      <c r="H173" s="33" t="s">
        <v>260</v>
      </c>
      <c r="I173" s="33" t="s">
        <v>260</v>
      </c>
      <c r="J173" s="33" t="s">
        <v>260</v>
      </c>
      <c r="K173" s="33" t="s">
        <v>260</v>
      </c>
      <c r="L173" s="33"/>
      <c r="M173" s="33"/>
      <c r="N173" s="33"/>
      <c r="O173" s="33"/>
      <c r="P173" s="33"/>
      <c r="Q173" s="33"/>
      <c r="R173" s="33"/>
      <c r="S173" s="33" t="s">
        <v>260</v>
      </c>
      <c r="T173" s="33" t="s">
        <v>260</v>
      </c>
      <c r="U173" s="33" t="s">
        <v>260</v>
      </c>
      <c r="V173" s="33" t="s">
        <v>260</v>
      </c>
      <c r="W173" s="33" t="s">
        <v>260</v>
      </c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14"/>
    </row>
    <row r="174" spans="1:50" s="13" customFormat="1" ht="14.4" x14ac:dyDescent="0.25">
      <c r="A174" s="37">
        <v>44115</v>
      </c>
      <c r="B174" s="23" t="s">
        <v>228</v>
      </c>
      <c r="C174" s="23" t="s">
        <v>157</v>
      </c>
      <c r="D174" s="23" t="s">
        <v>158</v>
      </c>
      <c r="E174" s="23" t="s">
        <v>69</v>
      </c>
      <c r="F174" s="33" t="s">
        <v>260</v>
      </c>
      <c r="G174" s="33" t="s">
        <v>260</v>
      </c>
      <c r="H174" s="33" t="s">
        <v>260</v>
      </c>
      <c r="I174" s="33" t="s">
        <v>260</v>
      </c>
      <c r="J174" s="33" t="s">
        <v>260</v>
      </c>
      <c r="K174" s="33" t="s">
        <v>260</v>
      </c>
      <c r="L174" s="33" t="s">
        <v>260</v>
      </c>
      <c r="M174" s="33" t="s">
        <v>260</v>
      </c>
      <c r="N174" s="33" t="s">
        <v>260</v>
      </c>
      <c r="O174" s="33"/>
      <c r="P174" s="33"/>
      <c r="Q174" s="33"/>
      <c r="R174" s="33" t="s">
        <v>260</v>
      </c>
      <c r="S174" s="33" t="s">
        <v>260</v>
      </c>
      <c r="T174" s="33" t="s">
        <v>260</v>
      </c>
      <c r="U174" s="33" t="s">
        <v>260</v>
      </c>
      <c r="V174" s="33" t="s">
        <v>260</v>
      </c>
      <c r="W174" s="33" t="s">
        <v>260</v>
      </c>
      <c r="X174" s="33" t="s">
        <v>260</v>
      </c>
      <c r="Y174" s="33" t="s">
        <v>260</v>
      </c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14"/>
    </row>
    <row r="175" spans="1:50" s="13" customFormat="1" ht="14.4" x14ac:dyDescent="0.25">
      <c r="A175" s="37">
        <v>44115</v>
      </c>
      <c r="B175" s="23" t="s">
        <v>185</v>
      </c>
      <c r="C175" s="23" t="s">
        <v>111</v>
      </c>
      <c r="D175" s="23" t="s">
        <v>112</v>
      </c>
      <c r="E175" s="23" t="s">
        <v>69</v>
      </c>
      <c r="F175" s="33"/>
      <c r="G175" s="33" t="s">
        <v>260</v>
      </c>
      <c r="H175" s="33" t="s">
        <v>260</v>
      </c>
      <c r="I175" s="33" t="s">
        <v>260</v>
      </c>
      <c r="J175" s="33" t="s">
        <v>260</v>
      </c>
      <c r="K175" s="33" t="s">
        <v>260</v>
      </c>
      <c r="L175" s="33" t="s">
        <v>260</v>
      </c>
      <c r="M175" s="33" t="s">
        <v>260</v>
      </c>
      <c r="N175" s="33" t="s">
        <v>260</v>
      </c>
      <c r="O175" s="33"/>
      <c r="P175" s="33"/>
      <c r="Q175" s="33"/>
      <c r="R175" s="33"/>
      <c r="S175" s="33" t="s">
        <v>260</v>
      </c>
      <c r="T175" s="33" t="s">
        <v>260</v>
      </c>
      <c r="U175" s="33" t="s">
        <v>260</v>
      </c>
      <c r="V175" s="33" t="s">
        <v>260</v>
      </c>
      <c r="W175" s="33" t="s">
        <v>260</v>
      </c>
      <c r="X175" s="33" t="s">
        <v>260</v>
      </c>
      <c r="Y175" s="33" t="s">
        <v>260</v>
      </c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14"/>
    </row>
    <row r="176" spans="1:50" s="13" customFormat="1" ht="14.4" x14ac:dyDescent="0.25">
      <c r="A176" s="37">
        <v>44115</v>
      </c>
      <c r="B176" s="23" t="s">
        <v>75</v>
      </c>
      <c r="C176" s="23" t="s">
        <v>76</v>
      </c>
      <c r="D176" s="23" t="s">
        <v>77</v>
      </c>
      <c r="E176" s="23" t="s">
        <v>69</v>
      </c>
      <c r="F176" s="33"/>
      <c r="G176" s="33" t="s">
        <v>260</v>
      </c>
      <c r="H176" s="33" t="s">
        <v>260</v>
      </c>
      <c r="I176" s="33" t="s">
        <v>260</v>
      </c>
      <c r="J176" s="33" t="s">
        <v>260</v>
      </c>
      <c r="K176" s="33" t="s">
        <v>260</v>
      </c>
      <c r="L176" s="33" t="s">
        <v>260</v>
      </c>
      <c r="M176" s="33" t="s">
        <v>260</v>
      </c>
      <c r="N176" s="33"/>
      <c r="O176" s="33"/>
      <c r="P176" s="33"/>
      <c r="Q176" s="33"/>
      <c r="R176" s="33"/>
      <c r="S176" s="33" t="s">
        <v>260</v>
      </c>
      <c r="T176" s="33" t="s">
        <v>260</v>
      </c>
      <c r="U176" s="33" t="s">
        <v>260</v>
      </c>
      <c r="V176" s="33" t="s">
        <v>260</v>
      </c>
      <c r="W176" s="33" t="s">
        <v>260</v>
      </c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14"/>
    </row>
    <row r="177" spans="1:50" s="13" customFormat="1" ht="14.4" x14ac:dyDescent="0.25">
      <c r="A177" s="37">
        <v>44115</v>
      </c>
      <c r="B177" s="23" t="s">
        <v>214</v>
      </c>
      <c r="C177" s="23" t="s">
        <v>215</v>
      </c>
      <c r="D177" s="23" t="s">
        <v>110</v>
      </c>
      <c r="E177" s="23" t="s">
        <v>69</v>
      </c>
      <c r="F177" s="33"/>
      <c r="G177" s="33" t="s">
        <v>260</v>
      </c>
      <c r="H177" s="33" t="s">
        <v>260</v>
      </c>
      <c r="I177" s="33" t="s">
        <v>260</v>
      </c>
      <c r="J177" s="33" t="s">
        <v>260</v>
      </c>
      <c r="K177" s="33" t="s">
        <v>260</v>
      </c>
      <c r="L177" s="33" t="s">
        <v>260</v>
      </c>
      <c r="M177" s="33" t="s">
        <v>260</v>
      </c>
      <c r="N177" s="33" t="s">
        <v>260</v>
      </c>
      <c r="O177" s="33"/>
      <c r="P177" s="33"/>
      <c r="Q177" s="33"/>
      <c r="R177" s="33"/>
      <c r="S177" s="33" t="s">
        <v>260</v>
      </c>
      <c r="T177" s="33" t="s">
        <v>260</v>
      </c>
      <c r="U177" s="33" t="s">
        <v>260</v>
      </c>
      <c r="V177" s="33" t="s">
        <v>260</v>
      </c>
      <c r="W177" s="33" t="s">
        <v>260</v>
      </c>
      <c r="X177" s="33" t="s">
        <v>260</v>
      </c>
      <c r="Y177" s="33" t="s">
        <v>260</v>
      </c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14"/>
    </row>
    <row r="178" spans="1:50" s="13" customFormat="1" ht="14.4" x14ac:dyDescent="0.25">
      <c r="A178" s="37">
        <v>44115</v>
      </c>
      <c r="B178" s="23" t="s">
        <v>134</v>
      </c>
      <c r="C178" s="23" t="s">
        <v>135</v>
      </c>
      <c r="D178" s="23" t="s">
        <v>136</v>
      </c>
      <c r="E178" s="23" t="s">
        <v>69</v>
      </c>
      <c r="F178" s="33"/>
      <c r="G178" s="33" t="s">
        <v>260</v>
      </c>
      <c r="H178" s="33" t="s">
        <v>260</v>
      </c>
      <c r="I178" s="33" t="s">
        <v>260</v>
      </c>
      <c r="J178" s="33" t="s">
        <v>260</v>
      </c>
      <c r="K178" s="33" t="s">
        <v>260</v>
      </c>
      <c r="L178" s="33"/>
      <c r="M178" s="33"/>
      <c r="N178" s="33"/>
      <c r="O178" s="33"/>
      <c r="P178" s="33"/>
      <c r="Q178" s="33"/>
      <c r="R178" s="33"/>
      <c r="S178" s="33" t="s">
        <v>260</v>
      </c>
      <c r="T178" s="33" t="s">
        <v>260</v>
      </c>
      <c r="U178" s="33" t="s">
        <v>260</v>
      </c>
      <c r="V178" s="33" t="s">
        <v>260</v>
      </c>
      <c r="W178" s="33" t="s">
        <v>260</v>
      </c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14"/>
    </row>
    <row r="179" spans="1:50" s="13" customFormat="1" ht="14.4" x14ac:dyDescent="0.25">
      <c r="A179" s="37">
        <v>44115</v>
      </c>
      <c r="B179" s="23" t="s">
        <v>95</v>
      </c>
      <c r="C179" s="23" t="s">
        <v>96</v>
      </c>
      <c r="D179" s="23" t="s">
        <v>97</v>
      </c>
      <c r="E179" s="23" t="s">
        <v>69</v>
      </c>
      <c r="F179" s="33"/>
      <c r="G179" s="33" t="s">
        <v>260</v>
      </c>
      <c r="H179" s="33" t="s">
        <v>260</v>
      </c>
      <c r="I179" s="33" t="s">
        <v>260</v>
      </c>
      <c r="J179" s="33" t="s">
        <v>260</v>
      </c>
      <c r="K179" s="33" t="s">
        <v>260</v>
      </c>
      <c r="L179" s="33" t="s">
        <v>260</v>
      </c>
      <c r="M179" s="33" t="s">
        <v>260</v>
      </c>
      <c r="N179" s="33" t="s">
        <v>260</v>
      </c>
      <c r="O179" s="33"/>
      <c r="P179" s="33"/>
      <c r="Q179" s="33"/>
      <c r="R179" s="33"/>
      <c r="S179" s="33" t="s">
        <v>260</v>
      </c>
      <c r="T179" s="33" t="s">
        <v>260</v>
      </c>
      <c r="U179" s="33" t="s">
        <v>260</v>
      </c>
      <c r="V179" s="33" t="s">
        <v>260</v>
      </c>
      <c r="W179" s="33" t="s">
        <v>260</v>
      </c>
      <c r="X179" s="33" t="s">
        <v>260</v>
      </c>
      <c r="Y179" s="33" t="s">
        <v>260</v>
      </c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14"/>
    </row>
    <row r="180" spans="1:50" s="13" customFormat="1" ht="14.4" x14ac:dyDescent="0.25">
      <c r="A180" s="37">
        <v>44115</v>
      </c>
      <c r="B180" s="23" t="s">
        <v>187</v>
      </c>
      <c r="C180" s="23" t="s">
        <v>132</v>
      </c>
      <c r="D180" s="23" t="s">
        <v>133</v>
      </c>
      <c r="E180" s="23" t="s">
        <v>69</v>
      </c>
      <c r="F180" s="33"/>
      <c r="G180" s="33" t="s">
        <v>260</v>
      </c>
      <c r="H180" s="33" t="s">
        <v>260</v>
      </c>
      <c r="I180" s="33" t="s">
        <v>260</v>
      </c>
      <c r="J180" s="33" t="s">
        <v>260</v>
      </c>
      <c r="K180" s="33" t="s">
        <v>260</v>
      </c>
      <c r="L180" s="33" t="s">
        <v>260</v>
      </c>
      <c r="M180" s="33" t="s">
        <v>260</v>
      </c>
      <c r="N180" s="33" t="s">
        <v>260</v>
      </c>
      <c r="O180" s="33"/>
      <c r="P180" s="33"/>
      <c r="Q180" s="33"/>
      <c r="R180" s="33"/>
      <c r="S180" s="33" t="s">
        <v>260</v>
      </c>
      <c r="T180" s="33" t="s">
        <v>260</v>
      </c>
      <c r="U180" s="33" t="s">
        <v>260</v>
      </c>
      <c r="V180" s="33" t="s">
        <v>260</v>
      </c>
      <c r="W180" s="33" t="s">
        <v>260</v>
      </c>
      <c r="X180" s="33" t="s">
        <v>260</v>
      </c>
      <c r="Y180" s="33" t="s">
        <v>260</v>
      </c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14"/>
    </row>
    <row r="181" spans="1:50" s="13" customFormat="1" ht="14.4" x14ac:dyDescent="0.25">
      <c r="A181" s="37">
        <v>44118</v>
      </c>
      <c r="B181" s="23" t="s">
        <v>152</v>
      </c>
      <c r="C181" s="23" t="s">
        <v>103</v>
      </c>
      <c r="D181" s="23" t="s">
        <v>104</v>
      </c>
      <c r="E181" s="23" t="s">
        <v>69</v>
      </c>
      <c r="F181" s="33"/>
      <c r="G181" s="33" t="s">
        <v>260</v>
      </c>
      <c r="H181" s="33" t="s">
        <v>260</v>
      </c>
      <c r="I181" s="33" t="s">
        <v>260</v>
      </c>
      <c r="J181" s="33" t="s">
        <v>260</v>
      </c>
      <c r="K181" s="33" t="s">
        <v>260</v>
      </c>
      <c r="L181" s="33" t="s">
        <v>260</v>
      </c>
      <c r="M181" s="33" t="s">
        <v>260</v>
      </c>
      <c r="N181" s="33" t="s">
        <v>260</v>
      </c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14"/>
    </row>
    <row r="182" spans="1:50" s="13" customFormat="1" ht="14.4" x14ac:dyDescent="0.25">
      <c r="A182" s="37">
        <v>44119</v>
      </c>
      <c r="B182" s="23" t="s">
        <v>185</v>
      </c>
      <c r="C182" s="23" t="s">
        <v>111</v>
      </c>
      <c r="D182" s="23" t="s">
        <v>112</v>
      </c>
      <c r="E182" s="23" t="s">
        <v>69</v>
      </c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 t="s">
        <v>260</v>
      </c>
      <c r="AA182" s="33" t="s">
        <v>260</v>
      </c>
      <c r="AB182" s="33" t="s">
        <v>260</v>
      </c>
      <c r="AC182" s="33" t="s">
        <v>260</v>
      </c>
      <c r="AD182" s="33" t="s">
        <v>260</v>
      </c>
      <c r="AE182" s="33" t="s">
        <v>260</v>
      </c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14"/>
    </row>
    <row r="183" spans="1:50" s="13" customFormat="1" ht="14.4" x14ac:dyDescent="0.25">
      <c r="A183" s="37">
        <v>44120</v>
      </c>
      <c r="B183" s="23" t="s">
        <v>185</v>
      </c>
      <c r="C183" s="23" t="s">
        <v>111</v>
      </c>
      <c r="D183" s="23" t="s">
        <v>112</v>
      </c>
      <c r="E183" s="23" t="s">
        <v>69</v>
      </c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 t="s">
        <v>260</v>
      </c>
      <c r="AJ183" s="33" t="s">
        <v>260</v>
      </c>
      <c r="AK183" s="33" t="s">
        <v>260</v>
      </c>
      <c r="AL183" s="33" t="s">
        <v>260</v>
      </c>
      <c r="AM183" s="33" t="s">
        <v>260</v>
      </c>
      <c r="AN183" s="33" t="s">
        <v>260</v>
      </c>
      <c r="AO183" s="33"/>
      <c r="AP183" s="33"/>
      <c r="AQ183" s="33"/>
      <c r="AR183" s="33"/>
      <c r="AS183" s="33"/>
      <c r="AT183" s="33"/>
      <c r="AU183" s="33"/>
      <c r="AV183" s="33"/>
      <c r="AW183" s="33"/>
      <c r="AX183" s="14"/>
    </row>
    <row r="184" spans="1:50" s="13" customFormat="1" ht="14.4" x14ac:dyDescent="0.25">
      <c r="A184" s="37">
        <v>44121</v>
      </c>
      <c r="B184" s="23" t="s">
        <v>140</v>
      </c>
      <c r="C184" s="23" t="s">
        <v>141</v>
      </c>
      <c r="D184" s="23" t="s">
        <v>142</v>
      </c>
      <c r="E184" s="23" t="s">
        <v>69</v>
      </c>
      <c r="F184" s="33"/>
      <c r="G184" s="33"/>
      <c r="H184" s="33"/>
      <c r="I184" s="33"/>
      <c r="J184" s="33"/>
      <c r="K184" s="33"/>
      <c r="L184" s="33" t="s">
        <v>260</v>
      </c>
      <c r="M184" s="33" t="s">
        <v>260</v>
      </c>
      <c r="N184" s="33" t="s">
        <v>260</v>
      </c>
      <c r="O184" s="33"/>
      <c r="P184" s="33"/>
      <c r="Q184" s="33"/>
      <c r="R184" s="33"/>
      <c r="S184" s="33"/>
      <c r="T184" s="33"/>
      <c r="U184" s="33"/>
      <c r="V184" s="33"/>
      <c r="W184" s="33"/>
      <c r="X184" s="33" t="s">
        <v>260</v>
      </c>
      <c r="Y184" s="33" t="s">
        <v>260</v>
      </c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14"/>
    </row>
    <row r="185" spans="1:50" s="13" customFormat="1" ht="14.4" x14ac:dyDescent="0.25">
      <c r="A185" s="37">
        <v>44121</v>
      </c>
      <c r="B185" s="23" t="s">
        <v>250</v>
      </c>
      <c r="C185" s="23" t="s">
        <v>251</v>
      </c>
      <c r="D185" s="23" t="s">
        <v>252</v>
      </c>
      <c r="E185" s="23" t="s">
        <v>69</v>
      </c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 t="s">
        <v>260</v>
      </c>
      <c r="AA185" s="33" t="s">
        <v>260</v>
      </c>
      <c r="AB185" s="33" t="s">
        <v>260</v>
      </c>
      <c r="AC185" s="33" t="s">
        <v>260</v>
      </c>
      <c r="AD185" s="33" t="s">
        <v>260</v>
      </c>
      <c r="AE185" s="33" t="s">
        <v>260</v>
      </c>
      <c r="AF185" s="33"/>
      <c r="AG185" s="33"/>
      <c r="AH185" s="33"/>
      <c r="AI185" s="33" t="s">
        <v>260</v>
      </c>
      <c r="AJ185" s="33" t="s">
        <v>260</v>
      </c>
      <c r="AK185" s="33" t="s">
        <v>260</v>
      </c>
      <c r="AL185" s="33" t="s">
        <v>260</v>
      </c>
      <c r="AM185" s="33" t="s">
        <v>260</v>
      </c>
      <c r="AN185" s="33" t="s">
        <v>260</v>
      </c>
      <c r="AO185" s="33"/>
      <c r="AP185" s="33"/>
      <c r="AQ185" s="33"/>
      <c r="AR185" s="33"/>
      <c r="AS185" s="33"/>
      <c r="AT185" s="33"/>
      <c r="AU185" s="33"/>
      <c r="AV185" s="33"/>
      <c r="AW185" s="33"/>
      <c r="AX185" s="14"/>
    </row>
    <row r="186" spans="1:50" s="13" customFormat="1" ht="14.4" x14ac:dyDescent="0.25">
      <c r="A186" s="37">
        <v>44121</v>
      </c>
      <c r="B186" s="23" t="s">
        <v>113</v>
      </c>
      <c r="C186" s="23" t="s">
        <v>114</v>
      </c>
      <c r="D186" s="23" t="s">
        <v>115</v>
      </c>
      <c r="E186" s="23" t="s">
        <v>232</v>
      </c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 t="s">
        <v>260</v>
      </c>
      <c r="AA186" s="33" t="s">
        <v>260</v>
      </c>
      <c r="AB186" s="33" t="s">
        <v>260</v>
      </c>
      <c r="AC186" s="33" t="s">
        <v>260</v>
      </c>
      <c r="AD186" s="33" t="s">
        <v>260</v>
      </c>
      <c r="AE186" s="33" t="s">
        <v>260</v>
      </c>
      <c r="AF186" s="33" t="s">
        <v>260</v>
      </c>
      <c r="AG186" s="33"/>
      <c r="AH186" s="33"/>
      <c r="AI186" s="33"/>
      <c r="AJ186" s="33" t="s">
        <v>260</v>
      </c>
      <c r="AK186" s="33" t="s">
        <v>260</v>
      </c>
      <c r="AL186" s="33" t="s">
        <v>260</v>
      </c>
      <c r="AM186" s="33" t="s">
        <v>260</v>
      </c>
      <c r="AN186" s="33" t="s">
        <v>260</v>
      </c>
      <c r="AO186" s="33"/>
      <c r="AP186" s="33"/>
      <c r="AQ186" s="33"/>
      <c r="AR186" s="33"/>
      <c r="AS186" s="33"/>
      <c r="AT186" s="33"/>
      <c r="AU186" s="33"/>
      <c r="AV186" s="33"/>
      <c r="AW186" s="33"/>
      <c r="AX186" s="14"/>
    </row>
    <row r="187" spans="1:50" s="13" customFormat="1" ht="14.4" x14ac:dyDescent="0.25">
      <c r="A187" s="37">
        <v>44121</v>
      </c>
      <c r="B187" s="23" t="s">
        <v>237</v>
      </c>
      <c r="C187" s="23" t="s">
        <v>238</v>
      </c>
      <c r="D187" s="23" t="s">
        <v>127</v>
      </c>
      <c r="E187" s="23" t="s">
        <v>69</v>
      </c>
      <c r="F187" s="33"/>
      <c r="G187" s="33" t="s">
        <v>260</v>
      </c>
      <c r="H187" s="33" t="s">
        <v>260</v>
      </c>
      <c r="I187" s="33" t="s">
        <v>260</v>
      </c>
      <c r="J187" s="33" t="s">
        <v>260</v>
      </c>
      <c r="K187" s="33" t="s">
        <v>260</v>
      </c>
      <c r="L187" s="33" t="s">
        <v>260</v>
      </c>
      <c r="M187" s="33" t="s">
        <v>260</v>
      </c>
      <c r="N187" s="33" t="s">
        <v>260</v>
      </c>
      <c r="O187" s="33"/>
      <c r="P187" s="33"/>
      <c r="Q187" s="33"/>
      <c r="R187" s="33"/>
      <c r="S187" s="33" t="s">
        <v>260</v>
      </c>
      <c r="T187" s="33" t="s">
        <v>260</v>
      </c>
      <c r="U187" s="33" t="s">
        <v>260</v>
      </c>
      <c r="V187" s="33" t="s">
        <v>260</v>
      </c>
      <c r="W187" s="33" t="s">
        <v>260</v>
      </c>
      <c r="X187" s="33" t="s">
        <v>260</v>
      </c>
      <c r="Y187" s="33" t="s">
        <v>260</v>
      </c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14"/>
    </row>
    <row r="188" spans="1:50" s="13" customFormat="1" ht="14.4" x14ac:dyDescent="0.25">
      <c r="A188" s="37">
        <v>44122</v>
      </c>
      <c r="B188" s="23" t="s">
        <v>192</v>
      </c>
      <c r="C188" s="23" t="s">
        <v>193</v>
      </c>
      <c r="D188" s="23" t="s">
        <v>91</v>
      </c>
      <c r="E188" s="23" t="s">
        <v>69</v>
      </c>
      <c r="F188" s="33"/>
      <c r="G188" s="33" t="s">
        <v>260</v>
      </c>
      <c r="H188" s="33" t="s">
        <v>260</v>
      </c>
      <c r="I188" s="33" t="s">
        <v>260</v>
      </c>
      <c r="J188" s="33" t="s">
        <v>260</v>
      </c>
      <c r="K188" s="33" t="s">
        <v>260</v>
      </c>
      <c r="L188" s="33" t="s">
        <v>260</v>
      </c>
      <c r="M188" s="33" t="s">
        <v>260</v>
      </c>
      <c r="N188" s="33" t="s">
        <v>260</v>
      </c>
      <c r="O188" s="33"/>
      <c r="P188" s="33"/>
      <c r="Q188" s="33"/>
      <c r="R188" s="33"/>
      <c r="S188" s="33" t="s">
        <v>260</v>
      </c>
      <c r="T188" s="33" t="s">
        <v>260</v>
      </c>
      <c r="U188" s="33" t="s">
        <v>260</v>
      </c>
      <c r="V188" s="33" t="s">
        <v>260</v>
      </c>
      <c r="W188" s="33" t="s">
        <v>260</v>
      </c>
      <c r="X188" s="33" t="s">
        <v>260</v>
      </c>
      <c r="Y188" s="33" t="s">
        <v>260</v>
      </c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14"/>
    </row>
    <row r="189" spans="1:50" s="13" customFormat="1" ht="14.4" x14ac:dyDescent="0.25">
      <c r="A189" s="37">
        <v>44122</v>
      </c>
      <c r="B189" s="23" t="s">
        <v>166</v>
      </c>
      <c r="C189" s="23" t="s">
        <v>166</v>
      </c>
      <c r="D189" s="23" t="s">
        <v>167</v>
      </c>
      <c r="E189" s="23" t="s">
        <v>69</v>
      </c>
      <c r="F189" s="33"/>
      <c r="G189" s="33" t="s">
        <v>260</v>
      </c>
      <c r="H189" s="33" t="s">
        <v>260</v>
      </c>
      <c r="I189" s="33" t="s">
        <v>260</v>
      </c>
      <c r="J189" s="33" t="s">
        <v>260</v>
      </c>
      <c r="K189" s="33" t="s">
        <v>260</v>
      </c>
      <c r="L189" s="33" t="s">
        <v>260</v>
      </c>
      <c r="M189" s="33" t="s">
        <v>260</v>
      </c>
      <c r="N189" s="33" t="s">
        <v>260</v>
      </c>
      <c r="O189" s="33"/>
      <c r="P189" s="33"/>
      <c r="Q189" s="33"/>
      <c r="R189" s="33"/>
      <c r="S189" s="33" t="s">
        <v>260</v>
      </c>
      <c r="T189" s="33" t="s">
        <v>260</v>
      </c>
      <c r="U189" s="33" t="s">
        <v>260</v>
      </c>
      <c r="V189" s="33" t="s">
        <v>260</v>
      </c>
      <c r="W189" s="33" t="s">
        <v>260</v>
      </c>
      <c r="X189" s="33" t="s">
        <v>260</v>
      </c>
      <c r="Y189" s="33" t="s">
        <v>260</v>
      </c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14"/>
    </row>
    <row r="190" spans="1:50" s="13" customFormat="1" ht="14.4" x14ac:dyDescent="0.25">
      <c r="A190" s="37">
        <v>44122</v>
      </c>
      <c r="B190" s="23" t="s">
        <v>231</v>
      </c>
      <c r="C190" s="23" t="s">
        <v>73</v>
      </c>
      <c r="D190" s="23" t="s">
        <v>74</v>
      </c>
      <c r="E190" s="23" t="s">
        <v>232</v>
      </c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 t="s">
        <v>260</v>
      </c>
      <c r="AA190" s="33" t="s">
        <v>260</v>
      </c>
      <c r="AB190" s="33" t="s">
        <v>260</v>
      </c>
      <c r="AC190" s="33" t="s">
        <v>260</v>
      </c>
      <c r="AD190" s="33" t="s">
        <v>260</v>
      </c>
      <c r="AE190" s="33" t="s">
        <v>260</v>
      </c>
      <c r="AF190" s="33" t="s">
        <v>260</v>
      </c>
      <c r="AG190" s="33"/>
      <c r="AH190" s="33"/>
      <c r="AI190" s="33" t="s">
        <v>260</v>
      </c>
      <c r="AJ190" s="33" t="s">
        <v>260</v>
      </c>
      <c r="AK190" s="33" t="s">
        <v>260</v>
      </c>
      <c r="AL190" s="33" t="s">
        <v>260</v>
      </c>
      <c r="AM190" s="33" t="s">
        <v>260</v>
      </c>
      <c r="AN190" s="33" t="s">
        <v>260</v>
      </c>
      <c r="AO190" s="33"/>
      <c r="AP190" s="33"/>
      <c r="AQ190" s="33"/>
      <c r="AR190" s="33"/>
      <c r="AS190" s="33"/>
      <c r="AT190" s="33"/>
      <c r="AU190" s="33"/>
      <c r="AV190" s="33"/>
      <c r="AW190" s="33"/>
      <c r="AX190" s="14"/>
    </row>
    <row r="191" spans="1:50" s="13" customFormat="1" ht="14.4" x14ac:dyDescent="0.25">
      <c r="A191" s="37">
        <v>44122</v>
      </c>
      <c r="B191" s="23" t="s">
        <v>242</v>
      </c>
      <c r="C191" s="23" t="s">
        <v>243</v>
      </c>
      <c r="D191" s="23" t="s">
        <v>244</v>
      </c>
      <c r="E191" s="23" t="s">
        <v>69</v>
      </c>
      <c r="F191" s="33"/>
      <c r="G191" s="33" t="s">
        <v>260</v>
      </c>
      <c r="H191" s="33" t="s">
        <v>260</v>
      </c>
      <c r="I191" s="33" t="s">
        <v>260</v>
      </c>
      <c r="J191" s="33" t="s">
        <v>260</v>
      </c>
      <c r="K191" s="33" t="s">
        <v>260</v>
      </c>
      <c r="L191" s="33" t="s">
        <v>260</v>
      </c>
      <c r="M191" s="33" t="s">
        <v>260</v>
      </c>
      <c r="N191" s="33" t="s">
        <v>260</v>
      </c>
      <c r="O191" s="33"/>
      <c r="P191" s="33"/>
      <c r="Q191" s="33"/>
      <c r="R191" s="33"/>
      <c r="S191" s="33" t="s">
        <v>260</v>
      </c>
      <c r="T191" s="33" t="s">
        <v>260</v>
      </c>
      <c r="U191" s="33" t="s">
        <v>260</v>
      </c>
      <c r="V191" s="33" t="s">
        <v>260</v>
      </c>
      <c r="W191" s="33" t="s">
        <v>260</v>
      </c>
      <c r="X191" s="33" t="s">
        <v>260</v>
      </c>
      <c r="Y191" s="33" t="s">
        <v>260</v>
      </c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14"/>
    </row>
    <row r="192" spans="1:50" s="13" customFormat="1" ht="14.4" x14ac:dyDescent="0.25">
      <c r="A192" s="37">
        <v>44122</v>
      </c>
      <c r="B192" s="23" t="s">
        <v>140</v>
      </c>
      <c r="C192" s="23" t="s">
        <v>141</v>
      </c>
      <c r="D192" s="23" t="s">
        <v>142</v>
      </c>
      <c r="E192" s="23" t="s">
        <v>69</v>
      </c>
      <c r="F192" s="33"/>
      <c r="G192" s="33" t="s">
        <v>260</v>
      </c>
      <c r="H192" s="33" t="s">
        <v>260</v>
      </c>
      <c r="I192" s="33" t="s">
        <v>260</v>
      </c>
      <c r="J192" s="33" t="s">
        <v>260</v>
      </c>
      <c r="K192" s="33" t="s">
        <v>260</v>
      </c>
      <c r="L192" s="33"/>
      <c r="M192" s="33"/>
      <c r="N192" s="33"/>
      <c r="O192" s="33"/>
      <c r="P192" s="33"/>
      <c r="Q192" s="33"/>
      <c r="R192" s="33"/>
      <c r="S192" s="33" t="s">
        <v>260</v>
      </c>
      <c r="T192" s="33" t="s">
        <v>260</v>
      </c>
      <c r="U192" s="33" t="s">
        <v>260</v>
      </c>
      <c r="V192" s="33" t="s">
        <v>260</v>
      </c>
      <c r="W192" s="33" t="s">
        <v>260</v>
      </c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14"/>
    </row>
    <row r="193" spans="1:50" s="13" customFormat="1" ht="14.4" x14ac:dyDescent="0.25">
      <c r="A193" s="37">
        <v>44122</v>
      </c>
      <c r="B193" s="23" t="s">
        <v>175</v>
      </c>
      <c r="C193" s="23" t="s">
        <v>176</v>
      </c>
      <c r="D193" s="23" t="s">
        <v>156</v>
      </c>
      <c r="E193" s="23" t="s">
        <v>69</v>
      </c>
      <c r="F193" s="33" t="s">
        <v>260</v>
      </c>
      <c r="G193" s="33" t="s">
        <v>260</v>
      </c>
      <c r="H193" s="33" t="s">
        <v>260</v>
      </c>
      <c r="I193" s="33" t="s">
        <v>260</v>
      </c>
      <c r="J193" s="33" t="s">
        <v>260</v>
      </c>
      <c r="K193" s="33" t="s">
        <v>260</v>
      </c>
      <c r="L193" s="33" t="s">
        <v>260</v>
      </c>
      <c r="M193" s="33" t="s">
        <v>260</v>
      </c>
      <c r="N193" s="33"/>
      <c r="O193" s="33"/>
      <c r="P193" s="33"/>
      <c r="Q193" s="33"/>
      <c r="R193" s="33" t="s">
        <v>260</v>
      </c>
      <c r="S193" s="33" t="s">
        <v>260</v>
      </c>
      <c r="T193" s="33" t="s">
        <v>260</v>
      </c>
      <c r="U193" s="33" t="s">
        <v>260</v>
      </c>
      <c r="V193" s="33" t="s">
        <v>260</v>
      </c>
      <c r="W193" s="33" t="s">
        <v>260</v>
      </c>
      <c r="X193" s="33" t="s">
        <v>260</v>
      </c>
      <c r="Y193" s="33" t="s">
        <v>260</v>
      </c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14"/>
    </row>
    <row r="194" spans="1:50" s="13" customFormat="1" ht="14.4" x14ac:dyDescent="0.25">
      <c r="A194" s="37">
        <v>44122</v>
      </c>
      <c r="B194" s="23" t="s">
        <v>159</v>
      </c>
      <c r="C194" s="23" t="s">
        <v>99</v>
      </c>
      <c r="D194" s="23" t="s">
        <v>100</v>
      </c>
      <c r="E194" s="23" t="s">
        <v>69</v>
      </c>
      <c r="F194" s="33"/>
      <c r="G194" s="33" t="s">
        <v>260</v>
      </c>
      <c r="H194" s="33" t="s">
        <v>260</v>
      </c>
      <c r="I194" s="33" t="s">
        <v>260</v>
      </c>
      <c r="J194" s="33" t="s">
        <v>260</v>
      </c>
      <c r="K194" s="33" t="s">
        <v>260</v>
      </c>
      <c r="L194" s="33" t="s">
        <v>260</v>
      </c>
      <c r="M194" s="33" t="s">
        <v>260</v>
      </c>
      <c r="N194" s="33" t="s">
        <v>260</v>
      </c>
      <c r="O194" s="33"/>
      <c r="P194" s="33"/>
      <c r="Q194" s="33"/>
      <c r="R194" s="33"/>
      <c r="S194" s="33" t="s">
        <v>260</v>
      </c>
      <c r="T194" s="33" t="s">
        <v>260</v>
      </c>
      <c r="U194" s="33" t="s">
        <v>260</v>
      </c>
      <c r="V194" s="33" t="s">
        <v>260</v>
      </c>
      <c r="W194" s="33" t="s">
        <v>260</v>
      </c>
      <c r="X194" s="33" t="s">
        <v>260</v>
      </c>
      <c r="Y194" s="33" t="s">
        <v>260</v>
      </c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14"/>
    </row>
    <row r="195" spans="1:50" s="13" customFormat="1" ht="14.4" x14ac:dyDescent="0.25">
      <c r="A195" s="37">
        <v>44122</v>
      </c>
      <c r="B195" s="23" t="s">
        <v>160</v>
      </c>
      <c r="C195" s="23" t="s">
        <v>161</v>
      </c>
      <c r="D195" s="23" t="s">
        <v>162</v>
      </c>
      <c r="E195" s="23" t="s">
        <v>69</v>
      </c>
      <c r="F195" s="33"/>
      <c r="G195" s="33" t="s">
        <v>260</v>
      </c>
      <c r="H195" s="33" t="s">
        <v>260</v>
      </c>
      <c r="I195" s="33" t="s">
        <v>260</v>
      </c>
      <c r="J195" s="33" t="s">
        <v>260</v>
      </c>
      <c r="K195" s="33" t="s">
        <v>260</v>
      </c>
      <c r="L195" s="33" t="s">
        <v>260</v>
      </c>
      <c r="M195" s="33" t="s">
        <v>260</v>
      </c>
      <c r="N195" s="33" t="s">
        <v>260</v>
      </c>
      <c r="O195" s="33"/>
      <c r="P195" s="33"/>
      <c r="Q195" s="33"/>
      <c r="R195" s="33"/>
      <c r="S195" s="33" t="s">
        <v>260</v>
      </c>
      <c r="T195" s="33" t="s">
        <v>260</v>
      </c>
      <c r="U195" s="33" t="s">
        <v>260</v>
      </c>
      <c r="V195" s="33" t="s">
        <v>260</v>
      </c>
      <c r="W195" s="33" t="s">
        <v>260</v>
      </c>
      <c r="X195" s="33" t="s">
        <v>260</v>
      </c>
      <c r="Y195" s="33" t="s">
        <v>260</v>
      </c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14"/>
    </row>
    <row r="196" spans="1:50" s="13" customFormat="1" ht="14.4" x14ac:dyDescent="0.25">
      <c r="A196" s="37">
        <v>44122</v>
      </c>
      <c r="B196" s="23" t="s">
        <v>113</v>
      </c>
      <c r="C196" s="23" t="s">
        <v>114</v>
      </c>
      <c r="D196" s="23" t="s">
        <v>115</v>
      </c>
      <c r="E196" s="23" t="s">
        <v>232</v>
      </c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 t="s">
        <v>260</v>
      </c>
      <c r="AA196" s="33" t="s">
        <v>260</v>
      </c>
      <c r="AB196" s="33" t="s">
        <v>260</v>
      </c>
      <c r="AC196" s="33" t="s">
        <v>260</v>
      </c>
      <c r="AD196" s="33" t="s">
        <v>260</v>
      </c>
      <c r="AE196" s="33" t="s">
        <v>260</v>
      </c>
      <c r="AF196" s="33" t="s">
        <v>260</v>
      </c>
      <c r="AG196" s="33"/>
      <c r="AH196" s="33"/>
      <c r="AI196" s="33"/>
      <c r="AJ196" s="33" t="s">
        <v>260</v>
      </c>
      <c r="AK196" s="33" t="s">
        <v>260</v>
      </c>
      <c r="AL196" s="33" t="s">
        <v>260</v>
      </c>
      <c r="AM196" s="33" t="s">
        <v>260</v>
      </c>
      <c r="AN196" s="33" t="s">
        <v>260</v>
      </c>
      <c r="AO196" s="33"/>
      <c r="AP196" s="33"/>
      <c r="AQ196" s="33"/>
      <c r="AR196" s="33"/>
      <c r="AS196" s="33"/>
      <c r="AT196" s="33"/>
      <c r="AU196" s="33"/>
      <c r="AV196" s="33"/>
      <c r="AW196" s="33"/>
      <c r="AX196" s="14"/>
    </row>
    <row r="197" spans="1:50" s="13" customFormat="1" ht="14.4" x14ac:dyDescent="0.25">
      <c r="A197" s="37">
        <v>44122</v>
      </c>
      <c r="B197" s="23" t="s">
        <v>120</v>
      </c>
      <c r="C197" s="23" t="s">
        <v>121</v>
      </c>
      <c r="D197" s="23" t="s">
        <v>122</v>
      </c>
      <c r="E197" s="23" t="s">
        <v>69</v>
      </c>
      <c r="F197" s="33"/>
      <c r="G197" s="33" t="s">
        <v>260</v>
      </c>
      <c r="H197" s="33" t="s">
        <v>260</v>
      </c>
      <c r="I197" s="33" t="s">
        <v>260</v>
      </c>
      <c r="J197" s="33" t="s">
        <v>260</v>
      </c>
      <c r="K197" s="33" t="s">
        <v>260</v>
      </c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14"/>
    </row>
    <row r="198" spans="1:50" s="13" customFormat="1" ht="14.4" x14ac:dyDescent="0.25">
      <c r="A198" s="37">
        <v>44122</v>
      </c>
      <c r="B198" s="23" t="s">
        <v>237</v>
      </c>
      <c r="C198" s="23" t="s">
        <v>238</v>
      </c>
      <c r="D198" s="23" t="s">
        <v>127</v>
      </c>
      <c r="E198" s="23" t="s">
        <v>69</v>
      </c>
      <c r="F198" s="33"/>
      <c r="G198" s="33" t="s">
        <v>260</v>
      </c>
      <c r="H198" s="33" t="s">
        <v>260</v>
      </c>
      <c r="I198" s="33" t="s">
        <v>260</v>
      </c>
      <c r="J198" s="33" t="s">
        <v>260</v>
      </c>
      <c r="K198" s="33" t="s">
        <v>260</v>
      </c>
      <c r="L198" s="33" t="s">
        <v>260</v>
      </c>
      <c r="M198" s="33" t="s">
        <v>260</v>
      </c>
      <c r="N198" s="33" t="s">
        <v>260</v>
      </c>
      <c r="O198" s="33"/>
      <c r="P198" s="33"/>
      <c r="Q198" s="33"/>
      <c r="R198" s="33"/>
      <c r="S198" s="33" t="s">
        <v>260</v>
      </c>
      <c r="T198" s="33" t="s">
        <v>260</v>
      </c>
      <c r="U198" s="33" t="s">
        <v>260</v>
      </c>
      <c r="V198" s="33" t="s">
        <v>260</v>
      </c>
      <c r="W198" s="33" t="s">
        <v>260</v>
      </c>
      <c r="X198" s="33" t="s">
        <v>260</v>
      </c>
      <c r="Y198" s="33" t="s">
        <v>260</v>
      </c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14"/>
    </row>
    <row r="199" spans="1:50" s="13" customFormat="1" ht="14.4" x14ac:dyDescent="0.25">
      <c r="A199" s="37">
        <v>44122</v>
      </c>
      <c r="B199" s="23" t="s">
        <v>87</v>
      </c>
      <c r="C199" s="23" t="s">
        <v>88</v>
      </c>
      <c r="D199" s="23" t="s">
        <v>89</v>
      </c>
      <c r="E199" s="23" t="s">
        <v>69</v>
      </c>
      <c r="F199" s="33"/>
      <c r="G199" s="33" t="s">
        <v>260</v>
      </c>
      <c r="H199" s="33" t="s">
        <v>260</v>
      </c>
      <c r="I199" s="33" t="s">
        <v>260</v>
      </c>
      <c r="J199" s="33" t="s">
        <v>260</v>
      </c>
      <c r="K199" s="33" t="s">
        <v>260</v>
      </c>
      <c r="L199" s="33" t="s">
        <v>260</v>
      </c>
      <c r="M199" s="33" t="s">
        <v>260</v>
      </c>
      <c r="N199" s="33"/>
      <c r="O199" s="33"/>
      <c r="P199" s="33"/>
      <c r="Q199" s="33"/>
      <c r="R199" s="33"/>
      <c r="S199" s="33" t="s">
        <v>260</v>
      </c>
      <c r="T199" s="33" t="s">
        <v>260</v>
      </c>
      <c r="U199" s="33" t="s">
        <v>260</v>
      </c>
      <c r="V199" s="33" t="s">
        <v>260</v>
      </c>
      <c r="W199" s="33" t="s">
        <v>260</v>
      </c>
      <c r="X199" s="33" t="s">
        <v>260</v>
      </c>
      <c r="Y199" s="33" t="s">
        <v>260</v>
      </c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14"/>
    </row>
    <row r="200" spans="1:50" s="13" customFormat="1" ht="14.4" x14ac:dyDescent="0.25">
      <c r="A200" s="37">
        <v>44128</v>
      </c>
      <c r="B200" s="23" t="s">
        <v>125</v>
      </c>
      <c r="C200" s="23" t="s">
        <v>126</v>
      </c>
      <c r="D200" s="23" t="s">
        <v>127</v>
      </c>
      <c r="E200" s="23" t="s">
        <v>69</v>
      </c>
      <c r="F200" s="33"/>
      <c r="G200" s="33" t="s">
        <v>260</v>
      </c>
      <c r="H200" s="33" t="s">
        <v>260</v>
      </c>
      <c r="I200" s="33" t="s">
        <v>260</v>
      </c>
      <c r="J200" s="33" t="s">
        <v>260</v>
      </c>
      <c r="K200" s="33" t="s">
        <v>260</v>
      </c>
      <c r="L200" s="33" t="s">
        <v>260</v>
      </c>
      <c r="M200" s="33" t="s">
        <v>260</v>
      </c>
      <c r="N200" s="33" t="s">
        <v>260</v>
      </c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14"/>
    </row>
    <row r="201" spans="1:50" s="13" customFormat="1" ht="14.4" x14ac:dyDescent="0.25">
      <c r="A201" s="37">
        <v>44128</v>
      </c>
      <c r="B201" s="23" t="s">
        <v>204</v>
      </c>
      <c r="C201" s="23" t="s">
        <v>205</v>
      </c>
      <c r="D201" s="23" t="s">
        <v>206</v>
      </c>
      <c r="E201" s="23" t="s">
        <v>69</v>
      </c>
      <c r="F201" s="33"/>
      <c r="G201" s="33" t="s">
        <v>260</v>
      </c>
      <c r="H201" s="33" t="s">
        <v>260</v>
      </c>
      <c r="I201" s="33" t="s">
        <v>260</v>
      </c>
      <c r="J201" s="33" t="s">
        <v>260</v>
      </c>
      <c r="K201" s="33" t="s">
        <v>260</v>
      </c>
      <c r="L201" s="33" t="s">
        <v>260</v>
      </c>
      <c r="M201" s="33" t="s">
        <v>260</v>
      </c>
      <c r="N201" s="33" t="s">
        <v>260</v>
      </c>
      <c r="O201" s="33"/>
      <c r="P201" s="33"/>
      <c r="Q201" s="33"/>
      <c r="R201" s="33"/>
      <c r="S201" s="33" t="s">
        <v>260</v>
      </c>
      <c r="T201" s="33" t="s">
        <v>260</v>
      </c>
      <c r="U201" s="33" t="s">
        <v>260</v>
      </c>
      <c r="V201" s="33" t="s">
        <v>260</v>
      </c>
      <c r="W201" s="33" t="s">
        <v>260</v>
      </c>
      <c r="X201" s="33" t="s">
        <v>260</v>
      </c>
      <c r="Y201" s="33" t="s">
        <v>260</v>
      </c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14"/>
    </row>
    <row r="202" spans="1:50" s="13" customFormat="1" ht="14.4" x14ac:dyDescent="0.25">
      <c r="A202" s="37">
        <v>44128</v>
      </c>
      <c r="B202" s="23" t="s">
        <v>175</v>
      </c>
      <c r="C202" s="23" t="s">
        <v>176</v>
      </c>
      <c r="D202" s="23" t="s">
        <v>156</v>
      </c>
      <c r="E202" s="23" t="s">
        <v>69</v>
      </c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 t="s">
        <v>260</v>
      </c>
      <c r="AA202" s="33" t="s">
        <v>260</v>
      </c>
      <c r="AB202" s="33" t="s">
        <v>260</v>
      </c>
      <c r="AC202" s="33" t="s">
        <v>260</v>
      </c>
      <c r="AD202" s="33" t="s">
        <v>260</v>
      </c>
      <c r="AE202" s="33"/>
      <c r="AF202" s="33"/>
      <c r="AG202" s="33"/>
      <c r="AH202" s="33"/>
      <c r="AI202" s="33" t="s">
        <v>260</v>
      </c>
      <c r="AJ202" s="33" t="s">
        <v>260</v>
      </c>
      <c r="AK202" s="33" t="s">
        <v>260</v>
      </c>
      <c r="AL202" s="33" t="s">
        <v>260</v>
      </c>
      <c r="AM202" s="33" t="s">
        <v>260</v>
      </c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14"/>
    </row>
    <row r="203" spans="1:50" s="13" customFormat="1" ht="14.4" x14ac:dyDescent="0.25">
      <c r="A203" s="37">
        <v>44128</v>
      </c>
      <c r="B203" s="23" t="s">
        <v>70</v>
      </c>
      <c r="C203" s="23" t="s">
        <v>71</v>
      </c>
      <c r="D203" s="23" t="s">
        <v>72</v>
      </c>
      <c r="E203" s="23" t="s">
        <v>69</v>
      </c>
      <c r="F203" s="33" t="s">
        <v>260</v>
      </c>
      <c r="G203" s="33" t="s">
        <v>260</v>
      </c>
      <c r="H203" s="33" t="s">
        <v>260</v>
      </c>
      <c r="I203" s="33" t="s">
        <v>260</v>
      </c>
      <c r="J203" s="33" t="s">
        <v>260</v>
      </c>
      <c r="K203" s="33" t="s">
        <v>260</v>
      </c>
      <c r="L203" s="33" t="s">
        <v>260</v>
      </c>
      <c r="M203" s="33" t="s">
        <v>260</v>
      </c>
      <c r="N203" s="33" t="s">
        <v>260</v>
      </c>
      <c r="O203" s="33"/>
      <c r="P203" s="33"/>
      <c r="Q203" s="33"/>
      <c r="R203" s="33" t="s">
        <v>260</v>
      </c>
      <c r="S203" s="33" t="s">
        <v>260</v>
      </c>
      <c r="T203" s="33" t="s">
        <v>260</v>
      </c>
      <c r="U203" s="33" t="s">
        <v>260</v>
      </c>
      <c r="V203" s="33" t="s">
        <v>260</v>
      </c>
      <c r="W203" s="33" t="s">
        <v>260</v>
      </c>
      <c r="X203" s="33" t="s">
        <v>260</v>
      </c>
      <c r="Y203" s="33" t="s">
        <v>260</v>
      </c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14"/>
    </row>
    <row r="204" spans="1:50" s="13" customFormat="1" ht="14.4" x14ac:dyDescent="0.25">
      <c r="A204" s="37">
        <v>44129</v>
      </c>
      <c r="B204" s="23" t="s">
        <v>258</v>
      </c>
      <c r="C204" s="23" t="s">
        <v>258</v>
      </c>
      <c r="D204" s="23" t="s">
        <v>259</v>
      </c>
      <c r="E204" s="23" t="s">
        <v>69</v>
      </c>
      <c r="F204" s="33"/>
      <c r="G204" s="33" t="s">
        <v>260</v>
      </c>
      <c r="H204" s="33" t="s">
        <v>260</v>
      </c>
      <c r="I204" s="33" t="s">
        <v>260</v>
      </c>
      <c r="J204" s="33" t="s">
        <v>260</v>
      </c>
      <c r="K204" s="33" t="s">
        <v>260</v>
      </c>
      <c r="L204" s="33"/>
      <c r="M204" s="33"/>
      <c r="N204" s="33"/>
      <c r="O204" s="33"/>
      <c r="P204" s="33"/>
      <c r="Q204" s="33"/>
      <c r="R204" s="33"/>
      <c r="S204" s="33" t="s">
        <v>260</v>
      </c>
      <c r="T204" s="33" t="s">
        <v>260</v>
      </c>
      <c r="U204" s="33" t="s">
        <v>260</v>
      </c>
      <c r="V204" s="33" t="s">
        <v>260</v>
      </c>
      <c r="W204" s="33" t="s">
        <v>260</v>
      </c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14"/>
    </row>
    <row r="205" spans="1:50" s="13" customFormat="1" ht="14.4" x14ac:dyDescent="0.25">
      <c r="A205" s="37">
        <v>44129</v>
      </c>
      <c r="B205" s="23" t="s">
        <v>235</v>
      </c>
      <c r="C205" s="23" t="s">
        <v>236</v>
      </c>
      <c r="D205" s="23" t="s">
        <v>118</v>
      </c>
      <c r="E205" s="23" t="s">
        <v>69</v>
      </c>
      <c r="F205" s="33"/>
      <c r="G205" s="33" t="s">
        <v>260</v>
      </c>
      <c r="H205" s="33" t="s">
        <v>260</v>
      </c>
      <c r="I205" s="33" t="s">
        <v>260</v>
      </c>
      <c r="J205" s="33" t="s">
        <v>260</v>
      </c>
      <c r="K205" s="33" t="s">
        <v>260</v>
      </c>
      <c r="L205" s="33" t="s">
        <v>260</v>
      </c>
      <c r="M205" s="33" t="s">
        <v>260</v>
      </c>
      <c r="N205" s="33" t="s">
        <v>260</v>
      </c>
      <c r="O205" s="33"/>
      <c r="P205" s="33"/>
      <c r="Q205" s="33"/>
      <c r="R205" s="33"/>
      <c r="S205" s="33" t="s">
        <v>260</v>
      </c>
      <c r="T205" s="33" t="s">
        <v>260</v>
      </c>
      <c r="U205" s="33" t="s">
        <v>260</v>
      </c>
      <c r="V205" s="33" t="s">
        <v>260</v>
      </c>
      <c r="W205" s="33" t="s">
        <v>260</v>
      </c>
      <c r="X205" s="33" t="s">
        <v>260</v>
      </c>
      <c r="Y205" s="33" t="s">
        <v>260</v>
      </c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14"/>
    </row>
    <row r="206" spans="1:50" s="13" customFormat="1" ht="14.4" x14ac:dyDescent="0.25">
      <c r="A206" s="37">
        <v>44129</v>
      </c>
      <c r="B206" s="23" t="s">
        <v>180</v>
      </c>
      <c r="C206" s="23" t="s">
        <v>181</v>
      </c>
      <c r="D206" s="23" t="s">
        <v>174</v>
      </c>
      <c r="E206" s="23" t="s">
        <v>69</v>
      </c>
      <c r="F206" s="33"/>
      <c r="G206" s="33" t="s">
        <v>260</v>
      </c>
      <c r="H206" s="33" t="s">
        <v>260</v>
      </c>
      <c r="I206" s="33" t="s">
        <v>260</v>
      </c>
      <c r="J206" s="33" t="s">
        <v>260</v>
      </c>
      <c r="K206" s="33" t="s">
        <v>260</v>
      </c>
      <c r="L206" s="33"/>
      <c r="M206" s="33"/>
      <c r="N206" s="33"/>
      <c r="O206" s="33"/>
      <c r="P206" s="33"/>
      <c r="Q206" s="33"/>
      <c r="R206" s="33"/>
      <c r="S206" s="33" t="s">
        <v>260</v>
      </c>
      <c r="T206" s="33" t="s">
        <v>260</v>
      </c>
      <c r="U206" s="33" t="s">
        <v>260</v>
      </c>
      <c r="V206" s="33" t="s">
        <v>260</v>
      </c>
      <c r="W206" s="33" t="s">
        <v>260</v>
      </c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14"/>
    </row>
    <row r="207" spans="1:50" s="13" customFormat="1" ht="14.4" x14ac:dyDescent="0.25">
      <c r="A207" s="37">
        <v>44129</v>
      </c>
      <c r="B207" s="23" t="s">
        <v>219</v>
      </c>
      <c r="C207" s="23" t="s">
        <v>220</v>
      </c>
      <c r="D207" s="23" t="s">
        <v>221</v>
      </c>
      <c r="E207" s="23" t="s">
        <v>69</v>
      </c>
      <c r="F207" s="33"/>
      <c r="G207" s="33" t="s">
        <v>260</v>
      </c>
      <c r="H207" s="33" t="s">
        <v>260</v>
      </c>
      <c r="I207" s="33" t="s">
        <v>260</v>
      </c>
      <c r="J207" s="33" t="s">
        <v>260</v>
      </c>
      <c r="K207" s="33" t="s">
        <v>260</v>
      </c>
      <c r="L207" s="33" t="s">
        <v>260</v>
      </c>
      <c r="M207" s="33" t="s">
        <v>260</v>
      </c>
      <c r="N207" s="33"/>
      <c r="O207" s="33"/>
      <c r="P207" s="33"/>
      <c r="Q207" s="33"/>
      <c r="R207" s="33"/>
      <c r="S207" s="33" t="s">
        <v>260</v>
      </c>
      <c r="T207" s="33" t="s">
        <v>260</v>
      </c>
      <c r="U207" s="33" t="s">
        <v>260</v>
      </c>
      <c r="V207" s="33" t="s">
        <v>260</v>
      </c>
      <c r="W207" s="33" t="s">
        <v>260</v>
      </c>
      <c r="X207" s="33" t="s">
        <v>260</v>
      </c>
      <c r="Y207" s="33" t="s">
        <v>260</v>
      </c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14"/>
    </row>
    <row r="208" spans="1:50" s="13" customFormat="1" ht="14.4" x14ac:dyDescent="0.25">
      <c r="A208" s="37">
        <v>44129</v>
      </c>
      <c r="B208" s="23" t="s">
        <v>212</v>
      </c>
      <c r="C208" s="23" t="s">
        <v>213</v>
      </c>
      <c r="D208" s="23" t="s">
        <v>136</v>
      </c>
      <c r="E208" s="23" t="s">
        <v>69</v>
      </c>
      <c r="F208" s="33"/>
      <c r="G208" s="33" t="s">
        <v>260</v>
      </c>
      <c r="H208" s="33" t="s">
        <v>260</v>
      </c>
      <c r="I208" s="33" t="s">
        <v>260</v>
      </c>
      <c r="J208" s="33" t="s">
        <v>260</v>
      </c>
      <c r="K208" s="33" t="s">
        <v>260</v>
      </c>
      <c r="L208" s="33"/>
      <c r="M208" s="33"/>
      <c r="N208" s="33"/>
      <c r="O208" s="33"/>
      <c r="P208" s="33"/>
      <c r="Q208" s="33"/>
      <c r="R208" s="33"/>
      <c r="S208" s="33" t="s">
        <v>260</v>
      </c>
      <c r="T208" s="33" t="s">
        <v>260</v>
      </c>
      <c r="U208" s="33" t="s">
        <v>260</v>
      </c>
      <c r="V208" s="33" t="s">
        <v>260</v>
      </c>
      <c r="W208" s="33" t="s">
        <v>260</v>
      </c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14"/>
    </row>
    <row r="209" spans="1:50" s="13" customFormat="1" ht="14.4" x14ac:dyDescent="0.25">
      <c r="A209" s="37">
        <v>44129</v>
      </c>
      <c r="B209" s="23" t="s">
        <v>204</v>
      </c>
      <c r="C209" s="23" t="s">
        <v>205</v>
      </c>
      <c r="D209" s="23" t="s">
        <v>206</v>
      </c>
      <c r="E209" s="23" t="s">
        <v>69</v>
      </c>
      <c r="F209" s="33"/>
      <c r="G209" s="33" t="s">
        <v>260</v>
      </c>
      <c r="H209" s="33" t="s">
        <v>260</v>
      </c>
      <c r="I209" s="33" t="s">
        <v>260</v>
      </c>
      <c r="J209" s="33" t="s">
        <v>260</v>
      </c>
      <c r="K209" s="33" t="s">
        <v>260</v>
      </c>
      <c r="L209" s="33" t="s">
        <v>260</v>
      </c>
      <c r="M209" s="33" t="s">
        <v>260</v>
      </c>
      <c r="N209" s="33" t="s">
        <v>260</v>
      </c>
      <c r="O209" s="33"/>
      <c r="P209" s="33"/>
      <c r="Q209" s="33"/>
      <c r="R209" s="33"/>
      <c r="S209" s="33" t="s">
        <v>260</v>
      </c>
      <c r="T209" s="33" t="s">
        <v>260</v>
      </c>
      <c r="U209" s="33" t="s">
        <v>260</v>
      </c>
      <c r="V209" s="33" t="s">
        <v>260</v>
      </c>
      <c r="W209" s="33" t="s">
        <v>260</v>
      </c>
      <c r="X209" s="33" t="s">
        <v>260</v>
      </c>
      <c r="Y209" s="33" t="s">
        <v>260</v>
      </c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14"/>
    </row>
    <row r="210" spans="1:50" s="13" customFormat="1" ht="14.4" x14ac:dyDescent="0.25">
      <c r="A210" s="37">
        <v>44129</v>
      </c>
      <c r="B210" s="23" t="s">
        <v>168</v>
      </c>
      <c r="C210" s="23" t="s">
        <v>169</v>
      </c>
      <c r="D210" s="23" t="s">
        <v>170</v>
      </c>
      <c r="E210" s="23" t="s">
        <v>69</v>
      </c>
      <c r="F210" s="33" t="s">
        <v>260</v>
      </c>
      <c r="G210" s="33" t="s">
        <v>260</v>
      </c>
      <c r="H210" s="33" t="s">
        <v>260</v>
      </c>
      <c r="I210" s="33" t="s">
        <v>260</v>
      </c>
      <c r="J210" s="33" t="s">
        <v>260</v>
      </c>
      <c r="K210" s="33" t="s">
        <v>260</v>
      </c>
      <c r="L210" s="33" t="s">
        <v>260</v>
      </c>
      <c r="M210" s="33" t="s">
        <v>260</v>
      </c>
      <c r="N210" s="33" t="s">
        <v>260</v>
      </c>
      <c r="O210" s="33" t="s">
        <v>260</v>
      </c>
      <c r="P210" s="33" t="s">
        <v>260</v>
      </c>
      <c r="Q210" s="33" t="s">
        <v>260</v>
      </c>
      <c r="R210" s="33" t="s">
        <v>260</v>
      </c>
      <c r="S210" s="33" t="s">
        <v>260</v>
      </c>
      <c r="T210" s="33" t="s">
        <v>260</v>
      </c>
      <c r="U210" s="33" t="s">
        <v>260</v>
      </c>
      <c r="V210" s="33" t="s">
        <v>260</v>
      </c>
      <c r="W210" s="33" t="s">
        <v>260</v>
      </c>
      <c r="X210" s="33" t="s">
        <v>260</v>
      </c>
      <c r="Y210" s="33" t="s">
        <v>260</v>
      </c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14"/>
    </row>
    <row r="211" spans="1:50" s="13" customFormat="1" ht="14.4" x14ac:dyDescent="0.25">
      <c r="A211" s="37">
        <v>44129</v>
      </c>
      <c r="B211" s="23" t="s">
        <v>242</v>
      </c>
      <c r="C211" s="23" t="s">
        <v>243</v>
      </c>
      <c r="D211" s="23" t="s">
        <v>244</v>
      </c>
      <c r="E211" s="23" t="s">
        <v>69</v>
      </c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 t="s">
        <v>260</v>
      </c>
      <c r="AA211" s="33" t="s">
        <v>260</v>
      </c>
      <c r="AB211" s="33" t="s">
        <v>260</v>
      </c>
      <c r="AC211" s="33" t="s">
        <v>260</v>
      </c>
      <c r="AD211" s="33" t="s">
        <v>260</v>
      </c>
      <c r="AE211" s="33" t="s">
        <v>260</v>
      </c>
      <c r="AF211" s="33"/>
      <c r="AG211" s="33"/>
      <c r="AH211" s="33"/>
      <c r="AI211" s="33" t="s">
        <v>260</v>
      </c>
      <c r="AJ211" s="33" t="s">
        <v>260</v>
      </c>
      <c r="AK211" s="33" t="s">
        <v>260</v>
      </c>
      <c r="AL211" s="33" t="s">
        <v>260</v>
      </c>
      <c r="AM211" s="33" t="s">
        <v>260</v>
      </c>
      <c r="AN211" s="33" t="s">
        <v>260</v>
      </c>
      <c r="AO211" s="33"/>
      <c r="AP211" s="33"/>
      <c r="AQ211" s="33"/>
      <c r="AR211" s="33"/>
      <c r="AS211" s="33"/>
      <c r="AT211" s="33"/>
      <c r="AU211" s="33"/>
      <c r="AV211" s="33"/>
      <c r="AW211" s="33"/>
      <c r="AX211" s="14"/>
    </row>
    <row r="212" spans="1:50" s="13" customFormat="1" ht="14.4" x14ac:dyDescent="0.25">
      <c r="A212" s="37">
        <v>44129</v>
      </c>
      <c r="B212" s="23" t="s">
        <v>245</v>
      </c>
      <c r="C212" s="23" t="s">
        <v>246</v>
      </c>
      <c r="D212" s="23" t="s">
        <v>247</v>
      </c>
      <c r="E212" s="23" t="s">
        <v>69</v>
      </c>
      <c r="F212" s="33"/>
      <c r="G212" s="33" t="s">
        <v>260</v>
      </c>
      <c r="H212" s="33" t="s">
        <v>260</v>
      </c>
      <c r="I212" s="33" t="s">
        <v>260</v>
      </c>
      <c r="J212" s="33" t="s">
        <v>260</v>
      </c>
      <c r="K212" s="33" t="s">
        <v>260</v>
      </c>
      <c r="L212" s="33"/>
      <c r="M212" s="33"/>
      <c r="N212" s="33"/>
      <c r="O212" s="33"/>
      <c r="P212" s="33"/>
      <c r="Q212" s="33"/>
      <c r="R212" s="33"/>
      <c r="S212" s="33" t="s">
        <v>260</v>
      </c>
      <c r="T212" s="33" t="s">
        <v>260</v>
      </c>
      <c r="U212" s="33" t="s">
        <v>260</v>
      </c>
      <c r="V212" s="33" t="s">
        <v>260</v>
      </c>
      <c r="W212" s="33" t="s">
        <v>260</v>
      </c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14"/>
    </row>
    <row r="213" spans="1:50" s="13" customFormat="1" ht="14.4" x14ac:dyDescent="0.25">
      <c r="A213" s="37">
        <v>44129</v>
      </c>
      <c r="B213" s="23" t="s">
        <v>211</v>
      </c>
      <c r="C213" s="23" t="s">
        <v>248</v>
      </c>
      <c r="D213" s="23" t="s">
        <v>249</v>
      </c>
      <c r="E213" s="23" t="s">
        <v>69</v>
      </c>
      <c r="F213" s="33"/>
      <c r="G213" s="33" t="s">
        <v>260</v>
      </c>
      <c r="H213" s="33" t="s">
        <v>260</v>
      </c>
      <c r="I213" s="33" t="s">
        <v>260</v>
      </c>
      <c r="J213" s="33" t="s">
        <v>260</v>
      </c>
      <c r="K213" s="33" t="s">
        <v>260</v>
      </c>
      <c r="L213" s="33"/>
      <c r="M213" s="33"/>
      <c r="N213" s="33"/>
      <c r="O213" s="33"/>
      <c r="P213" s="33"/>
      <c r="Q213" s="33"/>
      <c r="R213" s="33"/>
      <c r="S213" s="33" t="s">
        <v>260</v>
      </c>
      <c r="T213" s="33" t="s">
        <v>260</v>
      </c>
      <c r="U213" s="33" t="s">
        <v>260</v>
      </c>
      <c r="V213" s="33" t="s">
        <v>260</v>
      </c>
      <c r="W213" s="33" t="s">
        <v>260</v>
      </c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14"/>
    </row>
    <row r="214" spans="1:50" s="13" customFormat="1" ht="14.4" x14ac:dyDescent="0.25">
      <c r="A214" s="37">
        <v>44129</v>
      </c>
      <c r="B214" s="23" t="s">
        <v>137</v>
      </c>
      <c r="C214" s="23" t="s">
        <v>138</v>
      </c>
      <c r="D214" s="23" t="s">
        <v>139</v>
      </c>
      <c r="E214" s="23" t="s">
        <v>69</v>
      </c>
      <c r="F214" s="33"/>
      <c r="G214" s="33" t="s">
        <v>260</v>
      </c>
      <c r="H214" s="33" t="s">
        <v>260</v>
      </c>
      <c r="I214" s="33" t="s">
        <v>260</v>
      </c>
      <c r="J214" s="33" t="s">
        <v>260</v>
      </c>
      <c r="K214" s="33" t="s">
        <v>260</v>
      </c>
      <c r="L214" s="33" t="s">
        <v>260</v>
      </c>
      <c r="M214" s="33" t="s">
        <v>260</v>
      </c>
      <c r="N214" s="33"/>
      <c r="O214" s="33"/>
      <c r="P214" s="33"/>
      <c r="Q214" s="33"/>
      <c r="R214" s="33"/>
      <c r="S214" s="33" t="s">
        <v>260</v>
      </c>
      <c r="T214" s="33" t="s">
        <v>260</v>
      </c>
      <c r="U214" s="33" t="s">
        <v>260</v>
      </c>
      <c r="V214" s="33" t="s">
        <v>260</v>
      </c>
      <c r="W214" s="33" t="s">
        <v>260</v>
      </c>
      <c r="X214" s="33" t="s">
        <v>260</v>
      </c>
      <c r="Y214" s="33" t="s">
        <v>260</v>
      </c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14"/>
    </row>
    <row r="215" spans="1:50" s="13" customFormat="1" ht="14.4" x14ac:dyDescent="0.25">
      <c r="A215" s="37">
        <v>44129</v>
      </c>
      <c r="B215" s="23" t="s">
        <v>189</v>
      </c>
      <c r="C215" s="23" t="s">
        <v>189</v>
      </c>
      <c r="D215" s="23" t="s">
        <v>190</v>
      </c>
      <c r="E215" s="23" t="s">
        <v>69</v>
      </c>
      <c r="F215" s="33"/>
      <c r="G215" s="33" t="s">
        <v>260</v>
      </c>
      <c r="H215" s="33" t="s">
        <v>260</v>
      </c>
      <c r="I215" s="33" t="s">
        <v>260</v>
      </c>
      <c r="J215" s="33" t="s">
        <v>260</v>
      </c>
      <c r="K215" s="33" t="s">
        <v>260</v>
      </c>
      <c r="L215" s="33" t="s">
        <v>260</v>
      </c>
      <c r="M215" s="33" t="s">
        <v>260</v>
      </c>
      <c r="N215" s="33" t="s">
        <v>260</v>
      </c>
      <c r="O215" s="33"/>
      <c r="P215" s="33"/>
      <c r="Q215" s="33"/>
      <c r="R215" s="33"/>
      <c r="S215" s="33" t="s">
        <v>260</v>
      </c>
      <c r="T215" s="33" t="s">
        <v>260</v>
      </c>
      <c r="U215" s="33" t="s">
        <v>260</v>
      </c>
      <c r="V215" s="33" t="s">
        <v>260</v>
      </c>
      <c r="W215" s="33" t="s">
        <v>260</v>
      </c>
      <c r="X215" s="33" t="s">
        <v>260</v>
      </c>
      <c r="Y215" s="33" t="s">
        <v>260</v>
      </c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14"/>
    </row>
    <row r="216" spans="1:50" s="13" customFormat="1" ht="14.4" x14ac:dyDescent="0.25">
      <c r="A216" s="37">
        <v>44129</v>
      </c>
      <c r="B216" s="23" t="s">
        <v>109</v>
      </c>
      <c r="C216" s="23" t="s">
        <v>103</v>
      </c>
      <c r="D216" s="23" t="s">
        <v>104</v>
      </c>
      <c r="E216" s="23" t="s">
        <v>69</v>
      </c>
      <c r="F216" s="33"/>
      <c r="G216" s="33" t="s">
        <v>260</v>
      </c>
      <c r="H216" s="33" t="s">
        <v>260</v>
      </c>
      <c r="I216" s="33" t="s">
        <v>260</v>
      </c>
      <c r="J216" s="33" t="s">
        <v>260</v>
      </c>
      <c r="K216" s="33" t="s">
        <v>260</v>
      </c>
      <c r="L216" s="33" t="s">
        <v>260</v>
      </c>
      <c r="M216" s="33" t="s">
        <v>260</v>
      </c>
      <c r="N216" s="33"/>
      <c r="O216" s="33"/>
      <c r="P216" s="33"/>
      <c r="Q216" s="33"/>
      <c r="R216" s="33"/>
      <c r="S216" s="33" t="s">
        <v>260</v>
      </c>
      <c r="T216" s="33" t="s">
        <v>260</v>
      </c>
      <c r="U216" s="33" t="s">
        <v>260</v>
      </c>
      <c r="V216" s="33" t="s">
        <v>260</v>
      </c>
      <c r="W216" s="33" t="s">
        <v>260</v>
      </c>
      <c r="X216" s="33" t="s">
        <v>260</v>
      </c>
      <c r="Y216" s="33" t="s">
        <v>260</v>
      </c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14"/>
    </row>
    <row r="217" spans="1:50" s="13" customFormat="1" ht="14.4" x14ac:dyDescent="0.25">
      <c r="A217" s="37">
        <v>44129</v>
      </c>
      <c r="B217" s="23" t="s">
        <v>229</v>
      </c>
      <c r="C217" s="23" t="s">
        <v>229</v>
      </c>
      <c r="D217" s="23" t="s">
        <v>230</v>
      </c>
      <c r="E217" s="23" t="s">
        <v>69</v>
      </c>
      <c r="F217" s="33"/>
      <c r="G217" s="33" t="s">
        <v>260</v>
      </c>
      <c r="H217" s="33" t="s">
        <v>260</v>
      </c>
      <c r="I217" s="33" t="s">
        <v>260</v>
      </c>
      <c r="J217" s="33" t="s">
        <v>260</v>
      </c>
      <c r="K217" s="33" t="s">
        <v>260</v>
      </c>
      <c r="L217" s="33"/>
      <c r="M217" s="33"/>
      <c r="N217" s="33"/>
      <c r="O217" s="33"/>
      <c r="P217" s="33"/>
      <c r="Q217" s="33"/>
      <c r="R217" s="33"/>
      <c r="S217" s="33" t="s">
        <v>260</v>
      </c>
      <c r="T217" s="33" t="s">
        <v>260</v>
      </c>
      <c r="U217" s="33" t="s">
        <v>260</v>
      </c>
      <c r="V217" s="33" t="s">
        <v>260</v>
      </c>
      <c r="W217" s="33" t="s">
        <v>260</v>
      </c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14"/>
    </row>
    <row r="218" spans="1:50" s="13" customFormat="1" ht="14.4" x14ac:dyDescent="0.25">
      <c r="A218" s="37">
        <v>44129</v>
      </c>
      <c r="B218" s="23" t="s">
        <v>70</v>
      </c>
      <c r="C218" s="23" t="s">
        <v>71</v>
      </c>
      <c r="D218" s="23" t="s">
        <v>72</v>
      </c>
      <c r="E218" s="23" t="s">
        <v>69</v>
      </c>
      <c r="F218" s="33" t="s">
        <v>260</v>
      </c>
      <c r="G218" s="33" t="s">
        <v>260</v>
      </c>
      <c r="H218" s="33" t="s">
        <v>260</v>
      </c>
      <c r="I218" s="33" t="s">
        <v>260</v>
      </c>
      <c r="J218" s="33" t="s">
        <v>260</v>
      </c>
      <c r="K218" s="33" t="s">
        <v>260</v>
      </c>
      <c r="L218" s="33" t="s">
        <v>260</v>
      </c>
      <c r="M218" s="33" t="s">
        <v>260</v>
      </c>
      <c r="N218" s="33" t="s">
        <v>260</v>
      </c>
      <c r="O218" s="33"/>
      <c r="P218" s="33"/>
      <c r="Q218" s="33"/>
      <c r="R218" s="33" t="s">
        <v>260</v>
      </c>
      <c r="S218" s="33" t="s">
        <v>260</v>
      </c>
      <c r="T218" s="33" t="s">
        <v>260</v>
      </c>
      <c r="U218" s="33" t="s">
        <v>260</v>
      </c>
      <c r="V218" s="33" t="s">
        <v>260</v>
      </c>
      <c r="W218" s="33" t="s">
        <v>260</v>
      </c>
      <c r="X218" s="33" t="s">
        <v>260</v>
      </c>
      <c r="Y218" s="33" t="s">
        <v>260</v>
      </c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14"/>
    </row>
    <row r="219" spans="1:50" s="13" customFormat="1" ht="14.4" x14ac:dyDescent="0.25">
      <c r="A219" s="37">
        <v>44129</v>
      </c>
      <c r="B219" s="23" t="s">
        <v>95</v>
      </c>
      <c r="C219" s="23" t="s">
        <v>96</v>
      </c>
      <c r="D219" s="23" t="s">
        <v>97</v>
      </c>
      <c r="E219" s="23" t="s">
        <v>69</v>
      </c>
      <c r="F219" s="33"/>
      <c r="G219" s="33" t="s">
        <v>260</v>
      </c>
      <c r="H219" s="33" t="s">
        <v>260</v>
      </c>
      <c r="I219" s="33" t="s">
        <v>260</v>
      </c>
      <c r="J219" s="33" t="s">
        <v>260</v>
      </c>
      <c r="K219" s="33" t="s">
        <v>260</v>
      </c>
      <c r="L219" s="33" t="s">
        <v>260</v>
      </c>
      <c r="M219" s="33" t="s">
        <v>260</v>
      </c>
      <c r="N219" s="33" t="s">
        <v>260</v>
      </c>
      <c r="O219" s="33"/>
      <c r="P219" s="33"/>
      <c r="Q219" s="33"/>
      <c r="R219" s="33"/>
      <c r="S219" s="33" t="s">
        <v>260</v>
      </c>
      <c r="T219" s="33" t="s">
        <v>260</v>
      </c>
      <c r="U219" s="33" t="s">
        <v>260</v>
      </c>
      <c r="V219" s="33" t="s">
        <v>260</v>
      </c>
      <c r="W219" s="33" t="s">
        <v>260</v>
      </c>
      <c r="X219" s="33" t="s">
        <v>260</v>
      </c>
      <c r="Y219" s="33" t="s">
        <v>260</v>
      </c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14"/>
    </row>
    <row r="220" spans="1:50" s="13" customFormat="1" ht="14.4" x14ac:dyDescent="0.25">
      <c r="A220" s="37">
        <v>44132</v>
      </c>
      <c r="B220" s="23" t="s">
        <v>81</v>
      </c>
      <c r="C220" s="23" t="s">
        <v>82</v>
      </c>
      <c r="D220" s="23" t="s">
        <v>83</v>
      </c>
      <c r="E220" s="23" t="s">
        <v>69</v>
      </c>
      <c r="F220" s="33"/>
      <c r="G220" s="33" t="s">
        <v>260</v>
      </c>
      <c r="H220" s="33" t="s">
        <v>260</v>
      </c>
      <c r="I220" s="33" t="s">
        <v>260</v>
      </c>
      <c r="J220" s="33" t="s">
        <v>260</v>
      </c>
      <c r="K220" s="33" t="s">
        <v>260</v>
      </c>
      <c r="L220" s="33"/>
      <c r="M220" s="33"/>
      <c r="N220" s="33"/>
      <c r="O220" s="33"/>
      <c r="P220" s="33"/>
      <c r="Q220" s="33"/>
      <c r="R220" s="33" t="s">
        <v>260</v>
      </c>
      <c r="S220" s="33" t="s">
        <v>260</v>
      </c>
      <c r="T220" s="33" t="s">
        <v>260</v>
      </c>
      <c r="U220" s="33" t="s">
        <v>260</v>
      </c>
      <c r="V220" s="33" t="s">
        <v>260</v>
      </c>
      <c r="W220" s="33" t="s">
        <v>260</v>
      </c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14"/>
    </row>
    <row r="221" spans="1:50" s="13" customFormat="1" ht="14.4" x14ac:dyDescent="0.25">
      <c r="A221" s="37">
        <v>44135</v>
      </c>
      <c r="B221" s="23" t="s">
        <v>113</v>
      </c>
      <c r="C221" s="23" t="s">
        <v>114</v>
      </c>
      <c r="D221" s="23" t="s">
        <v>115</v>
      </c>
      <c r="E221" s="23" t="s">
        <v>232</v>
      </c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 t="s">
        <v>260</v>
      </c>
      <c r="AA221" s="33" t="s">
        <v>260</v>
      </c>
      <c r="AB221" s="33" t="s">
        <v>260</v>
      </c>
      <c r="AC221" s="33" t="s">
        <v>260</v>
      </c>
      <c r="AD221" s="33" t="s">
        <v>260</v>
      </c>
      <c r="AE221" s="33" t="s">
        <v>260</v>
      </c>
      <c r="AF221" s="33" t="s">
        <v>260</v>
      </c>
      <c r="AG221" s="33"/>
      <c r="AH221" s="33"/>
      <c r="AI221" s="33"/>
      <c r="AJ221" s="33" t="s">
        <v>260</v>
      </c>
      <c r="AK221" s="33" t="s">
        <v>260</v>
      </c>
      <c r="AL221" s="33" t="s">
        <v>260</v>
      </c>
      <c r="AM221" s="33" t="s">
        <v>260</v>
      </c>
      <c r="AN221" s="33" t="s">
        <v>260</v>
      </c>
      <c r="AO221" s="33"/>
      <c r="AP221" s="33"/>
      <c r="AQ221" s="33"/>
      <c r="AR221" s="33"/>
      <c r="AS221" s="33"/>
      <c r="AT221" s="33"/>
      <c r="AU221" s="33"/>
      <c r="AV221" s="33"/>
      <c r="AW221" s="33"/>
      <c r="AX221" s="14"/>
    </row>
    <row r="222" spans="1:50" s="13" customFormat="1" ht="14.4" x14ac:dyDescent="0.25">
      <c r="A222" s="37">
        <v>44136</v>
      </c>
      <c r="B222" s="23" t="s">
        <v>256</v>
      </c>
      <c r="C222" s="23" t="s">
        <v>257</v>
      </c>
      <c r="D222" s="23" t="s">
        <v>190</v>
      </c>
      <c r="E222" s="23" t="s">
        <v>69</v>
      </c>
      <c r="F222" s="33"/>
      <c r="G222" s="33" t="s">
        <v>260</v>
      </c>
      <c r="H222" s="33" t="s">
        <v>260</v>
      </c>
      <c r="I222" s="33" t="s">
        <v>260</v>
      </c>
      <c r="J222" s="33" t="s">
        <v>260</v>
      </c>
      <c r="K222" s="33" t="s">
        <v>260</v>
      </c>
      <c r="L222" s="33"/>
      <c r="M222" s="33"/>
      <c r="N222" s="33"/>
      <c r="O222" s="33"/>
      <c r="P222" s="33"/>
      <c r="Q222" s="33"/>
      <c r="R222" s="33"/>
      <c r="S222" s="33" t="s">
        <v>260</v>
      </c>
      <c r="T222" s="33" t="s">
        <v>260</v>
      </c>
      <c r="U222" s="33" t="s">
        <v>260</v>
      </c>
      <c r="V222" s="33" t="s">
        <v>260</v>
      </c>
      <c r="W222" s="33" t="s">
        <v>260</v>
      </c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14"/>
    </row>
    <row r="223" spans="1:50" s="13" customFormat="1" ht="14.4" x14ac:dyDescent="0.25">
      <c r="A223" s="37">
        <v>44136</v>
      </c>
      <c r="B223" s="23" t="s">
        <v>92</v>
      </c>
      <c r="C223" s="23" t="s">
        <v>93</v>
      </c>
      <c r="D223" s="23" t="s">
        <v>94</v>
      </c>
      <c r="E223" s="23" t="s">
        <v>69</v>
      </c>
      <c r="F223" s="33"/>
      <c r="G223" s="33" t="s">
        <v>260</v>
      </c>
      <c r="H223" s="33" t="s">
        <v>260</v>
      </c>
      <c r="I223" s="33" t="s">
        <v>260</v>
      </c>
      <c r="J223" s="33" t="s">
        <v>260</v>
      </c>
      <c r="K223" s="33" t="s">
        <v>260</v>
      </c>
      <c r="L223" s="33"/>
      <c r="M223" s="33"/>
      <c r="N223" s="33"/>
      <c r="O223" s="33"/>
      <c r="P223" s="33"/>
      <c r="Q223" s="33"/>
      <c r="R223" s="33"/>
      <c r="S223" s="33" t="s">
        <v>260</v>
      </c>
      <c r="T223" s="33" t="s">
        <v>260</v>
      </c>
      <c r="U223" s="33" t="s">
        <v>260</v>
      </c>
      <c r="V223" s="33" t="s">
        <v>260</v>
      </c>
      <c r="W223" s="33" t="s">
        <v>260</v>
      </c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14"/>
    </row>
    <row r="224" spans="1:50" s="13" customFormat="1" ht="14.4" x14ac:dyDescent="0.25">
      <c r="A224" s="37">
        <v>44136</v>
      </c>
      <c r="B224" s="23" t="s">
        <v>194</v>
      </c>
      <c r="C224" s="23" t="s">
        <v>195</v>
      </c>
      <c r="D224" s="23" t="s">
        <v>196</v>
      </c>
      <c r="E224" s="23" t="s">
        <v>69</v>
      </c>
      <c r="F224" s="33"/>
      <c r="G224" s="33" t="s">
        <v>260</v>
      </c>
      <c r="H224" s="33" t="s">
        <v>260</v>
      </c>
      <c r="I224" s="33" t="s">
        <v>260</v>
      </c>
      <c r="J224" s="33" t="s">
        <v>260</v>
      </c>
      <c r="K224" s="33" t="s">
        <v>260</v>
      </c>
      <c r="L224" s="33" t="s">
        <v>260</v>
      </c>
      <c r="M224" s="33" t="s">
        <v>260</v>
      </c>
      <c r="N224" s="33"/>
      <c r="O224" s="33"/>
      <c r="P224" s="33"/>
      <c r="Q224" s="33"/>
      <c r="R224" s="33"/>
      <c r="S224" s="33" t="s">
        <v>260</v>
      </c>
      <c r="T224" s="33" t="s">
        <v>260</v>
      </c>
      <c r="U224" s="33" t="s">
        <v>260</v>
      </c>
      <c r="V224" s="33" t="s">
        <v>260</v>
      </c>
      <c r="W224" s="33" t="s">
        <v>260</v>
      </c>
      <c r="X224" s="33" t="s">
        <v>260</v>
      </c>
      <c r="Y224" s="33" t="s">
        <v>260</v>
      </c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14"/>
    </row>
    <row r="225" spans="1:50" s="13" customFormat="1" ht="14.4" x14ac:dyDescent="0.25">
      <c r="A225" s="37">
        <v>44136</v>
      </c>
      <c r="B225" s="23" t="s">
        <v>231</v>
      </c>
      <c r="C225" s="23" t="s">
        <v>73</v>
      </c>
      <c r="D225" s="23" t="s">
        <v>74</v>
      </c>
      <c r="E225" s="23" t="s">
        <v>232</v>
      </c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 t="s">
        <v>260</v>
      </c>
      <c r="AA225" s="33" t="s">
        <v>260</v>
      </c>
      <c r="AB225" s="33" t="s">
        <v>260</v>
      </c>
      <c r="AC225" s="33" t="s">
        <v>260</v>
      </c>
      <c r="AD225" s="33" t="s">
        <v>260</v>
      </c>
      <c r="AE225" s="33" t="s">
        <v>260</v>
      </c>
      <c r="AF225" s="33" t="s">
        <v>260</v>
      </c>
      <c r="AG225" s="33"/>
      <c r="AH225" s="33"/>
      <c r="AI225" s="33" t="s">
        <v>260</v>
      </c>
      <c r="AJ225" s="33" t="s">
        <v>260</v>
      </c>
      <c r="AK225" s="33" t="s">
        <v>260</v>
      </c>
      <c r="AL225" s="33" t="s">
        <v>260</v>
      </c>
      <c r="AM225" s="33" t="s">
        <v>260</v>
      </c>
      <c r="AN225" s="33" t="s">
        <v>260</v>
      </c>
      <c r="AO225" s="33"/>
      <c r="AP225" s="33"/>
      <c r="AQ225" s="33"/>
      <c r="AR225" s="33"/>
      <c r="AS225" s="33"/>
      <c r="AT225" s="33"/>
      <c r="AU225" s="33"/>
      <c r="AV225" s="33"/>
      <c r="AW225" s="33"/>
      <c r="AX225" s="14"/>
    </row>
    <row r="226" spans="1:50" s="13" customFormat="1" ht="14.4" x14ac:dyDescent="0.25">
      <c r="A226" s="37">
        <v>44136</v>
      </c>
      <c r="B226" s="23" t="s">
        <v>210</v>
      </c>
      <c r="C226" s="23" t="s">
        <v>202</v>
      </c>
      <c r="D226" s="23" t="s">
        <v>91</v>
      </c>
      <c r="E226" s="23" t="s">
        <v>69</v>
      </c>
      <c r="F226" s="33"/>
      <c r="G226" s="33" t="s">
        <v>260</v>
      </c>
      <c r="H226" s="33" t="s">
        <v>260</v>
      </c>
      <c r="I226" s="33" t="s">
        <v>260</v>
      </c>
      <c r="J226" s="33" t="s">
        <v>260</v>
      </c>
      <c r="K226" s="33" t="s">
        <v>260</v>
      </c>
      <c r="L226" s="33"/>
      <c r="M226" s="33"/>
      <c r="N226" s="33"/>
      <c r="O226" s="33"/>
      <c r="P226" s="33"/>
      <c r="Q226" s="33"/>
      <c r="R226" s="33"/>
      <c r="S226" s="33" t="s">
        <v>260</v>
      </c>
      <c r="T226" s="33" t="s">
        <v>260</v>
      </c>
      <c r="U226" s="33" t="s">
        <v>260</v>
      </c>
      <c r="V226" s="33" t="s">
        <v>260</v>
      </c>
      <c r="W226" s="33" t="s">
        <v>260</v>
      </c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14"/>
    </row>
    <row r="227" spans="1:50" s="13" customFormat="1" ht="14.4" x14ac:dyDescent="0.25">
      <c r="A227" s="37">
        <v>44136</v>
      </c>
      <c r="B227" s="23" t="s">
        <v>182</v>
      </c>
      <c r="C227" s="23" t="s">
        <v>183</v>
      </c>
      <c r="D227" s="23" t="s">
        <v>184</v>
      </c>
      <c r="E227" s="23" t="s">
        <v>69</v>
      </c>
      <c r="F227" s="33"/>
      <c r="G227" s="33" t="s">
        <v>260</v>
      </c>
      <c r="H227" s="33" t="s">
        <v>260</v>
      </c>
      <c r="I227" s="33" t="s">
        <v>260</v>
      </c>
      <c r="J227" s="33" t="s">
        <v>260</v>
      </c>
      <c r="K227" s="33" t="s">
        <v>260</v>
      </c>
      <c r="L227" s="33" t="s">
        <v>260</v>
      </c>
      <c r="M227" s="33" t="s">
        <v>260</v>
      </c>
      <c r="N227" s="33" t="s">
        <v>260</v>
      </c>
      <c r="O227" s="33"/>
      <c r="P227" s="33"/>
      <c r="Q227" s="33"/>
      <c r="R227" s="33"/>
      <c r="S227" s="33" t="s">
        <v>260</v>
      </c>
      <c r="T227" s="33" t="s">
        <v>260</v>
      </c>
      <c r="U227" s="33" t="s">
        <v>260</v>
      </c>
      <c r="V227" s="33" t="s">
        <v>260</v>
      </c>
      <c r="W227" s="33" t="s">
        <v>260</v>
      </c>
      <c r="X227" s="33" t="s">
        <v>260</v>
      </c>
      <c r="Y227" s="33" t="s">
        <v>260</v>
      </c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14"/>
    </row>
    <row r="228" spans="1:50" s="13" customFormat="1" ht="14.4" x14ac:dyDescent="0.25">
      <c r="A228" s="37">
        <v>44136</v>
      </c>
      <c r="B228" s="23" t="s">
        <v>113</v>
      </c>
      <c r="C228" s="23" t="s">
        <v>114</v>
      </c>
      <c r="D228" s="23" t="s">
        <v>115</v>
      </c>
      <c r="E228" s="23" t="s">
        <v>232</v>
      </c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 t="s">
        <v>260</v>
      </c>
      <c r="AA228" s="33" t="s">
        <v>260</v>
      </c>
      <c r="AB228" s="33" t="s">
        <v>260</v>
      </c>
      <c r="AC228" s="33" t="s">
        <v>260</v>
      </c>
      <c r="AD228" s="33" t="s">
        <v>260</v>
      </c>
      <c r="AE228" s="33" t="s">
        <v>260</v>
      </c>
      <c r="AF228" s="33" t="s">
        <v>260</v>
      </c>
      <c r="AG228" s="33"/>
      <c r="AH228" s="33"/>
      <c r="AI228" s="33"/>
      <c r="AJ228" s="33" t="s">
        <v>260</v>
      </c>
      <c r="AK228" s="33" t="s">
        <v>260</v>
      </c>
      <c r="AL228" s="33" t="s">
        <v>260</v>
      </c>
      <c r="AM228" s="33" t="s">
        <v>260</v>
      </c>
      <c r="AN228" s="33" t="s">
        <v>260</v>
      </c>
      <c r="AO228" s="33"/>
      <c r="AP228" s="33"/>
      <c r="AQ228" s="33"/>
      <c r="AR228" s="33"/>
      <c r="AS228" s="33"/>
      <c r="AT228" s="33"/>
      <c r="AU228" s="33"/>
      <c r="AV228" s="33"/>
      <c r="AW228" s="33"/>
      <c r="AX228" s="14"/>
    </row>
    <row r="229" spans="1:50" s="13" customFormat="1" ht="14.4" x14ac:dyDescent="0.25">
      <c r="A229" s="37">
        <v>44136</v>
      </c>
      <c r="B229" s="23" t="s">
        <v>171</v>
      </c>
      <c r="C229" s="23" t="s">
        <v>172</v>
      </c>
      <c r="D229" s="23" t="s">
        <v>173</v>
      </c>
      <c r="E229" s="23" t="s">
        <v>69</v>
      </c>
      <c r="F229" s="33" t="s">
        <v>260</v>
      </c>
      <c r="G229" s="33" t="s">
        <v>260</v>
      </c>
      <c r="H229" s="33" t="s">
        <v>260</v>
      </c>
      <c r="I229" s="33" t="s">
        <v>260</v>
      </c>
      <c r="J229" s="33" t="s">
        <v>260</v>
      </c>
      <c r="K229" s="33" t="s">
        <v>260</v>
      </c>
      <c r="L229" s="33"/>
      <c r="M229" s="33"/>
      <c r="N229" s="33"/>
      <c r="O229" s="33"/>
      <c r="P229" s="33"/>
      <c r="Q229" s="33"/>
      <c r="R229" s="33" t="s">
        <v>260</v>
      </c>
      <c r="S229" s="33" t="s">
        <v>260</v>
      </c>
      <c r="T229" s="33" t="s">
        <v>260</v>
      </c>
      <c r="U229" s="33" t="s">
        <v>260</v>
      </c>
      <c r="V229" s="33" t="s">
        <v>260</v>
      </c>
      <c r="W229" s="33" t="s">
        <v>260</v>
      </c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24"/>
    </row>
    <row r="230" spans="1:50" s="13" customFormat="1" ht="14.4" x14ac:dyDescent="0.25">
      <c r="A230" s="37">
        <v>44136</v>
      </c>
      <c r="B230" s="23" t="s">
        <v>177</v>
      </c>
      <c r="C230" s="23" t="s">
        <v>178</v>
      </c>
      <c r="D230" s="23" t="s">
        <v>179</v>
      </c>
      <c r="E230" s="23" t="s">
        <v>69</v>
      </c>
      <c r="F230" s="33"/>
      <c r="G230" s="33" t="s">
        <v>260</v>
      </c>
      <c r="H230" s="33" t="s">
        <v>260</v>
      </c>
      <c r="I230" s="33" t="s">
        <v>260</v>
      </c>
      <c r="J230" s="33" t="s">
        <v>260</v>
      </c>
      <c r="K230" s="33" t="s">
        <v>260</v>
      </c>
      <c r="L230" s="33" t="s">
        <v>260</v>
      </c>
      <c r="M230" s="33" t="s">
        <v>260</v>
      </c>
      <c r="N230" s="33" t="s">
        <v>260</v>
      </c>
      <c r="O230" s="33"/>
      <c r="P230" s="33"/>
      <c r="Q230" s="33"/>
      <c r="R230" s="33"/>
      <c r="S230" s="33" t="s">
        <v>260</v>
      </c>
      <c r="T230" s="33" t="s">
        <v>260</v>
      </c>
      <c r="U230" s="33" t="s">
        <v>260</v>
      </c>
      <c r="V230" s="33" t="s">
        <v>260</v>
      </c>
      <c r="W230" s="33" t="s">
        <v>260</v>
      </c>
      <c r="X230" s="33" t="s">
        <v>260</v>
      </c>
      <c r="Y230" s="33" t="s">
        <v>260</v>
      </c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14"/>
    </row>
    <row r="231" spans="1:50" s="13" customFormat="1" ht="14.4" x14ac:dyDescent="0.25">
      <c r="A231" s="37">
        <v>44142</v>
      </c>
      <c r="B231" s="23" t="s">
        <v>143</v>
      </c>
      <c r="C231" s="23" t="s">
        <v>143</v>
      </c>
      <c r="D231" s="23" t="s">
        <v>144</v>
      </c>
      <c r="E231" s="23" t="s">
        <v>69</v>
      </c>
      <c r="F231" s="33"/>
      <c r="G231" s="33" t="s">
        <v>260</v>
      </c>
      <c r="H231" s="33" t="s">
        <v>260</v>
      </c>
      <c r="I231" s="33" t="s">
        <v>260</v>
      </c>
      <c r="J231" s="33" t="s">
        <v>260</v>
      </c>
      <c r="K231" s="33" t="s">
        <v>260</v>
      </c>
      <c r="L231" s="33"/>
      <c r="M231" s="33"/>
      <c r="N231" s="33"/>
      <c r="O231" s="33"/>
      <c r="P231" s="33"/>
      <c r="Q231" s="33"/>
      <c r="R231" s="33"/>
      <c r="S231" s="33" t="s">
        <v>260</v>
      </c>
      <c r="T231" s="33" t="s">
        <v>260</v>
      </c>
      <c r="U231" s="33" t="s">
        <v>260</v>
      </c>
      <c r="V231" s="33" t="s">
        <v>260</v>
      </c>
      <c r="W231" s="33" t="s">
        <v>260</v>
      </c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14"/>
    </row>
    <row r="232" spans="1:50" s="13" customFormat="1" ht="14.4" x14ac:dyDescent="0.25">
      <c r="A232" s="37">
        <v>44142</v>
      </c>
      <c r="B232" s="23" t="s">
        <v>242</v>
      </c>
      <c r="C232" s="23" t="s">
        <v>243</v>
      </c>
      <c r="D232" s="23" t="s">
        <v>244</v>
      </c>
      <c r="E232" s="23" t="s">
        <v>69</v>
      </c>
      <c r="F232" s="33"/>
      <c r="G232" s="33"/>
      <c r="H232" s="33"/>
      <c r="I232" s="33"/>
      <c r="J232" s="33"/>
      <c r="K232" s="33"/>
      <c r="L232" s="33" t="s">
        <v>260</v>
      </c>
      <c r="M232" s="33" t="s">
        <v>260</v>
      </c>
      <c r="N232" s="33" t="s">
        <v>260</v>
      </c>
      <c r="O232" s="33"/>
      <c r="P232" s="33"/>
      <c r="Q232" s="33"/>
      <c r="R232" s="33"/>
      <c r="S232" s="33"/>
      <c r="T232" s="33"/>
      <c r="U232" s="33"/>
      <c r="V232" s="33"/>
      <c r="W232" s="33"/>
      <c r="X232" s="33" t="s">
        <v>260</v>
      </c>
      <c r="Y232" s="33" t="s">
        <v>260</v>
      </c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14"/>
    </row>
    <row r="233" spans="1:50" s="13" customFormat="1" ht="14.4" x14ac:dyDescent="0.25">
      <c r="A233" s="37">
        <v>44142</v>
      </c>
      <c r="B233" s="23" t="s">
        <v>250</v>
      </c>
      <c r="C233" s="23" t="s">
        <v>251</v>
      </c>
      <c r="D233" s="23" t="s">
        <v>252</v>
      </c>
      <c r="E233" s="23" t="s">
        <v>69</v>
      </c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 t="s">
        <v>260</v>
      </c>
      <c r="AA233" s="33" t="s">
        <v>260</v>
      </c>
      <c r="AB233" s="33" t="s">
        <v>260</v>
      </c>
      <c r="AC233" s="33" t="s">
        <v>260</v>
      </c>
      <c r="AD233" s="33" t="s">
        <v>260</v>
      </c>
      <c r="AE233" s="33" t="s">
        <v>260</v>
      </c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24"/>
    </row>
    <row r="234" spans="1:50" s="13" customFormat="1" ht="14.4" x14ac:dyDescent="0.25">
      <c r="A234" s="37">
        <v>44143</v>
      </c>
      <c r="B234" s="23" t="s">
        <v>143</v>
      </c>
      <c r="C234" s="23" t="s">
        <v>143</v>
      </c>
      <c r="D234" s="23" t="s">
        <v>144</v>
      </c>
      <c r="E234" s="23" t="s">
        <v>69</v>
      </c>
      <c r="F234" s="33"/>
      <c r="G234" s="33" t="s">
        <v>260</v>
      </c>
      <c r="H234" s="33" t="s">
        <v>260</v>
      </c>
      <c r="I234" s="33" t="s">
        <v>260</v>
      </c>
      <c r="J234" s="33" t="s">
        <v>260</v>
      </c>
      <c r="K234" s="33" t="s">
        <v>260</v>
      </c>
      <c r="L234" s="33"/>
      <c r="M234" s="33"/>
      <c r="N234" s="33"/>
      <c r="O234" s="33"/>
      <c r="P234" s="33"/>
      <c r="Q234" s="33"/>
      <c r="R234" s="33"/>
      <c r="S234" s="33" t="s">
        <v>260</v>
      </c>
      <c r="T234" s="33" t="s">
        <v>260</v>
      </c>
      <c r="U234" s="33" t="s">
        <v>260</v>
      </c>
      <c r="V234" s="33" t="s">
        <v>260</v>
      </c>
      <c r="W234" s="33" t="s">
        <v>260</v>
      </c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14"/>
    </row>
    <row r="235" spans="1:50" s="13" customFormat="1" ht="14.4" x14ac:dyDescent="0.25">
      <c r="A235" s="37">
        <v>44143</v>
      </c>
      <c r="B235" s="23" t="s">
        <v>90</v>
      </c>
      <c r="C235" s="23" t="s">
        <v>90</v>
      </c>
      <c r="D235" s="23" t="s">
        <v>91</v>
      </c>
      <c r="E235" s="23" t="s">
        <v>69</v>
      </c>
      <c r="F235" s="33"/>
      <c r="G235" s="33" t="s">
        <v>260</v>
      </c>
      <c r="H235" s="33" t="s">
        <v>260</v>
      </c>
      <c r="I235" s="33" t="s">
        <v>260</v>
      </c>
      <c r="J235" s="33" t="s">
        <v>260</v>
      </c>
      <c r="K235" s="33" t="s">
        <v>260</v>
      </c>
      <c r="L235" s="33" t="s">
        <v>260</v>
      </c>
      <c r="M235" s="33" t="s">
        <v>260</v>
      </c>
      <c r="N235" s="33" t="s">
        <v>260</v>
      </c>
      <c r="O235" s="33"/>
      <c r="P235" s="33"/>
      <c r="Q235" s="33"/>
      <c r="R235" s="33"/>
      <c r="S235" s="33" t="s">
        <v>260</v>
      </c>
      <c r="T235" s="33" t="s">
        <v>260</v>
      </c>
      <c r="U235" s="33" t="s">
        <v>260</v>
      </c>
      <c r="V235" s="33" t="s">
        <v>260</v>
      </c>
      <c r="W235" s="33" t="s">
        <v>260</v>
      </c>
      <c r="X235" s="33" t="s">
        <v>260</v>
      </c>
      <c r="Y235" s="33" t="s">
        <v>260</v>
      </c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14"/>
    </row>
    <row r="236" spans="1:50" s="13" customFormat="1" ht="14.4" x14ac:dyDescent="0.25">
      <c r="A236" s="37">
        <v>44143</v>
      </c>
      <c r="B236" s="23" t="s">
        <v>109</v>
      </c>
      <c r="C236" s="23" t="s">
        <v>103</v>
      </c>
      <c r="D236" s="23" t="s">
        <v>104</v>
      </c>
      <c r="E236" s="23" t="s">
        <v>105</v>
      </c>
      <c r="F236" s="33"/>
      <c r="G236" s="33"/>
      <c r="H236" s="33"/>
      <c r="I236" s="33"/>
      <c r="J236" s="33"/>
      <c r="K236" s="33"/>
      <c r="L236" s="33"/>
      <c r="M236" s="33"/>
      <c r="N236" s="33"/>
      <c r="O236" s="33" t="s">
        <v>260</v>
      </c>
      <c r="P236" s="33" t="s">
        <v>260</v>
      </c>
      <c r="Q236" s="33" t="s">
        <v>260</v>
      </c>
      <c r="R236" s="33" t="s">
        <v>260</v>
      </c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14"/>
    </row>
    <row r="237" spans="1:50" s="13" customFormat="1" ht="14.4" x14ac:dyDescent="0.25">
      <c r="A237" s="37">
        <v>44143</v>
      </c>
      <c r="B237" s="23" t="s">
        <v>146</v>
      </c>
      <c r="C237" s="23" t="s">
        <v>147</v>
      </c>
      <c r="D237" s="23" t="s">
        <v>148</v>
      </c>
      <c r="E237" s="23" t="s">
        <v>69</v>
      </c>
      <c r="F237" s="33"/>
      <c r="G237" s="33" t="s">
        <v>260</v>
      </c>
      <c r="H237" s="33" t="s">
        <v>260</v>
      </c>
      <c r="I237" s="33" t="s">
        <v>260</v>
      </c>
      <c r="J237" s="33" t="s">
        <v>260</v>
      </c>
      <c r="K237" s="33" t="s">
        <v>260</v>
      </c>
      <c r="L237" s="33"/>
      <c r="M237" s="33"/>
      <c r="N237" s="33"/>
      <c r="O237" s="33"/>
      <c r="P237" s="33"/>
      <c r="Q237" s="33"/>
      <c r="R237" s="33"/>
      <c r="S237" s="33" t="s">
        <v>260</v>
      </c>
      <c r="T237" s="33" t="s">
        <v>260</v>
      </c>
      <c r="U237" s="33" t="s">
        <v>260</v>
      </c>
      <c r="V237" s="33" t="s">
        <v>260</v>
      </c>
      <c r="W237" s="33" t="s">
        <v>260</v>
      </c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14"/>
    </row>
    <row r="238" spans="1:50" s="13" customFormat="1" ht="14.4" x14ac:dyDescent="0.25">
      <c r="A238" s="37">
        <v>44143</v>
      </c>
      <c r="B238" s="23" t="s">
        <v>98</v>
      </c>
      <c r="C238" s="23" t="s">
        <v>99</v>
      </c>
      <c r="D238" s="23" t="s">
        <v>100</v>
      </c>
      <c r="E238" s="23" t="s">
        <v>69</v>
      </c>
      <c r="F238" s="33" t="s">
        <v>260</v>
      </c>
      <c r="G238" s="33" t="s">
        <v>260</v>
      </c>
      <c r="H238" s="33" t="s">
        <v>260</v>
      </c>
      <c r="I238" s="33" t="s">
        <v>260</v>
      </c>
      <c r="J238" s="33" t="s">
        <v>260</v>
      </c>
      <c r="K238" s="33" t="s">
        <v>260</v>
      </c>
      <c r="L238" s="33" t="s">
        <v>260</v>
      </c>
      <c r="M238" s="33" t="s">
        <v>260</v>
      </c>
      <c r="N238" s="33" t="s">
        <v>260</v>
      </c>
      <c r="O238" s="33"/>
      <c r="P238" s="33"/>
      <c r="Q238" s="33"/>
      <c r="R238" s="33" t="s">
        <v>260</v>
      </c>
      <c r="S238" s="33" t="s">
        <v>260</v>
      </c>
      <c r="T238" s="33" t="s">
        <v>260</v>
      </c>
      <c r="U238" s="33" t="s">
        <v>260</v>
      </c>
      <c r="V238" s="33" t="s">
        <v>260</v>
      </c>
      <c r="W238" s="33" t="s">
        <v>260</v>
      </c>
      <c r="X238" s="33" t="s">
        <v>260</v>
      </c>
      <c r="Y238" s="33" t="s">
        <v>260</v>
      </c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14"/>
    </row>
    <row r="239" spans="1:50" s="13" customFormat="1" ht="14.4" x14ac:dyDescent="0.25">
      <c r="A239" s="37">
        <v>44143</v>
      </c>
      <c r="B239" s="23" t="s">
        <v>216</v>
      </c>
      <c r="C239" s="23" t="s">
        <v>217</v>
      </c>
      <c r="D239" s="23" t="s">
        <v>218</v>
      </c>
      <c r="E239" s="23" t="s">
        <v>69</v>
      </c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 t="s">
        <v>260</v>
      </c>
      <c r="AA239" s="33" t="s">
        <v>260</v>
      </c>
      <c r="AB239" s="33" t="s">
        <v>260</v>
      </c>
      <c r="AC239" s="33" t="s">
        <v>260</v>
      </c>
      <c r="AD239" s="33" t="s">
        <v>260</v>
      </c>
      <c r="AE239" s="33" t="s">
        <v>260</v>
      </c>
      <c r="AF239" s="33"/>
      <c r="AG239" s="33"/>
      <c r="AH239" s="33"/>
      <c r="AI239" s="33" t="s">
        <v>260</v>
      </c>
      <c r="AJ239" s="33" t="s">
        <v>260</v>
      </c>
      <c r="AK239" s="33" t="s">
        <v>260</v>
      </c>
      <c r="AL239" s="33" t="s">
        <v>260</v>
      </c>
      <c r="AM239" s="33" t="s">
        <v>260</v>
      </c>
      <c r="AN239" s="33" t="s">
        <v>260</v>
      </c>
      <c r="AO239" s="33"/>
      <c r="AP239" s="33"/>
      <c r="AQ239" s="33"/>
      <c r="AR239" s="33"/>
      <c r="AS239" s="33"/>
      <c r="AT239" s="33"/>
      <c r="AU239" s="33"/>
      <c r="AV239" s="33"/>
      <c r="AW239" s="33"/>
      <c r="AX239" s="14"/>
    </row>
    <row r="240" spans="1:50" s="13" customFormat="1" ht="14.4" x14ac:dyDescent="0.25">
      <c r="A240" s="37">
        <v>44143</v>
      </c>
      <c r="B240" s="23" t="s">
        <v>186</v>
      </c>
      <c r="C240" s="23" t="s">
        <v>253</v>
      </c>
      <c r="D240" s="23" t="s">
        <v>254</v>
      </c>
      <c r="E240" s="23" t="s">
        <v>69</v>
      </c>
      <c r="F240" s="33"/>
      <c r="G240" s="33" t="s">
        <v>260</v>
      </c>
      <c r="H240" s="33" t="s">
        <v>260</v>
      </c>
      <c r="I240" s="33" t="s">
        <v>260</v>
      </c>
      <c r="J240" s="33" t="s">
        <v>260</v>
      </c>
      <c r="K240" s="33" t="s">
        <v>260</v>
      </c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14"/>
    </row>
    <row r="241" spans="1:50" s="13" customFormat="1" ht="14.4" x14ac:dyDescent="0.25">
      <c r="A241" s="37">
        <v>44143</v>
      </c>
      <c r="B241" s="23" t="s">
        <v>231</v>
      </c>
      <c r="C241" s="23" t="s">
        <v>73</v>
      </c>
      <c r="D241" s="23" t="s">
        <v>74</v>
      </c>
      <c r="E241" s="23" t="s">
        <v>69</v>
      </c>
      <c r="F241" s="33" t="s">
        <v>260</v>
      </c>
      <c r="G241" s="33" t="s">
        <v>260</v>
      </c>
      <c r="H241" s="33" t="s">
        <v>260</v>
      </c>
      <c r="I241" s="33" t="s">
        <v>260</v>
      </c>
      <c r="J241" s="33" t="s">
        <v>260</v>
      </c>
      <c r="K241" s="33" t="s">
        <v>260</v>
      </c>
      <c r="L241" s="33" t="s">
        <v>260</v>
      </c>
      <c r="M241" s="33" t="s">
        <v>260</v>
      </c>
      <c r="N241" s="33" t="s">
        <v>260</v>
      </c>
      <c r="O241" s="33"/>
      <c r="P241" s="33"/>
      <c r="Q241" s="33"/>
      <c r="R241" s="33" t="s">
        <v>260</v>
      </c>
      <c r="S241" s="33" t="s">
        <v>260</v>
      </c>
      <c r="T241" s="33" t="s">
        <v>260</v>
      </c>
      <c r="U241" s="33" t="s">
        <v>260</v>
      </c>
      <c r="V241" s="33" t="s">
        <v>260</v>
      </c>
      <c r="W241" s="33" t="s">
        <v>260</v>
      </c>
      <c r="X241" s="33" t="s">
        <v>260</v>
      </c>
      <c r="Y241" s="33" t="s">
        <v>260</v>
      </c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14"/>
    </row>
    <row r="242" spans="1:50" s="13" customFormat="1" ht="14.4" x14ac:dyDescent="0.25">
      <c r="A242" s="37">
        <v>44143</v>
      </c>
      <c r="B242" s="23" t="s">
        <v>131</v>
      </c>
      <c r="C242" s="23" t="s">
        <v>132</v>
      </c>
      <c r="D242" s="23" t="s">
        <v>133</v>
      </c>
      <c r="E242" s="23" t="s">
        <v>69</v>
      </c>
      <c r="F242" s="33"/>
      <c r="G242" s="33" t="s">
        <v>260</v>
      </c>
      <c r="H242" s="33" t="s">
        <v>260</v>
      </c>
      <c r="I242" s="33" t="s">
        <v>260</v>
      </c>
      <c r="J242" s="33" t="s">
        <v>260</v>
      </c>
      <c r="K242" s="33" t="s">
        <v>260</v>
      </c>
      <c r="L242" s="33" t="s">
        <v>260</v>
      </c>
      <c r="M242" s="33" t="s">
        <v>260</v>
      </c>
      <c r="N242" s="33" t="s">
        <v>260</v>
      </c>
      <c r="O242" s="33"/>
      <c r="P242" s="33"/>
      <c r="Q242" s="33"/>
      <c r="R242" s="33"/>
      <c r="S242" s="33" t="s">
        <v>260</v>
      </c>
      <c r="T242" s="33" t="s">
        <v>260</v>
      </c>
      <c r="U242" s="33" t="s">
        <v>260</v>
      </c>
      <c r="V242" s="33" t="s">
        <v>260</v>
      </c>
      <c r="W242" s="33" t="s">
        <v>260</v>
      </c>
      <c r="X242" s="33" t="s">
        <v>260</v>
      </c>
      <c r="Y242" s="33" t="s">
        <v>260</v>
      </c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14"/>
    </row>
    <row r="243" spans="1:50" s="13" customFormat="1" ht="14.4" x14ac:dyDescent="0.25">
      <c r="A243" s="37">
        <v>44143</v>
      </c>
      <c r="B243" s="23" t="s">
        <v>175</v>
      </c>
      <c r="C243" s="23" t="s">
        <v>176</v>
      </c>
      <c r="D243" s="23" t="s">
        <v>156</v>
      </c>
      <c r="E243" s="23" t="s">
        <v>69</v>
      </c>
      <c r="F243" s="33" t="s">
        <v>260</v>
      </c>
      <c r="G243" s="33" t="s">
        <v>260</v>
      </c>
      <c r="H243" s="33" t="s">
        <v>260</v>
      </c>
      <c r="I243" s="33" t="s">
        <v>260</v>
      </c>
      <c r="J243" s="33" t="s">
        <v>260</v>
      </c>
      <c r="K243" s="33" t="s">
        <v>260</v>
      </c>
      <c r="L243" s="33" t="s">
        <v>260</v>
      </c>
      <c r="M243" s="33" t="s">
        <v>260</v>
      </c>
      <c r="N243" s="33"/>
      <c r="O243" s="33"/>
      <c r="P243" s="33"/>
      <c r="Q243" s="33"/>
      <c r="R243" s="33" t="s">
        <v>260</v>
      </c>
      <c r="S243" s="33" t="s">
        <v>260</v>
      </c>
      <c r="T243" s="33" t="s">
        <v>260</v>
      </c>
      <c r="U243" s="33" t="s">
        <v>260</v>
      </c>
      <c r="V243" s="33" t="s">
        <v>260</v>
      </c>
      <c r="W243" s="33" t="s">
        <v>260</v>
      </c>
      <c r="X243" s="33" t="s">
        <v>260</v>
      </c>
      <c r="Y243" s="33" t="s">
        <v>260</v>
      </c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14"/>
    </row>
    <row r="244" spans="1:50" s="13" customFormat="1" ht="14.4" x14ac:dyDescent="0.25">
      <c r="A244" s="37">
        <v>44143</v>
      </c>
      <c r="B244" s="23" t="s">
        <v>207</v>
      </c>
      <c r="C244" s="23" t="s">
        <v>208</v>
      </c>
      <c r="D244" s="23" t="s">
        <v>209</v>
      </c>
      <c r="E244" s="23" t="s">
        <v>69</v>
      </c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 t="s">
        <v>260</v>
      </c>
      <c r="AA244" s="33" t="s">
        <v>260</v>
      </c>
      <c r="AB244" s="33" t="s">
        <v>260</v>
      </c>
      <c r="AC244" s="33" t="s">
        <v>260</v>
      </c>
      <c r="AD244" s="33" t="s">
        <v>260</v>
      </c>
      <c r="AE244" s="33" t="s">
        <v>260</v>
      </c>
      <c r="AF244" s="33"/>
      <c r="AG244" s="33"/>
      <c r="AH244" s="33"/>
      <c r="AI244" s="33" t="s">
        <v>260</v>
      </c>
      <c r="AJ244" s="33" t="s">
        <v>260</v>
      </c>
      <c r="AK244" s="33" t="s">
        <v>260</v>
      </c>
      <c r="AL244" s="33" t="s">
        <v>260</v>
      </c>
      <c r="AM244" s="33" t="s">
        <v>260</v>
      </c>
      <c r="AN244" s="33" t="s">
        <v>260</v>
      </c>
      <c r="AO244" s="33"/>
      <c r="AP244" s="33"/>
      <c r="AQ244" s="33"/>
      <c r="AR244" s="33"/>
      <c r="AS244" s="33"/>
      <c r="AT244" s="33"/>
      <c r="AU244" s="33"/>
      <c r="AV244" s="33"/>
      <c r="AW244" s="33"/>
      <c r="AX244" s="14"/>
    </row>
    <row r="245" spans="1:50" s="13" customFormat="1" ht="14.4" x14ac:dyDescent="0.25">
      <c r="A245" s="37">
        <v>44143</v>
      </c>
      <c r="B245" s="23" t="s">
        <v>250</v>
      </c>
      <c r="C245" s="23" t="s">
        <v>251</v>
      </c>
      <c r="D245" s="23" t="s">
        <v>252</v>
      </c>
      <c r="E245" s="23" t="s">
        <v>69</v>
      </c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 t="s">
        <v>260</v>
      </c>
      <c r="AJ245" s="33" t="s">
        <v>260</v>
      </c>
      <c r="AK245" s="33" t="s">
        <v>260</v>
      </c>
      <c r="AL245" s="33" t="s">
        <v>260</v>
      </c>
      <c r="AM245" s="33" t="s">
        <v>260</v>
      </c>
      <c r="AN245" s="33" t="s">
        <v>260</v>
      </c>
      <c r="AO245" s="33"/>
      <c r="AP245" s="33"/>
      <c r="AQ245" s="33"/>
      <c r="AR245" s="33"/>
      <c r="AS245" s="33"/>
      <c r="AT245" s="33"/>
      <c r="AU245" s="33"/>
      <c r="AV245" s="33"/>
      <c r="AW245" s="33"/>
      <c r="AX245" s="14"/>
    </row>
    <row r="246" spans="1:50" s="13" customFormat="1" ht="14.4" x14ac:dyDescent="0.25">
      <c r="A246" s="37">
        <v>44143</v>
      </c>
      <c r="B246" s="23" t="s">
        <v>189</v>
      </c>
      <c r="C246" s="23" t="s">
        <v>189</v>
      </c>
      <c r="D246" s="23" t="s">
        <v>190</v>
      </c>
      <c r="E246" s="23" t="s">
        <v>69</v>
      </c>
      <c r="F246" s="33"/>
      <c r="G246" s="33" t="s">
        <v>260</v>
      </c>
      <c r="H246" s="33" t="s">
        <v>260</v>
      </c>
      <c r="I246" s="33" t="s">
        <v>260</v>
      </c>
      <c r="J246" s="33" t="s">
        <v>260</v>
      </c>
      <c r="K246" s="33" t="s">
        <v>260</v>
      </c>
      <c r="L246" s="33" t="s">
        <v>260</v>
      </c>
      <c r="M246" s="33" t="s">
        <v>260</v>
      </c>
      <c r="N246" s="33" t="s">
        <v>260</v>
      </c>
      <c r="O246" s="33"/>
      <c r="P246" s="33"/>
      <c r="Q246" s="33"/>
      <c r="R246" s="33"/>
      <c r="S246" s="33" t="s">
        <v>260</v>
      </c>
      <c r="T246" s="33" t="s">
        <v>260</v>
      </c>
      <c r="U246" s="33" t="s">
        <v>260</v>
      </c>
      <c r="V246" s="33" t="s">
        <v>260</v>
      </c>
      <c r="W246" s="33" t="s">
        <v>260</v>
      </c>
      <c r="X246" s="33" t="s">
        <v>260</v>
      </c>
      <c r="Y246" s="33" t="s">
        <v>260</v>
      </c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14"/>
    </row>
    <row r="247" spans="1:50" s="13" customFormat="1" ht="14.4" x14ac:dyDescent="0.25">
      <c r="A247" s="37">
        <v>44143</v>
      </c>
      <c r="B247" s="23" t="s">
        <v>70</v>
      </c>
      <c r="C247" s="23" t="s">
        <v>71</v>
      </c>
      <c r="D247" s="23" t="s">
        <v>72</v>
      </c>
      <c r="E247" s="23" t="s">
        <v>69</v>
      </c>
      <c r="F247" s="33"/>
      <c r="G247" s="33" t="s">
        <v>260</v>
      </c>
      <c r="H247" s="33" t="s">
        <v>260</v>
      </c>
      <c r="I247" s="33" t="s">
        <v>260</v>
      </c>
      <c r="J247" s="33" t="s">
        <v>260</v>
      </c>
      <c r="K247" s="33" t="s">
        <v>260</v>
      </c>
      <c r="L247" s="33" t="s">
        <v>260</v>
      </c>
      <c r="M247" s="33" t="s">
        <v>260</v>
      </c>
      <c r="N247" s="33" t="s">
        <v>260</v>
      </c>
      <c r="O247" s="33"/>
      <c r="P247" s="33"/>
      <c r="Q247" s="33"/>
      <c r="R247" s="33"/>
      <c r="S247" s="33" t="s">
        <v>260</v>
      </c>
      <c r="T247" s="33" t="s">
        <v>260</v>
      </c>
      <c r="U247" s="33" t="s">
        <v>260</v>
      </c>
      <c r="V247" s="33" t="s">
        <v>260</v>
      </c>
      <c r="W247" s="33" t="s">
        <v>260</v>
      </c>
      <c r="X247" s="33" t="s">
        <v>260</v>
      </c>
      <c r="Y247" s="33" t="s">
        <v>260</v>
      </c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14"/>
    </row>
    <row r="248" spans="1:50" s="13" customFormat="1" ht="14.4" x14ac:dyDescent="0.25">
      <c r="A248" s="37">
        <v>44143</v>
      </c>
      <c r="B248" s="23" t="s">
        <v>75</v>
      </c>
      <c r="C248" s="23" t="s">
        <v>76</v>
      </c>
      <c r="D248" s="23" t="s">
        <v>77</v>
      </c>
      <c r="E248" s="23" t="s">
        <v>69</v>
      </c>
      <c r="F248" s="33"/>
      <c r="G248" s="33" t="s">
        <v>260</v>
      </c>
      <c r="H248" s="33" t="s">
        <v>260</v>
      </c>
      <c r="I248" s="33" t="s">
        <v>260</v>
      </c>
      <c r="J248" s="33" t="s">
        <v>260</v>
      </c>
      <c r="K248" s="33" t="s">
        <v>260</v>
      </c>
      <c r="L248" s="33" t="s">
        <v>260</v>
      </c>
      <c r="M248" s="33" t="s">
        <v>260</v>
      </c>
      <c r="N248" s="33"/>
      <c r="O248" s="33"/>
      <c r="P248" s="33"/>
      <c r="Q248" s="33"/>
      <c r="R248" s="33"/>
      <c r="S248" s="33" t="s">
        <v>260</v>
      </c>
      <c r="T248" s="33" t="s">
        <v>260</v>
      </c>
      <c r="U248" s="33" t="s">
        <v>260</v>
      </c>
      <c r="V248" s="33" t="s">
        <v>260</v>
      </c>
      <c r="W248" s="33" t="s">
        <v>260</v>
      </c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14"/>
    </row>
    <row r="249" spans="1:50" s="13" customFormat="1" ht="14.4" x14ac:dyDescent="0.25">
      <c r="A249" s="37">
        <v>44143</v>
      </c>
      <c r="B249" s="23" t="s">
        <v>134</v>
      </c>
      <c r="C249" s="23" t="s">
        <v>135</v>
      </c>
      <c r="D249" s="23" t="s">
        <v>136</v>
      </c>
      <c r="E249" s="23" t="s">
        <v>69</v>
      </c>
      <c r="F249" s="33"/>
      <c r="G249" s="33" t="s">
        <v>260</v>
      </c>
      <c r="H249" s="33" t="s">
        <v>260</v>
      </c>
      <c r="I249" s="33" t="s">
        <v>260</v>
      </c>
      <c r="J249" s="33" t="s">
        <v>260</v>
      </c>
      <c r="K249" s="33" t="s">
        <v>260</v>
      </c>
      <c r="L249" s="33"/>
      <c r="M249" s="33"/>
      <c r="N249" s="33"/>
      <c r="O249" s="33"/>
      <c r="P249" s="33"/>
      <c r="Q249" s="33"/>
      <c r="R249" s="33"/>
      <c r="S249" s="33" t="s">
        <v>260</v>
      </c>
      <c r="T249" s="33" t="s">
        <v>260</v>
      </c>
      <c r="U249" s="33" t="s">
        <v>260</v>
      </c>
      <c r="V249" s="33" t="s">
        <v>260</v>
      </c>
      <c r="W249" s="33" t="s">
        <v>260</v>
      </c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14"/>
    </row>
    <row r="250" spans="1:50" s="13" customFormat="1" ht="14.4" x14ac:dyDescent="0.25">
      <c r="A250" s="37">
        <v>44143</v>
      </c>
      <c r="B250" s="23" t="s">
        <v>95</v>
      </c>
      <c r="C250" s="23" t="s">
        <v>96</v>
      </c>
      <c r="D250" s="23" t="s">
        <v>97</v>
      </c>
      <c r="E250" s="23" t="s">
        <v>69</v>
      </c>
      <c r="F250" s="33"/>
      <c r="G250" s="33" t="s">
        <v>260</v>
      </c>
      <c r="H250" s="33" t="s">
        <v>260</v>
      </c>
      <c r="I250" s="33" t="s">
        <v>260</v>
      </c>
      <c r="J250" s="33" t="s">
        <v>260</v>
      </c>
      <c r="K250" s="33" t="s">
        <v>260</v>
      </c>
      <c r="L250" s="33" t="s">
        <v>260</v>
      </c>
      <c r="M250" s="33" t="s">
        <v>260</v>
      </c>
      <c r="N250" s="33" t="s">
        <v>260</v>
      </c>
      <c r="O250" s="33"/>
      <c r="P250" s="33"/>
      <c r="Q250" s="33"/>
      <c r="R250" s="33"/>
      <c r="S250" s="33" t="s">
        <v>260</v>
      </c>
      <c r="T250" s="33" t="s">
        <v>260</v>
      </c>
      <c r="U250" s="33" t="s">
        <v>260</v>
      </c>
      <c r="V250" s="33" t="s">
        <v>260</v>
      </c>
      <c r="W250" s="33" t="s">
        <v>260</v>
      </c>
      <c r="X250" s="33" t="s">
        <v>260</v>
      </c>
      <c r="Y250" s="33" t="s">
        <v>260</v>
      </c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14"/>
    </row>
    <row r="251" spans="1:50" s="13" customFormat="1" ht="14.4" x14ac:dyDescent="0.25">
      <c r="A251" s="37">
        <v>44143</v>
      </c>
      <c r="B251" s="23" t="s">
        <v>187</v>
      </c>
      <c r="C251" s="23" t="s">
        <v>132</v>
      </c>
      <c r="D251" s="23" t="s">
        <v>133</v>
      </c>
      <c r="E251" s="23" t="s">
        <v>69</v>
      </c>
      <c r="F251" s="33"/>
      <c r="G251" s="33" t="s">
        <v>260</v>
      </c>
      <c r="H251" s="33" t="s">
        <v>260</v>
      </c>
      <c r="I251" s="33" t="s">
        <v>260</v>
      </c>
      <c r="J251" s="33" t="s">
        <v>260</v>
      </c>
      <c r="K251" s="33" t="s">
        <v>260</v>
      </c>
      <c r="L251" s="33" t="s">
        <v>260</v>
      </c>
      <c r="M251" s="33" t="s">
        <v>260</v>
      </c>
      <c r="N251" s="33" t="s">
        <v>260</v>
      </c>
      <c r="O251" s="33"/>
      <c r="P251" s="33"/>
      <c r="Q251" s="33"/>
      <c r="R251" s="33"/>
      <c r="S251" s="33" t="s">
        <v>260</v>
      </c>
      <c r="T251" s="33" t="s">
        <v>260</v>
      </c>
      <c r="U251" s="33" t="s">
        <v>260</v>
      </c>
      <c r="V251" s="33" t="s">
        <v>260</v>
      </c>
      <c r="W251" s="33" t="s">
        <v>260</v>
      </c>
      <c r="X251" s="33" t="s">
        <v>260</v>
      </c>
      <c r="Y251" s="33" t="s">
        <v>260</v>
      </c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14"/>
    </row>
    <row r="252" spans="1:50" s="13" customFormat="1" ht="14.4" x14ac:dyDescent="0.25">
      <c r="A252" s="37">
        <v>44146</v>
      </c>
      <c r="B252" s="23" t="s">
        <v>152</v>
      </c>
      <c r="C252" s="23" t="s">
        <v>103</v>
      </c>
      <c r="D252" s="23" t="s">
        <v>104</v>
      </c>
      <c r="E252" s="23" t="s">
        <v>69</v>
      </c>
      <c r="F252" s="33"/>
      <c r="G252" s="33" t="s">
        <v>260</v>
      </c>
      <c r="H252" s="33" t="s">
        <v>260</v>
      </c>
      <c r="I252" s="33" t="s">
        <v>260</v>
      </c>
      <c r="J252" s="33" t="s">
        <v>260</v>
      </c>
      <c r="K252" s="33" t="s">
        <v>260</v>
      </c>
      <c r="L252" s="33" t="s">
        <v>260</v>
      </c>
      <c r="M252" s="33" t="s">
        <v>260</v>
      </c>
      <c r="N252" s="33" t="s">
        <v>260</v>
      </c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14"/>
    </row>
    <row r="253" spans="1:50" s="13" customFormat="1" ht="14.4" x14ac:dyDescent="0.25">
      <c r="A253" s="37">
        <v>44149</v>
      </c>
      <c r="B253" s="23" t="s">
        <v>216</v>
      </c>
      <c r="C253" s="23" t="s">
        <v>217</v>
      </c>
      <c r="D253" s="23" t="s">
        <v>218</v>
      </c>
      <c r="E253" s="23" t="s">
        <v>69</v>
      </c>
      <c r="F253" s="33" t="s">
        <v>260</v>
      </c>
      <c r="G253" s="33" t="s">
        <v>260</v>
      </c>
      <c r="H253" s="33" t="s">
        <v>260</v>
      </c>
      <c r="I253" s="33" t="s">
        <v>260</v>
      </c>
      <c r="J253" s="33" t="s">
        <v>260</v>
      </c>
      <c r="K253" s="33" t="s">
        <v>260</v>
      </c>
      <c r="L253" s="33" t="s">
        <v>260</v>
      </c>
      <c r="M253" s="33" t="s">
        <v>260</v>
      </c>
      <c r="N253" s="33" t="s">
        <v>260</v>
      </c>
      <c r="O253" s="33"/>
      <c r="P253" s="33"/>
      <c r="Q253" s="33"/>
      <c r="R253" s="33" t="s">
        <v>260</v>
      </c>
      <c r="S253" s="33" t="s">
        <v>260</v>
      </c>
      <c r="T253" s="33" t="s">
        <v>260</v>
      </c>
      <c r="U253" s="33" t="s">
        <v>260</v>
      </c>
      <c r="V253" s="33" t="s">
        <v>260</v>
      </c>
      <c r="W253" s="33" t="s">
        <v>260</v>
      </c>
      <c r="X253" s="33" t="s">
        <v>260</v>
      </c>
      <c r="Y253" s="33" t="s">
        <v>260</v>
      </c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24"/>
    </row>
    <row r="254" spans="1:50" s="13" customFormat="1" ht="14.4" x14ac:dyDescent="0.25">
      <c r="A254" s="37">
        <v>44149</v>
      </c>
      <c r="B254" s="23" t="s">
        <v>123</v>
      </c>
      <c r="C254" s="23" t="s">
        <v>124</v>
      </c>
      <c r="D254" s="23" t="s">
        <v>100</v>
      </c>
      <c r="E254" s="23" t="s">
        <v>69</v>
      </c>
      <c r="F254" s="33"/>
      <c r="G254" s="33" t="s">
        <v>260</v>
      </c>
      <c r="H254" s="33" t="s">
        <v>260</v>
      </c>
      <c r="I254" s="33" t="s">
        <v>260</v>
      </c>
      <c r="J254" s="33" t="s">
        <v>260</v>
      </c>
      <c r="K254" s="33" t="s">
        <v>260</v>
      </c>
      <c r="L254" s="33" t="s">
        <v>260</v>
      </c>
      <c r="M254" s="33" t="s">
        <v>260</v>
      </c>
      <c r="N254" s="33" t="s">
        <v>260</v>
      </c>
      <c r="O254" s="33"/>
      <c r="P254" s="33"/>
      <c r="Q254" s="33"/>
      <c r="R254" s="33"/>
      <c r="S254" s="33" t="s">
        <v>260</v>
      </c>
      <c r="T254" s="33" t="s">
        <v>260</v>
      </c>
      <c r="U254" s="33" t="s">
        <v>260</v>
      </c>
      <c r="V254" s="33" t="s">
        <v>260</v>
      </c>
      <c r="W254" s="33" t="s">
        <v>260</v>
      </c>
      <c r="X254" s="33" t="s">
        <v>260</v>
      </c>
      <c r="Y254" s="33" t="s">
        <v>260</v>
      </c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24"/>
    </row>
    <row r="255" spans="1:50" s="13" customFormat="1" ht="14.4" x14ac:dyDescent="0.25">
      <c r="A255" s="37">
        <v>44149</v>
      </c>
      <c r="B255" s="23" t="s">
        <v>113</v>
      </c>
      <c r="C255" s="23" t="s">
        <v>114</v>
      </c>
      <c r="D255" s="23" t="s">
        <v>115</v>
      </c>
      <c r="E255" s="23" t="s">
        <v>69</v>
      </c>
      <c r="F255" s="33" t="s">
        <v>260</v>
      </c>
      <c r="G255" s="33" t="s">
        <v>260</v>
      </c>
      <c r="H255" s="33" t="s">
        <v>260</v>
      </c>
      <c r="I255" s="33" t="s">
        <v>260</v>
      </c>
      <c r="J255" s="33" t="s">
        <v>260</v>
      </c>
      <c r="K255" s="33" t="s">
        <v>260</v>
      </c>
      <c r="L255" s="33" t="s">
        <v>260</v>
      </c>
      <c r="M255" s="33" t="s">
        <v>260</v>
      </c>
      <c r="N255" s="33" t="s">
        <v>260</v>
      </c>
      <c r="O255" s="33" t="s">
        <v>260</v>
      </c>
      <c r="P255" s="33" t="s">
        <v>260</v>
      </c>
      <c r="Q255" s="33" t="s">
        <v>260</v>
      </c>
      <c r="R255" s="33" t="s">
        <v>260</v>
      </c>
      <c r="S255" s="33" t="s">
        <v>260</v>
      </c>
      <c r="T255" s="33" t="s">
        <v>260</v>
      </c>
      <c r="U255" s="33" t="s">
        <v>260</v>
      </c>
      <c r="V255" s="33" t="s">
        <v>260</v>
      </c>
      <c r="W255" s="33" t="s">
        <v>260</v>
      </c>
      <c r="X255" s="33" t="s">
        <v>260</v>
      </c>
      <c r="Y255" s="33" t="s">
        <v>260</v>
      </c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24"/>
    </row>
    <row r="256" spans="1:50" s="13" customFormat="1" ht="14.4" x14ac:dyDescent="0.25">
      <c r="A256" s="37">
        <v>44149</v>
      </c>
      <c r="B256" s="23" t="s">
        <v>185</v>
      </c>
      <c r="C256" s="23" t="s">
        <v>111</v>
      </c>
      <c r="D256" s="23" t="s">
        <v>112</v>
      </c>
      <c r="E256" s="23" t="s">
        <v>69</v>
      </c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 t="s">
        <v>260</v>
      </c>
      <c r="AJ256" s="33" t="s">
        <v>260</v>
      </c>
      <c r="AK256" s="33" t="s">
        <v>260</v>
      </c>
      <c r="AL256" s="33" t="s">
        <v>260</v>
      </c>
      <c r="AM256" s="33" t="s">
        <v>260</v>
      </c>
      <c r="AN256" s="33" t="s">
        <v>260</v>
      </c>
      <c r="AO256" s="33"/>
      <c r="AP256" s="33"/>
      <c r="AQ256" s="33"/>
      <c r="AR256" s="33"/>
      <c r="AS256" s="33"/>
      <c r="AT256" s="33"/>
      <c r="AU256" s="33"/>
      <c r="AV256" s="33"/>
      <c r="AW256" s="33"/>
      <c r="AX256" s="14"/>
    </row>
    <row r="257" spans="1:50" s="13" customFormat="1" ht="14.4" x14ac:dyDescent="0.25">
      <c r="A257" s="37">
        <v>44149</v>
      </c>
      <c r="B257" s="23" t="s">
        <v>237</v>
      </c>
      <c r="C257" s="23" t="s">
        <v>238</v>
      </c>
      <c r="D257" s="23" t="s">
        <v>127</v>
      </c>
      <c r="E257" s="23" t="s">
        <v>69</v>
      </c>
      <c r="F257" s="33"/>
      <c r="G257" s="33" t="s">
        <v>260</v>
      </c>
      <c r="H257" s="33" t="s">
        <v>260</v>
      </c>
      <c r="I257" s="33" t="s">
        <v>260</v>
      </c>
      <c r="J257" s="33" t="s">
        <v>260</v>
      </c>
      <c r="K257" s="33" t="s">
        <v>260</v>
      </c>
      <c r="L257" s="33" t="s">
        <v>260</v>
      </c>
      <c r="M257" s="33" t="s">
        <v>260</v>
      </c>
      <c r="N257" s="33" t="s">
        <v>260</v>
      </c>
      <c r="O257" s="33"/>
      <c r="P257" s="33"/>
      <c r="Q257" s="33"/>
      <c r="R257" s="33"/>
      <c r="S257" s="33" t="s">
        <v>260</v>
      </c>
      <c r="T257" s="33" t="s">
        <v>260</v>
      </c>
      <c r="U257" s="33" t="s">
        <v>260</v>
      </c>
      <c r="V257" s="33" t="s">
        <v>260</v>
      </c>
      <c r="W257" s="33" t="s">
        <v>260</v>
      </c>
      <c r="X257" s="33" t="s">
        <v>260</v>
      </c>
      <c r="Y257" s="33" t="s">
        <v>260</v>
      </c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24"/>
    </row>
    <row r="258" spans="1:50" s="13" customFormat="1" ht="14.4" x14ac:dyDescent="0.25">
      <c r="A258" s="37">
        <v>44150</v>
      </c>
      <c r="B258" s="23" t="s">
        <v>256</v>
      </c>
      <c r="C258" s="23" t="s">
        <v>257</v>
      </c>
      <c r="D258" s="23" t="s">
        <v>190</v>
      </c>
      <c r="E258" s="23" t="s">
        <v>69</v>
      </c>
      <c r="F258" s="33"/>
      <c r="G258" s="33" t="s">
        <v>260</v>
      </c>
      <c r="H258" s="33" t="s">
        <v>260</v>
      </c>
      <c r="I258" s="33" t="s">
        <v>260</v>
      </c>
      <c r="J258" s="33" t="s">
        <v>260</v>
      </c>
      <c r="K258" s="33" t="s">
        <v>260</v>
      </c>
      <c r="L258" s="33"/>
      <c r="M258" s="33"/>
      <c r="N258" s="33"/>
      <c r="O258" s="33"/>
      <c r="P258" s="33"/>
      <c r="Q258" s="33"/>
      <c r="R258" s="33"/>
      <c r="S258" s="33" t="s">
        <v>260</v>
      </c>
      <c r="T258" s="33" t="s">
        <v>260</v>
      </c>
      <c r="U258" s="33" t="s">
        <v>260</v>
      </c>
      <c r="V258" s="33" t="s">
        <v>260</v>
      </c>
      <c r="W258" s="33" t="s">
        <v>260</v>
      </c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14"/>
    </row>
    <row r="259" spans="1:50" s="13" customFormat="1" ht="14.4" x14ac:dyDescent="0.25">
      <c r="A259" s="37">
        <v>44150</v>
      </c>
      <c r="B259" s="23" t="s">
        <v>192</v>
      </c>
      <c r="C259" s="23" t="s">
        <v>193</v>
      </c>
      <c r="D259" s="23" t="s">
        <v>91</v>
      </c>
      <c r="E259" s="23" t="s">
        <v>69</v>
      </c>
      <c r="F259" s="33"/>
      <c r="G259" s="33" t="s">
        <v>260</v>
      </c>
      <c r="H259" s="33" t="s">
        <v>260</v>
      </c>
      <c r="I259" s="33" t="s">
        <v>260</v>
      </c>
      <c r="J259" s="33" t="s">
        <v>260</v>
      </c>
      <c r="K259" s="33" t="s">
        <v>260</v>
      </c>
      <c r="L259" s="33" t="s">
        <v>260</v>
      </c>
      <c r="M259" s="33" t="s">
        <v>260</v>
      </c>
      <c r="N259" s="33" t="s">
        <v>260</v>
      </c>
      <c r="O259" s="33"/>
      <c r="P259" s="33"/>
      <c r="Q259" s="33"/>
      <c r="R259" s="33"/>
      <c r="S259" s="33" t="s">
        <v>260</v>
      </c>
      <c r="T259" s="33" t="s">
        <v>260</v>
      </c>
      <c r="U259" s="33" t="s">
        <v>260</v>
      </c>
      <c r="V259" s="33" t="s">
        <v>260</v>
      </c>
      <c r="W259" s="33" t="s">
        <v>260</v>
      </c>
      <c r="X259" s="33" t="s">
        <v>260</v>
      </c>
      <c r="Y259" s="33" t="s">
        <v>260</v>
      </c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14"/>
    </row>
    <row r="260" spans="1:50" s="13" customFormat="1" ht="14.4" x14ac:dyDescent="0.25">
      <c r="A260" s="37">
        <v>44150</v>
      </c>
      <c r="B260" s="23" t="s">
        <v>166</v>
      </c>
      <c r="C260" s="23" t="s">
        <v>166</v>
      </c>
      <c r="D260" s="23" t="s">
        <v>167</v>
      </c>
      <c r="E260" s="23" t="s">
        <v>69</v>
      </c>
      <c r="F260" s="33"/>
      <c r="G260" s="33" t="s">
        <v>260</v>
      </c>
      <c r="H260" s="33" t="s">
        <v>260</v>
      </c>
      <c r="I260" s="33" t="s">
        <v>260</v>
      </c>
      <c r="J260" s="33" t="s">
        <v>260</v>
      </c>
      <c r="K260" s="33" t="s">
        <v>260</v>
      </c>
      <c r="L260" s="33" t="s">
        <v>260</v>
      </c>
      <c r="M260" s="33" t="s">
        <v>260</v>
      </c>
      <c r="N260" s="33" t="s">
        <v>260</v>
      </c>
      <c r="O260" s="33"/>
      <c r="P260" s="33"/>
      <c r="Q260" s="33"/>
      <c r="R260" s="33"/>
      <c r="S260" s="33" t="s">
        <v>260</v>
      </c>
      <c r="T260" s="33" t="s">
        <v>260</v>
      </c>
      <c r="U260" s="33" t="s">
        <v>260</v>
      </c>
      <c r="V260" s="33" t="s">
        <v>260</v>
      </c>
      <c r="W260" s="33" t="s">
        <v>260</v>
      </c>
      <c r="X260" s="33" t="s">
        <v>260</v>
      </c>
      <c r="Y260" s="33" t="s">
        <v>260</v>
      </c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14"/>
    </row>
    <row r="261" spans="1:50" s="13" customFormat="1" ht="14.4" x14ac:dyDescent="0.25">
      <c r="A261" s="37">
        <v>44150</v>
      </c>
      <c r="B261" s="23" t="s">
        <v>216</v>
      </c>
      <c r="C261" s="23" t="s">
        <v>217</v>
      </c>
      <c r="D261" s="23" t="s">
        <v>218</v>
      </c>
      <c r="E261" s="23" t="s">
        <v>69</v>
      </c>
      <c r="F261" s="33" t="s">
        <v>260</v>
      </c>
      <c r="G261" s="33" t="s">
        <v>260</v>
      </c>
      <c r="H261" s="33" t="s">
        <v>260</v>
      </c>
      <c r="I261" s="33" t="s">
        <v>260</v>
      </c>
      <c r="J261" s="33" t="s">
        <v>260</v>
      </c>
      <c r="K261" s="33" t="s">
        <v>260</v>
      </c>
      <c r="L261" s="33" t="s">
        <v>260</v>
      </c>
      <c r="M261" s="33" t="s">
        <v>260</v>
      </c>
      <c r="N261" s="33" t="s">
        <v>260</v>
      </c>
      <c r="O261" s="33"/>
      <c r="P261" s="33"/>
      <c r="Q261" s="33"/>
      <c r="R261" s="33" t="s">
        <v>260</v>
      </c>
      <c r="S261" s="33" t="s">
        <v>260</v>
      </c>
      <c r="T261" s="33" t="s">
        <v>260</v>
      </c>
      <c r="U261" s="33" t="s">
        <v>260</v>
      </c>
      <c r="V261" s="33" t="s">
        <v>260</v>
      </c>
      <c r="W261" s="33" t="s">
        <v>260</v>
      </c>
      <c r="X261" s="33" t="s">
        <v>260</v>
      </c>
      <c r="Y261" s="33" t="s">
        <v>260</v>
      </c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24"/>
    </row>
    <row r="262" spans="1:50" s="13" customFormat="1" ht="14.4" x14ac:dyDescent="0.25">
      <c r="A262" s="37">
        <v>44150</v>
      </c>
      <c r="B262" s="23" t="s">
        <v>207</v>
      </c>
      <c r="C262" s="23" t="s">
        <v>208</v>
      </c>
      <c r="D262" s="23" t="s">
        <v>209</v>
      </c>
      <c r="E262" s="23" t="s">
        <v>69</v>
      </c>
      <c r="F262" s="33"/>
      <c r="G262" s="33" t="s">
        <v>260</v>
      </c>
      <c r="H262" s="33" t="s">
        <v>260</v>
      </c>
      <c r="I262" s="33" t="s">
        <v>260</v>
      </c>
      <c r="J262" s="33" t="s">
        <v>260</v>
      </c>
      <c r="K262" s="33" t="s">
        <v>260</v>
      </c>
      <c r="L262" s="33" t="s">
        <v>260</v>
      </c>
      <c r="M262" s="33" t="s">
        <v>260</v>
      </c>
      <c r="N262" s="33" t="s">
        <v>260</v>
      </c>
      <c r="O262" s="33"/>
      <c r="P262" s="33"/>
      <c r="Q262" s="33"/>
      <c r="R262" s="33" t="s">
        <v>260</v>
      </c>
      <c r="S262" s="33" t="s">
        <v>260</v>
      </c>
      <c r="T262" s="33" t="s">
        <v>260</v>
      </c>
      <c r="U262" s="33" t="s">
        <v>260</v>
      </c>
      <c r="V262" s="33" t="s">
        <v>260</v>
      </c>
      <c r="W262" s="33" t="s">
        <v>260</v>
      </c>
      <c r="X262" s="33" t="s">
        <v>260</v>
      </c>
      <c r="Y262" s="33" t="s">
        <v>260</v>
      </c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14"/>
    </row>
    <row r="263" spans="1:50" s="13" customFormat="1" ht="14.4" x14ac:dyDescent="0.25">
      <c r="A263" s="37">
        <v>44150</v>
      </c>
      <c r="B263" s="23" t="s">
        <v>113</v>
      </c>
      <c r="C263" s="23" t="s">
        <v>114</v>
      </c>
      <c r="D263" s="23" t="s">
        <v>115</v>
      </c>
      <c r="E263" s="23" t="s">
        <v>69</v>
      </c>
      <c r="F263" s="33" t="s">
        <v>260</v>
      </c>
      <c r="G263" s="33" t="s">
        <v>260</v>
      </c>
      <c r="H263" s="33" t="s">
        <v>260</v>
      </c>
      <c r="I263" s="33" t="s">
        <v>260</v>
      </c>
      <c r="J263" s="33" t="s">
        <v>260</v>
      </c>
      <c r="K263" s="33" t="s">
        <v>260</v>
      </c>
      <c r="L263" s="33" t="s">
        <v>260</v>
      </c>
      <c r="M263" s="33" t="s">
        <v>260</v>
      </c>
      <c r="N263" s="33" t="s">
        <v>260</v>
      </c>
      <c r="O263" s="33" t="s">
        <v>260</v>
      </c>
      <c r="P263" s="33" t="s">
        <v>260</v>
      </c>
      <c r="Q263" s="33" t="s">
        <v>260</v>
      </c>
      <c r="R263" s="33" t="s">
        <v>260</v>
      </c>
      <c r="S263" s="33" t="s">
        <v>260</v>
      </c>
      <c r="T263" s="33" t="s">
        <v>260</v>
      </c>
      <c r="U263" s="33" t="s">
        <v>260</v>
      </c>
      <c r="V263" s="33" t="s">
        <v>260</v>
      </c>
      <c r="W263" s="33" t="s">
        <v>260</v>
      </c>
      <c r="X263" s="33" t="s">
        <v>260</v>
      </c>
      <c r="Y263" s="33" t="s">
        <v>260</v>
      </c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24"/>
    </row>
    <row r="264" spans="1:50" s="13" customFormat="1" ht="14.4" x14ac:dyDescent="0.25">
      <c r="A264" s="37">
        <v>44150</v>
      </c>
      <c r="B264" s="23" t="s">
        <v>185</v>
      </c>
      <c r="C264" s="23" t="s">
        <v>111</v>
      </c>
      <c r="D264" s="23" t="s">
        <v>112</v>
      </c>
      <c r="E264" s="23" t="s">
        <v>69</v>
      </c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 t="s">
        <v>260</v>
      </c>
      <c r="AA264" s="33" t="s">
        <v>260</v>
      </c>
      <c r="AB264" s="33" t="s">
        <v>260</v>
      </c>
      <c r="AC264" s="33" t="s">
        <v>260</v>
      </c>
      <c r="AD264" s="33" t="s">
        <v>260</v>
      </c>
      <c r="AE264" s="33" t="s">
        <v>260</v>
      </c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14"/>
    </row>
    <row r="265" spans="1:50" s="13" customFormat="1" ht="14.4" x14ac:dyDescent="0.25">
      <c r="A265" s="37">
        <v>44150</v>
      </c>
      <c r="B265" s="23" t="s">
        <v>145</v>
      </c>
      <c r="C265" s="23" t="s">
        <v>138</v>
      </c>
      <c r="D265" s="23" t="s">
        <v>139</v>
      </c>
      <c r="E265" s="23" t="s">
        <v>69</v>
      </c>
      <c r="F265" s="33"/>
      <c r="G265" s="33" t="s">
        <v>260</v>
      </c>
      <c r="H265" s="33" t="s">
        <v>260</v>
      </c>
      <c r="I265" s="33" t="s">
        <v>260</v>
      </c>
      <c r="J265" s="33" t="s">
        <v>260</v>
      </c>
      <c r="K265" s="33" t="s">
        <v>260</v>
      </c>
      <c r="L265" s="33" t="s">
        <v>260</v>
      </c>
      <c r="M265" s="33" t="s">
        <v>260</v>
      </c>
      <c r="N265" s="33"/>
      <c r="O265" s="33"/>
      <c r="P265" s="33"/>
      <c r="Q265" s="33"/>
      <c r="R265" s="33"/>
      <c r="S265" s="33" t="s">
        <v>260</v>
      </c>
      <c r="T265" s="33" t="s">
        <v>260</v>
      </c>
      <c r="U265" s="33" t="s">
        <v>260</v>
      </c>
      <c r="V265" s="33" t="s">
        <v>260</v>
      </c>
      <c r="W265" s="33" t="s">
        <v>260</v>
      </c>
      <c r="X265" s="33" t="s">
        <v>260</v>
      </c>
      <c r="Y265" s="33" t="s">
        <v>260</v>
      </c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14"/>
    </row>
    <row r="266" spans="1:50" s="13" customFormat="1" ht="14.4" x14ac:dyDescent="0.25">
      <c r="A266" s="37">
        <v>44150</v>
      </c>
      <c r="B266" s="23" t="s">
        <v>87</v>
      </c>
      <c r="C266" s="23" t="s">
        <v>88</v>
      </c>
      <c r="D266" s="23" t="s">
        <v>89</v>
      </c>
      <c r="E266" s="23" t="s">
        <v>69</v>
      </c>
      <c r="F266" s="33"/>
      <c r="G266" s="33" t="s">
        <v>260</v>
      </c>
      <c r="H266" s="33" t="s">
        <v>260</v>
      </c>
      <c r="I266" s="33" t="s">
        <v>260</v>
      </c>
      <c r="J266" s="33" t="s">
        <v>260</v>
      </c>
      <c r="K266" s="33" t="s">
        <v>260</v>
      </c>
      <c r="L266" s="33" t="s">
        <v>260</v>
      </c>
      <c r="M266" s="33" t="s">
        <v>260</v>
      </c>
      <c r="N266" s="33"/>
      <c r="O266" s="33"/>
      <c r="P266" s="33"/>
      <c r="Q266" s="33"/>
      <c r="R266" s="33"/>
      <c r="S266" s="33" t="s">
        <v>260</v>
      </c>
      <c r="T266" s="33" t="s">
        <v>260</v>
      </c>
      <c r="U266" s="33" t="s">
        <v>260</v>
      </c>
      <c r="V266" s="33" t="s">
        <v>260</v>
      </c>
      <c r="W266" s="33" t="s">
        <v>260</v>
      </c>
      <c r="X266" s="33" t="s">
        <v>260</v>
      </c>
      <c r="Y266" s="33" t="s">
        <v>260</v>
      </c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14"/>
    </row>
    <row r="267" spans="1:50" s="13" customFormat="1" ht="14.4" x14ac:dyDescent="0.25">
      <c r="A267" s="37">
        <v>44150</v>
      </c>
      <c r="B267" s="23" t="s">
        <v>120</v>
      </c>
      <c r="C267" s="23" t="s">
        <v>255</v>
      </c>
      <c r="D267" s="23" t="s">
        <v>122</v>
      </c>
      <c r="E267" s="23" t="s">
        <v>69</v>
      </c>
      <c r="F267" s="33"/>
      <c r="G267" s="33" t="s">
        <v>260</v>
      </c>
      <c r="H267" s="33" t="s">
        <v>260</v>
      </c>
      <c r="I267" s="33" t="s">
        <v>260</v>
      </c>
      <c r="J267" s="33" t="s">
        <v>260</v>
      </c>
      <c r="K267" s="33" t="s">
        <v>260</v>
      </c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14"/>
    </row>
    <row r="268" spans="1:50" s="13" customFormat="1" ht="14.4" x14ac:dyDescent="0.25">
      <c r="A268" s="37">
        <v>44150</v>
      </c>
      <c r="B268" s="23" t="s">
        <v>237</v>
      </c>
      <c r="C268" s="23" t="s">
        <v>238</v>
      </c>
      <c r="D268" s="23" t="s">
        <v>127</v>
      </c>
      <c r="E268" s="23" t="s">
        <v>69</v>
      </c>
      <c r="F268" s="33"/>
      <c r="G268" s="33" t="s">
        <v>260</v>
      </c>
      <c r="H268" s="33" t="s">
        <v>260</v>
      </c>
      <c r="I268" s="33" t="s">
        <v>260</v>
      </c>
      <c r="J268" s="33" t="s">
        <v>260</v>
      </c>
      <c r="K268" s="33" t="s">
        <v>260</v>
      </c>
      <c r="L268" s="33" t="s">
        <v>260</v>
      </c>
      <c r="M268" s="33" t="s">
        <v>260</v>
      </c>
      <c r="N268" s="33" t="s">
        <v>260</v>
      </c>
      <c r="O268" s="33"/>
      <c r="P268" s="33"/>
      <c r="Q268" s="33"/>
      <c r="R268" s="33"/>
      <c r="S268" s="33" t="s">
        <v>260</v>
      </c>
      <c r="T268" s="33" t="s">
        <v>260</v>
      </c>
      <c r="U268" s="33" t="s">
        <v>260</v>
      </c>
      <c r="V268" s="33" t="s">
        <v>260</v>
      </c>
      <c r="W268" s="33" t="s">
        <v>260</v>
      </c>
      <c r="X268" s="33" t="s">
        <v>260</v>
      </c>
      <c r="Y268" s="33" t="s">
        <v>260</v>
      </c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14"/>
    </row>
    <row r="269" spans="1:50" s="13" customFormat="1" ht="14.4" x14ac:dyDescent="0.25">
      <c r="A269" s="37">
        <v>44154</v>
      </c>
      <c r="B269" s="23" t="s">
        <v>81</v>
      </c>
      <c r="C269" s="23" t="s">
        <v>82</v>
      </c>
      <c r="D269" s="23" t="s">
        <v>83</v>
      </c>
      <c r="E269" s="23" t="s">
        <v>69</v>
      </c>
      <c r="F269" s="33"/>
      <c r="G269" s="33" t="s">
        <v>260</v>
      </c>
      <c r="H269" s="33" t="s">
        <v>260</v>
      </c>
      <c r="I269" s="33" t="s">
        <v>260</v>
      </c>
      <c r="J269" s="33" t="s">
        <v>260</v>
      </c>
      <c r="K269" s="33" t="s">
        <v>260</v>
      </c>
      <c r="L269" s="33"/>
      <c r="M269" s="33"/>
      <c r="N269" s="33"/>
      <c r="O269" s="33"/>
      <c r="P269" s="33"/>
      <c r="Q269" s="33"/>
      <c r="R269" s="33" t="s">
        <v>260</v>
      </c>
      <c r="S269" s="33" t="s">
        <v>260</v>
      </c>
      <c r="T269" s="33" t="s">
        <v>260</v>
      </c>
      <c r="U269" s="33" t="s">
        <v>260</v>
      </c>
      <c r="V269" s="33" t="s">
        <v>260</v>
      </c>
      <c r="W269" s="33" t="s">
        <v>260</v>
      </c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14"/>
    </row>
    <row r="270" spans="1:50" s="13" customFormat="1" ht="14.4" x14ac:dyDescent="0.25">
      <c r="A270" s="37">
        <v>44156</v>
      </c>
      <c r="B270" s="23" t="s">
        <v>125</v>
      </c>
      <c r="C270" s="23" t="s">
        <v>126</v>
      </c>
      <c r="D270" s="23" t="s">
        <v>127</v>
      </c>
      <c r="E270" s="23" t="s">
        <v>69</v>
      </c>
      <c r="F270" s="33"/>
      <c r="G270" s="33" t="s">
        <v>260</v>
      </c>
      <c r="H270" s="33" t="s">
        <v>260</v>
      </c>
      <c r="I270" s="33" t="s">
        <v>260</v>
      </c>
      <c r="J270" s="33" t="s">
        <v>260</v>
      </c>
      <c r="K270" s="33" t="s">
        <v>260</v>
      </c>
      <c r="L270" s="33" t="s">
        <v>260</v>
      </c>
      <c r="M270" s="33" t="s">
        <v>260</v>
      </c>
      <c r="N270" s="33" t="s">
        <v>260</v>
      </c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14"/>
    </row>
    <row r="271" spans="1:50" s="13" customFormat="1" ht="14.4" x14ac:dyDescent="0.25">
      <c r="A271" s="37">
        <v>44156</v>
      </c>
      <c r="B271" s="23" t="s">
        <v>90</v>
      </c>
      <c r="C271" s="23" t="s">
        <v>90</v>
      </c>
      <c r="D271" s="23" t="s">
        <v>91</v>
      </c>
      <c r="E271" s="23" t="s">
        <v>69</v>
      </c>
      <c r="F271" s="33"/>
      <c r="G271" s="33" t="s">
        <v>260</v>
      </c>
      <c r="H271" s="33" t="s">
        <v>260</v>
      </c>
      <c r="I271" s="33" t="s">
        <v>260</v>
      </c>
      <c r="J271" s="33" t="s">
        <v>260</v>
      </c>
      <c r="K271" s="33" t="s">
        <v>260</v>
      </c>
      <c r="L271" s="33" t="s">
        <v>260</v>
      </c>
      <c r="M271" s="33" t="s">
        <v>260</v>
      </c>
      <c r="N271" s="33" t="s">
        <v>260</v>
      </c>
      <c r="O271" s="33"/>
      <c r="P271" s="33"/>
      <c r="Q271" s="33"/>
      <c r="R271" s="33"/>
      <c r="S271" s="33" t="s">
        <v>260</v>
      </c>
      <c r="T271" s="33" t="s">
        <v>260</v>
      </c>
      <c r="U271" s="33" t="s">
        <v>260</v>
      </c>
      <c r="V271" s="33" t="s">
        <v>260</v>
      </c>
      <c r="W271" s="33" t="s">
        <v>260</v>
      </c>
      <c r="X271" s="33" t="s">
        <v>260</v>
      </c>
      <c r="Y271" s="33" t="s">
        <v>260</v>
      </c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14"/>
    </row>
    <row r="272" spans="1:50" s="13" customFormat="1" ht="14.4" x14ac:dyDescent="0.25">
      <c r="A272" s="37">
        <v>44156</v>
      </c>
      <c r="B272" s="23" t="s">
        <v>140</v>
      </c>
      <c r="C272" s="23" t="s">
        <v>141</v>
      </c>
      <c r="D272" s="23" t="s">
        <v>142</v>
      </c>
      <c r="E272" s="23" t="s">
        <v>69</v>
      </c>
      <c r="F272" s="33"/>
      <c r="G272" s="33"/>
      <c r="H272" s="33"/>
      <c r="I272" s="33"/>
      <c r="J272" s="33"/>
      <c r="K272" s="33"/>
      <c r="L272" s="33" t="s">
        <v>260</v>
      </c>
      <c r="M272" s="33" t="s">
        <v>260</v>
      </c>
      <c r="N272" s="33" t="s">
        <v>260</v>
      </c>
      <c r="O272" s="33"/>
      <c r="P272" s="33"/>
      <c r="Q272" s="33"/>
      <c r="R272" s="33"/>
      <c r="S272" s="33"/>
      <c r="T272" s="33"/>
      <c r="U272" s="33"/>
      <c r="V272" s="33"/>
      <c r="W272" s="33"/>
      <c r="X272" s="33" t="s">
        <v>260</v>
      </c>
      <c r="Y272" s="33" t="s">
        <v>260</v>
      </c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14"/>
    </row>
    <row r="273" spans="1:50" s="13" customFormat="1" ht="14.4" x14ac:dyDescent="0.25">
      <c r="A273" s="37">
        <v>44156</v>
      </c>
      <c r="B273" s="23" t="s">
        <v>250</v>
      </c>
      <c r="C273" s="23" t="s">
        <v>251</v>
      </c>
      <c r="D273" s="23" t="s">
        <v>252</v>
      </c>
      <c r="E273" s="23" t="s">
        <v>69</v>
      </c>
      <c r="F273" s="33"/>
      <c r="G273" s="33"/>
      <c r="H273" s="33"/>
      <c r="I273" s="33"/>
      <c r="J273" s="33"/>
      <c r="K273" s="33" t="s">
        <v>260</v>
      </c>
      <c r="L273" s="33" t="s">
        <v>260</v>
      </c>
      <c r="M273" s="33" t="s">
        <v>260</v>
      </c>
      <c r="N273" s="33" t="s">
        <v>260</v>
      </c>
      <c r="O273" s="33"/>
      <c r="P273" s="33"/>
      <c r="Q273" s="33"/>
      <c r="R273" s="33"/>
      <c r="S273" s="33"/>
      <c r="T273" s="33"/>
      <c r="U273" s="33"/>
      <c r="V273" s="33"/>
      <c r="W273" s="33" t="s">
        <v>260</v>
      </c>
      <c r="X273" s="33" t="s">
        <v>260</v>
      </c>
      <c r="Y273" s="33" t="s">
        <v>260</v>
      </c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14"/>
    </row>
    <row r="274" spans="1:50" s="13" customFormat="1" ht="14.4" x14ac:dyDescent="0.25">
      <c r="A274" s="37">
        <v>44156</v>
      </c>
      <c r="B274" s="23" t="s">
        <v>228</v>
      </c>
      <c r="C274" s="23" t="s">
        <v>157</v>
      </c>
      <c r="D274" s="23" t="s">
        <v>158</v>
      </c>
      <c r="E274" s="23" t="s">
        <v>69</v>
      </c>
      <c r="F274" s="33" t="s">
        <v>260</v>
      </c>
      <c r="G274" s="33" t="s">
        <v>260</v>
      </c>
      <c r="H274" s="33" t="s">
        <v>260</v>
      </c>
      <c r="I274" s="33" t="s">
        <v>260</v>
      </c>
      <c r="J274" s="33" t="s">
        <v>260</v>
      </c>
      <c r="K274" s="33" t="s">
        <v>260</v>
      </c>
      <c r="L274" s="33" t="s">
        <v>260</v>
      </c>
      <c r="M274" s="33" t="s">
        <v>260</v>
      </c>
      <c r="N274" s="33" t="s">
        <v>260</v>
      </c>
      <c r="O274" s="33"/>
      <c r="P274" s="33"/>
      <c r="Q274" s="33"/>
      <c r="R274" s="33" t="s">
        <v>260</v>
      </c>
      <c r="S274" s="33" t="s">
        <v>260</v>
      </c>
      <c r="T274" s="33" t="s">
        <v>260</v>
      </c>
      <c r="U274" s="33" t="s">
        <v>260</v>
      </c>
      <c r="V274" s="33" t="s">
        <v>260</v>
      </c>
      <c r="W274" s="33" t="s">
        <v>260</v>
      </c>
      <c r="X274" s="33" t="s">
        <v>260</v>
      </c>
      <c r="Y274" s="33" t="s">
        <v>260</v>
      </c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14"/>
    </row>
    <row r="275" spans="1:50" s="13" customFormat="1" ht="14.4" x14ac:dyDescent="0.25">
      <c r="A275" s="37">
        <v>44156</v>
      </c>
      <c r="B275" s="23" t="s">
        <v>70</v>
      </c>
      <c r="C275" s="23" t="s">
        <v>71</v>
      </c>
      <c r="D275" s="23" t="s">
        <v>72</v>
      </c>
      <c r="E275" s="23" t="s">
        <v>69</v>
      </c>
      <c r="F275" s="33" t="s">
        <v>260</v>
      </c>
      <c r="G275" s="33" t="s">
        <v>260</v>
      </c>
      <c r="H275" s="33" t="s">
        <v>260</v>
      </c>
      <c r="I275" s="33" t="s">
        <v>260</v>
      </c>
      <c r="J275" s="33" t="s">
        <v>260</v>
      </c>
      <c r="K275" s="33" t="s">
        <v>260</v>
      </c>
      <c r="L275" s="33" t="s">
        <v>260</v>
      </c>
      <c r="M275" s="33" t="s">
        <v>260</v>
      </c>
      <c r="N275" s="33" t="s">
        <v>260</v>
      </c>
      <c r="O275" s="33"/>
      <c r="P275" s="33"/>
      <c r="Q275" s="33"/>
      <c r="R275" s="33" t="s">
        <v>260</v>
      </c>
      <c r="S275" s="33" t="s">
        <v>260</v>
      </c>
      <c r="T275" s="33" t="s">
        <v>260</v>
      </c>
      <c r="U275" s="33" t="s">
        <v>260</v>
      </c>
      <c r="V275" s="33" t="s">
        <v>260</v>
      </c>
      <c r="W275" s="33" t="s">
        <v>260</v>
      </c>
      <c r="X275" s="33" t="s">
        <v>260</v>
      </c>
      <c r="Y275" s="33" t="s">
        <v>260</v>
      </c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14"/>
    </row>
    <row r="276" spans="1:50" s="13" customFormat="1" ht="14.4" x14ac:dyDescent="0.25">
      <c r="A276" s="37">
        <v>44157</v>
      </c>
      <c r="B276" s="23" t="s">
        <v>188</v>
      </c>
      <c r="C276" s="23" t="s">
        <v>183</v>
      </c>
      <c r="D276" s="23" t="s">
        <v>184</v>
      </c>
      <c r="E276" s="23" t="s">
        <v>69</v>
      </c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 t="s">
        <v>260</v>
      </c>
      <c r="AA276" s="33" t="s">
        <v>260</v>
      </c>
      <c r="AB276" s="33" t="s">
        <v>260</v>
      </c>
      <c r="AC276" s="33" t="s">
        <v>260</v>
      </c>
      <c r="AD276" s="33" t="s">
        <v>260</v>
      </c>
      <c r="AE276" s="33" t="s">
        <v>260</v>
      </c>
      <c r="AF276" s="33"/>
      <c r="AG276" s="33"/>
      <c r="AH276" s="33"/>
      <c r="AI276" s="33" t="s">
        <v>260</v>
      </c>
      <c r="AJ276" s="33" t="s">
        <v>260</v>
      </c>
      <c r="AK276" s="33" t="s">
        <v>260</v>
      </c>
      <c r="AL276" s="33" t="s">
        <v>260</v>
      </c>
      <c r="AM276" s="33" t="s">
        <v>260</v>
      </c>
      <c r="AN276" s="33" t="s">
        <v>260</v>
      </c>
      <c r="AO276" s="33"/>
      <c r="AP276" s="33"/>
      <c r="AQ276" s="33"/>
      <c r="AR276" s="33"/>
      <c r="AS276" s="33"/>
      <c r="AT276" s="33"/>
      <c r="AU276" s="33"/>
      <c r="AV276" s="33"/>
      <c r="AW276" s="33"/>
      <c r="AX276" s="24"/>
    </row>
    <row r="277" spans="1:50" s="13" customFormat="1" ht="14.4" x14ac:dyDescent="0.25">
      <c r="A277" s="37">
        <v>44157</v>
      </c>
      <c r="B277" s="23" t="s">
        <v>168</v>
      </c>
      <c r="C277" s="23" t="s">
        <v>169</v>
      </c>
      <c r="D277" s="23" t="s">
        <v>170</v>
      </c>
      <c r="E277" s="23" t="s">
        <v>69</v>
      </c>
      <c r="F277" s="33" t="s">
        <v>260</v>
      </c>
      <c r="G277" s="33" t="s">
        <v>260</v>
      </c>
      <c r="H277" s="33" t="s">
        <v>260</v>
      </c>
      <c r="I277" s="33" t="s">
        <v>260</v>
      </c>
      <c r="J277" s="33" t="s">
        <v>260</v>
      </c>
      <c r="K277" s="33" t="s">
        <v>260</v>
      </c>
      <c r="L277" s="33" t="s">
        <v>260</v>
      </c>
      <c r="M277" s="33" t="s">
        <v>260</v>
      </c>
      <c r="N277" s="33" t="s">
        <v>260</v>
      </c>
      <c r="O277" s="33" t="s">
        <v>260</v>
      </c>
      <c r="P277" s="33" t="s">
        <v>260</v>
      </c>
      <c r="Q277" s="33" t="s">
        <v>260</v>
      </c>
      <c r="R277" s="33" t="s">
        <v>260</v>
      </c>
      <c r="S277" s="33" t="s">
        <v>260</v>
      </c>
      <c r="T277" s="33" t="s">
        <v>260</v>
      </c>
      <c r="U277" s="33" t="s">
        <v>260</v>
      </c>
      <c r="V277" s="33" t="s">
        <v>260</v>
      </c>
      <c r="W277" s="33" t="s">
        <v>260</v>
      </c>
      <c r="X277" s="33" t="s">
        <v>260</v>
      </c>
      <c r="Y277" s="33" t="s">
        <v>260</v>
      </c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24"/>
    </row>
    <row r="278" spans="1:50" s="13" customFormat="1" ht="14.4" x14ac:dyDescent="0.25">
      <c r="A278" s="37">
        <v>44157</v>
      </c>
      <c r="B278" s="23" t="s">
        <v>242</v>
      </c>
      <c r="C278" s="23" t="s">
        <v>243</v>
      </c>
      <c r="D278" s="23" t="s">
        <v>244</v>
      </c>
      <c r="E278" s="23" t="s">
        <v>69</v>
      </c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 t="s">
        <v>260</v>
      </c>
      <c r="AA278" s="33" t="s">
        <v>260</v>
      </c>
      <c r="AB278" s="33" t="s">
        <v>260</v>
      </c>
      <c r="AC278" s="33" t="s">
        <v>260</v>
      </c>
      <c r="AD278" s="33" t="s">
        <v>260</v>
      </c>
      <c r="AE278" s="33" t="s">
        <v>260</v>
      </c>
      <c r="AF278" s="33"/>
      <c r="AG278" s="33"/>
      <c r="AH278" s="33"/>
      <c r="AI278" s="33" t="s">
        <v>260</v>
      </c>
      <c r="AJ278" s="33" t="s">
        <v>260</v>
      </c>
      <c r="AK278" s="33" t="s">
        <v>260</v>
      </c>
      <c r="AL278" s="33" t="s">
        <v>260</v>
      </c>
      <c r="AM278" s="33" t="s">
        <v>260</v>
      </c>
      <c r="AN278" s="33" t="s">
        <v>260</v>
      </c>
      <c r="AO278" s="33"/>
      <c r="AP278" s="33"/>
      <c r="AQ278" s="33"/>
      <c r="AR278" s="33"/>
      <c r="AS278" s="33"/>
      <c r="AT278" s="33"/>
      <c r="AU278" s="33"/>
      <c r="AV278" s="33"/>
      <c r="AW278" s="33"/>
      <c r="AX278" s="24"/>
    </row>
    <row r="279" spans="1:50" s="13" customFormat="1" ht="14.4" x14ac:dyDescent="0.25">
      <c r="A279" s="37">
        <v>44157</v>
      </c>
      <c r="B279" s="23" t="s">
        <v>239</v>
      </c>
      <c r="C279" s="23" t="s">
        <v>240</v>
      </c>
      <c r="D279" s="23" t="s">
        <v>241</v>
      </c>
      <c r="E279" s="23" t="s">
        <v>69</v>
      </c>
      <c r="F279" s="33"/>
      <c r="G279" s="33" t="s">
        <v>260</v>
      </c>
      <c r="H279" s="33" t="s">
        <v>260</v>
      </c>
      <c r="I279" s="33" t="s">
        <v>260</v>
      </c>
      <c r="J279" s="33" t="s">
        <v>260</v>
      </c>
      <c r="K279" s="33" t="s">
        <v>260</v>
      </c>
      <c r="L279" s="33" t="s">
        <v>260</v>
      </c>
      <c r="M279" s="33" t="s">
        <v>260</v>
      </c>
      <c r="N279" s="33" t="s">
        <v>260</v>
      </c>
      <c r="O279" s="33"/>
      <c r="P279" s="33"/>
      <c r="Q279" s="33"/>
      <c r="R279" s="33"/>
      <c r="S279" s="33" t="s">
        <v>260</v>
      </c>
      <c r="T279" s="33" t="s">
        <v>260</v>
      </c>
      <c r="U279" s="33" t="s">
        <v>260</v>
      </c>
      <c r="V279" s="33" t="s">
        <v>260</v>
      </c>
      <c r="W279" s="33" t="s">
        <v>260</v>
      </c>
      <c r="X279" s="33" t="s">
        <v>260</v>
      </c>
      <c r="Y279" s="33" t="s">
        <v>260</v>
      </c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24"/>
    </row>
    <row r="280" spans="1:50" s="13" customFormat="1" ht="14.4" x14ac:dyDescent="0.25">
      <c r="A280" s="37">
        <v>44157</v>
      </c>
      <c r="B280" s="23" t="s">
        <v>140</v>
      </c>
      <c r="C280" s="23" t="s">
        <v>141</v>
      </c>
      <c r="D280" s="23" t="s">
        <v>142</v>
      </c>
      <c r="E280" s="23" t="s">
        <v>69</v>
      </c>
      <c r="F280" s="33"/>
      <c r="G280" s="33" t="s">
        <v>260</v>
      </c>
      <c r="H280" s="33" t="s">
        <v>260</v>
      </c>
      <c r="I280" s="33" t="s">
        <v>260</v>
      </c>
      <c r="J280" s="33" t="s">
        <v>260</v>
      </c>
      <c r="K280" s="33" t="s">
        <v>260</v>
      </c>
      <c r="L280" s="33"/>
      <c r="M280" s="33"/>
      <c r="N280" s="33"/>
      <c r="O280" s="33"/>
      <c r="P280" s="33"/>
      <c r="Q280" s="33"/>
      <c r="R280" s="33"/>
      <c r="S280" s="33" t="s">
        <v>260</v>
      </c>
      <c r="T280" s="33" t="s">
        <v>260</v>
      </c>
      <c r="U280" s="33" t="s">
        <v>260</v>
      </c>
      <c r="V280" s="33" t="s">
        <v>260</v>
      </c>
      <c r="W280" s="33" t="s">
        <v>260</v>
      </c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14"/>
    </row>
    <row r="281" spans="1:50" s="13" customFormat="1" ht="14.4" x14ac:dyDescent="0.25">
      <c r="A281" s="37">
        <v>44157</v>
      </c>
      <c r="B281" s="23" t="s">
        <v>159</v>
      </c>
      <c r="C281" s="23" t="s">
        <v>99</v>
      </c>
      <c r="D281" s="23" t="s">
        <v>100</v>
      </c>
      <c r="E281" s="23" t="s">
        <v>69</v>
      </c>
      <c r="F281" s="33"/>
      <c r="G281" s="33" t="s">
        <v>260</v>
      </c>
      <c r="H281" s="33" t="s">
        <v>260</v>
      </c>
      <c r="I281" s="33" t="s">
        <v>260</v>
      </c>
      <c r="J281" s="33" t="s">
        <v>260</v>
      </c>
      <c r="K281" s="33" t="s">
        <v>260</v>
      </c>
      <c r="L281" s="33" t="s">
        <v>260</v>
      </c>
      <c r="M281" s="33" t="s">
        <v>260</v>
      </c>
      <c r="N281" s="33" t="s">
        <v>260</v>
      </c>
      <c r="O281" s="33"/>
      <c r="P281" s="33"/>
      <c r="Q281" s="33"/>
      <c r="R281" s="33"/>
      <c r="S281" s="33" t="s">
        <v>260</v>
      </c>
      <c r="T281" s="33" t="s">
        <v>260</v>
      </c>
      <c r="U281" s="33" t="s">
        <v>260</v>
      </c>
      <c r="V281" s="33" t="s">
        <v>260</v>
      </c>
      <c r="W281" s="33" t="s">
        <v>260</v>
      </c>
      <c r="X281" s="33" t="s">
        <v>260</v>
      </c>
      <c r="Y281" s="33" t="s">
        <v>260</v>
      </c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24"/>
    </row>
    <row r="282" spans="1:50" s="13" customFormat="1" ht="14.4" x14ac:dyDescent="0.25">
      <c r="A282" s="37">
        <v>44157</v>
      </c>
      <c r="B282" s="23" t="s">
        <v>250</v>
      </c>
      <c r="C282" s="23" t="s">
        <v>251</v>
      </c>
      <c r="D282" s="23" t="s">
        <v>252</v>
      </c>
      <c r="E282" s="23" t="s">
        <v>69</v>
      </c>
      <c r="F282" s="33" t="s">
        <v>260</v>
      </c>
      <c r="G282" s="33" t="s">
        <v>260</v>
      </c>
      <c r="H282" s="33" t="s">
        <v>260</v>
      </c>
      <c r="I282" s="33" t="s">
        <v>260</v>
      </c>
      <c r="J282" s="33" t="s">
        <v>260</v>
      </c>
      <c r="K282" s="33"/>
      <c r="L282" s="33"/>
      <c r="M282" s="33"/>
      <c r="N282" s="33"/>
      <c r="O282" s="33"/>
      <c r="P282" s="33"/>
      <c r="Q282" s="33"/>
      <c r="R282" s="33" t="s">
        <v>260</v>
      </c>
      <c r="S282" s="33" t="s">
        <v>260</v>
      </c>
      <c r="T282" s="33" t="s">
        <v>260</v>
      </c>
      <c r="U282" s="33" t="s">
        <v>260</v>
      </c>
      <c r="V282" s="33" t="s">
        <v>260</v>
      </c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14"/>
    </row>
    <row r="283" spans="1:50" s="13" customFormat="1" ht="14.4" x14ac:dyDescent="0.25">
      <c r="A283" s="37">
        <v>44157</v>
      </c>
      <c r="B283" s="23" t="s">
        <v>201</v>
      </c>
      <c r="C283" s="23" t="s">
        <v>202</v>
      </c>
      <c r="D283" s="23" t="s">
        <v>91</v>
      </c>
      <c r="E283" s="23" t="s">
        <v>69</v>
      </c>
      <c r="F283" s="33"/>
      <c r="G283" s="33" t="s">
        <v>260</v>
      </c>
      <c r="H283" s="33" t="s">
        <v>260</v>
      </c>
      <c r="I283" s="33" t="s">
        <v>260</v>
      </c>
      <c r="J283" s="33" t="s">
        <v>260</v>
      </c>
      <c r="K283" s="33" t="s">
        <v>260</v>
      </c>
      <c r="L283" s="33"/>
      <c r="M283" s="33"/>
      <c r="N283" s="33"/>
      <c r="O283" s="33"/>
      <c r="P283" s="33"/>
      <c r="Q283" s="33"/>
      <c r="R283" s="33"/>
      <c r="S283" s="33" t="s">
        <v>260</v>
      </c>
      <c r="T283" s="33" t="s">
        <v>260</v>
      </c>
      <c r="U283" s="33" t="s">
        <v>260</v>
      </c>
      <c r="V283" s="33" t="s">
        <v>260</v>
      </c>
      <c r="W283" s="33" t="s">
        <v>260</v>
      </c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24"/>
    </row>
    <row r="284" spans="1:50" s="13" customFormat="1" ht="14.4" x14ac:dyDescent="0.25">
      <c r="A284" s="37">
        <v>44157</v>
      </c>
      <c r="B284" s="23" t="s">
        <v>228</v>
      </c>
      <c r="C284" s="23" t="s">
        <v>157</v>
      </c>
      <c r="D284" s="23" t="s">
        <v>158</v>
      </c>
      <c r="E284" s="23" t="s">
        <v>69</v>
      </c>
      <c r="F284" s="33" t="s">
        <v>260</v>
      </c>
      <c r="G284" s="33" t="s">
        <v>260</v>
      </c>
      <c r="H284" s="33" t="s">
        <v>260</v>
      </c>
      <c r="I284" s="33" t="s">
        <v>260</v>
      </c>
      <c r="J284" s="33" t="s">
        <v>260</v>
      </c>
      <c r="K284" s="33" t="s">
        <v>260</v>
      </c>
      <c r="L284" s="33" t="s">
        <v>260</v>
      </c>
      <c r="M284" s="33" t="s">
        <v>260</v>
      </c>
      <c r="N284" s="33" t="s">
        <v>260</v>
      </c>
      <c r="O284" s="33"/>
      <c r="P284" s="33"/>
      <c r="Q284" s="33"/>
      <c r="R284" s="33" t="s">
        <v>260</v>
      </c>
      <c r="S284" s="33" t="s">
        <v>260</v>
      </c>
      <c r="T284" s="33" t="s">
        <v>260</v>
      </c>
      <c r="U284" s="33" t="s">
        <v>260</v>
      </c>
      <c r="V284" s="33" t="s">
        <v>260</v>
      </c>
      <c r="W284" s="33" t="s">
        <v>260</v>
      </c>
      <c r="X284" s="33" t="s">
        <v>260</v>
      </c>
      <c r="Y284" s="33" t="s">
        <v>260</v>
      </c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14"/>
    </row>
    <row r="285" spans="1:50" s="13" customFormat="1" ht="14.4" x14ac:dyDescent="0.25">
      <c r="A285" s="37">
        <v>44157</v>
      </c>
      <c r="B285" s="23" t="s">
        <v>109</v>
      </c>
      <c r="C285" s="23" t="s">
        <v>103</v>
      </c>
      <c r="D285" s="23" t="s">
        <v>104</v>
      </c>
      <c r="E285" s="23" t="s">
        <v>69</v>
      </c>
      <c r="F285" s="33"/>
      <c r="G285" s="33" t="s">
        <v>260</v>
      </c>
      <c r="H285" s="33" t="s">
        <v>260</v>
      </c>
      <c r="I285" s="33" t="s">
        <v>260</v>
      </c>
      <c r="J285" s="33" t="s">
        <v>260</v>
      </c>
      <c r="K285" s="33" t="s">
        <v>260</v>
      </c>
      <c r="L285" s="33" t="s">
        <v>260</v>
      </c>
      <c r="M285" s="33" t="s">
        <v>260</v>
      </c>
      <c r="N285" s="33"/>
      <c r="O285" s="33"/>
      <c r="P285" s="33"/>
      <c r="Q285" s="33"/>
      <c r="R285" s="33"/>
      <c r="S285" s="33" t="s">
        <v>260</v>
      </c>
      <c r="T285" s="33" t="s">
        <v>260</v>
      </c>
      <c r="U285" s="33" t="s">
        <v>260</v>
      </c>
      <c r="V285" s="33" t="s">
        <v>260</v>
      </c>
      <c r="W285" s="33" t="s">
        <v>260</v>
      </c>
      <c r="X285" s="33" t="s">
        <v>260</v>
      </c>
      <c r="Y285" s="33" t="s">
        <v>260</v>
      </c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24"/>
    </row>
    <row r="286" spans="1:50" s="13" customFormat="1" ht="14.4" x14ac:dyDescent="0.25">
      <c r="A286" s="37">
        <v>44157</v>
      </c>
      <c r="B286" s="23" t="s">
        <v>229</v>
      </c>
      <c r="C286" s="23" t="s">
        <v>229</v>
      </c>
      <c r="D286" s="23" t="s">
        <v>230</v>
      </c>
      <c r="E286" s="23" t="s">
        <v>69</v>
      </c>
      <c r="F286" s="33"/>
      <c r="G286" s="33" t="s">
        <v>260</v>
      </c>
      <c r="H286" s="33" t="s">
        <v>260</v>
      </c>
      <c r="I286" s="33" t="s">
        <v>260</v>
      </c>
      <c r="J286" s="33" t="s">
        <v>260</v>
      </c>
      <c r="K286" s="33" t="s">
        <v>260</v>
      </c>
      <c r="L286" s="33"/>
      <c r="M286" s="33"/>
      <c r="N286" s="33"/>
      <c r="O286" s="33"/>
      <c r="P286" s="33"/>
      <c r="Q286" s="33"/>
      <c r="R286" s="33"/>
      <c r="S286" s="33" t="s">
        <v>260</v>
      </c>
      <c r="T286" s="33" t="s">
        <v>260</v>
      </c>
      <c r="U286" s="33" t="s">
        <v>260</v>
      </c>
      <c r="V286" s="33" t="s">
        <v>260</v>
      </c>
      <c r="W286" s="33" t="s">
        <v>260</v>
      </c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24"/>
    </row>
    <row r="287" spans="1:50" s="13" customFormat="1" ht="14.4" x14ac:dyDescent="0.25">
      <c r="A287" s="37">
        <v>44157</v>
      </c>
      <c r="B287" s="23" t="s">
        <v>70</v>
      </c>
      <c r="C287" s="23" t="s">
        <v>71</v>
      </c>
      <c r="D287" s="23" t="s">
        <v>72</v>
      </c>
      <c r="E287" s="23" t="s">
        <v>69</v>
      </c>
      <c r="F287" s="33" t="s">
        <v>260</v>
      </c>
      <c r="G287" s="33" t="s">
        <v>260</v>
      </c>
      <c r="H287" s="33" t="s">
        <v>260</v>
      </c>
      <c r="I287" s="33" t="s">
        <v>260</v>
      </c>
      <c r="J287" s="33" t="s">
        <v>260</v>
      </c>
      <c r="K287" s="33" t="s">
        <v>260</v>
      </c>
      <c r="L287" s="33" t="s">
        <v>260</v>
      </c>
      <c r="M287" s="33" t="s">
        <v>260</v>
      </c>
      <c r="N287" s="33" t="s">
        <v>260</v>
      </c>
      <c r="O287" s="33"/>
      <c r="P287" s="33"/>
      <c r="Q287" s="33"/>
      <c r="R287" s="33" t="s">
        <v>260</v>
      </c>
      <c r="S287" s="33" t="s">
        <v>260</v>
      </c>
      <c r="T287" s="33" t="s">
        <v>260</v>
      </c>
      <c r="U287" s="33" t="s">
        <v>260</v>
      </c>
      <c r="V287" s="33" t="s">
        <v>260</v>
      </c>
      <c r="W287" s="33" t="s">
        <v>260</v>
      </c>
      <c r="X287" s="33" t="s">
        <v>260</v>
      </c>
      <c r="Y287" s="33" t="s">
        <v>260</v>
      </c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14"/>
    </row>
    <row r="288" spans="1:50" s="13" customFormat="1" ht="14.4" x14ac:dyDescent="0.25">
      <c r="A288" s="37">
        <v>44157</v>
      </c>
      <c r="B288" s="23" t="s">
        <v>95</v>
      </c>
      <c r="C288" s="23" t="s">
        <v>96</v>
      </c>
      <c r="D288" s="23" t="s">
        <v>97</v>
      </c>
      <c r="E288" s="23" t="s">
        <v>69</v>
      </c>
      <c r="F288" s="33"/>
      <c r="G288" s="33" t="s">
        <v>260</v>
      </c>
      <c r="H288" s="33" t="s">
        <v>260</v>
      </c>
      <c r="I288" s="33" t="s">
        <v>260</v>
      </c>
      <c r="J288" s="33" t="s">
        <v>260</v>
      </c>
      <c r="K288" s="33" t="s">
        <v>260</v>
      </c>
      <c r="L288" s="33" t="s">
        <v>260</v>
      </c>
      <c r="M288" s="33" t="s">
        <v>260</v>
      </c>
      <c r="N288" s="33" t="s">
        <v>260</v>
      </c>
      <c r="O288" s="33"/>
      <c r="P288" s="33"/>
      <c r="Q288" s="33"/>
      <c r="R288" s="33"/>
      <c r="S288" s="33" t="s">
        <v>260</v>
      </c>
      <c r="T288" s="33" t="s">
        <v>260</v>
      </c>
      <c r="U288" s="33" t="s">
        <v>260</v>
      </c>
      <c r="V288" s="33" t="s">
        <v>260</v>
      </c>
      <c r="W288" s="33" t="s">
        <v>260</v>
      </c>
      <c r="X288" s="33" t="s">
        <v>260</v>
      </c>
      <c r="Y288" s="33" t="s">
        <v>260</v>
      </c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24"/>
    </row>
    <row r="289" spans="1:50" s="13" customFormat="1" ht="14.4" x14ac:dyDescent="0.25">
      <c r="A289" s="37">
        <v>44163</v>
      </c>
      <c r="B289" s="23" t="s">
        <v>216</v>
      </c>
      <c r="C289" s="23" t="s">
        <v>217</v>
      </c>
      <c r="D289" s="23" t="s">
        <v>218</v>
      </c>
      <c r="E289" s="23" t="s">
        <v>69</v>
      </c>
      <c r="F289" s="33" t="s">
        <v>260</v>
      </c>
      <c r="G289" s="33" t="s">
        <v>260</v>
      </c>
      <c r="H289" s="33" t="s">
        <v>260</v>
      </c>
      <c r="I289" s="33" t="s">
        <v>260</v>
      </c>
      <c r="J289" s="33" t="s">
        <v>260</v>
      </c>
      <c r="K289" s="33" t="s">
        <v>260</v>
      </c>
      <c r="L289" s="33" t="s">
        <v>260</v>
      </c>
      <c r="M289" s="33" t="s">
        <v>260</v>
      </c>
      <c r="N289" s="33" t="s">
        <v>260</v>
      </c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14"/>
    </row>
    <row r="290" spans="1:50" s="13" customFormat="1" ht="14.4" x14ac:dyDescent="0.25">
      <c r="A290" s="37">
        <v>44163</v>
      </c>
      <c r="B290" s="23" t="s">
        <v>204</v>
      </c>
      <c r="C290" s="23" t="s">
        <v>205</v>
      </c>
      <c r="D290" s="23" t="s">
        <v>206</v>
      </c>
      <c r="E290" s="23" t="s">
        <v>69</v>
      </c>
      <c r="F290" s="33"/>
      <c r="G290" s="33" t="s">
        <v>260</v>
      </c>
      <c r="H290" s="33" t="s">
        <v>260</v>
      </c>
      <c r="I290" s="33" t="s">
        <v>260</v>
      </c>
      <c r="J290" s="33" t="s">
        <v>260</v>
      </c>
      <c r="K290" s="33" t="s">
        <v>260</v>
      </c>
      <c r="L290" s="33" t="s">
        <v>260</v>
      </c>
      <c r="M290" s="33" t="s">
        <v>260</v>
      </c>
      <c r="N290" s="33" t="s">
        <v>260</v>
      </c>
      <c r="O290" s="33"/>
      <c r="P290" s="33"/>
      <c r="Q290" s="33"/>
      <c r="R290" s="33"/>
      <c r="S290" s="33" t="s">
        <v>260</v>
      </c>
      <c r="T290" s="33" t="s">
        <v>260</v>
      </c>
      <c r="U290" s="33" t="s">
        <v>260</v>
      </c>
      <c r="V290" s="33" t="s">
        <v>260</v>
      </c>
      <c r="W290" s="33" t="s">
        <v>260</v>
      </c>
      <c r="X290" s="33" t="s">
        <v>260</v>
      </c>
      <c r="Y290" s="33" t="s">
        <v>260</v>
      </c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14"/>
    </row>
    <row r="291" spans="1:50" s="13" customFormat="1" ht="14.4" x14ac:dyDescent="0.25">
      <c r="A291" s="37">
        <v>44163</v>
      </c>
      <c r="B291" s="23" t="s">
        <v>175</v>
      </c>
      <c r="C291" s="23" t="s">
        <v>176</v>
      </c>
      <c r="D291" s="23" t="s">
        <v>156</v>
      </c>
      <c r="E291" s="23" t="s">
        <v>69</v>
      </c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 t="s">
        <v>260</v>
      </c>
      <c r="AA291" s="33" t="s">
        <v>260</v>
      </c>
      <c r="AB291" s="33" t="s">
        <v>260</v>
      </c>
      <c r="AC291" s="33" t="s">
        <v>260</v>
      </c>
      <c r="AD291" s="33" t="s">
        <v>260</v>
      </c>
      <c r="AE291" s="33"/>
      <c r="AF291" s="33"/>
      <c r="AG291" s="33"/>
      <c r="AH291" s="33"/>
      <c r="AI291" s="33" t="s">
        <v>260</v>
      </c>
      <c r="AJ291" s="33" t="s">
        <v>260</v>
      </c>
      <c r="AK291" s="33" t="s">
        <v>260</v>
      </c>
      <c r="AL291" s="33" t="s">
        <v>260</v>
      </c>
      <c r="AM291" s="33" t="s">
        <v>260</v>
      </c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14"/>
    </row>
    <row r="292" spans="1:50" s="13" customFormat="1" ht="14.4" x14ac:dyDescent="0.25">
      <c r="A292" s="37">
        <v>44163</v>
      </c>
      <c r="B292" s="23" t="s">
        <v>113</v>
      </c>
      <c r="C292" s="23" t="s">
        <v>114</v>
      </c>
      <c r="D292" s="23" t="s">
        <v>115</v>
      </c>
      <c r="E292" s="23" t="s">
        <v>232</v>
      </c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 t="s">
        <v>260</v>
      </c>
      <c r="AA292" s="33" t="s">
        <v>260</v>
      </c>
      <c r="AB292" s="33" t="s">
        <v>260</v>
      </c>
      <c r="AC292" s="33" t="s">
        <v>260</v>
      </c>
      <c r="AD292" s="33" t="s">
        <v>260</v>
      </c>
      <c r="AE292" s="33" t="s">
        <v>260</v>
      </c>
      <c r="AF292" s="33" t="s">
        <v>260</v>
      </c>
      <c r="AG292" s="33"/>
      <c r="AH292" s="33"/>
      <c r="AI292" s="33"/>
      <c r="AJ292" s="33" t="s">
        <v>260</v>
      </c>
      <c r="AK292" s="33" t="s">
        <v>260</v>
      </c>
      <c r="AL292" s="33" t="s">
        <v>260</v>
      </c>
      <c r="AM292" s="33" t="s">
        <v>260</v>
      </c>
      <c r="AN292" s="33" t="s">
        <v>260</v>
      </c>
      <c r="AO292" s="33"/>
      <c r="AP292" s="33"/>
      <c r="AQ292" s="33"/>
      <c r="AR292" s="33"/>
      <c r="AS292" s="33"/>
      <c r="AT292" s="33"/>
      <c r="AU292" s="33"/>
      <c r="AV292" s="33"/>
      <c r="AW292" s="33"/>
      <c r="AX292" s="14"/>
    </row>
    <row r="293" spans="1:50" s="13" customFormat="1" ht="14.4" x14ac:dyDescent="0.25">
      <c r="A293" s="37">
        <v>44164</v>
      </c>
      <c r="B293" s="23" t="s">
        <v>256</v>
      </c>
      <c r="C293" s="23" t="s">
        <v>257</v>
      </c>
      <c r="D293" s="23" t="s">
        <v>190</v>
      </c>
      <c r="E293" s="23" t="s">
        <v>69</v>
      </c>
      <c r="F293" s="33"/>
      <c r="G293" s="33" t="s">
        <v>260</v>
      </c>
      <c r="H293" s="33" t="s">
        <v>260</v>
      </c>
      <c r="I293" s="33" t="s">
        <v>260</v>
      </c>
      <c r="J293" s="33" t="s">
        <v>260</v>
      </c>
      <c r="K293" s="33" t="s">
        <v>260</v>
      </c>
      <c r="L293" s="33"/>
      <c r="M293" s="33"/>
      <c r="N293" s="33"/>
      <c r="O293" s="33"/>
      <c r="P293" s="33"/>
      <c r="Q293" s="33"/>
      <c r="R293" s="33"/>
      <c r="S293" s="33" t="s">
        <v>260</v>
      </c>
      <c r="T293" s="33" t="s">
        <v>260</v>
      </c>
      <c r="U293" s="33" t="s">
        <v>260</v>
      </c>
      <c r="V293" s="33" t="s">
        <v>260</v>
      </c>
      <c r="W293" s="33" t="s">
        <v>260</v>
      </c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14"/>
    </row>
    <row r="294" spans="1:50" s="13" customFormat="1" ht="14.4" x14ac:dyDescent="0.25">
      <c r="A294" s="37">
        <v>44164</v>
      </c>
      <c r="B294" s="23" t="s">
        <v>235</v>
      </c>
      <c r="C294" s="23" t="s">
        <v>236</v>
      </c>
      <c r="D294" s="23" t="s">
        <v>118</v>
      </c>
      <c r="E294" s="23" t="s">
        <v>69</v>
      </c>
      <c r="F294" s="33"/>
      <c r="G294" s="33" t="s">
        <v>260</v>
      </c>
      <c r="H294" s="33" t="s">
        <v>260</v>
      </c>
      <c r="I294" s="33" t="s">
        <v>260</v>
      </c>
      <c r="J294" s="33" t="s">
        <v>260</v>
      </c>
      <c r="K294" s="33" t="s">
        <v>260</v>
      </c>
      <c r="L294" s="33" t="s">
        <v>260</v>
      </c>
      <c r="M294" s="33" t="s">
        <v>260</v>
      </c>
      <c r="N294" s="33" t="s">
        <v>260</v>
      </c>
      <c r="O294" s="33"/>
      <c r="P294" s="33"/>
      <c r="Q294" s="33"/>
      <c r="R294" s="33"/>
      <c r="S294" s="33" t="s">
        <v>260</v>
      </c>
      <c r="T294" s="33" t="s">
        <v>260</v>
      </c>
      <c r="U294" s="33" t="s">
        <v>260</v>
      </c>
      <c r="V294" s="33" t="s">
        <v>260</v>
      </c>
      <c r="W294" s="33" t="s">
        <v>260</v>
      </c>
      <c r="X294" s="33" t="s">
        <v>260</v>
      </c>
      <c r="Y294" s="33" t="s">
        <v>260</v>
      </c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14"/>
    </row>
    <row r="295" spans="1:50" s="13" customFormat="1" ht="14.4" x14ac:dyDescent="0.25">
      <c r="A295" s="37">
        <v>44164</v>
      </c>
      <c r="B295" s="23" t="s">
        <v>185</v>
      </c>
      <c r="C295" s="23" t="s">
        <v>111</v>
      </c>
      <c r="D295" s="23" t="s">
        <v>112</v>
      </c>
      <c r="E295" s="23" t="s">
        <v>69</v>
      </c>
      <c r="F295" s="33"/>
      <c r="G295" s="33" t="s">
        <v>260</v>
      </c>
      <c r="H295" s="33" t="s">
        <v>260</v>
      </c>
      <c r="I295" s="33" t="s">
        <v>260</v>
      </c>
      <c r="J295" s="33" t="s">
        <v>260</v>
      </c>
      <c r="K295" s="33" t="s">
        <v>260</v>
      </c>
      <c r="L295" s="33" t="s">
        <v>260</v>
      </c>
      <c r="M295" s="33" t="s">
        <v>260</v>
      </c>
      <c r="N295" s="33" t="s">
        <v>260</v>
      </c>
      <c r="O295" s="33"/>
      <c r="P295" s="33"/>
      <c r="Q295" s="33"/>
      <c r="R295" s="33"/>
      <c r="S295" s="33" t="s">
        <v>260</v>
      </c>
      <c r="T295" s="33" t="s">
        <v>260</v>
      </c>
      <c r="U295" s="33" t="s">
        <v>260</v>
      </c>
      <c r="V295" s="33" t="s">
        <v>260</v>
      </c>
      <c r="W295" s="33" t="s">
        <v>260</v>
      </c>
      <c r="X295" s="33" t="s">
        <v>260</v>
      </c>
      <c r="Y295" s="33" t="s">
        <v>260</v>
      </c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14"/>
    </row>
    <row r="296" spans="1:50" s="13" customFormat="1" ht="14.4" x14ac:dyDescent="0.25">
      <c r="A296" s="37">
        <v>44164</v>
      </c>
      <c r="B296" s="23" t="s">
        <v>180</v>
      </c>
      <c r="C296" s="23" t="s">
        <v>181</v>
      </c>
      <c r="D296" s="23" t="s">
        <v>174</v>
      </c>
      <c r="E296" s="23" t="s">
        <v>69</v>
      </c>
      <c r="F296" s="33"/>
      <c r="G296" s="33" t="s">
        <v>260</v>
      </c>
      <c r="H296" s="33" t="s">
        <v>260</v>
      </c>
      <c r="I296" s="33" t="s">
        <v>260</v>
      </c>
      <c r="J296" s="33" t="s">
        <v>260</v>
      </c>
      <c r="K296" s="33" t="s">
        <v>260</v>
      </c>
      <c r="L296" s="33"/>
      <c r="M296" s="33"/>
      <c r="N296" s="33"/>
      <c r="O296" s="33"/>
      <c r="P296" s="33"/>
      <c r="Q296" s="33"/>
      <c r="R296" s="33"/>
      <c r="S296" s="33" t="s">
        <v>260</v>
      </c>
      <c r="T296" s="33" t="s">
        <v>260</v>
      </c>
      <c r="U296" s="33" t="s">
        <v>260</v>
      </c>
      <c r="V296" s="33" t="s">
        <v>260</v>
      </c>
      <c r="W296" s="33" t="s">
        <v>260</v>
      </c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14"/>
    </row>
    <row r="297" spans="1:50" s="13" customFormat="1" ht="14.4" x14ac:dyDescent="0.25">
      <c r="A297" s="37">
        <v>44164</v>
      </c>
      <c r="B297" s="23" t="s">
        <v>219</v>
      </c>
      <c r="C297" s="23" t="s">
        <v>220</v>
      </c>
      <c r="D297" s="23" t="s">
        <v>221</v>
      </c>
      <c r="E297" s="23" t="s">
        <v>69</v>
      </c>
      <c r="F297" s="33"/>
      <c r="G297" s="33" t="s">
        <v>260</v>
      </c>
      <c r="H297" s="33" t="s">
        <v>260</v>
      </c>
      <c r="I297" s="33" t="s">
        <v>260</v>
      </c>
      <c r="J297" s="33" t="s">
        <v>260</v>
      </c>
      <c r="K297" s="33" t="s">
        <v>260</v>
      </c>
      <c r="L297" s="33" t="s">
        <v>260</v>
      </c>
      <c r="M297" s="33" t="s">
        <v>260</v>
      </c>
      <c r="N297" s="33"/>
      <c r="O297" s="33"/>
      <c r="P297" s="33"/>
      <c r="Q297" s="33"/>
      <c r="R297" s="33"/>
      <c r="S297" s="33" t="s">
        <v>260</v>
      </c>
      <c r="T297" s="33" t="s">
        <v>260</v>
      </c>
      <c r="U297" s="33" t="s">
        <v>260</v>
      </c>
      <c r="V297" s="33" t="s">
        <v>260</v>
      </c>
      <c r="W297" s="33" t="s">
        <v>260</v>
      </c>
      <c r="X297" s="33" t="s">
        <v>260</v>
      </c>
      <c r="Y297" s="33" t="s">
        <v>260</v>
      </c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14"/>
    </row>
    <row r="298" spans="1:50" s="13" customFormat="1" ht="14.4" x14ac:dyDescent="0.25">
      <c r="A298" s="37">
        <v>44164</v>
      </c>
      <c r="B298" s="23" t="s">
        <v>216</v>
      </c>
      <c r="C298" s="23" t="s">
        <v>217</v>
      </c>
      <c r="D298" s="23" t="s">
        <v>218</v>
      </c>
      <c r="E298" s="23" t="s">
        <v>69</v>
      </c>
      <c r="F298" s="33"/>
      <c r="G298" s="33"/>
      <c r="H298" s="33"/>
      <c r="I298" s="33"/>
      <c r="J298" s="33"/>
      <c r="K298" s="33"/>
      <c r="L298" s="33"/>
      <c r="M298" s="33"/>
      <c r="N298" s="33"/>
      <c r="O298" s="33" t="s">
        <v>260</v>
      </c>
      <c r="P298" s="33" t="s">
        <v>260</v>
      </c>
      <c r="Q298" s="33" t="s">
        <v>260</v>
      </c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 t="s">
        <v>260</v>
      </c>
      <c r="AH298" s="33" t="s">
        <v>260</v>
      </c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14"/>
    </row>
    <row r="299" spans="1:50" s="13" customFormat="1" ht="14.4" x14ac:dyDescent="0.25">
      <c r="A299" s="37">
        <v>44164</v>
      </c>
      <c r="B299" s="23" t="s">
        <v>194</v>
      </c>
      <c r="C299" s="23" t="s">
        <v>195</v>
      </c>
      <c r="D299" s="23" t="s">
        <v>196</v>
      </c>
      <c r="E299" s="23" t="s">
        <v>69</v>
      </c>
      <c r="F299" s="33"/>
      <c r="G299" s="33" t="s">
        <v>260</v>
      </c>
      <c r="H299" s="33" t="s">
        <v>260</v>
      </c>
      <c r="I299" s="33" t="s">
        <v>260</v>
      </c>
      <c r="J299" s="33" t="s">
        <v>260</v>
      </c>
      <c r="K299" s="33" t="s">
        <v>260</v>
      </c>
      <c r="L299" s="33" t="s">
        <v>260</v>
      </c>
      <c r="M299" s="33" t="s">
        <v>260</v>
      </c>
      <c r="N299" s="33"/>
      <c r="O299" s="33"/>
      <c r="P299" s="33"/>
      <c r="Q299" s="33"/>
      <c r="R299" s="33"/>
      <c r="S299" s="33" t="s">
        <v>260</v>
      </c>
      <c r="T299" s="33" t="s">
        <v>260</v>
      </c>
      <c r="U299" s="33" t="s">
        <v>260</v>
      </c>
      <c r="V299" s="33" t="s">
        <v>260</v>
      </c>
      <c r="W299" s="33" t="s">
        <v>260</v>
      </c>
      <c r="X299" s="33" t="s">
        <v>260</v>
      </c>
      <c r="Y299" s="33" t="s">
        <v>260</v>
      </c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14"/>
    </row>
    <row r="300" spans="1:50" s="13" customFormat="1" ht="14.4" x14ac:dyDescent="0.25">
      <c r="A300" s="37">
        <v>44164</v>
      </c>
      <c r="B300" s="23" t="s">
        <v>204</v>
      </c>
      <c r="C300" s="23" t="s">
        <v>205</v>
      </c>
      <c r="D300" s="23" t="s">
        <v>206</v>
      </c>
      <c r="E300" s="23" t="s">
        <v>69</v>
      </c>
      <c r="F300" s="33"/>
      <c r="G300" s="33" t="s">
        <v>260</v>
      </c>
      <c r="H300" s="33" t="s">
        <v>260</v>
      </c>
      <c r="I300" s="33" t="s">
        <v>260</v>
      </c>
      <c r="J300" s="33" t="s">
        <v>260</v>
      </c>
      <c r="K300" s="33" t="s">
        <v>260</v>
      </c>
      <c r="L300" s="33" t="s">
        <v>260</v>
      </c>
      <c r="M300" s="33" t="s">
        <v>260</v>
      </c>
      <c r="N300" s="33" t="s">
        <v>260</v>
      </c>
      <c r="O300" s="33"/>
      <c r="P300" s="33"/>
      <c r="Q300" s="33"/>
      <c r="R300" s="33"/>
      <c r="S300" s="33" t="s">
        <v>260</v>
      </c>
      <c r="T300" s="33" t="s">
        <v>260</v>
      </c>
      <c r="U300" s="33" t="s">
        <v>260</v>
      </c>
      <c r="V300" s="33" t="s">
        <v>260</v>
      </c>
      <c r="W300" s="33" t="s">
        <v>260</v>
      </c>
      <c r="X300" s="33" t="s">
        <v>260</v>
      </c>
      <c r="Y300" s="33" t="s">
        <v>260</v>
      </c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14"/>
    </row>
    <row r="301" spans="1:50" s="13" customFormat="1" ht="14.4" x14ac:dyDescent="0.25">
      <c r="A301" s="37">
        <v>44164</v>
      </c>
      <c r="B301" s="23" t="s">
        <v>242</v>
      </c>
      <c r="C301" s="23" t="s">
        <v>243</v>
      </c>
      <c r="D301" s="23" t="s">
        <v>244</v>
      </c>
      <c r="E301" s="23" t="s">
        <v>69</v>
      </c>
      <c r="F301" s="33"/>
      <c r="G301" s="33" t="s">
        <v>260</v>
      </c>
      <c r="H301" s="33" t="s">
        <v>260</v>
      </c>
      <c r="I301" s="33" t="s">
        <v>260</v>
      </c>
      <c r="J301" s="33" t="s">
        <v>260</v>
      </c>
      <c r="K301" s="33" t="s">
        <v>260</v>
      </c>
      <c r="L301" s="33" t="s">
        <v>260</v>
      </c>
      <c r="M301" s="33" t="s">
        <v>260</v>
      </c>
      <c r="N301" s="33" t="s">
        <v>260</v>
      </c>
      <c r="O301" s="33"/>
      <c r="P301" s="33"/>
      <c r="Q301" s="33"/>
      <c r="R301" s="33"/>
      <c r="S301" s="33" t="s">
        <v>260</v>
      </c>
      <c r="T301" s="33" t="s">
        <v>260</v>
      </c>
      <c r="U301" s="33" t="s">
        <v>260</v>
      </c>
      <c r="V301" s="33" t="s">
        <v>260</v>
      </c>
      <c r="W301" s="33" t="s">
        <v>260</v>
      </c>
      <c r="X301" s="33" t="s">
        <v>260</v>
      </c>
      <c r="Y301" s="33" t="s">
        <v>260</v>
      </c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14"/>
    </row>
    <row r="302" spans="1:50" s="13" customFormat="1" ht="14.4" x14ac:dyDescent="0.25">
      <c r="A302" s="37">
        <v>44164</v>
      </c>
      <c r="B302" s="23" t="s">
        <v>245</v>
      </c>
      <c r="C302" s="23" t="s">
        <v>246</v>
      </c>
      <c r="D302" s="23" t="s">
        <v>247</v>
      </c>
      <c r="E302" s="23" t="s">
        <v>69</v>
      </c>
      <c r="F302" s="33"/>
      <c r="G302" s="33" t="s">
        <v>260</v>
      </c>
      <c r="H302" s="33" t="s">
        <v>260</v>
      </c>
      <c r="I302" s="33" t="s">
        <v>260</v>
      </c>
      <c r="J302" s="33" t="s">
        <v>260</v>
      </c>
      <c r="K302" s="33" t="s">
        <v>260</v>
      </c>
      <c r="L302" s="33"/>
      <c r="M302" s="33"/>
      <c r="N302" s="33"/>
      <c r="O302" s="33"/>
      <c r="P302" s="33"/>
      <c r="Q302" s="33"/>
      <c r="R302" s="33"/>
      <c r="S302" s="33" t="s">
        <v>260</v>
      </c>
      <c r="T302" s="33" t="s">
        <v>260</v>
      </c>
      <c r="U302" s="33" t="s">
        <v>260</v>
      </c>
      <c r="V302" s="33" t="s">
        <v>260</v>
      </c>
      <c r="W302" s="33" t="s">
        <v>260</v>
      </c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14"/>
    </row>
    <row r="303" spans="1:50" s="13" customFormat="1" ht="14.4" x14ac:dyDescent="0.25">
      <c r="A303" s="37">
        <v>44164</v>
      </c>
      <c r="B303" s="23" t="s">
        <v>113</v>
      </c>
      <c r="C303" s="23" t="s">
        <v>114</v>
      </c>
      <c r="D303" s="23" t="s">
        <v>115</v>
      </c>
      <c r="E303" s="23" t="s">
        <v>232</v>
      </c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 t="s">
        <v>260</v>
      </c>
      <c r="AA303" s="33" t="s">
        <v>260</v>
      </c>
      <c r="AB303" s="33" t="s">
        <v>260</v>
      </c>
      <c r="AC303" s="33" t="s">
        <v>260</v>
      </c>
      <c r="AD303" s="33" t="s">
        <v>260</v>
      </c>
      <c r="AE303" s="33" t="s">
        <v>260</v>
      </c>
      <c r="AF303" s="33" t="s">
        <v>260</v>
      </c>
      <c r="AG303" s="33"/>
      <c r="AH303" s="33"/>
      <c r="AI303" s="33"/>
      <c r="AJ303" s="33" t="s">
        <v>260</v>
      </c>
      <c r="AK303" s="33" t="s">
        <v>260</v>
      </c>
      <c r="AL303" s="33" t="s">
        <v>260</v>
      </c>
      <c r="AM303" s="33" t="s">
        <v>260</v>
      </c>
      <c r="AN303" s="33" t="s">
        <v>260</v>
      </c>
      <c r="AO303" s="33"/>
      <c r="AP303" s="33"/>
      <c r="AQ303" s="33"/>
      <c r="AR303" s="33"/>
      <c r="AS303" s="33"/>
      <c r="AT303" s="33"/>
      <c r="AU303" s="33"/>
      <c r="AV303" s="33"/>
      <c r="AW303" s="33"/>
      <c r="AX303" s="14"/>
    </row>
    <row r="304" spans="1:50" s="13" customFormat="1" ht="14.4" x14ac:dyDescent="0.25">
      <c r="A304" s="37">
        <v>44164</v>
      </c>
      <c r="B304" s="23" t="s">
        <v>224</v>
      </c>
      <c r="C304" s="23" t="s">
        <v>224</v>
      </c>
      <c r="D304" s="23" t="s">
        <v>225</v>
      </c>
      <c r="E304" s="23" t="s">
        <v>69</v>
      </c>
      <c r="F304" s="33"/>
      <c r="G304" s="33" t="s">
        <v>260</v>
      </c>
      <c r="H304" s="33" t="s">
        <v>260</v>
      </c>
      <c r="I304" s="33" t="s">
        <v>260</v>
      </c>
      <c r="J304" s="33" t="s">
        <v>260</v>
      </c>
      <c r="K304" s="33" t="s">
        <v>260</v>
      </c>
      <c r="L304" s="33"/>
      <c r="M304" s="33"/>
      <c r="N304" s="33"/>
      <c r="O304" s="33"/>
      <c r="P304" s="33"/>
      <c r="Q304" s="33"/>
      <c r="R304" s="33"/>
      <c r="S304" s="33" t="s">
        <v>260</v>
      </c>
      <c r="T304" s="33" t="s">
        <v>260</v>
      </c>
      <c r="U304" s="33" t="s">
        <v>260</v>
      </c>
      <c r="V304" s="33" t="s">
        <v>260</v>
      </c>
      <c r="W304" s="33" t="s">
        <v>260</v>
      </c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14"/>
    </row>
    <row r="305" spans="1:50" s="13" customFormat="1" ht="14.4" x14ac:dyDescent="0.25">
      <c r="A305" s="37">
        <v>44164</v>
      </c>
      <c r="B305" s="23" t="s">
        <v>229</v>
      </c>
      <c r="C305" s="23" t="s">
        <v>229</v>
      </c>
      <c r="D305" s="23" t="s">
        <v>230</v>
      </c>
      <c r="E305" s="23" t="s">
        <v>69</v>
      </c>
      <c r="F305" s="33"/>
      <c r="G305" s="33"/>
      <c r="H305" s="33"/>
      <c r="I305" s="33"/>
      <c r="J305" s="33"/>
      <c r="K305" s="33"/>
      <c r="L305" s="33" t="s">
        <v>260</v>
      </c>
      <c r="M305" s="33" t="s">
        <v>260</v>
      </c>
      <c r="N305" s="33" t="s">
        <v>260</v>
      </c>
      <c r="O305" s="33"/>
      <c r="P305" s="33"/>
      <c r="Q305" s="33"/>
      <c r="R305" s="33"/>
      <c r="S305" s="33"/>
      <c r="T305" s="33"/>
      <c r="U305" s="33"/>
      <c r="V305" s="33"/>
      <c r="W305" s="33"/>
      <c r="X305" s="33" t="s">
        <v>260</v>
      </c>
      <c r="Y305" s="33" t="s">
        <v>260</v>
      </c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14"/>
    </row>
    <row r="306" spans="1:50" s="13" customFormat="1" ht="14.4" x14ac:dyDescent="0.25">
      <c r="A306" s="37">
        <v>44171</v>
      </c>
      <c r="B306" s="23" t="s">
        <v>92</v>
      </c>
      <c r="C306" s="23" t="s">
        <v>93</v>
      </c>
      <c r="D306" s="23" t="s">
        <v>94</v>
      </c>
      <c r="E306" s="23" t="s">
        <v>69</v>
      </c>
      <c r="F306" s="33"/>
      <c r="G306" s="33" t="s">
        <v>260</v>
      </c>
      <c r="H306" s="33" t="s">
        <v>260</v>
      </c>
      <c r="I306" s="33" t="s">
        <v>260</v>
      </c>
      <c r="J306" s="33" t="s">
        <v>260</v>
      </c>
      <c r="K306" s="33" t="s">
        <v>260</v>
      </c>
      <c r="L306" s="33"/>
      <c r="M306" s="33"/>
      <c r="N306" s="33"/>
      <c r="O306" s="33"/>
      <c r="P306" s="33"/>
      <c r="Q306" s="33"/>
      <c r="R306" s="33"/>
      <c r="S306" s="33" t="s">
        <v>260</v>
      </c>
      <c r="T306" s="33" t="s">
        <v>260</v>
      </c>
      <c r="U306" s="33" t="s">
        <v>260</v>
      </c>
      <c r="V306" s="33" t="s">
        <v>260</v>
      </c>
      <c r="W306" s="33" t="s">
        <v>260</v>
      </c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14"/>
    </row>
    <row r="307" spans="1:50" s="13" customFormat="1" ht="14.4" x14ac:dyDescent="0.25">
      <c r="A307" s="37">
        <v>44171</v>
      </c>
      <c r="B307" s="23" t="s">
        <v>186</v>
      </c>
      <c r="C307" s="23" t="s">
        <v>253</v>
      </c>
      <c r="D307" s="23" t="s">
        <v>254</v>
      </c>
      <c r="E307" s="23" t="s">
        <v>69</v>
      </c>
      <c r="F307" s="33"/>
      <c r="G307" s="33" t="s">
        <v>260</v>
      </c>
      <c r="H307" s="33" t="s">
        <v>260</v>
      </c>
      <c r="I307" s="33" t="s">
        <v>260</v>
      </c>
      <c r="J307" s="33" t="s">
        <v>260</v>
      </c>
      <c r="K307" s="33" t="s">
        <v>260</v>
      </c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14"/>
    </row>
    <row r="308" spans="1:50" s="13" customFormat="1" ht="14.4" x14ac:dyDescent="0.25">
      <c r="A308" s="37">
        <v>44171</v>
      </c>
      <c r="B308" s="23" t="s">
        <v>231</v>
      </c>
      <c r="C308" s="23" t="s">
        <v>73</v>
      </c>
      <c r="D308" s="23" t="s">
        <v>74</v>
      </c>
      <c r="E308" s="23" t="s">
        <v>232</v>
      </c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 t="s">
        <v>260</v>
      </c>
      <c r="AA308" s="33" t="s">
        <v>260</v>
      </c>
      <c r="AB308" s="33" t="s">
        <v>260</v>
      </c>
      <c r="AC308" s="33" t="s">
        <v>260</v>
      </c>
      <c r="AD308" s="33" t="s">
        <v>260</v>
      </c>
      <c r="AE308" s="33" t="s">
        <v>260</v>
      </c>
      <c r="AF308" s="33" t="s">
        <v>260</v>
      </c>
      <c r="AG308" s="33"/>
      <c r="AH308" s="33"/>
      <c r="AI308" s="33" t="s">
        <v>260</v>
      </c>
      <c r="AJ308" s="33" t="s">
        <v>260</v>
      </c>
      <c r="AK308" s="33" t="s">
        <v>260</v>
      </c>
      <c r="AL308" s="33" t="s">
        <v>260</v>
      </c>
      <c r="AM308" s="33" t="s">
        <v>260</v>
      </c>
      <c r="AN308" s="33" t="s">
        <v>260</v>
      </c>
      <c r="AO308" s="33"/>
      <c r="AP308" s="33"/>
      <c r="AQ308" s="33"/>
      <c r="AR308" s="33"/>
      <c r="AS308" s="33"/>
      <c r="AT308" s="33"/>
      <c r="AU308" s="33"/>
      <c r="AV308" s="33"/>
      <c r="AW308" s="33"/>
      <c r="AX308" s="14"/>
    </row>
    <row r="309" spans="1:50" s="13" customFormat="1" ht="14.4" x14ac:dyDescent="0.25">
      <c r="A309" s="37">
        <v>44171</v>
      </c>
      <c r="B309" s="23" t="s">
        <v>182</v>
      </c>
      <c r="C309" s="23" t="s">
        <v>183</v>
      </c>
      <c r="D309" s="23" t="s">
        <v>184</v>
      </c>
      <c r="E309" s="23" t="s">
        <v>69</v>
      </c>
      <c r="F309" s="33"/>
      <c r="G309" s="33" t="s">
        <v>260</v>
      </c>
      <c r="H309" s="33" t="s">
        <v>260</v>
      </c>
      <c r="I309" s="33" t="s">
        <v>260</v>
      </c>
      <c r="J309" s="33" t="s">
        <v>260</v>
      </c>
      <c r="K309" s="33" t="s">
        <v>260</v>
      </c>
      <c r="L309" s="33" t="s">
        <v>260</v>
      </c>
      <c r="M309" s="33" t="s">
        <v>260</v>
      </c>
      <c r="N309" s="33" t="s">
        <v>260</v>
      </c>
      <c r="O309" s="33"/>
      <c r="P309" s="33"/>
      <c r="Q309" s="33"/>
      <c r="R309" s="33"/>
      <c r="S309" s="33" t="s">
        <v>260</v>
      </c>
      <c r="T309" s="33" t="s">
        <v>260</v>
      </c>
      <c r="U309" s="33" t="s">
        <v>260</v>
      </c>
      <c r="V309" s="33" t="s">
        <v>260</v>
      </c>
      <c r="W309" s="33" t="s">
        <v>260</v>
      </c>
      <c r="X309" s="33" t="s">
        <v>260</v>
      </c>
      <c r="Y309" s="33" t="s">
        <v>260</v>
      </c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14"/>
    </row>
    <row r="310" spans="1:50" s="13" customFormat="1" ht="14.4" x14ac:dyDescent="0.25">
      <c r="A310" s="37">
        <v>44171</v>
      </c>
      <c r="B310" s="23" t="s">
        <v>95</v>
      </c>
      <c r="C310" s="23" t="s">
        <v>96</v>
      </c>
      <c r="D310" s="23" t="s">
        <v>97</v>
      </c>
      <c r="E310" s="23" t="s">
        <v>69</v>
      </c>
      <c r="F310" s="33"/>
      <c r="G310" s="33" t="s">
        <v>260</v>
      </c>
      <c r="H310" s="33" t="s">
        <v>260</v>
      </c>
      <c r="I310" s="33" t="s">
        <v>260</v>
      </c>
      <c r="J310" s="33" t="s">
        <v>260</v>
      </c>
      <c r="K310" s="33" t="s">
        <v>260</v>
      </c>
      <c r="L310" s="33" t="s">
        <v>260</v>
      </c>
      <c r="M310" s="33" t="s">
        <v>260</v>
      </c>
      <c r="N310" s="33" t="s">
        <v>260</v>
      </c>
      <c r="O310" s="33"/>
      <c r="P310" s="33"/>
      <c r="Q310" s="33"/>
      <c r="R310" s="33"/>
      <c r="S310" s="33" t="s">
        <v>260</v>
      </c>
      <c r="T310" s="33" t="s">
        <v>260</v>
      </c>
      <c r="U310" s="33" t="s">
        <v>260</v>
      </c>
      <c r="V310" s="33" t="s">
        <v>260</v>
      </c>
      <c r="W310" s="33" t="s">
        <v>260</v>
      </c>
      <c r="X310" s="33" t="s">
        <v>260</v>
      </c>
      <c r="Y310" s="33" t="s">
        <v>260</v>
      </c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14"/>
    </row>
    <row r="311" spans="1:50" s="13" customFormat="1" ht="14.4" x14ac:dyDescent="0.25">
      <c r="A311" s="37">
        <v>44177</v>
      </c>
      <c r="B311" s="23" t="s">
        <v>125</v>
      </c>
      <c r="C311" s="23" t="s">
        <v>126</v>
      </c>
      <c r="D311" s="23" t="s">
        <v>127</v>
      </c>
      <c r="E311" s="23" t="s">
        <v>69</v>
      </c>
      <c r="F311" s="33"/>
      <c r="G311" s="33" t="s">
        <v>260</v>
      </c>
      <c r="H311" s="33" t="s">
        <v>260</v>
      </c>
      <c r="I311" s="33" t="s">
        <v>260</v>
      </c>
      <c r="J311" s="33" t="s">
        <v>260</v>
      </c>
      <c r="K311" s="33" t="s">
        <v>260</v>
      </c>
      <c r="L311" s="33" t="s">
        <v>260</v>
      </c>
      <c r="M311" s="33" t="s">
        <v>260</v>
      </c>
      <c r="N311" s="33" t="s">
        <v>260</v>
      </c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24"/>
    </row>
    <row r="312" spans="1:50" s="13" customFormat="1" ht="14.4" x14ac:dyDescent="0.25">
      <c r="A312" s="37">
        <v>44177</v>
      </c>
      <c r="B312" s="23" t="s">
        <v>143</v>
      </c>
      <c r="C312" s="23" t="s">
        <v>143</v>
      </c>
      <c r="D312" s="23" t="s">
        <v>144</v>
      </c>
      <c r="E312" s="23" t="s">
        <v>69</v>
      </c>
      <c r="F312" s="33"/>
      <c r="G312" s="33" t="s">
        <v>260</v>
      </c>
      <c r="H312" s="33" t="s">
        <v>260</v>
      </c>
      <c r="I312" s="33" t="s">
        <v>260</v>
      </c>
      <c r="J312" s="33" t="s">
        <v>260</v>
      </c>
      <c r="K312" s="33" t="s">
        <v>260</v>
      </c>
      <c r="L312" s="33"/>
      <c r="M312" s="33"/>
      <c r="N312" s="33"/>
      <c r="O312" s="33"/>
      <c r="P312" s="33"/>
      <c r="Q312" s="33"/>
      <c r="R312" s="33"/>
      <c r="S312" s="33" t="s">
        <v>260</v>
      </c>
      <c r="T312" s="33" t="s">
        <v>260</v>
      </c>
      <c r="U312" s="33" t="s">
        <v>260</v>
      </c>
      <c r="V312" s="33" t="s">
        <v>260</v>
      </c>
      <c r="W312" s="33" t="s">
        <v>260</v>
      </c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24"/>
    </row>
    <row r="313" spans="1:50" s="13" customFormat="1" ht="14.4" x14ac:dyDescent="0.25">
      <c r="A313" s="37">
        <v>44177</v>
      </c>
      <c r="B313" s="23" t="s">
        <v>185</v>
      </c>
      <c r="C313" s="23" t="s">
        <v>111</v>
      </c>
      <c r="D313" s="23" t="s">
        <v>112</v>
      </c>
      <c r="E313" s="23" t="s">
        <v>69</v>
      </c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 t="s">
        <v>260</v>
      </c>
      <c r="AA313" s="33" t="s">
        <v>260</v>
      </c>
      <c r="AB313" s="33" t="s">
        <v>260</v>
      </c>
      <c r="AC313" s="33" t="s">
        <v>260</v>
      </c>
      <c r="AD313" s="33" t="s">
        <v>260</v>
      </c>
      <c r="AE313" s="33" t="s">
        <v>260</v>
      </c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14"/>
    </row>
    <row r="314" spans="1:50" s="13" customFormat="1" ht="14.4" x14ac:dyDescent="0.25">
      <c r="A314" s="37">
        <v>44177</v>
      </c>
      <c r="B314" s="23" t="s">
        <v>216</v>
      </c>
      <c r="C314" s="23" t="s">
        <v>217</v>
      </c>
      <c r="D314" s="23" t="s">
        <v>218</v>
      </c>
      <c r="E314" s="23" t="s">
        <v>69</v>
      </c>
      <c r="F314" s="33" t="s">
        <v>260</v>
      </c>
      <c r="G314" s="33" t="s">
        <v>260</v>
      </c>
      <c r="H314" s="33" t="s">
        <v>260</v>
      </c>
      <c r="I314" s="33" t="s">
        <v>260</v>
      </c>
      <c r="J314" s="33" t="s">
        <v>260</v>
      </c>
      <c r="K314" s="33" t="s">
        <v>260</v>
      </c>
      <c r="L314" s="33" t="s">
        <v>260</v>
      </c>
      <c r="M314" s="33" t="s">
        <v>260</v>
      </c>
      <c r="N314" s="33" t="s">
        <v>260</v>
      </c>
      <c r="O314" s="33"/>
      <c r="P314" s="33"/>
      <c r="Q314" s="33"/>
      <c r="R314" s="33" t="s">
        <v>260</v>
      </c>
      <c r="S314" s="33" t="s">
        <v>260</v>
      </c>
      <c r="T314" s="33" t="s">
        <v>260</v>
      </c>
      <c r="U314" s="33" t="s">
        <v>260</v>
      </c>
      <c r="V314" s="33" t="s">
        <v>260</v>
      </c>
      <c r="W314" s="33" t="s">
        <v>260</v>
      </c>
      <c r="X314" s="33" t="s">
        <v>260</v>
      </c>
      <c r="Y314" s="33" t="s">
        <v>260</v>
      </c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24"/>
    </row>
    <row r="315" spans="1:50" s="13" customFormat="1" ht="14.4" x14ac:dyDescent="0.25">
      <c r="A315" s="37">
        <v>44177</v>
      </c>
      <c r="B315" s="23" t="s">
        <v>204</v>
      </c>
      <c r="C315" s="23" t="s">
        <v>205</v>
      </c>
      <c r="D315" s="23" t="s">
        <v>206</v>
      </c>
      <c r="E315" s="23" t="s">
        <v>69</v>
      </c>
      <c r="F315" s="33"/>
      <c r="G315" s="33" t="s">
        <v>260</v>
      </c>
      <c r="H315" s="33" t="s">
        <v>260</v>
      </c>
      <c r="I315" s="33" t="s">
        <v>260</v>
      </c>
      <c r="J315" s="33" t="s">
        <v>260</v>
      </c>
      <c r="K315" s="33" t="s">
        <v>260</v>
      </c>
      <c r="L315" s="33" t="s">
        <v>260</v>
      </c>
      <c r="M315" s="33" t="s">
        <v>260</v>
      </c>
      <c r="N315" s="33" t="s">
        <v>260</v>
      </c>
      <c r="O315" s="33"/>
      <c r="P315" s="33"/>
      <c r="Q315" s="33"/>
      <c r="R315" s="33"/>
      <c r="S315" s="33" t="s">
        <v>260</v>
      </c>
      <c r="T315" s="33" t="s">
        <v>260</v>
      </c>
      <c r="U315" s="33" t="s">
        <v>260</v>
      </c>
      <c r="V315" s="33" t="s">
        <v>260</v>
      </c>
      <c r="W315" s="33" t="s">
        <v>260</v>
      </c>
      <c r="X315" s="33" t="s">
        <v>260</v>
      </c>
      <c r="Y315" s="33" t="s">
        <v>260</v>
      </c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24"/>
    </row>
    <row r="316" spans="1:50" s="13" customFormat="1" ht="14.4" x14ac:dyDescent="0.25">
      <c r="A316" s="37">
        <v>44177</v>
      </c>
      <c r="B316" s="23" t="s">
        <v>239</v>
      </c>
      <c r="C316" s="23" t="s">
        <v>240</v>
      </c>
      <c r="D316" s="23" t="s">
        <v>241</v>
      </c>
      <c r="E316" s="23" t="s">
        <v>69</v>
      </c>
      <c r="F316" s="33"/>
      <c r="G316" s="33" t="s">
        <v>260</v>
      </c>
      <c r="H316" s="33" t="s">
        <v>260</v>
      </c>
      <c r="I316" s="33" t="s">
        <v>260</v>
      </c>
      <c r="J316" s="33" t="s">
        <v>260</v>
      </c>
      <c r="K316" s="33" t="s">
        <v>260</v>
      </c>
      <c r="L316" s="33" t="s">
        <v>260</v>
      </c>
      <c r="M316" s="33" t="s">
        <v>260</v>
      </c>
      <c r="N316" s="33" t="s">
        <v>260</v>
      </c>
      <c r="O316" s="33"/>
      <c r="P316" s="33"/>
      <c r="Q316" s="33"/>
      <c r="R316" s="33"/>
      <c r="S316" s="33" t="s">
        <v>260</v>
      </c>
      <c r="T316" s="33" t="s">
        <v>260</v>
      </c>
      <c r="U316" s="33" t="s">
        <v>260</v>
      </c>
      <c r="V316" s="33" t="s">
        <v>260</v>
      </c>
      <c r="W316" s="33" t="s">
        <v>260</v>
      </c>
      <c r="X316" s="33" t="s">
        <v>260</v>
      </c>
      <c r="Y316" s="33" t="s">
        <v>260</v>
      </c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14"/>
    </row>
    <row r="317" spans="1:50" s="13" customFormat="1" ht="14.4" x14ac:dyDescent="0.25">
      <c r="A317" s="37">
        <v>44177</v>
      </c>
      <c r="B317" s="23" t="s">
        <v>140</v>
      </c>
      <c r="C317" s="23" t="s">
        <v>141</v>
      </c>
      <c r="D317" s="23" t="s">
        <v>142</v>
      </c>
      <c r="E317" s="23" t="s">
        <v>69</v>
      </c>
      <c r="F317" s="33"/>
      <c r="G317" s="33"/>
      <c r="H317" s="33"/>
      <c r="I317" s="33"/>
      <c r="J317" s="33"/>
      <c r="K317" s="33"/>
      <c r="L317" s="33" t="s">
        <v>260</v>
      </c>
      <c r="M317" s="33" t="s">
        <v>260</v>
      </c>
      <c r="N317" s="33" t="s">
        <v>260</v>
      </c>
      <c r="O317" s="33"/>
      <c r="P317" s="33"/>
      <c r="Q317" s="33"/>
      <c r="R317" s="33"/>
      <c r="S317" s="33"/>
      <c r="T317" s="33"/>
      <c r="U317" s="33"/>
      <c r="V317" s="33"/>
      <c r="W317" s="33"/>
      <c r="X317" s="33" t="s">
        <v>260</v>
      </c>
      <c r="Y317" s="33" t="s">
        <v>260</v>
      </c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24"/>
    </row>
    <row r="318" spans="1:50" s="13" customFormat="1" ht="14.4" x14ac:dyDescent="0.25">
      <c r="A318" s="37">
        <v>44177</v>
      </c>
      <c r="B318" s="23" t="s">
        <v>70</v>
      </c>
      <c r="C318" s="23" t="s">
        <v>71</v>
      </c>
      <c r="D318" s="23" t="s">
        <v>72</v>
      </c>
      <c r="E318" s="23" t="s">
        <v>69</v>
      </c>
      <c r="F318" s="33" t="s">
        <v>260</v>
      </c>
      <c r="G318" s="33" t="s">
        <v>260</v>
      </c>
      <c r="H318" s="33" t="s">
        <v>260</v>
      </c>
      <c r="I318" s="33" t="s">
        <v>260</v>
      </c>
      <c r="J318" s="33" t="s">
        <v>260</v>
      </c>
      <c r="K318" s="33" t="s">
        <v>260</v>
      </c>
      <c r="L318" s="33" t="s">
        <v>260</v>
      </c>
      <c r="M318" s="33" t="s">
        <v>260</v>
      </c>
      <c r="N318" s="33" t="s">
        <v>260</v>
      </c>
      <c r="O318" s="33"/>
      <c r="P318" s="33"/>
      <c r="Q318" s="33"/>
      <c r="R318" s="33" t="s">
        <v>260</v>
      </c>
      <c r="S318" s="33" t="s">
        <v>260</v>
      </c>
      <c r="T318" s="33" t="s">
        <v>260</v>
      </c>
      <c r="U318" s="33" t="s">
        <v>260</v>
      </c>
      <c r="V318" s="33" t="s">
        <v>260</v>
      </c>
      <c r="W318" s="33" t="s">
        <v>260</v>
      </c>
      <c r="X318" s="33" t="s">
        <v>260</v>
      </c>
      <c r="Y318" s="33" t="s">
        <v>260</v>
      </c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24"/>
    </row>
    <row r="319" spans="1:50" s="13" customFormat="1" ht="14.4" x14ac:dyDescent="0.25">
      <c r="A319" s="37">
        <v>44177</v>
      </c>
      <c r="B319" s="23" t="s">
        <v>237</v>
      </c>
      <c r="C319" s="23" t="s">
        <v>238</v>
      </c>
      <c r="D319" s="23" t="s">
        <v>127</v>
      </c>
      <c r="E319" s="23" t="s">
        <v>69</v>
      </c>
      <c r="F319" s="33"/>
      <c r="G319" s="33" t="s">
        <v>260</v>
      </c>
      <c r="H319" s="33" t="s">
        <v>260</v>
      </c>
      <c r="I319" s="33" t="s">
        <v>260</v>
      </c>
      <c r="J319" s="33" t="s">
        <v>260</v>
      </c>
      <c r="K319" s="33" t="s">
        <v>260</v>
      </c>
      <c r="L319" s="33" t="s">
        <v>260</v>
      </c>
      <c r="M319" s="33" t="s">
        <v>260</v>
      </c>
      <c r="N319" s="33" t="s">
        <v>260</v>
      </c>
      <c r="O319" s="33"/>
      <c r="P319" s="33"/>
      <c r="Q319" s="33"/>
      <c r="R319" s="33"/>
      <c r="S319" s="33" t="s">
        <v>260</v>
      </c>
      <c r="T319" s="33" t="s">
        <v>260</v>
      </c>
      <c r="U319" s="33" t="s">
        <v>260</v>
      </c>
      <c r="V319" s="33" t="s">
        <v>260</v>
      </c>
      <c r="W319" s="33" t="s">
        <v>260</v>
      </c>
      <c r="X319" s="33" t="s">
        <v>260</v>
      </c>
      <c r="Y319" s="33" t="s">
        <v>260</v>
      </c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24"/>
    </row>
    <row r="320" spans="1:50" s="13" customFormat="1" ht="14.4" x14ac:dyDescent="0.25">
      <c r="A320" s="37">
        <v>44178</v>
      </c>
      <c r="B320" s="23" t="s">
        <v>256</v>
      </c>
      <c r="C320" s="23" t="s">
        <v>257</v>
      </c>
      <c r="D320" s="23" t="s">
        <v>190</v>
      </c>
      <c r="E320" s="23" t="s">
        <v>69</v>
      </c>
      <c r="F320" s="33"/>
      <c r="G320" s="33" t="s">
        <v>260</v>
      </c>
      <c r="H320" s="33" t="s">
        <v>260</v>
      </c>
      <c r="I320" s="33" t="s">
        <v>260</v>
      </c>
      <c r="J320" s="33" t="s">
        <v>260</v>
      </c>
      <c r="K320" s="33" t="s">
        <v>260</v>
      </c>
      <c r="L320" s="33"/>
      <c r="M320" s="33"/>
      <c r="N320" s="33"/>
      <c r="O320" s="33"/>
      <c r="P320" s="33"/>
      <c r="Q320" s="33"/>
      <c r="R320" s="33"/>
      <c r="S320" s="33" t="s">
        <v>260</v>
      </c>
      <c r="T320" s="33" t="s">
        <v>260</v>
      </c>
      <c r="U320" s="33" t="s">
        <v>260</v>
      </c>
      <c r="V320" s="33" t="s">
        <v>260</v>
      </c>
      <c r="W320" s="33" t="s">
        <v>260</v>
      </c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14"/>
    </row>
    <row r="321" spans="1:50" s="13" customFormat="1" ht="14.4" x14ac:dyDescent="0.25">
      <c r="A321" s="37">
        <v>44178</v>
      </c>
      <c r="B321" s="23" t="s">
        <v>192</v>
      </c>
      <c r="C321" s="23" t="s">
        <v>193</v>
      </c>
      <c r="D321" s="23" t="s">
        <v>91</v>
      </c>
      <c r="E321" s="23" t="s">
        <v>69</v>
      </c>
      <c r="F321" s="33"/>
      <c r="G321" s="33" t="s">
        <v>260</v>
      </c>
      <c r="H321" s="33" t="s">
        <v>260</v>
      </c>
      <c r="I321" s="33" t="s">
        <v>260</v>
      </c>
      <c r="J321" s="33" t="s">
        <v>260</v>
      </c>
      <c r="K321" s="33" t="s">
        <v>260</v>
      </c>
      <c r="L321" s="33" t="s">
        <v>260</v>
      </c>
      <c r="M321" s="33" t="s">
        <v>260</v>
      </c>
      <c r="N321" s="33" t="s">
        <v>260</v>
      </c>
      <c r="O321" s="33"/>
      <c r="P321" s="33"/>
      <c r="Q321" s="33"/>
      <c r="R321" s="33"/>
      <c r="S321" s="33" t="s">
        <v>260</v>
      </c>
      <c r="T321" s="33" t="s">
        <v>260</v>
      </c>
      <c r="U321" s="33" t="s">
        <v>260</v>
      </c>
      <c r="V321" s="33" t="s">
        <v>260</v>
      </c>
      <c r="W321" s="33" t="s">
        <v>260</v>
      </c>
      <c r="X321" s="33" t="s">
        <v>260</v>
      </c>
      <c r="Y321" s="33" t="s">
        <v>260</v>
      </c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14"/>
    </row>
    <row r="322" spans="1:50" s="13" customFormat="1" ht="14.4" x14ac:dyDescent="0.25">
      <c r="A322" s="37">
        <v>44178</v>
      </c>
      <c r="B322" s="23" t="s">
        <v>143</v>
      </c>
      <c r="C322" s="23" t="s">
        <v>143</v>
      </c>
      <c r="D322" s="23" t="s">
        <v>144</v>
      </c>
      <c r="E322" s="23" t="s">
        <v>69</v>
      </c>
      <c r="F322" s="33"/>
      <c r="G322" s="33" t="s">
        <v>260</v>
      </c>
      <c r="H322" s="33" t="s">
        <v>260</v>
      </c>
      <c r="I322" s="33" t="s">
        <v>260</v>
      </c>
      <c r="J322" s="33" t="s">
        <v>260</v>
      </c>
      <c r="K322" s="33" t="s">
        <v>260</v>
      </c>
      <c r="L322" s="33"/>
      <c r="M322" s="33"/>
      <c r="N322" s="33"/>
      <c r="O322" s="33"/>
      <c r="P322" s="33"/>
      <c r="Q322" s="33"/>
      <c r="R322" s="33"/>
      <c r="S322" s="33" t="s">
        <v>260</v>
      </c>
      <c r="T322" s="33" t="s">
        <v>260</v>
      </c>
      <c r="U322" s="33" t="s">
        <v>260</v>
      </c>
      <c r="V322" s="33" t="s">
        <v>260</v>
      </c>
      <c r="W322" s="33" t="s">
        <v>260</v>
      </c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14"/>
    </row>
    <row r="323" spans="1:50" s="13" customFormat="1" ht="14.4" x14ac:dyDescent="0.25">
      <c r="A323" s="37">
        <v>44178</v>
      </c>
      <c r="B323" s="23" t="s">
        <v>185</v>
      </c>
      <c r="C323" s="23" t="s">
        <v>111</v>
      </c>
      <c r="D323" s="23" t="s">
        <v>112</v>
      </c>
      <c r="E323" s="23" t="s">
        <v>69</v>
      </c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 t="s">
        <v>260</v>
      </c>
      <c r="AJ323" s="33" t="s">
        <v>260</v>
      </c>
      <c r="AK323" s="33" t="s">
        <v>260</v>
      </c>
      <c r="AL323" s="33" t="s">
        <v>260</v>
      </c>
      <c r="AM323" s="33" t="s">
        <v>260</v>
      </c>
      <c r="AN323" s="33" t="s">
        <v>260</v>
      </c>
      <c r="AO323" s="33"/>
      <c r="AP323" s="33"/>
      <c r="AQ323" s="33"/>
      <c r="AR323" s="33"/>
      <c r="AS323" s="33"/>
      <c r="AT323" s="33"/>
      <c r="AU323" s="33"/>
      <c r="AV323" s="33"/>
      <c r="AW323" s="33"/>
      <c r="AX323" s="14"/>
    </row>
    <row r="324" spans="1:50" s="13" customFormat="1" ht="14.4" x14ac:dyDescent="0.25">
      <c r="A324" s="37">
        <v>44178</v>
      </c>
      <c r="B324" s="23" t="s">
        <v>219</v>
      </c>
      <c r="C324" s="23" t="s">
        <v>220</v>
      </c>
      <c r="D324" s="23" t="s">
        <v>221</v>
      </c>
      <c r="E324" s="23" t="s">
        <v>69</v>
      </c>
      <c r="F324" s="33"/>
      <c r="G324" s="33" t="s">
        <v>260</v>
      </c>
      <c r="H324" s="33" t="s">
        <v>260</v>
      </c>
      <c r="I324" s="33" t="s">
        <v>260</v>
      </c>
      <c r="J324" s="33" t="s">
        <v>260</v>
      </c>
      <c r="K324" s="33" t="s">
        <v>260</v>
      </c>
      <c r="L324" s="33" t="s">
        <v>260</v>
      </c>
      <c r="M324" s="33" t="s">
        <v>260</v>
      </c>
      <c r="N324" s="33"/>
      <c r="O324" s="33"/>
      <c r="P324" s="33"/>
      <c r="Q324" s="33"/>
      <c r="R324" s="33"/>
      <c r="S324" s="33" t="s">
        <v>260</v>
      </c>
      <c r="T324" s="33" t="s">
        <v>260</v>
      </c>
      <c r="U324" s="33" t="s">
        <v>260</v>
      </c>
      <c r="V324" s="33" t="s">
        <v>260</v>
      </c>
      <c r="W324" s="33" t="s">
        <v>260</v>
      </c>
      <c r="X324" s="33" t="s">
        <v>260</v>
      </c>
      <c r="Y324" s="33" t="s">
        <v>260</v>
      </c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14"/>
    </row>
    <row r="325" spans="1:50" s="13" customFormat="1" ht="14.4" x14ac:dyDescent="0.25">
      <c r="A325" s="37">
        <v>44178</v>
      </c>
      <c r="B325" s="23" t="s">
        <v>194</v>
      </c>
      <c r="C325" s="23" t="s">
        <v>195</v>
      </c>
      <c r="D325" s="23" t="s">
        <v>196</v>
      </c>
      <c r="E325" s="23" t="s">
        <v>69</v>
      </c>
      <c r="F325" s="33"/>
      <c r="G325" s="33" t="s">
        <v>260</v>
      </c>
      <c r="H325" s="33" t="s">
        <v>260</v>
      </c>
      <c r="I325" s="33" t="s">
        <v>260</v>
      </c>
      <c r="J325" s="33" t="s">
        <v>260</v>
      </c>
      <c r="K325" s="33" t="s">
        <v>260</v>
      </c>
      <c r="L325" s="33" t="s">
        <v>260</v>
      </c>
      <c r="M325" s="33" t="s">
        <v>260</v>
      </c>
      <c r="N325" s="33"/>
      <c r="O325" s="33"/>
      <c r="P325" s="33"/>
      <c r="Q325" s="33"/>
      <c r="R325" s="33"/>
      <c r="S325" s="33" t="s">
        <v>260</v>
      </c>
      <c r="T325" s="33" t="s">
        <v>260</v>
      </c>
      <c r="U325" s="33" t="s">
        <v>260</v>
      </c>
      <c r="V325" s="33" t="s">
        <v>260</v>
      </c>
      <c r="W325" s="33" t="s">
        <v>260</v>
      </c>
      <c r="X325" s="33" t="s">
        <v>260</v>
      </c>
      <c r="Y325" s="33" t="s">
        <v>260</v>
      </c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14"/>
    </row>
    <row r="326" spans="1:50" s="13" customFormat="1" ht="14.4" x14ac:dyDescent="0.25">
      <c r="A326" s="37">
        <v>44178</v>
      </c>
      <c r="B326" s="23" t="s">
        <v>204</v>
      </c>
      <c r="C326" s="23" t="s">
        <v>205</v>
      </c>
      <c r="D326" s="23" t="s">
        <v>206</v>
      </c>
      <c r="E326" s="23" t="s">
        <v>69</v>
      </c>
      <c r="F326" s="33"/>
      <c r="G326" s="33" t="s">
        <v>260</v>
      </c>
      <c r="H326" s="33" t="s">
        <v>260</v>
      </c>
      <c r="I326" s="33" t="s">
        <v>260</v>
      </c>
      <c r="J326" s="33" t="s">
        <v>260</v>
      </c>
      <c r="K326" s="33" t="s">
        <v>260</v>
      </c>
      <c r="L326" s="33" t="s">
        <v>260</v>
      </c>
      <c r="M326" s="33" t="s">
        <v>260</v>
      </c>
      <c r="N326" s="33" t="s">
        <v>260</v>
      </c>
      <c r="O326" s="33"/>
      <c r="P326" s="33"/>
      <c r="Q326" s="33"/>
      <c r="R326" s="33"/>
      <c r="S326" s="33" t="s">
        <v>260</v>
      </c>
      <c r="T326" s="33" t="s">
        <v>260</v>
      </c>
      <c r="U326" s="33" t="s">
        <v>260</v>
      </c>
      <c r="V326" s="33" t="s">
        <v>260</v>
      </c>
      <c r="W326" s="33" t="s">
        <v>260</v>
      </c>
      <c r="X326" s="33" t="s">
        <v>260</v>
      </c>
      <c r="Y326" s="33" t="s">
        <v>260</v>
      </c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24"/>
    </row>
    <row r="327" spans="1:50" s="13" customFormat="1" ht="14.4" x14ac:dyDescent="0.25">
      <c r="A327" s="37">
        <v>44178</v>
      </c>
      <c r="B327" s="23" t="s">
        <v>231</v>
      </c>
      <c r="C327" s="23" t="s">
        <v>73</v>
      </c>
      <c r="D327" s="23" t="s">
        <v>74</v>
      </c>
      <c r="E327" s="23" t="s">
        <v>69</v>
      </c>
      <c r="F327" s="33" t="s">
        <v>260</v>
      </c>
      <c r="G327" s="33" t="s">
        <v>260</v>
      </c>
      <c r="H327" s="33" t="s">
        <v>260</v>
      </c>
      <c r="I327" s="33" t="s">
        <v>260</v>
      </c>
      <c r="J327" s="33" t="s">
        <v>260</v>
      </c>
      <c r="K327" s="33" t="s">
        <v>260</v>
      </c>
      <c r="L327" s="33" t="s">
        <v>260</v>
      </c>
      <c r="M327" s="33" t="s">
        <v>260</v>
      </c>
      <c r="N327" s="33" t="s">
        <v>260</v>
      </c>
      <c r="O327" s="33"/>
      <c r="P327" s="33"/>
      <c r="Q327" s="33"/>
      <c r="R327" s="33" t="s">
        <v>260</v>
      </c>
      <c r="S327" s="33" t="s">
        <v>260</v>
      </c>
      <c r="T327" s="33" t="s">
        <v>260</v>
      </c>
      <c r="U327" s="33" t="s">
        <v>260</v>
      </c>
      <c r="V327" s="33" t="s">
        <v>260</v>
      </c>
      <c r="W327" s="33" t="s">
        <v>260</v>
      </c>
      <c r="X327" s="33" t="s">
        <v>260</v>
      </c>
      <c r="Y327" s="33" t="s">
        <v>260</v>
      </c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14"/>
    </row>
    <row r="328" spans="1:50" s="13" customFormat="1" ht="14.4" x14ac:dyDescent="0.25">
      <c r="A328" s="37">
        <v>44178</v>
      </c>
      <c r="B328" s="23" t="s">
        <v>242</v>
      </c>
      <c r="C328" s="23" t="s">
        <v>243</v>
      </c>
      <c r="D328" s="23" t="s">
        <v>244</v>
      </c>
      <c r="E328" s="23" t="s">
        <v>69</v>
      </c>
      <c r="F328" s="33"/>
      <c r="G328" s="33" t="s">
        <v>260</v>
      </c>
      <c r="H328" s="33" t="s">
        <v>260</v>
      </c>
      <c r="I328" s="33" t="s">
        <v>260</v>
      </c>
      <c r="J328" s="33" t="s">
        <v>260</v>
      </c>
      <c r="K328" s="33" t="s">
        <v>260</v>
      </c>
      <c r="L328" s="33" t="s">
        <v>260</v>
      </c>
      <c r="M328" s="33" t="s">
        <v>260</v>
      </c>
      <c r="N328" s="33" t="s">
        <v>260</v>
      </c>
      <c r="O328" s="33"/>
      <c r="P328" s="33"/>
      <c r="Q328" s="33"/>
      <c r="R328" s="33"/>
      <c r="S328" s="33" t="s">
        <v>260</v>
      </c>
      <c r="T328" s="33" t="s">
        <v>260</v>
      </c>
      <c r="U328" s="33" t="s">
        <v>260</v>
      </c>
      <c r="V328" s="33" t="s">
        <v>260</v>
      </c>
      <c r="W328" s="33" t="s">
        <v>260</v>
      </c>
      <c r="X328" s="33" t="s">
        <v>260</v>
      </c>
      <c r="Y328" s="33" t="s">
        <v>260</v>
      </c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14"/>
    </row>
    <row r="329" spans="1:50" s="13" customFormat="1" ht="14.4" x14ac:dyDescent="0.25">
      <c r="A329" s="37">
        <v>44178</v>
      </c>
      <c r="B329" s="23" t="s">
        <v>131</v>
      </c>
      <c r="C329" s="23" t="s">
        <v>132</v>
      </c>
      <c r="D329" s="23" t="s">
        <v>133</v>
      </c>
      <c r="E329" s="23" t="s">
        <v>69</v>
      </c>
      <c r="F329" s="33"/>
      <c r="G329" s="33" t="s">
        <v>260</v>
      </c>
      <c r="H329" s="33" t="s">
        <v>260</v>
      </c>
      <c r="I329" s="33" t="s">
        <v>260</v>
      </c>
      <c r="J329" s="33" t="s">
        <v>260</v>
      </c>
      <c r="K329" s="33" t="s">
        <v>260</v>
      </c>
      <c r="L329" s="33" t="s">
        <v>260</v>
      </c>
      <c r="M329" s="33" t="s">
        <v>260</v>
      </c>
      <c r="N329" s="33" t="s">
        <v>260</v>
      </c>
      <c r="O329" s="33"/>
      <c r="P329" s="33"/>
      <c r="Q329" s="33"/>
      <c r="R329" s="33"/>
      <c r="S329" s="33" t="s">
        <v>260</v>
      </c>
      <c r="T329" s="33" t="s">
        <v>260</v>
      </c>
      <c r="U329" s="33" t="s">
        <v>260</v>
      </c>
      <c r="V329" s="33" t="s">
        <v>260</v>
      </c>
      <c r="W329" s="33" t="s">
        <v>260</v>
      </c>
      <c r="X329" s="33" t="s">
        <v>260</v>
      </c>
      <c r="Y329" s="33" t="s">
        <v>260</v>
      </c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14"/>
    </row>
    <row r="330" spans="1:50" s="13" customFormat="1" ht="14.4" x14ac:dyDescent="0.25">
      <c r="A330" s="37">
        <v>44178</v>
      </c>
      <c r="B330" s="23" t="s">
        <v>140</v>
      </c>
      <c r="C330" s="23" t="s">
        <v>141</v>
      </c>
      <c r="D330" s="23" t="s">
        <v>142</v>
      </c>
      <c r="E330" s="23" t="s">
        <v>69</v>
      </c>
      <c r="F330" s="33"/>
      <c r="G330" s="33" t="s">
        <v>260</v>
      </c>
      <c r="H330" s="33" t="s">
        <v>260</v>
      </c>
      <c r="I330" s="33" t="s">
        <v>260</v>
      </c>
      <c r="J330" s="33" t="s">
        <v>260</v>
      </c>
      <c r="K330" s="33" t="s">
        <v>260</v>
      </c>
      <c r="L330" s="33"/>
      <c r="M330" s="33"/>
      <c r="N330" s="33"/>
      <c r="O330" s="33"/>
      <c r="P330" s="33"/>
      <c r="Q330" s="33"/>
      <c r="R330" s="33"/>
      <c r="S330" s="33" t="s">
        <v>260</v>
      </c>
      <c r="T330" s="33" t="s">
        <v>260</v>
      </c>
      <c r="U330" s="33" t="s">
        <v>260</v>
      </c>
      <c r="V330" s="33" t="s">
        <v>260</v>
      </c>
      <c r="W330" s="33" t="s">
        <v>260</v>
      </c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24"/>
    </row>
    <row r="331" spans="1:50" s="13" customFormat="1" ht="14.4" x14ac:dyDescent="0.25">
      <c r="A331" s="37">
        <v>44178</v>
      </c>
      <c r="B331" s="23" t="s">
        <v>207</v>
      </c>
      <c r="C331" s="23" t="s">
        <v>208</v>
      </c>
      <c r="D331" s="23" t="s">
        <v>209</v>
      </c>
      <c r="E331" s="23" t="s">
        <v>69</v>
      </c>
      <c r="F331" s="33"/>
      <c r="G331" s="33" t="s">
        <v>260</v>
      </c>
      <c r="H331" s="33" t="s">
        <v>260</v>
      </c>
      <c r="I331" s="33" t="s">
        <v>260</v>
      </c>
      <c r="J331" s="33" t="s">
        <v>260</v>
      </c>
      <c r="K331" s="33" t="s">
        <v>260</v>
      </c>
      <c r="L331" s="33" t="s">
        <v>260</v>
      </c>
      <c r="M331" s="33" t="s">
        <v>260</v>
      </c>
      <c r="N331" s="33" t="s">
        <v>260</v>
      </c>
      <c r="O331" s="33"/>
      <c r="P331" s="33"/>
      <c r="Q331" s="33"/>
      <c r="R331" s="33" t="s">
        <v>260</v>
      </c>
      <c r="S331" s="33" t="s">
        <v>260</v>
      </c>
      <c r="T331" s="33" t="s">
        <v>260</v>
      </c>
      <c r="U331" s="33" t="s">
        <v>260</v>
      </c>
      <c r="V331" s="33" t="s">
        <v>260</v>
      </c>
      <c r="W331" s="33" t="s">
        <v>260</v>
      </c>
      <c r="X331" s="33" t="s">
        <v>260</v>
      </c>
      <c r="Y331" s="33" t="s">
        <v>260</v>
      </c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14"/>
    </row>
    <row r="332" spans="1:50" s="13" customFormat="1" ht="14.4" x14ac:dyDescent="0.25">
      <c r="A332" s="37">
        <v>44178</v>
      </c>
      <c r="B332" s="23" t="s">
        <v>137</v>
      </c>
      <c r="C332" s="23" t="s">
        <v>138</v>
      </c>
      <c r="D332" s="23" t="s">
        <v>139</v>
      </c>
      <c r="E332" s="23" t="s">
        <v>69</v>
      </c>
      <c r="F332" s="33"/>
      <c r="G332" s="33" t="s">
        <v>260</v>
      </c>
      <c r="H332" s="33" t="s">
        <v>260</v>
      </c>
      <c r="I332" s="33" t="s">
        <v>260</v>
      </c>
      <c r="J332" s="33" t="s">
        <v>260</v>
      </c>
      <c r="K332" s="33" t="s">
        <v>260</v>
      </c>
      <c r="L332" s="33" t="s">
        <v>260</v>
      </c>
      <c r="M332" s="33" t="s">
        <v>260</v>
      </c>
      <c r="N332" s="33"/>
      <c r="O332" s="33"/>
      <c r="P332" s="33"/>
      <c r="Q332" s="33"/>
      <c r="R332" s="33"/>
      <c r="S332" s="33" t="s">
        <v>260</v>
      </c>
      <c r="T332" s="33" t="s">
        <v>260</v>
      </c>
      <c r="U332" s="33" t="s">
        <v>260</v>
      </c>
      <c r="V332" s="33" t="s">
        <v>260</v>
      </c>
      <c r="W332" s="33" t="s">
        <v>260</v>
      </c>
      <c r="X332" s="33" t="s">
        <v>260</v>
      </c>
      <c r="Y332" s="33" t="s">
        <v>260</v>
      </c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14"/>
    </row>
    <row r="333" spans="1:50" s="13" customFormat="1" ht="14.4" x14ac:dyDescent="0.25">
      <c r="A333" s="37">
        <v>44178</v>
      </c>
      <c r="B333" s="23" t="s">
        <v>134</v>
      </c>
      <c r="C333" s="23" t="s">
        <v>135</v>
      </c>
      <c r="D333" s="23" t="s">
        <v>136</v>
      </c>
      <c r="E333" s="23" t="s">
        <v>69</v>
      </c>
      <c r="F333" s="33"/>
      <c r="G333" s="33" t="s">
        <v>260</v>
      </c>
      <c r="H333" s="33" t="s">
        <v>260</v>
      </c>
      <c r="I333" s="33" t="s">
        <v>260</v>
      </c>
      <c r="J333" s="33" t="s">
        <v>260</v>
      </c>
      <c r="K333" s="33" t="s">
        <v>260</v>
      </c>
      <c r="L333" s="33"/>
      <c r="M333" s="33"/>
      <c r="N333" s="33"/>
      <c r="O333" s="33"/>
      <c r="P333" s="33"/>
      <c r="Q333" s="33"/>
      <c r="R333" s="33"/>
      <c r="S333" s="33" t="s">
        <v>260</v>
      </c>
      <c r="T333" s="33" t="s">
        <v>260</v>
      </c>
      <c r="U333" s="33" t="s">
        <v>260</v>
      </c>
      <c r="V333" s="33" t="s">
        <v>260</v>
      </c>
      <c r="W333" s="33" t="s">
        <v>260</v>
      </c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14"/>
    </row>
    <row r="334" spans="1:50" s="13" customFormat="1" ht="14.4" x14ac:dyDescent="0.25">
      <c r="A334" s="37">
        <v>44178</v>
      </c>
      <c r="B334" s="23" t="s">
        <v>70</v>
      </c>
      <c r="C334" s="23" t="s">
        <v>71</v>
      </c>
      <c r="D334" s="23" t="s">
        <v>72</v>
      </c>
      <c r="E334" s="23" t="s">
        <v>69</v>
      </c>
      <c r="F334" s="33" t="s">
        <v>260</v>
      </c>
      <c r="G334" s="33" t="s">
        <v>260</v>
      </c>
      <c r="H334" s="33" t="s">
        <v>260</v>
      </c>
      <c r="I334" s="33" t="s">
        <v>260</v>
      </c>
      <c r="J334" s="33" t="s">
        <v>260</v>
      </c>
      <c r="K334" s="33" t="s">
        <v>260</v>
      </c>
      <c r="L334" s="33" t="s">
        <v>260</v>
      </c>
      <c r="M334" s="33" t="s">
        <v>260</v>
      </c>
      <c r="N334" s="33" t="s">
        <v>260</v>
      </c>
      <c r="O334" s="33"/>
      <c r="P334" s="33"/>
      <c r="Q334" s="33"/>
      <c r="R334" s="33" t="s">
        <v>260</v>
      </c>
      <c r="S334" s="33" t="s">
        <v>260</v>
      </c>
      <c r="T334" s="33" t="s">
        <v>260</v>
      </c>
      <c r="U334" s="33" t="s">
        <v>260</v>
      </c>
      <c r="V334" s="33" t="s">
        <v>260</v>
      </c>
      <c r="W334" s="33" t="s">
        <v>260</v>
      </c>
      <c r="X334" s="33" t="s">
        <v>260</v>
      </c>
      <c r="Y334" s="33" t="s">
        <v>260</v>
      </c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24"/>
    </row>
    <row r="335" spans="1:50" s="13" customFormat="1" ht="14.4" x14ac:dyDescent="0.25">
      <c r="A335" s="37">
        <v>44178</v>
      </c>
      <c r="B335" s="23" t="s">
        <v>214</v>
      </c>
      <c r="C335" s="23" t="s">
        <v>215</v>
      </c>
      <c r="D335" s="23" t="s">
        <v>110</v>
      </c>
      <c r="E335" s="23" t="s">
        <v>69</v>
      </c>
      <c r="F335" s="33"/>
      <c r="G335" s="33" t="s">
        <v>260</v>
      </c>
      <c r="H335" s="33" t="s">
        <v>260</v>
      </c>
      <c r="I335" s="33" t="s">
        <v>260</v>
      </c>
      <c r="J335" s="33" t="s">
        <v>260</v>
      </c>
      <c r="K335" s="33" t="s">
        <v>260</v>
      </c>
      <c r="L335" s="33" t="s">
        <v>260</v>
      </c>
      <c r="M335" s="33" t="s">
        <v>260</v>
      </c>
      <c r="N335" s="33" t="s">
        <v>260</v>
      </c>
      <c r="O335" s="33"/>
      <c r="P335" s="33"/>
      <c r="Q335" s="33"/>
      <c r="R335" s="33"/>
      <c r="S335" s="33" t="s">
        <v>260</v>
      </c>
      <c r="T335" s="33" t="s">
        <v>260</v>
      </c>
      <c r="U335" s="33" t="s">
        <v>260</v>
      </c>
      <c r="V335" s="33" t="s">
        <v>260</v>
      </c>
      <c r="W335" s="33" t="s">
        <v>260</v>
      </c>
      <c r="X335" s="33" t="s">
        <v>260</v>
      </c>
      <c r="Y335" s="33" t="s">
        <v>260</v>
      </c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14"/>
    </row>
    <row r="336" spans="1:50" s="13" customFormat="1" ht="14.4" x14ac:dyDescent="0.25">
      <c r="A336" s="37">
        <v>44178</v>
      </c>
      <c r="B336" s="23" t="s">
        <v>120</v>
      </c>
      <c r="C336" s="23" t="s">
        <v>255</v>
      </c>
      <c r="D336" s="23" t="s">
        <v>122</v>
      </c>
      <c r="E336" s="23" t="s">
        <v>69</v>
      </c>
      <c r="F336" s="33"/>
      <c r="G336" s="33" t="s">
        <v>260</v>
      </c>
      <c r="H336" s="33" t="s">
        <v>260</v>
      </c>
      <c r="I336" s="33" t="s">
        <v>260</v>
      </c>
      <c r="J336" s="33" t="s">
        <v>260</v>
      </c>
      <c r="K336" s="33" t="s">
        <v>260</v>
      </c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14"/>
    </row>
    <row r="337" spans="1:50" s="13" customFormat="1" ht="14.4" x14ac:dyDescent="0.25">
      <c r="A337" s="37">
        <v>44178</v>
      </c>
      <c r="B337" s="23" t="s">
        <v>237</v>
      </c>
      <c r="C337" s="23" t="s">
        <v>238</v>
      </c>
      <c r="D337" s="23" t="s">
        <v>127</v>
      </c>
      <c r="E337" s="23" t="s">
        <v>69</v>
      </c>
      <c r="F337" s="33"/>
      <c r="G337" s="33" t="s">
        <v>260</v>
      </c>
      <c r="H337" s="33" t="s">
        <v>260</v>
      </c>
      <c r="I337" s="33" t="s">
        <v>260</v>
      </c>
      <c r="J337" s="33" t="s">
        <v>260</v>
      </c>
      <c r="K337" s="33" t="s">
        <v>260</v>
      </c>
      <c r="L337" s="33" t="s">
        <v>260</v>
      </c>
      <c r="M337" s="33" t="s">
        <v>260</v>
      </c>
      <c r="N337" s="33" t="s">
        <v>260</v>
      </c>
      <c r="O337" s="33"/>
      <c r="P337" s="33"/>
      <c r="Q337" s="33"/>
      <c r="R337" s="33"/>
      <c r="S337" s="33" t="s">
        <v>260</v>
      </c>
      <c r="T337" s="33" t="s">
        <v>260</v>
      </c>
      <c r="U337" s="33" t="s">
        <v>260</v>
      </c>
      <c r="V337" s="33" t="s">
        <v>260</v>
      </c>
      <c r="W337" s="33" t="s">
        <v>260</v>
      </c>
      <c r="X337" s="33" t="s">
        <v>260</v>
      </c>
      <c r="Y337" s="33" t="s">
        <v>260</v>
      </c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24"/>
    </row>
    <row r="338" spans="1:50" s="13" customFormat="1" ht="14.4" x14ac:dyDescent="0.25">
      <c r="A338" s="37">
        <v>44178</v>
      </c>
      <c r="B338" s="23" t="s">
        <v>187</v>
      </c>
      <c r="C338" s="23" t="s">
        <v>132</v>
      </c>
      <c r="D338" s="23" t="s">
        <v>133</v>
      </c>
      <c r="E338" s="23" t="s">
        <v>69</v>
      </c>
      <c r="F338" s="33"/>
      <c r="G338" s="33" t="s">
        <v>260</v>
      </c>
      <c r="H338" s="33" t="s">
        <v>260</v>
      </c>
      <c r="I338" s="33" t="s">
        <v>260</v>
      </c>
      <c r="J338" s="33" t="s">
        <v>260</v>
      </c>
      <c r="K338" s="33" t="s">
        <v>260</v>
      </c>
      <c r="L338" s="33" t="s">
        <v>260</v>
      </c>
      <c r="M338" s="33" t="s">
        <v>260</v>
      </c>
      <c r="N338" s="33" t="s">
        <v>260</v>
      </c>
      <c r="O338" s="33"/>
      <c r="P338" s="33"/>
      <c r="Q338" s="33"/>
      <c r="R338" s="33"/>
      <c r="S338" s="33" t="s">
        <v>260</v>
      </c>
      <c r="T338" s="33" t="s">
        <v>260</v>
      </c>
      <c r="U338" s="33" t="s">
        <v>260</v>
      </c>
      <c r="V338" s="33" t="s">
        <v>260</v>
      </c>
      <c r="W338" s="33" t="s">
        <v>260</v>
      </c>
      <c r="X338" s="33" t="s">
        <v>260</v>
      </c>
      <c r="Y338" s="33" t="s">
        <v>260</v>
      </c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14"/>
    </row>
    <row r="339" spans="1:50" s="13" customFormat="1" ht="14.4" x14ac:dyDescent="0.25">
      <c r="A339" s="37">
        <v>44183</v>
      </c>
      <c r="B339" s="23" t="s">
        <v>123</v>
      </c>
      <c r="C339" s="23" t="s">
        <v>124</v>
      </c>
      <c r="D339" s="23" t="s">
        <v>100</v>
      </c>
      <c r="E339" s="23" t="s">
        <v>69</v>
      </c>
      <c r="F339" s="33"/>
      <c r="G339" s="33" t="s">
        <v>260</v>
      </c>
      <c r="H339" s="33" t="s">
        <v>260</v>
      </c>
      <c r="I339" s="33" t="s">
        <v>260</v>
      </c>
      <c r="J339" s="33" t="s">
        <v>260</v>
      </c>
      <c r="K339" s="33" t="s">
        <v>260</v>
      </c>
      <c r="L339" s="33" t="s">
        <v>260</v>
      </c>
      <c r="M339" s="33" t="s">
        <v>260</v>
      </c>
      <c r="N339" s="33" t="s">
        <v>260</v>
      </c>
      <c r="O339" s="33"/>
      <c r="P339" s="33"/>
      <c r="Q339" s="33"/>
      <c r="R339" s="33"/>
      <c r="S339" s="33" t="s">
        <v>260</v>
      </c>
      <c r="T339" s="33" t="s">
        <v>260</v>
      </c>
      <c r="U339" s="33" t="s">
        <v>260</v>
      </c>
      <c r="V339" s="33" t="s">
        <v>260</v>
      </c>
      <c r="W339" s="33" t="s">
        <v>260</v>
      </c>
      <c r="X339" s="33" t="s">
        <v>260</v>
      </c>
      <c r="Y339" s="33" t="s">
        <v>260</v>
      </c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14"/>
    </row>
    <row r="340" spans="1:50" s="13" customFormat="1" ht="14.4" x14ac:dyDescent="0.25">
      <c r="A340" s="37">
        <v>44184</v>
      </c>
      <c r="B340" s="23" t="s">
        <v>123</v>
      </c>
      <c r="C340" s="23" t="s">
        <v>124</v>
      </c>
      <c r="D340" s="23" t="s">
        <v>100</v>
      </c>
      <c r="E340" s="23" t="s">
        <v>69</v>
      </c>
      <c r="F340" s="33"/>
      <c r="G340" s="33" t="s">
        <v>260</v>
      </c>
      <c r="H340" s="33" t="s">
        <v>260</v>
      </c>
      <c r="I340" s="33" t="s">
        <v>260</v>
      </c>
      <c r="J340" s="33" t="s">
        <v>260</v>
      </c>
      <c r="K340" s="33" t="s">
        <v>260</v>
      </c>
      <c r="L340" s="33" t="s">
        <v>260</v>
      </c>
      <c r="M340" s="33" t="s">
        <v>260</v>
      </c>
      <c r="N340" s="33" t="s">
        <v>260</v>
      </c>
      <c r="O340" s="33"/>
      <c r="P340" s="33"/>
      <c r="Q340" s="33"/>
      <c r="R340" s="33"/>
      <c r="S340" s="33" t="s">
        <v>260</v>
      </c>
      <c r="T340" s="33" t="s">
        <v>260</v>
      </c>
      <c r="U340" s="33" t="s">
        <v>260</v>
      </c>
      <c r="V340" s="33" t="s">
        <v>260</v>
      </c>
      <c r="W340" s="33" t="s">
        <v>260</v>
      </c>
      <c r="X340" s="33" t="s">
        <v>260</v>
      </c>
      <c r="Y340" s="33" t="s">
        <v>260</v>
      </c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14"/>
    </row>
    <row r="341" spans="1:50" s="13" customFormat="1" ht="14.4" x14ac:dyDescent="0.25">
      <c r="A341" s="37">
        <v>44184</v>
      </c>
      <c r="B341" s="23" t="s">
        <v>250</v>
      </c>
      <c r="C341" s="23" t="s">
        <v>251</v>
      </c>
      <c r="D341" s="23" t="s">
        <v>252</v>
      </c>
      <c r="E341" s="23" t="s">
        <v>69</v>
      </c>
      <c r="F341" s="33" t="s">
        <v>260</v>
      </c>
      <c r="G341" s="33" t="s">
        <v>260</v>
      </c>
      <c r="H341" s="33" t="s">
        <v>260</v>
      </c>
      <c r="I341" s="33" t="s">
        <v>260</v>
      </c>
      <c r="J341" s="33" t="s">
        <v>260</v>
      </c>
      <c r="K341" s="33"/>
      <c r="L341" s="33"/>
      <c r="M341" s="33"/>
      <c r="N341" s="33"/>
      <c r="O341" s="33"/>
      <c r="P341" s="33"/>
      <c r="Q341" s="33"/>
      <c r="R341" s="33" t="s">
        <v>260</v>
      </c>
      <c r="S341" s="33" t="s">
        <v>260</v>
      </c>
      <c r="T341" s="33" t="s">
        <v>260</v>
      </c>
      <c r="U341" s="33" t="s">
        <v>260</v>
      </c>
      <c r="V341" s="33" t="s">
        <v>260</v>
      </c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14"/>
    </row>
    <row r="342" spans="1:50" s="13" customFormat="1" ht="14.4" x14ac:dyDescent="0.25">
      <c r="A342" s="37">
        <v>44184</v>
      </c>
      <c r="B342" s="23" t="s">
        <v>228</v>
      </c>
      <c r="C342" s="23" t="s">
        <v>157</v>
      </c>
      <c r="D342" s="23" t="s">
        <v>158</v>
      </c>
      <c r="E342" s="23" t="s">
        <v>69</v>
      </c>
      <c r="F342" s="33" t="s">
        <v>260</v>
      </c>
      <c r="G342" s="33" t="s">
        <v>260</v>
      </c>
      <c r="H342" s="33" t="s">
        <v>260</v>
      </c>
      <c r="I342" s="33" t="s">
        <v>260</v>
      </c>
      <c r="J342" s="33" t="s">
        <v>260</v>
      </c>
      <c r="K342" s="33" t="s">
        <v>260</v>
      </c>
      <c r="L342" s="33" t="s">
        <v>260</v>
      </c>
      <c r="M342" s="33" t="s">
        <v>260</v>
      </c>
      <c r="N342" s="33" t="s">
        <v>260</v>
      </c>
      <c r="O342" s="33"/>
      <c r="P342" s="33"/>
      <c r="Q342" s="33"/>
      <c r="R342" s="33" t="s">
        <v>260</v>
      </c>
      <c r="S342" s="33" t="s">
        <v>260</v>
      </c>
      <c r="T342" s="33" t="s">
        <v>260</v>
      </c>
      <c r="U342" s="33" t="s">
        <v>260</v>
      </c>
      <c r="V342" s="33" t="s">
        <v>260</v>
      </c>
      <c r="W342" s="33" t="s">
        <v>260</v>
      </c>
      <c r="X342" s="33" t="s">
        <v>260</v>
      </c>
      <c r="Y342" s="33" t="s">
        <v>260</v>
      </c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14"/>
    </row>
    <row r="343" spans="1:50" s="13" customFormat="1" ht="14.4" x14ac:dyDescent="0.25">
      <c r="A343" s="37">
        <v>44184</v>
      </c>
      <c r="B343" s="23" t="s">
        <v>75</v>
      </c>
      <c r="C343" s="23" t="s">
        <v>76</v>
      </c>
      <c r="D343" s="23" t="s">
        <v>77</v>
      </c>
      <c r="E343" s="23" t="s">
        <v>69</v>
      </c>
      <c r="F343" s="33"/>
      <c r="G343" s="33" t="s">
        <v>260</v>
      </c>
      <c r="H343" s="33" t="s">
        <v>260</v>
      </c>
      <c r="I343" s="33" t="s">
        <v>260</v>
      </c>
      <c r="J343" s="33" t="s">
        <v>260</v>
      </c>
      <c r="K343" s="33" t="s">
        <v>260</v>
      </c>
      <c r="L343" s="33" t="s">
        <v>260</v>
      </c>
      <c r="M343" s="33" t="s">
        <v>260</v>
      </c>
      <c r="N343" s="33" t="s">
        <v>260</v>
      </c>
      <c r="O343" s="33"/>
      <c r="P343" s="33"/>
      <c r="Q343" s="33"/>
      <c r="R343" s="33"/>
      <c r="S343" s="33" t="s">
        <v>260</v>
      </c>
      <c r="T343" s="33" t="s">
        <v>260</v>
      </c>
      <c r="U343" s="33" t="s">
        <v>260</v>
      </c>
      <c r="V343" s="33" t="s">
        <v>260</v>
      </c>
      <c r="W343" s="33" t="s">
        <v>260</v>
      </c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14"/>
    </row>
    <row r="344" spans="1:50" s="13" customFormat="1" ht="14.4" x14ac:dyDescent="0.25">
      <c r="A344" s="37">
        <v>44184</v>
      </c>
      <c r="B344" s="23" t="s">
        <v>171</v>
      </c>
      <c r="C344" s="23" t="s">
        <v>172</v>
      </c>
      <c r="D344" s="23" t="s">
        <v>173</v>
      </c>
      <c r="E344" s="23" t="s">
        <v>105</v>
      </c>
      <c r="F344" s="33"/>
      <c r="G344" s="33"/>
      <c r="H344" s="33"/>
      <c r="I344" s="33"/>
      <c r="J344" s="33"/>
      <c r="K344" s="33"/>
      <c r="L344" s="33"/>
      <c r="M344" s="33"/>
      <c r="N344" s="33"/>
      <c r="O344" s="33" t="s">
        <v>260</v>
      </c>
      <c r="P344" s="33" t="s">
        <v>260</v>
      </c>
      <c r="Q344" s="33" t="s">
        <v>260</v>
      </c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 t="s">
        <v>260</v>
      </c>
      <c r="AH344" s="33" t="s">
        <v>260</v>
      </c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14"/>
    </row>
    <row r="345" spans="1:50" s="13" customFormat="1" ht="14.4" x14ac:dyDescent="0.25">
      <c r="A345" s="37">
        <v>44185</v>
      </c>
      <c r="B345" s="23" t="s">
        <v>166</v>
      </c>
      <c r="C345" s="23" t="s">
        <v>166</v>
      </c>
      <c r="D345" s="23" t="s">
        <v>167</v>
      </c>
      <c r="E345" s="23" t="s">
        <v>69</v>
      </c>
      <c r="F345" s="33"/>
      <c r="G345" s="33" t="s">
        <v>260</v>
      </c>
      <c r="H345" s="33" t="s">
        <v>260</v>
      </c>
      <c r="I345" s="33" t="s">
        <v>260</v>
      </c>
      <c r="J345" s="33" t="s">
        <v>260</v>
      </c>
      <c r="K345" s="33" t="s">
        <v>260</v>
      </c>
      <c r="L345" s="33" t="s">
        <v>260</v>
      </c>
      <c r="M345" s="33" t="s">
        <v>260</v>
      </c>
      <c r="N345" s="33" t="s">
        <v>260</v>
      </c>
      <c r="O345" s="33"/>
      <c r="P345" s="33"/>
      <c r="Q345" s="33"/>
      <c r="R345" s="33"/>
      <c r="S345" s="33" t="s">
        <v>260</v>
      </c>
      <c r="T345" s="33" t="s">
        <v>260</v>
      </c>
      <c r="U345" s="33" t="s">
        <v>260</v>
      </c>
      <c r="V345" s="33" t="s">
        <v>260</v>
      </c>
      <c r="W345" s="33" t="s">
        <v>260</v>
      </c>
      <c r="X345" s="33" t="s">
        <v>260</v>
      </c>
      <c r="Y345" s="33" t="s">
        <v>260</v>
      </c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14"/>
    </row>
    <row r="346" spans="1:50" s="13" customFormat="1" ht="14.4" x14ac:dyDescent="0.25">
      <c r="A346" s="37">
        <v>44185</v>
      </c>
      <c r="B346" s="23" t="s">
        <v>90</v>
      </c>
      <c r="C346" s="23" t="s">
        <v>90</v>
      </c>
      <c r="D346" s="23" t="s">
        <v>91</v>
      </c>
      <c r="E346" s="23" t="s">
        <v>69</v>
      </c>
      <c r="F346" s="33"/>
      <c r="G346" s="33" t="s">
        <v>260</v>
      </c>
      <c r="H346" s="33" t="s">
        <v>260</v>
      </c>
      <c r="I346" s="33" t="s">
        <v>260</v>
      </c>
      <c r="J346" s="33" t="s">
        <v>260</v>
      </c>
      <c r="K346" s="33" t="s">
        <v>260</v>
      </c>
      <c r="L346" s="33" t="s">
        <v>260</v>
      </c>
      <c r="M346" s="33" t="s">
        <v>260</v>
      </c>
      <c r="N346" s="33" t="s">
        <v>260</v>
      </c>
      <c r="O346" s="33"/>
      <c r="P346" s="33"/>
      <c r="Q346" s="33"/>
      <c r="R346" s="33"/>
      <c r="S346" s="33" t="s">
        <v>260</v>
      </c>
      <c r="T346" s="33" t="s">
        <v>260</v>
      </c>
      <c r="U346" s="33" t="s">
        <v>260</v>
      </c>
      <c r="V346" s="33" t="s">
        <v>260</v>
      </c>
      <c r="W346" s="33" t="s">
        <v>260</v>
      </c>
      <c r="X346" s="33" t="s">
        <v>260</v>
      </c>
      <c r="Y346" s="33" t="s">
        <v>260</v>
      </c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14"/>
    </row>
    <row r="347" spans="1:50" s="13" customFormat="1" ht="14.4" x14ac:dyDescent="0.25">
      <c r="A347" s="37">
        <v>44185</v>
      </c>
      <c r="B347" s="23" t="s">
        <v>242</v>
      </c>
      <c r="C347" s="23" t="s">
        <v>243</v>
      </c>
      <c r="D347" s="23" t="s">
        <v>244</v>
      </c>
      <c r="E347" s="23" t="s">
        <v>69</v>
      </c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 t="s">
        <v>260</v>
      </c>
      <c r="AA347" s="33" t="s">
        <v>260</v>
      </c>
      <c r="AB347" s="33" t="s">
        <v>260</v>
      </c>
      <c r="AC347" s="33" t="s">
        <v>260</v>
      </c>
      <c r="AD347" s="33" t="s">
        <v>260</v>
      </c>
      <c r="AE347" s="33" t="s">
        <v>260</v>
      </c>
      <c r="AF347" s="33"/>
      <c r="AG347" s="33"/>
      <c r="AH347" s="33"/>
      <c r="AI347" s="33" t="s">
        <v>260</v>
      </c>
      <c r="AJ347" s="33" t="s">
        <v>260</v>
      </c>
      <c r="AK347" s="33" t="s">
        <v>260</v>
      </c>
      <c r="AL347" s="33" t="s">
        <v>260</v>
      </c>
      <c r="AM347" s="33" t="s">
        <v>260</v>
      </c>
      <c r="AN347" s="33" t="s">
        <v>260</v>
      </c>
      <c r="AO347" s="33"/>
      <c r="AP347" s="33"/>
      <c r="AQ347" s="33"/>
      <c r="AR347" s="33"/>
      <c r="AS347" s="33"/>
      <c r="AT347" s="33"/>
      <c r="AU347" s="33"/>
      <c r="AV347" s="33"/>
      <c r="AW347" s="33"/>
      <c r="AX347" s="14"/>
    </row>
    <row r="348" spans="1:50" s="13" customFormat="1" ht="14.4" x14ac:dyDescent="0.25">
      <c r="A348" s="37">
        <v>44185</v>
      </c>
      <c r="B348" s="23" t="s">
        <v>175</v>
      </c>
      <c r="C348" s="23" t="s">
        <v>176</v>
      </c>
      <c r="D348" s="23" t="s">
        <v>156</v>
      </c>
      <c r="E348" s="23" t="s">
        <v>69</v>
      </c>
      <c r="F348" s="33" t="s">
        <v>260</v>
      </c>
      <c r="G348" s="33" t="s">
        <v>260</v>
      </c>
      <c r="H348" s="33" t="s">
        <v>260</v>
      </c>
      <c r="I348" s="33" t="s">
        <v>260</v>
      </c>
      <c r="J348" s="33" t="s">
        <v>260</v>
      </c>
      <c r="K348" s="33" t="s">
        <v>260</v>
      </c>
      <c r="L348" s="33" t="s">
        <v>260</v>
      </c>
      <c r="M348" s="33" t="s">
        <v>260</v>
      </c>
      <c r="N348" s="33"/>
      <c r="O348" s="33"/>
      <c r="P348" s="33"/>
      <c r="Q348" s="33"/>
      <c r="R348" s="33" t="s">
        <v>260</v>
      </c>
      <c r="S348" s="33" t="s">
        <v>260</v>
      </c>
      <c r="T348" s="33" t="s">
        <v>260</v>
      </c>
      <c r="U348" s="33" t="s">
        <v>260</v>
      </c>
      <c r="V348" s="33" t="s">
        <v>260</v>
      </c>
      <c r="W348" s="33" t="s">
        <v>260</v>
      </c>
      <c r="X348" s="33" t="s">
        <v>260</v>
      </c>
      <c r="Y348" s="33" t="s">
        <v>260</v>
      </c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14"/>
    </row>
    <row r="349" spans="1:50" s="13" customFormat="1" ht="14.4" x14ac:dyDescent="0.25">
      <c r="A349" s="37">
        <v>44185</v>
      </c>
      <c r="B349" s="23" t="s">
        <v>159</v>
      </c>
      <c r="C349" s="23" t="s">
        <v>99</v>
      </c>
      <c r="D349" s="23" t="s">
        <v>100</v>
      </c>
      <c r="E349" s="23" t="s">
        <v>69</v>
      </c>
      <c r="F349" s="33"/>
      <c r="G349" s="33" t="s">
        <v>260</v>
      </c>
      <c r="H349" s="33" t="s">
        <v>260</v>
      </c>
      <c r="I349" s="33" t="s">
        <v>260</v>
      </c>
      <c r="J349" s="33" t="s">
        <v>260</v>
      </c>
      <c r="K349" s="33" t="s">
        <v>260</v>
      </c>
      <c r="L349" s="33" t="s">
        <v>260</v>
      </c>
      <c r="M349" s="33" t="s">
        <v>260</v>
      </c>
      <c r="N349" s="33" t="s">
        <v>260</v>
      </c>
      <c r="O349" s="33"/>
      <c r="P349" s="33"/>
      <c r="Q349" s="33"/>
      <c r="R349" s="33"/>
      <c r="S349" s="33" t="s">
        <v>260</v>
      </c>
      <c r="T349" s="33" t="s">
        <v>260</v>
      </c>
      <c r="U349" s="33" t="s">
        <v>260</v>
      </c>
      <c r="V349" s="33" t="s">
        <v>260</v>
      </c>
      <c r="W349" s="33" t="s">
        <v>260</v>
      </c>
      <c r="X349" s="33" t="s">
        <v>260</v>
      </c>
      <c r="Y349" s="33" t="s">
        <v>260</v>
      </c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14"/>
    </row>
    <row r="350" spans="1:50" s="13" customFormat="1" ht="14.4" x14ac:dyDescent="0.25">
      <c r="A350" s="37">
        <v>44185</v>
      </c>
      <c r="B350" s="23" t="s">
        <v>250</v>
      </c>
      <c r="C350" s="23" t="s">
        <v>251</v>
      </c>
      <c r="D350" s="23" t="s">
        <v>252</v>
      </c>
      <c r="E350" s="23" t="s">
        <v>69</v>
      </c>
      <c r="F350" s="33"/>
      <c r="G350" s="33"/>
      <c r="H350" s="33"/>
      <c r="I350" s="33"/>
      <c r="J350" s="33"/>
      <c r="K350" s="33" t="s">
        <v>260</v>
      </c>
      <c r="L350" s="33" t="s">
        <v>260</v>
      </c>
      <c r="M350" s="33" t="s">
        <v>260</v>
      </c>
      <c r="N350" s="33" t="s">
        <v>260</v>
      </c>
      <c r="O350" s="33"/>
      <c r="P350" s="33"/>
      <c r="Q350" s="33"/>
      <c r="R350" s="33"/>
      <c r="S350" s="33"/>
      <c r="T350" s="33"/>
      <c r="U350" s="33"/>
      <c r="V350" s="33"/>
      <c r="W350" s="33" t="s">
        <v>260</v>
      </c>
      <c r="X350" s="33" t="s">
        <v>260</v>
      </c>
      <c r="Y350" s="33" t="s">
        <v>260</v>
      </c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14"/>
    </row>
    <row r="351" spans="1:50" s="13" customFormat="1" ht="14.4" x14ac:dyDescent="0.25">
      <c r="A351" s="37">
        <v>44185</v>
      </c>
      <c r="B351" s="23" t="s">
        <v>171</v>
      </c>
      <c r="C351" s="23" t="s">
        <v>172</v>
      </c>
      <c r="D351" s="23" t="s">
        <v>173</v>
      </c>
      <c r="E351" s="23" t="s">
        <v>69</v>
      </c>
      <c r="F351" s="33" t="s">
        <v>260</v>
      </c>
      <c r="G351" s="33" t="s">
        <v>260</v>
      </c>
      <c r="H351" s="33" t="s">
        <v>260</v>
      </c>
      <c r="I351" s="33" t="s">
        <v>260</v>
      </c>
      <c r="J351" s="33" t="s">
        <v>260</v>
      </c>
      <c r="K351" s="33" t="s">
        <v>260</v>
      </c>
      <c r="L351" s="33"/>
      <c r="M351" s="33"/>
      <c r="N351" s="33"/>
      <c r="O351" s="33"/>
      <c r="P351" s="33"/>
      <c r="Q351" s="33"/>
      <c r="R351" s="33" t="s">
        <v>260</v>
      </c>
      <c r="S351" s="33" t="s">
        <v>260</v>
      </c>
      <c r="T351" s="33" t="s">
        <v>260</v>
      </c>
      <c r="U351" s="33" t="s">
        <v>260</v>
      </c>
      <c r="V351" s="33" t="s">
        <v>260</v>
      </c>
      <c r="W351" s="33" t="s">
        <v>260</v>
      </c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14"/>
    </row>
    <row r="352" spans="1:50" s="13" customFormat="1" ht="14.4" x14ac:dyDescent="0.25">
      <c r="A352" s="37">
        <v>44185</v>
      </c>
      <c r="B352" s="23" t="s">
        <v>228</v>
      </c>
      <c r="C352" s="23" t="s">
        <v>157</v>
      </c>
      <c r="D352" s="23" t="s">
        <v>158</v>
      </c>
      <c r="E352" s="23" t="s">
        <v>69</v>
      </c>
      <c r="F352" s="33" t="s">
        <v>260</v>
      </c>
      <c r="G352" s="33" t="s">
        <v>260</v>
      </c>
      <c r="H352" s="33" t="s">
        <v>260</v>
      </c>
      <c r="I352" s="33" t="s">
        <v>260</v>
      </c>
      <c r="J352" s="33" t="s">
        <v>260</v>
      </c>
      <c r="K352" s="33" t="s">
        <v>260</v>
      </c>
      <c r="L352" s="33" t="s">
        <v>260</v>
      </c>
      <c r="M352" s="33" t="s">
        <v>260</v>
      </c>
      <c r="N352" s="33" t="s">
        <v>260</v>
      </c>
      <c r="O352" s="33"/>
      <c r="P352" s="33"/>
      <c r="Q352" s="33"/>
      <c r="R352" s="33" t="s">
        <v>260</v>
      </c>
      <c r="S352" s="33" t="s">
        <v>260</v>
      </c>
      <c r="T352" s="33" t="s">
        <v>260</v>
      </c>
      <c r="U352" s="33" t="s">
        <v>260</v>
      </c>
      <c r="V352" s="33" t="s">
        <v>260</v>
      </c>
      <c r="W352" s="33" t="s">
        <v>260</v>
      </c>
      <c r="X352" s="33" t="s">
        <v>260</v>
      </c>
      <c r="Y352" s="33" t="s">
        <v>260</v>
      </c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14"/>
    </row>
    <row r="353" spans="1:50" s="13" customFormat="1" ht="14.4" x14ac:dyDescent="0.25">
      <c r="A353" s="37">
        <v>44185</v>
      </c>
      <c r="B353" s="23" t="s">
        <v>229</v>
      </c>
      <c r="C353" s="23" t="s">
        <v>229</v>
      </c>
      <c r="D353" s="23" t="s">
        <v>230</v>
      </c>
      <c r="E353" s="23" t="s">
        <v>69</v>
      </c>
      <c r="F353" s="33"/>
      <c r="G353" s="33" t="s">
        <v>260</v>
      </c>
      <c r="H353" s="33" t="s">
        <v>260</v>
      </c>
      <c r="I353" s="33" t="s">
        <v>260</v>
      </c>
      <c r="J353" s="33" t="s">
        <v>260</v>
      </c>
      <c r="K353" s="33" t="s">
        <v>260</v>
      </c>
      <c r="L353" s="33"/>
      <c r="M353" s="33"/>
      <c r="N353" s="33"/>
      <c r="O353" s="33"/>
      <c r="P353" s="33"/>
      <c r="Q353" s="33"/>
      <c r="R353" s="33"/>
      <c r="S353" s="33" t="s">
        <v>260</v>
      </c>
      <c r="T353" s="33" t="s">
        <v>260</v>
      </c>
      <c r="U353" s="33" t="s">
        <v>260</v>
      </c>
      <c r="V353" s="33" t="s">
        <v>260</v>
      </c>
      <c r="W353" s="33" t="s">
        <v>260</v>
      </c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14"/>
    </row>
    <row r="354" spans="1:50" s="13" customFormat="1" ht="14.4" x14ac:dyDescent="0.25">
      <c r="A354" s="37">
        <v>44185</v>
      </c>
      <c r="B354" s="23" t="s">
        <v>87</v>
      </c>
      <c r="C354" s="23" t="s">
        <v>88</v>
      </c>
      <c r="D354" s="23" t="s">
        <v>89</v>
      </c>
      <c r="E354" s="23" t="s">
        <v>69</v>
      </c>
      <c r="F354" s="33"/>
      <c r="G354" s="33" t="s">
        <v>260</v>
      </c>
      <c r="H354" s="33" t="s">
        <v>260</v>
      </c>
      <c r="I354" s="33" t="s">
        <v>260</v>
      </c>
      <c r="J354" s="33" t="s">
        <v>260</v>
      </c>
      <c r="K354" s="33" t="s">
        <v>260</v>
      </c>
      <c r="L354" s="33" t="s">
        <v>260</v>
      </c>
      <c r="M354" s="33" t="s">
        <v>260</v>
      </c>
      <c r="N354" s="33"/>
      <c r="O354" s="33"/>
      <c r="P354" s="33"/>
      <c r="Q354" s="33"/>
      <c r="R354" s="33"/>
      <c r="S354" s="33" t="s">
        <v>260</v>
      </c>
      <c r="T354" s="33" t="s">
        <v>260</v>
      </c>
      <c r="U354" s="33" t="s">
        <v>260</v>
      </c>
      <c r="V354" s="33" t="s">
        <v>260</v>
      </c>
      <c r="W354" s="33" t="s">
        <v>260</v>
      </c>
      <c r="X354" s="33" t="s">
        <v>260</v>
      </c>
      <c r="Y354" s="33" t="s">
        <v>260</v>
      </c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14"/>
    </row>
    <row r="355" spans="1:50" s="13" customFormat="1" ht="14.4" x14ac:dyDescent="0.25">
      <c r="A355" s="37">
        <v>44185</v>
      </c>
      <c r="B355" s="23" t="s">
        <v>95</v>
      </c>
      <c r="C355" s="23" t="s">
        <v>96</v>
      </c>
      <c r="D355" s="23" t="s">
        <v>97</v>
      </c>
      <c r="E355" s="23" t="s">
        <v>69</v>
      </c>
      <c r="F355" s="33"/>
      <c r="G355" s="33" t="s">
        <v>260</v>
      </c>
      <c r="H355" s="33" t="s">
        <v>260</v>
      </c>
      <c r="I355" s="33" t="s">
        <v>260</v>
      </c>
      <c r="J355" s="33" t="s">
        <v>260</v>
      </c>
      <c r="K355" s="33" t="s">
        <v>260</v>
      </c>
      <c r="L355" s="33" t="s">
        <v>260</v>
      </c>
      <c r="M355" s="33" t="s">
        <v>260</v>
      </c>
      <c r="N355" s="33" t="s">
        <v>260</v>
      </c>
      <c r="O355" s="33"/>
      <c r="P355" s="33"/>
      <c r="Q355" s="33"/>
      <c r="R355" s="33"/>
      <c r="S355" s="33" t="s">
        <v>260</v>
      </c>
      <c r="T355" s="33" t="s">
        <v>260</v>
      </c>
      <c r="U355" s="33" t="s">
        <v>260</v>
      </c>
      <c r="V355" s="33" t="s">
        <v>260</v>
      </c>
      <c r="W355" s="33" t="s">
        <v>260</v>
      </c>
      <c r="X355" s="33" t="s">
        <v>260</v>
      </c>
      <c r="Y355" s="33" t="s">
        <v>260</v>
      </c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14"/>
    </row>
    <row r="356" spans="1:50" s="13" customFormat="1" ht="14.4" x14ac:dyDescent="0.25">
      <c r="A356" s="37">
        <v>44191</v>
      </c>
      <c r="B356" s="23" t="s">
        <v>111</v>
      </c>
      <c r="C356" s="23" t="s">
        <v>111</v>
      </c>
      <c r="D356" s="23" t="s">
        <v>112</v>
      </c>
      <c r="E356" s="23" t="s">
        <v>232</v>
      </c>
      <c r="F356" s="33"/>
      <c r="G356" s="33"/>
      <c r="H356" s="33"/>
      <c r="I356" s="33"/>
      <c r="J356" s="33"/>
      <c r="K356" s="33"/>
      <c r="L356" s="33" t="s">
        <v>260</v>
      </c>
      <c r="M356" s="33" t="s">
        <v>260</v>
      </c>
      <c r="N356" s="33" t="s">
        <v>260</v>
      </c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 t="s">
        <v>260</v>
      </c>
      <c r="AB356" s="33" t="s">
        <v>260</v>
      </c>
      <c r="AC356" s="33" t="s">
        <v>260</v>
      </c>
      <c r="AD356" s="33" t="s">
        <v>260</v>
      </c>
      <c r="AE356" s="33" t="s">
        <v>260</v>
      </c>
      <c r="AF356" s="33" t="s">
        <v>260</v>
      </c>
      <c r="AG356" s="33"/>
      <c r="AH356" s="33"/>
      <c r="AI356" s="33"/>
      <c r="AJ356" s="33" t="s">
        <v>260</v>
      </c>
      <c r="AK356" s="33" t="s">
        <v>260</v>
      </c>
      <c r="AL356" s="33" t="s">
        <v>260</v>
      </c>
      <c r="AM356" s="33" t="s">
        <v>260</v>
      </c>
      <c r="AN356" s="33" t="s">
        <v>260</v>
      </c>
      <c r="AO356" s="33"/>
      <c r="AP356" s="33"/>
      <c r="AQ356" s="33"/>
      <c r="AR356" s="33"/>
      <c r="AS356" s="33"/>
      <c r="AT356" s="33"/>
      <c r="AU356" s="33"/>
      <c r="AV356" s="33"/>
      <c r="AW356" s="33"/>
      <c r="AX356" s="14"/>
    </row>
    <row r="357" spans="1:50" s="13" customFormat="1" ht="14.4" x14ac:dyDescent="0.25">
      <c r="A357" s="37">
        <v>44192</v>
      </c>
      <c r="B357" s="23" t="s">
        <v>111</v>
      </c>
      <c r="C357" s="23" t="s">
        <v>111</v>
      </c>
      <c r="D357" s="23" t="s">
        <v>112</v>
      </c>
      <c r="E357" s="23" t="s">
        <v>232</v>
      </c>
      <c r="F357" s="33"/>
      <c r="G357" s="33"/>
      <c r="H357" s="33"/>
      <c r="I357" s="33"/>
      <c r="J357" s="33"/>
      <c r="K357" s="33"/>
      <c r="L357" s="33" t="s">
        <v>260</v>
      </c>
      <c r="M357" s="33" t="s">
        <v>260</v>
      </c>
      <c r="N357" s="33" t="s">
        <v>260</v>
      </c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 t="s">
        <v>260</v>
      </c>
      <c r="AB357" s="33" t="s">
        <v>260</v>
      </c>
      <c r="AC357" s="33" t="s">
        <v>260</v>
      </c>
      <c r="AD357" s="33" t="s">
        <v>260</v>
      </c>
      <c r="AE357" s="33" t="s">
        <v>260</v>
      </c>
      <c r="AF357" s="33" t="s">
        <v>260</v>
      </c>
      <c r="AG357" s="33"/>
      <c r="AH357" s="33"/>
      <c r="AI357" s="33"/>
      <c r="AJ357" s="33" t="s">
        <v>260</v>
      </c>
      <c r="AK357" s="33" t="s">
        <v>260</v>
      </c>
      <c r="AL357" s="33" t="s">
        <v>260</v>
      </c>
      <c r="AM357" s="33" t="s">
        <v>260</v>
      </c>
      <c r="AN357" s="33" t="s">
        <v>260</v>
      </c>
      <c r="AO357" s="33"/>
      <c r="AP357" s="33"/>
      <c r="AQ357" s="33"/>
      <c r="AR357" s="33"/>
      <c r="AS357" s="33"/>
      <c r="AT357" s="33"/>
      <c r="AU357" s="33"/>
      <c r="AV357" s="33"/>
      <c r="AW357" s="33"/>
      <c r="AX357" s="14"/>
    </row>
    <row r="358" spans="1:50" s="13" customFormat="1" ht="14.4" x14ac:dyDescent="0.25">
      <c r="A358" s="37">
        <v>44192</v>
      </c>
      <c r="B358" s="23" t="s">
        <v>180</v>
      </c>
      <c r="C358" s="23" t="s">
        <v>181</v>
      </c>
      <c r="D358" s="23" t="s">
        <v>174</v>
      </c>
      <c r="E358" s="23" t="s">
        <v>69</v>
      </c>
      <c r="F358" s="33"/>
      <c r="G358" s="33" t="s">
        <v>260</v>
      </c>
      <c r="H358" s="33" t="s">
        <v>260</v>
      </c>
      <c r="I358" s="33" t="s">
        <v>260</v>
      </c>
      <c r="J358" s="33" t="s">
        <v>260</v>
      </c>
      <c r="K358" s="33" t="s">
        <v>260</v>
      </c>
      <c r="L358" s="33"/>
      <c r="M358" s="33"/>
      <c r="N358" s="33"/>
      <c r="O358" s="33"/>
      <c r="P358" s="33"/>
      <c r="Q358" s="33"/>
      <c r="R358" s="33"/>
      <c r="S358" s="33" t="s">
        <v>260</v>
      </c>
      <c r="T358" s="33" t="s">
        <v>260</v>
      </c>
      <c r="U358" s="33" t="s">
        <v>260</v>
      </c>
      <c r="V358" s="33" t="s">
        <v>260</v>
      </c>
      <c r="W358" s="33" t="s">
        <v>260</v>
      </c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14"/>
    </row>
    <row r="359" spans="1:50" s="13" customFormat="1" ht="14.4" x14ac:dyDescent="0.25">
      <c r="A359" s="37">
        <v>44193</v>
      </c>
      <c r="B359" s="23" t="s">
        <v>111</v>
      </c>
      <c r="C359" s="23" t="s">
        <v>111</v>
      </c>
      <c r="D359" s="23" t="s">
        <v>112</v>
      </c>
      <c r="E359" s="23" t="s">
        <v>232</v>
      </c>
      <c r="F359" s="33"/>
      <c r="G359" s="33"/>
      <c r="H359" s="33"/>
      <c r="I359" s="33"/>
      <c r="J359" s="33"/>
      <c r="K359" s="33"/>
      <c r="L359" s="33" t="s">
        <v>260</v>
      </c>
      <c r="M359" s="33" t="s">
        <v>260</v>
      </c>
      <c r="N359" s="33" t="s">
        <v>260</v>
      </c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 t="s">
        <v>260</v>
      </c>
      <c r="AB359" s="33" t="s">
        <v>260</v>
      </c>
      <c r="AC359" s="33" t="s">
        <v>260</v>
      </c>
      <c r="AD359" s="33" t="s">
        <v>260</v>
      </c>
      <c r="AE359" s="33" t="s">
        <v>260</v>
      </c>
      <c r="AF359" s="33" t="s">
        <v>260</v>
      </c>
      <c r="AG359" s="33"/>
      <c r="AH359" s="33"/>
      <c r="AI359" s="33"/>
      <c r="AJ359" s="33" t="s">
        <v>260</v>
      </c>
      <c r="AK359" s="33" t="s">
        <v>260</v>
      </c>
      <c r="AL359" s="33" t="s">
        <v>260</v>
      </c>
      <c r="AM359" s="33" t="s">
        <v>260</v>
      </c>
      <c r="AN359" s="33" t="s">
        <v>260</v>
      </c>
      <c r="AO359" s="33"/>
      <c r="AP359" s="33"/>
      <c r="AQ359" s="33"/>
      <c r="AR359" s="33"/>
      <c r="AS359" s="33"/>
      <c r="AT359" s="33"/>
      <c r="AU359" s="33"/>
      <c r="AV359" s="33"/>
      <c r="AW359" s="33"/>
      <c r="AX359" s="14"/>
    </row>
    <row r="360" spans="1:50" s="13" customFormat="1" ht="14.4" x14ac:dyDescent="0.25">
      <c r="A360" s="37">
        <v>44194</v>
      </c>
      <c r="B360" s="23" t="s">
        <v>111</v>
      </c>
      <c r="C360" s="23" t="s">
        <v>111</v>
      </c>
      <c r="D360" s="23" t="s">
        <v>112</v>
      </c>
      <c r="E360" s="23" t="s">
        <v>232</v>
      </c>
      <c r="F360" s="33"/>
      <c r="G360" s="33"/>
      <c r="H360" s="33"/>
      <c r="I360" s="33"/>
      <c r="J360" s="33"/>
      <c r="K360" s="33"/>
      <c r="L360" s="33" t="s">
        <v>260</v>
      </c>
      <c r="M360" s="33" t="s">
        <v>260</v>
      </c>
      <c r="N360" s="33" t="s">
        <v>260</v>
      </c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 t="s">
        <v>260</v>
      </c>
      <c r="AB360" s="33" t="s">
        <v>260</v>
      </c>
      <c r="AC360" s="33" t="s">
        <v>260</v>
      </c>
      <c r="AD360" s="33" t="s">
        <v>260</v>
      </c>
      <c r="AE360" s="33" t="s">
        <v>260</v>
      </c>
      <c r="AF360" s="33" t="s">
        <v>260</v>
      </c>
      <c r="AG360" s="33"/>
      <c r="AH360" s="33"/>
      <c r="AI360" s="33"/>
      <c r="AJ360" s="33" t="s">
        <v>260</v>
      </c>
      <c r="AK360" s="33" t="s">
        <v>260</v>
      </c>
      <c r="AL360" s="33" t="s">
        <v>260</v>
      </c>
      <c r="AM360" s="33" t="s">
        <v>260</v>
      </c>
      <c r="AN360" s="33" t="s">
        <v>260</v>
      </c>
      <c r="AO360" s="33"/>
      <c r="AP360" s="33"/>
      <c r="AQ360" s="33"/>
      <c r="AR360" s="33"/>
      <c r="AS360" s="33"/>
      <c r="AT360" s="33"/>
      <c r="AU360" s="33"/>
      <c r="AV360" s="33"/>
      <c r="AW360" s="33"/>
      <c r="AX360" s="14"/>
    </row>
    <row r="361" spans="1:50" s="13" customFormat="1" ht="14.4" x14ac:dyDescent="0.25">
      <c r="A361" s="37">
        <v>44195</v>
      </c>
      <c r="B361" s="23" t="s">
        <v>111</v>
      </c>
      <c r="C361" s="23" t="s">
        <v>111</v>
      </c>
      <c r="D361" s="23" t="s">
        <v>112</v>
      </c>
      <c r="E361" s="23" t="s">
        <v>232</v>
      </c>
      <c r="F361" s="33"/>
      <c r="G361" s="33"/>
      <c r="H361" s="33"/>
      <c r="I361" s="33"/>
      <c r="J361" s="33"/>
      <c r="K361" s="33"/>
      <c r="L361" s="33" t="s">
        <v>260</v>
      </c>
      <c r="M361" s="33" t="s">
        <v>260</v>
      </c>
      <c r="N361" s="33" t="s">
        <v>260</v>
      </c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 t="s">
        <v>260</v>
      </c>
      <c r="AB361" s="33" t="s">
        <v>260</v>
      </c>
      <c r="AC361" s="33" t="s">
        <v>260</v>
      </c>
      <c r="AD361" s="33" t="s">
        <v>260</v>
      </c>
      <c r="AE361" s="33" t="s">
        <v>260</v>
      </c>
      <c r="AF361" s="33" t="s">
        <v>260</v>
      </c>
      <c r="AG361" s="33"/>
      <c r="AH361" s="33"/>
      <c r="AI361" s="33"/>
      <c r="AJ361" s="33" t="s">
        <v>260</v>
      </c>
      <c r="AK361" s="33" t="s">
        <v>260</v>
      </c>
      <c r="AL361" s="33" t="s">
        <v>260</v>
      </c>
      <c r="AM361" s="33" t="s">
        <v>260</v>
      </c>
      <c r="AN361" s="33" t="s">
        <v>260</v>
      </c>
      <c r="AO361" s="33"/>
      <c r="AP361" s="33"/>
      <c r="AQ361" s="33"/>
      <c r="AR361" s="33"/>
      <c r="AS361" s="33"/>
      <c r="AT361" s="33"/>
      <c r="AU361" s="33"/>
      <c r="AV361" s="33"/>
      <c r="AW361" s="33"/>
      <c r="AX361" s="14"/>
    </row>
    <row r="362" spans="1:50" s="13" customFormat="1" ht="14.4" x14ac:dyDescent="0.25">
      <c r="A362" s="37"/>
      <c r="B362" s="23"/>
      <c r="C362" s="23"/>
      <c r="D362" s="23"/>
      <c r="E362" s="2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14"/>
    </row>
    <row r="363" spans="1:50" s="13" customFormat="1" ht="14.4" x14ac:dyDescent="0.25">
      <c r="A363" s="37"/>
      <c r="B363" s="23"/>
      <c r="C363" s="23"/>
      <c r="D363" s="23"/>
      <c r="E363" s="2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14"/>
    </row>
    <row r="364" spans="1:50" s="13" customFormat="1" ht="14.4" x14ac:dyDescent="0.25">
      <c r="A364" s="37"/>
      <c r="B364" s="23"/>
      <c r="C364" s="23"/>
      <c r="D364" s="23"/>
      <c r="E364" s="2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24"/>
    </row>
    <row r="365" spans="1:50" s="13" customFormat="1" ht="14.4" x14ac:dyDescent="0.25">
      <c r="A365" s="37"/>
      <c r="B365" s="23"/>
      <c r="C365" s="23"/>
      <c r="D365" s="23"/>
      <c r="E365" s="2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14"/>
    </row>
    <row r="366" spans="1:50" s="13" customFormat="1" ht="14.4" x14ac:dyDescent="0.25">
      <c r="A366" s="37"/>
      <c r="B366" s="23"/>
      <c r="C366" s="23"/>
      <c r="D366" s="23"/>
      <c r="E366" s="2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14"/>
    </row>
    <row r="367" spans="1:50" s="13" customFormat="1" ht="14.4" x14ac:dyDescent="0.25">
      <c r="A367" s="37"/>
      <c r="B367" s="23"/>
      <c r="C367" s="23"/>
      <c r="D367" s="23"/>
      <c r="E367" s="2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14"/>
    </row>
    <row r="368" spans="1:50" s="13" customFormat="1" ht="14.4" x14ac:dyDescent="0.25">
      <c r="A368" s="37"/>
      <c r="B368" s="23"/>
      <c r="C368" s="23"/>
      <c r="D368" s="23"/>
      <c r="E368" s="2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14"/>
    </row>
    <row r="369" spans="1:50" s="13" customFormat="1" ht="14.4" x14ac:dyDescent="0.25">
      <c r="A369" s="37"/>
      <c r="B369" s="23"/>
      <c r="C369" s="23"/>
      <c r="D369" s="23"/>
      <c r="E369" s="2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14"/>
    </row>
    <row r="370" spans="1:50" s="13" customFormat="1" ht="14.4" x14ac:dyDescent="0.25">
      <c r="A370" s="37"/>
      <c r="B370" s="23"/>
      <c r="C370" s="23"/>
      <c r="D370" s="23"/>
      <c r="E370" s="2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14"/>
    </row>
    <row r="371" spans="1:50" s="13" customFormat="1" ht="14.4" x14ac:dyDescent="0.25">
      <c r="A371" s="37"/>
      <c r="B371" s="23"/>
      <c r="C371" s="23"/>
      <c r="D371" s="23"/>
      <c r="E371" s="2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14"/>
    </row>
    <row r="372" spans="1:50" s="13" customFormat="1" ht="14.4" x14ac:dyDescent="0.25">
      <c r="A372" s="37"/>
      <c r="B372" s="23"/>
      <c r="C372" s="23"/>
      <c r="D372" s="23"/>
      <c r="E372" s="2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14"/>
    </row>
    <row r="373" spans="1:50" s="13" customFormat="1" ht="14.4" x14ac:dyDescent="0.25">
      <c r="A373" s="37"/>
      <c r="B373" s="23"/>
      <c r="C373" s="23"/>
      <c r="D373" s="23"/>
      <c r="E373" s="2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14"/>
    </row>
    <row r="374" spans="1:50" s="13" customFormat="1" ht="14.4" x14ac:dyDescent="0.25">
      <c r="A374" s="37"/>
      <c r="B374" s="23"/>
      <c r="C374" s="23"/>
      <c r="D374" s="23"/>
      <c r="E374" s="2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14"/>
    </row>
    <row r="375" spans="1:50" s="13" customFormat="1" ht="14.4" x14ac:dyDescent="0.25">
      <c r="A375" s="37"/>
      <c r="B375" s="23"/>
      <c r="C375" s="23"/>
      <c r="D375" s="23"/>
      <c r="E375" s="2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14"/>
    </row>
    <row r="376" spans="1:50" s="13" customFormat="1" ht="14.4" x14ac:dyDescent="0.25">
      <c r="A376" s="37"/>
      <c r="B376" s="23"/>
      <c r="C376" s="23"/>
      <c r="D376" s="23"/>
      <c r="E376" s="2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14"/>
    </row>
    <row r="377" spans="1:50" s="13" customFormat="1" ht="14.4" x14ac:dyDescent="0.25">
      <c r="A377" s="37"/>
      <c r="B377" s="23"/>
      <c r="C377" s="23"/>
      <c r="D377" s="23"/>
      <c r="E377" s="2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14"/>
    </row>
    <row r="378" spans="1:50" s="13" customFormat="1" ht="14.4" x14ac:dyDescent="0.25">
      <c r="A378" s="37"/>
      <c r="B378" s="23"/>
      <c r="C378" s="23"/>
      <c r="D378" s="23"/>
      <c r="E378" s="2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14"/>
    </row>
    <row r="379" spans="1:50" s="13" customFormat="1" ht="14.4" x14ac:dyDescent="0.25">
      <c r="A379" s="37"/>
      <c r="B379" s="23"/>
      <c r="C379" s="23"/>
      <c r="D379" s="23"/>
      <c r="E379" s="2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14"/>
    </row>
    <row r="380" spans="1:50" s="13" customFormat="1" ht="14.4" x14ac:dyDescent="0.25">
      <c r="A380" s="37"/>
      <c r="B380" s="23"/>
      <c r="C380" s="23"/>
      <c r="D380" s="23"/>
      <c r="E380" s="2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14"/>
    </row>
    <row r="381" spans="1:50" s="13" customFormat="1" ht="14.4" x14ac:dyDescent="0.25">
      <c r="A381" s="37"/>
      <c r="B381" s="23"/>
      <c r="C381" s="23"/>
      <c r="D381" s="23"/>
      <c r="E381" s="2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14"/>
    </row>
    <row r="382" spans="1:50" s="13" customFormat="1" ht="14.4" x14ac:dyDescent="0.25">
      <c r="A382" s="37"/>
      <c r="B382" s="23"/>
      <c r="C382" s="23"/>
      <c r="D382" s="23"/>
      <c r="E382" s="2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14"/>
    </row>
    <row r="383" spans="1:50" s="13" customFormat="1" ht="14.4" x14ac:dyDescent="0.25">
      <c r="A383" s="37"/>
      <c r="B383" s="23"/>
      <c r="C383" s="23"/>
      <c r="D383" s="23"/>
      <c r="E383" s="2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14"/>
    </row>
    <row r="384" spans="1:50" s="13" customFormat="1" ht="14.4" x14ac:dyDescent="0.25">
      <c r="A384" s="37"/>
      <c r="B384" s="23"/>
      <c r="C384" s="23"/>
      <c r="D384" s="23"/>
      <c r="E384" s="2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14"/>
    </row>
    <row r="385" spans="1:50" s="13" customFormat="1" ht="14.4" x14ac:dyDescent="0.25">
      <c r="A385" s="37"/>
      <c r="B385" s="23"/>
      <c r="C385" s="23"/>
      <c r="D385" s="23"/>
      <c r="E385" s="2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14"/>
    </row>
    <row r="386" spans="1:50" s="13" customFormat="1" ht="14.4" x14ac:dyDescent="0.25">
      <c r="A386" s="37"/>
      <c r="B386" s="23"/>
      <c r="C386" s="23"/>
      <c r="D386" s="23"/>
      <c r="E386" s="2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14"/>
    </row>
    <row r="387" spans="1:50" s="13" customFormat="1" ht="14.4" x14ac:dyDescent="0.25">
      <c r="A387" s="37"/>
      <c r="B387" s="23"/>
      <c r="C387" s="23"/>
      <c r="D387" s="23"/>
      <c r="E387" s="2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14"/>
    </row>
    <row r="388" spans="1:50" s="13" customFormat="1" ht="14.4" x14ac:dyDescent="0.25">
      <c r="A388" s="37"/>
      <c r="B388" s="23"/>
      <c r="C388" s="23"/>
      <c r="D388" s="23"/>
      <c r="E388" s="2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14"/>
    </row>
    <row r="389" spans="1:50" s="13" customFormat="1" ht="14.4" x14ac:dyDescent="0.25">
      <c r="A389" s="37"/>
      <c r="B389" s="23"/>
      <c r="C389" s="23"/>
      <c r="D389" s="23"/>
      <c r="E389" s="2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14"/>
    </row>
    <row r="390" spans="1:50" s="13" customFormat="1" ht="14.4" x14ac:dyDescent="0.25">
      <c r="A390" s="37"/>
      <c r="B390" s="23"/>
      <c r="C390" s="23"/>
      <c r="D390" s="23"/>
      <c r="E390" s="2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14"/>
    </row>
    <row r="391" spans="1:50" s="13" customFormat="1" ht="14.4" x14ac:dyDescent="0.25">
      <c r="A391" s="37"/>
      <c r="B391" s="23"/>
      <c r="C391" s="23"/>
      <c r="D391" s="23"/>
      <c r="E391" s="2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14"/>
    </row>
    <row r="392" spans="1:50" s="13" customFormat="1" ht="14.4" x14ac:dyDescent="0.25">
      <c r="A392" s="37"/>
      <c r="B392" s="23"/>
      <c r="C392" s="23"/>
      <c r="D392" s="23"/>
      <c r="E392" s="2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24"/>
    </row>
    <row r="393" spans="1:50" s="13" customFormat="1" ht="14.4" x14ac:dyDescent="0.25">
      <c r="A393" s="37"/>
      <c r="B393" s="23"/>
      <c r="C393" s="23"/>
      <c r="D393" s="23"/>
      <c r="E393" s="2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14"/>
    </row>
    <row r="394" spans="1:50" s="13" customFormat="1" ht="14.4" x14ac:dyDescent="0.25">
      <c r="A394" s="37"/>
      <c r="B394" s="23"/>
      <c r="C394" s="23"/>
      <c r="D394" s="23"/>
      <c r="E394" s="2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14"/>
    </row>
    <row r="395" spans="1:50" s="13" customFormat="1" ht="14.4" x14ac:dyDescent="0.25">
      <c r="A395" s="37"/>
      <c r="B395" s="23"/>
      <c r="C395" s="23"/>
      <c r="D395" s="23"/>
      <c r="E395" s="2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14"/>
    </row>
    <row r="396" spans="1:50" s="13" customFormat="1" ht="14.4" x14ac:dyDescent="0.25">
      <c r="A396" s="37"/>
      <c r="B396" s="23"/>
      <c r="C396" s="23"/>
      <c r="D396" s="23"/>
      <c r="E396" s="2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14"/>
    </row>
    <row r="397" spans="1:50" s="13" customFormat="1" ht="14.4" x14ac:dyDescent="0.25">
      <c r="A397" s="37"/>
      <c r="B397" s="23"/>
      <c r="C397" s="23"/>
      <c r="D397" s="23"/>
      <c r="E397" s="2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14"/>
    </row>
    <row r="398" spans="1:50" s="13" customFormat="1" ht="14.4" x14ac:dyDescent="0.25">
      <c r="A398" s="37"/>
      <c r="B398" s="23"/>
      <c r="C398" s="23"/>
      <c r="D398" s="23"/>
      <c r="E398" s="2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14"/>
    </row>
    <row r="399" spans="1:50" s="13" customFormat="1" ht="14.4" x14ac:dyDescent="0.25">
      <c r="A399" s="37"/>
      <c r="B399" s="23"/>
      <c r="C399" s="23"/>
      <c r="D399" s="23"/>
      <c r="E399" s="2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14"/>
    </row>
    <row r="400" spans="1:50" s="13" customFormat="1" ht="14.4" x14ac:dyDescent="0.25">
      <c r="A400" s="37"/>
      <c r="B400" s="23"/>
      <c r="C400" s="23"/>
      <c r="D400" s="23"/>
      <c r="E400" s="2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14"/>
    </row>
    <row r="401" spans="1:50" s="13" customFormat="1" ht="14.4" x14ac:dyDescent="0.25">
      <c r="A401" s="37"/>
      <c r="B401" s="23"/>
      <c r="C401" s="23"/>
      <c r="D401" s="23"/>
      <c r="E401" s="2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14"/>
    </row>
    <row r="402" spans="1:50" s="13" customFormat="1" ht="14.4" x14ac:dyDescent="0.25">
      <c r="A402" s="37"/>
      <c r="B402" s="23"/>
      <c r="C402" s="23"/>
      <c r="D402" s="23"/>
      <c r="E402" s="2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14"/>
    </row>
    <row r="403" spans="1:50" s="13" customFormat="1" ht="14.4" x14ac:dyDescent="0.25">
      <c r="A403" s="37"/>
      <c r="B403" s="23"/>
      <c r="C403" s="23"/>
      <c r="D403" s="23"/>
      <c r="E403" s="2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14"/>
    </row>
    <row r="404" spans="1:50" s="13" customFormat="1" ht="14.4" x14ac:dyDescent="0.25">
      <c r="A404" s="37"/>
      <c r="B404" s="23"/>
      <c r="C404" s="23"/>
      <c r="D404" s="23"/>
      <c r="E404" s="2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14"/>
    </row>
    <row r="405" spans="1:50" s="13" customFormat="1" ht="14.4" x14ac:dyDescent="0.25">
      <c r="A405" s="37"/>
      <c r="B405" s="23"/>
      <c r="C405" s="23"/>
      <c r="D405" s="23"/>
      <c r="E405" s="2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14"/>
    </row>
    <row r="406" spans="1:50" s="13" customFormat="1" ht="14.4" x14ac:dyDescent="0.25">
      <c r="A406" s="37"/>
      <c r="B406" s="23"/>
      <c r="C406" s="23"/>
      <c r="D406" s="23"/>
      <c r="E406" s="2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14"/>
    </row>
    <row r="407" spans="1:50" s="13" customFormat="1" ht="14.4" x14ac:dyDescent="0.25">
      <c r="A407" s="37"/>
      <c r="B407" s="23"/>
      <c r="C407" s="23"/>
      <c r="D407" s="23"/>
      <c r="E407" s="2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14"/>
    </row>
    <row r="408" spans="1:50" s="13" customFormat="1" ht="14.4" x14ac:dyDescent="0.25">
      <c r="A408" s="37"/>
      <c r="B408" s="23"/>
      <c r="C408" s="23"/>
      <c r="D408" s="23"/>
      <c r="E408" s="2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14"/>
    </row>
    <row r="409" spans="1:50" s="13" customFormat="1" ht="14.4" x14ac:dyDescent="0.25">
      <c r="A409" s="37"/>
      <c r="B409" s="23"/>
      <c r="C409" s="23"/>
      <c r="D409" s="23"/>
      <c r="E409" s="2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14"/>
    </row>
    <row r="410" spans="1:50" s="13" customFormat="1" ht="14.4" x14ac:dyDescent="0.25">
      <c r="A410" s="37"/>
      <c r="B410" s="23"/>
      <c r="C410" s="23"/>
      <c r="D410" s="23"/>
      <c r="E410" s="2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14"/>
    </row>
    <row r="411" spans="1:50" s="13" customFormat="1" ht="14.4" x14ac:dyDescent="0.25">
      <c r="A411" s="37"/>
      <c r="B411" s="23"/>
      <c r="C411" s="23"/>
      <c r="D411" s="23"/>
      <c r="E411" s="2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14"/>
    </row>
    <row r="412" spans="1:50" s="13" customFormat="1" ht="14.4" x14ac:dyDescent="0.25">
      <c r="A412" s="37"/>
      <c r="B412" s="23"/>
      <c r="C412" s="23"/>
      <c r="D412" s="23"/>
      <c r="E412" s="2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14"/>
    </row>
    <row r="413" spans="1:50" s="13" customFormat="1" ht="14.4" x14ac:dyDescent="0.25">
      <c r="A413" s="37"/>
      <c r="B413" s="23"/>
      <c r="C413" s="23"/>
      <c r="D413" s="23"/>
      <c r="E413" s="2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14"/>
    </row>
    <row r="414" spans="1:50" s="13" customFormat="1" ht="14.4" x14ac:dyDescent="0.25">
      <c r="A414" s="37"/>
      <c r="B414" s="23"/>
      <c r="C414" s="23"/>
      <c r="D414" s="23"/>
      <c r="E414" s="2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14"/>
    </row>
    <row r="415" spans="1:50" s="13" customFormat="1" ht="14.4" x14ac:dyDescent="0.25">
      <c r="A415" s="37"/>
      <c r="B415" s="23"/>
      <c r="C415" s="23"/>
      <c r="D415" s="23"/>
      <c r="E415" s="2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14"/>
    </row>
    <row r="416" spans="1:50" s="13" customFormat="1" ht="14.4" x14ac:dyDescent="0.25">
      <c r="A416" s="37"/>
      <c r="B416" s="23"/>
      <c r="C416" s="23"/>
      <c r="D416" s="23"/>
      <c r="E416" s="2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14"/>
    </row>
    <row r="417" spans="1:50" s="13" customFormat="1" ht="14.4" x14ac:dyDescent="0.25">
      <c r="A417" s="37"/>
      <c r="B417" s="23"/>
      <c r="C417" s="23"/>
      <c r="D417" s="23"/>
      <c r="E417" s="2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14"/>
    </row>
    <row r="418" spans="1:50" s="13" customFormat="1" ht="14.4" x14ac:dyDescent="0.25">
      <c r="A418" s="37"/>
      <c r="B418" s="23"/>
      <c r="C418" s="23"/>
      <c r="D418" s="23"/>
      <c r="E418" s="2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14"/>
    </row>
    <row r="419" spans="1:50" s="13" customFormat="1" ht="14.4" x14ac:dyDescent="0.25">
      <c r="A419" s="37"/>
      <c r="B419" s="23"/>
      <c r="C419" s="23"/>
      <c r="D419" s="23"/>
      <c r="E419" s="2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14"/>
    </row>
    <row r="420" spans="1:50" s="13" customFormat="1" ht="14.4" x14ac:dyDescent="0.25">
      <c r="A420" s="37"/>
      <c r="B420" s="23"/>
      <c r="C420" s="23"/>
      <c r="D420" s="23"/>
      <c r="E420" s="2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14"/>
    </row>
    <row r="421" spans="1:50" s="13" customFormat="1" ht="14.4" x14ac:dyDescent="0.25">
      <c r="A421" s="37"/>
      <c r="B421" s="23"/>
      <c r="C421" s="23"/>
      <c r="D421" s="23"/>
      <c r="E421" s="2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14"/>
    </row>
    <row r="422" spans="1:50" s="13" customFormat="1" ht="14.4" x14ac:dyDescent="0.25">
      <c r="A422" s="37"/>
      <c r="B422" s="23"/>
      <c r="C422" s="23"/>
      <c r="D422" s="23"/>
      <c r="E422" s="2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24"/>
    </row>
    <row r="423" spans="1:50" s="13" customFormat="1" ht="14.4" x14ac:dyDescent="0.25">
      <c r="A423" s="37"/>
      <c r="B423" s="23"/>
      <c r="C423" s="23"/>
      <c r="D423" s="23"/>
      <c r="E423" s="2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14"/>
    </row>
    <row r="424" spans="1:50" s="13" customFormat="1" ht="14.4" x14ac:dyDescent="0.25">
      <c r="A424" s="37"/>
      <c r="B424" s="23"/>
      <c r="C424" s="23"/>
      <c r="D424" s="23"/>
      <c r="E424" s="2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14"/>
    </row>
    <row r="425" spans="1:50" s="13" customFormat="1" ht="14.4" x14ac:dyDescent="0.25">
      <c r="A425" s="37"/>
      <c r="B425" s="23"/>
      <c r="C425" s="23"/>
      <c r="D425" s="23"/>
      <c r="E425" s="2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14"/>
    </row>
    <row r="426" spans="1:50" s="13" customFormat="1" ht="14.4" x14ac:dyDescent="0.25">
      <c r="A426" s="37"/>
      <c r="B426" s="23"/>
      <c r="C426" s="23"/>
      <c r="D426" s="23"/>
      <c r="E426" s="2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14"/>
    </row>
    <row r="427" spans="1:50" s="13" customFormat="1" ht="14.4" x14ac:dyDescent="0.25">
      <c r="A427" s="37"/>
      <c r="B427" s="23"/>
      <c r="C427" s="23"/>
      <c r="D427" s="23"/>
      <c r="E427" s="2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14"/>
    </row>
    <row r="428" spans="1:50" s="13" customFormat="1" ht="14.4" x14ac:dyDescent="0.25">
      <c r="A428" s="37"/>
      <c r="B428" s="23"/>
      <c r="C428" s="23"/>
      <c r="D428" s="23"/>
      <c r="E428" s="2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14"/>
    </row>
    <row r="429" spans="1:50" s="13" customFormat="1" ht="14.4" x14ac:dyDescent="0.25">
      <c r="A429" s="37"/>
      <c r="B429" s="23"/>
      <c r="C429" s="23"/>
      <c r="D429" s="23"/>
      <c r="E429" s="2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14"/>
    </row>
    <row r="430" spans="1:50" s="13" customFormat="1" ht="14.4" x14ac:dyDescent="0.25">
      <c r="A430" s="37"/>
      <c r="B430" s="23"/>
      <c r="C430" s="23"/>
      <c r="D430" s="23"/>
      <c r="E430" s="2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24"/>
    </row>
    <row r="431" spans="1:50" s="13" customFormat="1" ht="14.4" x14ac:dyDescent="0.25">
      <c r="A431" s="37"/>
      <c r="B431" s="23"/>
      <c r="C431" s="23"/>
      <c r="D431" s="23"/>
      <c r="E431" s="2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24"/>
    </row>
    <row r="432" spans="1:50" s="13" customFormat="1" ht="14.4" x14ac:dyDescent="0.25">
      <c r="A432" s="37"/>
      <c r="B432" s="23"/>
      <c r="C432" s="23"/>
      <c r="D432" s="23"/>
      <c r="E432" s="2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24"/>
    </row>
    <row r="433" spans="1:50" s="13" customFormat="1" ht="14.4" x14ac:dyDescent="0.25">
      <c r="A433" s="37"/>
      <c r="B433" s="23"/>
      <c r="C433" s="23"/>
      <c r="D433" s="23"/>
      <c r="E433" s="2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24"/>
    </row>
    <row r="434" spans="1:50" s="13" customFormat="1" ht="14.4" x14ac:dyDescent="0.25">
      <c r="A434" s="37"/>
      <c r="B434" s="23"/>
      <c r="C434" s="23"/>
      <c r="D434" s="23"/>
      <c r="E434" s="2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24"/>
    </row>
    <row r="435" spans="1:50" s="13" customFormat="1" ht="14.4" x14ac:dyDescent="0.25">
      <c r="A435" s="37"/>
      <c r="B435" s="23"/>
      <c r="C435" s="23"/>
      <c r="D435" s="23"/>
      <c r="E435" s="2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14"/>
    </row>
    <row r="436" spans="1:50" s="13" customFormat="1" ht="14.4" x14ac:dyDescent="0.25">
      <c r="A436" s="37"/>
      <c r="B436" s="23"/>
      <c r="C436" s="23"/>
      <c r="D436" s="23"/>
      <c r="E436" s="2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14"/>
    </row>
    <row r="437" spans="1:50" s="13" customFormat="1" ht="14.4" x14ac:dyDescent="0.25">
      <c r="A437" s="37"/>
      <c r="B437" s="23"/>
      <c r="C437" s="23"/>
      <c r="D437" s="23"/>
      <c r="E437" s="2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14"/>
    </row>
    <row r="438" spans="1:50" s="13" customFormat="1" ht="14.4" x14ac:dyDescent="0.25">
      <c r="A438" s="37"/>
      <c r="B438" s="23"/>
      <c r="C438" s="23"/>
      <c r="D438" s="23"/>
      <c r="E438" s="2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14"/>
    </row>
    <row r="439" spans="1:50" s="13" customFormat="1" ht="14.4" x14ac:dyDescent="0.25">
      <c r="A439" s="37"/>
      <c r="B439" s="23"/>
      <c r="C439" s="23"/>
      <c r="D439" s="23"/>
      <c r="E439" s="2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14"/>
    </row>
    <row r="440" spans="1:50" s="13" customFormat="1" ht="14.4" x14ac:dyDescent="0.25">
      <c r="A440" s="37"/>
      <c r="B440" s="23"/>
      <c r="C440" s="23"/>
      <c r="D440" s="23"/>
      <c r="E440" s="2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14"/>
    </row>
    <row r="441" spans="1:50" s="13" customFormat="1" ht="14.4" x14ac:dyDescent="0.25">
      <c r="A441" s="37"/>
      <c r="B441" s="23"/>
      <c r="C441" s="23"/>
      <c r="D441" s="23"/>
      <c r="E441" s="2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14"/>
    </row>
    <row r="442" spans="1:50" s="13" customFormat="1" ht="14.4" x14ac:dyDescent="0.25">
      <c r="A442" s="37"/>
      <c r="B442" s="23"/>
      <c r="C442" s="23"/>
      <c r="D442" s="23"/>
      <c r="E442" s="2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14"/>
    </row>
    <row r="443" spans="1:50" s="13" customFormat="1" ht="14.4" x14ac:dyDescent="0.25">
      <c r="A443" s="37"/>
      <c r="B443" s="23"/>
      <c r="C443" s="23"/>
      <c r="D443" s="23"/>
      <c r="E443" s="2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14"/>
    </row>
    <row r="444" spans="1:50" s="13" customFormat="1" ht="14.4" x14ac:dyDescent="0.25">
      <c r="A444" s="37"/>
      <c r="B444" s="23"/>
      <c r="C444" s="23"/>
      <c r="D444" s="23"/>
      <c r="E444" s="2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14"/>
    </row>
    <row r="445" spans="1:50" s="13" customFormat="1" ht="14.4" x14ac:dyDescent="0.25">
      <c r="A445" s="37"/>
      <c r="B445" s="23"/>
      <c r="C445" s="23"/>
      <c r="D445" s="23"/>
      <c r="E445" s="2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14"/>
    </row>
    <row r="446" spans="1:50" s="13" customFormat="1" ht="14.4" x14ac:dyDescent="0.25">
      <c r="A446" s="37"/>
      <c r="B446" s="23"/>
      <c r="C446" s="23"/>
      <c r="D446" s="23"/>
      <c r="E446" s="2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14"/>
    </row>
    <row r="447" spans="1:50" s="13" customFormat="1" ht="14.4" x14ac:dyDescent="0.25">
      <c r="A447" s="37"/>
      <c r="B447" s="23"/>
      <c r="C447" s="23"/>
      <c r="D447" s="23"/>
      <c r="E447" s="2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14"/>
    </row>
    <row r="448" spans="1:50" s="13" customFormat="1" ht="14.4" x14ac:dyDescent="0.25">
      <c r="A448" s="37"/>
      <c r="B448" s="23"/>
      <c r="C448" s="23"/>
      <c r="D448" s="23"/>
      <c r="E448" s="2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14"/>
    </row>
    <row r="449" spans="1:50" s="13" customFormat="1" ht="14.4" x14ac:dyDescent="0.25">
      <c r="A449" s="37"/>
      <c r="B449" s="23"/>
      <c r="C449" s="23"/>
      <c r="D449" s="23"/>
      <c r="E449" s="2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14"/>
    </row>
    <row r="450" spans="1:50" s="13" customFormat="1" ht="14.4" x14ac:dyDescent="0.25">
      <c r="A450" s="37"/>
      <c r="B450" s="23"/>
      <c r="C450" s="23"/>
      <c r="D450" s="23"/>
      <c r="E450" s="2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14"/>
    </row>
    <row r="451" spans="1:50" s="13" customFormat="1" ht="14.4" x14ac:dyDescent="0.25">
      <c r="A451" s="37"/>
      <c r="B451" s="23"/>
      <c r="C451" s="23"/>
      <c r="D451" s="23"/>
      <c r="E451" s="2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14"/>
    </row>
    <row r="452" spans="1:50" s="13" customFormat="1" ht="14.4" x14ac:dyDescent="0.25">
      <c r="A452" s="37"/>
      <c r="B452" s="23"/>
      <c r="C452" s="23"/>
      <c r="D452" s="23"/>
      <c r="E452" s="2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14"/>
    </row>
    <row r="453" spans="1:50" s="13" customFormat="1" ht="14.4" x14ac:dyDescent="0.25">
      <c r="A453" s="37"/>
      <c r="B453" s="23"/>
      <c r="C453" s="23"/>
      <c r="D453" s="23"/>
      <c r="E453" s="2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14"/>
    </row>
    <row r="454" spans="1:50" s="13" customFormat="1" ht="14.4" x14ac:dyDescent="0.25">
      <c r="A454" s="37"/>
      <c r="B454" s="23"/>
      <c r="C454" s="23"/>
      <c r="D454" s="23"/>
      <c r="E454" s="2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14"/>
    </row>
    <row r="455" spans="1:50" s="13" customFormat="1" ht="14.4" x14ac:dyDescent="0.25">
      <c r="A455" s="37"/>
      <c r="B455" s="23"/>
      <c r="C455" s="23"/>
      <c r="D455" s="23"/>
      <c r="E455" s="2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14"/>
    </row>
    <row r="456" spans="1:50" s="13" customFormat="1" ht="14.4" x14ac:dyDescent="0.25">
      <c r="A456" s="37"/>
      <c r="B456" s="23"/>
      <c r="C456" s="23"/>
      <c r="D456" s="23"/>
      <c r="E456" s="2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14"/>
    </row>
    <row r="457" spans="1:50" s="13" customFormat="1" ht="14.4" x14ac:dyDescent="0.25">
      <c r="A457" s="37"/>
      <c r="B457" s="23"/>
      <c r="C457" s="23"/>
      <c r="D457" s="23"/>
      <c r="E457" s="2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14"/>
    </row>
    <row r="458" spans="1:50" s="13" customFormat="1" ht="14.4" x14ac:dyDescent="0.25">
      <c r="A458" s="37"/>
      <c r="B458" s="23"/>
      <c r="C458" s="23"/>
      <c r="D458" s="23"/>
      <c r="E458" s="2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14"/>
    </row>
    <row r="459" spans="1:50" s="13" customFormat="1" ht="14.4" x14ac:dyDescent="0.25">
      <c r="A459" s="37"/>
      <c r="B459" s="23"/>
      <c r="C459" s="23"/>
      <c r="D459" s="23"/>
      <c r="E459" s="2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14"/>
    </row>
    <row r="460" spans="1:50" s="13" customFormat="1" ht="14.4" x14ac:dyDescent="0.25">
      <c r="A460" s="37"/>
      <c r="B460" s="23"/>
      <c r="C460" s="23"/>
      <c r="D460" s="23"/>
      <c r="E460" s="2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14"/>
    </row>
    <row r="461" spans="1:50" s="13" customFormat="1" ht="14.4" x14ac:dyDescent="0.25">
      <c r="A461" s="37"/>
      <c r="B461" s="23"/>
      <c r="C461" s="23"/>
      <c r="D461" s="23"/>
      <c r="E461" s="2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14"/>
    </row>
    <row r="462" spans="1:50" s="13" customFormat="1" ht="14.4" x14ac:dyDescent="0.25">
      <c r="A462" s="37"/>
      <c r="B462" s="23"/>
      <c r="C462" s="23"/>
      <c r="D462" s="23"/>
      <c r="E462" s="2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14"/>
    </row>
    <row r="463" spans="1:50" s="13" customFormat="1" ht="14.4" x14ac:dyDescent="0.25">
      <c r="A463" s="37"/>
      <c r="B463" s="23"/>
      <c r="C463" s="23"/>
      <c r="D463" s="23"/>
      <c r="E463" s="2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14"/>
    </row>
    <row r="464" spans="1:50" s="13" customFormat="1" ht="14.4" x14ac:dyDescent="0.25">
      <c r="A464" s="37"/>
      <c r="B464" s="23"/>
      <c r="C464" s="23"/>
      <c r="D464" s="23"/>
      <c r="E464" s="2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14"/>
    </row>
    <row r="465" spans="1:50" s="13" customFormat="1" ht="14.4" x14ac:dyDescent="0.25">
      <c r="A465" s="37"/>
      <c r="B465" s="23"/>
      <c r="C465" s="23"/>
      <c r="D465" s="23"/>
      <c r="E465" s="2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14"/>
    </row>
    <row r="466" spans="1:50" s="13" customFormat="1" ht="14.4" x14ac:dyDescent="0.25">
      <c r="A466" s="37"/>
      <c r="B466" s="23"/>
      <c r="C466" s="23"/>
      <c r="D466" s="23"/>
      <c r="E466" s="2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14"/>
    </row>
    <row r="467" spans="1:50" s="13" customFormat="1" ht="14.4" x14ac:dyDescent="0.25">
      <c r="A467" s="37"/>
      <c r="B467" s="23"/>
      <c r="C467" s="23"/>
      <c r="D467" s="23"/>
      <c r="E467" s="2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24"/>
    </row>
    <row r="468" spans="1:50" s="13" customFormat="1" ht="14.4" x14ac:dyDescent="0.25">
      <c r="A468" s="37"/>
      <c r="B468" s="23"/>
      <c r="C468" s="23"/>
      <c r="D468" s="23"/>
      <c r="E468" s="2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24"/>
    </row>
    <row r="469" spans="1:50" s="13" customFormat="1" ht="14.4" x14ac:dyDescent="0.25">
      <c r="A469" s="37"/>
      <c r="B469" s="23"/>
      <c r="C469" s="23"/>
      <c r="D469" s="23"/>
      <c r="E469" s="2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24"/>
    </row>
    <row r="470" spans="1:50" s="13" customFormat="1" ht="14.4" x14ac:dyDescent="0.25">
      <c r="A470" s="37"/>
      <c r="B470" s="23"/>
      <c r="C470" s="23"/>
      <c r="D470" s="23"/>
      <c r="E470" s="2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24"/>
    </row>
    <row r="471" spans="1:50" s="13" customFormat="1" ht="14.4" x14ac:dyDescent="0.25">
      <c r="A471" s="37"/>
      <c r="B471" s="23"/>
      <c r="C471" s="23"/>
      <c r="D471" s="23"/>
      <c r="E471" s="2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24"/>
    </row>
    <row r="472" spans="1:50" s="13" customFormat="1" ht="14.4" x14ac:dyDescent="0.25">
      <c r="A472" s="37"/>
      <c r="B472" s="23"/>
      <c r="C472" s="23"/>
      <c r="D472" s="23"/>
      <c r="E472" s="2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24"/>
    </row>
    <row r="473" spans="1:50" s="13" customFormat="1" ht="14.4" x14ac:dyDescent="0.25">
      <c r="A473" s="37"/>
      <c r="B473" s="23"/>
      <c r="C473" s="23"/>
      <c r="D473" s="23"/>
      <c r="E473" s="2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24"/>
    </row>
    <row r="474" spans="1:50" s="13" customFormat="1" ht="14.4" x14ac:dyDescent="0.25">
      <c r="A474" s="37"/>
      <c r="B474" s="23"/>
      <c r="C474" s="23"/>
      <c r="D474" s="23"/>
      <c r="E474" s="2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24"/>
    </row>
    <row r="475" spans="1:50" s="13" customFormat="1" ht="14.4" x14ac:dyDescent="0.25">
      <c r="A475" s="37"/>
      <c r="B475" s="23"/>
      <c r="C475" s="23"/>
      <c r="D475" s="23"/>
      <c r="E475" s="2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14"/>
    </row>
    <row r="476" spans="1:50" s="13" customFormat="1" ht="14.4" x14ac:dyDescent="0.25">
      <c r="A476" s="37"/>
      <c r="B476" s="23"/>
      <c r="C476" s="23"/>
      <c r="D476" s="23"/>
      <c r="E476" s="2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14"/>
    </row>
    <row r="477" spans="1:50" s="13" customFormat="1" ht="14.4" x14ac:dyDescent="0.25">
      <c r="A477" s="37"/>
      <c r="B477" s="23"/>
      <c r="C477" s="23"/>
      <c r="D477" s="23"/>
      <c r="E477" s="2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14"/>
    </row>
    <row r="478" spans="1:50" s="13" customFormat="1" ht="14.4" x14ac:dyDescent="0.25">
      <c r="A478" s="37"/>
      <c r="B478" s="23"/>
      <c r="C478" s="23"/>
      <c r="D478" s="23"/>
      <c r="E478" s="2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14"/>
    </row>
    <row r="479" spans="1:50" s="13" customFormat="1" ht="14.4" x14ac:dyDescent="0.25">
      <c r="A479" s="37"/>
      <c r="B479" s="23"/>
      <c r="C479" s="23"/>
      <c r="D479" s="23"/>
      <c r="E479" s="2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14"/>
    </row>
    <row r="480" spans="1:50" s="13" customFormat="1" ht="14.4" x14ac:dyDescent="0.25">
      <c r="A480" s="37"/>
      <c r="B480" s="23"/>
      <c r="C480" s="23"/>
      <c r="D480" s="23"/>
      <c r="E480" s="2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14"/>
    </row>
    <row r="481" spans="1:50" s="13" customFormat="1" ht="14.4" x14ac:dyDescent="0.25">
      <c r="A481" s="37"/>
      <c r="B481" s="23"/>
      <c r="C481" s="23"/>
      <c r="D481" s="23"/>
      <c r="E481" s="2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14"/>
    </row>
    <row r="482" spans="1:50" s="13" customFormat="1" ht="14.4" x14ac:dyDescent="0.25">
      <c r="A482" s="37"/>
      <c r="B482" s="23"/>
      <c r="C482" s="23"/>
      <c r="D482" s="23"/>
      <c r="E482" s="2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14"/>
    </row>
    <row r="483" spans="1:50" s="13" customFormat="1" ht="14.4" x14ac:dyDescent="0.25">
      <c r="A483" s="37"/>
      <c r="B483" s="23"/>
      <c r="C483" s="23"/>
      <c r="D483" s="23"/>
      <c r="E483" s="2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14"/>
    </row>
    <row r="484" spans="1:50" s="13" customFormat="1" ht="14.4" x14ac:dyDescent="0.25">
      <c r="A484" s="37"/>
      <c r="B484" s="23"/>
      <c r="C484" s="23"/>
      <c r="D484" s="23"/>
      <c r="E484" s="2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14"/>
    </row>
    <row r="485" spans="1:50" s="13" customFormat="1" ht="14.4" x14ac:dyDescent="0.25">
      <c r="A485" s="37"/>
      <c r="B485" s="23"/>
      <c r="C485" s="23"/>
      <c r="D485" s="23"/>
      <c r="E485" s="2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14"/>
    </row>
    <row r="486" spans="1:50" s="13" customFormat="1" ht="14.4" x14ac:dyDescent="0.25">
      <c r="A486" s="37"/>
      <c r="B486" s="23"/>
      <c r="C486" s="23"/>
      <c r="D486" s="23"/>
      <c r="E486" s="2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14"/>
    </row>
    <row r="487" spans="1:50" s="13" customFormat="1" ht="14.4" x14ac:dyDescent="0.25">
      <c r="A487" s="37"/>
      <c r="B487" s="23"/>
      <c r="C487" s="23"/>
      <c r="D487" s="23"/>
      <c r="E487" s="2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14"/>
    </row>
    <row r="488" spans="1:50" s="13" customFormat="1" ht="14.4" x14ac:dyDescent="0.25">
      <c r="A488" s="37"/>
      <c r="B488" s="23"/>
      <c r="C488" s="23"/>
      <c r="D488" s="23"/>
      <c r="E488" s="2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14"/>
    </row>
    <row r="489" spans="1:50" s="13" customFormat="1" ht="14.4" x14ac:dyDescent="0.25">
      <c r="A489" s="37"/>
      <c r="B489" s="23"/>
      <c r="C489" s="23"/>
      <c r="D489" s="23"/>
      <c r="E489" s="2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14"/>
    </row>
    <row r="490" spans="1:50" s="13" customFormat="1" ht="14.4" x14ac:dyDescent="0.25">
      <c r="A490" s="37"/>
      <c r="B490" s="23"/>
      <c r="C490" s="23"/>
      <c r="D490" s="23"/>
      <c r="E490" s="2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14"/>
    </row>
    <row r="491" spans="1:50" s="13" customFormat="1" ht="14.4" x14ac:dyDescent="0.25">
      <c r="A491" s="37"/>
      <c r="B491" s="23"/>
      <c r="C491" s="23"/>
      <c r="D491" s="23"/>
      <c r="E491" s="2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14"/>
    </row>
    <row r="492" spans="1:50" s="13" customFormat="1" ht="14.4" x14ac:dyDescent="0.25">
      <c r="A492" s="37"/>
      <c r="B492" s="23"/>
      <c r="C492" s="23"/>
      <c r="D492" s="23"/>
      <c r="E492" s="2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14"/>
    </row>
    <row r="493" spans="1:50" s="13" customFormat="1" ht="14.4" x14ac:dyDescent="0.25">
      <c r="A493" s="37"/>
      <c r="B493" s="23"/>
      <c r="C493" s="23"/>
      <c r="D493" s="23"/>
      <c r="E493" s="2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14"/>
    </row>
    <row r="494" spans="1:50" s="13" customFormat="1" ht="14.4" x14ac:dyDescent="0.25">
      <c r="A494" s="37"/>
      <c r="B494" s="23"/>
      <c r="C494" s="23"/>
      <c r="D494" s="23"/>
      <c r="E494" s="2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14"/>
    </row>
    <row r="495" spans="1:50" s="13" customFormat="1" ht="14.4" x14ac:dyDescent="0.25">
      <c r="A495" s="37"/>
      <c r="B495" s="23"/>
      <c r="C495" s="23"/>
      <c r="D495" s="23"/>
      <c r="E495" s="2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14"/>
    </row>
    <row r="496" spans="1:50" s="13" customFormat="1" ht="14.4" x14ac:dyDescent="0.25">
      <c r="A496" s="37"/>
      <c r="B496" s="23"/>
      <c r="C496" s="23"/>
      <c r="D496" s="23"/>
      <c r="E496" s="2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14"/>
    </row>
    <row r="497" spans="1:50" s="13" customFormat="1" ht="14.4" x14ac:dyDescent="0.25">
      <c r="A497" s="37"/>
      <c r="B497" s="23"/>
      <c r="C497" s="23"/>
      <c r="D497" s="23"/>
      <c r="E497" s="2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14"/>
    </row>
    <row r="498" spans="1:50" s="13" customFormat="1" ht="14.4" x14ac:dyDescent="0.25">
      <c r="A498" s="37"/>
      <c r="B498" s="23"/>
      <c r="C498" s="23"/>
      <c r="D498" s="23"/>
      <c r="E498" s="2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24"/>
    </row>
    <row r="499" spans="1:50" s="13" customFormat="1" ht="14.4" x14ac:dyDescent="0.25">
      <c r="A499" s="37"/>
      <c r="B499" s="23"/>
      <c r="C499" s="23"/>
      <c r="D499" s="23"/>
      <c r="E499" s="2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24"/>
    </row>
    <row r="500" spans="1:50" s="13" customFormat="1" ht="14.4" x14ac:dyDescent="0.25">
      <c r="A500" s="37"/>
      <c r="B500" s="23"/>
      <c r="C500" s="23"/>
      <c r="D500" s="23"/>
      <c r="E500" s="2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24"/>
    </row>
    <row r="501" spans="1:50" s="13" customFormat="1" ht="14.4" x14ac:dyDescent="0.25">
      <c r="A501" s="37"/>
      <c r="B501" s="23"/>
      <c r="C501" s="23"/>
      <c r="D501" s="23"/>
      <c r="E501" s="2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24"/>
    </row>
    <row r="502" spans="1:50" s="13" customFormat="1" ht="14.4" x14ac:dyDescent="0.25">
      <c r="A502" s="37"/>
      <c r="B502" s="23"/>
      <c r="C502" s="23"/>
      <c r="D502" s="23"/>
      <c r="E502" s="2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24"/>
    </row>
    <row r="503" spans="1:50" s="13" customFormat="1" ht="14.4" x14ac:dyDescent="0.25">
      <c r="A503" s="37"/>
      <c r="B503" s="23"/>
      <c r="C503" s="23"/>
      <c r="D503" s="23"/>
      <c r="E503" s="2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24"/>
    </row>
    <row r="504" spans="1:50" s="13" customFormat="1" ht="14.4" x14ac:dyDescent="0.25">
      <c r="A504" s="37"/>
      <c r="B504" s="23"/>
      <c r="C504" s="23"/>
      <c r="D504" s="23"/>
      <c r="E504" s="2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24"/>
    </row>
    <row r="505" spans="1:50" s="13" customFormat="1" ht="14.4" x14ac:dyDescent="0.25">
      <c r="A505" s="37"/>
      <c r="B505" s="23"/>
      <c r="C505" s="23"/>
      <c r="D505" s="23"/>
      <c r="E505" s="2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24"/>
    </row>
    <row r="506" spans="1:50" s="13" customFormat="1" ht="14.4" x14ac:dyDescent="0.25">
      <c r="A506" s="37"/>
      <c r="B506" s="23"/>
      <c r="C506" s="23"/>
      <c r="D506" s="23"/>
      <c r="E506" s="2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24"/>
    </row>
    <row r="507" spans="1:50" s="13" customFormat="1" ht="14.4" x14ac:dyDescent="0.25">
      <c r="A507" s="37"/>
      <c r="B507" s="23"/>
      <c r="C507" s="23"/>
      <c r="D507" s="23"/>
      <c r="E507" s="2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24"/>
    </row>
    <row r="508" spans="1:50" s="13" customFormat="1" ht="14.4" x14ac:dyDescent="0.25">
      <c r="A508" s="37"/>
      <c r="B508" s="23"/>
      <c r="C508" s="23"/>
      <c r="D508" s="23"/>
      <c r="E508" s="2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14"/>
    </row>
    <row r="509" spans="1:50" s="13" customFormat="1" ht="14.4" x14ac:dyDescent="0.25">
      <c r="A509" s="37"/>
      <c r="B509" s="23"/>
      <c r="C509" s="23"/>
      <c r="D509" s="23"/>
      <c r="E509" s="2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14"/>
    </row>
    <row r="510" spans="1:50" s="13" customFormat="1" ht="14.4" x14ac:dyDescent="0.25">
      <c r="A510" s="37"/>
      <c r="B510" s="23"/>
      <c r="C510" s="23"/>
      <c r="D510" s="23"/>
      <c r="E510" s="2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14"/>
    </row>
    <row r="511" spans="1:50" s="13" customFormat="1" ht="14.4" x14ac:dyDescent="0.25">
      <c r="A511" s="37"/>
      <c r="B511" s="23"/>
      <c r="C511" s="23"/>
      <c r="D511" s="23"/>
      <c r="E511" s="2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14"/>
    </row>
    <row r="512" spans="1:50" s="13" customFormat="1" ht="14.4" x14ac:dyDescent="0.25">
      <c r="A512" s="37"/>
      <c r="B512" s="23"/>
      <c r="C512" s="23"/>
      <c r="D512" s="23"/>
      <c r="E512" s="2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14"/>
    </row>
    <row r="513" spans="1:50" s="13" customFormat="1" ht="14.4" x14ac:dyDescent="0.25">
      <c r="A513" s="37"/>
      <c r="B513" s="23"/>
      <c r="C513" s="23"/>
      <c r="D513" s="23"/>
      <c r="E513" s="2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14"/>
    </row>
    <row r="514" spans="1:50" s="13" customFormat="1" ht="14.4" x14ac:dyDescent="0.25">
      <c r="A514" s="37"/>
      <c r="B514" s="23"/>
      <c r="C514" s="23"/>
      <c r="D514" s="23"/>
      <c r="E514" s="2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14"/>
    </row>
    <row r="515" spans="1:50" s="13" customFormat="1" ht="14.4" x14ac:dyDescent="0.25">
      <c r="A515" s="37"/>
      <c r="B515" s="23"/>
      <c r="C515" s="23"/>
      <c r="D515" s="23"/>
      <c r="E515" s="2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14"/>
    </row>
    <row r="516" spans="1:50" s="13" customFormat="1" ht="14.4" x14ac:dyDescent="0.25">
      <c r="A516" s="37"/>
      <c r="B516" s="23"/>
      <c r="C516" s="23"/>
      <c r="D516" s="23"/>
      <c r="E516" s="2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14"/>
    </row>
    <row r="517" spans="1:50" s="13" customFormat="1" ht="14.4" x14ac:dyDescent="0.25">
      <c r="A517" s="37"/>
      <c r="B517" s="23"/>
      <c r="C517" s="23"/>
      <c r="D517" s="23"/>
      <c r="E517" s="2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14"/>
    </row>
    <row r="518" spans="1:50" s="13" customFormat="1" ht="14.4" x14ac:dyDescent="0.25">
      <c r="A518" s="37"/>
      <c r="B518" s="23"/>
      <c r="C518" s="23"/>
      <c r="D518" s="23"/>
      <c r="E518" s="2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14"/>
    </row>
    <row r="519" spans="1:50" s="13" customFormat="1" ht="14.4" x14ac:dyDescent="0.25">
      <c r="A519" s="37"/>
      <c r="B519" s="23"/>
      <c r="C519" s="23"/>
      <c r="D519" s="23"/>
      <c r="E519" s="2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14"/>
    </row>
    <row r="520" spans="1:50" s="13" customFormat="1" ht="14.4" x14ac:dyDescent="0.25">
      <c r="A520" s="37"/>
      <c r="B520" s="23"/>
      <c r="C520" s="23"/>
      <c r="D520" s="23"/>
      <c r="E520" s="2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14"/>
    </row>
    <row r="521" spans="1:50" s="13" customFormat="1" ht="14.4" x14ac:dyDescent="0.25">
      <c r="A521" s="37"/>
      <c r="B521" s="23"/>
      <c r="C521" s="23"/>
      <c r="D521" s="23"/>
      <c r="E521" s="2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14"/>
    </row>
    <row r="522" spans="1:50" s="13" customFormat="1" ht="14.4" x14ac:dyDescent="0.25">
      <c r="A522" s="37"/>
      <c r="B522" s="23"/>
      <c r="C522" s="23"/>
      <c r="D522" s="23"/>
      <c r="E522" s="2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14"/>
    </row>
    <row r="523" spans="1:50" s="13" customFormat="1" ht="14.4" x14ac:dyDescent="0.25">
      <c r="A523" s="37"/>
      <c r="B523" s="23"/>
      <c r="C523" s="23"/>
      <c r="D523" s="23"/>
      <c r="E523" s="2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14"/>
    </row>
    <row r="524" spans="1:50" s="13" customFormat="1" ht="14.4" x14ac:dyDescent="0.25">
      <c r="A524" s="37"/>
      <c r="B524" s="23"/>
      <c r="C524" s="23"/>
      <c r="D524" s="23"/>
      <c r="E524" s="2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14"/>
    </row>
    <row r="525" spans="1:50" s="13" customFormat="1" ht="14.4" x14ac:dyDescent="0.25">
      <c r="A525" s="37"/>
      <c r="B525" s="23"/>
      <c r="C525" s="23"/>
      <c r="D525" s="23"/>
      <c r="E525" s="2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14"/>
    </row>
    <row r="526" spans="1:50" s="13" customFormat="1" ht="14.4" x14ac:dyDescent="0.25">
      <c r="A526" s="37"/>
      <c r="B526" s="23"/>
      <c r="C526" s="23"/>
      <c r="D526" s="23"/>
      <c r="E526" s="2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14"/>
    </row>
    <row r="527" spans="1:50" s="13" customFormat="1" ht="14.4" x14ac:dyDescent="0.25">
      <c r="A527" s="37"/>
      <c r="B527" s="23"/>
      <c r="C527" s="23"/>
      <c r="D527" s="23"/>
      <c r="E527" s="2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14"/>
    </row>
    <row r="528" spans="1:50" s="13" customFormat="1" ht="14.4" x14ac:dyDescent="0.25">
      <c r="A528" s="37"/>
      <c r="B528" s="23"/>
      <c r="C528" s="23"/>
      <c r="D528" s="23"/>
      <c r="E528" s="2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14"/>
    </row>
    <row r="529" spans="1:50" s="13" customFormat="1" ht="14.4" x14ac:dyDescent="0.25">
      <c r="A529" s="37"/>
      <c r="B529" s="23"/>
      <c r="C529" s="23"/>
      <c r="D529" s="23"/>
      <c r="E529" s="2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14"/>
    </row>
    <row r="530" spans="1:50" s="13" customFormat="1" ht="14.4" x14ac:dyDescent="0.25">
      <c r="A530" s="37"/>
      <c r="B530" s="23"/>
      <c r="C530" s="23"/>
      <c r="D530" s="23"/>
      <c r="E530" s="2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14"/>
    </row>
    <row r="531" spans="1:50" s="13" customFormat="1" ht="14.4" x14ac:dyDescent="0.25">
      <c r="A531" s="37"/>
      <c r="B531" s="23"/>
      <c r="C531" s="23"/>
      <c r="D531" s="23"/>
      <c r="E531" s="2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14"/>
    </row>
    <row r="532" spans="1:50" s="13" customFormat="1" ht="14.4" x14ac:dyDescent="0.25">
      <c r="A532" s="37"/>
      <c r="B532" s="23"/>
      <c r="C532" s="23"/>
      <c r="D532" s="23"/>
      <c r="E532" s="2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14"/>
    </row>
    <row r="533" spans="1:50" s="13" customFormat="1" ht="14.4" x14ac:dyDescent="0.25">
      <c r="A533" s="37"/>
      <c r="B533" s="23"/>
      <c r="C533" s="23"/>
      <c r="D533" s="23"/>
      <c r="E533" s="2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14"/>
    </row>
    <row r="534" spans="1:50" s="13" customFormat="1" ht="14.4" x14ac:dyDescent="0.25">
      <c r="A534" s="37"/>
      <c r="B534" s="23"/>
      <c r="C534" s="23"/>
      <c r="D534" s="23"/>
      <c r="E534" s="2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14"/>
    </row>
    <row r="535" spans="1:50" s="13" customFormat="1" ht="14.4" x14ac:dyDescent="0.25">
      <c r="A535" s="37"/>
      <c r="B535" s="23"/>
      <c r="C535" s="23"/>
      <c r="D535" s="23"/>
      <c r="E535" s="2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14"/>
    </row>
    <row r="536" spans="1:50" s="13" customFormat="1" ht="14.4" x14ac:dyDescent="0.25">
      <c r="A536" s="37"/>
      <c r="B536" s="23"/>
      <c r="C536" s="23"/>
      <c r="D536" s="23"/>
      <c r="E536" s="2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14"/>
    </row>
    <row r="537" spans="1:50" s="13" customFormat="1" ht="14.4" x14ac:dyDescent="0.25">
      <c r="A537" s="37"/>
      <c r="B537" s="23"/>
      <c r="C537" s="23"/>
      <c r="D537" s="23"/>
      <c r="E537" s="2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14"/>
    </row>
    <row r="538" spans="1:50" s="13" customFormat="1" ht="14.4" x14ac:dyDescent="0.25">
      <c r="A538" s="37"/>
      <c r="B538" s="23"/>
      <c r="C538" s="23"/>
      <c r="D538" s="23"/>
      <c r="E538" s="2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14"/>
    </row>
    <row r="539" spans="1:50" s="13" customFormat="1" ht="14.4" x14ac:dyDescent="0.25">
      <c r="A539" s="37"/>
      <c r="B539" s="23"/>
      <c r="C539" s="23"/>
      <c r="D539" s="23"/>
      <c r="E539" s="2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14"/>
    </row>
    <row r="540" spans="1:50" s="13" customFormat="1" ht="14.4" x14ac:dyDescent="0.25">
      <c r="A540" s="37"/>
      <c r="B540" s="23"/>
      <c r="C540" s="23"/>
      <c r="D540" s="23"/>
      <c r="E540" s="2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14"/>
    </row>
    <row r="541" spans="1:50" s="13" customFormat="1" ht="14.4" x14ac:dyDescent="0.25">
      <c r="A541" s="37"/>
      <c r="B541" s="23"/>
      <c r="C541" s="23"/>
      <c r="D541" s="23"/>
      <c r="E541" s="2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14"/>
    </row>
    <row r="542" spans="1:50" s="13" customFormat="1" ht="14.4" x14ac:dyDescent="0.25">
      <c r="A542" s="37"/>
      <c r="B542" s="23"/>
      <c r="C542" s="23"/>
      <c r="D542" s="23"/>
      <c r="E542" s="2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14"/>
    </row>
    <row r="543" spans="1:50" s="13" customFormat="1" ht="14.4" x14ac:dyDescent="0.25">
      <c r="A543" s="37"/>
      <c r="B543" s="23"/>
      <c r="C543" s="23"/>
      <c r="D543" s="23"/>
      <c r="E543" s="2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14"/>
    </row>
    <row r="544" spans="1:50" s="13" customFormat="1" ht="14.4" x14ac:dyDescent="0.25">
      <c r="A544" s="37"/>
      <c r="B544" s="23"/>
      <c r="C544" s="23"/>
      <c r="D544" s="23"/>
      <c r="E544" s="2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14"/>
    </row>
    <row r="545" spans="1:50" s="13" customFormat="1" ht="14.4" x14ac:dyDescent="0.25">
      <c r="A545" s="37"/>
      <c r="B545" s="23"/>
      <c r="C545" s="23"/>
      <c r="D545" s="23"/>
      <c r="E545" s="2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14"/>
    </row>
    <row r="546" spans="1:50" s="13" customFormat="1" ht="14.4" x14ac:dyDescent="0.25">
      <c r="A546" s="37"/>
      <c r="B546" s="23"/>
      <c r="C546" s="23"/>
      <c r="D546" s="23"/>
      <c r="E546" s="2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14"/>
    </row>
    <row r="547" spans="1:50" s="13" customFormat="1" ht="14.4" x14ac:dyDescent="0.25">
      <c r="A547" s="37"/>
      <c r="B547" s="23"/>
      <c r="C547" s="23"/>
      <c r="D547" s="23"/>
      <c r="E547" s="2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14"/>
    </row>
    <row r="548" spans="1:50" s="13" customFormat="1" ht="14.4" x14ac:dyDescent="0.25">
      <c r="A548" s="37"/>
      <c r="B548" s="23"/>
      <c r="C548" s="23"/>
      <c r="D548" s="23"/>
      <c r="E548" s="2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14"/>
    </row>
    <row r="549" spans="1:50" s="13" customFormat="1" ht="14.4" x14ac:dyDescent="0.25">
      <c r="A549" s="37"/>
      <c r="B549" s="23"/>
      <c r="C549" s="23"/>
      <c r="D549" s="23"/>
      <c r="E549" s="2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14"/>
    </row>
    <row r="550" spans="1:50" s="13" customFormat="1" ht="14.4" x14ac:dyDescent="0.25">
      <c r="A550" s="37"/>
      <c r="B550" s="23"/>
      <c r="C550" s="23"/>
      <c r="D550" s="23"/>
      <c r="E550" s="2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14"/>
    </row>
    <row r="551" spans="1:50" s="13" customFormat="1" ht="14.4" x14ac:dyDescent="0.25">
      <c r="A551" s="37"/>
      <c r="B551" s="23"/>
      <c r="C551" s="23"/>
      <c r="D551" s="23"/>
      <c r="E551" s="2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14"/>
    </row>
    <row r="552" spans="1:50" s="13" customFormat="1" ht="14.4" x14ac:dyDescent="0.25">
      <c r="A552" s="37"/>
      <c r="B552" s="23"/>
      <c r="C552" s="23"/>
      <c r="D552" s="23"/>
      <c r="E552" s="2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14"/>
    </row>
    <row r="553" spans="1:50" s="13" customFormat="1" ht="14.4" x14ac:dyDescent="0.25">
      <c r="A553" s="37"/>
      <c r="B553" s="23"/>
      <c r="C553" s="23"/>
      <c r="D553" s="23"/>
      <c r="E553" s="2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14"/>
    </row>
    <row r="554" spans="1:50" s="13" customFormat="1" ht="14.4" x14ac:dyDescent="0.25">
      <c r="A554" s="37"/>
      <c r="B554" s="23"/>
      <c r="C554" s="23"/>
      <c r="D554" s="23"/>
      <c r="E554" s="2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14"/>
    </row>
    <row r="555" spans="1:50" s="13" customFormat="1" ht="14.4" x14ac:dyDescent="0.25">
      <c r="A555" s="37"/>
      <c r="B555" s="23"/>
      <c r="C555" s="23"/>
      <c r="D555" s="23"/>
      <c r="E555" s="2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14"/>
    </row>
    <row r="556" spans="1:50" s="13" customFormat="1" ht="14.4" x14ac:dyDescent="0.25">
      <c r="A556" s="37"/>
      <c r="B556" s="23"/>
      <c r="C556" s="23"/>
      <c r="D556" s="23"/>
      <c r="E556" s="2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14"/>
    </row>
    <row r="557" spans="1:50" s="13" customFormat="1" ht="14.4" x14ac:dyDescent="0.25">
      <c r="A557" s="37"/>
      <c r="B557" s="23"/>
      <c r="C557" s="23"/>
      <c r="D557" s="23"/>
      <c r="E557" s="2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14"/>
    </row>
    <row r="558" spans="1:50" s="13" customFormat="1" ht="14.4" x14ac:dyDescent="0.25">
      <c r="A558" s="37"/>
      <c r="B558" s="23"/>
      <c r="C558" s="23"/>
      <c r="D558" s="23"/>
      <c r="E558" s="2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14"/>
    </row>
    <row r="559" spans="1:50" s="13" customFormat="1" ht="14.4" x14ac:dyDescent="0.25">
      <c r="A559" s="37"/>
      <c r="B559" s="23"/>
      <c r="C559" s="23"/>
      <c r="D559" s="23"/>
      <c r="E559" s="2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14"/>
    </row>
    <row r="560" spans="1:50" s="13" customFormat="1" ht="14.4" x14ac:dyDescent="0.25">
      <c r="A560" s="37"/>
      <c r="B560" s="23"/>
      <c r="C560" s="23"/>
      <c r="D560" s="23"/>
      <c r="E560" s="2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14"/>
    </row>
    <row r="561" spans="1:50" s="13" customFormat="1" ht="14.4" x14ac:dyDescent="0.25">
      <c r="A561" s="37"/>
      <c r="B561" s="23"/>
      <c r="C561" s="23"/>
      <c r="D561" s="23"/>
      <c r="E561" s="2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14"/>
    </row>
    <row r="562" spans="1:50" s="13" customFormat="1" ht="14.4" x14ac:dyDescent="0.25">
      <c r="A562" s="37"/>
      <c r="B562" s="23"/>
      <c r="C562" s="23"/>
      <c r="D562" s="23"/>
      <c r="E562" s="2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14"/>
    </row>
    <row r="563" spans="1:50" s="13" customFormat="1" ht="14.4" x14ac:dyDescent="0.25">
      <c r="A563" s="37"/>
      <c r="B563" s="23"/>
      <c r="C563" s="23"/>
      <c r="D563" s="23"/>
      <c r="E563" s="2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14"/>
    </row>
    <row r="564" spans="1:50" s="13" customFormat="1" ht="14.4" x14ac:dyDescent="0.25">
      <c r="A564" s="37"/>
      <c r="B564" s="23"/>
      <c r="C564" s="23"/>
      <c r="D564" s="23"/>
      <c r="E564" s="2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14"/>
    </row>
    <row r="565" spans="1:50" s="13" customFormat="1" ht="14.4" x14ac:dyDescent="0.25">
      <c r="A565" s="37"/>
      <c r="B565" s="23"/>
      <c r="C565" s="23"/>
      <c r="D565" s="23"/>
      <c r="E565" s="2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14"/>
    </row>
    <row r="566" spans="1:50" s="13" customFormat="1" ht="14.4" x14ac:dyDescent="0.25">
      <c r="A566" s="37"/>
      <c r="B566" s="23"/>
      <c r="C566" s="23"/>
      <c r="D566" s="23"/>
      <c r="E566" s="2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14"/>
    </row>
    <row r="567" spans="1:50" s="13" customFormat="1" ht="14.4" x14ac:dyDescent="0.25">
      <c r="A567" s="37"/>
      <c r="B567" s="23"/>
      <c r="C567" s="23"/>
      <c r="D567" s="23"/>
      <c r="E567" s="2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14"/>
    </row>
    <row r="568" spans="1:50" s="13" customFormat="1" ht="14.4" x14ac:dyDescent="0.25">
      <c r="A568" s="37"/>
      <c r="B568" s="23"/>
      <c r="C568" s="23"/>
      <c r="D568" s="23"/>
      <c r="E568" s="2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14"/>
    </row>
    <row r="569" spans="1:50" s="13" customFormat="1" ht="14.4" x14ac:dyDescent="0.25">
      <c r="A569" s="37"/>
      <c r="B569" s="23"/>
      <c r="C569" s="23"/>
      <c r="D569" s="23"/>
      <c r="E569" s="2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14"/>
    </row>
    <row r="570" spans="1:50" s="13" customFormat="1" ht="14.4" x14ac:dyDescent="0.25">
      <c r="A570" s="37"/>
      <c r="B570" s="23"/>
      <c r="C570" s="23"/>
      <c r="D570" s="23"/>
      <c r="E570" s="2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14"/>
    </row>
    <row r="571" spans="1:50" s="13" customFormat="1" ht="14.4" x14ac:dyDescent="0.25">
      <c r="A571" s="37"/>
      <c r="B571" s="23"/>
      <c r="C571" s="23"/>
      <c r="D571" s="23"/>
      <c r="E571" s="2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14"/>
    </row>
    <row r="572" spans="1:50" s="13" customFormat="1" ht="14.4" x14ac:dyDescent="0.25">
      <c r="A572" s="37"/>
      <c r="B572" s="23"/>
      <c r="C572" s="23"/>
      <c r="D572" s="23"/>
      <c r="E572" s="2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14"/>
    </row>
    <row r="573" spans="1:50" s="13" customFormat="1" ht="14.4" x14ac:dyDescent="0.25">
      <c r="A573" s="37"/>
      <c r="B573" s="23"/>
      <c r="C573" s="23"/>
      <c r="D573" s="23"/>
      <c r="E573" s="2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14"/>
    </row>
    <row r="574" spans="1:50" s="13" customFormat="1" ht="14.4" x14ac:dyDescent="0.25">
      <c r="A574" s="37"/>
      <c r="B574" s="23"/>
      <c r="C574" s="23"/>
      <c r="D574" s="23"/>
      <c r="E574" s="2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14"/>
    </row>
    <row r="575" spans="1:50" s="13" customFormat="1" ht="14.4" x14ac:dyDescent="0.25">
      <c r="A575" s="37"/>
      <c r="B575" s="23"/>
      <c r="C575" s="23"/>
      <c r="D575" s="23"/>
      <c r="E575" s="2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14"/>
    </row>
    <row r="576" spans="1:50" s="13" customFormat="1" ht="14.4" x14ac:dyDescent="0.25">
      <c r="A576" s="37"/>
      <c r="B576" s="23"/>
      <c r="C576" s="23"/>
      <c r="D576" s="23"/>
      <c r="E576" s="2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14"/>
    </row>
    <row r="577" spans="1:50" s="13" customFormat="1" ht="14.4" x14ac:dyDescent="0.25">
      <c r="A577" s="37"/>
      <c r="B577" s="23"/>
      <c r="C577" s="23"/>
      <c r="D577" s="23"/>
      <c r="E577" s="2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14"/>
    </row>
    <row r="578" spans="1:50" s="13" customFormat="1" ht="14.4" x14ac:dyDescent="0.25">
      <c r="A578" s="37"/>
      <c r="B578" s="23"/>
      <c r="C578" s="23"/>
      <c r="D578" s="23"/>
      <c r="E578" s="2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14"/>
    </row>
    <row r="579" spans="1:50" s="13" customFormat="1" ht="14.4" x14ac:dyDescent="0.25">
      <c r="A579" s="37"/>
      <c r="B579" s="23"/>
      <c r="C579" s="23"/>
      <c r="D579" s="23"/>
      <c r="E579" s="2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14"/>
    </row>
    <row r="580" spans="1:50" s="13" customFormat="1" ht="14.4" x14ac:dyDescent="0.25">
      <c r="A580" s="37"/>
      <c r="B580" s="23"/>
      <c r="C580" s="23"/>
      <c r="D580" s="23"/>
      <c r="E580" s="2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14"/>
    </row>
    <row r="581" spans="1:50" s="13" customFormat="1" ht="14.4" x14ac:dyDescent="0.25">
      <c r="A581" s="37"/>
      <c r="B581" s="23"/>
      <c r="C581" s="23"/>
      <c r="D581" s="23"/>
      <c r="E581" s="2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14"/>
    </row>
    <row r="582" spans="1:50" s="13" customFormat="1" ht="14.4" x14ac:dyDescent="0.25">
      <c r="A582" s="37"/>
      <c r="B582" s="23"/>
      <c r="C582" s="23"/>
      <c r="D582" s="23"/>
      <c r="E582" s="2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14"/>
    </row>
    <row r="583" spans="1:50" s="13" customFormat="1" ht="14.4" x14ac:dyDescent="0.25">
      <c r="A583" s="37"/>
      <c r="B583" s="23"/>
      <c r="C583" s="23"/>
      <c r="D583" s="23"/>
      <c r="E583" s="2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14"/>
    </row>
    <row r="584" spans="1:50" s="13" customFormat="1" ht="14.4" x14ac:dyDescent="0.25">
      <c r="A584" s="37"/>
      <c r="B584" s="23"/>
      <c r="C584" s="23"/>
      <c r="D584" s="23"/>
      <c r="E584" s="2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14"/>
    </row>
    <row r="585" spans="1:50" s="13" customFormat="1" ht="14.4" x14ac:dyDescent="0.25">
      <c r="A585" s="37"/>
      <c r="B585" s="23"/>
      <c r="C585" s="23"/>
      <c r="D585" s="23"/>
      <c r="E585" s="2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14"/>
    </row>
    <row r="586" spans="1:50" s="13" customFormat="1" ht="14.4" x14ac:dyDescent="0.25">
      <c r="A586" s="37"/>
      <c r="B586" s="23"/>
      <c r="C586" s="23"/>
      <c r="D586" s="23"/>
      <c r="E586" s="2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14"/>
    </row>
    <row r="587" spans="1:50" s="13" customFormat="1" ht="14.4" x14ac:dyDescent="0.25">
      <c r="A587" s="37"/>
      <c r="B587" s="23"/>
      <c r="C587" s="23"/>
      <c r="D587" s="23"/>
      <c r="E587" s="2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14"/>
    </row>
    <row r="588" spans="1:50" s="13" customFormat="1" ht="14.4" x14ac:dyDescent="0.25">
      <c r="A588" s="37"/>
      <c r="B588" s="23"/>
      <c r="C588" s="23"/>
      <c r="D588" s="23"/>
      <c r="E588" s="2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14"/>
    </row>
    <row r="589" spans="1:50" s="13" customFormat="1" ht="14.4" x14ac:dyDescent="0.25">
      <c r="A589" s="37"/>
      <c r="B589" s="23"/>
      <c r="C589" s="23"/>
      <c r="D589" s="23"/>
      <c r="E589" s="2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14"/>
    </row>
    <row r="590" spans="1:50" s="13" customFormat="1" ht="14.4" x14ac:dyDescent="0.25">
      <c r="A590" s="37"/>
      <c r="B590" s="23"/>
      <c r="C590" s="23"/>
      <c r="D590" s="23"/>
      <c r="E590" s="2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14"/>
    </row>
    <row r="591" spans="1:50" s="13" customFormat="1" ht="14.4" x14ac:dyDescent="0.25">
      <c r="A591" s="37"/>
      <c r="B591" s="23"/>
      <c r="C591" s="23"/>
      <c r="D591" s="23"/>
      <c r="E591" s="2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14"/>
    </row>
    <row r="592" spans="1:50" s="13" customFormat="1" ht="14.4" x14ac:dyDescent="0.25">
      <c r="A592" s="37"/>
      <c r="B592" s="23"/>
      <c r="C592" s="23"/>
      <c r="D592" s="23"/>
      <c r="E592" s="2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14"/>
    </row>
    <row r="593" spans="1:50" s="13" customFormat="1" ht="14.4" x14ac:dyDescent="0.25">
      <c r="A593" s="37"/>
      <c r="B593" s="23"/>
      <c r="C593" s="23"/>
      <c r="D593" s="23"/>
      <c r="E593" s="2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14"/>
    </row>
    <row r="594" spans="1:50" s="13" customFormat="1" ht="14.4" x14ac:dyDescent="0.25">
      <c r="A594" s="37"/>
      <c r="B594" s="23"/>
      <c r="C594" s="23"/>
      <c r="D594" s="23"/>
      <c r="E594" s="2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14"/>
    </row>
    <row r="595" spans="1:50" s="13" customFormat="1" ht="14.4" x14ac:dyDescent="0.25">
      <c r="A595" s="37"/>
      <c r="B595" s="23"/>
      <c r="C595" s="23"/>
      <c r="D595" s="23"/>
      <c r="E595" s="2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14"/>
    </row>
    <row r="596" spans="1:50" s="13" customFormat="1" ht="14.4" x14ac:dyDescent="0.25">
      <c r="A596" s="37"/>
      <c r="B596" s="23"/>
      <c r="C596" s="23"/>
      <c r="D596" s="23"/>
      <c r="E596" s="2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14"/>
    </row>
    <row r="597" spans="1:50" s="13" customFormat="1" ht="14.4" x14ac:dyDescent="0.25">
      <c r="A597" s="37"/>
      <c r="B597" s="23"/>
      <c r="C597" s="23"/>
      <c r="D597" s="23"/>
      <c r="E597" s="2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14"/>
    </row>
    <row r="598" spans="1:50" s="13" customFormat="1" ht="14.4" x14ac:dyDescent="0.25">
      <c r="A598" s="37"/>
      <c r="B598" s="23"/>
      <c r="C598" s="23"/>
      <c r="D598" s="23"/>
      <c r="E598" s="2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14"/>
    </row>
    <row r="599" spans="1:50" s="13" customFormat="1" ht="14.4" x14ac:dyDescent="0.25">
      <c r="A599" s="37"/>
      <c r="B599" s="23"/>
      <c r="C599" s="23"/>
      <c r="D599" s="23"/>
      <c r="E599" s="2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14"/>
    </row>
    <row r="600" spans="1:50" s="13" customFormat="1" ht="14.4" x14ac:dyDescent="0.25">
      <c r="A600" s="37"/>
      <c r="B600" s="23"/>
      <c r="C600" s="23"/>
      <c r="D600" s="23"/>
      <c r="E600" s="2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14"/>
    </row>
    <row r="601" spans="1:50" s="13" customFormat="1" ht="14.4" x14ac:dyDescent="0.25">
      <c r="A601" s="37"/>
      <c r="B601" s="23"/>
      <c r="C601" s="23"/>
      <c r="D601" s="23"/>
      <c r="E601" s="2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14"/>
    </row>
    <row r="602" spans="1:50" s="13" customFormat="1" ht="14.4" x14ac:dyDescent="0.25">
      <c r="A602" s="37"/>
      <c r="B602" s="23"/>
      <c r="C602" s="23"/>
      <c r="D602" s="23"/>
      <c r="E602" s="2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14"/>
    </row>
    <row r="603" spans="1:50" s="13" customFormat="1" ht="14.4" x14ac:dyDescent="0.25">
      <c r="A603" s="37"/>
      <c r="B603" s="23"/>
      <c r="C603" s="23"/>
      <c r="D603" s="23"/>
      <c r="E603" s="2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14"/>
    </row>
    <row r="604" spans="1:50" s="13" customFormat="1" ht="14.4" x14ac:dyDescent="0.25">
      <c r="A604" s="37"/>
      <c r="B604" s="23"/>
      <c r="C604" s="23"/>
      <c r="D604" s="23"/>
      <c r="E604" s="2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14"/>
    </row>
    <row r="605" spans="1:50" s="13" customFormat="1" ht="14.4" x14ac:dyDescent="0.25">
      <c r="A605" s="37"/>
      <c r="B605" s="23"/>
      <c r="C605" s="23"/>
      <c r="D605" s="23"/>
      <c r="E605" s="2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14"/>
    </row>
    <row r="606" spans="1:50" s="13" customFormat="1" ht="14.4" x14ac:dyDescent="0.25">
      <c r="A606" s="37"/>
      <c r="B606" s="23"/>
      <c r="C606" s="23"/>
      <c r="D606" s="23"/>
      <c r="E606" s="2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14"/>
    </row>
    <row r="607" spans="1:50" s="13" customFormat="1" ht="14.4" x14ac:dyDescent="0.25">
      <c r="A607" s="37"/>
      <c r="B607" s="23"/>
      <c r="C607" s="23"/>
      <c r="D607" s="23"/>
      <c r="E607" s="2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14"/>
    </row>
    <row r="608" spans="1:50" s="13" customFormat="1" ht="14.4" x14ac:dyDescent="0.25">
      <c r="A608" s="37"/>
      <c r="B608" s="23"/>
      <c r="C608" s="23"/>
      <c r="D608" s="23"/>
      <c r="E608" s="2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14"/>
    </row>
    <row r="609" spans="1:50" s="13" customFormat="1" ht="14.4" x14ac:dyDescent="0.25">
      <c r="A609" s="37"/>
      <c r="B609" s="23"/>
      <c r="C609" s="23"/>
      <c r="D609" s="23"/>
      <c r="E609" s="2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14"/>
    </row>
    <row r="610" spans="1:50" s="13" customFormat="1" ht="14.4" x14ac:dyDescent="0.25">
      <c r="A610" s="37"/>
      <c r="B610" s="23"/>
      <c r="C610" s="23"/>
      <c r="D610" s="23"/>
      <c r="E610" s="2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14"/>
    </row>
    <row r="611" spans="1:50" s="13" customFormat="1" ht="14.4" x14ac:dyDescent="0.25">
      <c r="A611" s="37"/>
      <c r="B611" s="23"/>
      <c r="C611" s="23"/>
      <c r="D611" s="23"/>
      <c r="E611" s="2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14"/>
    </row>
    <row r="612" spans="1:50" s="13" customFormat="1" ht="14.4" x14ac:dyDescent="0.25">
      <c r="A612" s="37"/>
      <c r="B612" s="23"/>
      <c r="C612" s="23"/>
      <c r="D612" s="23"/>
      <c r="E612" s="2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14"/>
    </row>
    <row r="613" spans="1:50" s="13" customFormat="1" ht="14.4" x14ac:dyDescent="0.25">
      <c r="A613" s="37"/>
      <c r="B613" s="23"/>
      <c r="C613" s="23"/>
      <c r="D613" s="23"/>
      <c r="E613" s="2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14"/>
    </row>
    <row r="614" spans="1:50" s="13" customFormat="1" ht="14.4" x14ac:dyDescent="0.25">
      <c r="A614" s="37"/>
      <c r="B614" s="23"/>
      <c r="C614" s="23"/>
      <c r="D614" s="23"/>
      <c r="E614" s="2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14"/>
    </row>
    <row r="615" spans="1:50" s="13" customFormat="1" ht="14.4" x14ac:dyDescent="0.25">
      <c r="A615" s="37"/>
      <c r="B615" s="23"/>
      <c r="C615" s="23"/>
      <c r="D615" s="23"/>
      <c r="E615" s="2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14"/>
    </row>
    <row r="616" spans="1:50" s="13" customFormat="1" ht="14.4" x14ac:dyDescent="0.25">
      <c r="A616" s="37"/>
      <c r="B616" s="23"/>
      <c r="C616" s="23"/>
      <c r="D616" s="23"/>
      <c r="E616" s="2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14"/>
    </row>
    <row r="617" spans="1:50" s="13" customFormat="1" ht="14.4" x14ac:dyDescent="0.25">
      <c r="A617" s="37"/>
      <c r="B617" s="23"/>
      <c r="C617" s="23"/>
      <c r="D617" s="23"/>
      <c r="E617" s="2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14"/>
    </row>
    <row r="618" spans="1:50" s="13" customFormat="1" ht="14.4" x14ac:dyDescent="0.25">
      <c r="A618" s="37"/>
      <c r="B618" s="23"/>
      <c r="C618" s="23"/>
      <c r="D618" s="23"/>
      <c r="E618" s="2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14"/>
    </row>
    <row r="619" spans="1:50" s="13" customFormat="1" ht="14.4" x14ac:dyDescent="0.25">
      <c r="A619" s="37"/>
      <c r="B619" s="23"/>
      <c r="C619" s="23"/>
      <c r="D619" s="23"/>
      <c r="E619" s="2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14"/>
    </row>
    <row r="620" spans="1:50" s="13" customFormat="1" ht="14.4" x14ac:dyDescent="0.25">
      <c r="A620" s="37"/>
      <c r="B620" s="23"/>
      <c r="C620" s="23"/>
      <c r="D620" s="23"/>
      <c r="E620" s="2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14"/>
    </row>
    <row r="621" spans="1:50" s="13" customFormat="1" ht="14.4" x14ac:dyDescent="0.25">
      <c r="A621" s="37"/>
      <c r="B621" s="23"/>
      <c r="C621" s="23"/>
      <c r="D621" s="23"/>
      <c r="E621" s="2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14"/>
    </row>
    <row r="622" spans="1:50" s="13" customFormat="1" ht="14.4" x14ac:dyDescent="0.25">
      <c r="A622" s="37"/>
      <c r="B622" s="23"/>
      <c r="C622" s="23"/>
      <c r="D622" s="23"/>
      <c r="E622" s="2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14"/>
    </row>
    <row r="623" spans="1:50" s="13" customFormat="1" ht="14.4" x14ac:dyDescent="0.25">
      <c r="A623" s="37"/>
      <c r="B623" s="23"/>
      <c r="C623" s="23"/>
      <c r="D623" s="23"/>
      <c r="E623" s="2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14"/>
    </row>
    <row r="624" spans="1:50" s="13" customFormat="1" ht="14.4" x14ac:dyDescent="0.25">
      <c r="A624" s="37"/>
      <c r="B624" s="23"/>
      <c r="C624" s="23"/>
      <c r="D624" s="23"/>
      <c r="E624" s="2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14"/>
    </row>
    <row r="625" spans="1:50" s="13" customFormat="1" ht="14.4" x14ac:dyDescent="0.25">
      <c r="A625" s="37"/>
      <c r="B625" s="23"/>
      <c r="C625" s="23"/>
      <c r="D625" s="23"/>
      <c r="E625" s="2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24"/>
    </row>
    <row r="626" spans="1:50" s="13" customFormat="1" ht="14.4" x14ac:dyDescent="0.25">
      <c r="A626" s="37"/>
      <c r="B626" s="23"/>
      <c r="C626" s="23"/>
      <c r="D626" s="23"/>
      <c r="E626" s="2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14"/>
    </row>
    <row r="627" spans="1:50" s="13" customFormat="1" ht="14.4" x14ac:dyDescent="0.25">
      <c r="A627" s="37"/>
      <c r="B627" s="23"/>
      <c r="C627" s="23"/>
      <c r="D627" s="23"/>
      <c r="E627" s="2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14"/>
    </row>
    <row r="628" spans="1:50" s="13" customFormat="1" ht="14.4" x14ac:dyDescent="0.25">
      <c r="A628" s="37"/>
      <c r="B628" s="23"/>
      <c r="C628" s="23"/>
      <c r="D628" s="23"/>
      <c r="E628" s="2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14"/>
    </row>
    <row r="629" spans="1:50" s="13" customFormat="1" ht="14.4" x14ac:dyDescent="0.25">
      <c r="A629" s="37"/>
      <c r="B629" s="23"/>
      <c r="C629" s="23"/>
      <c r="D629" s="23"/>
      <c r="E629" s="2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14"/>
    </row>
    <row r="630" spans="1:50" s="13" customFormat="1" ht="14.4" x14ac:dyDescent="0.25">
      <c r="A630" s="37"/>
      <c r="B630" s="23"/>
      <c r="C630" s="23"/>
      <c r="D630" s="23"/>
      <c r="E630" s="2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14"/>
    </row>
    <row r="631" spans="1:50" s="13" customFormat="1" ht="14.4" x14ac:dyDescent="0.25">
      <c r="A631" s="37"/>
      <c r="B631" s="23"/>
      <c r="C631" s="23"/>
      <c r="D631" s="23"/>
      <c r="E631" s="2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14"/>
    </row>
    <row r="632" spans="1:50" s="13" customFormat="1" ht="14.4" x14ac:dyDescent="0.25">
      <c r="A632" s="37"/>
      <c r="B632" s="23"/>
      <c r="C632" s="23"/>
      <c r="D632" s="23"/>
      <c r="E632" s="2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14"/>
    </row>
    <row r="633" spans="1:50" s="13" customFormat="1" ht="14.4" x14ac:dyDescent="0.25">
      <c r="A633" s="37"/>
      <c r="B633" s="23"/>
      <c r="C633" s="23"/>
      <c r="D633" s="23"/>
      <c r="E633" s="2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14"/>
    </row>
    <row r="634" spans="1:50" s="13" customFormat="1" ht="14.4" x14ac:dyDescent="0.25">
      <c r="A634" s="37"/>
      <c r="B634" s="23"/>
      <c r="C634" s="23"/>
      <c r="D634" s="23"/>
      <c r="E634" s="2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14"/>
    </row>
    <row r="635" spans="1:50" s="13" customFormat="1" ht="14.4" x14ac:dyDescent="0.25">
      <c r="A635" s="37"/>
      <c r="B635" s="23"/>
      <c r="C635" s="23"/>
      <c r="D635" s="23"/>
      <c r="E635" s="2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14"/>
    </row>
    <row r="636" spans="1:50" s="13" customFormat="1" ht="14.4" x14ac:dyDescent="0.25">
      <c r="A636" s="37"/>
      <c r="B636" s="23"/>
      <c r="C636" s="23"/>
      <c r="D636" s="23"/>
      <c r="E636" s="2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14"/>
    </row>
    <row r="637" spans="1:50" s="13" customFormat="1" ht="14.4" x14ac:dyDescent="0.25">
      <c r="A637" s="37"/>
      <c r="B637" s="23"/>
      <c r="C637" s="23"/>
      <c r="D637" s="23"/>
      <c r="E637" s="2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14"/>
    </row>
    <row r="638" spans="1:50" s="13" customFormat="1" ht="14.4" x14ac:dyDescent="0.25">
      <c r="A638" s="37"/>
      <c r="B638" s="23"/>
      <c r="C638" s="23"/>
      <c r="D638" s="23"/>
      <c r="E638" s="2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14"/>
    </row>
    <row r="639" spans="1:50" s="13" customFormat="1" ht="14.4" x14ac:dyDescent="0.25">
      <c r="A639" s="37"/>
      <c r="B639" s="23"/>
      <c r="C639" s="23"/>
      <c r="D639" s="23"/>
      <c r="E639" s="2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14"/>
    </row>
    <row r="640" spans="1:50" s="13" customFormat="1" ht="14.4" x14ac:dyDescent="0.25">
      <c r="A640" s="37"/>
      <c r="B640" s="23"/>
      <c r="C640" s="23"/>
      <c r="D640" s="23"/>
      <c r="E640" s="2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14"/>
    </row>
    <row r="641" spans="1:50" s="13" customFormat="1" ht="14.4" x14ac:dyDescent="0.25">
      <c r="A641" s="37"/>
      <c r="B641" s="23"/>
      <c r="C641" s="23"/>
      <c r="D641" s="23"/>
      <c r="E641" s="2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14"/>
    </row>
    <row r="642" spans="1:50" s="13" customFormat="1" ht="14.4" x14ac:dyDescent="0.25">
      <c r="A642" s="37"/>
      <c r="B642" s="23"/>
      <c r="C642" s="23"/>
      <c r="D642" s="23"/>
      <c r="E642" s="2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14"/>
    </row>
    <row r="643" spans="1:50" s="13" customFormat="1" ht="14.4" x14ac:dyDescent="0.25">
      <c r="A643" s="37"/>
      <c r="B643" s="23"/>
      <c r="C643" s="23"/>
      <c r="D643" s="23"/>
      <c r="E643" s="2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14"/>
    </row>
    <row r="644" spans="1:50" s="13" customFormat="1" ht="14.4" x14ac:dyDescent="0.25">
      <c r="A644" s="37"/>
      <c r="B644" s="23"/>
      <c r="C644" s="23"/>
      <c r="D644" s="23"/>
      <c r="E644" s="2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14"/>
    </row>
    <row r="645" spans="1:50" s="13" customFormat="1" ht="14.4" x14ac:dyDescent="0.25">
      <c r="A645" s="37"/>
      <c r="B645" s="23"/>
      <c r="C645" s="23"/>
      <c r="D645" s="23"/>
      <c r="E645" s="2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14"/>
    </row>
    <row r="646" spans="1:50" s="13" customFormat="1" ht="14.4" x14ac:dyDescent="0.25">
      <c r="A646" s="37"/>
      <c r="B646" s="23"/>
      <c r="C646" s="23"/>
      <c r="D646" s="23"/>
      <c r="E646" s="2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14"/>
    </row>
    <row r="647" spans="1:50" s="13" customFormat="1" ht="14.4" x14ac:dyDescent="0.25">
      <c r="A647" s="37"/>
      <c r="B647" s="23"/>
      <c r="C647" s="23"/>
      <c r="D647" s="23"/>
      <c r="E647" s="2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14"/>
    </row>
    <row r="648" spans="1:50" s="13" customFormat="1" ht="13.2" x14ac:dyDescent="0.25">
      <c r="A648" s="38"/>
      <c r="B648" s="12"/>
      <c r="D648" s="22"/>
      <c r="E648" s="28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</row>
    <row r="649" spans="1:50" s="13" customFormat="1" ht="13.2" x14ac:dyDescent="0.25">
      <c r="A649" s="38"/>
      <c r="B649" s="12"/>
      <c r="D649" s="22"/>
      <c r="E649" s="28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</row>
    <row r="650" spans="1:50" s="13" customFormat="1" ht="13.2" x14ac:dyDescent="0.25">
      <c r="A650" s="38"/>
      <c r="B650" s="12"/>
      <c r="D650" s="22"/>
      <c r="E650" s="28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</row>
    <row r="651" spans="1:50" s="13" customFormat="1" ht="13.2" x14ac:dyDescent="0.25">
      <c r="A651" s="38"/>
      <c r="B651" s="12"/>
      <c r="D651" s="22"/>
      <c r="E651" s="28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</row>
    <row r="652" spans="1:50" s="13" customFormat="1" ht="13.2" x14ac:dyDescent="0.25">
      <c r="A652" s="38"/>
      <c r="B652" s="12"/>
      <c r="D652" s="22"/>
      <c r="E652" s="28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</row>
    <row r="653" spans="1:50" s="13" customFormat="1" ht="13.2" x14ac:dyDescent="0.25">
      <c r="A653" s="38"/>
      <c r="B653" s="12"/>
      <c r="D653" s="22"/>
      <c r="E653" s="28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</row>
    <row r="654" spans="1:50" s="13" customFormat="1" ht="13.2" x14ac:dyDescent="0.25">
      <c r="A654" s="38"/>
      <c r="B654" s="12"/>
      <c r="D654" s="22"/>
      <c r="E654" s="28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</row>
    <row r="655" spans="1:50" s="13" customFormat="1" ht="13.2" x14ac:dyDescent="0.25">
      <c r="A655" s="38"/>
      <c r="B655" s="12"/>
      <c r="D655" s="22"/>
      <c r="E655" s="28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</row>
    <row r="656" spans="1:50" s="13" customFormat="1" ht="13.2" x14ac:dyDescent="0.25">
      <c r="A656" s="38"/>
      <c r="B656" s="12"/>
      <c r="D656" s="22"/>
      <c r="E656" s="28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</row>
    <row r="657" spans="1:50" s="13" customFormat="1" ht="13.2" x14ac:dyDescent="0.25">
      <c r="A657" s="38"/>
      <c r="B657" s="12"/>
      <c r="D657" s="22"/>
      <c r="E657" s="28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</row>
    <row r="658" spans="1:50" s="13" customFormat="1" ht="13.2" x14ac:dyDescent="0.25">
      <c r="A658" s="38"/>
      <c r="B658" s="12"/>
      <c r="D658" s="22"/>
      <c r="E658" s="28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</row>
    <row r="659" spans="1:50" s="13" customFormat="1" ht="13.2" x14ac:dyDescent="0.25">
      <c r="A659" s="38"/>
      <c r="B659" s="12"/>
      <c r="D659" s="22"/>
      <c r="E659" s="28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</row>
    <row r="660" spans="1:50" s="13" customFormat="1" ht="13.2" x14ac:dyDescent="0.25">
      <c r="A660" s="38"/>
      <c r="B660" s="12"/>
      <c r="D660" s="22"/>
      <c r="E660" s="28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</row>
    <row r="661" spans="1:50" s="13" customFormat="1" ht="13.2" x14ac:dyDescent="0.25">
      <c r="A661" s="38"/>
      <c r="B661" s="12"/>
      <c r="D661" s="22"/>
      <c r="E661" s="28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</row>
    <row r="662" spans="1:50" s="13" customFormat="1" ht="13.2" x14ac:dyDescent="0.25">
      <c r="A662" s="38"/>
      <c r="B662" s="12"/>
      <c r="D662" s="22"/>
      <c r="E662" s="28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</row>
    <row r="663" spans="1:50" s="13" customFormat="1" ht="13.2" x14ac:dyDescent="0.25">
      <c r="A663" s="38"/>
      <c r="B663" s="12"/>
      <c r="D663" s="22"/>
      <c r="E663" s="28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</row>
    <row r="664" spans="1:50" s="13" customFormat="1" ht="13.2" x14ac:dyDescent="0.25">
      <c r="A664" s="38"/>
      <c r="B664" s="12"/>
      <c r="D664" s="22"/>
      <c r="E664" s="28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</row>
    <row r="665" spans="1:50" s="13" customFormat="1" ht="13.2" x14ac:dyDescent="0.25">
      <c r="A665" s="38"/>
      <c r="B665" s="12"/>
      <c r="D665" s="22"/>
      <c r="E665" s="28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</row>
    <row r="666" spans="1:50" s="13" customFormat="1" ht="13.2" x14ac:dyDescent="0.25">
      <c r="A666" s="38"/>
      <c r="B666" s="12"/>
      <c r="D666" s="22"/>
      <c r="E666" s="28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</row>
    <row r="667" spans="1:50" s="13" customFormat="1" ht="13.2" x14ac:dyDescent="0.25">
      <c r="A667" s="38"/>
      <c r="B667" s="12"/>
      <c r="D667" s="22"/>
      <c r="E667" s="28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</row>
    <row r="668" spans="1:50" s="13" customFormat="1" ht="13.2" x14ac:dyDescent="0.25">
      <c r="A668" s="38"/>
      <c r="B668" s="12"/>
      <c r="D668" s="22"/>
      <c r="E668" s="28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</row>
    <row r="669" spans="1:50" s="13" customFormat="1" ht="13.2" x14ac:dyDescent="0.25">
      <c r="A669" s="38"/>
      <c r="B669" s="12"/>
      <c r="D669" s="22"/>
      <c r="E669" s="28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</row>
    <row r="670" spans="1:50" s="13" customFormat="1" ht="13.2" x14ac:dyDescent="0.25">
      <c r="A670" s="38"/>
      <c r="B670" s="12"/>
      <c r="D670" s="22"/>
      <c r="E670" s="28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</row>
    <row r="671" spans="1:50" s="13" customFormat="1" ht="13.2" x14ac:dyDescent="0.25">
      <c r="A671" s="38"/>
      <c r="B671" s="12"/>
      <c r="D671" s="22"/>
      <c r="E671" s="28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</row>
    <row r="672" spans="1:50" s="13" customFormat="1" ht="13.2" x14ac:dyDescent="0.25">
      <c r="A672" s="38"/>
      <c r="B672" s="12"/>
      <c r="D672" s="22"/>
      <c r="E672" s="28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</row>
    <row r="673" spans="1:50" s="13" customFormat="1" ht="13.2" x14ac:dyDescent="0.25">
      <c r="A673" s="38"/>
      <c r="B673" s="12"/>
      <c r="D673" s="22"/>
      <c r="E673" s="28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</row>
    <row r="674" spans="1:50" s="13" customFormat="1" ht="13.2" x14ac:dyDescent="0.25">
      <c r="A674" s="38"/>
      <c r="B674" s="12"/>
      <c r="D674" s="22"/>
      <c r="E674" s="28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</row>
    <row r="675" spans="1:50" s="13" customFormat="1" ht="13.2" x14ac:dyDescent="0.25">
      <c r="A675" s="38"/>
      <c r="B675" s="12"/>
      <c r="D675" s="22"/>
      <c r="E675" s="28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</row>
    <row r="676" spans="1:50" s="13" customFormat="1" ht="13.2" x14ac:dyDescent="0.25">
      <c r="A676" s="38"/>
      <c r="B676" s="12"/>
      <c r="D676" s="22"/>
      <c r="E676" s="28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</row>
    <row r="677" spans="1:50" s="13" customFormat="1" ht="13.2" x14ac:dyDescent="0.25">
      <c r="A677" s="38"/>
      <c r="B677" s="12"/>
      <c r="D677" s="22"/>
      <c r="E677" s="28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</row>
    <row r="678" spans="1:50" s="13" customFormat="1" ht="13.2" x14ac:dyDescent="0.25">
      <c r="A678" s="38"/>
      <c r="B678" s="12"/>
      <c r="D678" s="22"/>
      <c r="E678" s="28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</row>
    <row r="679" spans="1:50" s="13" customFormat="1" ht="13.2" x14ac:dyDescent="0.25">
      <c r="A679" s="38"/>
      <c r="B679" s="12"/>
      <c r="D679" s="22"/>
      <c r="E679" s="28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</row>
    <row r="680" spans="1:50" s="13" customFormat="1" ht="13.2" x14ac:dyDescent="0.25">
      <c r="A680" s="38"/>
      <c r="B680" s="12"/>
      <c r="D680" s="22"/>
      <c r="E680" s="28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</row>
    <row r="681" spans="1:50" s="13" customFormat="1" ht="13.2" x14ac:dyDescent="0.25">
      <c r="A681" s="38"/>
      <c r="B681" s="12"/>
      <c r="D681" s="22"/>
      <c r="E681" s="28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</row>
    <row r="682" spans="1:50" s="13" customFormat="1" ht="13.2" x14ac:dyDescent="0.25">
      <c r="A682" s="38"/>
      <c r="B682" s="12"/>
      <c r="D682" s="22"/>
      <c r="E682" s="28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</row>
    <row r="683" spans="1:50" s="13" customFormat="1" ht="13.2" x14ac:dyDescent="0.25">
      <c r="A683" s="38"/>
      <c r="B683" s="12"/>
      <c r="D683" s="22"/>
      <c r="E683" s="28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</row>
    <row r="684" spans="1:50" s="13" customFormat="1" ht="13.2" x14ac:dyDescent="0.25">
      <c r="A684" s="38"/>
      <c r="B684" s="12"/>
      <c r="D684" s="22"/>
      <c r="E684" s="28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</row>
    <row r="685" spans="1:50" s="13" customFormat="1" ht="13.2" x14ac:dyDescent="0.25">
      <c r="A685" s="38"/>
      <c r="B685" s="12"/>
      <c r="D685" s="22"/>
      <c r="E685" s="28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</row>
    <row r="686" spans="1:50" s="13" customFormat="1" ht="13.2" x14ac:dyDescent="0.25">
      <c r="A686" s="38"/>
      <c r="B686" s="12"/>
      <c r="D686" s="22"/>
      <c r="E686" s="28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</row>
    <row r="687" spans="1:50" s="13" customFormat="1" ht="13.2" x14ac:dyDescent="0.25">
      <c r="A687" s="38"/>
      <c r="B687" s="12"/>
      <c r="D687" s="22"/>
      <c r="E687" s="28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</row>
    <row r="688" spans="1:50" s="13" customFormat="1" ht="13.2" x14ac:dyDescent="0.25">
      <c r="A688" s="38"/>
      <c r="B688" s="12"/>
      <c r="D688" s="22"/>
      <c r="E688" s="28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</row>
    <row r="689" spans="1:50" s="13" customFormat="1" ht="13.2" x14ac:dyDescent="0.25">
      <c r="A689" s="38"/>
      <c r="B689" s="12"/>
      <c r="D689" s="22"/>
      <c r="E689" s="28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</row>
    <row r="690" spans="1:50" s="13" customFormat="1" ht="13.2" x14ac:dyDescent="0.25">
      <c r="A690" s="38"/>
      <c r="B690" s="12"/>
      <c r="D690" s="22"/>
      <c r="E690" s="28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</row>
    <row r="691" spans="1:50" s="13" customFormat="1" ht="13.2" x14ac:dyDescent="0.25">
      <c r="A691" s="38"/>
      <c r="B691" s="12"/>
      <c r="D691" s="22"/>
      <c r="E691" s="28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</row>
    <row r="692" spans="1:50" s="13" customFormat="1" ht="13.2" x14ac:dyDescent="0.25">
      <c r="A692" s="38"/>
      <c r="B692" s="12"/>
      <c r="D692" s="22"/>
      <c r="E692" s="28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</row>
    <row r="693" spans="1:50" s="13" customFormat="1" ht="13.2" x14ac:dyDescent="0.25">
      <c r="A693" s="38"/>
      <c r="B693" s="12"/>
      <c r="D693" s="22"/>
      <c r="E693" s="28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</row>
    <row r="694" spans="1:50" s="13" customFormat="1" ht="13.2" x14ac:dyDescent="0.25">
      <c r="A694" s="38"/>
      <c r="B694" s="12"/>
      <c r="D694" s="22"/>
      <c r="E694" s="28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</row>
    <row r="695" spans="1:50" s="13" customFormat="1" ht="13.2" x14ac:dyDescent="0.25">
      <c r="A695" s="38"/>
      <c r="B695" s="12"/>
      <c r="D695" s="22"/>
      <c r="E695" s="28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</row>
    <row r="696" spans="1:50" s="13" customFormat="1" ht="13.2" x14ac:dyDescent="0.25">
      <c r="A696" s="38"/>
      <c r="B696" s="12"/>
      <c r="D696" s="22"/>
      <c r="E696" s="28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</row>
    <row r="697" spans="1:50" s="13" customFormat="1" ht="13.2" x14ac:dyDescent="0.25">
      <c r="A697" s="38"/>
      <c r="B697" s="12"/>
      <c r="D697" s="22"/>
      <c r="E697" s="28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</row>
    <row r="698" spans="1:50" s="13" customFormat="1" ht="13.2" x14ac:dyDescent="0.25">
      <c r="A698" s="38"/>
      <c r="B698" s="12"/>
      <c r="D698" s="22"/>
      <c r="E698" s="28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</row>
    <row r="699" spans="1:50" s="13" customFormat="1" ht="13.2" x14ac:dyDescent="0.25">
      <c r="A699" s="38"/>
      <c r="B699" s="12"/>
      <c r="D699" s="22"/>
      <c r="E699" s="28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</row>
    <row r="700" spans="1:50" s="13" customFormat="1" ht="13.2" x14ac:dyDescent="0.25">
      <c r="A700" s="38"/>
      <c r="B700" s="12"/>
      <c r="D700" s="22"/>
      <c r="E700" s="28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</row>
    <row r="701" spans="1:50" s="13" customFormat="1" ht="13.2" x14ac:dyDescent="0.25">
      <c r="A701" s="38"/>
      <c r="B701" s="12"/>
      <c r="D701" s="22"/>
      <c r="E701" s="28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</row>
    <row r="702" spans="1:50" s="13" customFormat="1" ht="13.2" x14ac:dyDescent="0.25">
      <c r="A702" s="38"/>
      <c r="B702" s="12"/>
      <c r="D702" s="22"/>
      <c r="E702" s="28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</row>
    <row r="703" spans="1:50" s="13" customFormat="1" ht="13.2" x14ac:dyDescent="0.25">
      <c r="A703" s="38"/>
      <c r="B703" s="12"/>
      <c r="D703" s="22"/>
      <c r="E703" s="28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</row>
    <row r="704" spans="1:50" s="13" customFormat="1" ht="13.2" x14ac:dyDescent="0.25">
      <c r="A704" s="38"/>
      <c r="B704" s="12"/>
      <c r="D704" s="22"/>
      <c r="E704" s="28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</row>
    <row r="705" spans="1:50" s="13" customFormat="1" ht="13.2" x14ac:dyDescent="0.25">
      <c r="A705" s="38"/>
      <c r="B705" s="12"/>
      <c r="D705" s="22"/>
      <c r="E705" s="28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</row>
    <row r="706" spans="1:50" s="13" customFormat="1" ht="13.2" x14ac:dyDescent="0.25">
      <c r="A706" s="38"/>
      <c r="B706" s="12"/>
      <c r="D706" s="22"/>
      <c r="E706" s="28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</row>
    <row r="707" spans="1:50" s="13" customFormat="1" ht="13.2" x14ac:dyDescent="0.25">
      <c r="A707" s="38"/>
      <c r="B707" s="12"/>
      <c r="D707" s="22"/>
      <c r="E707" s="28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</row>
    <row r="708" spans="1:50" s="13" customFormat="1" ht="13.2" x14ac:dyDescent="0.25">
      <c r="A708" s="38"/>
      <c r="B708" s="12"/>
      <c r="D708" s="22"/>
      <c r="E708" s="28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</row>
    <row r="709" spans="1:50" s="13" customFormat="1" ht="13.2" x14ac:dyDescent="0.25">
      <c r="A709" s="38"/>
      <c r="B709" s="12"/>
      <c r="D709" s="22"/>
      <c r="E709" s="28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</row>
    <row r="710" spans="1:50" s="13" customFormat="1" ht="13.2" x14ac:dyDescent="0.25">
      <c r="A710" s="38"/>
      <c r="B710" s="12"/>
      <c r="D710" s="22"/>
      <c r="E710" s="28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</row>
    <row r="711" spans="1:50" s="13" customFormat="1" ht="13.2" x14ac:dyDescent="0.25">
      <c r="A711" s="38"/>
      <c r="B711" s="12"/>
      <c r="D711" s="22"/>
      <c r="E711" s="28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</row>
    <row r="712" spans="1:50" s="13" customFormat="1" ht="13.2" x14ac:dyDescent="0.25">
      <c r="A712" s="38"/>
      <c r="B712" s="12"/>
      <c r="D712" s="22"/>
      <c r="E712" s="28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</row>
    <row r="713" spans="1:50" s="13" customFormat="1" ht="13.2" x14ac:dyDescent="0.25">
      <c r="A713" s="38"/>
      <c r="B713" s="12"/>
      <c r="D713" s="22"/>
      <c r="E713" s="28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</row>
    <row r="714" spans="1:50" s="13" customFormat="1" ht="13.2" x14ac:dyDescent="0.25">
      <c r="A714" s="38"/>
      <c r="B714" s="12"/>
      <c r="D714" s="22"/>
      <c r="E714" s="28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</row>
    <row r="715" spans="1:50" s="13" customFormat="1" ht="13.2" x14ac:dyDescent="0.25">
      <c r="A715" s="38"/>
      <c r="B715" s="12"/>
      <c r="D715" s="22"/>
      <c r="E715" s="28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</row>
    <row r="716" spans="1:50" s="13" customFormat="1" ht="13.2" x14ac:dyDescent="0.25">
      <c r="A716" s="38"/>
      <c r="B716" s="12"/>
      <c r="D716" s="22"/>
      <c r="E716" s="28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</row>
    <row r="717" spans="1:50" s="13" customFormat="1" ht="13.2" x14ac:dyDescent="0.25">
      <c r="A717" s="38"/>
      <c r="B717" s="12"/>
      <c r="D717" s="22"/>
      <c r="E717" s="28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</row>
    <row r="718" spans="1:50" s="13" customFormat="1" ht="13.2" x14ac:dyDescent="0.25">
      <c r="A718" s="38"/>
      <c r="B718" s="12"/>
      <c r="D718" s="22"/>
      <c r="E718" s="28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</row>
    <row r="719" spans="1:50" s="13" customFormat="1" ht="13.2" x14ac:dyDescent="0.25">
      <c r="A719" s="38"/>
      <c r="B719" s="12"/>
      <c r="D719" s="22"/>
      <c r="E719" s="28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</row>
    <row r="720" spans="1:50" s="13" customFormat="1" ht="13.2" x14ac:dyDescent="0.25">
      <c r="A720" s="38"/>
      <c r="B720" s="12"/>
      <c r="D720" s="22"/>
      <c r="E720" s="28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</row>
    <row r="721" spans="1:50" s="13" customFormat="1" ht="13.2" x14ac:dyDescent="0.25">
      <c r="A721" s="38"/>
      <c r="B721" s="12"/>
      <c r="D721" s="22"/>
      <c r="E721" s="28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</row>
    <row r="722" spans="1:50" s="13" customFormat="1" ht="13.2" x14ac:dyDescent="0.25">
      <c r="A722" s="38"/>
      <c r="B722" s="12"/>
      <c r="D722" s="22"/>
      <c r="E722" s="28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</row>
    <row r="723" spans="1:50" s="13" customFormat="1" ht="13.2" x14ac:dyDescent="0.25">
      <c r="A723" s="38"/>
      <c r="B723" s="12"/>
      <c r="D723" s="22"/>
      <c r="E723" s="28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</row>
    <row r="724" spans="1:50" s="13" customFormat="1" ht="13.2" x14ac:dyDescent="0.25">
      <c r="A724" s="38"/>
      <c r="B724" s="12"/>
      <c r="D724" s="22"/>
      <c r="E724" s="28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</row>
    <row r="725" spans="1:50" s="13" customFormat="1" ht="13.2" x14ac:dyDescent="0.25">
      <c r="A725" s="38"/>
      <c r="B725" s="12"/>
      <c r="D725" s="22"/>
      <c r="E725" s="28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</row>
    <row r="726" spans="1:50" s="13" customFormat="1" ht="13.2" x14ac:dyDescent="0.25">
      <c r="A726" s="38"/>
      <c r="B726" s="12"/>
      <c r="D726" s="22"/>
      <c r="E726" s="28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</row>
    <row r="727" spans="1:50" s="13" customFormat="1" ht="13.2" x14ac:dyDescent="0.25">
      <c r="A727" s="38"/>
      <c r="B727" s="12"/>
      <c r="D727" s="22"/>
      <c r="E727" s="28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</row>
    <row r="728" spans="1:50" s="13" customFormat="1" ht="13.2" x14ac:dyDescent="0.25">
      <c r="A728" s="38"/>
      <c r="B728" s="12"/>
      <c r="D728" s="22"/>
      <c r="E728" s="28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</row>
    <row r="729" spans="1:50" s="13" customFormat="1" ht="13.2" x14ac:dyDescent="0.25">
      <c r="A729" s="38"/>
      <c r="B729" s="12"/>
      <c r="D729" s="22"/>
      <c r="E729" s="28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</row>
    <row r="730" spans="1:50" s="13" customFormat="1" ht="13.2" x14ac:dyDescent="0.25">
      <c r="A730" s="38"/>
      <c r="B730" s="12"/>
      <c r="D730" s="22"/>
      <c r="E730" s="28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</row>
    <row r="731" spans="1:50" s="13" customFormat="1" ht="13.2" x14ac:dyDescent="0.25">
      <c r="A731" s="38"/>
      <c r="B731" s="12"/>
      <c r="D731" s="22"/>
      <c r="E731" s="28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</row>
    <row r="732" spans="1:50" s="13" customFormat="1" ht="13.2" x14ac:dyDescent="0.25">
      <c r="A732" s="38"/>
      <c r="B732" s="12"/>
      <c r="D732" s="22"/>
      <c r="E732" s="28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</row>
    <row r="733" spans="1:50" s="13" customFormat="1" ht="13.2" x14ac:dyDescent="0.25">
      <c r="A733" s="38"/>
      <c r="B733" s="12"/>
      <c r="D733" s="22"/>
      <c r="E733" s="28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</row>
    <row r="734" spans="1:50" s="13" customFormat="1" ht="13.2" x14ac:dyDescent="0.25">
      <c r="A734" s="38"/>
      <c r="B734" s="12"/>
      <c r="D734" s="22"/>
      <c r="E734" s="28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</row>
    <row r="735" spans="1:50" s="13" customFormat="1" ht="13.2" x14ac:dyDescent="0.25">
      <c r="A735" s="38"/>
      <c r="B735" s="12"/>
      <c r="D735" s="22"/>
      <c r="E735" s="28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</row>
    <row r="736" spans="1:50" s="13" customFormat="1" ht="13.2" x14ac:dyDescent="0.25">
      <c r="A736" s="38"/>
      <c r="B736" s="12"/>
      <c r="D736" s="22"/>
      <c r="E736" s="28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</row>
    <row r="737" spans="1:50" s="13" customFormat="1" ht="13.2" x14ac:dyDescent="0.25">
      <c r="A737" s="38"/>
      <c r="B737" s="12"/>
      <c r="D737" s="22"/>
      <c r="E737" s="28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</row>
    <row r="738" spans="1:50" s="13" customFormat="1" ht="13.2" x14ac:dyDescent="0.25">
      <c r="A738" s="38"/>
      <c r="B738" s="12"/>
      <c r="D738" s="22"/>
      <c r="E738" s="28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</row>
    <row r="739" spans="1:50" s="13" customFormat="1" ht="13.2" x14ac:dyDescent="0.25">
      <c r="A739" s="38"/>
      <c r="B739" s="12"/>
      <c r="D739" s="22"/>
      <c r="E739" s="28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</row>
    <row r="740" spans="1:50" s="13" customFormat="1" ht="13.2" x14ac:dyDescent="0.25">
      <c r="A740" s="38"/>
      <c r="B740" s="12"/>
      <c r="D740" s="22"/>
      <c r="E740" s="28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</row>
    <row r="741" spans="1:50" s="13" customFormat="1" ht="13.2" x14ac:dyDescent="0.25">
      <c r="A741" s="38"/>
      <c r="B741" s="12"/>
      <c r="D741" s="22"/>
      <c r="E741" s="28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</row>
    <row r="742" spans="1:50" s="13" customFormat="1" ht="13.2" x14ac:dyDescent="0.25">
      <c r="A742" s="38"/>
      <c r="B742" s="12"/>
      <c r="D742" s="22"/>
      <c r="E742" s="28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</row>
    <row r="743" spans="1:50" s="13" customFormat="1" ht="13.2" x14ac:dyDescent="0.25">
      <c r="A743" s="38"/>
      <c r="B743" s="12"/>
      <c r="D743" s="22"/>
      <c r="E743" s="28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</row>
    <row r="744" spans="1:50" s="13" customFormat="1" ht="13.2" x14ac:dyDescent="0.25">
      <c r="A744" s="38"/>
      <c r="B744" s="12"/>
      <c r="D744" s="22"/>
      <c r="E744" s="28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</row>
    <row r="745" spans="1:50" s="13" customFormat="1" ht="13.2" x14ac:dyDescent="0.25">
      <c r="A745" s="38"/>
      <c r="B745" s="12"/>
      <c r="D745" s="22"/>
      <c r="E745" s="28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</row>
    <row r="746" spans="1:50" s="13" customFormat="1" ht="13.2" x14ac:dyDescent="0.25">
      <c r="A746" s="38"/>
      <c r="B746" s="12"/>
      <c r="D746" s="22"/>
      <c r="E746" s="28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</row>
    <row r="747" spans="1:50" s="13" customFormat="1" ht="13.2" x14ac:dyDescent="0.25">
      <c r="A747" s="38"/>
      <c r="B747" s="12"/>
      <c r="D747" s="22"/>
      <c r="E747" s="28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</row>
    <row r="748" spans="1:50" s="13" customFormat="1" ht="13.2" x14ac:dyDescent="0.25">
      <c r="A748" s="38"/>
      <c r="B748" s="12"/>
      <c r="D748" s="22"/>
      <c r="E748" s="28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</row>
    <row r="749" spans="1:50" s="13" customFormat="1" ht="13.2" x14ac:dyDescent="0.25">
      <c r="A749" s="38"/>
      <c r="B749" s="12"/>
      <c r="D749" s="22"/>
      <c r="E749" s="28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</row>
    <row r="750" spans="1:50" s="13" customFormat="1" ht="13.2" x14ac:dyDescent="0.25">
      <c r="A750" s="38"/>
      <c r="B750" s="12"/>
      <c r="D750" s="22"/>
      <c r="E750" s="28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</row>
    <row r="751" spans="1:50" s="13" customFormat="1" ht="13.2" x14ac:dyDescent="0.25">
      <c r="A751" s="38"/>
      <c r="B751" s="12"/>
      <c r="D751" s="22"/>
      <c r="E751" s="28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</row>
    <row r="752" spans="1:50" s="13" customFormat="1" ht="13.2" x14ac:dyDescent="0.25">
      <c r="A752" s="38"/>
      <c r="B752" s="12"/>
      <c r="D752" s="22"/>
      <c r="E752" s="28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</row>
    <row r="753" spans="1:50" s="13" customFormat="1" ht="13.2" x14ac:dyDescent="0.25">
      <c r="A753" s="38"/>
      <c r="B753" s="12"/>
      <c r="D753" s="22"/>
      <c r="E753" s="28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</row>
    <row r="754" spans="1:50" s="13" customFormat="1" ht="13.2" x14ac:dyDescent="0.25">
      <c r="A754" s="38"/>
      <c r="B754" s="12"/>
      <c r="D754" s="22"/>
      <c r="E754" s="28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</row>
    <row r="755" spans="1:50" s="13" customFormat="1" ht="13.2" x14ac:dyDescent="0.25">
      <c r="A755" s="38"/>
      <c r="B755" s="12"/>
      <c r="D755" s="22"/>
      <c r="E755" s="28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</row>
    <row r="756" spans="1:50" s="13" customFormat="1" ht="13.2" x14ac:dyDescent="0.25">
      <c r="A756" s="38"/>
      <c r="B756" s="12"/>
      <c r="D756" s="22"/>
      <c r="E756" s="28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</row>
    <row r="757" spans="1:50" s="13" customFormat="1" ht="13.2" x14ac:dyDescent="0.25">
      <c r="A757" s="38"/>
      <c r="B757" s="12"/>
      <c r="D757" s="22"/>
      <c r="E757" s="28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</row>
    <row r="758" spans="1:50" s="13" customFormat="1" ht="13.2" x14ac:dyDescent="0.25">
      <c r="A758" s="38"/>
      <c r="B758" s="12"/>
      <c r="D758" s="22"/>
      <c r="E758" s="28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</row>
    <row r="759" spans="1:50" s="13" customFormat="1" ht="13.2" x14ac:dyDescent="0.25">
      <c r="A759" s="38"/>
      <c r="B759" s="12"/>
      <c r="D759" s="22"/>
      <c r="E759" s="28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</row>
    <row r="760" spans="1:50" s="13" customFormat="1" ht="13.2" x14ac:dyDescent="0.25">
      <c r="A760" s="38"/>
      <c r="B760" s="12"/>
      <c r="D760" s="22"/>
      <c r="E760" s="28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</row>
    <row r="761" spans="1:50" s="13" customFormat="1" ht="13.2" x14ac:dyDescent="0.25">
      <c r="A761" s="38"/>
      <c r="B761" s="12"/>
      <c r="D761" s="22"/>
      <c r="E761" s="28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</row>
    <row r="762" spans="1:50" s="13" customFormat="1" ht="13.2" x14ac:dyDescent="0.25">
      <c r="A762" s="38"/>
      <c r="B762" s="12"/>
      <c r="D762" s="22"/>
      <c r="E762" s="28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</row>
    <row r="763" spans="1:50" s="13" customFormat="1" ht="13.2" x14ac:dyDescent="0.25">
      <c r="A763" s="38"/>
      <c r="B763" s="12"/>
      <c r="D763" s="22"/>
      <c r="E763" s="28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</row>
    <row r="764" spans="1:50" s="13" customFormat="1" ht="13.2" x14ac:dyDescent="0.25">
      <c r="A764" s="38"/>
      <c r="B764" s="12"/>
      <c r="D764" s="22"/>
      <c r="E764" s="28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</row>
    <row r="765" spans="1:50" s="13" customFormat="1" ht="13.2" x14ac:dyDescent="0.25">
      <c r="A765" s="38"/>
      <c r="B765" s="12"/>
      <c r="D765" s="22"/>
      <c r="E765" s="28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</row>
    <row r="766" spans="1:50" s="13" customFormat="1" ht="13.2" x14ac:dyDescent="0.25">
      <c r="A766" s="38"/>
      <c r="B766" s="12"/>
      <c r="D766" s="22"/>
      <c r="E766" s="28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</row>
    <row r="767" spans="1:50" s="13" customFormat="1" ht="13.2" x14ac:dyDescent="0.25">
      <c r="A767" s="38"/>
      <c r="B767" s="12"/>
      <c r="D767" s="22"/>
      <c r="E767" s="28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</row>
    <row r="768" spans="1:50" s="13" customFormat="1" ht="13.2" x14ac:dyDescent="0.25">
      <c r="A768" s="38"/>
      <c r="B768" s="12"/>
      <c r="D768" s="22"/>
      <c r="E768" s="28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</row>
    <row r="769" spans="1:50" s="13" customFormat="1" ht="13.2" x14ac:dyDescent="0.25">
      <c r="A769" s="38"/>
      <c r="B769" s="12"/>
      <c r="D769" s="22"/>
      <c r="E769" s="28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</row>
    <row r="770" spans="1:50" s="13" customFormat="1" ht="13.2" x14ac:dyDescent="0.25">
      <c r="A770" s="38"/>
      <c r="B770" s="12"/>
      <c r="D770" s="22"/>
      <c r="E770" s="28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</row>
    <row r="771" spans="1:50" s="13" customFormat="1" ht="13.2" x14ac:dyDescent="0.25">
      <c r="A771" s="38"/>
      <c r="B771" s="12"/>
      <c r="D771" s="22"/>
      <c r="E771" s="28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</row>
    <row r="772" spans="1:50" s="13" customFormat="1" ht="13.2" x14ac:dyDescent="0.25">
      <c r="A772" s="38"/>
      <c r="B772" s="12"/>
      <c r="D772" s="22"/>
      <c r="E772" s="28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</row>
    <row r="773" spans="1:50" s="13" customFormat="1" ht="13.2" x14ac:dyDescent="0.25">
      <c r="A773" s="38"/>
      <c r="B773" s="12"/>
      <c r="D773" s="22"/>
      <c r="E773" s="28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</row>
    <row r="774" spans="1:50" s="13" customFormat="1" ht="13.2" x14ac:dyDescent="0.25">
      <c r="A774" s="38"/>
      <c r="B774" s="12"/>
      <c r="D774" s="22"/>
      <c r="E774" s="28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</row>
    <row r="775" spans="1:50" s="13" customFormat="1" ht="13.2" x14ac:dyDescent="0.25">
      <c r="A775" s="38"/>
      <c r="B775" s="12"/>
      <c r="D775" s="22"/>
      <c r="E775" s="28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</row>
    <row r="776" spans="1:50" s="13" customFormat="1" ht="13.2" x14ac:dyDescent="0.25">
      <c r="A776" s="38"/>
      <c r="B776" s="12"/>
      <c r="D776" s="22"/>
      <c r="E776" s="28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</row>
    <row r="777" spans="1:50" s="13" customFormat="1" ht="13.2" x14ac:dyDescent="0.25">
      <c r="A777" s="38"/>
      <c r="B777" s="12"/>
      <c r="D777" s="22"/>
      <c r="E777" s="28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</row>
    <row r="778" spans="1:50" s="13" customFormat="1" ht="13.2" x14ac:dyDescent="0.25">
      <c r="A778" s="38"/>
      <c r="B778" s="12"/>
      <c r="D778" s="22"/>
      <c r="E778" s="28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</row>
    <row r="779" spans="1:50" s="13" customFormat="1" ht="13.2" x14ac:dyDescent="0.25">
      <c r="A779" s="38"/>
      <c r="B779" s="12"/>
      <c r="D779" s="22"/>
      <c r="E779" s="28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</row>
    <row r="780" spans="1:50" s="13" customFormat="1" ht="13.2" x14ac:dyDescent="0.25">
      <c r="A780" s="38"/>
      <c r="B780" s="12"/>
      <c r="D780" s="22"/>
      <c r="E780" s="28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</row>
    <row r="781" spans="1:50" s="13" customFormat="1" ht="13.2" x14ac:dyDescent="0.25">
      <c r="A781" s="38"/>
      <c r="B781" s="12"/>
      <c r="D781" s="22"/>
      <c r="E781" s="28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</row>
    <row r="782" spans="1:50" s="13" customFormat="1" ht="13.2" x14ac:dyDescent="0.25">
      <c r="A782" s="38"/>
      <c r="B782" s="12"/>
      <c r="D782" s="22"/>
      <c r="E782" s="28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</row>
    <row r="783" spans="1:50" s="13" customFormat="1" ht="13.2" x14ac:dyDescent="0.25">
      <c r="A783" s="38"/>
      <c r="B783" s="12"/>
      <c r="D783" s="22"/>
      <c r="E783" s="28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</row>
    <row r="784" spans="1:50" s="13" customFormat="1" ht="13.2" x14ac:dyDescent="0.25">
      <c r="A784" s="38"/>
      <c r="B784" s="12"/>
      <c r="D784" s="22"/>
      <c r="E784" s="28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</row>
    <row r="785" spans="1:50" s="13" customFormat="1" ht="13.2" x14ac:dyDescent="0.25">
      <c r="A785" s="38"/>
      <c r="B785" s="12"/>
      <c r="D785" s="22"/>
      <c r="E785" s="28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</row>
    <row r="786" spans="1:50" s="13" customFormat="1" ht="13.2" x14ac:dyDescent="0.25">
      <c r="A786" s="38"/>
      <c r="B786" s="12"/>
      <c r="D786" s="22"/>
      <c r="E786" s="28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</row>
    <row r="787" spans="1:50" s="13" customFormat="1" ht="13.2" x14ac:dyDescent="0.25">
      <c r="A787" s="38"/>
      <c r="B787" s="12"/>
      <c r="D787" s="22"/>
      <c r="E787" s="28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</row>
    <row r="788" spans="1:50" s="13" customFormat="1" ht="13.2" x14ac:dyDescent="0.25">
      <c r="A788" s="38"/>
      <c r="B788" s="12"/>
      <c r="D788" s="22"/>
      <c r="E788" s="28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</row>
    <row r="789" spans="1:50" s="13" customFormat="1" ht="13.2" x14ac:dyDescent="0.25">
      <c r="A789" s="38"/>
      <c r="B789" s="12"/>
      <c r="D789" s="22"/>
      <c r="E789" s="28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</row>
    <row r="790" spans="1:50" s="13" customFormat="1" ht="13.2" x14ac:dyDescent="0.25">
      <c r="A790" s="38"/>
      <c r="B790" s="12"/>
      <c r="D790" s="22"/>
      <c r="E790" s="28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</row>
    <row r="791" spans="1:50" s="13" customFormat="1" ht="13.2" x14ac:dyDescent="0.25">
      <c r="A791" s="38"/>
      <c r="B791" s="12"/>
      <c r="D791" s="22"/>
      <c r="E791" s="28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</row>
    <row r="792" spans="1:50" s="13" customFormat="1" ht="13.2" x14ac:dyDescent="0.25">
      <c r="A792" s="38"/>
      <c r="B792" s="12"/>
      <c r="D792" s="22"/>
      <c r="E792" s="28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</row>
    <row r="793" spans="1:50" s="13" customFormat="1" ht="13.2" x14ac:dyDescent="0.25">
      <c r="A793" s="38"/>
      <c r="B793" s="12"/>
      <c r="D793" s="22"/>
      <c r="E793" s="28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</row>
    <row r="794" spans="1:50" s="13" customFormat="1" ht="13.2" x14ac:dyDescent="0.25">
      <c r="A794" s="38"/>
      <c r="B794" s="12"/>
      <c r="D794" s="22"/>
      <c r="E794" s="28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</row>
    <row r="795" spans="1:50" s="13" customFormat="1" ht="13.2" x14ac:dyDescent="0.25">
      <c r="A795" s="38"/>
      <c r="B795" s="12"/>
      <c r="D795" s="22"/>
      <c r="E795" s="28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</row>
    <row r="796" spans="1:50" s="13" customFormat="1" ht="13.2" x14ac:dyDescent="0.25">
      <c r="A796" s="38"/>
      <c r="B796" s="12"/>
      <c r="D796" s="22"/>
      <c r="E796" s="28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</row>
    <row r="797" spans="1:50" s="13" customFormat="1" ht="13.2" x14ac:dyDescent="0.25">
      <c r="A797" s="38"/>
      <c r="B797" s="12"/>
      <c r="D797" s="22"/>
      <c r="E797" s="28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</row>
    <row r="798" spans="1:50" s="13" customFormat="1" ht="13.2" x14ac:dyDescent="0.25">
      <c r="A798" s="38"/>
      <c r="B798" s="12"/>
      <c r="D798" s="22"/>
      <c r="E798" s="28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</row>
    <row r="799" spans="1:50" s="13" customFormat="1" ht="13.2" x14ac:dyDescent="0.25">
      <c r="A799" s="38"/>
      <c r="B799" s="12"/>
      <c r="D799" s="22"/>
      <c r="E799" s="28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</row>
    <row r="800" spans="1:50" s="13" customFormat="1" ht="13.2" x14ac:dyDescent="0.25">
      <c r="A800" s="38"/>
      <c r="B800" s="12"/>
      <c r="D800" s="22"/>
      <c r="E800" s="28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</row>
    <row r="801" spans="1:50" s="13" customFormat="1" ht="13.2" x14ac:dyDescent="0.25">
      <c r="A801" s="38"/>
      <c r="B801" s="12"/>
      <c r="D801" s="22"/>
      <c r="E801" s="28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</row>
    <row r="802" spans="1:50" s="13" customFormat="1" ht="13.2" x14ac:dyDescent="0.25">
      <c r="A802" s="38"/>
      <c r="B802" s="12"/>
      <c r="D802" s="22"/>
      <c r="E802" s="28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</row>
    <row r="803" spans="1:50" s="13" customFormat="1" ht="13.2" x14ac:dyDescent="0.25">
      <c r="A803" s="38"/>
      <c r="B803" s="12"/>
      <c r="D803" s="22"/>
      <c r="E803" s="28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</row>
    <row r="804" spans="1:50" s="13" customFormat="1" ht="13.2" x14ac:dyDescent="0.25">
      <c r="A804" s="38"/>
      <c r="B804" s="12"/>
      <c r="D804" s="22"/>
      <c r="E804" s="28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</row>
    <row r="805" spans="1:50" s="13" customFormat="1" ht="13.2" x14ac:dyDescent="0.25">
      <c r="A805" s="38"/>
      <c r="B805" s="12"/>
      <c r="D805" s="22"/>
      <c r="E805" s="28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</row>
    <row r="806" spans="1:50" s="13" customFormat="1" ht="13.2" x14ac:dyDescent="0.25">
      <c r="A806" s="38"/>
      <c r="B806" s="12"/>
      <c r="D806" s="22"/>
      <c r="E806" s="28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</row>
    <row r="807" spans="1:50" s="13" customFormat="1" ht="13.2" x14ac:dyDescent="0.25">
      <c r="A807" s="38"/>
      <c r="B807" s="12"/>
      <c r="D807" s="22"/>
      <c r="E807" s="28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</row>
    <row r="808" spans="1:50" s="13" customFormat="1" ht="13.2" x14ac:dyDescent="0.25">
      <c r="A808" s="38"/>
      <c r="B808" s="12"/>
      <c r="D808" s="22"/>
      <c r="E808" s="28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</row>
    <row r="809" spans="1:50" s="13" customFormat="1" ht="13.2" x14ac:dyDescent="0.25">
      <c r="A809" s="38"/>
      <c r="B809" s="12"/>
      <c r="D809" s="22"/>
      <c r="E809" s="28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</row>
    <row r="810" spans="1:50" s="13" customFormat="1" ht="13.2" x14ac:dyDescent="0.25">
      <c r="A810" s="38"/>
      <c r="B810" s="12"/>
      <c r="D810" s="22"/>
      <c r="E810" s="28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</row>
    <row r="811" spans="1:50" s="13" customFormat="1" ht="13.2" x14ac:dyDescent="0.25">
      <c r="A811" s="38"/>
      <c r="B811" s="12"/>
      <c r="D811" s="22"/>
      <c r="E811" s="28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</row>
    <row r="812" spans="1:50" s="13" customFormat="1" ht="13.2" x14ac:dyDescent="0.25">
      <c r="A812" s="38"/>
      <c r="B812" s="12"/>
      <c r="D812" s="22"/>
      <c r="E812" s="28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</row>
    <row r="813" spans="1:50" s="13" customFormat="1" ht="13.2" x14ac:dyDescent="0.25">
      <c r="A813" s="38"/>
      <c r="B813" s="12"/>
      <c r="D813" s="22"/>
      <c r="E813" s="28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</row>
    <row r="814" spans="1:50" s="13" customFormat="1" ht="13.2" x14ac:dyDescent="0.25">
      <c r="A814" s="38"/>
      <c r="B814" s="12"/>
      <c r="D814" s="22"/>
      <c r="E814" s="28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</row>
    <row r="815" spans="1:50" s="13" customFormat="1" ht="13.2" x14ac:dyDescent="0.25">
      <c r="A815" s="38"/>
      <c r="B815" s="12"/>
      <c r="D815" s="22"/>
      <c r="E815" s="28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</row>
    <row r="816" spans="1:50" s="13" customFormat="1" ht="13.2" x14ac:dyDescent="0.25">
      <c r="A816" s="38"/>
      <c r="B816" s="12"/>
      <c r="D816" s="22"/>
      <c r="E816" s="28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</row>
    <row r="817" spans="1:50" s="13" customFormat="1" ht="13.2" x14ac:dyDescent="0.25">
      <c r="A817" s="38"/>
      <c r="B817" s="12"/>
      <c r="D817" s="22"/>
      <c r="E817" s="28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</row>
    <row r="818" spans="1:50" s="13" customFormat="1" ht="13.2" x14ac:dyDescent="0.25">
      <c r="A818" s="38"/>
      <c r="B818" s="12"/>
      <c r="D818" s="22"/>
      <c r="E818" s="28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</row>
    <row r="819" spans="1:50" s="13" customFormat="1" ht="13.2" x14ac:dyDescent="0.25">
      <c r="A819" s="38"/>
      <c r="B819" s="12"/>
      <c r="D819" s="22"/>
      <c r="E819" s="28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</row>
    <row r="820" spans="1:50" s="13" customFormat="1" ht="13.2" x14ac:dyDescent="0.25">
      <c r="A820" s="38"/>
      <c r="B820" s="12"/>
      <c r="D820" s="22"/>
      <c r="E820" s="28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</row>
    <row r="821" spans="1:50" s="13" customFormat="1" ht="13.2" x14ac:dyDescent="0.25">
      <c r="A821" s="38"/>
      <c r="B821" s="12"/>
      <c r="D821" s="22"/>
      <c r="E821" s="28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</row>
    <row r="822" spans="1:50" s="13" customFormat="1" ht="13.2" x14ac:dyDescent="0.25">
      <c r="A822" s="38"/>
      <c r="B822" s="12"/>
      <c r="D822" s="22"/>
      <c r="E822" s="28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</row>
    <row r="823" spans="1:50" s="13" customFormat="1" ht="13.2" x14ac:dyDescent="0.25">
      <c r="A823" s="38"/>
      <c r="B823" s="12"/>
      <c r="D823" s="22"/>
      <c r="E823" s="28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</row>
    <row r="824" spans="1:50" s="13" customFormat="1" ht="13.2" x14ac:dyDescent="0.25">
      <c r="A824" s="38"/>
      <c r="B824" s="12"/>
      <c r="D824" s="22"/>
      <c r="E824" s="28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</row>
    <row r="825" spans="1:50" s="13" customFormat="1" ht="13.2" x14ac:dyDescent="0.25">
      <c r="A825" s="38"/>
      <c r="B825" s="12"/>
      <c r="D825" s="22"/>
      <c r="E825" s="28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</row>
    <row r="826" spans="1:50" s="13" customFormat="1" ht="13.2" x14ac:dyDescent="0.25">
      <c r="A826" s="38"/>
      <c r="B826" s="12"/>
      <c r="D826" s="22"/>
      <c r="E826" s="28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</row>
    <row r="827" spans="1:50" s="13" customFormat="1" ht="13.2" x14ac:dyDescent="0.25">
      <c r="A827" s="38"/>
      <c r="B827" s="12"/>
      <c r="D827" s="22"/>
      <c r="E827" s="28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</row>
    <row r="828" spans="1:50" s="13" customFormat="1" ht="13.2" x14ac:dyDescent="0.25">
      <c r="A828" s="38"/>
      <c r="B828" s="12"/>
      <c r="D828" s="22"/>
      <c r="E828" s="28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</row>
    <row r="829" spans="1:50" s="13" customFormat="1" ht="13.2" x14ac:dyDescent="0.25">
      <c r="A829" s="38"/>
      <c r="B829" s="12"/>
      <c r="D829" s="22"/>
      <c r="E829" s="28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</row>
    <row r="830" spans="1:50" s="13" customFormat="1" ht="13.2" x14ac:dyDescent="0.25">
      <c r="A830" s="38"/>
      <c r="B830" s="12"/>
      <c r="D830" s="22"/>
      <c r="E830" s="28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</row>
    <row r="831" spans="1:50" s="13" customFormat="1" ht="13.2" x14ac:dyDescent="0.25">
      <c r="A831" s="38"/>
      <c r="B831" s="12"/>
      <c r="D831" s="22"/>
      <c r="E831" s="28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</row>
    <row r="832" spans="1:50" s="13" customFormat="1" ht="13.2" x14ac:dyDescent="0.25">
      <c r="A832" s="38"/>
      <c r="B832" s="12"/>
      <c r="D832" s="22"/>
      <c r="E832" s="28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</row>
    <row r="833" spans="1:50" s="13" customFormat="1" ht="13.2" x14ac:dyDescent="0.25">
      <c r="A833" s="38"/>
      <c r="B833" s="12"/>
      <c r="D833" s="22"/>
      <c r="E833" s="28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</row>
    <row r="834" spans="1:50" s="13" customFormat="1" ht="13.2" x14ac:dyDescent="0.25">
      <c r="A834" s="38"/>
      <c r="B834" s="12"/>
      <c r="D834" s="22"/>
      <c r="E834" s="28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</row>
    <row r="835" spans="1:50" s="13" customFormat="1" ht="13.2" x14ac:dyDescent="0.25">
      <c r="A835" s="38"/>
      <c r="B835" s="12"/>
      <c r="D835" s="22"/>
      <c r="E835" s="28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</row>
    <row r="836" spans="1:50" s="13" customFormat="1" ht="13.2" x14ac:dyDescent="0.25">
      <c r="A836" s="38"/>
      <c r="B836" s="12"/>
      <c r="D836" s="22"/>
      <c r="E836" s="28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</row>
    <row r="837" spans="1:50" s="13" customFormat="1" ht="13.2" x14ac:dyDescent="0.25">
      <c r="A837" s="38"/>
      <c r="B837" s="12"/>
      <c r="D837" s="22"/>
      <c r="E837" s="28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</row>
    <row r="838" spans="1:50" s="13" customFormat="1" ht="13.2" x14ac:dyDescent="0.25">
      <c r="A838" s="38"/>
      <c r="B838" s="12"/>
      <c r="D838" s="22"/>
      <c r="E838" s="28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</row>
    <row r="839" spans="1:50" s="13" customFormat="1" ht="13.2" x14ac:dyDescent="0.25">
      <c r="A839" s="38"/>
      <c r="B839" s="12"/>
      <c r="D839" s="22"/>
      <c r="E839" s="28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</row>
    <row r="840" spans="1:50" s="13" customFormat="1" ht="13.2" x14ac:dyDescent="0.25">
      <c r="A840" s="38"/>
      <c r="B840" s="12"/>
      <c r="D840" s="22"/>
      <c r="E840" s="28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</row>
    <row r="841" spans="1:50" s="13" customFormat="1" ht="13.2" x14ac:dyDescent="0.25">
      <c r="A841" s="38"/>
      <c r="B841" s="12"/>
      <c r="D841" s="22"/>
      <c r="E841" s="28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</row>
    <row r="842" spans="1:50" s="13" customFormat="1" ht="13.2" x14ac:dyDescent="0.25">
      <c r="A842" s="38"/>
      <c r="B842" s="12"/>
      <c r="D842" s="22"/>
      <c r="E842" s="28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</row>
    <row r="843" spans="1:50" s="13" customFormat="1" ht="13.2" x14ac:dyDescent="0.25">
      <c r="A843" s="38"/>
      <c r="B843" s="12"/>
      <c r="D843" s="22"/>
      <c r="E843" s="28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</row>
    <row r="844" spans="1:50" s="13" customFormat="1" ht="13.2" x14ac:dyDescent="0.25">
      <c r="A844" s="38"/>
      <c r="B844" s="12"/>
      <c r="D844" s="22"/>
      <c r="E844" s="28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</row>
    <row r="845" spans="1:50" s="13" customFormat="1" ht="13.2" x14ac:dyDescent="0.25">
      <c r="A845" s="38"/>
      <c r="B845" s="12"/>
      <c r="D845" s="22"/>
      <c r="E845" s="28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</row>
    <row r="846" spans="1:50" s="13" customFormat="1" ht="13.2" x14ac:dyDescent="0.25">
      <c r="A846" s="38"/>
      <c r="B846" s="12"/>
      <c r="D846" s="22"/>
      <c r="E846" s="28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</row>
    <row r="847" spans="1:50" s="13" customFormat="1" ht="13.2" x14ac:dyDescent="0.25">
      <c r="A847" s="38"/>
      <c r="B847" s="12"/>
      <c r="D847" s="22"/>
      <c r="E847" s="28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</row>
    <row r="848" spans="1:50" s="13" customFormat="1" ht="13.2" x14ac:dyDescent="0.25">
      <c r="A848" s="38"/>
      <c r="B848" s="12"/>
      <c r="D848" s="22"/>
      <c r="E848" s="28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</row>
    <row r="849" spans="1:50" s="13" customFormat="1" ht="13.2" x14ac:dyDescent="0.25">
      <c r="A849" s="38"/>
      <c r="B849" s="12"/>
      <c r="D849" s="22"/>
      <c r="E849" s="28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</row>
    <row r="850" spans="1:50" s="13" customFormat="1" ht="13.2" x14ac:dyDescent="0.25">
      <c r="A850" s="38"/>
      <c r="B850" s="12"/>
      <c r="D850" s="22"/>
      <c r="E850" s="28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</row>
    <row r="851" spans="1:50" s="13" customFormat="1" ht="13.2" x14ac:dyDescent="0.25">
      <c r="A851" s="38"/>
      <c r="B851" s="12"/>
      <c r="D851" s="22"/>
      <c r="E851" s="28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</row>
    <row r="852" spans="1:50" s="13" customFormat="1" ht="13.2" x14ac:dyDescent="0.25">
      <c r="A852" s="38"/>
      <c r="B852" s="12"/>
      <c r="D852" s="22"/>
      <c r="E852" s="28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</row>
    <row r="853" spans="1:50" s="13" customFormat="1" ht="13.2" x14ac:dyDescent="0.25">
      <c r="A853" s="38"/>
      <c r="B853" s="12"/>
      <c r="D853" s="22"/>
      <c r="E853" s="28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</row>
    <row r="854" spans="1:50" s="13" customFormat="1" ht="13.2" x14ac:dyDescent="0.25">
      <c r="A854" s="38"/>
      <c r="B854" s="12"/>
      <c r="D854" s="22"/>
      <c r="E854" s="28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</row>
    <row r="855" spans="1:50" s="13" customFormat="1" ht="13.2" x14ac:dyDescent="0.25">
      <c r="A855" s="38"/>
      <c r="B855" s="12"/>
      <c r="D855" s="22"/>
      <c r="E855" s="28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</row>
    <row r="856" spans="1:50" s="13" customFormat="1" ht="13.2" x14ac:dyDescent="0.25">
      <c r="A856" s="38"/>
      <c r="B856" s="12"/>
      <c r="D856" s="22"/>
      <c r="E856" s="28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</row>
    <row r="857" spans="1:50" s="13" customFormat="1" ht="13.2" x14ac:dyDescent="0.25">
      <c r="A857" s="38"/>
      <c r="B857" s="12"/>
      <c r="D857" s="22"/>
      <c r="E857" s="28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</row>
    <row r="858" spans="1:50" s="13" customFormat="1" ht="13.2" x14ac:dyDescent="0.25">
      <c r="A858" s="38"/>
      <c r="B858" s="12"/>
      <c r="D858" s="22"/>
      <c r="E858" s="28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</row>
    <row r="859" spans="1:50" s="13" customFormat="1" ht="13.2" x14ac:dyDescent="0.25">
      <c r="A859" s="38"/>
      <c r="B859" s="12"/>
      <c r="D859" s="22"/>
      <c r="E859" s="28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</row>
    <row r="860" spans="1:50" s="13" customFormat="1" ht="13.2" x14ac:dyDescent="0.25">
      <c r="A860" s="38"/>
      <c r="B860" s="12"/>
      <c r="D860" s="22"/>
      <c r="E860" s="28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</row>
    <row r="861" spans="1:50" s="13" customFormat="1" ht="13.2" x14ac:dyDescent="0.25">
      <c r="A861" s="38"/>
      <c r="B861" s="12"/>
      <c r="D861" s="22"/>
      <c r="E861" s="28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</row>
    <row r="862" spans="1:50" s="13" customFormat="1" ht="13.2" x14ac:dyDescent="0.25">
      <c r="A862" s="38"/>
      <c r="B862" s="12"/>
      <c r="D862" s="22"/>
      <c r="E862" s="28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</row>
    <row r="863" spans="1:50" s="13" customFormat="1" ht="13.2" x14ac:dyDescent="0.25">
      <c r="A863" s="38"/>
      <c r="B863" s="12"/>
      <c r="D863" s="22"/>
      <c r="E863" s="28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</row>
    <row r="864" spans="1:50" s="13" customFormat="1" ht="13.2" x14ac:dyDescent="0.25">
      <c r="A864" s="38"/>
      <c r="B864" s="12"/>
      <c r="D864" s="22"/>
      <c r="E864" s="28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</row>
    <row r="865" spans="1:50" s="13" customFormat="1" ht="13.2" x14ac:dyDescent="0.25">
      <c r="A865" s="38"/>
      <c r="B865" s="12"/>
      <c r="D865" s="22"/>
      <c r="E865" s="28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</row>
    <row r="866" spans="1:50" s="13" customFormat="1" ht="13.2" x14ac:dyDescent="0.25">
      <c r="A866" s="38"/>
      <c r="B866" s="12"/>
      <c r="D866" s="22"/>
      <c r="E866" s="28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</row>
    <row r="867" spans="1:50" s="13" customFormat="1" ht="13.2" x14ac:dyDescent="0.25">
      <c r="A867" s="38"/>
      <c r="B867" s="12"/>
      <c r="D867" s="22"/>
      <c r="E867" s="28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</row>
    <row r="868" spans="1:50" s="13" customFormat="1" ht="13.2" x14ac:dyDescent="0.25">
      <c r="A868" s="38"/>
      <c r="B868" s="12"/>
      <c r="D868" s="22"/>
      <c r="E868" s="28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</row>
    <row r="869" spans="1:50" s="13" customFormat="1" ht="13.2" x14ac:dyDescent="0.25">
      <c r="A869" s="38"/>
      <c r="B869" s="12"/>
      <c r="D869" s="22"/>
      <c r="E869" s="28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</row>
    <row r="870" spans="1:50" s="13" customFormat="1" ht="13.2" x14ac:dyDescent="0.25">
      <c r="A870" s="38"/>
      <c r="B870" s="12"/>
      <c r="D870" s="22"/>
      <c r="E870" s="28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</row>
    <row r="871" spans="1:50" s="13" customFormat="1" ht="13.2" x14ac:dyDescent="0.25">
      <c r="A871" s="38"/>
      <c r="B871" s="12"/>
      <c r="D871" s="22"/>
      <c r="E871" s="28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</row>
    <row r="872" spans="1:50" s="13" customFormat="1" ht="13.2" x14ac:dyDescent="0.25">
      <c r="A872" s="38"/>
      <c r="B872" s="12"/>
      <c r="D872" s="22"/>
      <c r="E872" s="28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</row>
    <row r="873" spans="1:50" s="13" customFormat="1" ht="13.2" x14ac:dyDescent="0.25">
      <c r="A873" s="38"/>
      <c r="B873" s="12"/>
      <c r="D873" s="22"/>
      <c r="E873" s="28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</row>
    <row r="874" spans="1:50" s="13" customFormat="1" ht="13.2" x14ac:dyDescent="0.25">
      <c r="A874" s="38"/>
      <c r="B874" s="12"/>
      <c r="D874" s="22"/>
      <c r="E874" s="28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</row>
    <row r="875" spans="1:50" s="13" customFormat="1" ht="13.2" x14ac:dyDescent="0.25">
      <c r="A875" s="38"/>
      <c r="B875" s="12"/>
      <c r="D875" s="22"/>
      <c r="E875" s="28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</row>
    <row r="876" spans="1:50" s="13" customFormat="1" ht="13.2" x14ac:dyDescent="0.25">
      <c r="A876" s="38"/>
      <c r="B876" s="12"/>
      <c r="D876" s="22"/>
      <c r="E876" s="28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</row>
    <row r="877" spans="1:50" s="13" customFormat="1" ht="13.2" x14ac:dyDescent="0.25">
      <c r="A877" s="38"/>
      <c r="B877" s="12"/>
      <c r="D877" s="22"/>
      <c r="E877" s="28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</row>
    <row r="878" spans="1:50" s="13" customFormat="1" ht="13.2" x14ac:dyDescent="0.25">
      <c r="A878" s="38"/>
      <c r="B878" s="12"/>
      <c r="D878" s="22"/>
      <c r="E878" s="28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</row>
    <row r="879" spans="1:50" s="13" customFormat="1" ht="13.2" x14ac:dyDescent="0.25">
      <c r="A879" s="38"/>
      <c r="B879" s="12"/>
      <c r="D879" s="22"/>
      <c r="E879" s="28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</row>
    <row r="880" spans="1:50" s="13" customFormat="1" ht="13.2" x14ac:dyDescent="0.25">
      <c r="A880" s="38"/>
      <c r="B880" s="12"/>
      <c r="D880" s="22"/>
      <c r="E880" s="28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</row>
    <row r="881" spans="1:50" s="13" customFormat="1" ht="13.2" x14ac:dyDescent="0.25">
      <c r="A881" s="38"/>
      <c r="B881" s="12"/>
      <c r="D881" s="22"/>
      <c r="E881" s="28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</row>
    <row r="882" spans="1:50" s="13" customFormat="1" ht="13.2" x14ac:dyDescent="0.25">
      <c r="A882" s="38"/>
      <c r="B882" s="12"/>
      <c r="D882" s="22"/>
      <c r="E882" s="28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</row>
    <row r="883" spans="1:50" s="13" customFormat="1" ht="13.2" x14ac:dyDescent="0.25">
      <c r="A883" s="38"/>
      <c r="B883" s="12"/>
      <c r="D883" s="22"/>
      <c r="E883" s="28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</row>
    <row r="884" spans="1:50" s="13" customFormat="1" ht="13.2" x14ac:dyDescent="0.25">
      <c r="A884" s="38"/>
      <c r="B884" s="12"/>
      <c r="D884" s="22"/>
      <c r="E884" s="28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</row>
    <row r="885" spans="1:50" s="13" customFormat="1" ht="13.2" x14ac:dyDescent="0.25">
      <c r="A885" s="38"/>
      <c r="B885" s="12"/>
      <c r="D885" s="22"/>
      <c r="E885" s="28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</row>
    <row r="886" spans="1:50" s="13" customFormat="1" ht="13.2" x14ac:dyDescent="0.25">
      <c r="A886" s="38"/>
      <c r="B886" s="12"/>
      <c r="D886" s="22"/>
      <c r="E886" s="28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</row>
    <row r="887" spans="1:50" s="13" customFormat="1" ht="13.2" x14ac:dyDescent="0.25">
      <c r="A887" s="38"/>
      <c r="B887" s="12"/>
      <c r="D887" s="22"/>
      <c r="E887" s="28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</row>
    <row r="888" spans="1:50" s="13" customFormat="1" ht="13.2" x14ac:dyDescent="0.25">
      <c r="A888" s="38"/>
      <c r="B888" s="12"/>
      <c r="D888" s="22"/>
      <c r="E888" s="28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</row>
    <row r="889" spans="1:50" s="13" customFormat="1" ht="13.2" x14ac:dyDescent="0.25">
      <c r="A889" s="38"/>
      <c r="B889" s="12"/>
      <c r="D889" s="22"/>
      <c r="E889" s="28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</row>
    <row r="890" spans="1:50" s="13" customFormat="1" ht="13.2" x14ac:dyDescent="0.25">
      <c r="A890" s="38"/>
      <c r="B890" s="12"/>
      <c r="D890" s="22"/>
      <c r="E890" s="28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</row>
    <row r="891" spans="1:50" s="13" customFormat="1" ht="13.2" x14ac:dyDescent="0.25">
      <c r="A891" s="38"/>
      <c r="B891" s="12"/>
      <c r="D891" s="22"/>
      <c r="E891" s="28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</row>
    <row r="892" spans="1:50" s="13" customFormat="1" ht="13.2" x14ac:dyDescent="0.25">
      <c r="A892" s="38"/>
      <c r="B892" s="12"/>
      <c r="D892" s="22"/>
      <c r="E892" s="28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</row>
    <row r="893" spans="1:50" s="13" customFormat="1" ht="13.2" x14ac:dyDescent="0.25">
      <c r="A893" s="38"/>
      <c r="B893" s="12"/>
      <c r="D893" s="22"/>
      <c r="E893" s="28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</row>
    <row r="894" spans="1:50" s="13" customFormat="1" ht="13.2" x14ac:dyDescent="0.25">
      <c r="A894" s="38"/>
      <c r="B894" s="12"/>
      <c r="D894" s="22"/>
      <c r="E894" s="28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</row>
    <row r="895" spans="1:50" s="13" customFormat="1" ht="13.2" x14ac:dyDescent="0.25">
      <c r="A895" s="38"/>
      <c r="B895" s="12"/>
      <c r="D895" s="22"/>
      <c r="E895" s="28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</row>
    <row r="896" spans="1:50" s="13" customFormat="1" ht="13.2" x14ac:dyDescent="0.25">
      <c r="A896" s="38"/>
      <c r="B896" s="12"/>
      <c r="D896" s="22"/>
      <c r="E896" s="28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</row>
    <row r="897" spans="1:50" s="13" customFormat="1" ht="13.2" x14ac:dyDescent="0.25">
      <c r="A897" s="38"/>
      <c r="B897" s="12"/>
      <c r="D897" s="22"/>
      <c r="E897" s="28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</row>
    <row r="898" spans="1:50" s="13" customFormat="1" ht="13.2" x14ac:dyDescent="0.25">
      <c r="A898" s="38"/>
      <c r="B898" s="12"/>
      <c r="D898" s="22"/>
      <c r="E898" s="28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</row>
    <row r="899" spans="1:50" s="13" customFormat="1" ht="13.2" x14ac:dyDescent="0.25">
      <c r="A899" s="38"/>
      <c r="B899" s="12"/>
      <c r="D899" s="22"/>
      <c r="E899" s="28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</row>
    <row r="900" spans="1:50" s="13" customFormat="1" ht="13.2" x14ac:dyDescent="0.25">
      <c r="A900" s="38"/>
      <c r="B900" s="12"/>
      <c r="D900" s="22"/>
      <c r="E900" s="28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</row>
    <row r="901" spans="1:50" s="13" customFormat="1" ht="13.2" x14ac:dyDescent="0.25">
      <c r="A901" s="38"/>
      <c r="B901" s="12"/>
      <c r="D901" s="22"/>
      <c r="E901" s="28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</row>
    <row r="902" spans="1:50" s="13" customFormat="1" ht="13.2" x14ac:dyDescent="0.25">
      <c r="A902" s="38"/>
      <c r="B902" s="12"/>
      <c r="D902" s="22"/>
      <c r="E902" s="28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</row>
    <row r="903" spans="1:50" s="13" customFormat="1" ht="13.2" x14ac:dyDescent="0.25">
      <c r="A903" s="38"/>
      <c r="B903" s="12"/>
      <c r="D903" s="22"/>
      <c r="E903" s="28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</row>
    <row r="904" spans="1:50" s="13" customFormat="1" ht="13.2" x14ac:dyDescent="0.25">
      <c r="A904" s="38"/>
      <c r="B904" s="12"/>
      <c r="D904" s="22"/>
      <c r="E904" s="28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</row>
    <row r="905" spans="1:50" s="13" customFormat="1" ht="13.2" x14ac:dyDescent="0.25">
      <c r="A905" s="38"/>
      <c r="B905" s="12"/>
      <c r="D905" s="22"/>
      <c r="E905" s="28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</row>
    <row r="906" spans="1:50" s="13" customFormat="1" ht="13.2" x14ac:dyDescent="0.25">
      <c r="A906" s="38"/>
      <c r="B906" s="12"/>
      <c r="D906" s="22"/>
      <c r="E906" s="28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</row>
    <row r="907" spans="1:50" s="13" customFormat="1" ht="13.2" x14ac:dyDescent="0.25">
      <c r="A907" s="38"/>
      <c r="B907" s="12"/>
      <c r="D907" s="22"/>
      <c r="E907" s="28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</row>
    <row r="908" spans="1:50" s="13" customFormat="1" ht="13.2" x14ac:dyDescent="0.25">
      <c r="A908" s="38"/>
      <c r="B908" s="12"/>
      <c r="D908" s="22"/>
      <c r="E908" s="28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</row>
    <row r="909" spans="1:50" s="13" customFormat="1" ht="13.2" x14ac:dyDescent="0.25">
      <c r="A909" s="38"/>
      <c r="B909" s="12"/>
      <c r="D909" s="22"/>
      <c r="E909" s="28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</row>
    <row r="910" spans="1:50" s="13" customFormat="1" ht="13.2" x14ac:dyDescent="0.25">
      <c r="A910" s="38"/>
      <c r="B910" s="12"/>
      <c r="D910" s="22"/>
      <c r="E910" s="28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</row>
    <row r="911" spans="1:50" s="13" customFormat="1" ht="13.2" x14ac:dyDescent="0.25">
      <c r="A911" s="38"/>
      <c r="B911" s="12"/>
      <c r="D911" s="22"/>
      <c r="E911" s="28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</row>
    <row r="912" spans="1:50" s="13" customFormat="1" ht="13.2" x14ac:dyDescent="0.25">
      <c r="A912" s="38"/>
      <c r="B912" s="12"/>
      <c r="D912" s="22"/>
      <c r="E912" s="28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</row>
    <row r="913" spans="1:50" s="13" customFormat="1" ht="13.2" x14ac:dyDescent="0.25">
      <c r="A913" s="38"/>
      <c r="B913" s="12"/>
      <c r="D913" s="22"/>
      <c r="E913" s="28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</row>
    <row r="914" spans="1:50" s="13" customFormat="1" ht="13.2" x14ac:dyDescent="0.25">
      <c r="A914" s="38"/>
      <c r="B914" s="12"/>
      <c r="D914" s="22"/>
      <c r="E914" s="28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</row>
    <row r="915" spans="1:50" s="13" customFormat="1" ht="13.2" x14ac:dyDescent="0.25">
      <c r="A915" s="38"/>
      <c r="B915" s="12"/>
      <c r="D915" s="22"/>
      <c r="E915" s="28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</row>
    <row r="916" spans="1:50" s="13" customFormat="1" ht="13.2" x14ac:dyDescent="0.25">
      <c r="A916" s="38"/>
      <c r="B916" s="12"/>
      <c r="D916" s="22"/>
      <c r="E916" s="28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</row>
    <row r="917" spans="1:50" s="13" customFormat="1" ht="13.2" x14ac:dyDescent="0.25">
      <c r="A917" s="38"/>
      <c r="B917" s="12"/>
      <c r="D917" s="22"/>
      <c r="E917" s="28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</row>
    <row r="918" spans="1:50" s="13" customFormat="1" ht="13.2" x14ac:dyDescent="0.25">
      <c r="A918" s="38"/>
      <c r="B918" s="12"/>
      <c r="D918" s="22"/>
      <c r="E918" s="28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</row>
    <row r="919" spans="1:50" s="13" customFormat="1" ht="13.2" x14ac:dyDescent="0.25">
      <c r="A919" s="38"/>
      <c r="B919" s="12"/>
      <c r="D919" s="22"/>
      <c r="E919" s="28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</row>
    <row r="920" spans="1:50" s="13" customFormat="1" ht="13.2" x14ac:dyDescent="0.25">
      <c r="A920" s="38"/>
      <c r="B920" s="12"/>
      <c r="D920" s="22"/>
      <c r="E920" s="28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</row>
    <row r="921" spans="1:50" s="13" customFormat="1" ht="13.2" x14ac:dyDescent="0.25">
      <c r="A921" s="38"/>
      <c r="B921" s="12"/>
      <c r="D921" s="22"/>
      <c r="E921" s="28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</row>
    <row r="922" spans="1:50" s="13" customFormat="1" ht="13.2" x14ac:dyDescent="0.25">
      <c r="A922" s="38"/>
      <c r="B922" s="12"/>
      <c r="D922" s="22"/>
      <c r="E922" s="28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</row>
    <row r="923" spans="1:50" s="13" customFormat="1" ht="13.2" x14ac:dyDescent="0.25">
      <c r="A923" s="38"/>
      <c r="B923" s="12"/>
      <c r="D923" s="22"/>
      <c r="E923" s="28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</row>
    <row r="924" spans="1:50" s="13" customFormat="1" ht="13.2" x14ac:dyDescent="0.25">
      <c r="A924" s="38"/>
      <c r="B924" s="12"/>
      <c r="D924" s="22"/>
      <c r="E924" s="28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</row>
    <row r="925" spans="1:50" s="13" customFormat="1" ht="13.2" x14ac:dyDescent="0.25">
      <c r="A925" s="38"/>
      <c r="B925" s="12"/>
      <c r="D925" s="22"/>
      <c r="E925" s="28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</row>
    <row r="926" spans="1:50" s="13" customFormat="1" ht="13.2" x14ac:dyDescent="0.25">
      <c r="A926" s="38"/>
      <c r="B926" s="12"/>
      <c r="D926" s="22"/>
      <c r="E926" s="28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</row>
    <row r="927" spans="1:50" s="13" customFormat="1" ht="13.2" x14ac:dyDescent="0.25">
      <c r="A927" s="38"/>
      <c r="B927" s="12"/>
      <c r="D927" s="22"/>
      <c r="E927" s="28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</row>
    <row r="928" spans="1:50" s="13" customFormat="1" ht="13.2" x14ac:dyDescent="0.25">
      <c r="A928" s="38"/>
      <c r="B928" s="12"/>
      <c r="D928" s="22"/>
      <c r="E928" s="28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</row>
    <row r="929" spans="1:50" s="13" customFormat="1" ht="13.2" x14ac:dyDescent="0.25">
      <c r="A929" s="38"/>
      <c r="B929" s="12"/>
      <c r="D929" s="22"/>
      <c r="E929" s="28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</row>
    <row r="930" spans="1:50" s="13" customFormat="1" ht="13.2" x14ac:dyDescent="0.25">
      <c r="A930" s="38"/>
      <c r="B930" s="12"/>
      <c r="D930" s="22"/>
      <c r="E930" s="28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</row>
    <row r="931" spans="1:50" s="13" customFormat="1" ht="13.2" x14ac:dyDescent="0.25">
      <c r="A931" s="38"/>
      <c r="B931" s="12"/>
      <c r="D931" s="22"/>
      <c r="E931" s="28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</row>
    <row r="932" spans="1:50" s="13" customFormat="1" ht="13.2" x14ac:dyDescent="0.25">
      <c r="A932" s="38"/>
      <c r="B932" s="12"/>
      <c r="D932" s="22"/>
      <c r="E932" s="28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</row>
    <row r="933" spans="1:50" s="13" customFormat="1" ht="13.2" x14ac:dyDescent="0.25">
      <c r="A933" s="38"/>
      <c r="B933" s="12"/>
      <c r="D933" s="22"/>
      <c r="E933" s="28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</row>
    <row r="934" spans="1:50" s="13" customFormat="1" ht="13.2" x14ac:dyDescent="0.25">
      <c r="A934" s="38"/>
      <c r="B934" s="12"/>
      <c r="D934" s="22"/>
      <c r="E934" s="28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</row>
    <row r="935" spans="1:50" s="13" customFormat="1" ht="13.2" x14ac:dyDescent="0.25">
      <c r="A935" s="38"/>
      <c r="B935" s="12"/>
      <c r="D935" s="22"/>
      <c r="E935" s="28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</row>
    <row r="936" spans="1:50" s="13" customFormat="1" ht="13.2" x14ac:dyDescent="0.25">
      <c r="A936" s="38"/>
      <c r="B936" s="12"/>
      <c r="D936" s="22"/>
      <c r="E936" s="28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</row>
    <row r="937" spans="1:50" s="13" customFormat="1" ht="13.2" x14ac:dyDescent="0.25">
      <c r="A937" s="38"/>
      <c r="B937" s="12"/>
      <c r="D937" s="22"/>
      <c r="E937" s="28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</row>
    <row r="938" spans="1:50" s="13" customFormat="1" ht="13.2" x14ac:dyDescent="0.25">
      <c r="A938" s="38"/>
      <c r="B938" s="12"/>
      <c r="D938" s="22"/>
      <c r="E938" s="28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</row>
    <row r="939" spans="1:50" s="13" customFormat="1" ht="13.2" x14ac:dyDescent="0.25">
      <c r="A939" s="38"/>
      <c r="B939" s="12"/>
      <c r="D939" s="22"/>
      <c r="E939" s="28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</row>
    <row r="940" spans="1:50" s="13" customFormat="1" ht="13.2" x14ac:dyDescent="0.25">
      <c r="A940" s="38"/>
      <c r="B940" s="12"/>
      <c r="D940" s="22"/>
      <c r="E940" s="28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</row>
    <row r="941" spans="1:50" s="13" customFormat="1" ht="13.2" x14ac:dyDescent="0.25">
      <c r="A941" s="38"/>
      <c r="B941" s="12"/>
      <c r="D941" s="22"/>
      <c r="E941" s="28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</row>
    <row r="942" spans="1:50" s="13" customFormat="1" ht="13.2" x14ac:dyDescent="0.25">
      <c r="A942" s="38"/>
      <c r="B942" s="12"/>
      <c r="D942" s="22"/>
      <c r="E942" s="28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</row>
    <row r="943" spans="1:50" s="13" customFormat="1" ht="13.2" x14ac:dyDescent="0.25">
      <c r="A943" s="38"/>
      <c r="B943" s="12"/>
      <c r="D943" s="22"/>
      <c r="E943" s="28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</row>
    <row r="944" spans="1:50" s="13" customFormat="1" ht="13.2" x14ac:dyDescent="0.25">
      <c r="A944" s="38"/>
      <c r="B944" s="12"/>
      <c r="D944" s="22"/>
      <c r="E944" s="28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</row>
    <row r="945" spans="1:50" s="13" customFormat="1" ht="13.2" x14ac:dyDescent="0.25">
      <c r="A945" s="38"/>
      <c r="B945" s="12"/>
      <c r="D945" s="22"/>
      <c r="E945" s="28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</row>
    <row r="946" spans="1:50" s="13" customFormat="1" ht="13.2" x14ac:dyDescent="0.25">
      <c r="A946" s="38"/>
      <c r="B946" s="12"/>
      <c r="D946" s="22"/>
      <c r="E946" s="28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</row>
    <row r="947" spans="1:50" s="13" customFormat="1" ht="13.2" x14ac:dyDescent="0.25">
      <c r="A947" s="38"/>
      <c r="B947" s="12"/>
      <c r="D947" s="22"/>
      <c r="E947" s="28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</row>
    <row r="948" spans="1:50" s="13" customFormat="1" ht="13.2" x14ac:dyDescent="0.25">
      <c r="A948" s="38"/>
      <c r="B948" s="12"/>
      <c r="D948" s="22"/>
      <c r="E948" s="28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</row>
    <row r="949" spans="1:50" s="13" customFormat="1" ht="13.2" x14ac:dyDescent="0.25">
      <c r="A949" s="38"/>
      <c r="B949" s="12"/>
      <c r="D949" s="22"/>
      <c r="E949" s="28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</row>
    <row r="950" spans="1:50" s="13" customFormat="1" ht="13.2" x14ac:dyDescent="0.25">
      <c r="A950" s="38"/>
      <c r="B950" s="12"/>
      <c r="D950" s="22"/>
      <c r="E950" s="28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</row>
    <row r="951" spans="1:50" s="13" customFormat="1" ht="13.2" x14ac:dyDescent="0.25">
      <c r="A951" s="38"/>
      <c r="B951" s="12"/>
      <c r="D951" s="22"/>
      <c r="E951" s="28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</row>
    <row r="952" spans="1:50" s="13" customFormat="1" ht="13.2" x14ac:dyDescent="0.25">
      <c r="A952" s="38"/>
      <c r="B952" s="12"/>
      <c r="D952" s="22"/>
      <c r="E952" s="28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</row>
    <row r="953" spans="1:50" s="13" customFormat="1" ht="13.2" x14ac:dyDescent="0.25">
      <c r="A953" s="38"/>
      <c r="B953" s="12"/>
      <c r="D953" s="22"/>
      <c r="E953" s="28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</row>
    <row r="954" spans="1:50" s="13" customFormat="1" ht="13.2" x14ac:dyDescent="0.25">
      <c r="A954" s="38"/>
      <c r="B954" s="12"/>
      <c r="D954" s="22"/>
      <c r="E954" s="28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</row>
    <row r="955" spans="1:50" s="13" customFormat="1" ht="13.2" x14ac:dyDescent="0.25">
      <c r="A955" s="38"/>
      <c r="B955" s="12"/>
      <c r="D955" s="22"/>
      <c r="E955" s="28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</row>
    <row r="956" spans="1:50" s="13" customFormat="1" ht="13.2" x14ac:dyDescent="0.25">
      <c r="A956" s="38"/>
      <c r="B956" s="12"/>
      <c r="D956" s="22"/>
      <c r="E956" s="28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</row>
    <row r="957" spans="1:50" s="13" customFormat="1" ht="13.2" x14ac:dyDescent="0.25">
      <c r="A957" s="38"/>
      <c r="B957" s="12"/>
      <c r="D957" s="22"/>
      <c r="E957" s="28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</row>
    <row r="958" spans="1:50" s="13" customFormat="1" ht="13.2" x14ac:dyDescent="0.25">
      <c r="A958" s="38"/>
      <c r="B958" s="12"/>
      <c r="D958" s="22"/>
      <c r="E958" s="28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</row>
    <row r="959" spans="1:50" s="13" customFormat="1" ht="13.2" x14ac:dyDescent="0.25">
      <c r="A959" s="38"/>
      <c r="B959" s="12"/>
      <c r="D959" s="22"/>
      <c r="E959" s="28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</row>
    <row r="960" spans="1:50" s="13" customFormat="1" ht="13.2" x14ac:dyDescent="0.25">
      <c r="A960" s="38"/>
      <c r="B960" s="12"/>
      <c r="D960" s="22"/>
      <c r="E960" s="28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</row>
    <row r="961" spans="1:50" s="13" customFormat="1" ht="13.2" x14ac:dyDescent="0.25">
      <c r="A961" s="38"/>
      <c r="B961" s="12"/>
      <c r="D961" s="22"/>
      <c r="E961" s="28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</row>
    <row r="962" spans="1:50" s="13" customFormat="1" ht="13.2" x14ac:dyDescent="0.25">
      <c r="A962" s="38"/>
      <c r="B962" s="12"/>
      <c r="D962" s="22"/>
      <c r="E962" s="28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</row>
    <row r="963" spans="1:50" s="13" customFormat="1" ht="13.2" x14ac:dyDescent="0.25">
      <c r="A963" s="38"/>
      <c r="B963" s="12"/>
      <c r="D963" s="22"/>
      <c r="E963" s="28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</row>
    <row r="964" spans="1:50" s="13" customFormat="1" ht="13.2" x14ac:dyDescent="0.25">
      <c r="A964" s="38"/>
      <c r="B964" s="12"/>
      <c r="D964" s="22"/>
      <c r="E964" s="28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</row>
    <row r="965" spans="1:50" s="13" customFormat="1" ht="13.2" x14ac:dyDescent="0.25">
      <c r="A965" s="38"/>
      <c r="B965" s="12"/>
      <c r="D965" s="22"/>
      <c r="E965" s="28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</row>
    <row r="966" spans="1:50" s="13" customFormat="1" ht="13.2" x14ac:dyDescent="0.25">
      <c r="A966" s="38"/>
      <c r="B966" s="12"/>
      <c r="D966" s="22"/>
      <c r="E966" s="28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</row>
    <row r="967" spans="1:50" s="13" customFormat="1" ht="13.2" x14ac:dyDescent="0.25">
      <c r="A967" s="38"/>
      <c r="B967" s="12"/>
      <c r="D967" s="22"/>
      <c r="E967" s="28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</row>
    <row r="968" spans="1:50" s="13" customFormat="1" ht="13.2" x14ac:dyDescent="0.25">
      <c r="A968" s="38"/>
      <c r="B968" s="12"/>
      <c r="D968" s="22"/>
      <c r="E968" s="28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</row>
    <row r="969" spans="1:50" s="13" customFormat="1" ht="13.2" x14ac:dyDescent="0.25">
      <c r="A969" s="38"/>
      <c r="B969" s="12"/>
      <c r="D969" s="22"/>
      <c r="E969" s="28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</row>
    <row r="970" spans="1:50" s="13" customFormat="1" ht="13.2" x14ac:dyDescent="0.25">
      <c r="A970" s="38"/>
      <c r="B970" s="12"/>
      <c r="D970" s="22"/>
      <c r="E970" s="28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</row>
    <row r="971" spans="1:50" s="13" customFormat="1" ht="13.2" x14ac:dyDescent="0.25">
      <c r="A971" s="38"/>
      <c r="B971" s="12"/>
      <c r="D971" s="22"/>
      <c r="E971" s="28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</row>
    <row r="972" spans="1:50" s="13" customFormat="1" ht="13.2" x14ac:dyDescent="0.25">
      <c r="A972" s="38"/>
      <c r="B972" s="12"/>
      <c r="D972" s="22"/>
      <c r="E972" s="28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</row>
    <row r="973" spans="1:50" s="13" customFormat="1" ht="13.2" x14ac:dyDescent="0.25">
      <c r="A973" s="38"/>
      <c r="B973" s="12"/>
      <c r="D973" s="22"/>
      <c r="E973" s="28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</row>
    <row r="974" spans="1:50" s="13" customFormat="1" ht="13.2" x14ac:dyDescent="0.25">
      <c r="A974" s="38"/>
      <c r="B974" s="12"/>
      <c r="D974" s="22"/>
      <c r="E974" s="28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</row>
    <row r="975" spans="1:50" s="13" customFormat="1" ht="13.2" x14ac:dyDescent="0.25">
      <c r="A975" s="38"/>
      <c r="B975" s="12"/>
      <c r="D975" s="22"/>
      <c r="E975" s="28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</row>
    <row r="976" spans="1:50" s="13" customFormat="1" ht="13.2" x14ac:dyDescent="0.25">
      <c r="A976" s="38"/>
      <c r="B976" s="12"/>
      <c r="D976" s="22"/>
      <c r="E976" s="28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</row>
    <row r="977" spans="1:50" s="13" customFormat="1" ht="13.2" x14ac:dyDescent="0.25">
      <c r="A977" s="38"/>
      <c r="B977" s="12"/>
      <c r="D977" s="22"/>
      <c r="E977" s="28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</row>
    <row r="978" spans="1:50" s="13" customFormat="1" ht="13.2" x14ac:dyDescent="0.25">
      <c r="A978" s="38"/>
      <c r="B978" s="12"/>
      <c r="D978" s="22"/>
      <c r="E978" s="28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</row>
    <row r="979" spans="1:50" s="13" customFormat="1" ht="13.2" x14ac:dyDescent="0.25">
      <c r="A979" s="38"/>
      <c r="B979" s="12"/>
      <c r="D979" s="22"/>
      <c r="E979" s="28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</row>
    <row r="980" spans="1:50" s="13" customFormat="1" ht="13.2" x14ac:dyDescent="0.25">
      <c r="A980" s="38"/>
      <c r="B980" s="12"/>
      <c r="D980" s="22"/>
      <c r="E980" s="28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</row>
    <row r="981" spans="1:50" s="13" customFormat="1" ht="13.2" x14ac:dyDescent="0.25">
      <c r="A981" s="38"/>
      <c r="B981" s="12"/>
      <c r="D981" s="22"/>
      <c r="E981" s="28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</row>
    <row r="982" spans="1:50" s="13" customFormat="1" ht="13.2" x14ac:dyDescent="0.25">
      <c r="A982" s="38"/>
      <c r="B982" s="12"/>
      <c r="D982" s="22"/>
      <c r="E982" s="28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</row>
    <row r="983" spans="1:50" s="13" customFormat="1" ht="13.2" x14ac:dyDescent="0.25">
      <c r="A983" s="38"/>
      <c r="B983" s="12"/>
      <c r="D983" s="22"/>
      <c r="E983" s="28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</row>
    <row r="984" spans="1:50" s="13" customFormat="1" ht="13.2" x14ac:dyDescent="0.25">
      <c r="A984" s="38"/>
      <c r="B984" s="12"/>
      <c r="D984" s="22"/>
      <c r="E984" s="28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</row>
    <row r="985" spans="1:50" s="13" customFormat="1" ht="13.2" x14ac:dyDescent="0.25">
      <c r="A985" s="38"/>
      <c r="B985" s="12"/>
      <c r="D985" s="22"/>
      <c r="E985" s="28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</row>
    <row r="986" spans="1:50" s="13" customFormat="1" ht="13.2" x14ac:dyDescent="0.25">
      <c r="A986" s="38"/>
      <c r="B986" s="12"/>
      <c r="D986" s="22"/>
      <c r="E986" s="28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</row>
    <row r="987" spans="1:50" s="13" customFormat="1" ht="13.2" x14ac:dyDescent="0.25">
      <c r="A987" s="38"/>
      <c r="B987" s="12"/>
      <c r="D987" s="22"/>
      <c r="E987" s="28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</row>
    <row r="988" spans="1:50" s="13" customFormat="1" ht="13.2" x14ac:dyDescent="0.25">
      <c r="A988" s="38"/>
      <c r="B988" s="12"/>
      <c r="D988" s="22"/>
      <c r="E988" s="28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</row>
    <row r="989" spans="1:50" s="13" customFormat="1" ht="13.2" x14ac:dyDescent="0.25">
      <c r="A989" s="38"/>
      <c r="B989" s="12"/>
      <c r="D989" s="22"/>
      <c r="E989" s="28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</row>
    <row r="990" spans="1:50" s="13" customFormat="1" ht="13.2" x14ac:dyDescent="0.25">
      <c r="A990" s="38"/>
      <c r="B990" s="12"/>
      <c r="D990" s="22"/>
      <c r="E990" s="28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</row>
    <row r="991" spans="1:50" s="13" customFormat="1" ht="13.2" x14ac:dyDescent="0.25">
      <c r="A991" s="38"/>
      <c r="B991" s="12"/>
      <c r="D991" s="22"/>
      <c r="E991" s="28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</row>
    <row r="992" spans="1:50" s="13" customFormat="1" ht="13.2" x14ac:dyDescent="0.25">
      <c r="A992" s="38"/>
      <c r="B992" s="12"/>
      <c r="D992" s="22"/>
      <c r="E992" s="28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</row>
    <row r="993" spans="1:50" s="13" customFormat="1" ht="13.2" x14ac:dyDescent="0.25">
      <c r="A993" s="38"/>
      <c r="B993" s="12"/>
      <c r="D993" s="22"/>
      <c r="E993" s="28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</row>
    <row r="994" spans="1:50" s="13" customFormat="1" ht="13.2" x14ac:dyDescent="0.25">
      <c r="A994" s="38"/>
      <c r="B994" s="12"/>
      <c r="D994" s="22"/>
      <c r="E994" s="28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</row>
    <row r="995" spans="1:50" s="13" customFormat="1" ht="13.2" x14ac:dyDescent="0.25">
      <c r="A995" s="38"/>
      <c r="B995" s="12"/>
      <c r="D995" s="22"/>
      <c r="E995" s="28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</row>
    <row r="996" spans="1:50" s="13" customFormat="1" ht="13.2" x14ac:dyDescent="0.25">
      <c r="A996" s="38"/>
      <c r="B996" s="12"/>
      <c r="D996" s="22"/>
      <c r="E996" s="28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</row>
    <row r="997" spans="1:50" s="13" customFormat="1" ht="13.2" x14ac:dyDescent="0.25">
      <c r="A997" s="38"/>
      <c r="B997" s="12"/>
      <c r="D997" s="22"/>
      <c r="E997" s="28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</row>
    <row r="998" spans="1:50" s="13" customFormat="1" ht="13.2" x14ac:dyDescent="0.25">
      <c r="A998" s="38"/>
      <c r="B998" s="12"/>
      <c r="D998" s="22"/>
      <c r="E998" s="28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</row>
    <row r="999" spans="1:50" s="13" customFormat="1" ht="13.2" x14ac:dyDescent="0.25">
      <c r="A999" s="38"/>
      <c r="B999" s="12"/>
      <c r="D999" s="22"/>
      <c r="E999" s="28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</row>
    <row r="1000" spans="1:50" s="13" customFormat="1" ht="13.2" x14ac:dyDescent="0.25">
      <c r="A1000" s="38"/>
      <c r="B1000" s="12"/>
      <c r="D1000" s="22"/>
      <c r="E1000" s="28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</row>
    <row r="1001" spans="1:50" s="13" customFormat="1" ht="13.2" x14ac:dyDescent="0.25">
      <c r="A1001" s="38"/>
      <c r="B1001" s="12"/>
      <c r="D1001" s="22"/>
      <c r="E1001" s="28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</row>
    <row r="1002" spans="1:50" s="13" customFormat="1" ht="13.2" x14ac:dyDescent="0.25">
      <c r="A1002" s="38"/>
      <c r="B1002" s="12"/>
      <c r="D1002" s="22"/>
      <c r="E1002" s="28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</row>
    <row r="1003" spans="1:50" s="13" customFormat="1" ht="13.2" x14ac:dyDescent="0.25">
      <c r="A1003" s="38"/>
      <c r="B1003" s="12"/>
      <c r="D1003" s="22"/>
      <c r="E1003" s="28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</row>
    <row r="1004" spans="1:50" s="13" customFormat="1" ht="13.2" x14ac:dyDescent="0.25">
      <c r="A1004" s="38"/>
      <c r="B1004" s="12"/>
      <c r="D1004" s="22"/>
      <c r="E1004" s="28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</row>
    <row r="1005" spans="1:50" s="13" customFormat="1" ht="13.2" x14ac:dyDescent="0.25">
      <c r="A1005" s="38"/>
      <c r="B1005" s="12"/>
      <c r="D1005" s="22"/>
      <c r="E1005" s="28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</row>
    <row r="1006" spans="1:50" s="13" customFormat="1" ht="13.2" x14ac:dyDescent="0.25">
      <c r="A1006" s="38"/>
      <c r="B1006" s="12"/>
      <c r="C1006" s="13" t="str">
        <f>IFERROR(VLOOKUP(#REF!,#REF!,4,FALSE),"")</f>
        <v/>
      </c>
      <c r="D1006" s="22"/>
      <c r="E1006" s="28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</row>
    <row r="1007" spans="1:50" s="13" customFormat="1" ht="13.2" x14ac:dyDescent="0.25">
      <c r="A1007" s="38"/>
      <c r="B1007" s="12"/>
      <c r="C1007" s="13" t="str">
        <f>IFERROR(VLOOKUP(#REF!,#REF!,4,FALSE),"")</f>
        <v/>
      </c>
      <c r="D1007" s="22"/>
      <c r="E1007" s="28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</row>
    <row r="1008" spans="1:50" s="13" customFormat="1" ht="13.2" x14ac:dyDescent="0.25">
      <c r="A1008" s="38"/>
      <c r="B1008" s="12"/>
      <c r="C1008" s="13" t="str">
        <f>IFERROR(VLOOKUP(#REF!,#REF!,4,FALSE),"")</f>
        <v/>
      </c>
      <c r="D1008" s="22"/>
      <c r="E1008" s="28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</row>
    <row r="1009" spans="1:50" s="13" customFormat="1" ht="13.2" x14ac:dyDescent="0.25">
      <c r="A1009" s="38"/>
      <c r="B1009" s="12"/>
      <c r="C1009" s="13" t="str">
        <f>IFERROR(VLOOKUP(#REF!,#REF!,4,FALSE),"")</f>
        <v/>
      </c>
      <c r="D1009" s="22"/>
      <c r="E1009" s="28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</row>
    <row r="1010" spans="1:50" s="13" customFormat="1" ht="13.2" x14ac:dyDescent="0.25">
      <c r="A1010" s="38"/>
      <c r="B1010" s="12"/>
      <c r="C1010" s="13" t="str">
        <f>IFERROR(VLOOKUP(#REF!,#REF!,4,FALSE),"")</f>
        <v/>
      </c>
      <c r="D1010" s="22"/>
      <c r="E1010" s="28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</row>
    <row r="1011" spans="1:50" s="13" customFormat="1" ht="13.2" x14ac:dyDescent="0.25">
      <c r="A1011" s="38"/>
      <c r="B1011" s="12"/>
      <c r="C1011" s="13" t="str">
        <f>IFERROR(VLOOKUP(#REF!,#REF!,4,FALSE),"")</f>
        <v/>
      </c>
      <c r="D1011" s="22"/>
      <c r="E1011" s="28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</row>
    <row r="1012" spans="1:50" s="13" customFormat="1" ht="13.2" x14ac:dyDescent="0.25">
      <c r="A1012" s="38"/>
      <c r="B1012" s="12"/>
      <c r="C1012" s="13" t="str">
        <f>IFERROR(VLOOKUP(#REF!,#REF!,4,FALSE),"")</f>
        <v/>
      </c>
      <c r="D1012" s="22"/>
      <c r="E1012" s="28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</row>
    <row r="1013" spans="1:50" s="13" customFormat="1" ht="13.2" x14ac:dyDescent="0.25">
      <c r="A1013" s="38"/>
      <c r="B1013" s="12"/>
      <c r="C1013" s="13" t="str">
        <f>IFERROR(VLOOKUP(#REF!,#REF!,4,FALSE),"")</f>
        <v/>
      </c>
      <c r="D1013" s="22"/>
      <c r="E1013" s="28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</row>
    <row r="1014" spans="1:50" s="13" customFormat="1" ht="13.2" x14ac:dyDescent="0.25">
      <c r="A1014" s="38"/>
      <c r="B1014" s="12"/>
      <c r="C1014" s="13" t="str">
        <f>IFERROR(VLOOKUP(#REF!,#REF!,4,FALSE),"")</f>
        <v/>
      </c>
      <c r="D1014" s="22"/>
      <c r="E1014" s="28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</row>
    <row r="1015" spans="1:50" s="13" customFormat="1" ht="13.2" x14ac:dyDescent="0.25">
      <c r="A1015" s="38"/>
      <c r="B1015" s="12"/>
      <c r="C1015" s="13" t="str">
        <f>IFERROR(VLOOKUP(#REF!,#REF!,4,FALSE),"")</f>
        <v/>
      </c>
      <c r="D1015" s="22"/>
      <c r="E1015" s="28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</row>
    <row r="1016" spans="1:50" s="13" customFormat="1" ht="13.2" x14ac:dyDescent="0.25">
      <c r="A1016" s="38"/>
      <c r="B1016" s="12"/>
      <c r="C1016" s="13" t="str">
        <f>IFERROR(VLOOKUP(#REF!,#REF!,4,FALSE),"")</f>
        <v/>
      </c>
      <c r="D1016" s="22"/>
      <c r="E1016" s="28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</row>
    <row r="1017" spans="1:50" s="13" customFormat="1" ht="13.2" x14ac:dyDescent="0.25">
      <c r="A1017" s="38"/>
      <c r="B1017" s="12"/>
      <c r="C1017" s="13" t="str">
        <f>IFERROR(VLOOKUP(#REF!,#REF!,4,FALSE),"")</f>
        <v/>
      </c>
      <c r="D1017" s="22"/>
      <c r="E1017" s="28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</row>
    <row r="1018" spans="1:50" s="13" customFormat="1" ht="13.2" x14ac:dyDescent="0.25">
      <c r="A1018" s="38"/>
      <c r="B1018" s="12"/>
      <c r="C1018" s="13" t="str">
        <f>IFERROR(VLOOKUP(#REF!,#REF!,4,FALSE),"")</f>
        <v/>
      </c>
      <c r="D1018" s="22"/>
      <c r="E1018" s="28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</row>
    <row r="1019" spans="1:50" s="13" customFormat="1" ht="13.2" x14ac:dyDescent="0.25">
      <c r="A1019" s="38"/>
      <c r="B1019" s="12"/>
      <c r="C1019" s="13" t="str">
        <f>IFERROR(VLOOKUP(#REF!,#REF!,4,FALSE),"")</f>
        <v/>
      </c>
      <c r="D1019" s="22"/>
      <c r="E1019" s="28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</row>
    <row r="1020" spans="1:50" s="13" customFormat="1" ht="13.2" x14ac:dyDescent="0.25">
      <c r="A1020" s="38"/>
      <c r="B1020" s="12"/>
      <c r="C1020" s="13" t="str">
        <f>IFERROR(VLOOKUP(#REF!,#REF!,4,FALSE),"")</f>
        <v/>
      </c>
      <c r="D1020" s="22"/>
      <c r="E1020" s="28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</row>
    <row r="1021" spans="1:50" s="13" customFormat="1" ht="13.2" x14ac:dyDescent="0.25">
      <c r="A1021" s="38"/>
      <c r="B1021" s="12"/>
      <c r="C1021" s="13" t="str">
        <f>IFERROR(VLOOKUP(#REF!,#REF!,4,FALSE),"")</f>
        <v/>
      </c>
      <c r="D1021" s="22"/>
      <c r="E1021" s="28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</row>
    <row r="1022" spans="1:50" s="13" customFormat="1" ht="13.2" x14ac:dyDescent="0.25">
      <c r="A1022" s="38"/>
      <c r="B1022" s="12"/>
      <c r="C1022" s="13" t="str">
        <f>IFERROR(VLOOKUP(#REF!,#REF!,4,FALSE),"")</f>
        <v/>
      </c>
      <c r="D1022" s="22"/>
      <c r="E1022" s="28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</row>
    <row r="1023" spans="1:50" s="13" customFormat="1" ht="13.2" x14ac:dyDescent="0.25">
      <c r="A1023" s="38"/>
      <c r="B1023" s="12"/>
      <c r="C1023" s="13" t="str">
        <f>IFERROR(VLOOKUP(#REF!,#REF!,4,FALSE),"")</f>
        <v/>
      </c>
      <c r="D1023" s="22"/>
      <c r="E1023" s="28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</row>
    <row r="1024" spans="1:50" s="13" customFormat="1" ht="13.2" x14ac:dyDescent="0.25">
      <c r="A1024" s="38"/>
      <c r="B1024" s="12"/>
      <c r="C1024" s="13" t="str">
        <f>IFERROR(VLOOKUP(#REF!,#REF!,4,FALSE),"")</f>
        <v/>
      </c>
      <c r="D1024" s="22"/>
      <c r="E1024" s="28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</row>
    <row r="1025" spans="1:50" s="13" customFormat="1" ht="13.2" x14ac:dyDescent="0.25">
      <c r="A1025" s="38"/>
      <c r="B1025" s="12"/>
      <c r="C1025" s="13" t="str">
        <f>IFERROR(VLOOKUP(#REF!,#REF!,4,FALSE),"")</f>
        <v/>
      </c>
      <c r="D1025" s="22"/>
      <c r="E1025" s="28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</row>
    <row r="1026" spans="1:50" s="13" customFormat="1" ht="13.2" x14ac:dyDescent="0.25">
      <c r="A1026" s="38"/>
      <c r="B1026" s="12"/>
      <c r="C1026" s="13" t="str">
        <f>IFERROR(VLOOKUP(#REF!,#REF!,4,FALSE),"")</f>
        <v/>
      </c>
      <c r="D1026" s="22"/>
      <c r="E1026" s="28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</row>
    <row r="1027" spans="1:50" s="13" customFormat="1" ht="13.2" x14ac:dyDescent="0.25">
      <c r="A1027" s="38"/>
      <c r="B1027" s="12"/>
      <c r="C1027" s="13" t="str">
        <f>IFERROR(VLOOKUP(#REF!,#REF!,4,FALSE),"")</f>
        <v/>
      </c>
      <c r="D1027" s="22"/>
      <c r="E1027" s="28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</row>
    <row r="1028" spans="1:50" s="13" customFormat="1" ht="13.2" x14ac:dyDescent="0.25">
      <c r="A1028" s="38"/>
      <c r="B1028" s="12"/>
      <c r="C1028" s="13" t="str">
        <f>IFERROR(VLOOKUP(#REF!,#REF!,4,FALSE),"")</f>
        <v/>
      </c>
      <c r="D1028" s="22"/>
      <c r="E1028" s="28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</row>
    <row r="1029" spans="1:50" s="13" customFormat="1" ht="13.2" x14ac:dyDescent="0.25">
      <c r="A1029" s="38"/>
      <c r="B1029" s="12"/>
      <c r="C1029" s="13" t="str">
        <f>IFERROR(VLOOKUP(#REF!,#REF!,4,FALSE),"")</f>
        <v/>
      </c>
      <c r="D1029" s="22"/>
      <c r="E1029" s="28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</row>
    <row r="1030" spans="1:50" s="13" customFormat="1" ht="13.2" x14ac:dyDescent="0.25">
      <c r="A1030" s="38"/>
      <c r="B1030" s="12"/>
      <c r="C1030" s="13" t="str">
        <f>IFERROR(VLOOKUP(#REF!,#REF!,4,FALSE),"")</f>
        <v/>
      </c>
      <c r="D1030" s="22"/>
      <c r="E1030" s="28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</row>
    <row r="1031" spans="1:50" s="13" customFormat="1" ht="13.2" x14ac:dyDescent="0.25">
      <c r="A1031" s="38"/>
      <c r="B1031" s="12"/>
      <c r="C1031" s="13" t="str">
        <f>IFERROR(VLOOKUP(#REF!,#REF!,4,FALSE),"")</f>
        <v/>
      </c>
      <c r="D1031" s="22"/>
      <c r="E1031" s="28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</row>
    <row r="1032" spans="1:50" s="13" customFormat="1" ht="13.2" x14ac:dyDescent="0.25">
      <c r="A1032" s="38"/>
      <c r="B1032" s="12"/>
      <c r="C1032" s="13" t="str">
        <f>IFERROR(VLOOKUP(#REF!,#REF!,4,FALSE),"")</f>
        <v/>
      </c>
      <c r="D1032" s="22"/>
      <c r="E1032" s="28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</row>
    <row r="1033" spans="1:50" s="13" customFormat="1" ht="13.2" x14ac:dyDescent="0.25">
      <c r="A1033" s="38"/>
      <c r="B1033" s="12"/>
      <c r="C1033" s="13" t="str">
        <f>IFERROR(VLOOKUP(#REF!,#REF!,4,FALSE),"")</f>
        <v/>
      </c>
      <c r="D1033" s="22"/>
      <c r="E1033" s="28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</row>
    <row r="1034" spans="1:50" s="13" customFormat="1" ht="13.2" x14ac:dyDescent="0.25">
      <c r="A1034" s="38"/>
      <c r="B1034" s="12"/>
      <c r="C1034" s="13" t="str">
        <f>IFERROR(VLOOKUP(#REF!,#REF!,4,FALSE),"")</f>
        <v/>
      </c>
      <c r="D1034" s="22"/>
      <c r="E1034" s="28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</row>
    <row r="1035" spans="1:50" s="13" customFormat="1" ht="13.2" x14ac:dyDescent="0.25">
      <c r="A1035" s="38"/>
      <c r="B1035" s="12"/>
      <c r="C1035" s="13" t="str">
        <f>IFERROR(VLOOKUP(#REF!,#REF!,4,FALSE),"")</f>
        <v/>
      </c>
      <c r="D1035" s="22"/>
      <c r="E1035" s="28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</row>
    <row r="1036" spans="1:50" s="13" customFormat="1" ht="13.2" x14ac:dyDescent="0.25">
      <c r="A1036" s="38"/>
      <c r="B1036" s="12"/>
      <c r="C1036" s="13" t="str">
        <f>IFERROR(VLOOKUP(#REF!,#REF!,4,FALSE),"")</f>
        <v/>
      </c>
      <c r="D1036" s="22"/>
      <c r="E1036" s="28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</row>
    <row r="1037" spans="1:50" s="13" customFormat="1" ht="13.2" x14ac:dyDescent="0.25">
      <c r="A1037" s="38"/>
      <c r="B1037" s="12"/>
      <c r="C1037" s="13" t="str">
        <f>IFERROR(VLOOKUP(#REF!,#REF!,4,FALSE),"")</f>
        <v/>
      </c>
      <c r="D1037" s="22"/>
      <c r="E1037" s="28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</row>
    <row r="1038" spans="1:50" s="13" customFormat="1" ht="13.2" x14ac:dyDescent="0.25">
      <c r="A1038" s="38"/>
      <c r="B1038" s="12"/>
      <c r="C1038" s="13" t="str">
        <f>IFERROR(VLOOKUP(#REF!,#REF!,4,FALSE),"")</f>
        <v/>
      </c>
      <c r="D1038" s="22"/>
      <c r="E1038" s="28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</row>
    <row r="1039" spans="1:50" s="13" customFormat="1" ht="13.2" x14ac:dyDescent="0.25">
      <c r="A1039" s="38"/>
      <c r="B1039" s="12"/>
      <c r="C1039" s="13" t="str">
        <f>IFERROR(VLOOKUP(#REF!,#REF!,4,FALSE),"")</f>
        <v/>
      </c>
      <c r="D1039" s="22"/>
      <c r="E1039" s="28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</row>
    <row r="1040" spans="1:50" s="13" customFormat="1" ht="13.2" x14ac:dyDescent="0.25">
      <c r="A1040" s="38"/>
      <c r="B1040" s="12"/>
      <c r="C1040" s="13" t="str">
        <f>IFERROR(VLOOKUP(#REF!,#REF!,4,FALSE),"")</f>
        <v/>
      </c>
      <c r="D1040" s="22"/>
      <c r="E1040" s="28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</row>
    <row r="1041" spans="1:50" s="13" customFormat="1" ht="13.2" x14ac:dyDescent="0.25">
      <c r="A1041" s="38"/>
      <c r="B1041" s="12"/>
      <c r="C1041" s="13" t="str">
        <f>IFERROR(VLOOKUP(#REF!,#REF!,4,FALSE),"")</f>
        <v/>
      </c>
      <c r="D1041" s="22"/>
      <c r="E1041" s="28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</row>
    <row r="1042" spans="1:50" s="13" customFormat="1" ht="13.2" x14ac:dyDescent="0.25">
      <c r="A1042" s="38"/>
      <c r="B1042" s="12"/>
      <c r="C1042" s="13" t="str">
        <f>IFERROR(VLOOKUP(#REF!,#REF!,4,FALSE),"")</f>
        <v/>
      </c>
      <c r="D1042" s="22"/>
      <c r="E1042" s="28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</row>
    <row r="1043" spans="1:50" s="13" customFormat="1" ht="13.2" x14ac:dyDescent="0.25">
      <c r="A1043" s="38"/>
      <c r="B1043" s="12"/>
      <c r="C1043" s="13" t="str">
        <f>IFERROR(VLOOKUP(#REF!,#REF!,4,FALSE),"")</f>
        <v/>
      </c>
      <c r="D1043" s="22"/>
      <c r="E1043" s="28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</row>
    <row r="1044" spans="1:50" s="13" customFormat="1" ht="13.2" x14ac:dyDescent="0.25">
      <c r="A1044" s="38"/>
      <c r="B1044" s="12"/>
      <c r="C1044" s="13" t="str">
        <f>IFERROR(VLOOKUP(#REF!,#REF!,4,FALSE),"")</f>
        <v/>
      </c>
      <c r="D1044" s="22"/>
      <c r="E1044" s="28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</row>
    <row r="1045" spans="1:50" s="13" customFormat="1" ht="13.2" x14ac:dyDescent="0.25">
      <c r="A1045" s="38"/>
      <c r="B1045" s="12"/>
      <c r="C1045" s="13" t="str">
        <f>IFERROR(VLOOKUP(#REF!,#REF!,4,FALSE),"")</f>
        <v/>
      </c>
      <c r="D1045" s="22"/>
      <c r="E1045" s="28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</row>
    <row r="1046" spans="1:50" s="13" customFormat="1" ht="13.2" x14ac:dyDescent="0.25">
      <c r="A1046" s="38"/>
      <c r="B1046" s="12"/>
      <c r="C1046" s="13" t="str">
        <f>IFERROR(VLOOKUP(#REF!,#REF!,4,FALSE),"")</f>
        <v/>
      </c>
      <c r="D1046" s="22"/>
      <c r="E1046" s="28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</row>
    <row r="1047" spans="1:50" s="13" customFormat="1" ht="13.2" x14ac:dyDescent="0.25">
      <c r="A1047" s="38"/>
      <c r="B1047" s="12"/>
      <c r="C1047" s="13" t="str">
        <f>IFERROR(VLOOKUP(#REF!,#REF!,4,FALSE),"")</f>
        <v/>
      </c>
      <c r="D1047" s="22"/>
      <c r="E1047" s="28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</row>
    <row r="1048" spans="1:50" s="13" customFormat="1" ht="13.2" x14ac:dyDescent="0.25">
      <c r="A1048" s="38"/>
      <c r="B1048" s="12"/>
      <c r="C1048" s="13" t="str">
        <f>IFERROR(VLOOKUP(#REF!,#REF!,4,FALSE),"")</f>
        <v/>
      </c>
      <c r="D1048" s="22"/>
      <c r="E1048" s="28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</row>
    <row r="1049" spans="1:50" s="13" customFormat="1" ht="13.2" x14ac:dyDescent="0.25">
      <c r="A1049" s="38"/>
      <c r="B1049" s="12"/>
      <c r="C1049" s="13" t="str">
        <f>IFERROR(VLOOKUP(#REF!,#REF!,4,FALSE),"")</f>
        <v/>
      </c>
      <c r="D1049" s="22"/>
      <c r="E1049" s="28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</row>
    <row r="1050" spans="1:50" s="13" customFormat="1" ht="13.2" x14ac:dyDescent="0.25">
      <c r="A1050" s="38"/>
      <c r="B1050" s="12"/>
      <c r="C1050" s="13" t="str">
        <f>IFERROR(VLOOKUP(#REF!,#REF!,4,FALSE),"")</f>
        <v/>
      </c>
      <c r="D1050" s="22"/>
      <c r="E1050" s="28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</row>
    <row r="1051" spans="1:50" s="13" customFormat="1" ht="13.2" x14ac:dyDescent="0.25">
      <c r="A1051" s="38"/>
      <c r="B1051" s="12"/>
      <c r="C1051" s="13" t="str">
        <f>IFERROR(VLOOKUP(#REF!,#REF!,4,FALSE),"")</f>
        <v/>
      </c>
      <c r="D1051" s="22"/>
      <c r="E1051" s="28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</row>
    <row r="1052" spans="1:50" s="13" customFormat="1" ht="13.2" x14ac:dyDescent="0.25">
      <c r="A1052" s="38"/>
      <c r="B1052" s="12"/>
      <c r="C1052" s="13" t="str">
        <f>IFERROR(VLOOKUP(#REF!,#REF!,4,FALSE),"")</f>
        <v/>
      </c>
      <c r="D1052" s="22"/>
      <c r="E1052" s="28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</row>
    <row r="1053" spans="1:50" s="13" customFormat="1" ht="13.2" x14ac:dyDescent="0.25">
      <c r="A1053" s="38"/>
      <c r="B1053" s="12"/>
      <c r="C1053" s="13" t="str">
        <f>IFERROR(VLOOKUP(#REF!,#REF!,4,FALSE),"")</f>
        <v/>
      </c>
      <c r="D1053" s="22"/>
      <c r="E1053" s="28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</row>
    <row r="1054" spans="1:50" s="13" customFormat="1" ht="13.2" x14ac:dyDescent="0.25">
      <c r="A1054" s="38"/>
      <c r="B1054" s="12"/>
      <c r="C1054" s="13" t="str">
        <f>IFERROR(VLOOKUP(#REF!,#REF!,4,FALSE),"")</f>
        <v/>
      </c>
      <c r="D1054" s="22"/>
      <c r="E1054" s="28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</row>
    <row r="1055" spans="1:50" s="13" customFormat="1" ht="13.2" x14ac:dyDescent="0.25">
      <c r="A1055" s="38"/>
      <c r="B1055" s="12"/>
      <c r="C1055" s="13" t="str">
        <f>IFERROR(VLOOKUP(#REF!,#REF!,4,FALSE),"")</f>
        <v/>
      </c>
      <c r="D1055" s="22"/>
      <c r="E1055" s="28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</row>
    <row r="1056" spans="1:50" s="13" customFormat="1" ht="13.2" x14ac:dyDescent="0.25">
      <c r="A1056" s="38"/>
      <c r="B1056" s="12"/>
      <c r="C1056" s="13" t="str">
        <f>IFERROR(VLOOKUP(#REF!,#REF!,4,FALSE),"")</f>
        <v/>
      </c>
      <c r="D1056" s="22"/>
      <c r="E1056" s="28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</row>
    <row r="1057" spans="1:50" s="13" customFormat="1" ht="13.2" x14ac:dyDescent="0.25">
      <c r="A1057" s="38"/>
      <c r="B1057" s="12"/>
      <c r="C1057" s="13" t="str">
        <f>IFERROR(VLOOKUP(#REF!,#REF!,4,FALSE),"")</f>
        <v/>
      </c>
      <c r="D1057" s="22"/>
      <c r="E1057" s="28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</row>
    <row r="1058" spans="1:50" s="13" customFormat="1" ht="13.2" x14ac:dyDescent="0.25">
      <c r="A1058" s="38"/>
      <c r="B1058" s="12"/>
      <c r="C1058" s="13" t="str">
        <f>IFERROR(VLOOKUP(#REF!,#REF!,4,FALSE),"")</f>
        <v/>
      </c>
      <c r="D1058" s="22"/>
      <c r="E1058" s="28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</row>
    <row r="1059" spans="1:50" s="13" customFormat="1" ht="13.2" x14ac:dyDescent="0.25">
      <c r="A1059" s="38"/>
      <c r="B1059" s="12"/>
      <c r="C1059" s="13" t="str">
        <f>IFERROR(VLOOKUP(#REF!,#REF!,4,FALSE),"")</f>
        <v/>
      </c>
      <c r="D1059" s="22"/>
      <c r="E1059" s="28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</row>
    <row r="1060" spans="1:50" s="13" customFormat="1" ht="13.2" x14ac:dyDescent="0.25">
      <c r="A1060" s="38"/>
      <c r="B1060" s="12"/>
      <c r="C1060" s="13" t="str">
        <f>IFERROR(VLOOKUP(#REF!,#REF!,4,FALSE),"")</f>
        <v/>
      </c>
      <c r="D1060" s="22"/>
      <c r="E1060" s="28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</row>
    <row r="1061" spans="1:50" s="13" customFormat="1" ht="13.2" x14ac:dyDescent="0.25">
      <c r="A1061" s="38"/>
      <c r="B1061" s="12"/>
      <c r="C1061" s="13" t="str">
        <f>IFERROR(VLOOKUP(#REF!,#REF!,4,FALSE),"")</f>
        <v/>
      </c>
      <c r="D1061" s="22"/>
      <c r="E1061" s="28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</row>
    <row r="1062" spans="1:50" s="13" customFormat="1" ht="13.2" x14ac:dyDescent="0.25">
      <c r="A1062" s="38"/>
      <c r="B1062" s="12"/>
      <c r="C1062" s="13" t="str">
        <f>IFERROR(VLOOKUP(#REF!,#REF!,4,FALSE),"")</f>
        <v/>
      </c>
      <c r="D1062" s="22"/>
      <c r="E1062" s="28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</row>
    <row r="1063" spans="1:50" s="13" customFormat="1" ht="13.2" x14ac:dyDescent="0.25">
      <c r="A1063" s="38"/>
      <c r="B1063" s="12"/>
      <c r="C1063" s="13" t="str">
        <f>IFERROR(VLOOKUP(#REF!,#REF!,4,FALSE),"")</f>
        <v/>
      </c>
      <c r="D1063" s="22"/>
      <c r="E1063" s="28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</row>
    <row r="1064" spans="1:50" s="13" customFormat="1" ht="13.2" x14ac:dyDescent="0.25">
      <c r="A1064" s="38"/>
      <c r="B1064" s="12"/>
      <c r="C1064" s="13" t="str">
        <f>IFERROR(VLOOKUP(#REF!,#REF!,4,FALSE),"")</f>
        <v/>
      </c>
      <c r="D1064" s="22"/>
      <c r="E1064" s="28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</row>
    <row r="1065" spans="1:50" s="13" customFormat="1" ht="13.2" x14ac:dyDescent="0.25">
      <c r="A1065" s="38"/>
      <c r="B1065" s="12"/>
      <c r="C1065" s="13" t="str">
        <f>IFERROR(VLOOKUP(#REF!,#REF!,4,FALSE),"")</f>
        <v/>
      </c>
      <c r="D1065" s="22"/>
      <c r="E1065" s="28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</row>
    <row r="1066" spans="1:50" s="13" customFormat="1" ht="13.2" x14ac:dyDescent="0.25">
      <c r="A1066" s="38"/>
      <c r="B1066" s="12"/>
      <c r="C1066" s="13" t="str">
        <f>IFERROR(VLOOKUP(#REF!,#REF!,4,FALSE),"")</f>
        <v/>
      </c>
      <c r="D1066" s="22"/>
      <c r="E1066" s="28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</row>
    <row r="1067" spans="1:50" s="13" customFormat="1" ht="13.2" x14ac:dyDescent="0.25">
      <c r="A1067" s="38"/>
      <c r="B1067" s="12"/>
      <c r="C1067" s="13" t="str">
        <f>IFERROR(VLOOKUP(#REF!,#REF!,4,FALSE),"")</f>
        <v/>
      </c>
      <c r="D1067" s="22"/>
      <c r="E1067" s="28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</row>
    <row r="1068" spans="1:50" s="13" customFormat="1" ht="13.2" x14ac:dyDescent="0.25">
      <c r="A1068" s="38"/>
      <c r="B1068" s="12"/>
      <c r="C1068" s="13" t="str">
        <f>IFERROR(VLOOKUP(#REF!,#REF!,4,FALSE),"")</f>
        <v/>
      </c>
      <c r="D1068" s="22"/>
      <c r="E1068" s="28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</row>
    <row r="1069" spans="1:50" s="13" customFormat="1" ht="13.2" x14ac:dyDescent="0.25">
      <c r="A1069" s="38"/>
      <c r="B1069" s="12"/>
      <c r="C1069" s="13" t="str">
        <f>IFERROR(VLOOKUP(#REF!,#REF!,4,FALSE),"")</f>
        <v/>
      </c>
      <c r="D1069" s="22"/>
      <c r="E1069" s="28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</row>
    <row r="1070" spans="1:50" s="13" customFormat="1" ht="13.2" x14ac:dyDescent="0.25">
      <c r="A1070" s="38"/>
      <c r="B1070" s="12"/>
      <c r="C1070" s="13" t="str">
        <f>IFERROR(VLOOKUP(#REF!,#REF!,4,FALSE),"")</f>
        <v/>
      </c>
      <c r="D1070" s="22"/>
      <c r="E1070" s="28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</row>
    <row r="1071" spans="1:50" s="13" customFormat="1" ht="13.2" x14ac:dyDescent="0.25">
      <c r="A1071" s="38"/>
      <c r="B1071" s="12"/>
      <c r="C1071" s="13" t="str">
        <f>IFERROR(VLOOKUP(#REF!,#REF!,4,FALSE),"")</f>
        <v/>
      </c>
      <c r="D1071" s="22"/>
      <c r="E1071" s="28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</row>
    <row r="1072" spans="1:50" s="13" customFormat="1" ht="13.2" x14ac:dyDescent="0.25">
      <c r="A1072" s="38"/>
      <c r="B1072" s="12"/>
      <c r="C1072" s="13" t="str">
        <f>IFERROR(VLOOKUP(#REF!,#REF!,4,FALSE),"")</f>
        <v/>
      </c>
      <c r="D1072" s="22"/>
      <c r="E1072" s="28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</row>
    <row r="1073" spans="1:50" s="13" customFormat="1" ht="13.2" x14ac:dyDescent="0.25">
      <c r="A1073" s="38"/>
      <c r="B1073" s="12"/>
      <c r="C1073" s="13" t="str">
        <f>IFERROR(VLOOKUP(#REF!,#REF!,4,FALSE),"")</f>
        <v/>
      </c>
      <c r="D1073" s="22"/>
      <c r="E1073" s="28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</row>
    <row r="1074" spans="1:50" s="13" customFormat="1" ht="13.2" x14ac:dyDescent="0.25">
      <c r="A1074" s="38"/>
      <c r="B1074" s="12"/>
      <c r="C1074" s="13" t="str">
        <f>IFERROR(VLOOKUP(#REF!,#REF!,4,FALSE),"")</f>
        <v/>
      </c>
      <c r="D1074" s="22"/>
      <c r="E1074" s="28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</row>
    <row r="1075" spans="1:50" s="13" customFormat="1" ht="13.2" x14ac:dyDescent="0.25">
      <c r="A1075" s="38"/>
      <c r="B1075" s="12"/>
      <c r="C1075" s="13" t="str">
        <f>IFERROR(VLOOKUP(#REF!,#REF!,4,FALSE),"")</f>
        <v/>
      </c>
      <c r="D1075" s="22"/>
      <c r="E1075" s="28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</row>
    <row r="1076" spans="1:50" s="13" customFormat="1" ht="13.2" x14ac:dyDescent="0.25">
      <c r="A1076" s="38"/>
      <c r="B1076" s="12"/>
      <c r="C1076" s="13" t="str">
        <f>IFERROR(VLOOKUP(#REF!,#REF!,4,FALSE),"")</f>
        <v/>
      </c>
      <c r="D1076" s="22"/>
      <c r="E1076" s="28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</row>
    <row r="1077" spans="1:50" s="13" customFormat="1" ht="13.2" x14ac:dyDescent="0.25">
      <c r="A1077" s="38"/>
      <c r="B1077" s="12"/>
      <c r="C1077" s="13" t="str">
        <f>IFERROR(VLOOKUP(#REF!,#REF!,4,FALSE),"")</f>
        <v/>
      </c>
      <c r="D1077" s="22"/>
      <c r="E1077" s="28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</row>
    <row r="1078" spans="1:50" s="13" customFormat="1" ht="13.2" x14ac:dyDescent="0.25">
      <c r="A1078" s="38"/>
      <c r="B1078" s="12"/>
      <c r="C1078" s="13" t="str">
        <f>IFERROR(VLOOKUP(#REF!,#REF!,4,FALSE),"")</f>
        <v/>
      </c>
      <c r="D1078" s="22"/>
      <c r="E1078" s="28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</row>
    <row r="1079" spans="1:50" s="13" customFormat="1" ht="13.2" x14ac:dyDescent="0.25">
      <c r="A1079" s="38"/>
      <c r="B1079" s="12"/>
      <c r="C1079" s="13" t="str">
        <f>IFERROR(VLOOKUP(#REF!,#REF!,4,FALSE),"")</f>
        <v/>
      </c>
      <c r="D1079" s="22"/>
      <c r="E1079" s="28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</row>
    <row r="1080" spans="1:50" s="13" customFormat="1" ht="13.2" x14ac:dyDescent="0.25">
      <c r="A1080" s="38"/>
      <c r="B1080" s="12"/>
      <c r="C1080" s="13" t="str">
        <f>IFERROR(VLOOKUP(#REF!,#REF!,4,FALSE),"")</f>
        <v/>
      </c>
      <c r="D1080" s="22"/>
      <c r="E1080" s="28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</row>
    <row r="1081" spans="1:50" s="13" customFormat="1" ht="13.2" x14ac:dyDescent="0.25">
      <c r="A1081" s="38"/>
      <c r="B1081" s="12"/>
      <c r="C1081" s="13" t="str">
        <f>IFERROR(VLOOKUP(#REF!,#REF!,4,FALSE),"")</f>
        <v/>
      </c>
      <c r="D1081" s="22"/>
      <c r="E1081" s="28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</row>
    <row r="1082" spans="1:50" s="13" customFormat="1" ht="13.2" x14ac:dyDescent="0.25">
      <c r="A1082" s="38"/>
      <c r="B1082" s="12"/>
      <c r="C1082" s="13" t="str">
        <f>IFERROR(VLOOKUP(#REF!,#REF!,4,FALSE),"")</f>
        <v/>
      </c>
      <c r="D1082" s="22"/>
      <c r="E1082" s="28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</row>
    <row r="1083" spans="1:50" s="13" customFormat="1" ht="13.2" x14ac:dyDescent="0.25">
      <c r="A1083" s="38"/>
      <c r="B1083" s="12"/>
      <c r="C1083" s="13" t="str">
        <f>IFERROR(VLOOKUP(#REF!,#REF!,4,FALSE),"")</f>
        <v/>
      </c>
      <c r="D1083" s="22"/>
      <c r="E1083" s="28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</row>
    <row r="1084" spans="1:50" s="13" customFormat="1" ht="13.2" x14ac:dyDescent="0.25">
      <c r="A1084" s="38"/>
      <c r="B1084" s="12"/>
      <c r="C1084" s="13" t="str">
        <f>IFERROR(VLOOKUP(#REF!,#REF!,4,FALSE),"")</f>
        <v/>
      </c>
      <c r="D1084" s="22"/>
      <c r="E1084" s="28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</row>
    <row r="1085" spans="1:50" s="13" customFormat="1" ht="13.2" x14ac:dyDescent="0.25">
      <c r="A1085" s="38"/>
      <c r="B1085" s="12"/>
      <c r="C1085" s="13" t="str">
        <f>IFERROR(VLOOKUP(#REF!,#REF!,4,FALSE),"")</f>
        <v/>
      </c>
      <c r="D1085" s="22"/>
      <c r="E1085" s="28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</row>
    <row r="1086" spans="1:50" s="13" customFormat="1" ht="13.2" x14ac:dyDescent="0.25">
      <c r="A1086" s="38"/>
      <c r="B1086" s="12"/>
      <c r="C1086" s="13" t="str">
        <f>IFERROR(VLOOKUP(#REF!,#REF!,4,FALSE),"")</f>
        <v/>
      </c>
      <c r="D1086" s="22"/>
      <c r="E1086" s="28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</row>
    <row r="1087" spans="1:50" s="13" customFormat="1" ht="13.2" x14ac:dyDescent="0.25">
      <c r="A1087" s="38"/>
      <c r="B1087" s="12"/>
      <c r="C1087" s="13" t="str">
        <f>IFERROR(VLOOKUP(#REF!,#REF!,4,FALSE),"")</f>
        <v/>
      </c>
      <c r="D1087" s="22"/>
      <c r="E1087" s="28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</row>
    <row r="1088" spans="1:50" s="13" customFormat="1" ht="13.2" x14ac:dyDescent="0.25">
      <c r="A1088" s="38"/>
      <c r="B1088" s="12"/>
      <c r="C1088" s="13" t="str">
        <f>IFERROR(VLOOKUP(#REF!,#REF!,4,FALSE),"")</f>
        <v/>
      </c>
      <c r="D1088" s="22"/>
      <c r="E1088" s="28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</row>
    <row r="1089" spans="1:50" s="13" customFormat="1" ht="13.2" x14ac:dyDescent="0.25">
      <c r="A1089" s="38"/>
      <c r="B1089" s="12"/>
      <c r="C1089" s="13" t="str">
        <f>IFERROR(VLOOKUP(#REF!,#REF!,4,FALSE),"")</f>
        <v/>
      </c>
      <c r="D1089" s="22"/>
      <c r="E1089" s="28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</row>
    <row r="1090" spans="1:50" s="13" customFormat="1" ht="13.2" x14ac:dyDescent="0.25">
      <c r="A1090" s="38"/>
      <c r="B1090" s="12"/>
      <c r="C1090" s="13" t="str">
        <f>IFERROR(VLOOKUP(#REF!,#REF!,4,FALSE),"")</f>
        <v/>
      </c>
      <c r="D1090" s="22"/>
      <c r="E1090" s="28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</row>
    <row r="1091" spans="1:50" s="13" customFormat="1" ht="13.2" x14ac:dyDescent="0.25">
      <c r="A1091" s="38"/>
      <c r="B1091" s="12"/>
      <c r="C1091" s="13" t="str">
        <f>IFERROR(VLOOKUP(#REF!,#REF!,4,FALSE),"")</f>
        <v/>
      </c>
      <c r="D1091" s="22"/>
      <c r="E1091" s="28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</row>
    <row r="1092" spans="1:50" s="13" customFormat="1" ht="13.2" x14ac:dyDescent="0.25">
      <c r="A1092" s="38"/>
      <c r="B1092" s="12"/>
      <c r="C1092" s="13" t="str">
        <f>IFERROR(VLOOKUP(#REF!,#REF!,4,FALSE),"")</f>
        <v/>
      </c>
      <c r="D1092" s="22"/>
      <c r="E1092" s="28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</row>
    <row r="1093" spans="1:50" s="13" customFormat="1" ht="13.2" x14ac:dyDescent="0.25">
      <c r="A1093" s="38"/>
      <c r="B1093" s="12"/>
      <c r="C1093" s="13" t="str">
        <f>IFERROR(VLOOKUP(#REF!,#REF!,4,FALSE),"")</f>
        <v/>
      </c>
      <c r="D1093" s="22"/>
      <c r="E1093" s="28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</row>
    <row r="1094" spans="1:50" s="13" customFormat="1" ht="13.2" x14ac:dyDescent="0.25">
      <c r="A1094" s="38"/>
      <c r="B1094" s="12"/>
      <c r="C1094" s="13" t="str">
        <f>IFERROR(VLOOKUP(#REF!,#REF!,4,FALSE),"")</f>
        <v/>
      </c>
      <c r="D1094" s="22"/>
      <c r="E1094" s="28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</row>
    <row r="1095" spans="1:50" s="13" customFormat="1" ht="13.2" x14ac:dyDescent="0.25">
      <c r="A1095" s="38"/>
      <c r="B1095" s="12"/>
      <c r="C1095" s="13" t="str">
        <f>IFERROR(VLOOKUP(#REF!,#REF!,4,FALSE),"")</f>
        <v/>
      </c>
      <c r="D1095" s="22"/>
      <c r="E1095" s="28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</row>
    <row r="1096" spans="1:50" s="13" customFormat="1" ht="13.2" x14ac:dyDescent="0.25">
      <c r="A1096" s="38"/>
      <c r="B1096" s="12"/>
      <c r="C1096" s="13" t="str">
        <f>IFERROR(VLOOKUP(#REF!,#REF!,4,FALSE),"")</f>
        <v/>
      </c>
      <c r="D1096" s="22"/>
      <c r="E1096" s="28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</row>
    <row r="1097" spans="1:50" s="13" customFormat="1" ht="13.2" x14ac:dyDescent="0.25">
      <c r="A1097" s="38"/>
      <c r="B1097" s="12"/>
      <c r="C1097" s="13" t="str">
        <f>IFERROR(VLOOKUP(#REF!,#REF!,4,FALSE),"")</f>
        <v/>
      </c>
      <c r="D1097" s="22"/>
      <c r="E1097" s="28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</row>
    <row r="1098" spans="1:50" s="13" customFormat="1" ht="13.2" x14ac:dyDescent="0.25">
      <c r="A1098" s="38"/>
      <c r="B1098" s="12"/>
      <c r="C1098" s="13" t="str">
        <f>IFERROR(VLOOKUP(#REF!,#REF!,4,FALSE),"")</f>
        <v/>
      </c>
      <c r="D1098" s="22"/>
      <c r="E1098" s="28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</row>
    <row r="1099" spans="1:50" s="13" customFormat="1" ht="13.2" x14ac:dyDescent="0.25">
      <c r="A1099" s="38"/>
      <c r="B1099" s="12"/>
      <c r="C1099" s="13" t="str">
        <f>IFERROR(VLOOKUP(#REF!,#REF!,4,FALSE),"")</f>
        <v/>
      </c>
      <c r="D1099" s="22"/>
      <c r="E1099" s="28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</row>
    <row r="1100" spans="1:50" s="13" customFormat="1" ht="13.2" x14ac:dyDescent="0.25">
      <c r="A1100" s="38"/>
      <c r="B1100" s="12"/>
      <c r="C1100" s="13" t="str">
        <f>IFERROR(VLOOKUP(#REF!,#REF!,4,FALSE),"")</f>
        <v/>
      </c>
      <c r="D1100" s="22"/>
      <c r="E1100" s="28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</row>
    <row r="1101" spans="1:50" s="13" customFormat="1" ht="13.2" x14ac:dyDescent="0.25">
      <c r="A1101" s="38"/>
      <c r="B1101" s="12"/>
      <c r="C1101" s="13" t="str">
        <f>IFERROR(VLOOKUP(#REF!,#REF!,4,FALSE),"")</f>
        <v/>
      </c>
      <c r="D1101" s="22"/>
      <c r="E1101" s="28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</row>
    <row r="1102" spans="1:50" s="13" customFormat="1" ht="13.2" x14ac:dyDescent="0.25">
      <c r="A1102" s="38"/>
      <c r="B1102" s="12"/>
      <c r="C1102" s="13" t="str">
        <f>IFERROR(VLOOKUP(#REF!,#REF!,4,FALSE),"")</f>
        <v/>
      </c>
      <c r="D1102" s="22"/>
      <c r="E1102" s="28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</row>
    <row r="1103" spans="1:50" s="13" customFormat="1" ht="13.2" x14ac:dyDescent="0.25">
      <c r="A1103" s="38"/>
      <c r="B1103" s="12"/>
      <c r="C1103" s="13" t="str">
        <f>IFERROR(VLOOKUP(#REF!,#REF!,4,FALSE),"")</f>
        <v/>
      </c>
      <c r="D1103" s="22"/>
      <c r="E1103" s="28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</row>
    <row r="1104" spans="1:50" s="13" customFormat="1" ht="13.2" x14ac:dyDescent="0.25">
      <c r="A1104" s="38"/>
      <c r="B1104" s="12"/>
      <c r="C1104" s="13" t="str">
        <f>IFERROR(VLOOKUP(#REF!,#REF!,4,FALSE),"")</f>
        <v/>
      </c>
      <c r="D1104" s="22"/>
      <c r="E1104" s="28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</row>
    <row r="1105" spans="1:50" s="13" customFormat="1" ht="13.2" x14ac:dyDescent="0.25">
      <c r="A1105" s="38"/>
      <c r="B1105" s="12"/>
      <c r="C1105" s="13" t="str">
        <f>IFERROR(VLOOKUP(#REF!,#REF!,4,FALSE),"")</f>
        <v/>
      </c>
      <c r="D1105" s="22"/>
      <c r="E1105" s="28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</row>
    <row r="1106" spans="1:50" s="13" customFormat="1" ht="13.2" x14ac:dyDescent="0.25">
      <c r="A1106" s="38"/>
      <c r="B1106" s="12"/>
      <c r="C1106" s="13" t="str">
        <f>IFERROR(VLOOKUP(#REF!,#REF!,4,FALSE),"")</f>
        <v/>
      </c>
      <c r="D1106" s="22"/>
      <c r="E1106" s="28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</row>
    <row r="1107" spans="1:50" s="13" customFormat="1" ht="13.2" x14ac:dyDescent="0.25">
      <c r="A1107" s="38"/>
      <c r="B1107" s="12"/>
      <c r="C1107" s="13" t="str">
        <f>IFERROR(VLOOKUP(#REF!,#REF!,4,FALSE),"")</f>
        <v/>
      </c>
      <c r="D1107" s="22"/>
      <c r="E1107" s="28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</row>
    <row r="1108" spans="1:50" s="13" customFormat="1" ht="13.2" x14ac:dyDescent="0.25">
      <c r="A1108" s="38"/>
      <c r="B1108" s="12"/>
      <c r="C1108" s="13" t="str">
        <f>IFERROR(VLOOKUP(#REF!,#REF!,4,FALSE),"")</f>
        <v/>
      </c>
      <c r="D1108" s="22"/>
      <c r="E1108" s="28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</row>
    <row r="1109" spans="1:50" s="13" customFormat="1" ht="13.2" x14ac:dyDescent="0.25">
      <c r="A1109" s="38"/>
      <c r="B1109" s="12"/>
      <c r="C1109" s="13" t="str">
        <f>IFERROR(VLOOKUP(#REF!,#REF!,4,FALSE),"")</f>
        <v/>
      </c>
      <c r="D1109" s="22"/>
      <c r="E1109" s="28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</row>
    <row r="1110" spans="1:50" s="13" customFormat="1" ht="13.2" x14ac:dyDescent="0.25">
      <c r="A1110" s="38"/>
      <c r="B1110" s="12"/>
      <c r="C1110" s="13" t="str">
        <f>IFERROR(VLOOKUP(#REF!,#REF!,4,FALSE),"")</f>
        <v/>
      </c>
      <c r="D1110" s="22"/>
      <c r="E1110" s="28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</row>
    <row r="1111" spans="1:50" s="13" customFormat="1" ht="13.2" x14ac:dyDescent="0.25">
      <c r="A1111" s="38"/>
      <c r="B1111" s="12"/>
      <c r="C1111" s="13" t="str">
        <f>IFERROR(VLOOKUP(#REF!,#REF!,4,FALSE),"")</f>
        <v/>
      </c>
      <c r="D1111" s="22"/>
      <c r="E1111" s="28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</row>
    <row r="1112" spans="1:50" s="13" customFormat="1" ht="13.2" x14ac:dyDescent="0.25">
      <c r="A1112" s="38"/>
      <c r="B1112" s="12"/>
      <c r="C1112" s="13" t="str">
        <f>IFERROR(VLOOKUP(#REF!,#REF!,4,FALSE),"")</f>
        <v/>
      </c>
      <c r="D1112" s="22"/>
      <c r="E1112" s="28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</row>
    <row r="1113" spans="1:50" s="13" customFormat="1" ht="13.2" x14ac:dyDescent="0.25">
      <c r="A1113" s="38"/>
      <c r="B1113" s="12"/>
      <c r="C1113" s="13" t="str">
        <f>IFERROR(VLOOKUP(#REF!,#REF!,4,FALSE),"")</f>
        <v/>
      </c>
      <c r="D1113" s="22"/>
      <c r="E1113" s="28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</row>
    <row r="1114" spans="1:50" s="13" customFormat="1" ht="13.2" x14ac:dyDescent="0.25">
      <c r="A1114" s="38"/>
      <c r="B1114" s="12"/>
      <c r="C1114" s="13" t="str">
        <f>IFERROR(VLOOKUP(#REF!,#REF!,4,FALSE),"")</f>
        <v/>
      </c>
      <c r="D1114" s="22"/>
      <c r="E1114" s="28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</row>
    <row r="1115" spans="1:50" s="13" customFormat="1" ht="13.2" x14ac:dyDescent="0.25">
      <c r="A1115" s="38"/>
      <c r="B1115" s="12"/>
      <c r="C1115" s="13" t="str">
        <f>IFERROR(VLOOKUP(#REF!,#REF!,4,FALSE),"")</f>
        <v/>
      </c>
      <c r="D1115" s="22"/>
      <c r="E1115" s="28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</row>
    <row r="1116" spans="1:50" s="13" customFormat="1" ht="13.2" x14ac:dyDescent="0.25">
      <c r="A1116" s="38"/>
      <c r="B1116" s="12"/>
      <c r="C1116" s="13" t="str">
        <f>IFERROR(VLOOKUP(#REF!,#REF!,4,FALSE),"")</f>
        <v/>
      </c>
      <c r="D1116" s="22"/>
      <c r="E1116" s="28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</row>
    <row r="1117" spans="1:50" s="13" customFormat="1" ht="13.2" x14ac:dyDescent="0.25">
      <c r="A1117" s="38"/>
      <c r="B1117" s="12"/>
      <c r="C1117" s="13" t="str">
        <f>IFERROR(VLOOKUP(#REF!,#REF!,4,FALSE),"")</f>
        <v/>
      </c>
      <c r="D1117" s="22"/>
      <c r="E1117" s="28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</row>
    <row r="1118" spans="1:50" s="13" customFormat="1" ht="13.2" x14ac:dyDescent="0.25">
      <c r="A1118" s="38"/>
      <c r="B1118" s="12"/>
      <c r="C1118" s="13" t="str">
        <f>IFERROR(VLOOKUP(#REF!,#REF!,4,FALSE),"")</f>
        <v/>
      </c>
      <c r="D1118" s="22"/>
      <c r="E1118" s="28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</row>
    <row r="1119" spans="1:50" s="13" customFormat="1" ht="13.2" x14ac:dyDescent="0.25">
      <c r="A1119" s="38"/>
      <c r="B1119" s="12"/>
      <c r="C1119" s="13" t="str">
        <f>IFERROR(VLOOKUP(#REF!,#REF!,4,FALSE),"")</f>
        <v/>
      </c>
      <c r="D1119" s="22"/>
      <c r="E1119" s="28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</row>
    <row r="1120" spans="1:50" s="13" customFormat="1" ht="13.2" x14ac:dyDescent="0.25">
      <c r="A1120" s="38"/>
      <c r="B1120" s="12"/>
      <c r="C1120" s="13" t="str">
        <f>IFERROR(VLOOKUP(#REF!,#REF!,4,FALSE),"")</f>
        <v/>
      </c>
      <c r="D1120" s="22"/>
      <c r="E1120" s="28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</row>
    <row r="1121" spans="1:50" s="13" customFormat="1" ht="13.2" x14ac:dyDescent="0.25">
      <c r="A1121" s="38"/>
      <c r="B1121" s="12"/>
      <c r="C1121" s="13" t="str">
        <f>IFERROR(VLOOKUP(#REF!,#REF!,4,FALSE),"")</f>
        <v/>
      </c>
      <c r="D1121" s="22"/>
      <c r="E1121" s="28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</row>
    <row r="1122" spans="1:50" s="13" customFormat="1" ht="13.2" x14ac:dyDescent="0.25">
      <c r="A1122" s="38"/>
      <c r="B1122" s="12"/>
      <c r="C1122" s="13" t="str">
        <f>IFERROR(VLOOKUP(#REF!,#REF!,4,FALSE),"")</f>
        <v/>
      </c>
      <c r="D1122" s="22"/>
      <c r="E1122" s="28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</row>
    <row r="1123" spans="1:50" s="13" customFormat="1" ht="13.2" x14ac:dyDescent="0.25">
      <c r="A1123" s="38"/>
      <c r="B1123" s="12"/>
      <c r="C1123" s="13" t="str">
        <f>IFERROR(VLOOKUP(#REF!,#REF!,4,FALSE),"")</f>
        <v/>
      </c>
      <c r="D1123" s="22"/>
      <c r="E1123" s="28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</row>
    <row r="1124" spans="1:50" s="13" customFormat="1" ht="13.2" x14ac:dyDescent="0.25">
      <c r="A1124" s="38"/>
      <c r="B1124" s="12"/>
      <c r="C1124" s="13" t="str">
        <f>IFERROR(VLOOKUP(#REF!,#REF!,4,FALSE),"")</f>
        <v/>
      </c>
      <c r="D1124" s="22"/>
      <c r="E1124" s="28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</row>
    <row r="1125" spans="1:50" s="13" customFormat="1" ht="13.2" x14ac:dyDescent="0.25">
      <c r="A1125" s="38"/>
      <c r="B1125" s="12"/>
      <c r="C1125" s="13" t="str">
        <f>IFERROR(VLOOKUP(#REF!,#REF!,4,FALSE),"")</f>
        <v/>
      </c>
      <c r="D1125" s="22"/>
      <c r="E1125" s="28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</row>
    <row r="1126" spans="1:50" s="13" customFormat="1" ht="13.2" x14ac:dyDescent="0.25">
      <c r="A1126" s="38"/>
      <c r="B1126" s="12"/>
      <c r="C1126" s="13" t="str">
        <f>IFERROR(VLOOKUP(#REF!,#REF!,4,FALSE),"")</f>
        <v/>
      </c>
      <c r="D1126" s="22"/>
      <c r="E1126" s="28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</row>
    <row r="1127" spans="1:50" s="13" customFormat="1" ht="13.2" x14ac:dyDescent="0.25">
      <c r="A1127" s="38"/>
      <c r="B1127" s="12"/>
      <c r="C1127" s="13" t="str">
        <f>IFERROR(VLOOKUP(#REF!,#REF!,4,FALSE),"")</f>
        <v/>
      </c>
      <c r="D1127" s="22"/>
      <c r="E1127" s="28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</row>
    <row r="1128" spans="1:50" s="13" customFormat="1" ht="13.2" x14ac:dyDescent="0.25">
      <c r="A1128" s="38"/>
      <c r="B1128" s="12"/>
      <c r="C1128" s="13" t="str">
        <f>IFERROR(VLOOKUP(#REF!,#REF!,4,FALSE),"")</f>
        <v/>
      </c>
      <c r="D1128" s="22"/>
      <c r="E1128" s="28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</row>
    <row r="1129" spans="1:50" s="13" customFormat="1" ht="13.2" x14ac:dyDescent="0.25">
      <c r="A1129" s="38"/>
      <c r="B1129" s="12"/>
      <c r="C1129" s="13" t="str">
        <f>IFERROR(VLOOKUP(#REF!,#REF!,4,FALSE),"")</f>
        <v/>
      </c>
      <c r="D1129" s="22"/>
      <c r="E1129" s="28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</row>
    <row r="1130" spans="1:50" s="13" customFormat="1" ht="13.2" x14ac:dyDescent="0.25">
      <c r="A1130" s="38"/>
      <c r="B1130" s="12"/>
      <c r="C1130" s="13" t="str">
        <f>IFERROR(VLOOKUP(#REF!,#REF!,4,FALSE),"")</f>
        <v/>
      </c>
      <c r="D1130" s="22"/>
      <c r="E1130" s="28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</row>
    <row r="1131" spans="1:50" s="13" customFormat="1" ht="13.2" x14ac:dyDescent="0.25">
      <c r="A1131" s="38"/>
      <c r="B1131" s="12"/>
      <c r="C1131" s="13" t="str">
        <f>IFERROR(VLOOKUP(#REF!,#REF!,4,FALSE),"")</f>
        <v/>
      </c>
      <c r="D1131" s="22"/>
      <c r="E1131" s="28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</row>
    <row r="1132" spans="1:50" s="13" customFormat="1" ht="13.2" x14ac:dyDescent="0.25">
      <c r="A1132" s="38"/>
      <c r="B1132" s="12"/>
      <c r="C1132" s="13" t="str">
        <f>IFERROR(VLOOKUP(#REF!,#REF!,4,FALSE),"")</f>
        <v/>
      </c>
      <c r="D1132" s="22"/>
      <c r="E1132" s="28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</row>
    <row r="1133" spans="1:50" s="13" customFormat="1" ht="13.2" x14ac:dyDescent="0.25">
      <c r="A1133" s="38"/>
      <c r="B1133" s="12"/>
      <c r="C1133" s="13" t="str">
        <f>IFERROR(VLOOKUP(#REF!,#REF!,4,FALSE),"")</f>
        <v/>
      </c>
      <c r="D1133" s="22"/>
      <c r="E1133" s="28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</row>
    <row r="1134" spans="1:50" s="13" customFormat="1" ht="13.2" x14ac:dyDescent="0.25">
      <c r="A1134" s="38"/>
      <c r="B1134" s="12"/>
      <c r="C1134" s="13" t="str">
        <f>IFERROR(VLOOKUP(#REF!,#REF!,4,FALSE),"")</f>
        <v/>
      </c>
      <c r="D1134" s="22"/>
      <c r="E1134" s="28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</row>
    <row r="1135" spans="1:50" s="13" customFormat="1" ht="13.2" x14ac:dyDescent="0.25">
      <c r="A1135" s="38"/>
      <c r="B1135" s="12"/>
      <c r="C1135" s="13" t="str">
        <f>IFERROR(VLOOKUP(#REF!,#REF!,4,FALSE),"")</f>
        <v/>
      </c>
      <c r="D1135" s="22"/>
      <c r="E1135" s="28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</row>
    <row r="1136" spans="1:50" s="13" customFormat="1" ht="13.2" x14ac:dyDescent="0.25">
      <c r="A1136" s="38"/>
      <c r="B1136" s="12"/>
      <c r="C1136" s="13" t="str">
        <f>IFERROR(VLOOKUP(#REF!,#REF!,4,FALSE),"")</f>
        <v/>
      </c>
      <c r="D1136" s="22"/>
      <c r="E1136" s="28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</row>
    <row r="1137" spans="1:50" s="13" customFormat="1" ht="13.2" x14ac:dyDescent="0.25">
      <c r="A1137" s="38"/>
      <c r="B1137" s="12"/>
      <c r="C1137" s="13" t="str">
        <f>IFERROR(VLOOKUP(#REF!,#REF!,4,FALSE),"")</f>
        <v/>
      </c>
      <c r="D1137" s="22"/>
      <c r="E1137" s="28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</row>
    <row r="1138" spans="1:50" s="13" customFormat="1" ht="13.2" x14ac:dyDescent="0.25">
      <c r="A1138" s="38"/>
      <c r="B1138" s="12"/>
      <c r="C1138" s="13" t="str">
        <f>IFERROR(VLOOKUP(#REF!,#REF!,4,FALSE),"")</f>
        <v/>
      </c>
      <c r="D1138" s="22"/>
      <c r="E1138" s="28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</row>
    <row r="1139" spans="1:50" s="13" customFormat="1" ht="13.2" x14ac:dyDescent="0.25">
      <c r="A1139" s="38"/>
      <c r="B1139" s="12"/>
      <c r="C1139" s="13" t="str">
        <f>IFERROR(VLOOKUP(#REF!,#REF!,4,FALSE),"")</f>
        <v/>
      </c>
      <c r="D1139" s="22"/>
      <c r="E1139" s="28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</row>
    <row r="1140" spans="1:50" s="13" customFormat="1" ht="13.2" x14ac:dyDescent="0.25">
      <c r="A1140" s="38"/>
      <c r="B1140" s="12"/>
      <c r="C1140" s="13" t="str">
        <f>IFERROR(VLOOKUP(#REF!,#REF!,4,FALSE),"")</f>
        <v/>
      </c>
      <c r="D1140" s="22"/>
      <c r="E1140" s="28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</row>
    <row r="1141" spans="1:50" s="13" customFormat="1" ht="13.2" x14ac:dyDescent="0.25">
      <c r="A1141" s="38"/>
      <c r="B1141" s="12"/>
      <c r="C1141" s="13" t="str">
        <f>IFERROR(VLOOKUP(#REF!,#REF!,4,FALSE),"")</f>
        <v/>
      </c>
      <c r="D1141" s="22"/>
      <c r="E1141" s="28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</row>
    <row r="1142" spans="1:50" s="13" customFormat="1" ht="13.2" x14ac:dyDescent="0.25">
      <c r="A1142" s="38"/>
      <c r="B1142" s="12"/>
      <c r="C1142" s="13" t="str">
        <f>IFERROR(VLOOKUP(#REF!,#REF!,4,FALSE),"")</f>
        <v/>
      </c>
      <c r="D1142" s="22"/>
      <c r="E1142" s="28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</row>
    <row r="1143" spans="1:50" s="13" customFormat="1" ht="13.2" x14ac:dyDescent="0.25">
      <c r="A1143" s="38"/>
      <c r="B1143" s="12"/>
      <c r="C1143" s="13" t="str">
        <f>IFERROR(VLOOKUP(#REF!,#REF!,4,FALSE),"")</f>
        <v/>
      </c>
      <c r="D1143" s="22"/>
      <c r="E1143" s="28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</row>
    <row r="1144" spans="1:50" s="13" customFormat="1" ht="13.2" x14ac:dyDescent="0.25">
      <c r="A1144" s="38"/>
      <c r="B1144" s="12"/>
      <c r="C1144" s="13" t="str">
        <f>IFERROR(VLOOKUP(#REF!,#REF!,4,FALSE),"")</f>
        <v/>
      </c>
      <c r="D1144" s="22"/>
      <c r="E1144" s="28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</row>
    <row r="1145" spans="1:50" s="13" customFormat="1" ht="13.2" x14ac:dyDescent="0.25">
      <c r="A1145" s="38"/>
      <c r="B1145" s="12"/>
      <c r="C1145" s="13" t="str">
        <f>IFERROR(VLOOKUP(#REF!,#REF!,4,FALSE),"")</f>
        <v/>
      </c>
      <c r="D1145" s="22"/>
      <c r="E1145" s="28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</row>
    <row r="1146" spans="1:50" s="13" customFormat="1" ht="13.2" x14ac:dyDescent="0.25">
      <c r="A1146" s="38"/>
      <c r="B1146" s="12"/>
      <c r="C1146" s="13" t="str">
        <f>IFERROR(VLOOKUP(#REF!,#REF!,4,FALSE),"")</f>
        <v/>
      </c>
      <c r="D1146" s="22"/>
      <c r="E1146" s="28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</row>
    <row r="1147" spans="1:50" s="13" customFormat="1" ht="13.2" x14ac:dyDescent="0.25">
      <c r="A1147" s="38"/>
      <c r="B1147" s="12"/>
      <c r="C1147" s="13" t="str">
        <f>IFERROR(VLOOKUP(#REF!,#REF!,4,FALSE),"")</f>
        <v/>
      </c>
      <c r="D1147" s="22"/>
      <c r="E1147" s="28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</row>
    <row r="1148" spans="1:50" s="13" customFormat="1" ht="13.2" x14ac:dyDescent="0.25">
      <c r="A1148" s="38"/>
      <c r="B1148" s="12"/>
      <c r="C1148" s="13" t="str">
        <f>IFERROR(VLOOKUP(#REF!,#REF!,4,FALSE),"")</f>
        <v/>
      </c>
      <c r="D1148" s="22"/>
      <c r="E1148" s="28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</row>
    <row r="1149" spans="1:50" s="13" customFormat="1" ht="13.2" x14ac:dyDescent="0.25">
      <c r="A1149" s="38"/>
      <c r="B1149" s="12"/>
      <c r="C1149" s="13" t="str">
        <f>IFERROR(VLOOKUP(#REF!,#REF!,4,FALSE),"")</f>
        <v/>
      </c>
      <c r="D1149" s="22"/>
      <c r="E1149" s="28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</row>
    <row r="1150" spans="1:50" s="13" customFormat="1" ht="13.2" x14ac:dyDescent="0.25">
      <c r="A1150" s="38"/>
      <c r="B1150" s="12"/>
      <c r="C1150" s="13" t="str">
        <f>IFERROR(VLOOKUP(#REF!,#REF!,4,FALSE),"")</f>
        <v/>
      </c>
      <c r="D1150" s="22"/>
      <c r="E1150" s="28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</row>
    <row r="1151" spans="1:50" s="13" customFormat="1" ht="13.2" x14ac:dyDescent="0.25">
      <c r="A1151" s="38"/>
      <c r="B1151" s="12"/>
      <c r="C1151" s="13" t="str">
        <f>IFERROR(VLOOKUP(#REF!,#REF!,4,FALSE),"")</f>
        <v/>
      </c>
      <c r="D1151" s="22"/>
      <c r="E1151" s="28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</row>
    <row r="1152" spans="1:50" s="13" customFormat="1" ht="13.2" x14ac:dyDescent="0.25">
      <c r="A1152" s="38"/>
      <c r="B1152" s="12"/>
      <c r="C1152" s="13" t="str">
        <f>IFERROR(VLOOKUP(#REF!,#REF!,4,FALSE),"")</f>
        <v/>
      </c>
      <c r="D1152" s="22"/>
      <c r="E1152" s="28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</row>
    <row r="1153" spans="1:50" s="13" customFormat="1" ht="13.2" x14ac:dyDescent="0.25">
      <c r="A1153" s="38"/>
      <c r="B1153" s="12"/>
      <c r="C1153" s="13" t="str">
        <f>IFERROR(VLOOKUP(#REF!,#REF!,4,FALSE),"")</f>
        <v/>
      </c>
      <c r="D1153" s="22"/>
      <c r="E1153" s="28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</row>
    <row r="1154" spans="1:50" s="13" customFormat="1" ht="13.2" x14ac:dyDescent="0.25">
      <c r="A1154" s="38"/>
      <c r="B1154" s="12"/>
      <c r="C1154" s="13" t="str">
        <f>IFERROR(VLOOKUP(#REF!,#REF!,4,FALSE),"")</f>
        <v/>
      </c>
      <c r="D1154" s="22"/>
      <c r="E1154" s="28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</row>
    <row r="1155" spans="1:50" s="13" customFormat="1" ht="13.2" x14ac:dyDescent="0.25">
      <c r="A1155" s="38"/>
      <c r="B1155" s="12"/>
      <c r="C1155" s="13" t="str">
        <f>IFERROR(VLOOKUP(#REF!,#REF!,4,FALSE),"")</f>
        <v/>
      </c>
      <c r="D1155" s="22"/>
      <c r="E1155" s="28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</row>
    <row r="1156" spans="1:50" s="13" customFormat="1" ht="13.2" x14ac:dyDescent="0.25">
      <c r="A1156" s="38"/>
      <c r="B1156" s="12"/>
      <c r="C1156" s="13" t="str">
        <f>IFERROR(VLOOKUP(#REF!,#REF!,4,FALSE),"")</f>
        <v/>
      </c>
      <c r="D1156" s="22"/>
      <c r="E1156" s="28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</row>
    <row r="1157" spans="1:50" s="13" customFormat="1" ht="13.2" x14ac:dyDescent="0.25">
      <c r="A1157" s="38"/>
      <c r="B1157" s="12"/>
      <c r="C1157" s="13" t="str">
        <f>IFERROR(VLOOKUP(#REF!,#REF!,4,FALSE),"")</f>
        <v/>
      </c>
      <c r="D1157" s="22"/>
      <c r="E1157" s="28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</row>
    <row r="1158" spans="1:50" s="13" customFormat="1" ht="13.2" x14ac:dyDescent="0.25">
      <c r="A1158" s="38"/>
      <c r="B1158" s="12"/>
      <c r="C1158" s="13" t="str">
        <f>IFERROR(VLOOKUP(#REF!,#REF!,4,FALSE),"")</f>
        <v/>
      </c>
      <c r="D1158" s="22"/>
      <c r="E1158" s="28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</row>
    <row r="1159" spans="1:50" s="13" customFormat="1" ht="13.2" x14ac:dyDescent="0.25">
      <c r="A1159" s="38"/>
      <c r="B1159" s="12"/>
      <c r="C1159" s="13" t="str">
        <f>IFERROR(VLOOKUP(#REF!,#REF!,4,FALSE),"")</f>
        <v/>
      </c>
      <c r="D1159" s="22"/>
      <c r="E1159" s="28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</row>
    <row r="1160" spans="1:50" s="13" customFormat="1" ht="13.2" x14ac:dyDescent="0.25">
      <c r="A1160" s="38"/>
      <c r="B1160" s="12"/>
      <c r="C1160" s="13" t="str">
        <f>IFERROR(VLOOKUP(#REF!,#REF!,4,FALSE),"")</f>
        <v/>
      </c>
      <c r="D1160" s="22"/>
      <c r="E1160" s="28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</row>
    <row r="1161" spans="1:50" s="13" customFormat="1" ht="13.2" x14ac:dyDescent="0.25">
      <c r="A1161" s="38"/>
      <c r="B1161" s="12"/>
      <c r="C1161" s="13" t="str">
        <f>IFERROR(VLOOKUP(#REF!,#REF!,4,FALSE),"")</f>
        <v/>
      </c>
      <c r="D1161" s="22"/>
      <c r="E1161" s="28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</row>
    <row r="1162" spans="1:50" s="13" customFormat="1" ht="13.2" x14ac:dyDescent="0.25">
      <c r="A1162" s="38"/>
      <c r="B1162" s="12"/>
      <c r="C1162" s="13" t="str">
        <f>IFERROR(VLOOKUP(#REF!,#REF!,4,FALSE),"")</f>
        <v/>
      </c>
      <c r="D1162" s="22"/>
      <c r="E1162" s="28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</row>
    <row r="1163" spans="1:50" s="13" customFormat="1" ht="13.2" x14ac:dyDescent="0.25">
      <c r="A1163" s="38"/>
      <c r="B1163" s="12"/>
      <c r="C1163" s="13" t="str">
        <f>IFERROR(VLOOKUP(#REF!,#REF!,4,FALSE),"")</f>
        <v/>
      </c>
      <c r="D1163" s="22"/>
      <c r="E1163" s="28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</row>
    <row r="1164" spans="1:50" s="13" customFormat="1" ht="13.2" x14ac:dyDescent="0.25">
      <c r="A1164" s="38"/>
      <c r="B1164" s="12"/>
      <c r="C1164" s="13" t="str">
        <f>IFERROR(VLOOKUP(#REF!,#REF!,4,FALSE),"")</f>
        <v/>
      </c>
      <c r="D1164" s="22"/>
      <c r="E1164" s="28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</row>
    <row r="1165" spans="1:50" s="13" customFormat="1" ht="13.2" x14ac:dyDescent="0.25">
      <c r="A1165" s="38"/>
      <c r="B1165" s="12"/>
      <c r="C1165" s="13" t="str">
        <f>IFERROR(VLOOKUP(#REF!,#REF!,4,FALSE),"")</f>
        <v/>
      </c>
      <c r="D1165" s="22"/>
      <c r="E1165" s="28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</row>
    <row r="1166" spans="1:50" s="13" customFormat="1" ht="13.2" x14ac:dyDescent="0.25">
      <c r="A1166" s="38"/>
      <c r="B1166" s="12"/>
      <c r="C1166" s="13" t="str">
        <f>IFERROR(VLOOKUP(#REF!,#REF!,4,FALSE),"")</f>
        <v/>
      </c>
      <c r="D1166" s="22"/>
      <c r="E1166" s="28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</row>
    <row r="1167" spans="1:50" s="13" customFormat="1" ht="13.2" x14ac:dyDescent="0.25">
      <c r="A1167" s="38"/>
      <c r="B1167" s="12"/>
      <c r="C1167" s="13" t="str">
        <f>IFERROR(VLOOKUP(#REF!,#REF!,4,FALSE),"")</f>
        <v/>
      </c>
      <c r="D1167" s="22"/>
      <c r="E1167" s="28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</row>
    <row r="1168" spans="1:50" s="13" customFormat="1" ht="13.2" x14ac:dyDescent="0.25">
      <c r="A1168" s="38"/>
      <c r="B1168" s="12"/>
      <c r="C1168" s="13" t="str">
        <f>IFERROR(VLOOKUP(#REF!,#REF!,4,FALSE),"")</f>
        <v/>
      </c>
      <c r="D1168" s="22"/>
      <c r="E1168" s="28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</row>
    <row r="1169" spans="1:50" s="13" customFormat="1" ht="13.2" x14ac:dyDescent="0.25">
      <c r="A1169" s="38"/>
      <c r="B1169" s="12"/>
      <c r="C1169" s="13" t="str">
        <f>IFERROR(VLOOKUP(#REF!,#REF!,4,FALSE),"")</f>
        <v/>
      </c>
      <c r="D1169" s="22"/>
      <c r="E1169" s="28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</row>
    <row r="1170" spans="1:50" s="13" customFormat="1" ht="13.2" x14ac:dyDescent="0.25">
      <c r="A1170" s="38"/>
      <c r="B1170" s="12"/>
      <c r="C1170" s="13" t="str">
        <f>IFERROR(VLOOKUP(#REF!,#REF!,4,FALSE),"")</f>
        <v/>
      </c>
      <c r="D1170" s="22"/>
      <c r="E1170" s="28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</row>
    <row r="1171" spans="1:50" s="13" customFormat="1" ht="13.2" x14ac:dyDescent="0.25">
      <c r="A1171" s="38"/>
      <c r="B1171" s="12"/>
      <c r="C1171" s="13" t="str">
        <f>IFERROR(VLOOKUP(#REF!,#REF!,4,FALSE),"")</f>
        <v/>
      </c>
      <c r="D1171" s="22"/>
      <c r="E1171" s="28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</row>
    <row r="1172" spans="1:50" s="13" customFormat="1" ht="13.2" x14ac:dyDescent="0.25">
      <c r="A1172" s="38"/>
      <c r="B1172" s="12"/>
      <c r="C1172" s="13" t="str">
        <f>IFERROR(VLOOKUP(#REF!,#REF!,4,FALSE),"")</f>
        <v/>
      </c>
      <c r="D1172" s="22"/>
      <c r="E1172" s="28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</row>
    <row r="1173" spans="1:50" s="13" customFormat="1" ht="13.2" x14ac:dyDescent="0.25">
      <c r="A1173" s="38"/>
      <c r="B1173" s="12"/>
      <c r="C1173" s="13" t="str">
        <f>IFERROR(VLOOKUP(#REF!,#REF!,4,FALSE),"")</f>
        <v/>
      </c>
      <c r="D1173" s="22"/>
      <c r="E1173" s="28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</row>
    <row r="1174" spans="1:50" s="13" customFormat="1" ht="13.2" x14ac:dyDescent="0.25">
      <c r="A1174" s="38"/>
      <c r="B1174" s="12"/>
      <c r="C1174" s="13" t="str">
        <f>IFERROR(VLOOKUP(#REF!,#REF!,4,FALSE),"")</f>
        <v/>
      </c>
      <c r="D1174" s="22"/>
      <c r="E1174" s="28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</row>
    <row r="1175" spans="1:50" s="13" customFormat="1" ht="13.2" x14ac:dyDescent="0.25">
      <c r="A1175" s="38"/>
      <c r="B1175" s="12"/>
      <c r="C1175" s="13" t="str">
        <f>IFERROR(VLOOKUP(#REF!,#REF!,4,FALSE),"")</f>
        <v/>
      </c>
      <c r="D1175" s="22"/>
      <c r="E1175" s="28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</row>
    <row r="1176" spans="1:50" s="13" customFormat="1" ht="13.2" x14ac:dyDescent="0.25">
      <c r="A1176" s="38"/>
      <c r="B1176" s="12"/>
      <c r="C1176" s="13" t="str">
        <f>IFERROR(VLOOKUP(#REF!,#REF!,4,FALSE),"")</f>
        <v/>
      </c>
      <c r="D1176" s="22"/>
      <c r="E1176" s="28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</row>
    <row r="1177" spans="1:50" s="13" customFormat="1" ht="13.2" x14ac:dyDescent="0.25">
      <c r="A1177" s="38"/>
      <c r="B1177" s="12"/>
      <c r="C1177" s="13" t="str">
        <f>IFERROR(VLOOKUP(#REF!,#REF!,4,FALSE),"")</f>
        <v/>
      </c>
      <c r="D1177" s="22"/>
      <c r="E1177" s="28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</row>
    <row r="1178" spans="1:50" s="13" customFormat="1" ht="13.2" x14ac:dyDescent="0.25">
      <c r="A1178" s="38"/>
      <c r="B1178" s="12"/>
      <c r="C1178" s="13" t="str">
        <f>IFERROR(VLOOKUP(#REF!,#REF!,4,FALSE),"")</f>
        <v/>
      </c>
      <c r="D1178" s="22"/>
      <c r="E1178" s="28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</row>
    <row r="1179" spans="1:50" s="13" customFormat="1" ht="13.2" x14ac:dyDescent="0.25">
      <c r="A1179" s="38"/>
      <c r="B1179" s="12"/>
      <c r="C1179" s="13" t="str">
        <f>IFERROR(VLOOKUP(#REF!,#REF!,4,FALSE),"")</f>
        <v/>
      </c>
      <c r="D1179" s="22"/>
      <c r="E1179" s="28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</row>
    <row r="1180" spans="1:50" s="13" customFormat="1" ht="13.2" x14ac:dyDescent="0.25">
      <c r="A1180" s="38"/>
      <c r="B1180" s="12"/>
      <c r="C1180" s="13" t="str">
        <f>IFERROR(VLOOKUP(#REF!,#REF!,4,FALSE),"")</f>
        <v/>
      </c>
      <c r="D1180" s="22"/>
      <c r="E1180" s="28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</row>
    <row r="1181" spans="1:50" s="13" customFormat="1" ht="13.2" x14ac:dyDescent="0.25">
      <c r="A1181" s="38"/>
      <c r="B1181" s="12"/>
      <c r="C1181" s="13" t="str">
        <f>IFERROR(VLOOKUP(#REF!,#REF!,4,FALSE),"")</f>
        <v/>
      </c>
      <c r="D1181" s="22"/>
      <c r="E1181" s="28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</row>
    <row r="1182" spans="1:50" s="13" customFormat="1" ht="13.2" x14ac:dyDescent="0.25">
      <c r="A1182" s="38"/>
      <c r="B1182" s="12"/>
      <c r="C1182" s="13" t="str">
        <f>IFERROR(VLOOKUP(#REF!,#REF!,4,FALSE),"")</f>
        <v/>
      </c>
      <c r="D1182" s="22"/>
      <c r="E1182" s="28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</row>
    <row r="1183" spans="1:50" s="13" customFormat="1" ht="13.2" x14ac:dyDescent="0.25">
      <c r="A1183" s="38"/>
      <c r="B1183" s="12"/>
      <c r="C1183" s="13" t="str">
        <f>IFERROR(VLOOKUP(#REF!,#REF!,4,FALSE),"")</f>
        <v/>
      </c>
      <c r="D1183" s="22"/>
      <c r="E1183" s="28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</row>
    <row r="1184" spans="1:50" s="13" customFormat="1" ht="13.2" x14ac:dyDescent="0.25">
      <c r="A1184" s="38"/>
      <c r="B1184" s="12"/>
      <c r="C1184" s="13" t="str">
        <f>IFERROR(VLOOKUP(#REF!,#REF!,4,FALSE),"")</f>
        <v/>
      </c>
      <c r="D1184" s="22"/>
      <c r="E1184" s="28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</row>
    <row r="1185" spans="1:50" s="13" customFormat="1" ht="13.2" x14ac:dyDescent="0.25">
      <c r="A1185" s="38"/>
      <c r="B1185" s="12"/>
      <c r="C1185" s="13" t="str">
        <f>IFERROR(VLOOKUP(#REF!,#REF!,4,FALSE),"")</f>
        <v/>
      </c>
      <c r="D1185" s="22"/>
      <c r="E1185" s="28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</row>
    <row r="1186" spans="1:50" s="13" customFormat="1" ht="13.2" x14ac:dyDescent="0.25">
      <c r="A1186" s="38"/>
      <c r="B1186" s="12"/>
      <c r="C1186" s="13" t="str">
        <f>IFERROR(VLOOKUP(#REF!,#REF!,4,FALSE),"")</f>
        <v/>
      </c>
      <c r="D1186" s="22"/>
      <c r="E1186" s="28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</row>
    <row r="1187" spans="1:50" s="13" customFormat="1" ht="13.2" x14ac:dyDescent="0.25">
      <c r="A1187" s="38"/>
      <c r="B1187" s="12"/>
      <c r="C1187" s="13" t="str">
        <f>IFERROR(VLOOKUP(#REF!,#REF!,4,FALSE),"")</f>
        <v/>
      </c>
      <c r="D1187" s="22"/>
      <c r="E1187" s="28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</row>
    <row r="1188" spans="1:50" s="13" customFormat="1" ht="13.2" x14ac:dyDescent="0.25">
      <c r="A1188" s="38"/>
      <c r="B1188" s="12"/>
      <c r="C1188" s="13" t="str">
        <f>IFERROR(VLOOKUP(#REF!,#REF!,4,FALSE),"")</f>
        <v/>
      </c>
      <c r="D1188" s="22"/>
      <c r="E1188" s="28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</row>
    <row r="1189" spans="1:50" s="13" customFormat="1" ht="13.2" x14ac:dyDescent="0.25">
      <c r="A1189" s="38"/>
      <c r="B1189" s="12"/>
      <c r="C1189" s="13" t="str">
        <f>IFERROR(VLOOKUP(#REF!,#REF!,4,FALSE),"")</f>
        <v/>
      </c>
      <c r="D1189" s="22"/>
      <c r="E1189" s="28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</row>
    <row r="1190" spans="1:50" s="13" customFormat="1" ht="13.2" x14ac:dyDescent="0.25">
      <c r="A1190" s="38"/>
      <c r="B1190" s="12"/>
      <c r="C1190" s="13" t="str">
        <f>IFERROR(VLOOKUP(#REF!,#REF!,4,FALSE),"")</f>
        <v/>
      </c>
      <c r="D1190" s="22"/>
      <c r="E1190" s="28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</row>
    <row r="1191" spans="1:50" s="13" customFormat="1" ht="13.2" x14ac:dyDescent="0.25">
      <c r="A1191" s="38"/>
      <c r="B1191" s="12"/>
      <c r="C1191" s="13" t="str">
        <f>IFERROR(VLOOKUP(#REF!,#REF!,4,FALSE),"")</f>
        <v/>
      </c>
      <c r="D1191" s="22"/>
      <c r="E1191" s="28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</row>
    <row r="1192" spans="1:50" s="13" customFormat="1" ht="13.2" x14ac:dyDescent="0.25">
      <c r="A1192" s="38"/>
      <c r="B1192" s="12"/>
      <c r="C1192" s="13" t="str">
        <f>IFERROR(VLOOKUP(#REF!,#REF!,4,FALSE),"")</f>
        <v/>
      </c>
      <c r="D1192" s="22"/>
      <c r="E1192" s="28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</row>
    <row r="1193" spans="1:50" s="13" customFormat="1" ht="13.2" x14ac:dyDescent="0.25">
      <c r="A1193" s="38"/>
      <c r="B1193" s="12"/>
      <c r="C1193" s="13" t="str">
        <f>IFERROR(VLOOKUP(#REF!,#REF!,4,FALSE),"")</f>
        <v/>
      </c>
      <c r="D1193" s="22"/>
      <c r="E1193" s="28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</row>
    <row r="1194" spans="1:50" s="13" customFormat="1" ht="13.2" x14ac:dyDescent="0.25">
      <c r="A1194" s="38"/>
      <c r="B1194" s="12"/>
      <c r="C1194" s="13" t="str">
        <f>IFERROR(VLOOKUP(#REF!,#REF!,4,FALSE),"")</f>
        <v/>
      </c>
      <c r="D1194" s="22"/>
      <c r="E1194" s="28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</row>
    <row r="1195" spans="1:50" s="13" customFormat="1" ht="13.2" x14ac:dyDescent="0.25">
      <c r="A1195" s="38"/>
      <c r="B1195" s="12"/>
      <c r="C1195" s="13" t="str">
        <f>IFERROR(VLOOKUP(#REF!,#REF!,4,FALSE),"")</f>
        <v/>
      </c>
      <c r="D1195" s="22"/>
      <c r="E1195" s="28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</row>
    <row r="1196" spans="1:50" s="13" customFormat="1" ht="13.2" x14ac:dyDescent="0.25">
      <c r="A1196" s="38"/>
      <c r="B1196" s="12"/>
      <c r="C1196" s="13" t="str">
        <f>IFERROR(VLOOKUP(#REF!,#REF!,4,FALSE),"")</f>
        <v/>
      </c>
      <c r="D1196" s="22"/>
      <c r="E1196" s="28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</row>
    <row r="1197" spans="1:50" s="13" customFormat="1" ht="13.2" x14ac:dyDescent="0.25">
      <c r="A1197" s="38"/>
      <c r="B1197" s="12"/>
      <c r="C1197" s="13" t="str">
        <f>IFERROR(VLOOKUP(#REF!,#REF!,4,FALSE),"")</f>
        <v/>
      </c>
      <c r="D1197" s="22"/>
      <c r="E1197" s="28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</row>
    <row r="1198" spans="1:50" s="13" customFormat="1" ht="13.2" x14ac:dyDescent="0.25">
      <c r="A1198" s="38"/>
      <c r="B1198" s="12"/>
      <c r="C1198" s="13" t="str">
        <f>IFERROR(VLOOKUP(#REF!,#REF!,4,FALSE),"")</f>
        <v/>
      </c>
      <c r="D1198" s="22"/>
      <c r="E1198" s="28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</row>
    <row r="1199" spans="1:50" s="13" customFormat="1" ht="13.2" x14ac:dyDescent="0.25">
      <c r="A1199" s="38"/>
      <c r="B1199" s="12"/>
      <c r="C1199" s="13" t="str">
        <f>IFERROR(VLOOKUP(#REF!,#REF!,4,FALSE),"")</f>
        <v/>
      </c>
      <c r="D1199" s="22"/>
      <c r="E1199" s="28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</row>
    <row r="1200" spans="1:50" s="13" customFormat="1" ht="13.2" x14ac:dyDescent="0.25">
      <c r="A1200" s="38"/>
      <c r="B1200" s="12"/>
      <c r="C1200" s="13" t="str">
        <f>IFERROR(VLOOKUP(#REF!,#REF!,4,FALSE),"")</f>
        <v/>
      </c>
      <c r="D1200" s="22"/>
      <c r="E1200" s="28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</row>
    <row r="1201" spans="1:50" s="13" customFormat="1" ht="13.2" x14ac:dyDescent="0.25">
      <c r="A1201" s="38"/>
      <c r="B1201" s="12"/>
      <c r="C1201" s="13" t="str">
        <f>IFERROR(VLOOKUP(#REF!,#REF!,4,FALSE),"")</f>
        <v/>
      </c>
      <c r="D1201" s="22"/>
      <c r="E1201" s="28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</row>
    <row r="1202" spans="1:50" s="13" customFormat="1" ht="13.2" x14ac:dyDescent="0.25">
      <c r="A1202" s="38"/>
      <c r="B1202" s="12"/>
      <c r="C1202" s="13" t="str">
        <f>IFERROR(VLOOKUP(#REF!,#REF!,4,FALSE),"")</f>
        <v/>
      </c>
      <c r="D1202" s="22"/>
      <c r="E1202" s="28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</row>
    <row r="1203" spans="1:50" s="13" customFormat="1" ht="13.2" x14ac:dyDescent="0.25">
      <c r="A1203" s="38"/>
      <c r="B1203" s="12"/>
      <c r="C1203" s="13" t="str">
        <f>IFERROR(VLOOKUP(#REF!,#REF!,4,FALSE),"")</f>
        <v/>
      </c>
      <c r="D1203" s="22"/>
      <c r="E1203" s="28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</row>
    <row r="1204" spans="1:50" s="13" customFormat="1" ht="13.2" x14ac:dyDescent="0.25">
      <c r="A1204" s="38"/>
      <c r="B1204" s="12"/>
      <c r="C1204" s="13" t="str">
        <f>IFERROR(VLOOKUP(#REF!,#REF!,4,FALSE),"")</f>
        <v/>
      </c>
      <c r="D1204" s="22"/>
      <c r="E1204" s="28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</row>
    <row r="1205" spans="1:50" s="13" customFormat="1" ht="13.2" x14ac:dyDescent="0.25">
      <c r="A1205" s="38"/>
      <c r="B1205" s="12"/>
      <c r="C1205" s="13" t="str">
        <f>IFERROR(VLOOKUP(#REF!,#REF!,4,FALSE),"")</f>
        <v/>
      </c>
      <c r="D1205" s="22"/>
      <c r="E1205" s="28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</row>
    <row r="1206" spans="1:50" s="13" customFormat="1" ht="13.2" x14ac:dyDescent="0.25">
      <c r="A1206" s="38"/>
      <c r="B1206" s="12"/>
      <c r="C1206" s="13" t="str">
        <f>IFERROR(VLOOKUP(#REF!,#REF!,4,FALSE),"")</f>
        <v/>
      </c>
      <c r="D1206" s="22"/>
      <c r="E1206" s="28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</row>
    <row r="1207" spans="1:50" s="13" customFormat="1" ht="13.2" x14ac:dyDescent="0.25">
      <c r="A1207" s="38"/>
      <c r="B1207" s="12"/>
      <c r="C1207" s="13" t="str">
        <f>IFERROR(VLOOKUP(#REF!,#REF!,4,FALSE),"")</f>
        <v/>
      </c>
      <c r="D1207" s="22"/>
      <c r="E1207" s="28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</row>
    <row r="1208" spans="1:50" s="13" customFormat="1" ht="13.2" x14ac:dyDescent="0.25">
      <c r="A1208" s="38"/>
      <c r="B1208" s="12"/>
      <c r="C1208" s="13" t="str">
        <f>IFERROR(VLOOKUP(#REF!,#REF!,4,FALSE),"")</f>
        <v/>
      </c>
      <c r="D1208" s="22"/>
      <c r="E1208" s="28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</row>
    <row r="1209" spans="1:50" s="13" customFormat="1" ht="13.2" x14ac:dyDescent="0.25">
      <c r="A1209" s="38"/>
      <c r="B1209" s="12"/>
      <c r="C1209" s="13" t="str">
        <f>IFERROR(VLOOKUP(#REF!,#REF!,4,FALSE),"")</f>
        <v/>
      </c>
      <c r="D1209" s="22"/>
      <c r="E1209" s="28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</row>
    <row r="1210" spans="1:50" s="13" customFormat="1" ht="13.2" x14ac:dyDescent="0.25">
      <c r="A1210" s="38"/>
      <c r="B1210" s="12"/>
      <c r="C1210" s="13" t="str">
        <f>IFERROR(VLOOKUP(#REF!,#REF!,4,FALSE),"")</f>
        <v/>
      </c>
      <c r="D1210" s="22"/>
      <c r="E1210" s="28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</row>
    <row r="1211" spans="1:50" s="13" customFormat="1" ht="13.2" x14ac:dyDescent="0.25">
      <c r="A1211" s="38"/>
      <c r="B1211" s="12"/>
      <c r="C1211" s="13" t="str">
        <f>IFERROR(VLOOKUP(#REF!,#REF!,4,FALSE),"")</f>
        <v/>
      </c>
      <c r="D1211" s="22"/>
      <c r="E1211" s="28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</row>
    <row r="1212" spans="1:50" s="13" customFormat="1" ht="13.2" x14ac:dyDescent="0.25">
      <c r="A1212" s="38"/>
      <c r="B1212" s="12"/>
      <c r="C1212" s="13" t="str">
        <f>IFERROR(VLOOKUP(#REF!,#REF!,4,FALSE),"")</f>
        <v/>
      </c>
      <c r="D1212" s="22"/>
      <c r="E1212" s="28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</row>
    <row r="1213" spans="1:50" s="13" customFormat="1" ht="13.2" x14ac:dyDescent="0.25">
      <c r="A1213" s="38"/>
      <c r="B1213" s="12"/>
      <c r="C1213" s="13" t="str">
        <f>IFERROR(VLOOKUP(#REF!,#REF!,4,FALSE),"")</f>
        <v/>
      </c>
      <c r="D1213" s="22"/>
      <c r="E1213" s="28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</row>
    <row r="1214" spans="1:50" s="13" customFormat="1" ht="13.2" x14ac:dyDescent="0.25">
      <c r="A1214" s="38"/>
      <c r="B1214" s="12"/>
      <c r="C1214" s="13" t="str">
        <f>IFERROR(VLOOKUP(#REF!,#REF!,4,FALSE),"")</f>
        <v/>
      </c>
      <c r="D1214" s="22"/>
      <c r="E1214" s="28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</row>
    <row r="1215" spans="1:50" s="13" customFormat="1" ht="13.2" x14ac:dyDescent="0.25">
      <c r="A1215" s="38"/>
      <c r="B1215" s="12"/>
      <c r="C1215" s="13" t="str">
        <f>IFERROR(VLOOKUP(#REF!,#REF!,4,FALSE),"")</f>
        <v/>
      </c>
      <c r="D1215" s="22"/>
      <c r="E1215" s="28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</row>
    <row r="1216" spans="1:50" s="13" customFormat="1" ht="13.2" x14ac:dyDescent="0.25">
      <c r="A1216" s="38"/>
      <c r="B1216" s="12"/>
      <c r="C1216" s="13" t="str">
        <f>IFERROR(VLOOKUP(#REF!,#REF!,4,FALSE),"")</f>
        <v/>
      </c>
      <c r="D1216" s="22"/>
      <c r="E1216" s="28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</row>
    <row r="1217" spans="1:50" s="13" customFormat="1" ht="13.2" x14ac:dyDescent="0.25">
      <c r="A1217" s="38"/>
      <c r="B1217" s="12"/>
      <c r="C1217" s="13" t="str">
        <f>IFERROR(VLOOKUP(#REF!,#REF!,4,FALSE),"")</f>
        <v/>
      </c>
      <c r="D1217" s="22"/>
      <c r="E1217" s="28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</row>
    <row r="1218" spans="1:50" s="13" customFormat="1" ht="13.2" x14ac:dyDescent="0.25">
      <c r="A1218" s="38"/>
      <c r="B1218" s="12"/>
      <c r="C1218" s="13" t="str">
        <f>IFERROR(VLOOKUP(#REF!,#REF!,4,FALSE),"")</f>
        <v/>
      </c>
      <c r="D1218" s="22"/>
      <c r="E1218" s="28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</row>
    <row r="1219" spans="1:50" s="13" customFormat="1" ht="13.2" x14ac:dyDescent="0.25">
      <c r="A1219" s="38"/>
      <c r="B1219" s="12"/>
      <c r="C1219" s="13" t="str">
        <f>IFERROR(VLOOKUP(#REF!,#REF!,4,FALSE),"")</f>
        <v/>
      </c>
      <c r="D1219" s="22"/>
      <c r="E1219" s="28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</row>
    <row r="1220" spans="1:50" s="13" customFormat="1" ht="13.2" x14ac:dyDescent="0.25">
      <c r="A1220" s="38"/>
      <c r="B1220" s="12"/>
      <c r="C1220" s="13" t="str">
        <f>IFERROR(VLOOKUP(#REF!,#REF!,4,FALSE),"")</f>
        <v/>
      </c>
      <c r="D1220" s="22"/>
      <c r="E1220" s="28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</row>
    <row r="1221" spans="1:50" s="13" customFormat="1" ht="13.2" x14ac:dyDescent="0.25">
      <c r="A1221" s="38"/>
      <c r="B1221" s="12"/>
      <c r="C1221" s="13" t="str">
        <f>IFERROR(VLOOKUP(#REF!,#REF!,4,FALSE),"")</f>
        <v/>
      </c>
      <c r="D1221" s="22"/>
      <c r="E1221" s="28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</row>
    <row r="1222" spans="1:50" s="13" customFormat="1" ht="13.2" x14ac:dyDescent="0.25">
      <c r="A1222" s="38"/>
      <c r="B1222" s="12"/>
      <c r="C1222" s="13" t="str">
        <f>IFERROR(VLOOKUP(#REF!,#REF!,4,FALSE),"")</f>
        <v/>
      </c>
      <c r="D1222" s="22"/>
      <c r="E1222" s="28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</row>
    <row r="1223" spans="1:50" s="13" customFormat="1" ht="13.2" x14ac:dyDescent="0.25">
      <c r="A1223" s="38"/>
      <c r="B1223" s="12"/>
      <c r="C1223" s="13" t="str">
        <f>IFERROR(VLOOKUP(#REF!,#REF!,4,FALSE),"")</f>
        <v/>
      </c>
      <c r="D1223" s="22"/>
      <c r="E1223" s="28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</row>
    <row r="1224" spans="1:50" s="13" customFormat="1" ht="13.2" x14ac:dyDescent="0.25">
      <c r="A1224" s="38"/>
      <c r="B1224" s="12"/>
      <c r="C1224" s="13" t="str">
        <f>IFERROR(VLOOKUP(#REF!,#REF!,4,FALSE),"")</f>
        <v/>
      </c>
      <c r="D1224" s="22"/>
      <c r="E1224" s="28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</row>
    <row r="1225" spans="1:50" s="13" customFormat="1" ht="13.2" x14ac:dyDescent="0.25">
      <c r="A1225" s="38"/>
      <c r="B1225" s="12"/>
      <c r="C1225" s="13" t="str">
        <f>IFERROR(VLOOKUP(#REF!,#REF!,4,FALSE),"")</f>
        <v/>
      </c>
      <c r="D1225" s="22"/>
      <c r="E1225" s="28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</row>
    <row r="1226" spans="1:50" s="13" customFormat="1" ht="13.2" x14ac:dyDescent="0.25">
      <c r="A1226" s="38"/>
      <c r="B1226" s="12"/>
      <c r="C1226" s="13" t="str">
        <f>IFERROR(VLOOKUP(#REF!,#REF!,4,FALSE),"")</f>
        <v/>
      </c>
      <c r="D1226" s="22"/>
      <c r="E1226" s="28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</row>
    <row r="1227" spans="1:50" s="13" customFormat="1" ht="13.2" x14ac:dyDescent="0.25">
      <c r="A1227" s="38"/>
      <c r="B1227" s="12"/>
      <c r="C1227" s="13" t="str">
        <f>IFERROR(VLOOKUP(#REF!,#REF!,4,FALSE),"")</f>
        <v/>
      </c>
      <c r="D1227" s="22"/>
      <c r="E1227" s="28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</row>
    <row r="1228" spans="1:50" s="13" customFormat="1" ht="13.2" x14ac:dyDescent="0.25">
      <c r="A1228" s="38"/>
      <c r="B1228" s="12"/>
      <c r="C1228" s="13" t="str">
        <f>IFERROR(VLOOKUP(#REF!,#REF!,4,FALSE),"")</f>
        <v/>
      </c>
      <c r="D1228" s="22"/>
      <c r="E1228" s="28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</row>
    <row r="1229" spans="1:50" s="13" customFormat="1" ht="13.2" x14ac:dyDescent="0.25">
      <c r="A1229" s="38"/>
      <c r="B1229" s="12"/>
      <c r="C1229" s="13" t="str">
        <f>IFERROR(VLOOKUP(#REF!,#REF!,4,FALSE),"")</f>
        <v/>
      </c>
      <c r="D1229" s="22"/>
      <c r="E1229" s="28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</row>
    <row r="1230" spans="1:50" s="13" customFormat="1" ht="13.2" x14ac:dyDescent="0.25">
      <c r="A1230" s="38"/>
      <c r="B1230" s="12"/>
      <c r="C1230" s="13" t="str">
        <f>IFERROR(VLOOKUP(#REF!,#REF!,4,FALSE),"")</f>
        <v/>
      </c>
      <c r="D1230" s="22"/>
      <c r="E1230" s="28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</row>
    <row r="1231" spans="1:50" s="13" customFormat="1" ht="13.2" x14ac:dyDescent="0.25">
      <c r="A1231" s="38"/>
      <c r="B1231" s="12"/>
      <c r="C1231" s="13" t="str">
        <f>IFERROR(VLOOKUP(#REF!,#REF!,4,FALSE),"")</f>
        <v/>
      </c>
      <c r="D1231" s="22"/>
      <c r="E1231" s="28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</row>
    <row r="1232" spans="1:50" s="13" customFormat="1" ht="13.2" x14ac:dyDescent="0.25">
      <c r="A1232" s="38"/>
      <c r="B1232" s="12"/>
      <c r="C1232" s="13" t="str">
        <f>IFERROR(VLOOKUP(#REF!,#REF!,4,FALSE),"")</f>
        <v/>
      </c>
      <c r="D1232" s="22"/>
      <c r="E1232" s="28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</row>
    <row r="1233" spans="1:50" s="13" customFormat="1" ht="13.2" x14ac:dyDescent="0.25">
      <c r="A1233" s="38"/>
      <c r="B1233" s="12"/>
      <c r="C1233" s="13" t="str">
        <f>IFERROR(VLOOKUP(#REF!,#REF!,4,FALSE),"")</f>
        <v/>
      </c>
      <c r="D1233" s="22"/>
      <c r="E1233" s="28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</row>
    <row r="1234" spans="1:50" s="13" customFormat="1" ht="13.2" x14ac:dyDescent="0.25">
      <c r="A1234" s="38"/>
      <c r="B1234" s="12"/>
      <c r="C1234" s="13" t="str">
        <f>IFERROR(VLOOKUP(#REF!,#REF!,4,FALSE),"")</f>
        <v/>
      </c>
      <c r="D1234" s="22"/>
      <c r="E1234" s="28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</row>
    <row r="1235" spans="1:50" s="13" customFormat="1" ht="13.2" x14ac:dyDescent="0.25">
      <c r="A1235" s="38"/>
      <c r="B1235" s="12"/>
      <c r="C1235" s="13" t="str">
        <f>IFERROR(VLOOKUP(#REF!,#REF!,4,FALSE),"")</f>
        <v/>
      </c>
      <c r="D1235" s="22"/>
      <c r="E1235" s="28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</row>
    <row r="1236" spans="1:50" s="13" customFormat="1" ht="13.2" x14ac:dyDescent="0.25">
      <c r="A1236" s="38"/>
      <c r="B1236" s="12"/>
      <c r="C1236" s="13" t="str">
        <f>IFERROR(VLOOKUP(#REF!,#REF!,4,FALSE),"")</f>
        <v/>
      </c>
      <c r="D1236" s="22"/>
      <c r="E1236" s="28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</row>
    <row r="1237" spans="1:50" s="13" customFormat="1" ht="13.2" x14ac:dyDescent="0.25">
      <c r="A1237" s="38"/>
      <c r="B1237" s="12"/>
      <c r="C1237" s="13" t="str">
        <f>IFERROR(VLOOKUP(#REF!,#REF!,4,FALSE),"")</f>
        <v/>
      </c>
      <c r="D1237" s="22"/>
      <c r="E1237" s="28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</row>
    <row r="1238" spans="1:50" s="13" customFormat="1" ht="13.2" x14ac:dyDescent="0.25">
      <c r="A1238" s="38"/>
      <c r="B1238" s="12"/>
      <c r="C1238" s="13" t="str">
        <f>IFERROR(VLOOKUP(#REF!,#REF!,4,FALSE),"")</f>
        <v/>
      </c>
      <c r="D1238" s="22"/>
      <c r="E1238" s="28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</row>
    <row r="1239" spans="1:50" s="13" customFormat="1" ht="13.2" x14ac:dyDescent="0.25">
      <c r="A1239" s="38"/>
      <c r="B1239" s="12"/>
      <c r="C1239" s="13" t="str">
        <f>IFERROR(VLOOKUP(#REF!,#REF!,4,FALSE),"")</f>
        <v/>
      </c>
      <c r="D1239" s="22"/>
      <c r="E1239" s="28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</row>
    <row r="1240" spans="1:50" s="13" customFormat="1" ht="13.2" x14ac:dyDescent="0.25">
      <c r="A1240" s="38"/>
      <c r="B1240" s="12"/>
      <c r="C1240" s="13" t="str">
        <f>IFERROR(VLOOKUP(#REF!,#REF!,4,FALSE),"")</f>
        <v/>
      </c>
      <c r="D1240" s="22"/>
      <c r="E1240" s="28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</row>
    <row r="1241" spans="1:50" s="13" customFormat="1" ht="13.2" x14ac:dyDescent="0.25">
      <c r="A1241" s="38"/>
      <c r="B1241" s="12"/>
      <c r="C1241" s="13" t="str">
        <f>IFERROR(VLOOKUP(#REF!,#REF!,4,FALSE),"")</f>
        <v/>
      </c>
      <c r="D1241" s="22"/>
      <c r="E1241" s="28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</row>
    <row r="1242" spans="1:50" s="13" customFormat="1" ht="13.2" x14ac:dyDescent="0.25">
      <c r="A1242" s="38"/>
      <c r="B1242" s="12"/>
      <c r="C1242" s="13" t="str">
        <f>IFERROR(VLOOKUP(#REF!,#REF!,4,FALSE),"")</f>
        <v/>
      </c>
      <c r="D1242" s="22"/>
      <c r="E1242" s="28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</row>
    <row r="1243" spans="1:50" s="13" customFormat="1" ht="13.2" x14ac:dyDescent="0.25">
      <c r="A1243" s="38"/>
      <c r="B1243" s="12"/>
      <c r="C1243" s="13" t="str">
        <f>IFERROR(VLOOKUP(#REF!,#REF!,4,FALSE),"")</f>
        <v/>
      </c>
      <c r="D1243" s="22"/>
      <c r="E1243" s="28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</row>
    <row r="1244" spans="1:50" s="13" customFormat="1" ht="13.2" x14ac:dyDescent="0.25">
      <c r="A1244" s="38"/>
      <c r="B1244" s="12"/>
      <c r="C1244" s="13" t="str">
        <f>IFERROR(VLOOKUP(#REF!,#REF!,4,FALSE),"")</f>
        <v/>
      </c>
      <c r="D1244" s="22"/>
      <c r="E1244" s="28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</row>
    <row r="1245" spans="1:50" s="13" customFormat="1" ht="13.2" x14ac:dyDescent="0.25">
      <c r="A1245" s="38"/>
      <c r="B1245" s="12"/>
      <c r="C1245" s="13" t="str">
        <f>IFERROR(VLOOKUP(#REF!,#REF!,4,FALSE),"")</f>
        <v/>
      </c>
      <c r="D1245" s="22"/>
      <c r="E1245" s="28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</row>
    <row r="1246" spans="1:50" s="13" customFormat="1" ht="13.2" x14ac:dyDescent="0.25">
      <c r="A1246" s="38"/>
      <c r="B1246" s="12"/>
      <c r="C1246" s="13" t="str">
        <f>IFERROR(VLOOKUP(#REF!,#REF!,4,FALSE),"")</f>
        <v/>
      </c>
      <c r="D1246" s="22"/>
      <c r="E1246" s="28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</row>
    <row r="1247" spans="1:50" s="13" customFormat="1" ht="13.2" x14ac:dyDescent="0.25">
      <c r="A1247" s="38"/>
      <c r="B1247" s="12"/>
      <c r="C1247" s="13" t="str">
        <f>IFERROR(VLOOKUP(#REF!,#REF!,4,FALSE),"")</f>
        <v/>
      </c>
      <c r="D1247" s="22"/>
      <c r="E1247" s="28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</row>
    <row r="1248" spans="1:50" s="13" customFormat="1" ht="13.2" x14ac:dyDescent="0.25">
      <c r="A1248" s="38"/>
      <c r="B1248" s="12"/>
      <c r="C1248" s="13" t="str">
        <f>IFERROR(VLOOKUP(#REF!,#REF!,4,FALSE),"")</f>
        <v/>
      </c>
      <c r="D1248" s="22"/>
      <c r="E1248" s="28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</row>
    <row r="1249" spans="1:50" s="13" customFormat="1" ht="13.2" x14ac:dyDescent="0.25">
      <c r="A1249" s="38"/>
      <c r="B1249" s="12"/>
      <c r="C1249" s="13" t="str">
        <f>IFERROR(VLOOKUP(#REF!,#REF!,4,FALSE),"")</f>
        <v/>
      </c>
      <c r="D1249" s="22"/>
      <c r="E1249" s="28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</row>
    <row r="1250" spans="1:50" s="13" customFormat="1" ht="13.2" x14ac:dyDescent="0.25">
      <c r="A1250" s="38"/>
      <c r="B1250" s="12"/>
      <c r="C1250" s="13" t="str">
        <f>IFERROR(VLOOKUP(#REF!,#REF!,4,FALSE),"")</f>
        <v/>
      </c>
      <c r="D1250" s="22"/>
      <c r="E1250" s="28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</row>
    <row r="1251" spans="1:50" s="13" customFormat="1" ht="13.2" x14ac:dyDescent="0.25">
      <c r="A1251" s="38"/>
      <c r="B1251" s="12"/>
      <c r="C1251" s="13" t="str">
        <f>IFERROR(VLOOKUP(#REF!,#REF!,4,FALSE),"")</f>
        <v/>
      </c>
      <c r="D1251" s="22"/>
      <c r="E1251" s="28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</row>
    <row r="1252" spans="1:50" s="13" customFormat="1" ht="13.2" x14ac:dyDescent="0.25">
      <c r="A1252" s="38"/>
      <c r="B1252" s="12"/>
      <c r="C1252" s="13" t="str">
        <f>IFERROR(VLOOKUP(#REF!,#REF!,4,FALSE),"")</f>
        <v/>
      </c>
      <c r="D1252" s="22"/>
      <c r="E1252" s="28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</row>
    <row r="1253" spans="1:50" s="13" customFormat="1" ht="13.2" x14ac:dyDescent="0.25">
      <c r="A1253" s="38"/>
      <c r="B1253" s="12"/>
      <c r="C1253" s="13" t="str">
        <f>IFERROR(VLOOKUP(#REF!,#REF!,4,FALSE),"")</f>
        <v/>
      </c>
      <c r="D1253" s="22"/>
      <c r="E1253" s="28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</row>
    <row r="1254" spans="1:50" s="13" customFormat="1" ht="13.2" x14ac:dyDescent="0.25">
      <c r="A1254" s="38"/>
      <c r="B1254" s="12"/>
      <c r="C1254" s="13" t="str">
        <f>IFERROR(VLOOKUP(#REF!,#REF!,4,FALSE),"")</f>
        <v/>
      </c>
      <c r="D1254" s="22"/>
      <c r="E1254" s="28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</row>
    <row r="1255" spans="1:50" s="13" customFormat="1" ht="13.2" x14ac:dyDescent="0.25">
      <c r="A1255" s="38"/>
      <c r="B1255" s="12"/>
      <c r="C1255" s="13" t="str">
        <f>IFERROR(VLOOKUP(#REF!,#REF!,4,FALSE),"")</f>
        <v/>
      </c>
      <c r="D1255" s="22"/>
      <c r="E1255" s="28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</row>
    <row r="1256" spans="1:50" s="13" customFormat="1" ht="13.2" x14ac:dyDescent="0.25">
      <c r="A1256" s="38"/>
      <c r="B1256" s="12"/>
      <c r="C1256" s="13" t="str">
        <f>IFERROR(VLOOKUP(#REF!,#REF!,4,FALSE),"")</f>
        <v/>
      </c>
      <c r="D1256" s="22"/>
      <c r="E1256" s="28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</row>
    <row r="1257" spans="1:50" s="13" customFormat="1" ht="13.2" x14ac:dyDescent="0.25">
      <c r="A1257" s="38"/>
      <c r="B1257" s="12"/>
      <c r="C1257" s="13" t="str">
        <f>IFERROR(VLOOKUP(#REF!,#REF!,4,FALSE),"")</f>
        <v/>
      </c>
      <c r="D1257" s="22"/>
      <c r="E1257" s="28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</row>
    <row r="1258" spans="1:50" s="13" customFormat="1" ht="13.2" x14ac:dyDescent="0.25">
      <c r="A1258" s="38"/>
      <c r="B1258" s="12"/>
      <c r="C1258" s="13" t="str">
        <f>IFERROR(VLOOKUP(#REF!,#REF!,4,FALSE),"")</f>
        <v/>
      </c>
      <c r="D1258" s="22"/>
      <c r="E1258" s="28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</row>
    <row r="1259" spans="1:50" s="13" customFormat="1" ht="13.2" x14ac:dyDescent="0.25">
      <c r="A1259" s="38"/>
      <c r="B1259" s="12"/>
      <c r="C1259" s="13" t="str">
        <f>IFERROR(VLOOKUP(#REF!,#REF!,4,FALSE),"")</f>
        <v/>
      </c>
      <c r="D1259" s="22"/>
      <c r="E1259" s="28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</row>
    <row r="1260" spans="1:50" s="13" customFormat="1" ht="13.2" x14ac:dyDescent="0.25">
      <c r="A1260" s="38"/>
      <c r="B1260" s="12"/>
      <c r="C1260" s="13" t="str">
        <f>IFERROR(VLOOKUP(#REF!,#REF!,4,FALSE),"")</f>
        <v/>
      </c>
      <c r="D1260" s="22"/>
      <c r="E1260" s="28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</row>
    <row r="1261" spans="1:50" s="13" customFormat="1" ht="13.2" x14ac:dyDescent="0.25">
      <c r="A1261" s="38"/>
      <c r="B1261" s="12"/>
      <c r="C1261" s="13" t="str">
        <f>IFERROR(VLOOKUP(#REF!,#REF!,4,FALSE),"")</f>
        <v/>
      </c>
      <c r="D1261" s="22"/>
      <c r="E1261" s="28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</row>
    <row r="1262" spans="1:50" s="13" customFormat="1" ht="13.2" x14ac:dyDescent="0.25">
      <c r="A1262" s="38"/>
      <c r="B1262" s="12"/>
      <c r="C1262" s="13" t="str">
        <f>IFERROR(VLOOKUP(#REF!,#REF!,4,FALSE),"")</f>
        <v/>
      </c>
      <c r="D1262" s="22"/>
      <c r="E1262" s="28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</row>
    <row r="1263" spans="1:50" s="13" customFormat="1" ht="13.2" x14ac:dyDescent="0.25">
      <c r="A1263" s="38"/>
      <c r="B1263" s="12"/>
      <c r="C1263" s="13" t="str">
        <f>IFERROR(VLOOKUP(#REF!,#REF!,4,FALSE),"")</f>
        <v/>
      </c>
      <c r="D1263" s="22"/>
      <c r="E1263" s="28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</row>
    <row r="1264" spans="1:50" s="13" customFormat="1" ht="13.2" x14ac:dyDescent="0.25">
      <c r="A1264" s="38"/>
      <c r="B1264" s="12"/>
      <c r="C1264" s="13" t="str">
        <f>IFERROR(VLOOKUP(#REF!,#REF!,4,FALSE),"")</f>
        <v/>
      </c>
      <c r="D1264" s="22"/>
      <c r="E1264" s="28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</row>
    <row r="1265" spans="1:50" s="13" customFormat="1" ht="13.2" x14ac:dyDescent="0.25">
      <c r="A1265" s="38"/>
      <c r="B1265" s="12"/>
      <c r="C1265" s="13" t="str">
        <f>IFERROR(VLOOKUP(#REF!,#REF!,4,FALSE),"")</f>
        <v/>
      </c>
      <c r="D1265" s="22"/>
      <c r="E1265" s="28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</row>
    <row r="1266" spans="1:50" s="13" customFormat="1" ht="13.2" x14ac:dyDescent="0.25">
      <c r="A1266" s="38"/>
      <c r="B1266" s="12"/>
      <c r="C1266" s="13" t="str">
        <f>IFERROR(VLOOKUP(#REF!,#REF!,4,FALSE),"")</f>
        <v/>
      </c>
      <c r="D1266" s="22"/>
      <c r="E1266" s="28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</row>
    <row r="1267" spans="1:50" s="13" customFormat="1" ht="13.2" x14ac:dyDescent="0.25">
      <c r="A1267" s="38"/>
      <c r="B1267" s="12"/>
      <c r="C1267" s="13" t="str">
        <f>IFERROR(VLOOKUP(#REF!,#REF!,4,FALSE),"")</f>
        <v/>
      </c>
      <c r="D1267" s="22"/>
      <c r="E1267" s="28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</row>
    <row r="1268" spans="1:50" s="13" customFormat="1" ht="13.2" x14ac:dyDescent="0.25">
      <c r="A1268" s="38"/>
      <c r="B1268" s="12"/>
      <c r="C1268" s="13" t="str">
        <f>IFERROR(VLOOKUP(#REF!,#REF!,4,FALSE),"")</f>
        <v/>
      </c>
      <c r="D1268" s="22"/>
      <c r="E1268" s="28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</row>
    <row r="1269" spans="1:50" s="13" customFormat="1" ht="13.2" x14ac:dyDescent="0.25">
      <c r="A1269" s="38"/>
      <c r="B1269" s="12"/>
      <c r="C1269" s="13" t="str">
        <f>IFERROR(VLOOKUP(#REF!,#REF!,4,FALSE),"")</f>
        <v/>
      </c>
      <c r="D1269" s="22"/>
      <c r="E1269" s="28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</row>
    <row r="1270" spans="1:50" s="13" customFormat="1" ht="13.2" x14ac:dyDescent="0.25">
      <c r="A1270" s="38"/>
      <c r="B1270" s="12"/>
      <c r="C1270" s="13" t="str">
        <f>IFERROR(VLOOKUP(#REF!,#REF!,4,FALSE),"")</f>
        <v/>
      </c>
      <c r="D1270" s="22"/>
      <c r="E1270" s="28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</row>
    <row r="1271" spans="1:50" s="13" customFormat="1" ht="13.2" x14ac:dyDescent="0.25">
      <c r="A1271" s="38"/>
      <c r="B1271" s="12"/>
      <c r="C1271" s="13" t="str">
        <f>IFERROR(VLOOKUP(#REF!,#REF!,4,FALSE),"")</f>
        <v/>
      </c>
      <c r="D1271" s="22"/>
      <c r="E1271" s="28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</row>
    <row r="1272" spans="1:50" s="13" customFormat="1" ht="13.2" x14ac:dyDescent="0.25">
      <c r="A1272" s="38"/>
      <c r="B1272" s="12"/>
      <c r="C1272" s="13" t="str">
        <f>IFERROR(VLOOKUP(#REF!,#REF!,4,FALSE),"")</f>
        <v/>
      </c>
      <c r="D1272" s="22"/>
      <c r="E1272" s="28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</row>
    <row r="1273" spans="1:50" s="13" customFormat="1" ht="13.2" x14ac:dyDescent="0.25">
      <c r="A1273" s="38"/>
      <c r="B1273" s="12"/>
      <c r="C1273" s="13" t="str">
        <f>IFERROR(VLOOKUP(#REF!,#REF!,4,FALSE),"")</f>
        <v/>
      </c>
      <c r="D1273" s="22"/>
      <c r="E1273" s="28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</row>
    <row r="1274" spans="1:50" s="13" customFormat="1" ht="13.2" x14ac:dyDescent="0.25">
      <c r="A1274" s="38"/>
      <c r="B1274" s="12"/>
      <c r="C1274" s="13" t="str">
        <f>IFERROR(VLOOKUP(#REF!,#REF!,4,FALSE),"")</f>
        <v/>
      </c>
      <c r="D1274" s="22"/>
      <c r="E1274" s="28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</row>
    <row r="1275" spans="1:50" s="13" customFormat="1" ht="13.2" x14ac:dyDescent="0.25">
      <c r="A1275" s="38"/>
      <c r="B1275" s="12"/>
      <c r="C1275" s="13" t="str">
        <f>IFERROR(VLOOKUP(#REF!,#REF!,4,FALSE),"")</f>
        <v/>
      </c>
      <c r="D1275" s="22"/>
      <c r="E1275" s="28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</row>
    <row r="1276" spans="1:50" s="13" customFormat="1" ht="13.2" x14ac:dyDescent="0.25">
      <c r="A1276" s="38"/>
      <c r="B1276" s="12"/>
      <c r="C1276" s="13" t="str">
        <f>IFERROR(VLOOKUP(#REF!,#REF!,4,FALSE),"")</f>
        <v/>
      </c>
      <c r="D1276" s="22"/>
      <c r="E1276" s="28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</row>
    <row r="1277" spans="1:50" s="13" customFormat="1" ht="13.2" x14ac:dyDescent="0.25">
      <c r="A1277" s="38"/>
      <c r="B1277" s="12"/>
      <c r="C1277" s="13" t="str">
        <f>IFERROR(VLOOKUP(#REF!,#REF!,4,FALSE),"")</f>
        <v/>
      </c>
      <c r="D1277" s="22"/>
      <c r="E1277" s="28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</row>
    <row r="1278" spans="1:50" s="13" customFormat="1" ht="13.2" x14ac:dyDescent="0.25">
      <c r="A1278" s="38"/>
      <c r="B1278" s="12"/>
      <c r="C1278" s="13" t="str">
        <f>IFERROR(VLOOKUP(#REF!,#REF!,4,FALSE),"")</f>
        <v/>
      </c>
      <c r="D1278" s="22"/>
      <c r="E1278" s="28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</row>
    <row r="1279" spans="1:50" s="13" customFormat="1" ht="13.2" x14ac:dyDescent="0.25">
      <c r="A1279" s="38"/>
      <c r="B1279" s="12"/>
      <c r="C1279" s="13" t="str">
        <f>IFERROR(VLOOKUP(#REF!,#REF!,4,FALSE),"")</f>
        <v/>
      </c>
      <c r="D1279" s="22"/>
      <c r="E1279" s="28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</row>
    <row r="1280" spans="1:50" s="13" customFormat="1" ht="13.2" x14ac:dyDescent="0.25">
      <c r="A1280" s="38"/>
      <c r="B1280" s="12"/>
      <c r="C1280" s="13" t="str">
        <f>IFERROR(VLOOKUP(#REF!,#REF!,4,FALSE),"")</f>
        <v/>
      </c>
      <c r="D1280" s="22"/>
      <c r="E1280" s="28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</row>
    <row r="1281" spans="1:50" s="13" customFormat="1" ht="13.2" x14ac:dyDescent="0.25">
      <c r="A1281" s="38"/>
      <c r="B1281" s="12"/>
      <c r="C1281" s="13" t="str">
        <f>IFERROR(VLOOKUP(#REF!,#REF!,4,FALSE),"")</f>
        <v/>
      </c>
      <c r="D1281" s="22"/>
      <c r="E1281" s="28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</row>
    <row r="1282" spans="1:50" s="13" customFormat="1" ht="13.2" x14ac:dyDescent="0.25">
      <c r="A1282" s="38"/>
      <c r="B1282" s="12"/>
      <c r="C1282" s="13" t="str">
        <f>IFERROR(VLOOKUP(#REF!,#REF!,4,FALSE),"")</f>
        <v/>
      </c>
      <c r="D1282" s="22"/>
      <c r="E1282" s="28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</row>
    <row r="1283" spans="1:50" s="13" customFormat="1" ht="13.2" x14ac:dyDescent="0.25">
      <c r="A1283" s="38"/>
      <c r="B1283" s="12"/>
      <c r="C1283" s="13" t="str">
        <f>IFERROR(VLOOKUP(#REF!,#REF!,4,FALSE),"")</f>
        <v/>
      </c>
      <c r="D1283" s="22"/>
      <c r="E1283" s="28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</row>
    <row r="1284" spans="1:50" s="13" customFormat="1" ht="13.2" x14ac:dyDescent="0.25">
      <c r="A1284" s="38"/>
      <c r="B1284" s="12"/>
      <c r="C1284" s="13" t="str">
        <f>IFERROR(VLOOKUP(#REF!,#REF!,4,FALSE),"")</f>
        <v/>
      </c>
      <c r="D1284" s="22"/>
      <c r="E1284" s="28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</row>
    <row r="1285" spans="1:50" s="13" customFormat="1" ht="13.2" x14ac:dyDescent="0.25">
      <c r="A1285" s="38"/>
      <c r="B1285" s="12"/>
      <c r="C1285" s="13" t="str">
        <f>IFERROR(VLOOKUP(#REF!,#REF!,4,FALSE),"")</f>
        <v/>
      </c>
      <c r="D1285" s="22"/>
      <c r="E1285" s="28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</row>
    <row r="1286" spans="1:50" s="13" customFormat="1" ht="13.2" x14ac:dyDescent="0.25">
      <c r="A1286" s="38"/>
      <c r="B1286" s="12"/>
      <c r="C1286" s="13" t="str">
        <f>IFERROR(VLOOKUP(#REF!,#REF!,4,FALSE),"")</f>
        <v/>
      </c>
      <c r="D1286" s="22"/>
      <c r="E1286" s="28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</row>
    <row r="1287" spans="1:50" s="13" customFormat="1" ht="13.2" x14ac:dyDescent="0.25">
      <c r="A1287" s="38"/>
      <c r="B1287" s="12"/>
      <c r="C1287" s="13" t="str">
        <f>IFERROR(VLOOKUP(#REF!,#REF!,4,FALSE),"")</f>
        <v/>
      </c>
      <c r="D1287" s="22"/>
      <c r="E1287" s="28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</row>
    <row r="1288" spans="1:50" s="13" customFormat="1" ht="13.2" x14ac:dyDescent="0.25">
      <c r="A1288" s="38"/>
      <c r="B1288" s="12"/>
      <c r="C1288" s="13" t="str">
        <f>IFERROR(VLOOKUP(#REF!,#REF!,4,FALSE),"")</f>
        <v/>
      </c>
      <c r="D1288" s="22"/>
      <c r="E1288" s="28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</row>
    <row r="1289" spans="1:50" s="13" customFormat="1" ht="13.2" x14ac:dyDescent="0.25">
      <c r="A1289" s="38"/>
      <c r="B1289" s="12"/>
      <c r="C1289" s="13" t="str">
        <f>IFERROR(VLOOKUP(#REF!,#REF!,4,FALSE),"")</f>
        <v/>
      </c>
      <c r="D1289" s="22"/>
      <c r="E1289" s="28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</row>
    <row r="1290" spans="1:50" s="13" customFormat="1" ht="13.2" x14ac:dyDescent="0.25">
      <c r="A1290" s="38"/>
      <c r="B1290" s="12"/>
      <c r="C1290" s="13" t="str">
        <f>IFERROR(VLOOKUP(#REF!,#REF!,4,FALSE),"")</f>
        <v/>
      </c>
      <c r="D1290" s="22"/>
      <c r="E1290" s="28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</row>
    <row r="1291" spans="1:50" s="13" customFormat="1" ht="13.2" x14ac:dyDescent="0.25">
      <c r="A1291" s="38"/>
      <c r="B1291" s="12"/>
      <c r="C1291" s="13" t="str">
        <f>IFERROR(VLOOKUP(#REF!,#REF!,4,FALSE),"")</f>
        <v/>
      </c>
      <c r="D1291" s="22"/>
      <c r="E1291" s="28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</row>
    <row r="1292" spans="1:50" s="13" customFormat="1" ht="13.2" x14ac:dyDescent="0.25">
      <c r="A1292" s="38"/>
      <c r="B1292" s="12"/>
      <c r="C1292" s="13" t="str">
        <f>IFERROR(VLOOKUP(#REF!,#REF!,4,FALSE),"")</f>
        <v/>
      </c>
      <c r="D1292" s="22"/>
      <c r="E1292" s="28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</row>
    <row r="1293" spans="1:50" s="13" customFormat="1" ht="13.2" x14ac:dyDescent="0.25">
      <c r="A1293" s="38"/>
      <c r="B1293" s="12"/>
      <c r="C1293" s="13" t="str">
        <f>IFERROR(VLOOKUP(#REF!,#REF!,4,FALSE),"")</f>
        <v/>
      </c>
      <c r="D1293" s="22"/>
      <c r="E1293" s="28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</row>
    <row r="1294" spans="1:50" s="13" customFormat="1" ht="13.2" x14ac:dyDescent="0.25">
      <c r="A1294" s="38"/>
      <c r="B1294" s="12"/>
      <c r="C1294" s="13" t="str">
        <f>IFERROR(VLOOKUP(#REF!,#REF!,4,FALSE),"")</f>
        <v/>
      </c>
      <c r="D1294" s="22"/>
      <c r="E1294" s="28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</row>
    <row r="1295" spans="1:50" s="13" customFormat="1" ht="13.2" x14ac:dyDescent="0.25">
      <c r="A1295" s="38"/>
      <c r="B1295" s="12"/>
      <c r="C1295" s="13" t="str">
        <f>IFERROR(VLOOKUP(#REF!,#REF!,4,FALSE),"")</f>
        <v/>
      </c>
      <c r="D1295" s="22"/>
      <c r="E1295" s="28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</row>
    <row r="1296" spans="1:50" s="13" customFormat="1" ht="13.2" x14ac:dyDescent="0.25">
      <c r="A1296" s="38"/>
      <c r="B1296" s="12"/>
      <c r="C1296" s="13" t="str">
        <f>IFERROR(VLOOKUP(#REF!,#REF!,4,FALSE),"")</f>
        <v/>
      </c>
      <c r="D1296" s="22"/>
      <c r="E1296" s="28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</row>
    <row r="1297" spans="1:50" s="13" customFormat="1" ht="13.2" x14ac:dyDescent="0.25">
      <c r="A1297" s="38"/>
      <c r="B1297" s="12"/>
      <c r="C1297" s="13" t="str">
        <f>IFERROR(VLOOKUP(#REF!,#REF!,4,FALSE),"")</f>
        <v/>
      </c>
      <c r="D1297" s="22"/>
      <c r="E1297" s="28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</row>
    <row r="1298" spans="1:50" s="13" customFormat="1" ht="13.2" x14ac:dyDescent="0.25">
      <c r="A1298" s="38"/>
      <c r="B1298" s="12"/>
      <c r="C1298" s="13" t="str">
        <f>IFERROR(VLOOKUP(#REF!,#REF!,4,FALSE),"")</f>
        <v/>
      </c>
      <c r="D1298" s="22"/>
      <c r="E1298" s="28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</row>
    <row r="1299" spans="1:50" s="13" customFormat="1" ht="13.2" x14ac:dyDescent="0.25">
      <c r="A1299" s="38"/>
      <c r="B1299" s="12"/>
      <c r="C1299" s="13" t="str">
        <f>IFERROR(VLOOKUP(#REF!,#REF!,4,FALSE),"")</f>
        <v/>
      </c>
      <c r="D1299" s="22"/>
      <c r="E1299" s="28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</row>
    <row r="1300" spans="1:50" s="13" customFormat="1" ht="13.2" x14ac:dyDescent="0.25">
      <c r="A1300" s="38"/>
      <c r="B1300" s="12"/>
      <c r="C1300" s="13" t="str">
        <f>IFERROR(VLOOKUP(#REF!,#REF!,4,FALSE),"")</f>
        <v/>
      </c>
      <c r="D1300" s="22"/>
      <c r="E1300" s="28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</row>
    <row r="1301" spans="1:50" s="13" customFormat="1" ht="13.2" x14ac:dyDescent="0.25">
      <c r="A1301" s="38"/>
      <c r="B1301" s="12"/>
      <c r="C1301" s="13" t="str">
        <f>IFERROR(VLOOKUP(#REF!,#REF!,4,FALSE),"")</f>
        <v/>
      </c>
      <c r="D1301" s="22"/>
      <c r="E1301" s="28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</row>
    <row r="1302" spans="1:50" s="13" customFormat="1" ht="13.2" x14ac:dyDescent="0.25">
      <c r="A1302" s="38"/>
      <c r="B1302" s="12"/>
      <c r="C1302" s="13" t="str">
        <f>IFERROR(VLOOKUP(#REF!,#REF!,4,FALSE),"")</f>
        <v/>
      </c>
      <c r="D1302" s="22"/>
      <c r="E1302" s="28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</row>
    <row r="1303" spans="1:50" s="13" customFormat="1" ht="13.2" x14ac:dyDescent="0.25">
      <c r="A1303" s="38"/>
      <c r="B1303" s="12"/>
      <c r="C1303" s="13" t="str">
        <f>IFERROR(VLOOKUP(#REF!,#REF!,4,FALSE),"")</f>
        <v/>
      </c>
      <c r="D1303" s="22"/>
      <c r="E1303" s="28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</row>
    <row r="1304" spans="1:50" s="13" customFormat="1" ht="13.2" x14ac:dyDescent="0.25">
      <c r="A1304" s="38"/>
      <c r="B1304" s="12"/>
      <c r="C1304" s="13" t="str">
        <f>IFERROR(VLOOKUP(#REF!,#REF!,4,FALSE),"")</f>
        <v/>
      </c>
      <c r="D1304" s="22"/>
      <c r="E1304" s="28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</row>
    <row r="1305" spans="1:50" s="13" customFormat="1" ht="13.2" x14ac:dyDescent="0.25">
      <c r="A1305" s="38"/>
      <c r="B1305" s="12"/>
      <c r="C1305" s="13" t="str">
        <f>IFERROR(VLOOKUP(#REF!,#REF!,4,FALSE),"")</f>
        <v/>
      </c>
      <c r="D1305" s="22"/>
      <c r="E1305" s="28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</row>
    <row r="1306" spans="1:50" s="13" customFormat="1" ht="13.2" x14ac:dyDescent="0.25">
      <c r="A1306" s="38"/>
      <c r="B1306" s="12"/>
      <c r="C1306" s="13" t="str">
        <f>IFERROR(VLOOKUP(#REF!,#REF!,4,FALSE),"")</f>
        <v/>
      </c>
      <c r="D1306" s="22"/>
      <c r="E1306" s="28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</row>
    <row r="1307" spans="1:50" s="13" customFormat="1" ht="13.2" x14ac:dyDescent="0.25">
      <c r="A1307" s="38"/>
      <c r="B1307" s="12"/>
      <c r="C1307" s="13" t="str">
        <f>IFERROR(VLOOKUP(#REF!,#REF!,4,FALSE),"")</f>
        <v/>
      </c>
      <c r="D1307" s="22"/>
      <c r="E1307" s="28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</row>
    <row r="1308" spans="1:50" s="13" customFormat="1" ht="13.2" x14ac:dyDescent="0.25">
      <c r="A1308" s="38"/>
      <c r="B1308" s="12"/>
      <c r="C1308" s="13" t="str">
        <f>IFERROR(VLOOKUP(#REF!,#REF!,4,FALSE),"")</f>
        <v/>
      </c>
      <c r="D1308" s="22"/>
      <c r="E1308" s="28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</row>
    <row r="1309" spans="1:50" s="13" customFormat="1" ht="13.2" x14ac:dyDescent="0.25">
      <c r="A1309" s="38"/>
      <c r="B1309" s="12"/>
      <c r="C1309" s="13" t="str">
        <f>IFERROR(VLOOKUP(#REF!,#REF!,4,FALSE),"")</f>
        <v/>
      </c>
      <c r="D1309" s="22"/>
      <c r="E1309" s="28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</row>
    <row r="1310" spans="1:50" s="13" customFormat="1" ht="13.2" x14ac:dyDescent="0.25">
      <c r="A1310" s="38"/>
      <c r="B1310" s="12"/>
      <c r="C1310" s="13" t="str">
        <f>IFERROR(VLOOKUP(#REF!,#REF!,4,FALSE),"")</f>
        <v/>
      </c>
      <c r="D1310" s="22"/>
      <c r="E1310" s="28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</row>
    <row r="1311" spans="1:50" s="13" customFormat="1" ht="13.2" x14ac:dyDescent="0.25">
      <c r="A1311" s="38"/>
      <c r="B1311" s="12"/>
      <c r="C1311" s="13" t="str">
        <f>IFERROR(VLOOKUP(#REF!,#REF!,4,FALSE),"")</f>
        <v/>
      </c>
      <c r="D1311" s="22"/>
      <c r="E1311" s="28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</row>
    <row r="1312" spans="1:50" s="13" customFormat="1" ht="13.2" x14ac:dyDescent="0.25">
      <c r="A1312" s="38"/>
      <c r="B1312" s="12"/>
      <c r="C1312" s="13" t="str">
        <f>IFERROR(VLOOKUP(#REF!,#REF!,4,FALSE),"")</f>
        <v/>
      </c>
      <c r="D1312" s="22"/>
      <c r="E1312" s="28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</row>
    <row r="1313" spans="1:50" s="13" customFormat="1" ht="13.2" x14ac:dyDescent="0.25">
      <c r="A1313" s="38"/>
      <c r="B1313" s="12"/>
      <c r="C1313" s="13" t="str">
        <f>IFERROR(VLOOKUP(#REF!,#REF!,4,FALSE),"")</f>
        <v/>
      </c>
      <c r="D1313" s="22"/>
      <c r="E1313" s="28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</row>
    <row r="1314" spans="1:50" s="13" customFormat="1" ht="13.2" x14ac:dyDescent="0.25">
      <c r="A1314" s="38"/>
      <c r="B1314" s="12"/>
      <c r="C1314" s="13" t="str">
        <f>IFERROR(VLOOKUP(#REF!,#REF!,4,FALSE),"")</f>
        <v/>
      </c>
      <c r="D1314" s="22"/>
      <c r="E1314" s="28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</row>
    <row r="1315" spans="1:50" s="13" customFormat="1" ht="13.2" x14ac:dyDescent="0.25">
      <c r="A1315" s="38"/>
      <c r="B1315" s="12"/>
      <c r="C1315" s="13" t="str">
        <f>IFERROR(VLOOKUP(#REF!,#REF!,4,FALSE),"")</f>
        <v/>
      </c>
      <c r="D1315" s="22"/>
      <c r="E1315" s="28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</row>
    <row r="1316" spans="1:50" s="13" customFormat="1" ht="13.2" x14ac:dyDescent="0.25">
      <c r="A1316" s="38"/>
      <c r="B1316" s="12"/>
      <c r="C1316" s="13" t="str">
        <f>IFERROR(VLOOKUP(#REF!,#REF!,4,FALSE),"")</f>
        <v/>
      </c>
      <c r="D1316" s="22"/>
      <c r="E1316" s="28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</row>
    <row r="1317" spans="1:50" s="13" customFormat="1" ht="13.2" x14ac:dyDescent="0.25">
      <c r="A1317" s="38"/>
      <c r="B1317" s="12"/>
      <c r="C1317" s="13" t="str">
        <f>IFERROR(VLOOKUP(#REF!,#REF!,4,FALSE),"")</f>
        <v/>
      </c>
      <c r="D1317" s="22"/>
      <c r="E1317" s="28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</row>
    <row r="1318" spans="1:50" ht="12.9" hidden="1" customHeight="1" x14ac:dyDescent="0.25"/>
    <row r="1319" spans="1:50" ht="12.9" hidden="1" customHeight="1" x14ac:dyDescent="0.25"/>
    <row r="1320" spans="1:50" ht="12.9" hidden="1" customHeight="1" x14ac:dyDescent="0.25"/>
    <row r="1321" spans="1:50" ht="12.9" hidden="1" customHeight="1" x14ac:dyDescent="0.25"/>
    <row r="1322" spans="1:50" ht="12.9" hidden="1" customHeight="1" x14ac:dyDescent="0.25"/>
    <row r="1323" spans="1:50" ht="12.9" hidden="1" customHeight="1" x14ac:dyDescent="0.25"/>
    <row r="1324" spans="1:50" ht="12.9" hidden="1" customHeight="1" x14ac:dyDescent="0.25"/>
    <row r="1325" spans="1:50" ht="12.9" hidden="1" customHeight="1" x14ac:dyDescent="0.25"/>
    <row r="1326" spans="1:50" ht="12.9" hidden="1" customHeight="1" x14ac:dyDescent="0.25"/>
    <row r="1327" spans="1:50" ht="12.9" hidden="1" customHeight="1" x14ac:dyDescent="0.25"/>
    <row r="1328" spans="1:50" ht="12.9" hidden="1" customHeight="1" x14ac:dyDescent="0.25"/>
    <row r="1329" ht="12.9" hidden="1" customHeight="1" x14ac:dyDescent="0.25"/>
    <row r="1330" ht="12.9" hidden="1" customHeight="1" x14ac:dyDescent="0.25"/>
    <row r="1331" ht="12.9" hidden="1" customHeight="1" x14ac:dyDescent="0.25"/>
    <row r="1332" ht="12.9" hidden="1" customHeight="1" x14ac:dyDescent="0.25"/>
    <row r="1333" ht="12.9" hidden="1" customHeight="1" x14ac:dyDescent="0.25"/>
    <row r="1334" ht="12.9" hidden="1" customHeight="1" x14ac:dyDescent="0.25"/>
    <row r="1335" ht="12.9" hidden="1" customHeight="1" x14ac:dyDescent="0.25"/>
    <row r="1336" ht="12.9" hidden="1" customHeight="1" x14ac:dyDescent="0.25"/>
    <row r="1337" ht="12.9" hidden="1" customHeight="1" x14ac:dyDescent="0.25"/>
    <row r="1338" ht="12.9" hidden="1" customHeight="1" x14ac:dyDescent="0.25"/>
    <row r="1339" ht="12.9" hidden="1" customHeight="1" x14ac:dyDescent="0.25"/>
    <row r="1340" ht="12.9" hidden="1" customHeight="1" x14ac:dyDescent="0.25"/>
    <row r="1341" ht="12.9" hidden="1" customHeight="1" x14ac:dyDescent="0.25"/>
    <row r="1342" ht="12.9" hidden="1" customHeight="1" x14ac:dyDescent="0.25"/>
    <row r="1343" ht="12.9" hidden="1" customHeight="1" x14ac:dyDescent="0.25"/>
    <row r="1344" ht="12.9" hidden="1" customHeight="1" x14ac:dyDescent="0.25"/>
    <row r="1345" ht="12.9" hidden="1" customHeight="1" x14ac:dyDescent="0.25"/>
    <row r="1346" ht="12.9" hidden="1" customHeight="1" x14ac:dyDescent="0.25"/>
    <row r="1347" ht="12.9" hidden="1" customHeight="1" x14ac:dyDescent="0.25"/>
    <row r="1348" ht="12.9" hidden="1" customHeight="1" x14ac:dyDescent="0.25"/>
    <row r="1349" ht="12.9" hidden="1" customHeight="1" x14ac:dyDescent="0.25"/>
    <row r="1350" ht="12.9" hidden="1" customHeight="1" x14ac:dyDescent="0.25"/>
    <row r="1351" ht="12.9" hidden="1" customHeight="1" x14ac:dyDescent="0.25"/>
    <row r="1352" ht="12.9" hidden="1" customHeight="1" x14ac:dyDescent="0.25"/>
    <row r="1353" ht="12.9" hidden="1" customHeight="1" x14ac:dyDescent="0.25"/>
    <row r="1354" ht="12.9" hidden="1" customHeight="1" x14ac:dyDescent="0.25"/>
    <row r="1355" ht="12.9" hidden="1" customHeight="1" x14ac:dyDescent="0.25"/>
    <row r="1356" ht="12.9" hidden="1" customHeight="1" x14ac:dyDescent="0.25"/>
    <row r="1357" ht="12.9" hidden="1" customHeight="1" x14ac:dyDescent="0.25"/>
    <row r="1358" ht="12.9" hidden="1" customHeight="1" x14ac:dyDescent="0.25"/>
    <row r="1359" ht="12.9" hidden="1" customHeight="1" x14ac:dyDescent="0.25"/>
    <row r="1360" ht="12.9" hidden="1" customHeight="1" x14ac:dyDescent="0.25"/>
    <row r="1361" ht="12.9" hidden="1" customHeight="1" x14ac:dyDescent="0.25"/>
    <row r="1362" ht="12.9" hidden="1" customHeight="1" x14ac:dyDescent="0.25"/>
    <row r="1363" ht="12.9" hidden="1" customHeight="1" x14ac:dyDescent="0.25"/>
    <row r="1364" ht="12.9" hidden="1" customHeight="1" x14ac:dyDescent="0.25"/>
    <row r="1365" ht="12.9" hidden="1" customHeight="1" x14ac:dyDescent="0.25"/>
    <row r="1366" ht="12.9" hidden="1" customHeight="1" x14ac:dyDescent="0.25"/>
    <row r="1367" ht="12.9" hidden="1" customHeight="1" x14ac:dyDescent="0.25"/>
    <row r="1368" ht="12.9" hidden="1" customHeight="1" x14ac:dyDescent="0.25"/>
    <row r="1369" ht="12.9" hidden="1" customHeight="1" x14ac:dyDescent="0.25"/>
    <row r="1370" ht="12.9" hidden="1" customHeight="1" x14ac:dyDescent="0.25"/>
    <row r="1371" ht="12.9" hidden="1" customHeight="1" x14ac:dyDescent="0.25"/>
    <row r="1372" ht="12.9" hidden="1" customHeight="1" x14ac:dyDescent="0.25"/>
    <row r="1373" ht="12.9" hidden="1" customHeight="1" x14ac:dyDescent="0.25"/>
    <row r="1374" ht="12.9" hidden="1" customHeight="1" x14ac:dyDescent="0.25"/>
    <row r="1375" ht="12.9" hidden="1" customHeight="1" x14ac:dyDescent="0.25"/>
    <row r="1376" ht="12.9" hidden="1" customHeight="1" x14ac:dyDescent="0.25"/>
    <row r="1377" ht="12.9" hidden="1" customHeight="1" x14ac:dyDescent="0.25"/>
    <row r="1378" ht="12.9" hidden="1" customHeight="1" x14ac:dyDescent="0.25"/>
    <row r="1379" ht="12.9" hidden="1" customHeight="1" x14ac:dyDescent="0.25"/>
    <row r="1380" ht="12.9" hidden="1" customHeight="1" x14ac:dyDescent="0.25"/>
    <row r="1381" ht="12.9" hidden="1" customHeight="1" x14ac:dyDescent="0.25"/>
    <row r="1382" ht="12.9" hidden="1" customHeight="1" x14ac:dyDescent="0.25"/>
    <row r="1383" ht="12.9" hidden="1" customHeight="1" x14ac:dyDescent="0.25"/>
    <row r="1384" ht="12.9" hidden="1" customHeight="1" x14ac:dyDescent="0.25"/>
    <row r="1385" ht="12.9" hidden="1" customHeight="1" x14ac:dyDescent="0.25"/>
    <row r="1386" ht="12.9" hidden="1" customHeight="1" x14ac:dyDescent="0.25"/>
    <row r="1387" ht="12.9" hidden="1" customHeight="1" x14ac:dyDescent="0.25"/>
    <row r="1388" ht="12.9" hidden="1" customHeight="1" x14ac:dyDescent="0.25"/>
    <row r="1389" ht="12.9" hidden="1" customHeight="1" x14ac:dyDescent="0.25"/>
    <row r="1390" ht="12.9" hidden="1" customHeight="1" x14ac:dyDescent="0.25"/>
    <row r="1391" ht="12.9" hidden="1" customHeight="1" x14ac:dyDescent="0.25"/>
    <row r="1392" ht="12.9" hidden="1" customHeight="1" x14ac:dyDescent="0.25"/>
    <row r="1393" ht="12.9" hidden="1" customHeight="1" x14ac:dyDescent="0.25"/>
    <row r="1394" ht="12.9" hidden="1" customHeight="1" x14ac:dyDescent="0.25"/>
    <row r="1395" ht="12.9" hidden="1" customHeight="1" x14ac:dyDescent="0.25"/>
    <row r="1396" ht="12.9" hidden="1" customHeight="1" x14ac:dyDescent="0.25"/>
    <row r="1397" ht="12.9" hidden="1" customHeight="1" x14ac:dyDescent="0.25"/>
    <row r="1398" ht="12.9" hidden="1" customHeight="1" x14ac:dyDescent="0.25"/>
    <row r="1399" ht="12.9" hidden="1" customHeight="1" x14ac:dyDescent="0.25"/>
    <row r="1400" ht="12.9" hidden="1" customHeight="1" x14ac:dyDescent="0.25"/>
    <row r="1401" ht="12.9" hidden="1" customHeight="1" x14ac:dyDescent="0.25"/>
    <row r="1402" ht="12.9" hidden="1" customHeight="1" x14ac:dyDescent="0.25"/>
    <row r="1403" ht="12.9" hidden="1" customHeight="1" x14ac:dyDescent="0.25"/>
    <row r="1404" ht="12.9" hidden="1" customHeight="1" x14ac:dyDescent="0.25"/>
    <row r="1405" ht="12.9" hidden="1" customHeight="1" x14ac:dyDescent="0.25"/>
    <row r="1406" ht="12.9" hidden="1" customHeight="1" x14ac:dyDescent="0.25"/>
    <row r="1407" ht="12.9" hidden="1" customHeight="1" x14ac:dyDescent="0.25"/>
    <row r="1408" ht="12.9" hidden="1" customHeight="1" x14ac:dyDescent="0.25"/>
    <row r="1409" ht="12.9" hidden="1" customHeight="1" x14ac:dyDescent="0.25"/>
    <row r="1410" ht="12.9" hidden="1" customHeight="1" x14ac:dyDescent="0.25"/>
    <row r="1411" ht="12.9" hidden="1" customHeight="1" x14ac:dyDescent="0.25"/>
    <row r="1412" ht="12.9" hidden="1" customHeight="1" x14ac:dyDescent="0.25"/>
    <row r="1413" ht="12.9" hidden="1" customHeight="1" x14ac:dyDescent="0.25"/>
    <row r="1414" ht="12.9" hidden="1" customHeight="1" x14ac:dyDescent="0.25"/>
    <row r="1415" ht="12.9" hidden="1" customHeight="1" x14ac:dyDescent="0.25"/>
    <row r="1416" ht="12.9" hidden="1" customHeight="1" x14ac:dyDescent="0.25"/>
    <row r="1417" ht="12.9" hidden="1" customHeight="1" x14ac:dyDescent="0.25"/>
    <row r="1418" ht="12.9" hidden="1" customHeight="1" x14ac:dyDescent="0.25"/>
    <row r="1419" ht="12.9" hidden="1" customHeight="1" x14ac:dyDescent="0.25"/>
    <row r="1420" ht="12.9" hidden="1" customHeight="1" x14ac:dyDescent="0.25"/>
    <row r="1421" ht="12.9" hidden="1" customHeight="1" x14ac:dyDescent="0.25"/>
    <row r="1422" ht="12.9" hidden="1" customHeight="1" x14ac:dyDescent="0.25"/>
    <row r="1423" ht="12.9" hidden="1" customHeight="1" x14ac:dyDescent="0.25"/>
    <row r="1424" ht="12.9" hidden="1" customHeight="1" x14ac:dyDescent="0.25"/>
    <row r="1425" ht="12.9" hidden="1" customHeight="1" x14ac:dyDescent="0.25"/>
    <row r="1426" ht="12.9" hidden="1" customHeight="1" x14ac:dyDescent="0.25"/>
    <row r="1427" ht="12.9" hidden="1" customHeight="1" x14ac:dyDescent="0.25"/>
    <row r="1428" ht="12.9" hidden="1" customHeight="1" x14ac:dyDescent="0.25"/>
    <row r="1429" ht="12.9" hidden="1" customHeight="1" x14ac:dyDescent="0.25"/>
    <row r="1430" ht="12.9" hidden="1" customHeight="1" x14ac:dyDescent="0.25"/>
    <row r="1431" ht="12.9" hidden="1" customHeight="1" x14ac:dyDescent="0.25"/>
    <row r="1432" ht="12.9" hidden="1" customHeight="1" x14ac:dyDescent="0.25"/>
    <row r="1433" ht="12.9" hidden="1" customHeight="1" x14ac:dyDescent="0.25"/>
    <row r="1434" ht="12.9" hidden="1" customHeight="1" x14ac:dyDescent="0.25"/>
    <row r="1435" ht="12.9" hidden="1" customHeight="1" x14ac:dyDescent="0.25"/>
    <row r="1436" ht="12.9" hidden="1" customHeight="1" x14ac:dyDescent="0.25"/>
    <row r="1437" ht="12.9" hidden="1" customHeight="1" x14ac:dyDescent="0.25"/>
    <row r="1438" ht="12.9" hidden="1" customHeight="1" x14ac:dyDescent="0.25"/>
    <row r="1439" ht="12.9" hidden="1" customHeight="1" x14ac:dyDescent="0.25"/>
    <row r="1440" ht="12.9" hidden="1" customHeight="1" x14ac:dyDescent="0.25"/>
    <row r="1441" ht="12.9" hidden="1" customHeight="1" x14ac:dyDescent="0.25"/>
    <row r="1442" ht="12.9" hidden="1" customHeight="1" x14ac:dyDescent="0.25"/>
    <row r="1443" ht="12.9" hidden="1" customHeight="1" x14ac:dyDescent="0.25"/>
    <row r="1444" ht="12.9" hidden="1" customHeight="1" x14ac:dyDescent="0.25"/>
    <row r="1445" ht="12.9" hidden="1" customHeight="1" x14ac:dyDescent="0.25"/>
    <row r="1446" ht="12.9" hidden="1" customHeight="1" x14ac:dyDescent="0.25"/>
    <row r="1447" ht="12.9" hidden="1" customHeight="1" x14ac:dyDescent="0.25"/>
    <row r="1448" ht="12.9" hidden="1" customHeight="1" x14ac:dyDescent="0.25"/>
    <row r="1449" ht="12.9" hidden="1" customHeight="1" x14ac:dyDescent="0.25"/>
    <row r="1450" ht="12.9" hidden="1" customHeight="1" x14ac:dyDescent="0.25"/>
    <row r="1451" ht="12.9" hidden="1" customHeight="1" x14ac:dyDescent="0.25"/>
    <row r="1452" ht="12.9" hidden="1" customHeight="1" x14ac:dyDescent="0.25"/>
    <row r="1453" ht="12.9" hidden="1" customHeight="1" x14ac:dyDescent="0.25"/>
    <row r="1454" ht="12.9" hidden="1" customHeight="1" x14ac:dyDescent="0.25"/>
    <row r="1455" ht="12.9" hidden="1" customHeight="1" x14ac:dyDescent="0.25"/>
    <row r="1456" ht="12.9" hidden="1" customHeight="1" x14ac:dyDescent="0.25"/>
    <row r="1457" ht="12.9" hidden="1" customHeight="1" x14ac:dyDescent="0.25"/>
    <row r="1458" ht="12.9" hidden="1" customHeight="1" x14ac:dyDescent="0.25"/>
    <row r="1459" ht="12.9" hidden="1" customHeight="1" x14ac:dyDescent="0.25"/>
    <row r="1460" ht="12.9" hidden="1" customHeight="1" x14ac:dyDescent="0.25"/>
    <row r="1461" ht="12.9" hidden="1" customHeight="1" x14ac:dyDescent="0.25"/>
    <row r="1462" ht="12.9" hidden="1" customHeight="1" x14ac:dyDescent="0.25"/>
    <row r="1463" ht="12.9" hidden="1" customHeight="1" x14ac:dyDescent="0.25"/>
    <row r="1464" ht="12.9" hidden="1" customHeight="1" x14ac:dyDescent="0.25"/>
    <row r="1465" ht="12.9" hidden="1" customHeight="1" x14ac:dyDescent="0.25"/>
    <row r="1466" ht="12.9" hidden="1" customHeight="1" x14ac:dyDescent="0.25"/>
    <row r="1467" ht="12.9" hidden="1" customHeight="1" x14ac:dyDescent="0.25"/>
    <row r="1468" ht="12.9" hidden="1" customHeight="1" x14ac:dyDescent="0.25"/>
    <row r="1469" ht="12.9" hidden="1" customHeight="1" x14ac:dyDescent="0.25"/>
    <row r="1470" ht="12.9" hidden="1" customHeight="1" x14ac:dyDescent="0.25"/>
    <row r="1471" ht="12.9" hidden="1" customHeight="1" x14ac:dyDescent="0.25"/>
    <row r="1472" ht="12.9" hidden="1" customHeight="1" x14ac:dyDescent="0.25"/>
    <row r="1473" ht="12.9" hidden="1" customHeight="1" x14ac:dyDescent="0.25"/>
    <row r="1474" ht="12.9" hidden="1" customHeight="1" x14ac:dyDescent="0.25"/>
    <row r="1475" ht="12.9" hidden="1" customHeight="1" x14ac:dyDescent="0.25"/>
    <row r="1476" ht="12.9" hidden="1" customHeight="1" x14ac:dyDescent="0.25"/>
    <row r="1477" ht="12.9" hidden="1" customHeight="1" x14ac:dyDescent="0.25"/>
    <row r="1478" ht="12.9" hidden="1" customHeight="1" x14ac:dyDescent="0.25"/>
    <row r="1479" ht="12.9" hidden="1" customHeight="1" x14ac:dyDescent="0.25"/>
    <row r="1480" ht="12.9" hidden="1" customHeight="1" x14ac:dyDescent="0.25"/>
    <row r="1481" ht="12.9" hidden="1" customHeight="1" x14ac:dyDescent="0.25"/>
    <row r="1482" ht="12.9" hidden="1" customHeight="1" x14ac:dyDescent="0.25"/>
    <row r="1483" ht="12.9" hidden="1" customHeight="1" x14ac:dyDescent="0.25"/>
    <row r="1484" ht="12.9" hidden="1" customHeight="1" x14ac:dyDescent="0.25"/>
    <row r="1485" ht="12.9" hidden="1" customHeight="1" x14ac:dyDescent="0.25"/>
    <row r="1486" ht="12.9" hidden="1" customHeight="1" x14ac:dyDescent="0.25"/>
    <row r="1487" ht="12.9" hidden="1" customHeight="1" x14ac:dyDescent="0.25"/>
    <row r="1488" ht="12.9" hidden="1" customHeight="1" x14ac:dyDescent="0.25"/>
    <row r="1489" ht="12.9" hidden="1" customHeight="1" x14ac:dyDescent="0.25"/>
    <row r="1490" ht="12.9" hidden="1" customHeight="1" x14ac:dyDescent="0.25"/>
    <row r="1491" ht="12.9" hidden="1" customHeight="1" x14ac:dyDescent="0.25"/>
    <row r="1492" ht="12.9" hidden="1" customHeight="1" x14ac:dyDescent="0.25"/>
    <row r="1493" ht="12.9" hidden="1" customHeight="1" x14ac:dyDescent="0.25"/>
    <row r="1494" ht="12.9" hidden="1" customHeight="1" x14ac:dyDescent="0.25"/>
    <row r="1495" ht="12.9" hidden="1" customHeight="1" x14ac:dyDescent="0.25"/>
    <row r="1496" ht="12.9" hidden="1" customHeight="1" x14ac:dyDescent="0.25"/>
    <row r="1497" ht="12.9" hidden="1" customHeight="1" x14ac:dyDescent="0.25"/>
    <row r="1498" ht="12.9" hidden="1" customHeight="1" x14ac:dyDescent="0.25"/>
    <row r="1499" ht="12.9" hidden="1" customHeight="1" x14ac:dyDescent="0.25"/>
    <row r="1500" ht="12.9" hidden="1" customHeight="1" x14ac:dyDescent="0.25"/>
    <row r="1501" ht="12.9" hidden="1" customHeight="1" x14ac:dyDescent="0.25"/>
    <row r="1502" ht="12.9" hidden="1" customHeight="1" x14ac:dyDescent="0.25"/>
    <row r="1503" ht="12.9" hidden="1" customHeight="1" x14ac:dyDescent="0.25"/>
    <row r="1504" ht="12.9" hidden="1" customHeight="1" x14ac:dyDescent="0.25"/>
    <row r="1505" ht="12.9" hidden="1" customHeight="1" x14ac:dyDescent="0.25"/>
    <row r="1506" ht="12.9" hidden="1" customHeight="1" x14ac:dyDescent="0.25"/>
    <row r="1507" ht="12.9" hidden="1" customHeight="1" x14ac:dyDescent="0.25"/>
    <row r="1508" ht="12.9" hidden="1" customHeight="1" x14ac:dyDescent="0.25"/>
    <row r="1509" ht="12.9" hidden="1" customHeight="1" x14ac:dyDescent="0.25"/>
    <row r="1510" ht="12.9" hidden="1" customHeight="1" x14ac:dyDescent="0.25"/>
    <row r="1511" ht="12.9" hidden="1" customHeight="1" x14ac:dyDescent="0.25"/>
    <row r="1512" ht="12.9" hidden="1" customHeight="1" x14ac:dyDescent="0.25"/>
    <row r="1513" ht="12.9" hidden="1" customHeight="1" x14ac:dyDescent="0.25"/>
    <row r="1514" ht="12.9" hidden="1" customHeight="1" x14ac:dyDescent="0.25"/>
    <row r="1515" ht="12.9" hidden="1" customHeight="1" x14ac:dyDescent="0.25"/>
    <row r="1516" ht="12.9" hidden="1" customHeight="1" x14ac:dyDescent="0.25"/>
    <row r="1517" ht="12.9" hidden="1" customHeight="1" x14ac:dyDescent="0.25"/>
    <row r="1518" ht="12.9" hidden="1" customHeight="1" x14ac:dyDescent="0.25"/>
    <row r="1519" ht="12.9" hidden="1" customHeight="1" x14ac:dyDescent="0.25"/>
    <row r="1520" ht="12.9" hidden="1" customHeight="1" x14ac:dyDescent="0.25"/>
    <row r="1521" ht="12.9" hidden="1" customHeight="1" x14ac:dyDescent="0.25"/>
    <row r="1522" ht="12.9" hidden="1" customHeight="1" x14ac:dyDescent="0.25"/>
    <row r="1523" ht="12.9" hidden="1" customHeight="1" x14ac:dyDescent="0.25"/>
    <row r="1524" ht="12.9" hidden="1" customHeight="1" x14ac:dyDescent="0.25"/>
    <row r="1525" ht="12.9" hidden="1" customHeight="1" x14ac:dyDescent="0.25"/>
    <row r="1526" ht="12.9" hidden="1" customHeight="1" x14ac:dyDescent="0.25"/>
    <row r="1527" ht="12.9" hidden="1" customHeight="1" x14ac:dyDescent="0.25"/>
    <row r="1528" ht="12.9" hidden="1" customHeight="1" x14ac:dyDescent="0.25"/>
    <row r="1529" ht="12.9" hidden="1" customHeight="1" x14ac:dyDescent="0.25"/>
    <row r="1530" ht="12.9" hidden="1" customHeight="1" x14ac:dyDescent="0.25"/>
    <row r="1531" ht="12.9" hidden="1" customHeight="1" x14ac:dyDescent="0.25"/>
    <row r="1532" ht="12.9" hidden="1" customHeight="1" x14ac:dyDescent="0.25"/>
    <row r="1533" ht="12.9" hidden="1" customHeight="1" x14ac:dyDescent="0.25"/>
    <row r="1534" ht="12.9" hidden="1" customHeight="1" x14ac:dyDescent="0.25"/>
    <row r="1535" ht="12.9" hidden="1" customHeight="1" x14ac:dyDescent="0.25"/>
    <row r="1536" ht="12.9" hidden="1" customHeight="1" x14ac:dyDescent="0.25"/>
    <row r="1537" ht="12.9" hidden="1" customHeight="1" x14ac:dyDescent="0.25"/>
    <row r="1538" ht="12.9" hidden="1" customHeight="1" x14ac:dyDescent="0.25"/>
    <row r="1539" ht="12.9" hidden="1" customHeight="1" x14ac:dyDescent="0.25"/>
    <row r="1540" ht="12.9" hidden="1" customHeight="1" x14ac:dyDescent="0.25"/>
    <row r="1541" ht="12.9" hidden="1" customHeight="1" x14ac:dyDescent="0.25"/>
    <row r="1542" ht="12.9" hidden="1" customHeight="1" x14ac:dyDescent="0.25"/>
    <row r="1543" ht="12.9" hidden="1" customHeight="1" x14ac:dyDescent="0.25"/>
    <row r="1544" ht="12.9" hidden="1" customHeight="1" x14ac:dyDescent="0.25"/>
    <row r="1545" ht="12.9" hidden="1" customHeight="1" x14ac:dyDescent="0.25"/>
    <row r="1546" ht="12.9" hidden="1" customHeight="1" x14ac:dyDescent="0.25"/>
    <row r="1547" ht="12.9" hidden="1" customHeight="1" x14ac:dyDescent="0.25"/>
    <row r="1548" ht="12.9" hidden="1" customHeight="1" x14ac:dyDescent="0.25"/>
    <row r="1549" ht="12.9" hidden="1" customHeight="1" x14ac:dyDescent="0.25"/>
    <row r="1550" ht="12.9" hidden="1" customHeight="1" x14ac:dyDescent="0.25"/>
    <row r="1551" ht="12.9" hidden="1" customHeight="1" x14ac:dyDescent="0.25"/>
    <row r="1552" ht="12.9" hidden="1" customHeight="1" x14ac:dyDescent="0.25"/>
    <row r="1553" ht="12.9" hidden="1" customHeight="1" x14ac:dyDescent="0.25"/>
    <row r="1554" ht="12.9" hidden="1" customHeight="1" x14ac:dyDescent="0.25"/>
    <row r="1555" ht="12.9" hidden="1" customHeight="1" x14ac:dyDescent="0.25"/>
    <row r="1556" ht="12.9" hidden="1" customHeight="1" x14ac:dyDescent="0.25"/>
    <row r="1557" ht="12.9" hidden="1" customHeight="1" x14ac:dyDescent="0.25"/>
    <row r="1558" ht="12.9" hidden="1" customHeight="1" x14ac:dyDescent="0.25"/>
    <row r="1559" ht="12.9" hidden="1" customHeight="1" x14ac:dyDescent="0.25"/>
    <row r="1560" ht="12.9" hidden="1" customHeight="1" x14ac:dyDescent="0.25"/>
    <row r="1561" ht="12.9" hidden="1" customHeight="1" x14ac:dyDescent="0.25"/>
    <row r="1562" ht="12.9" hidden="1" customHeight="1" x14ac:dyDescent="0.25"/>
    <row r="1563" ht="12.9" hidden="1" customHeight="1" x14ac:dyDescent="0.25"/>
    <row r="1564" ht="12.9" hidden="1" customHeight="1" x14ac:dyDescent="0.25"/>
    <row r="1565" ht="12.9" hidden="1" customHeight="1" x14ac:dyDescent="0.25"/>
    <row r="1566" ht="12.9" hidden="1" customHeight="1" x14ac:dyDescent="0.25"/>
    <row r="1567" ht="12.9" hidden="1" customHeight="1" x14ac:dyDescent="0.25"/>
    <row r="1568" ht="12.9" hidden="1" customHeight="1" x14ac:dyDescent="0.25"/>
    <row r="1569" ht="12.9" hidden="1" customHeight="1" x14ac:dyDescent="0.25"/>
    <row r="1570" ht="12.9" hidden="1" customHeight="1" x14ac:dyDescent="0.25"/>
    <row r="1571" ht="12.9" hidden="1" customHeight="1" x14ac:dyDescent="0.25"/>
    <row r="1572" ht="12.9" hidden="1" customHeight="1" x14ac:dyDescent="0.25"/>
    <row r="1573" ht="12.9" hidden="1" customHeight="1" x14ac:dyDescent="0.25"/>
    <row r="1574" ht="12.9" hidden="1" customHeight="1" x14ac:dyDescent="0.25"/>
    <row r="1575" ht="12.9" hidden="1" customHeight="1" x14ac:dyDescent="0.25"/>
    <row r="1576" ht="12.9" hidden="1" customHeight="1" x14ac:dyDescent="0.25"/>
    <row r="1577" ht="12.9" hidden="1" customHeight="1" x14ac:dyDescent="0.25"/>
    <row r="1578" ht="12.9" hidden="1" customHeight="1" x14ac:dyDescent="0.25"/>
    <row r="1579" ht="12.9" hidden="1" customHeight="1" x14ac:dyDescent="0.25"/>
    <row r="1580" ht="12.9" hidden="1" customHeight="1" x14ac:dyDescent="0.25"/>
    <row r="1581" ht="12.9" hidden="1" customHeight="1" x14ac:dyDescent="0.25"/>
    <row r="1582" ht="12.9" hidden="1" customHeight="1" x14ac:dyDescent="0.25"/>
    <row r="1583" ht="12.9" hidden="1" customHeight="1" x14ac:dyDescent="0.25"/>
    <row r="1584" ht="12.9" hidden="1" customHeight="1" x14ac:dyDescent="0.25"/>
    <row r="1585" ht="12.9" hidden="1" customHeight="1" x14ac:dyDescent="0.25"/>
    <row r="1586" ht="12.9" hidden="1" customHeight="1" x14ac:dyDescent="0.25"/>
    <row r="1587" ht="12.9" hidden="1" customHeight="1" x14ac:dyDescent="0.25"/>
    <row r="1588" ht="12.9" hidden="1" customHeight="1" x14ac:dyDescent="0.25"/>
    <row r="1589" ht="12.9" hidden="1" customHeight="1" x14ac:dyDescent="0.25"/>
    <row r="1590" ht="12.9" hidden="1" customHeight="1" x14ac:dyDescent="0.25"/>
    <row r="1591" ht="12.9" hidden="1" customHeight="1" x14ac:dyDescent="0.25"/>
    <row r="1592" ht="12.9" hidden="1" customHeight="1" x14ac:dyDescent="0.25"/>
    <row r="1593" ht="12.9" hidden="1" customHeight="1" x14ac:dyDescent="0.25"/>
    <row r="1594" ht="12.9" hidden="1" customHeight="1" x14ac:dyDescent="0.25"/>
    <row r="1595" ht="12.9" hidden="1" customHeight="1" x14ac:dyDescent="0.25"/>
    <row r="1596" ht="12.9" hidden="1" customHeight="1" x14ac:dyDescent="0.25"/>
    <row r="1597" ht="12.9" hidden="1" customHeight="1" x14ac:dyDescent="0.25"/>
    <row r="1598" ht="12.9" hidden="1" customHeight="1" x14ac:dyDescent="0.25"/>
    <row r="1599" ht="12.9" hidden="1" customHeight="1" x14ac:dyDescent="0.25"/>
    <row r="1600" ht="12.9" hidden="1" customHeight="1" x14ac:dyDescent="0.25"/>
    <row r="1601" ht="12.9" hidden="1" customHeight="1" x14ac:dyDescent="0.25"/>
    <row r="1602" ht="12.9" hidden="1" customHeight="1" x14ac:dyDescent="0.25"/>
    <row r="1603" ht="12.9" hidden="1" customHeight="1" x14ac:dyDescent="0.25"/>
    <row r="1604" ht="12.9" hidden="1" customHeight="1" x14ac:dyDescent="0.25"/>
    <row r="1605" ht="12.9" hidden="1" customHeight="1" x14ac:dyDescent="0.25"/>
    <row r="1606" ht="12.9" hidden="1" customHeight="1" x14ac:dyDescent="0.25"/>
    <row r="1607" ht="12.9" hidden="1" customHeight="1" x14ac:dyDescent="0.25"/>
    <row r="1608" ht="12.9" hidden="1" customHeight="1" x14ac:dyDescent="0.25"/>
    <row r="1609" ht="12.9" hidden="1" customHeight="1" x14ac:dyDescent="0.25"/>
    <row r="1610" ht="12.9" hidden="1" customHeight="1" x14ac:dyDescent="0.25"/>
    <row r="1611" ht="12.9" hidden="1" customHeight="1" x14ac:dyDescent="0.25"/>
    <row r="1612" ht="12.9" hidden="1" customHeight="1" x14ac:dyDescent="0.25"/>
    <row r="1613" ht="12.9" hidden="1" customHeight="1" x14ac:dyDescent="0.25"/>
    <row r="1614" ht="12.9" hidden="1" customHeight="1" x14ac:dyDescent="0.25"/>
    <row r="1615" ht="12.9" hidden="1" customHeight="1" x14ac:dyDescent="0.25"/>
    <row r="1616" ht="12.9" hidden="1" customHeight="1" x14ac:dyDescent="0.25"/>
    <row r="1617" ht="12.9" hidden="1" customHeight="1" x14ac:dyDescent="0.25"/>
    <row r="1618" ht="12.9" hidden="1" customHeight="1" x14ac:dyDescent="0.25"/>
    <row r="1619" ht="12.9" hidden="1" customHeight="1" x14ac:dyDescent="0.25"/>
    <row r="1620" ht="12.9" hidden="1" customHeight="1" x14ac:dyDescent="0.25"/>
    <row r="1621" ht="12.9" hidden="1" customHeight="1" x14ac:dyDescent="0.25"/>
    <row r="1622" ht="12.9" hidden="1" customHeight="1" x14ac:dyDescent="0.25"/>
    <row r="1623" ht="12.9" hidden="1" customHeight="1" x14ac:dyDescent="0.25"/>
    <row r="1624" ht="12.9" hidden="1" customHeight="1" x14ac:dyDescent="0.25"/>
    <row r="1625" ht="12.9" hidden="1" customHeight="1" x14ac:dyDescent="0.25"/>
    <row r="1626" ht="12.9" hidden="1" customHeight="1" x14ac:dyDescent="0.25"/>
    <row r="1627" ht="12.9" hidden="1" customHeight="1" x14ac:dyDescent="0.25"/>
    <row r="1628" ht="12.9" hidden="1" customHeight="1" x14ac:dyDescent="0.25"/>
    <row r="1629" ht="12.9" hidden="1" customHeight="1" x14ac:dyDescent="0.25"/>
    <row r="1630" ht="12.9" hidden="1" customHeight="1" x14ac:dyDescent="0.25"/>
    <row r="1631" ht="12.9" hidden="1" customHeight="1" x14ac:dyDescent="0.25"/>
    <row r="1632" ht="12.9" hidden="1" customHeight="1" x14ac:dyDescent="0.25"/>
    <row r="1633" ht="12.9" hidden="1" customHeight="1" x14ac:dyDescent="0.25"/>
    <row r="1634" ht="12.9" hidden="1" customHeight="1" x14ac:dyDescent="0.25"/>
    <row r="1635" ht="12.9" hidden="1" customHeight="1" x14ac:dyDescent="0.25"/>
    <row r="1636" ht="12.9" hidden="1" customHeight="1" x14ac:dyDescent="0.25"/>
    <row r="1637" ht="12.9" hidden="1" customHeight="1" x14ac:dyDescent="0.25"/>
    <row r="1638" ht="12.9" hidden="1" customHeight="1" x14ac:dyDescent="0.25"/>
    <row r="1639" ht="12.9" hidden="1" customHeight="1" x14ac:dyDescent="0.25"/>
    <row r="1640" ht="12.9" hidden="1" customHeight="1" x14ac:dyDescent="0.25"/>
    <row r="1641" ht="12.9" hidden="1" customHeight="1" x14ac:dyDescent="0.25"/>
    <row r="1642" ht="12.9" hidden="1" customHeight="1" x14ac:dyDescent="0.25"/>
    <row r="1643" ht="12.9" hidden="1" customHeight="1" x14ac:dyDescent="0.25"/>
    <row r="1644" ht="12.9" hidden="1" customHeight="1" x14ac:dyDescent="0.25"/>
    <row r="1645" ht="12.9" hidden="1" customHeight="1" x14ac:dyDescent="0.25"/>
    <row r="1646" ht="12.9" hidden="1" customHeight="1" x14ac:dyDescent="0.25"/>
    <row r="1647" ht="12.9" hidden="1" customHeight="1" x14ac:dyDescent="0.25"/>
    <row r="1648" ht="12.9" hidden="1" customHeight="1" x14ac:dyDescent="0.25"/>
    <row r="1649" ht="12.9" hidden="1" customHeight="1" x14ac:dyDescent="0.25"/>
    <row r="1650" ht="12.9" hidden="1" customHeight="1" x14ac:dyDescent="0.25"/>
    <row r="1651" ht="12.9" hidden="1" customHeight="1" x14ac:dyDescent="0.25"/>
    <row r="1652" ht="12.9" hidden="1" customHeight="1" x14ac:dyDescent="0.25"/>
    <row r="1653" ht="12.9" hidden="1" customHeight="1" x14ac:dyDescent="0.25"/>
    <row r="1654" ht="12.9" hidden="1" customHeight="1" x14ac:dyDescent="0.25"/>
    <row r="1655" ht="12.9" hidden="1" customHeight="1" x14ac:dyDescent="0.25"/>
    <row r="1656" ht="12.9" hidden="1" customHeight="1" x14ac:dyDescent="0.25"/>
    <row r="1657" ht="12.9" hidden="1" customHeight="1" x14ac:dyDescent="0.25"/>
    <row r="1658" ht="12.9" hidden="1" customHeight="1" x14ac:dyDescent="0.25"/>
    <row r="1659" ht="12.9" hidden="1" customHeight="1" x14ac:dyDescent="0.25"/>
    <row r="1660" ht="12.9" hidden="1" customHeight="1" x14ac:dyDescent="0.25"/>
    <row r="1661" ht="12.9" hidden="1" customHeight="1" x14ac:dyDescent="0.25"/>
    <row r="1662" ht="12.9" hidden="1" customHeight="1" x14ac:dyDescent="0.25"/>
    <row r="1663" ht="12.9" hidden="1" customHeight="1" x14ac:dyDescent="0.25"/>
    <row r="1664" ht="12.9" hidden="1" customHeight="1" x14ac:dyDescent="0.25"/>
    <row r="1665" ht="12.9" hidden="1" customHeight="1" x14ac:dyDescent="0.25"/>
    <row r="1666" ht="12.9" hidden="1" customHeight="1" x14ac:dyDescent="0.25"/>
    <row r="1667" ht="12.9" hidden="1" customHeight="1" x14ac:dyDescent="0.25"/>
    <row r="1668" ht="12.9" hidden="1" customHeight="1" x14ac:dyDescent="0.25"/>
    <row r="1669" ht="12.9" hidden="1" customHeight="1" x14ac:dyDescent="0.25"/>
    <row r="1670" ht="12.9" hidden="1" customHeight="1" x14ac:dyDescent="0.25"/>
    <row r="1671" ht="12.9" hidden="1" customHeight="1" x14ac:dyDescent="0.25"/>
    <row r="1672" ht="12.9" hidden="1" customHeight="1" x14ac:dyDescent="0.25"/>
    <row r="1673" ht="12.9" hidden="1" customHeight="1" x14ac:dyDescent="0.25"/>
    <row r="1674" ht="12.9" hidden="1" customHeight="1" x14ac:dyDescent="0.25"/>
    <row r="1675" ht="12.9" hidden="1" customHeight="1" x14ac:dyDescent="0.25"/>
    <row r="1676" ht="12.9" hidden="1" customHeight="1" x14ac:dyDescent="0.25"/>
    <row r="1677" ht="12.9" hidden="1" customHeight="1" x14ac:dyDescent="0.25"/>
    <row r="1678" ht="12.9" hidden="1" customHeight="1" x14ac:dyDescent="0.25"/>
    <row r="1679" ht="12.9" hidden="1" customHeight="1" x14ac:dyDescent="0.25"/>
    <row r="1680" ht="12.9" hidden="1" customHeight="1" x14ac:dyDescent="0.25"/>
    <row r="1681" ht="12.9" hidden="1" customHeight="1" x14ac:dyDescent="0.25"/>
    <row r="1682" ht="12.9" hidden="1" customHeight="1" x14ac:dyDescent="0.25"/>
    <row r="1683" ht="12.9" hidden="1" customHeight="1" x14ac:dyDescent="0.25"/>
    <row r="1684" ht="12.9" hidden="1" customHeight="1" x14ac:dyDescent="0.25"/>
    <row r="1685" ht="12.9" hidden="1" customHeight="1" x14ac:dyDescent="0.25"/>
    <row r="1686" ht="12.9" hidden="1" customHeight="1" x14ac:dyDescent="0.25"/>
    <row r="1687" ht="12.9" hidden="1" customHeight="1" x14ac:dyDescent="0.25"/>
    <row r="1688" ht="12.9" hidden="1" customHeight="1" x14ac:dyDescent="0.25"/>
    <row r="1689" ht="12.9" hidden="1" customHeight="1" x14ac:dyDescent="0.25"/>
    <row r="1690" ht="12.9" hidden="1" customHeight="1" x14ac:dyDescent="0.25"/>
    <row r="1691" ht="12.9" hidden="1" customHeight="1" x14ac:dyDescent="0.25"/>
    <row r="1692" ht="12.9" hidden="1" customHeight="1" x14ac:dyDescent="0.25"/>
    <row r="1693" ht="12.9" hidden="1" customHeight="1" x14ac:dyDescent="0.25"/>
    <row r="1694" ht="12.9" hidden="1" customHeight="1" x14ac:dyDescent="0.25"/>
    <row r="1695" ht="12.9" hidden="1" customHeight="1" x14ac:dyDescent="0.25"/>
    <row r="1696" ht="12.9" hidden="1" customHeight="1" x14ac:dyDescent="0.25"/>
    <row r="1697" ht="12.9" hidden="1" customHeight="1" x14ac:dyDescent="0.25"/>
    <row r="1698" ht="12.9" hidden="1" customHeight="1" x14ac:dyDescent="0.25"/>
    <row r="1699" ht="12.9" hidden="1" customHeight="1" x14ac:dyDescent="0.25"/>
    <row r="1700" ht="12.9" hidden="1" customHeight="1" x14ac:dyDescent="0.25"/>
    <row r="1701" ht="12.9" hidden="1" customHeight="1" x14ac:dyDescent="0.25"/>
    <row r="1702" ht="12.9" hidden="1" customHeight="1" x14ac:dyDescent="0.25"/>
    <row r="1703" ht="12.9" hidden="1" customHeight="1" x14ac:dyDescent="0.25"/>
    <row r="1704" ht="12.9" hidden="1" customHeight="1" x14ac:dyDescent="0.25"/>
    <row r="1705" ht="12.9" hidden="1" customHeight="1" x14ac:dyDescent="0.25"/>
    <row r="1706" ht="12.9" hidden="1" customHeight="1" x14ac:dyDescent="0.25"/>
    <row r="1707" ht="12.9" hidden="1" customHeight="1" x14ac:dyDescent="0.25"/>
    <row r="1708" ht="12.9" hidden="1" customHeight="1" x14ac:dyDescent="0.25"/>
    <row r="1709" ht="12.9" hidden="1" customHeight="1" x14ac:dyDescent="0.25"/>
    <row r="1710" ht="12.9" hidden="1" customHeight="1" x14ac:dyDescent="0.25"/>
    <row r="1711" ht="12.9" hidden="1" customHeight="1" x14ac:dyDescent="0.25"/>
    <row r="1712" ht="12.9" hidden="1" customHeight="1" x14ac:dyDescent="0.25"/>
    <row r="1713" ht="12.9" hidden="1" customHeight="1" x14ac:dyDescent="0.25"/>
    <row r="1714" ht="12.9" hidden="1" customHeight="1" x14ac:dyDescent="0.25"/>
    <row r="1715" ht="12.9" hidden="1" customHeight="1" x14ac:dyDescent="0.25"/>
    <row r="1716" ht="12.9" hidden="1" customHeight="1" x14ac:dyDescent="0.25"/>
    <row r="1717" ht="12.9" hidden="1" customHeight="1" x14ac:dyDescent="0.25"/>
    <row r="1718" ht="12.9" hidden="1" customHeight="1" x14ac:dyDescent="0.25"/>
    <row r="1719" ht="12.9" hidden="1" customHeight="1" x14ac:dyDescent="0.25"/>
    <row r="1720" ht="12.9" hidden="1" customHeight="1" x14ac:dyDescent="0.25"/>
    <row r="1721" ht="12.9" hidden="1" customHeight="1" x14ac:dyDescent="0.25"/>
    <row r="1722" ht="12.9" hidden="1" customHeight="1" x14ac:dyDescent="0.25"/>
    <row r="1723" ht="12.9" hidden="1" customHeight="1" x14ac:dyDescent="0.25"/>
    <row r="1724" ht="12.9" hidden="1" customHeight="1" x14ac:dyDescent="0.25"/>
    <row r="1725" ht="12.9" hidden="1" customHeight="1" x14ac:dyDescent="0.25"/>
    <row r="1726" ht="12.9" hidden="1" customHeight="1" x14ac:dyDescent="0.25"/>
    <row r="1727" ht="12.9" hidden="1" customHeight="1" x14ac:dyDescent="0.25"/>
    <row r="1728" ht="12.9" hidden="1" customHeight="1" x14ac:dyDescent="0.25"/>
    <row r="1729" ht="12.9" hidden="1" customHeight="1" x14ac:dyDescent="0.25"/>
    <row r="1730" ht="12.9" hidden="1" customHeight="1" x14ac:dyDescent="0.25"/>
    <row r="1731" ht="12.9" hidden="1" customHeight="1" x14ac:dyDescent="0.25"/>
    <row r="1732" ht="12.9" hidden="1" customHeight="1" x14ac:dyDescent="0.25"/>
    <row r="1733" ht="12.9" hidden="1" customHeight="1" x14ac:dyDescent="0.25"/>
    <row r="1734" ht="12.9" hidden="1" customHeight="1" x14ac:dyDescent="0.25"/>
    <row r="1735" ht="12.9" hidden="1" customHeight="1" x14ac:dyDescent="0.25"/>
    <row r="1736" ht="12.9" hidden="1" customHeight="1" x14ac:dyDescent="0.25"/>
    <row r="1737" ht="12.9" hidden="1" customHeight="1" x14ac:dyDescent="0.25"/>
    <row r="1738" ht="12.9" hidden="1" customHeight="1" x14ac:dyDescent="0.25"/>
    <row r="1739" ht="12.9" hidden="1" customHeight="1" x14ac:dyDescent="0.25"/>
    <row r="1740" ht="12.9" hidden="1" customHeight="1" x14ac:dyDescent="0.25"/>
    <row r="1741" ht="12.9" hidden="1" customHeight="1" x14ac:dyDescent="0.25"/>
    <row r="1742" ht="12.9" hidden="1" customHeight="1" x14ac:dyDescent="0.25"/>
    <row r="1743" ht="12.9" hidden="1" customHeight="1" x14ac:dyDescent="0.25"/>
    <row r="1744" ht="12.9" hidden="1" customHeight="1" x14ac:dyDescent="0.25"/>
    <row r="1745" ht="12.9" hidden="1" customHeight="1" x14ac:dyDescent="0.25"/>
    <row r="1746" ht="12.9" hidden="1" customHeight="1" x14ac:dyDescent="0.25"/>
    <row r="1747" ht="12.9" hidden="1" customHeight="1" x14ac:dyDescent="0.25"/>
    <row r="1748" ht="12.9" hidden="1" customHeight="1" x14ac:dyDescent="0.25"/>
    <row r="1749" ht="12.9" hidden="1" customHeight="1" x14ac:dyDescent="0.25"/>
    <row r="1750" ht="12.9" hidden="1" customHeight="1" x14ac:dyDescent="0.25"/>
    <row r="1751" ht="12.9" hidden="1" customHeight="1" x14ac:dyDescent="0.25"/>
    <row r="1752" ht="12.9" hidden="1" customHeight="1" x14ac:dyDescent="0.25"/>
    <row r="1753" ht="12.9" hidden="1" customHeight="1" x14ac:dyDescent="0.25"/>
    <row r="1754" ht="12.9" hidden="1" customHeight="1" x14ac:dyDescent="0.25"/>
    <row r="1755" ht="12.9" hidden="1" customHeight="1" x14ac:dyDescent="0.25"/>
    <row r="1756" ht="12.9" hidden="1" customHeight="1" x14ac:dyDescent="0.25"/>
    <row r="1757" ht="12.9" hidden="1" customHeight="1" x14ac:dyDescent="0.25"/>
    <row r="1758" ht="12.9" hidden="1" customHeight="1" x14ac:dyDescent="0.25"/>
    <row r="1759" ht="12.9" hidden="1" customHeight="1" x14ac:dyDescent="0.25"/>
    <row r="1760" ht="12.9" hidden="1" customHeight="1" x14ac:dyDescent="0.25"/>
    <row r="1761" ht="12.9" hidden="1" customHeight="1" x14ac:dyDescent="0.25"/>
    <row r="1762" ht="12.9" hidden="1" customHeight="1" x14ac:dyDescent="0.25"/>
    <row r="1763" ht="12.9" hidden="1" customHeight="1" x14ac:dyDescent="0.25"/>
    <row r="1764" ht="12.9" hidden="1" customHeight="1" x14ac:dyDescent="0.25"/>
    <row r="1765" ht="12.9" hidden="1" customHeight="1" x14ac:dyDescent="0.25"/>
    <row r="1766" ht="12.9" hidden="1" customHeight="1" x14ac:dyDescent="0.25"/>
    <row r="1767" ht="12.9" hidden="1" customHeight="1" x14ac:dyDescent="0.25"/>
    <row r="1768" ht="12.9" hidden="1" customHeight="1" x14ac:dyDescent="0.25"/>
    <row r="1769" ht="12.9" hidden="1" customHeight="1" x14ac:dyDescent="0.25"/>
    <row r="1770" ht="12.9" hidden="1" customHeight="1" x14ac:dyDescent="0.25"/>
    <row r="1771" ht="12.9" hidden="1" customHeight="1" x14ac:dyDescent="0.25"/>
    <row r="1772" ht="12.9" hidden="1" customHeight="1" x14ac:dyDescent="0.25"/>
    <row r="1773" ht="12.9" hidden="1" customHeight="1" x14ac:dyDescent="0.25"/>
    <row r="1774" ht="12.9" hidden="1" customHeight="1" x14ac:dyDescent="0.25"/>
    <row r="1775" ht="12.9" hidden="1" customHeight="1" x14ac:dyDescent="0.25"/>
    <row r="1776" ht="12.9" hidden="1" customHeight="1" x14ac:dyDescent="0.25"/>
    <row r="1777" ht="12.9" hidden="1" customHeight="1" x14ac:dyDescent="0.25"/>
    <row r="1778" ht="12.9" hidden="1" customHeight="1" x14ac:dyDescent="0.25"/>
    <row r="1779" ht="12.9" hidden="1" customHeight="1" x14ac:dyDescent="0.25"/>
    <row r="1780" ht="12.9" hidden="1" customHeight="1" x14ac:dyDescent="0.25"/>
    <row r="1781" ht="12.9" hidden="1" customHeight="1" x14ac:dyDescent="0.25"/>
    <row r="1782" ht="12.9" hidden="1" customHeight="1" x14ac:dyDescent="0.25"/>
    <row r="1783" ht="12.9" hidden="1" customHeight="1" x14ac:dyDescent="0.25"/>
    <row r="1784" ht="12.9" hidden="1" customHeight="1" x14ac:dyDescent="0.25"/>
    <row r="1785" ht="12.9" hidden="1" customHeight="1" x14ac:dyDescent="0.25"/>
    <row r="1786" ht="12.9" hidden="1" customHeight="1" x14ac:dyDescent="0.25"/>
    <row r="1787" ht="12.9" hidden="1" customHeight="1" x14ac:dyDescent="0.25"/>
    <row r="1788" ht="12.9" hidden="1" customHeight="1" x14ac:dyDescent="0.25"/>
    <row r="1789" ht="12.9" hidden="1" customHeight="1" x14ac:dyDescent="0.25"/>
    <row r="1790" ht="12.9" hidden="1" customHeight="1" x14ac:dyDescent="0.25"/>
    <row r="1791" ht="12.9" hidden="1" customHeight="1" x14ac:dyDescent="0.25"/>
    <row r="1792" ht="12.9" hidden="1" customHeight="1" x14ac:dyDescent="0.25"/>
    <row r="1793" ht="12.9" hidden="1" customHeight="1" x14ac:dyDescent="0.25"/>
    <row r="1794" ht="12.9" hidden="1" customHeight="1" x14ac:dyDescent="0.25"/>
    <row r="1795" ht="12.9" hidden="1" customHeight="1" x14ac:dyDescent="0.25"/>
    <row r="1796" ht="12.9" hidden="1" customHeight="1" x14ac:dyDescent="0.25"/>
    <row r="1797" ht="12.9" hidden="1" customHeight="1" x14ac:dyDescent="0.25"/>
    <row r="1798" ht="12.9" hidden="1" customHeight="1" x14ac:dyDescent="0.25"/>
    <row r="1799" ht="12.9" hidden="1" customHeight="1" x14ac:dyDescent="0.25"/>
    <row r="1800" ht="12.9" hidden="1" customHeight="1" x14ac:dyDescent="0.25"/>
    <row r="1801" ht="12.9" hidden="1" customHeight="1" x14ac:dyDescent="0.25"/>
    <row r="1802" ht="12.9" hidden="1" customHeight="1" x14ac:dyDescent="0.25"/>
    <row r="1803" ht="12.9" hidden="1" customHeight="1" x14ac:dyDescent="0.25"/>
    <row r="1804" ht="12.9" hidden="1" customHeight="1" x14ac:dyDescent="0.25"/>
    <row r="1805" ht="12.9" hidden="1" customHeight="1" x14ac:dyDescent="0.25"/>
    <row r="1806" ht="12.9" hidden="1" customHeight="1" x14ac:dyDescent="0.25"/>
    <row r="1807" ht="12.9" hidden="1" customHeight="1" x14ac:dyDescent="0.25"/>
    <row r="1808" ht="12.9" hidden="1" customHeight="1" x14ac:dyDescent="0.25"/>
    <row r="1809" ht="12.9" hidden="1" customHeight="1" x14ac:dyDescent="0.25"/>
    <row r="1810" ht="12.9" hidden="1" customHeight="1" x14ac:dyDescent="0.25"/>
    <row r="1811" ht="12.9" hidden="1" customHeight="1" x14ac:dyDescent="0.25"/>
    <row r="1812" ht="12.9" hidden="1" customHeight="1" x14ac:dyDescent="0.25"/>
    <row r="1813" ht="12.9" hidden="1" customHeight="1" x14ac:dyDescent="0.25"/>
    <row r="1814" ht="12.9" hidden="1" customHeight="1" x14ac:dyDescent="0.25"/>
    <row r="1815" ht="12.9" hidden="1" customHeight="1" x14ac:dyDescent="0.25"/>
    <row r="1816" ht="12.9" hidden="1" customHeight="1" x14ac:dyDescent="0.25"/>
    <row r="1817" ht="12.9" hidden="1" customHeight="1" x14ac:dyDescent="0.25"/>
    <row r="1818" ht="12.9" hidden="1" customHeight="1" x14ac:dyDescent="0.25"/>
    <row r="1819" ht="12.9" hidden="1" customHeight="1" x14ac:dyDescent="0.25"/>
    <row r="1820" ht="12.9" hidden="1" customHeight="1" x14ac:dyDescent="0.25"/>
    <row r="1821" ht="12.9" hidden="1" customHeight="1" x14ac:dyDescent="0.25"/>
    <row r="1822" ht="12.9" hidden="1" customHeight="1" x14ac:dyDescent="0.25"/>
    <row r="1823" ht="12.9" hidden="1" customHeight="1" x14ac:dyDescent="0.25"/>
    <row r="1824" ht="12.9" hidden="1" customHeight="1" x14ac:dyDescent="0.25"/>
    <row r="1825" ht="12.9" hidden="1" customHeight="1" x14ac:dyDescent="0.25"/>
    <row r="1826" ht="12.9" hidden="1" customHeight="1" x14ac:dyDescent="0.25"/>
    <row r="1827" ht="12.9" hidden="1" customHeight="1" x14ac:dyDescent="0.25"/>
    <row r="1828" ht="12.9" hidden="1" customHeight="1" x14ac:dyDescent="0.25"/>
    <row r="1829" ht="12.9" hidden="1" customHeight="1" x14ac:dyDescent="0.25"/>
    <row r="1830" ht="12.9" hidden="1" customHeight="1" x14ac:dyDescent="0.25"/>
    <row r="1831" ht="12.9" hidden="1" customHeight="1" x14ac:dyDescent="0.25"/>
    <row r="1832" ht="12.9" hidden="1" customHeight="1" x14ac:dyDescent="0.25"/>
    <row r="1833" ht="12.9" hidden="1" customHeight="1" x14ac:dyDescent="0.25"/>
    <row r="1834" ht="12.9" hidden="1" customHeight="1" x14ac:dyDescent="0.25"/>
    <row r="1835" ht="12.9" hidden="1" customHeight="1" x14ac:dyDescent="0.25"/>
    <row r="1836" ht="12.9" hidden="1" customHeight="1" x14ac:dyDescent="0.25"/>
    <row r="1837" ht="12.9" hidden="1" customHeight="1" x14ac:dyDescent="0.25"/>
    <row r="1838" ht="12.9" hidden="1" customHeight="1" x14ac:dyDescent="0.25"/>
    <row r="1839" ht="12.9" hidden="1" customHeight="1" x14ac:dyDescent="0.25"/>
    <row r="1840" ht="12.9" hidden="1" customHeight="1" x14ac:dyDescent="0.25"/>
    <row r="1841" ht="12.9" hidden="1" customHeight="1" x14ac:dyDescent="0.25"/>
    <row r="1842" ht="12.9" hidden="1" customHeight="1" x14ac:dyDescent="0.25"/>
    <row r="1843" ht="12.9" hidden="1" customHeight="1" x14ac:dyDescent="0.25"/>
    <row r="1844" ht="12.9" hidden="1" customHeight="1" x14ac:dyDescent="0.25"/>
    <row r="1845" ht="12.9" hidden="1" customHeight="1" x14ac:dyDescent="0.25"/>
    <row r="1846" ht="12.9" hidden="1" customHeight="1" x14ac:dyDescent="0.25"/>
    <row r="1847" ht="12.9" hidden="1" customHeight="1" x14ac:dyDescent="0.25"/>
    <row r="1848" ht="12.9" hidden="1" customHeight="1" x14ac:dyDescent="0.25"/>
    <row r="1849" ht="12.9" hidden="1" customHeight="1" x14ac:dyDescent="0.25"/>
    <row r="1850" ht="12.9" hidden="1" customHeight="1" x14ac:dyDescent="0.25"/>
    <row r="1851" ht="12.9" hidden="1" customHeight="1" x14ac:dyDescent="0.25"/>
    <row r="1852" ht="12.9" hidden="1" customHeight="1" x14ac:dyDescent="0.25"/>
    <row r="1853" ht="12.9" hidden="1" customHeight="1" x14ac:dyDescent="0.25"/>
    <row r="1854" ht="12.9" hidden="1" customHeight="1" x14ac:dyDescent="0.25"/>
    <row r="1855" ht="12.9" hidden="1" customHeight="1" x14ac:dyDescent="0.25"/>
    <row r="1856" ht="12.9" hidden="1" customHeight="1" x14ac:dyDescent="0.25"/>
    <row r="1857" ht="12.9" hidden="1" customHeight="1" x14ac:dyDescent="0.25"/>
    <row r="1858" ht="12.9" hidden="1" customHeight="1" x14ac:dyDescent="0.25"/>
    <row r="1859" ht="12.9" hidden="1" customHeight="1" x14ac:dyDescent="0.25"/>
    <row r="1860" ht="12.9" hidden="1" customHeight="1" x14ac:dyDescent="0.25"/>
    <row r="1861" ht="12.9" hidden="1" customHeight="1" x14ac:dyDescent="0.25"/>
    <row r="1862" ht="12.9" hidden="1" customHeight="1" x14ac:dyDescent="0.25"/>
    <row r="1863" ht="12.9" hidden="1" customHeight="1" x14ac:dyDescent="0.25"/>
    <row r="1864" ht="12.9" hidden="1" customHeight="1" x14ac:dyDescent="0.25"/>
    <row r="1865" ht="12.9" hidden="1" customHeight="1" x14ac:dyDescent="0.25"/>
    <row r="1866" ht="12.9" hidden="1" customHeight="1" x14ac:dyDescent="0.25"/>
    <row r="1867" ht="12.9" hidden="1" customHeight="1" x14ac:dyDescent="0.25"/>
    <row r="1868" ht="12.9" hidden="1" customHeight="1" x14ac:dyDescent="0.25"/>
    <row r="1869" ht="12.9" hidden="1" customHeight="1" x14ac:dyDescent="0.25"/>
    <row r="1870" ht="12.9" hidden="1" customHeight="1" x14ac:dyDescent="0.25"/>
    <row r="1871" ht="12.9" hidden="1" customHeight="1" x14ac:dyDescent="0.25"/>
    <row r="1872" ht="12.9" hidden="1" customHeight="1" x14ac:dyDescent="0.25"/>
    <row r="1873" ht="12.9" hidden="1" customHeight="1" x14ac:dyDescent="0.25"/>
    <row r="1874" ht="12.9" hidden="1" customHeight="1" x14ac:dyDescent="0.25"/>
    <row r="1875" ht="12.9" hidden="1" customHeight="1" x14ac:dyDescent="0.25"/>
    <row r="1876" ht="12.9" hidden="1" customHeight="1" x14ac:dyDescent="0.25"/>
    <row r="1877" ht="12.9" hidden="1" customHeight="1" x14ac:dyDescent="0.25"/>
    <row r="1878" ht="12.9" hidden="1" customHeight="1" x14ac:dyDescent="0.25"/>
    <row r="1879" ht="12.9" hidden="1" customHeight="1" x14ac:dyDescent="0.25"/>
    <row r="1880" ht="12.9" hidden="1" customHeight="1" x14ac:dyDescent="0.25"/>
    <row r="1881" ht="12.9" hidden="1" customHeight="1" x14ac:dyDescent="0.25"/>
    <row r="1882" ht="12.9" hidden="1" customHeight="1" x14ac:dyDescent="0.25"/>
    <row r="1883" ht="12.9" hidden="1" customHeight="1" x14ac:dyDescent="0.25"/>
    <row r="1884" ht="12.9" hidden="1" customHeight="1" x14ac:dyDescent="0.25"/>
    <row r="1885" ht="12.9" hidden="1" customHeight="1" x14ac:dyDescent="0.25"/>
    <row r="1886" ht="12.9" hidden="1" customHeight="1" x14ac:dyDescent="0.25"/>
    <row r="1887" ht="12.9" hidden="1" customHeight="1" x14ac:dyDescent="0.25"/>
    <row r="1888" ht="12.9" hidden="1" customHeight="1" x14ac:dyDescent="0.25"/>
    <row r="1889" ht="12.9" hidden="1" customHeight="1" x14ac:dyDescent="0.25"/>
    <row r="1890" ht="12.9" hidden="1" customHeight="1" x14ac:dyDescent="0.25"/>
    <row r="1891" ht="12.9" hidden="1" customHeight="1" x14ac:dyDescent="0.25"/>
    <row r="1892" ht="12.9" hidden="1" customHeight="1" x14ac:dyDescent="0.25"/>
    <row r="1893" ht="12.9" hidden="1" customHeight="1" x14ac:dyDescent="0.25"/>
    <row r="1894" ht="12.9" hidden="1" customHeight="1" x14ac:dyDescent="0.25"/>
    <row r="1895" ht="12.9" hidden="1" customHeight="1" x14ac:dyDescent="0.25"/>
    <row r="1896" ht="12.9" hidden="1" customHeight="1" x14ac:dyDescent="0.25"/>
    <row r="1897" ht="12.9" hidden="1" customHeight="1" x14ac:dyDescent="0.25"/>
    <row r="1898" ht="12.9" hidden="1" customHeight="1" x14ac:dyDescent="0.25"/>
    <row r="1899" ht="12.9" hidden="1" customHeight="1" x14ac:dyDescent="0.25"/>
    <row r="1900" ht="12.9" hidden="1" customHeight="1" x14ac:dyDescent="0.25"/>
    <row r="1901" ht="12.9" hidden="1" customHeight="1" x14ac:dyDescent="0.25"/>
    <row r="1902" ht="12.9" hidden="1" customHeight="1" x14ac:dyDescent="0.25"/>
    <row r="1903" ht="12.9" hidden="1" customHeight="1" x14ac:dyDescent="0.25"/>
    <row r="1904" ht="12.9" hidden="1" customHeight="1" x14ac:dyDescent="0.25"/>
    <row r="1905" ht="12.9" hidden="1" customHeight="1" x14ac:dyDescent="0.25"/>
    <row r="1906" ht="12.9" hidden="1" customHeight="1" x14ac:dyDescent="0.25"/>
    <row r="1907" ht="12.9" hidden="1" customHeight="1" x14ac:dyDescent="0.25"/>
    <row r="1908" ht="12.9" hidden="1" customHeight="1" x14ac:dyDescent="0.25"/>
    <row r="1909" ht="12.9" hidden="1" customHeight="1" x14ac:dyDescent="0.25"/>
    <row r="1910" ht="12.9" hidden="1" customHeight="1" x14ac:dyDescent="0.25"/>
    <row r="1911" ht="12.9" hidden="1" customHeight="1" x14ac:dyDescent="0.25"/>
    <row r="1912" ht="12.9" hidden="1" customHeight="1" x14ac:dyDescent="0.25"/>
    <row r="1913" ht="12.9" hidden="1" customHeight="1" x14ac:dyDescent="0.25"/>
    <row r="1914" ht="12.9" hidden="1" customHeight="1" x14ac:dyDescent="0.25"/>
    <row r="1915" ht="12.9" hidden="1" customHeight="1" x14ac:dyDescent="0.25"/>
    <row r="1916" ht="12.9" hidden="1" customHeight="1" x14ac:dyDescent="0.25"/>
    <row r="1917" ht="12.9" hidden="1" customHeight="1" x14ac:dyDescent="0.25"/>
    <row r="1918" ht="12.9" hidden="1" customHeight="1" x14ac:dyDescent="0.25"/>
    <row r="1919" ht="12.9" hidden="1" customHeight="1" x14ac:dyDescent="0.25"/>
    <row r="1920" ht="12.9" hidden="1" customHeight="1" x14ac:dyDescent="0.25"/>
    <row r="1921" ht="12.9" hidden="1" customHeight="1" x14ac:dyDescent="0.25"/>
    <row r="1922" ht="12.9" hidden="1" customHeight="1" x14ac:dyDescent="0.25"/>
    <row r="1923" ht="12.9" hidden="1" customHeight="1" x14ac:dyDescent="0.25"/>
    <row r="1924" ht="12.9" hidden="1" customHeight="1" x14ac:dyDescent="0.25"/>
    <row r="1925" ht="12.9" hidden="1" customHeight="1" x14ac:dyDescent="0.25"/>
    <row r="1926" ht="12.9" hidden="1" customHeight="1" x14ac:dyDescent="0.25"/>
    <row r="1927" ht="12.9" hidden="1" customHeight="1" x14ac:dyDescent="0.25"/>
    <row r="1928" ht="12.9" hidden="1" customHeight="1" x14ac:dyDescent="0.25"/>
    <row r="1929" ht="12.9" hidden="1" customHeight="1" x14ac:dyDescent="0.25"/>
    <row r="1930" ht="12.9" hidden="1" customHeight="1" x14ac:dyDescent="0.25"/>
    <row r="1931" ht="12.9" hidden="1" customHeight="1" x14ac:dyDescent="0.25"/>
    <row r="1932" ht="12.9" hidden="1" customHeight="1" x14ac:dyDescent="0.25"/>
    <row r="1933" ht="12.9" hidden="1" customHeight="1" x14ac:dyDescent="0.25"/>
    <row r="1934" ht="12.9" hidden="1" customHeight="1" x14ac:dyDescent="0.25"/>
    <row r="1935" ht="12.9" hidden="1" customHeight="1" x14ac:dyDescent="0.25"/>
    <row r="1936" ht="12.9" hidden="1" customHeight="1" x14ac:dyDescent="0.25"/>
    <row r="1937" ht="12.9" hidden="1" customHeight="1" x14ac:dyDescent="0.25"/>
    <row r="1938" ht="12.9" hidden="1" customHeight="1" x14ac:dyDescent="0.25"/>
    <row r="1939" ht="12.9" hidden="1" customHeight="1" x14ac:dyDescent="0.25"/>
    <row r="1940" ht="12.9" hidden="1" customHeight="1" x14ac:dyDescent="0.25"/>
    <row r="1941" ht="12.9" hidden="1" customHeight="1" x14ac:dyDescent="0.25"/>
    <row r="1942" ht="12.9" hidden="1" customHeight="1" x14ac:dyDescent="0.25"/>
    <row r="1943" ht="12.9" hidden="1" customHeight="1" x14ac:dyDescent="0.25"/>
    <row r="1944" ht="12.9" hidden="1" customHeight="1" x14ac:dyDescent="0.25"/>
    <row r="1945" ht="12.9" hidden="1" customHeight="1" x14ac:dyDescent="0.25"/>
    <row r="1946" ht="12.9" hidden="1" customHeight="1" x14ac:dyDescent="0.25"/>
    <row r="1947" ht="12.9" hidden="1" customHeight="1" x14ac:dyDescent="0.25"/>
    <row r="1948" ht="12.9" hidden="1" customHeight="1" x14ac:dyDescent="0.25"/>
    <row r="1949" ht="12.9" hidden="1" customHeight="1" x14ac:dyDescent="0.25"/>
    <row r="1950" ht="12.9" hidden="1" customHeight="1" x14ac:dyDescent="0.25"/>
    <row r="1951" ht="12.9" hidden="1" customHeight="1" x14ac:dyDescent="0.25"/>
    <row r="1952" ht="12.9" hidden="1" customHeight="1" x14ac:dyDescent="0.25"/>
    <row r="1953" ht="12.9" hidden="1" customHeight="1" x14ac:dyDescent="0.25"/>
    <row r="1954" ht="12.9" hidden="1" customHeight="1" x14ac:dyDescent="0.25"/>
    <row r="1955" ht="12.9" hidden="1" customHeight="1" x14ac:dyDescent="0.25"/>
    <row r="1956" ht="12.9" hidden="1" customHeight="1" x14ac:dyDescent="0.25"/>
    <row r="1957" ht="12.9" hidden="1" customHeight="1" x14ac:dyDescent="0.25"/>
    <row r="1958" ht="12.9" hidden="1" customHeight="1" x14ac:dyDescent="0.25"/>
    <row r="1959" ht="12.9" hidden="1" customHeight="1" x14ac:dyDescent="0.25"/>
    <row r="1960" ht="12.9" hidden="1" customHeight="1" x14ac:dyDescent="0.25"/>
    <row r="1961" ht="12.9" hidden="1" customHeight="1" x14ac:dyDescent="0.25"/>
    <row r="1962" ht="12.9" hidden="1" customHeight="1" x14ac:dyDescent="0.25"/>
    <row r="1963" ht="12.9" hidden="1" customHeight="1" x14ac:dyDescent="0.25"/>
    <row r="1964" ht="12.9" hidden="1" customHeight="1" x14ac:dyDescent="0.25"/>
    <row r="1965" ht="12.9" hidden="1" customHeight="1" x14ac:dyDescent="0.25"/>
    <row r="1966" ht="12.9" hidden="1" customHeight="1" x14ac:dyDescent="0.25"/>
    <row r="1967" ht="12.9" hidden="1" customHeight="1" x14ac:dyDescent="0.25"/>
    <row r="1968" ht="12.9" hidden="1" customHeight="1" x14ac:dyDescent="0.25"/>
    <row r="1969" ht="12.9" hidden="1" customHeight="1" x14ac:dyDescent="0.25"/>
    <row r="1970" ht="12.9" hidden="1" customHeight="1" x14ac:dyDescent="0.25"/>
    <row r="1971" ht="12.9" hidden="1" customHeight="1" x14ac:dyDescent="0.25"/>
    <row r="1972" ht="12.9" hidden="1" customHeight="1" x14ac:dyDescent="0.25"/>
    <row r="1973" ht="12.9" hidden="1" customHeight="1" x14ac:dyDescent="0.25"/>
    <row r="1974" ht="12.9" hidden="1" customHeight="1" x14ac:dyDescent="0.25"/>
    <row r="1975" ht="12.9" hidden="1" customHeight="1" x14ac:dyDescent="0.25"/>
    <row r="1976" ht="12.9" hidden="1" customHeight="1" x14ac:dyDescent="0.25"/>
    <row r="1977" ht="12.9" hidden="1" customHeight="1" x14ac:dyDescent="0.25"/>
    <row r="1978" ht="12.9" hidden="1" customHeight="1" x14ac:dyDescent="0.25"/>
    <row r="1979" ht="12.9" hidden="1" customHeight="1" x14ac:dyDescent="0.25"/>
    <row r="1980" ht="12.9" hidden="1" customHeight="1" x14ac:dyDescent="0.25"/>
    <row r="1981" ht="12.9" hidden="1" customHeight="1" x14ac:dyDescent="0.25"/>
    <row r="1982" ht="12.9" hidden="1" customHeight="1" x14ac:dyDescent="0.25"/>
    <row r="1983" ht="12.9" hidden="1" customHeight="1" x14ac:dyDescent="0.25"/>
    <row r="1984" ht="12.9" hidden="1" customHeight="1" x14ac:dyDescent="0.25"/>
    <row r="1985" ht="12.9" hidden="1" customHeight="1" x14ac:dyDescent="0.25"/>
    <row r="1986" ht="12.9" hidden="1" customHeight="1" x14ac:dyDescent="0.25"/>
    <row r="1987" ht="12.9" hidden="1" customHeight="1" x14ac:dyDescent="0.25"/>
    <row r="1988" ht="12.9" hidden="1" customHeight="1" x14ac:dyDescent="0.25"/>
    <row r="1989" ht="12.9" hidden="1" customHeight="1" x14ac:dyDescent="0.25"/>
    <row r="1990" ht="12.9" hidden="1" customHeight="1" x14ac:dyDescent="0.25"/>
    <row r="1991" ht="12.9" hidden="1" customHeight="1" x14ac:dyDescent="0.25"/>
    <row r="1992" ht="12.9" hidden="1" customHeight="1" x14ac:dyDescent="0.25"/>
    <row r="1993" ht="12.9" hidden="1" customHeight="1" x14ac:dyDescent="0.25"/>
    <row r="1994" ht="12.9" hidden="1" customHeight="1" x14ac:dyDescent="0.25"/>
    <row r="1995" ht="12.9" hidden="1" customHeight="1" x14ac:dyDescent="0.25"/>
    <row r="1996" ht="12.9" hidden="1" customHeight="1" x14ac:dyDescent="0.25"/>
    <row r="1997" ht="12.9" hidden="1" customHeight="1" x14ac:dyDescent="0.25"/>
    <row r="1998" ht="12.9" hidden="1" customHeight="1" x14ac:dyDescent="0.25"/>
    <row r="1999" ht="12.9" hidden="1" customHeight="1" x14ac:dyDescent="0.25"/>
    <row r="2000" ht="12.9" hidden="1" customHeight="1" x14ac:dyDescent="0.25"/>
    <row r="2001" ht="12.9" hidden="1" customHeight="1" x14ac:dyDescent="0.25"/>
    <row r="2002" ht="12.9" hidden="1" customHeight="1" x14ac:dyDescent="0.25"/>
    <row r="2003" ht="12.9" hidden="1" customHeight="1" x14ac:dyDescent="0.25"/>
    <row r="2004" ht="12.9" hidden="1" customHeight="1" x14ac:dyDescent="0.25"/>
    <row r="2005" ht="12.9" hidden="1" customHeight="1" x14ac:dyDescent="0.25"/>
    <row r="2006" ht="12.9" hidden="1" customHeight="1" x14ac:dyDescent="0.25"/>
    <row r="2007" ht="12.9" hidden="1" customHeight="1" x14ac:dyDescent="0.25"/>
    <row r="2008" ht="12.9" hidden="1" customHeight="1" x14ac:dyDescent="0.25"/>
    <row r="2009" ht="12.9" hidden="1" customHeight="1" x14ac:dyDescent="0.25"/>
    <row r="2010" ht="12.9" hidden="1" customHeight="1" x14ac:dyDescent="0.25"/>
    <row r="2011" ht="12.9" hidden="1" customHeight="1" x14ac:dyDescent="0.25"/>
    <row r="2012" ht="12.9" hidden="1" customHeight="1" x14ac:dyDescent="0.25"/>
    <row r="2013" ht="12.9" hidden="1" customHeight="1" x14ac:dyDescent="0.25"/>
    <row r="2014" ht="12.9" hidden="1" customHeight="1" x14ac:dyDescent="0.25"/>
    <row r="2015" ht="12.9" hidden="1" customHeight="1" x14ac:dyDescent="0.25"/>
    <row r="2016" ht="12.9" hidden="1" customHeight="1" x14ac:dyDescent="0.25"/>
    <row r="2017" ht="12.9" hidden="1" customHeight="1" x14ac:dyDescent="0.25"/>
    <row r="2018" ht="12.9" hidden="1" customHeight="1" x14ac:dyDescent="0.25"/>
    <row r="2019" ht="12.9" hidden="1" customHeight="1" x14ac:dyDescent="0.25"/>
    <row r="2020" ht="12.9" hidden="1" customHeight="1" x14ac:dyDescent="0.25"/>
    <row r="2021" ht="12.9" hidden="1" customHeight="1" x14ac:dyDescent="0.25"/>
    <row r="2022" ht="12.9" hidden="1" customHeight="1" x14ac:dyDescent="0.25"/>
    <row r="2023" ht="12.9" hidden="1" customHeight="1" x14ac:dyDescent="0.25"/>
    <row r="2024" ht="12.9" hidden="1" customHeight="1" x14ac:dyDescent="0.25"/>
    <row r="2025" ht="12.9" hidden="1" customHeight="1" x14ac:dyDescent="0.25"/>
    <row r="2026" ht="12.9" hidden="1" customHeight="1" x14ac:dyDescent="0.25"/>
    <row r="2027" ht="12.9" hidden="1" customHeight="1" x14ac:dyDescent="0.25"/>
    <row r="2028" ht="12.9" hidden="1" customHeight="1" x14ac:dyDescent="0.25"/>
    <row r="2029" ht="12.9" hidden="1" customHeight="1" x14ac:dyDescent="0.25"/>
    <row r="2030" ht="12.9" hidden="1" customHeight="1" x14ac:dyDescent="0.25"/>
    <row r="2031" ht="12.9" hidden="1" customHeight="1" x14ac:dyDescent="0.25"/>
    <row r="2032" ht="12.9" hidden="1" customHeight="1" x14ac:dyDescent="0.25"/>
    <row r="2033" ht="12.9" hidden="1" customHeight="1" x14ac:dyDescent="0.25"/>
    <row r="2034" ht="12.9" hidden="1" customHeight="1" x14ac:dyDescent="0.25"/>
    <row r="2035" ht="12.9" hidden="1" customHeight="1" x14ac:dyDescent="0.25"/>
    <row r="2036" ht="12.9" hidden="1" customHeight="1" x14ac:dyDescent="0.25"/>
    <row r="2037" ht="12.9" hidden="1" customHeight="1" x14ac:dyDescent="0.25"/>
    <row r="2038" ht="12.9" hidden="1" customHeight="1" x14ac:dyDescent="0.25"/>
    <row r="2039" ht="12.9" hidden="1" customHeight="1" x14ac:dyDescent="0.25"/>
    <row r="2040" ht="12.9" hidden="1" customHeight="1" x14ac:dyDescent="0.25"/>
    <row r="2041" ht="12.9" hidden="1" customHeight="1" x14ac:dyDescent="0.25"/>
    <row r="2042" ht="12.9" hidden="1" customHeight="1" x14ac:dyDescent="0.25"/>
    <row r="2043" ht="12.9" hidden="1" customHeight="1" x14ac:dyDescent="0.25"/>
    <row r="2044" ht="12.9" hidden="1" customHeight="1" x14ac:dyDescent="0.25"/>
    <row r="2045" ht="12.9" hidden="1" customHeight="1" x14ac:dyDescent="0.25"/>
    <row r="2046" ht="12.9" hidden="1" customHeight="1" x14ac:dyDescent="0.25"/>
    <row r="2047" ht="12.9" hidden="1" customHeight="1" x14ac:dyDescent="0.25"/>
    <row r="2048" ht="12.9" hidden="1" customHeight="1" x14ac:dyDescent="0.25"/>
    <row r="2049" ht="12.9" hidden="1" customHeight="1" x14ac:dyDescent="0.25"/>
    <row r="2050" ht="12.9" hidden="1" customHeight="1" x14ac:dyDescent="0.25"/>
    <row r="2051" ht="12.9" hidden="1" customHeight="1" x14ac:dyDescent="0.25"/>
    <row r="2052" ht="12.9" hidden="1" customHeight="1" x14ac:dyDescent="0.25"/>
    <row r="2053" ht="12.9" hidden="1" customHeight="1" x14ac:dyDescent="0.25"/>
    <row r="2054" ht="12.9" hidden="1" customHeight="1" x14ac:dyDescent="0.25"/>
    <row r="2055" ht="12.9" hidden="1" customHeight="1" x14ac:dyDescent="0.25"/>
    <row r="2056" ht="12.9" hidden="1" customHeight="1" x14ac:dyDescent="0.25"/>
    <row r="2057" ht="12.9" hidden="1" customHeight="1" x14ac:dyDescent="0.25"/>
    <row r="2058" ht="12.9" hidden="1" customHeight="1" x14ac:dyDescent="0.25"/>
    <row r="2059" ht="12.9" hidden="1" customHeight="1" x14ac:dyDescent="0.25"/>
    <row r="2060" ht="12.9" hidden="1" customHeight="1" x14ac:dyDescent="0.25"/>
    <row r="2061" ht="12.9" hidden="1" customHeight="1" x14ac:dyDescent="0.25"/>
    <row r="2062" ht="12.9" hidden="1" customHeight="1" x14ac:dyDescent="0.25"/>
    <row r="2063" ht="12.9" hidden="1" customHeight="1" x14ac:dyDescent="0.25"/>
    <row r="2064" ht="12.9" hidden="1" customHeight="1" x14ac:dyDescent="0.25"/>
    <row r="2065" ht="12.9" hidden="1" customHeight="1" x14ac:dyDescent="0.25"/>
    <row r="2066" ht="12.9" hidden="1" customHeight="1" x14ac:dyDescent="0.25"/>
    <row r="2067" ht="12.9" hidden="1" customHeight="1" x14ac:dyDescent="0.25"/>
    <row r="2068" ht="12.9" hidden="1" customHeight="1" x14ac:dyDescent="0.25"/>
    <row r="2069" ht="12.9" hidden="1" customHeight="1" x14ac:dyDescent="0.25"/>
    <row r="2070" ht="12.9" hidden="1" customHeight="1" x14ac:dyDescent="0.25"/>
    <row r="2071" ht="12.9" hidden="1" customHeight="1" x14ac:dyDescent="0.25"/>
    <row r="2072" ht="12.9" hidden="1" customHeight="1" x14ac:dyDescent="0.25"/>
    <row r="2073" ht="12.9" hidden="1" customHeight="1" x14ac:dyDescent="0.25"/>
    <row r="2074" ht="12.9" hidden="1" customHeight="1" x14ac:dyDescent="0.25"/>
    <row r="2075" ht="12.9" hidden="1" customHeight="1" x14ac:dyDescent="0.25"/>
    <row r="2076" ht="12.9" hidden="1" customHeight="1" x14ac:dyDescent="0.25"/>
    <row r="2077" ht="12.9" hidden="1" customHeight="1" x14ac:dyDescent="0.25"/>
    <row r="2078" ht="12.9" hidden="1" customHeight="1" x14ac:dyDescent="0.25"/>
    <row r="2079" ht="12.9" hidden="1" customHeight="1" x14ac:dyDescent="0.25"/>
    <row r="2080" ht="12.9" hidden="1" customHeight="1" x14ac:dyDescent="0.25"/>
    <row r="2081" ht="12.9" hidden="1" customHeight="1" x14ac:dyDescent="0.25"/>
    <row r="2082" ht="12.9" hidden="1" customHeight="1" x14ac:dyDescent="0.25"/>
    <row r="2083" ht="12.9" hidden="1" customHeight="1" x14ac:dyDescent="0.25"/>
    <row r="2084" ht="12.9" hidden="1" customHeight="1" x14ac:dyDescent="0.25"/>
    <row r="2085" ht="12.9" hidden="1" customHeight="1" x14ac:dyDescent="0.25"/>
    <row r="2086" ht="12.9" hidden="1" customHeight="1" x14ac:dyDescent="0.25"/>
    <row r="2087" ht="12.9" hidden="1" customHeight="1" x14ac:dyDescent="0.25"/>
    <row r="2088" ht="12.9" hidden="1" customHeight="1" x14ac:dyDescent="0.25"/>
    <row r="2089" ht="12.9" hidden="1" customHeight="1" x14ac:dyDescent="0.25"/>
    <row r="2090" ht="12.9" hidden="1" customHeight="1" x14ac:dyDescent="0.25"/>
    <row r="2091" ht="12.9" hidden="1" customHeight="1" x14ac:dyDescent="0.25"/>
    <row r="2092" ht="12.9" hidden="1" customHeight="1" x14ac:dyDescent="0.25"/>
    <row r="2093" ht="12.9" hidden="1" customHeight="1" x14ac:dyDescent="0.25"/>
    <row r="2094" ht="12.9" hidden="1" customHeight="1" x14ac:dyDescent="0.25"/>
    <row r="2095" ht="12.9" hidden="1" customHeight="1" x14ac:dyDescent="0.25"/>
    <row r="2096" ht="12.9" hidden="1" customHeight="1" x14ac:dyDescent="0.25"/>
    <row r="2097" ht="12.9" hidden="1" customHeight="1" x14ac:dyDescent="0.25"/>
    <row r="2098" ht="12.9" hidden="1" customHeight="1" x14ac:dyDescent="0.25"/>
    <row r="2099" ht="12.9" hidden="1" customHeight="1" x14ac:dyDescent="0.25"/>
    <row r="2100" ht="12.9" hidden="1" customHeight="1" x14ac:dyDescent="0.25"/>
    <row r="2101" ht="12.9" hidden="1" customHeight="1" x14ac:dyDescent="0.25"/>
    <row r="2102" ht="12.9" hidden="1" customHeight="1" x14ac:dyDescent="0.25"/>
    <row r="2103" ht="12.9" hidden="1" customHeight="1" x14ac:dyDescent="0.25"/>
    <row r="2104" ht="12.9" hidden="1" customHeight="1" x14ac:dyDescent="0.25"/>
    <row r="2105" ht="12.9" hidden="1" customHeight="1" x14ac:dyDescent="0.25"/>
    <row r="2106" ht="12.9" hidden="1" customHeight="1" x14ac:dyDescent="0.25"/>
    <row r="2107" ht="12.9" hidden="1" customHeight="1" x14ac:dyDescent="0.25"/>
    <row r="2108" ht="12.9" hidden="1" customHeight="1" x14ac:dyDescent="0.25"/>
    <row r="2109" ht="12.9" hidden="1" customHeight="1" x14ac:dyDescent="0.25"/>
    <row r="2110" ht="12.9" hidden="1" customHeight="1" x14ac:dyDescent="0.25"/>
    <row r="2111" ht="12.9" hidden="1" customHeight="1" x14ac:dyDescent="0.25"/>
    <row r="2112" ht="12.9" hidden="1" customHeight="1" x14ac:dyDescent="0.25"/>
    <row r="2113" ht="12.9" hidden="1" customHeight="1" x14ac:dyDescent="0.25"/>
    <row r="2114" ht="12.9" hidden="1" customHeight="1" x14ac:dyDescent="0.25"/>
    <row r="2115" ht="12.9" hidden="1" customHeight="1" x14ac:dyDescent="0.25"/>
    <row r="2116" ht="12.9" hidden="1" customHeight="1" x14ac:dyDescent="0.25"/>
    <row r="2117" ht="12.9" hidden="1" customHeight="1" x14ac:dyDescent="0.25"/>
    <row r="2118" ht="12.9" hidden="1" customHeight="1" x14ac:dyDescent="0.25"/>
    <row r="2119" ht="12.9" hidden="1" customHeight="1" x14ac:dyDescent="0.25"/>
    <row r="2120" ht="12.9" hidden="1" customHeight="1" x14ac:dyDescent="0.25"/>
    <row r="2121" ht="12.9" hidden="1" customHeight="1" x14ac:dyDescent="0.25"/>
    <row r="2122" ht="12.9" hidden="1" customHeight="1" x14ac:dyDescent="0.25"/>
    <row r="2123" ht="12.9" hidden="1" customHeight="1" x14ac:dyDescent="0.25"/>
    <row r="2124" ht="12.9" hidden="1" customHeight="1" x14ac:dyDescent="0.25"/>
    <row r="2125" ht="12.9" hidden="1" customHeight="1" x14ac:dyDescent="0.25"/>
    <row r="2126" ht="12.9" hidden="1" customHeight="1" x14ac:dyDescent="0.25"/>
    <row r="2127" ht="12.9" hidden="1" customHeight="1" x14ac:dyDescent="0.25"/>
    <row r="2128" ht="12.9" hidden="1" customHeight="1" x14ac:dyDescent="0.25"/>
    <row r="2129" ht="12.9" hidden="1" customHeight="1" x14ac:dyDescent="0.25"/>
    <row r="2130" ht="12.9" hidden="1" customHeight="1" x14ac:dyDescent="0.25"/>
    <row r="2131" ht="12.9" hidden="1" customHeight="1" x14ac:dyDescent="0.25"/>
    <row r="2132" ht="12.9" hidden="1" customHeight="1" x14ac:dyDescent="0.25"/>
    <row r="2133" ht="12.9" hidden="1" customHeight="1" x14ac:dyDescent="0.25"/>
    <row r="2134" ht="12.9" hidden="1" customHeight="1" x14ac:dyDescent="0.25"/>
    <row r="2135" ht="12.9" hidden="1" customHeight="1" x14ac:dyDescent="0.25"/>
    <row r="2136" ht="12.9" hidden="1" customHeight="1" x14ac:dyDescent="0.25"/>
    <row r="2137" ht="12.9" hidden="1" customHeight="1" x14ac:dyDescent="0.25"/>
    <row r="2138" ht="12.9" hidden="1" customHeight="1" x14ac:dyDescent="0.25"/>
    <row r="2139" ht="12.9" hidden="1" customHeight="1" x14ac:dyDescent="0.25"/>
    <row r="2140" ht="12.9" hidden="1" customHeight="1" x14ac:dyDescent="0.25"/>
    <row r="2141" ht="12.9" hidden="1" customHeight="1" x14ac:dyDescent="0.25"/>
    <row r="2142" ht="12.9" hidden="1" customHeight="1" x14ac:dyDescent="0.25"/>
    <row r="2143" ht="12.9" hidden="1" customHeight="1" x14ac:dyDescent="0.25"/>
    <row r="2144" ht="12.9" hidden="1" customHeight="1" x14ac:dyDescent="0.25"/>
    <row r="2145" ht="12.9" hidden="1" customHeight="1" x14ac:dyDescent="0.25"/>
    <row r="2146" ht="12.9" hidden="1" customHeight="1" x14ac:dyDescent="0.25"/>
    <row r="2147" ht="12.9" hidden="1" customHeight="1" x14ac:dyDescent="0.25"/>
    <row r="2148" ht="12.9" hidden="1" customHeight="1" x14ac:dyDescent="0.25"/>
    <row r="2149" ht="12.9" hidden="1" customHeight="1" x14ac:dyDescent="0.25"/>
    <row r="2150" ht="12.9" hidden="1" customHeight="1" x14ac:dyDescent="0.25"/>
    <row r="2151" ht="12.9" hidden="1" customHeight="1" x14ac:dyDescent="0.25"/>
    <row r="2152" ht="12.9" hidden="1" customHeight="1" x14ac:dyDescent="0.25"/>
    <row r="2153" ht="12.9" hidden="1" customHeight="1" x14ac:dyDescent="0.25"/>
    <row r="2154" ht="12.9" hidden="1" customHeight="1" x14ac:dyDescent="0.25"/>
    <row r="2155" ht="12.9" hidden="1" customHeight="1" x14ac:dyDescent="0.25"/>
    <row r="2156" ht="12.9" hidden="1" customHeight="1" x14ac:dyDescent="0.25"/>
    <row r="2157" ht="12.9" hidden="1" customHeight="1" x14ac:dyDescent="0.25"/>
    <row r="2158" ht="12.9" hidden="1" customHeight="1" x14ac:dyDescent="0.25"/>
    <row r="2159" ht="12.9" hidden="1" customHeight="1" x14ac:dyDescent="0.25"/>
    <row r="2160" ht="12.9" hidden="1" customHeight="1" x14ac:dyDescent="0.25"/>
    <row r="2161" ht="12.9" hidden="1" customHeight="1" x14ac:dyDescent="0.25"/>
    <row r="2162" ht="12.9" hidden="1" customHeight="1" x14ac:dyDescent="0.25"/>
    <row r="2163" ht="12.9" hidden="1" customHeight="1" x14ac:dyDescent="0.25"/>
    <row r="2164" ht="12.9" hidden="1" customHeight="1" x14ac:dyDescent="0.25"/>
    <row r="2165" ht="12.9" hidden="1" customHeight="1" x14ac:dyDescent="0.25"/>
    <row r="2166" ht="12.9" hidden="1" customHeight="1" x14ac:dyDescent="0.25"/>
    <row r="2167" ht="12.9" hidden="1" customHeight="1" x14ac:dyDescent="0.25"/>
    <row r="2168" ht="12.9" hidden="1" customHeight="1" x14ac:dyDescent="0.25"/>
    <row r="2169" ht="12.9" hidden="1" customHeight="1" x14ac:dyDescent="0.25"/>
    <row r="2170" ht="12.9" hidden="1" customHeight="1" x14ac:dyDescent="0.25"/>
    <row r="2171" ht="12.9" hidden="1" customHeight="1" x14ac:dyDescent="0.25"/>
    <row r="2172" ht="12.9" hidden="1" customHeight="1" x14ac:dyDescent="0.25"/>
    <row r="2173" ht="12.9" hidden="1" customHeight="1" x14ac:dyDescent="0.25"/>
    <row r="2174" ht="12.9" hidden="1" customHeight="1" x14ac:dyDescent="0.25"/>
    <row r="2175" ht="12.9" hidden="1" customHeight="1" x14ac:dyDescent="0.25"/>
    <row r="2176" ht="12.9" hidden="1" customHeight="1" x14ac:dyDescent="0.25"/>
    <row r="2177" ht="12.9" hidden="1" customHeight="1" x14ac:dyDescent="0.25"/>
    <row r="2178" ht="12.9" hidden="1" customHeight="1" x14ac:dyDescent="0.25"/>
    <row r="2179" ht="12.9" hidden="1" customHeight="1" x14ac:dyDescent="0.25"/>
    <row r="2180" ht="12.9" hidden="1" customHeight="1" x14ac:dyDescent="0.25"/>
    <row r="2181" ht="12.9" hidden="1" customHeight="1" x14ac:dyDescent="0.25"/>
    <row r="2182" ht="12.9" hidden="1" customHeight="1" x14ac:dyDescent="0.25"/>
    <row r="2183" ht="12.9" hidden="1" customHeight="1" x14ac:dyDescent="0.25"/>
    <row r="2184" ht="12.9" hidden="1" customHeight="1" x14ac:dyDescent="0.25"/>
    <row r="2185" ht="12.9" hidden="1" customHeight="1" x14ac:dyDescent="0.25"/>
    <row r="2186" ht="12.9" hidden="1" customHeight="1" x14ac:dyDescent="0.25"/>
    <row r="2187" ht="12.9" hidden="1" customHeight="1" x14ac:dyDescent="0.25"/>
    <row r="2188" ht="12.9" hidden="1" customHeight="1" x14ac:dyDescent="0.25"/>
    <row r="2189" ht="12.9" hidden="1" customHeight="1" x14ac:dyDescent="0.25"/>
    <row r="2190" ht="12.9" hidden="1" customHeight="1" x14ac:dyDescent="0.25"/>
    <row r="2191" ht="12.9" hidden="1" customHeight="1" x14ac:dyDescent="0.25"/>
    <row r="2192" ht="12.9" hidden="1" customHeight="1" x14ac:dyDescent="0.25"/>
    <row r="2193" ht="12.9" hidden="1" customHeight="1" x14ac:dyDescent="0.25"/>
    <row r="2194" ht="12.9" hidden="1" customHeight="1" x14ac:dyDescent="0.25"/>
    <row r="2195" ht="12.9" hidden="1" customHeight="1" x14ac:dyDescent="0.25"/>
    <row r="2196" ht="12.9" hidden="1" customHeight="1" x14ac:dyDescent="0.25"/>
    <row r="2197" ht="12.9" hidden="1" customHeight="1" x14ac:dyDescent="0.25"/>
    <row r="2198" ht="12.9" hidden="1" customHeight="1" x14ac:dyDescent="0.25"/>
    <row r="2199" ht="12.9" hidden="1" customHeight="1" x14ac:dyDescent="0.25"/>
    <row r="2200" ht="12.9" hidden="1" customHeight="1" x14ac:dyDescent="0.25"/>
    <row r="2201" ht="12.9" hidden="1" customHeight="1" x14ac:dyDescent="0.25"/>
    <row r="2202" ht="12.9" hidden="1" customHeight="1" x14ac:dyDescent="0.25"/>
    <row r="2203" ht="12.9" hidden="1" customHeight="1" x14ac:dyDescent="0.25"/>
    <row r="2204" ht="12.9" hidden="1" customHeight="1" x14ac:dyDescent="0.25"/>
    <row r="2205" ht="12.9" hidden="1" customHeight="1" x14ac:dyDescent="0.25"/>
    <row r="2206" ht="12.9" hidden="1" customHeight="1" x14ac:dyDescent="0.25"/>
    <row r="2207" ht="12.9" hidden="1" customHeight="1" x14ac:dyDescent="0.25"/>
    <row r="2208" ht="12.9" hidden="1" customHeight="1" x14ac:dyDescent="0.25"/>
    <row r="2209" ht="12.9" hidden="1" customHeight="1" x14ac:dyDescent="0.25"/>
    <row r="2210" ht="12.9" hidden="1" customHeight="1" x14ac:dyDescent="0.25"/>
    <row r="2211" ht="12.9" hidden="1" customHeight="1" x14ac:dyDescent="0.25"/>
    <row r="2212" ht="12.9" hidden="1" customHeight="1" x14ac:dyDescent="0.25"/>
    <row r="2213" ht="12.9" hidden="1" customHeight="1" x14ac:dyDescent="0.25"/>
    <row r="2214" ht="12.9" hidden="1" customHeight="1" x14ac:dyDescent="0.25"/>
    <row r="2215" ht="12.9" hidden="1" customHeight="1" x14ac:dyDescent="0.25"/>
    <row r="2216" ht="12.9" hidden="1" customHeight="1" x14ac:dyDescent="0.25"/>
    <row r="2217" ht="12.9" hidden="1" customHeight="1" x14ac:dyDescent="0.25"/>
    <row r="2218" ht="12.9" hidden="1" customHeight="1" x14ac:dyDescent="0.25"/>
    <row r="2219" ht="12.9" hidden="1" customHeight="1" x14ac:dyDescent="0.25"/>
    <row r="2220" ht="12.9" hidden="1" customHeight="1" x14ac:dyDescent="0.25"/>
    <row r="2221" ht="12.9" hidden="1" customHeight="1" x14ac:dyDescent="0.25"/>
    <row r="2222" ht="12.9" hidden="1" customHeight="1" x14ac:dyDescent="0.25"/>
    <row r="2223" ht="12.9" hidden="1" customHeight="1" x14ac:dyDescent="0.25"/>
    <row r="2224" ht="12.9" hidden="1" customHeight="1" x14ac:dyDescent="0.25"/>
    <row r="2225" ht="12.9" hidden="1" customHeight="1" x14ac:dyDescent="0.25"/>
    <row r="2226" ht="12.9" hidden="1" customHeight="1" x14ac:dyDescent="0.25"/>
    <row r="2227" ht="12.9" hidden="1" customHeight="1" x14ac:dyDescent="0.25"/>
    <row r="2228" ht="12.9" hidden="1" customHeight="1" x14ac:dyDescent="0.25"/>
    <row r="2229" ht="12.9" hidden="1" customHeight="1" x14ac:dyDescent="0.25"/>
    <row r="2230" ht="12.9" hidden="1" customHeight="1" x14ac:dyDescent="0.25"/>
    <row r="2231" ht="12.9" hidden="1" customHeight="1" x14ac:dyDescent="0.25"/>
    <row r="2232" ht="12.9" hidden="1" customHeight="1" x14ac:dyDescent="0.25"/>
    <row r="2233" ht="12.9" hidden="1" customHeight="1" x14ac:dyDescent="0.25"/>
    <row r="2234" ht="12.9" hidden="1" customHeight="1" x14ac:dyDescent="0.25"/>
    <row r="2235" ht="12.9" hidden="1" customHeight="1" x14ac:dyDescent="0.25"/>
    <row r="2236" ht="12.9" hidden="1" customHeight="1" x14ac:dyDescent="0.25"/>
    <row r="2237" ht="12.9" hidden="1" customHeight="1" x14ac:dyDescent="0.25"/>
    <row r="2238" ht="12.9" hidden="1" customHeight="1" x14ac:dyDescent="0.25"/>
    <row r="2239" ht="12.9" hidden="1" customHeight="1" x14ac:dyDescent="0.25"/>
    <row r="2240" ht="12.9" hidden="1" customHeight="1" x14ac:dyDescent="0.25"/>
    <row r="2241" ht="12.9" hidden="1" customHeight="1" x14ac:dyDescent="0.25"/>
    <row r="2242" ht="12.9" hidden="1" customHeight="1" x14ac:dyDescent="0.25"/>
    <row r="2243" ht="12.9" hidden="1" customHeight="1" x14ac:dyDescent="0.25"/>
    <row r="2244" ht="12.9" hidden="1" customHeight="1" x14ac:dyDescent="0.25"/>
    <row r="2245" ht="12.9" hidden="1" customHeight="1" x14ac:dyDescent="0.25"/>
    <row r="2246" ht="12.9" hidden="1" customHeight="1" x14ac:dyDescent="0.25"/>
    <row r="2247" ht="12.9" hidden="1" customHeight="1" x14ac:dyDescent="0.25"/>
    <row r="2248" ht="12.9" hidden="1" customHeight="1" x14ac:dyDescent="0.25"/>
    <row r="2249" ht="12.9" hidden="1" customHeight="1" x14ac:dyDescent="0.25"/>
    <row r="2250" ht="12.9" hidden="1" customHeight="1" x14ac:dyDescent="0.25"/>
    <row r="2251" ht="12.9" hidden="1" customHeight="1" x14ac:dyDescent="0.25"/>
    <row r="2252" ht="12.9" hidden="1" customHeight="1" x14ac:dyDescent="0.25"/>
    <row r="2253" ht="12.9" hidden="1" customHeight="1" x14ac:dyDescent="0.25"/>
    <row r="2254" ht="12.9" hidden="1" customHeight="1" x14ac:dyDescent="0.25"/>
    <row r="2255" ht="12.9" hidden="1" customHeight="1" x14ac:dyDescent="0.25"/>
    <row r="2256" ht="12.9" hidden="1" customHeight="1" x14ac:dyDescent="0.25"/>
    <row r="2257" ht="12.9" hidden="1" customHeight="1" x14ac:dyDescent="0.25"/>
    <row r="2258" ht="12.9" hidden="1" customHeight="1" x14ac:dyDescent="0.25"/>
    <row r="2259" ht="12.9" hidden="1" customHeight="1" x14ac:dyDescent="0.25"/>
    <row r="2260" ht="12.9" hidden="1" customHeight="1" x14ac:dyDescent="0.25"/>
    <row r="2261" ht="12.9" hidden="1" customHeight="1" x14ac:dyDescent="0.25"/>
    <row r="2262" ht="12.9" hidden="1" customHeight="1" x14ac:dyDescent="0.25"/>
    <row r="2263" ht="12.9" hidden="1" customHeight="1" x14ac:dyDescent="0.25"/>
    <row r="2264" ht="12.9" hidden="1" customHeight="1" x14ac:dyDescent="0.25"/>
    <row r="2265" ht="12.9" hidden="1" customHeight="1" x14ac:dyDescent="0.25"/>
    <row r="2266" ht="12.9" hidden="1" customHeight="1" x14ac:dyDescent="0.25"/>
    <row r="2267" ht="12.9" hidden="1" customHeight="1" x14ac:dyDescent="0.25"/>
    <row r="2268" ht="12.9" hidden="1" customHeight="1" x14ac:dyDescent="0.25"/>
    <row r="2269" ht="12.9" hidden="1" customHeight="1" x14ac:dyDescent="0.25"/>
    <row r="2270" ht="12.9" hidden="1" customHeight="1" x14ac:dyDescent="0.25"/>
    <row r="2271" ht="12.9" hidden="1" customHeight="1" x14ac:dyDescent="0.25"/>
    <row r="2272" ht="12.9" hidden="1" customHeight="1" x14ac:dyDescent="0.25"/>
    <row r="2273" ht="12.9" hidden="1" customHeight="1" x14ac:dyDescent="0.25"/>
    <row r="2274" ht="12.9" hidden="1" customHeight="1" x14ac:dyDescent="0.25"/>
    <row r="2275" ht="12.9" hidden="1" customHeight="1" x14ac:dyDescent="0.25"/>
    <row r="2276" ht="12.9" hidden="1" customHeight="1" x14ac:dyDescent="0.25"/>
    <row r="2277" ht="12.9" hidden="1" customHeight="1" x14ac:dyDescent="0.25"/>
    <row r="2278" ht="12.9" hidden="1" customHeight="1" x14ac:dyDescent="0.25"/>
    <row r="2279" ht="12.9" hidden="1" customHeight="1" x14ac:dyDescent="0.25"/>
    <row r="2280" ht="12.9" hidden="1" customHeight="1" x14ac:dyDescent="0.25"/>
    <row r="2281" ht="12.9" hidden="1" customHeight="1" x14ac:dyDescent="0.25"/>
    <row r="2282" ht="12.9" hidden="1" customHeight="1" x14ac:dyDescent="0.25"/>
    <row r="2283" ht="12.9" hidden="1" customHeight="1" x14ac:dyDescent="0.25"/>
    <row r="2284" ht="12.9" hidden="1" customHeight="1" x14ac:dyDescent="0.25"/>
    <row r="2285" ht="12.9" hidden="1" customHeight="1" x14ac:dyDescent="0.25"/>
    <row r="2286" ht="12.9" hidden="1" customHeight="1" x14ac:dyDescent="0.25"/>
    <row r="2287" ht="12.9" hidden="1" customHeight="1" x14ac:dyDescent="0.25"/>
    <row r="2288" ht="12.9" hidden="1" customHeight="1" x14ac:dyDescent="0.25"/>
    <row r="2289" ht="12.9" hidden="1" customHeight="1" x14ac:dyDescent="0.25"/>
    <row r="2290" ht="12.9" hidden="1" customHeight="1" x14ac:dyDescent="0.25"/>
    <row r="2291" ht="12.9" hidden="1" customHeight="1" x14ac:dyDescent="0.25"/>
    <row r="2292" ht="12.9" hidden="1" customHeight="1" x14ac:dyDescent="0.25"/>
    <row r="2293" ht="12.9" hidden="1" customHeight="1" x14ac:dyDescent="0.25"/>
    <row r="2294" ht="12.9" hidden="1" customHeight="1" x14ac:dyDescent="0.25"/>
    <row r="2295" ht="12.9" hidden="1" customHeight="1" x14ac:dyDescent="0.25"/>
    <row r="2296" ht="12.9" hidden="1" customHeight="1" x14ac:dyDescent="0.25"/>
    <row r="2297" ht="12.9" hidden="1" customHeight="1" x14ac:dyDescent="0.25"/>
    <row r="2298" ht="12.9" hidden="1" customHeight="1" x14ac:dyDescent="0.25"/>
    <row r="2299" ht="12.9" hidden="1" customHeight="1" x14ac:dyDescent="0.25"/>
    <row r="2300" ht="12.9" hidden="1" customHeight="1" x14ac:dyDescent="0.25"/>
    <row r="2301" ht="12.9" hidden="1" customHeight="1" x14ac:dyDescent="0.25"/>
    <row r="2302" ht="12.9" hidden="1" customHeight="1" x14ac:dyDescent="0.25"/>
    <row r="2303" ht="12.9" hidden="1" customHeight="1" x14ac:dyDescent="0.25"/>
    <row r="2304" ht="12.9" hidden="1" customHeight="1" x14ac:dyDescent="0.25"/>
    <row r="2305" ht="12.9" hidden="1" customHeight="1" x14ac:dyDescent="0.25"/>
    <row r="2306" ht="12.9" hidden="1" customHeight="1" x14ac:dyDescent="0.25"/>
    <row r="2307" ht="12.9" hidden="1" customHeight="1" x14ac:dyDescent="0.25"/>
    <row r="2308" ht="12.9" hidden="1" customHeight="1" x14ac:dyDescent="0.25"/>
    <row r="2309" ht="12.9" hidden="1" customHeight="1" x14ac:dyDescent="0.25"/>
    <row r="2310" ht="12.9" hidden="1" customHeight="1" x14ac:dyDescent="0.25"/>
    <row r="2311" ht="12.9" hidden="1" customHeight="1" x14ac:dyDescent="0.25"/>
    <row r="2312" ht="12.9" hidden="1" customHeight="1" x14ac:dyDescent="0.25"/>
    <row r="2313" ht="12.9" hidden="1" customHeight="1" x14ac:dyDescent="0.25"/>
    <row r="2314" ht="12.9" hidden="1" customHeight="1" x14ac:dyDescent="0.25"/>
    <row r="2315" ht="12.9" hidden="1" customHeight="1" x14ac:dyDescent="0.25"/>
    <row r="2316" ht="12.9" hidden="1" customHeight="1" x14ac:dyDescent="0.25"/>
    <row r="2317" ht="12.9" hidden="1" customHeight="1" x14ac:dyDescent="0.25"/>
    <row r="2318" ht="12.9" hidden="1" customHeight="1" x14ac:dyDescent="0.25"/>
    <row r="2319" ht="12.9" hidden="1" customHeight="1" x14ac:dyDescent="0.25"/>
    <row r="2320" ht="12.9" hidden="1" customHeight="1" x14ac:dyDescent="0.25"/>
    <row r="2321" ht="12.9" hidden="1" customHeight="1" x14ac:dyDescent="0.25"/>
    <row r="2322" ht="12.9" hidden="1" customHeight="1" x14ac:dyDescent="0.25"/>
    <row r="2323" ht="12.9" customHeight="1" x14ac:dyDescent="0.25"/>
    <row r="2324" ht="12.9" customHeight="1" x14ac:dyDescent="0.25"/>
  </sheetData>
  <autoFilter ref="A3:AX361" xr:uid="{00000000-0009-0000-0000-000000000000}">
    <sortState xmlns:xlrd2="http://schemas.microsoft.com/office/spreadsheetml/2017/richdata2" ref="A4:AX361">
      <sortCondition ref="A3:A361"/>
    </sortState>
  </autoFilter>
  <sortState xmlns:xlrd2="http://schemas.microsoft.com/office/spreadsheetml/2017/richdata2" ref="A4:AV1316">
    <sortCondition ref="A4:A1316"/>
    <sortCondition ref="B4:B1316"/>
  </sortState>
  <mergeCells count="12">
    <mergeCell ref="A2:B2"/>
    <mergeCell ref="O2:Y2"/>
    <mergeCell ref="O1:Y1"/>
    <mergeCell ref="F1:N1"/>
    <mergeCell ref="F2:N2"/>
    <mergeCell ref="AG1:AN1"/>
    <mergeCell ref="AG2:AN2"/>
    <mergeCell ref="Z1:AF1"/>
    <mergeCell ref="Z2:AF2"/>
    <mergeCell ref="AP2:AS2"/>
    <mergeCell ref="AP1:AX1"/>
    <mergeCell ref="AU2:AX2"/>
  </mergeCells>
  <conditionalFormatting sqref="E52:E1317 E4:E50">
    <cfRule type="expression" dxfId="5" priority="38">
      <formula>(#REF!=ja)</formula>
    </cfRule>
  </conditionalFormatting>
  <conditionalFormatting sqref="D52:D1317 D4:D50">
    <cfRule type="expression" dxfId="4" priority="40">
      <formula>(#REF!=ja)</formula>
    </cfRule>
  </conditionalFormatting>
  <conditionalFormatting sqref="C52:C1317 C4:C50">
    <cfRule type="expression" dxfId="3" priority="4">
      <formula>(#REF!=ja)</formula>
    </cfRule>
  </conditionalFormatting>
  <conditionalFormatting sqref="E51">
    <cfRule type="expression" dxfId="2" priority="2">
      <formula>(#REF!=ja)</formula>
    </cfRule>
  </conditionalFormatting>
  <conditionalFormatting sqref="D51">
    <cfRule type="expression" dxfId="1" priority="3">
      <formula>(#REF!=ja)</formula>
    </cfRule>
  </conditionalFormatting>
  <conditionalFormatting sqref="C51">
    <cfRule type="expression" dxfId="0" priority="1">
      <formula>(#REF!=ja)</formula>
    </cfRule>
  </conditionalFormatting>
  <dataValidations count="3">
    <dataValidation type="date" operator="greaterThan" allowBlank="1" showInputMessage="1" showErrorMessage="1" sqref="A4:B1048576" xr:uid="{00000000-0002-0000-0000-000000000000}">
      <formula1>41640</formula1>
    </dataValidation>
    <dataValidation type="list" allowBlank="1" showInputMessage="1" showErrorMessage="1" sqref="D4:D1317" xr:uid="{00000000-0002-0000-0000-000001000000}">
      <formula1>OFFSET(#REF!,,,COUNTIF(#REF!,"?*"))</formula1>
    </dataValidation>
    <dataValidation type="list" allowBlank="1" showInputMessage="1" showErrorMessage="1" sqref="F4:AX1317" xr:uid="{00000000-0002-0000-0000-000002000000}">
      <formula1>"x"</formula1>
    </dataValidation>
  </dataValidations>
  <pageMargins left="0.25" right="0.25" top="0.75" bottom="0.75" header="0.3" footer="0.3"/>
  <pageSetup paperSize="9" scale="45" fitToHeight="0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4" t="s">
        <v>8</v>
      </c>
      <c r="B1" t="s">
        <v>11</v>
      </c>
    </row>
    <row r="2" spans="1:2" ht="14.4" x14ac:dyDescent="0.3">
      <c r="A2" s="4" t="s">
        <v>9</v>
      </c>
      <c r="B2">
        <v>0</v>
      </c>
    </row>
    <row r="3" spans="1:2" ht="14.4" x14ac:dyDescent="0.3">
      <c r="A3" s="4" t="s">
        <v>10</v>
      </c>
      <c r="B3">
        <v>1</v>
      </c>
    </row>
    <row r="4" spans="1:2" ht="14.4" x14ac:dyDescent="0.3">
      <c r="A4" s="4" t="s">
        <v>13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2.9" customHeight="1" x14ac:dyDescent="0.3"/>
  <cols>
    <col min="1" max="2" width="16.44140625" style="17" bestFit="1" customWidth="1"/>
    <col min="3" max="3" width="17.33203125" style="17" bestFit="1" customWidth="1"/>
    <col min="4" max="4" width="12" style="17" bestFit="1" customWidth="1"/>
    <col min="5" max="5" width="7.33203125" style="17" bestFit="1" customWidth="1"/>
    <col min="6" max="6" width="30.44140625" style="17" bestFit="1" customWidth="1"/>
    <col min="7" max="7" width="15" style="17" bestFit="1" customWidth="1"/>
    <col min="8" max="8" width="26.109375" style="17" bestFit="1" customWidth="1"/>
    <col min="9" max="9" width="14.5546875" style="17" bestFit="1" customWidth="1"/>
    <col min="10" max="10" width="6.33203125" style="17" bestFit="1" customWidth="1"/>
    <col min="11" max="11" width="9.5546875" style="17" bestFit="1" customWidth="1"/>
    <col min="12" max="12" width="11.5546875" style="18" bestFit="1" customWidth="1"/>
    <col min="13" max="13" width="3.5546875" style="17" bestFit="1" customWidth="1"/>
    <col min="14" max="14" width="2.33203125" style="17" bestFit="1" customWidth="1"/>
    <col min="15" max="15" width="3.109375" style="17" bestFit="1" customWidth="1"/>
    <col min="16" max="16" width="7" style="17" bestFit="1" customWidth="1"/>
    <col min="17" max="17" width="2.109375" style="17" bestFit="1" customWidth="1"/>
    <col min="18" max="18" width="1.88671875" style="17" bestFit="1" customWidth="1"/>
    <col min="19" max="19" width="2.6640625" style="17" bestFit="1" customWidth="1"/>
    <col min="20" max="20" width="2" style="17" bestFit="1" customWidth="1"/>
    <col min="21" max="21" width="3" style="17" bestFit="1" customWidth="1"/>
    <col min="22" max="22" width="9.5546875" style="17" bestFit="1" customWidth="1"/>
    <col min="23" max="23" width="11.5546875" style="17" bestFit="1" customWidth="1"/>
    <col min="24" max="24" width="7" style="17" bestFit="1" customWidth="1"/>
    <col min="25" max="25" width="2.109375" style="17" bestFit="1" customWidth="1"/>
    <col min="26" max="26" width="1.88671875" style="17" bestFit="1" customWidth="1"/>
    <col min="27" max="27" width="2.6640625" style="17" bestFit="1" customWidth="1"/>
    <col min="28" max="28" width="2" style="17" bestFit="1" customWidth="1"/>
    <col min="29" max="29" width="3" style="17" bestFit="1" customWidth="1"/>
    <col min="30" max="30" width="9.5546875" style="17" bestFit="1" customWidth="1"/>
    <col min="31" max="31" width="11.5546875" style="17" bestFit="1" customWidth="1"/>
    <col min="32" max="32" width="3.5546875" style="17" bestFit="1" customWidth="1"/>
    <col min="33" max="33" width="2.33203125" style="17" bestFit="1" customWidth="1"/>
    <col min="34" max="34" width="7" style="17" bestFit="1" customWidth="1"/>
    <col min="35" max="35" width="1.88671875" style="17" bestFit="1" customWidth="1"/>
    <col min="36" max="36" width="2.6640625" style="17" bestFit="1" customWidth="1"/>
    <col min="37" max="37" width="2" style="17" bestFit="1" customWidth="1"/>
    <col min="38" max="38" width="3" style="17" bestFit="1" customWidth="1"/>
    <col min="39" max="39" width="9.5546875" style="17" bestFit="1" customWidth="1"/>
    <col min="40" max="40" width="11.5546875" style="17" bestFit="1" customWidth="1"/>
    <col min="41" max="41" width="7" style="17" bestFit="1" customWidth="1"/>
    <col min="42" max="42" width="1.88671875" style="17" bestFit="1" customWidth="1"/>
    <col min="43" max="43" width="2.6640625" style="17" bestFit="1" customWidth="1"/>
    <col min="44" max="44" width="2" style="17" bestFit="1" customWidth="1"/>
    <col min="45" max="45" width="3" style="17" bestFit="1" customWidth="1"/>
    <col min="46" max="46" width="9.5546875" style="17" bestFit="1" customWidth="1"/>
    <col min="47" max="47" width="11.5546875" style="17" bestFit="1" customWidth="1"/>
    <col min="48" max="48" width="7" style="17" bestFit="1" customWidth="1"/>
    <col min="49" max="50" width="2" style="17" bestFit="1" customWidth="1"/>
    <col min="51" max="51" width="3.109375" style="17" customWidth="1"/>
    <col min="52" max="52" width="9.5546875" style="17" bestFit="1" customWidth="1"/>
    <col min="53" max="53" width="11.5546875" style="17" bestFit="1" customWidth="1"/>
    <col min="54" max="54" width="4.5546875" style="17" bestFit="1" customWidth="1"/>
    <col min="55" max="55" width="4.44140625" style="17" bestFit="1" customWidth="1"/>
    <col min="56" max="56" width="9.5546875" style="17" bestFit="1" customWidth="1"/>
    <col min="57" max="57" width="11.5546875" style="17" bestFit="1" customWidth="1"/>
    <col min="58" max="58" width="7" style="17" bestFit="1" customWidth="1"/>
    <col min="59" max="60" width="2" style="17" bestFit="1" customWidth="1"/>
    <col min="61" max="61" width="3.109375" style="17" customWidth="1"/>
    <col min="62" max="62" width="9.5546875" style="17" bestFit="1" customWidth="1"/>
    <col min="63" max="63" width="11.5546875" style="17" bestFit="1" customWidth="1"/>
    <col min="64" max="64" width="5.44140625" style="17" bestFit="1" customWidth="1"/>
    <col min="65" max="66" width="5.44140625" style="17" customWidth="1"/>
    <col min="67" max="67" width="7" style="17" bestFit="1" customWidth="1"/>
    <col min="68" max="68" width="2.109375" style="17" bestFit="1" customWidth="1"/>
    <col min="69" max="70" width="2.88671875" style="17" bestFit="1" customWidth="1"/>
    <col min="71" max="72" width="3.6640625" style="17" bestFit="1" customWidth="1"/>
    <col min="73" max="74" width="3" style="17" bestFit="1" customWidth="1"/>
    <col min="75" max="75" width="4.44140625" style="17" bestFit="1" customWidth="1"/>
    <col min="76" max="76" width="11.5546875" style="17" bestFit="1" customWidth="1"/>
    <col min="77" max="77" width="7" style="17" bestFit="1" customWidth="1"/>
    <col min="78" max="78" width="2.109375" style="17" bestFit="1" customWidth="1"/>
    <col min="79" max="80" width="2.88671875" style="17" bestFit="1" customWidth="1"/>
    <col min="81" max="82" width="3.6640625" style="17" bestFit="1" customWidth="1"/>
    <col min="83" max="84" width="3" style="17" bestFit="1" customWidth="1"/>
    <col min="85" max="85" width="3.88671875" style="17" bestFit="1" customWidth="1"/>
    <col min="86" max="86" width="4" style="17" bestFit="1" customWidth="1"/>
    <col min="87" max="87" width="2.88671875" style="17" bestFit="1" customWidth="1"/>
    <col min="88" max="88" width="3" style="17" bestFit="1" customWidth="1"/>
    <col min="89" max="89" width="3.109375" style="17" bestFit="1" customWidth="1"/>
    <col min="90" max="90" width="9.5546875" style="17" bestFit="1" customWidth="1"/>
    <col min="91" max="91" width="11.5546875" style="17" bestFit="1" customWidth="1"/>
    <col min="92" max="92" width="5.44140625" style="17" bestFit="1" customWidth="1"/>
    <col min="93" max="93" width="5.44140625" style="17" customWidth="1"/>
    <col min="94" max="94" width="7" style="17" bestFit="1" customWidth="1"/>
    <col min="95" max="95" width="2.109375" style="17" bestFit="1" customWidth="1"/>
    <col min="96" max="96" width="1.88671875" style="17" bestFit="1" customWidth="1"/>
    <col min="97" max="97" width="2.6640625" style="17" bestFit="1" customWidth="1"/>
    <col min="98" max="98" width="2" style="17" bestFit="1" customWidth="1"/>
    <col min="99" max="99" width="3" style="17" bestFit="1" customWidth="1"/>
    <col min="100" max="100" width="9.5546875" style="17" bestFit="1" customWidth="1"/>
    <col min="101" max="101" width="8.33203125" style="17" bestFit="1" customWidth="1"/>
    <col min="102" max="102" width="7" style="17" bestFit="1" customWidth="1"/>
    <col min="103" max="103" width="2.109375" style="17" bestFit="1" customWidth="1"/>
    <col min="104" max="104" width="1.88671875" style="17" bestFit="1" customWidth="1"/>
    <col min="105" max="105" width="2.6640625" style="17" bestFit="1" customWidth="1"/>
    <col min="106" max="106" width="2" style="17" bestFit="1" customWidth="1"/>
    <col min="107" max="107" width="3" style="17" bestFit="1" customWidth="1"/>
    <col min="108" max="108" width="4.5546875" style="17" bestFit="1" customWidth="1"/>
    <col min="109" max="109" width="4.44140625" style="17" bestFit="1" customWidth="1"/>
    <col min="110" max="110" width="11" style="17" bestFit="1" customWidth="1"/>
    <col min="111" max="114" width="3.44140625" style="17" customWidth="1"/>
    <col min="115" max="115" width="4.44140625" style="17" bestFit="1" customWidth="1"/>
    <col min="116" max="116" width="11" style="17" bestFit="1" customWidth="1"/>
    <col min="117" max="120" width="4.44140625" style="17" customWidth="1"/>
    <col min="121" max="16384" width="18.6640625" style="17"/>
  </cols>
  <sheetData>
    <row r="1" spans="1:120" ht="14.4" x14ac:dyDescent="0.3">
      <c r="A1" s="17" t="s">
        <v>14</v>
      </c>
      <c r="B1" s="17" t="s">
        <v>15</v>
      </c>
      <c r="C1" s="17" t="s">
        <v>16</v>
      </c>
      <c r="D1" s="17" t="s">
        <v>17</v>
      </c>
      <c r="E1" s="17" t="s">
        <v>12</v>
      </c>
      <c r="F1" s="17" t="s">
        <v>18</v>
      </c>
      <c r="G1" s="17" t="s">
        <v>19</v>
      </c>
      <c r="H1" s="17" t="s">
        <v>20</v>
      </c>
      <c r="I1" s="17" t="s">
        <v>21</v>
      </c>
      <c r="J1" s="17" t="s">
        <v>22</v>
      </c>
      <c r="K1" s="17" t="s">
        <v>23</v>
      </c>
      <c r="L1" s="18" t="s">
        <v>24</v>
      </c>
      <c r="M1" s="17" t="s">
        <v>53</v>
      </c>
      <c r="N1" s="17" t="s">
        <v>7</v>
      </c>
      <c r="O1" s="17" t="s">
        <v>54</v>
      </c>
      <c r="P1" s="17" t="s">
        <v>6</v>
      </c>
      <c r="Q1" s="17" t="s">
        <v>0</v>
      </c>
      <c r="R1" s="17" t="s">
        <v>1</v>
      </c>
      <c r="S1" s="17" t="s">
        <v>2</v>
      </c>
      <c r="T1" s="17" t="s">
        <v>3</v>
      </c>
      <c r="U1" s="17" t="s">
        <v>4</v>
      </c>
      <c r="V1" s="17" t="s">
        <v>23</v>
      </c>
      <c r="W1" s="17" t="s">
        <v>24</v>
      </c>
      <c r="X1" s="17" t="s">
        <v>6</v>
      </c>
      <c r="Y1" s="17" t="s">
        <v>0</v>
      </c>
      <c r="Z1" s="17" t="s">
        <v>1</v>
      </c>
      <c r="AA1" s="17" t="s">
        <v>2</v>
      </c>
      <c r="AB1" s="17" t="s">
        <v>3</v>
      </c>
      <c r="AC1" s="17" t="s">
        <v>4</v>
      </c>
      <c r="AD1" s="17" t="s">
        <v>23</v>
      </c>
      <c r="AE1" s="17" t="s">
        <v>24</v>
      </c>
      <c r="AF1" s="17" t="s">
        <v>53</v>
      </c>
      <c r="AG1" s="17" t="s">
        <v>7</v>
      </c>
      <c r="AH1" s="17" t="s">
        <v>6</v>
      </c>
      <c r="AI1" s="17" t="s">
        <v>1</v>
      </c>
      <c r="AJ1" s="17" t="s">
        <v>2</v>
      </c>
      <c r="AK1" s="17" t="s">
        <v>3</v>
      </c>
      <c r="AL1" s="17" t="s">
        <v>4</v>
      </c>
      <c r="AM1" s="17" t="s">
        <v>23</v>
      </c>
      <c r="AN1" s="17" t="s">
        <v>24</v>
      </c>
      <c r="AO1" s="17" t="s">
        <v>6</v>
      </c>
      <c r="AP1" s="17" t="s">
        <v>1</v>
      </c>
      <c r="AQ1" s="17" t="s">
        <v>2</v>
      </c>
      <c r="AR1" s="17" t="s">
        <v>3</v>
      </c>
      <c r="AS1" s="17" t="s">
        <v>4</v>
      </c>
      <c r="AT1" s="17" t="s">
        <v>23</v>
      </c>
      <c r="AU1" s="17" t="s">
        <v>24</v>
      </c>
      <c r="AV1" s="17" t="s">
        <v>6</v>
      </c>
      <c r="AW1" s="17">
        <v>1</v>
      </c>
      <c r="AX1" s="17">
        <v>2</v>
      </c>
      <c r="AY1" s="17">
        <v>3</v>
      </c>
      <c r="AZ1" s="17" t="s">
        <v>23</v>
      </c>
      <c r="BA1" s="17" t="s">
        <v>24</v>
      </c>
      <c r="BB1" s="17" t="s">
        <v>55</v>
      </c>
      <c r="BC1" s="17" t="s">
        <v>56</v>
      </c>
      <c r="BD1" s="17" t="s">
        <v>23</v>
      </c>
      <c r="BE1" s="17" t="s">
        <v>24</v>
      </c>
      <c r="BF1" s="17" t="s">
        <v>6</v>
      </c>
      <c r="BG1" s="17">
        <v>1</v>
      </c>
      <c r="BH1" s="17">
        <v>2</v>
      </c>
      <c r="BI1" s="17">
        <v>3</v>
      </c>
      <c r="BJ1" s="19" t="s">
        <v>23</v>
      </c>
      <c r="BK1" s="19" t="s">
        <v>24</v>
      </c>
      <c r="BL1" s="19" t="s">
        <v>53</v>
      </c>
      <c r="BM1" s="19" t="s">
        <v>7</v>
      </c>
      <c r="BN1" s="19" t="s">
        <v>54</v>
      </c>
      <c r="BO1" s="19" t="s">
        <v>6</v>
      </c>
      <c r="BP1" s="19" t="s">
        <v>0</v>
      </c>
      <c r="BQ1" s="19" t="s">
        <v>27</v>
      </c>
      <c r="BR1" s="19" t="s">
        <v>28</v>
      </c>
      <c r="BS1" s="19" t="s">
        <v>29</v>
      </c>
      <c r="BT1" s="19" t="s">
        <v>30</v>
      </c>
      <c r="BU1" s="19" t="s">
        <v>31</v>
      </c>
      <c r="BV1" s="19" t="s">
        <v>32</v>
      </c>
      <c r="BW1" s="19" t="s">
        <v>26</v>
      </c>
      <c r="BX1" s="19" t="s">
        <v>24</v>
      </c>
      <c r="BY1" s="19" t="s">
        <v>6</v>
      </c>
      <c r="BZ1" s="19" t="s">
        <v>0</v>
      </c>
      <c r="CA1" s="19" t="s">
        <v>27</v>
      </c>
      <c r="CB1" s="19" t="s">
        <v>28</v>
      </c>
      <c r="CC1" s="19" t="s">
        <v>29</v>
      </c>
      <c r="CD1" s="19" t="s">
        <v>30</v>
      </c>
      <c r="CE1" s="19" t="s">
        <v>31</v>
      </c>
      <c r="CF1" s="19" t="s">
        <v>32</v>
      </c>
      <c r="CG1" s="19" t="s">
        <v>33</v>
      </c>
      <c r="CH1" s="20" t="s">
        <v>34</v>
      </c>
      <c r="CI1" s="20" t="s">
        <v>35</v>
      </c>
      <c r="CJ1" s="20" t="s">
        <v>36</v>
      </c>
      <c r="CK1" s="20" t="s">
        <v>37</v>
      </c>
      <c r="CL1" s="19" t="s">
        <v>23</v>
      </c>
      <c r="CM1" s="19" t="s">
        <v>24</v>
      </c>
      <c r="CN1" s="19" t="s">
        <v>53</v>
      </c>
      <c r="CO1" s="19" t="s">
        <v>7</v>
      </c>
      <c r="CP1" s="19" t="s">
        <v>6</v>
      </c>
      <c r="CQ1" s="19" t="s">
        <v>0</v>
      </c>
      <c r="CR1" s="19" t="s">
        <v>1</v>
      </c>
      <c r="CS1" s="19" t="s">
        <v>2</v>
      </c>
      <c r="CT1" s="19" t="s">
        <v>3</v>
      </c>
      <c r="CU1" s="19" t="s">
        <v>4</v>
      </c>
      <c r="CV1" s="19" t="s">
        <v>23</v>
      </c>
      <c r="CW1" s="19" t="s">
        <v>39</v>
      </c>
      <c r="CX1" s="19" t="s">
        <v>6</v>
      </c>
      <c r="CY1" s="19" t="s">
        <v>0</v>
      </c>
      <c r="CZ1" s="19" t="s">
        <v>1</v>
      </c>
      <c r="DA1" s="19" t="s">
        <v>2</v>
      </c>
      <c r="DB1" s="19" t="s">
        <v>3</v>
      </c>
      <c r="DC1" s="19" t="s">
        <v>4</v>
      </c>
      <c r="DD1" s="19" t="s">
        <v>40</v>
      </c>
      <c r="DE1" s="19" t="s">
        <v>26</v>
      </c>
      <c r="DF1" s="19" t="s">
        <v>41</v>
      </c>
      <c r="DG1" s="19" t="s">
        <v>1</v>
      </c>
      <c r="DH1" s="19" t="s">
        <v>2</v>
      </c>
      <c r="DI1" s="19" t="s">
        <v>3</v>
      </c>
      <c r="DJ1" s="19" t="s">
        <v>4</v>
      </c>
      <c r="DK1" s="19" t="s">
        <v>26</v>
      </c>
      <c r="DL1" s="19" t="s">
        <v>41</v>
      </c>
      <c r="DM1" s="19" t="s">
        <v>1</v>
      </c>
      <c r="DN1" s="19" t="s">
        <v>2</v>
      </c>
      <c r="DO1" s="19" t="s">
        <v>3</v>
      </c>
      <c r="DP1" s="19" t="s">
        <v>4</v>
      </c>
    </row>
    <row r="2" spans="1:120" ht="14.4" x14ac:dyDescent="0.3">
      <c r="A2" s="21" t="e">
        <f>Wedstrijden!#REF!</f>
        <v>#REF!</v>
      </c>
      <c r="B2" s="17" t="str">
        <f>IFERROR(VLOOKUP(Wedstrijden!#REF!,#REF!,2,FALSE),"")</f>
        <v/>
      </c>
      <c r="C2" s="17" t="e">
        <f>Wedstrijden!#REF!</f>
        <v>#REF!</v>
      </c>
      <c r="D2" s="17" t="str">
        <f>IFERROR(VLOOKUP(Wedstrijden!#REF!,#REF!,2,FALSE),"")</f>
        <v/>
      </c>
      <c r="E2" s="17" t="str">
        <f>IFERROR(VLOOKUP(Wedstrijden!#REF!,#REF!,5,FALSE),"")</f>
        <v/>
      </c>
      <c r="F2" s="17" t="e">
        <f>IF(Wedstrijden!#REF!&lt;&gt;"",Wedstrijden!#REF!,"")</f>
        <v>#REF!</v>
      </c>
      <c r="G2" s="17" t="e">
        <f>IF(Wedstrijden!#REF!="Indoor",1,0)</f>
        <v>#REF!</v>
      </c>
      <c r="H2" s="17" t="e">
        <f>Wedstrijden!#REF!</f>
        <v>#REF!</v>
      </c>
      <c r="I2" s="17" t="e">
        <f>IF(Wedstrijden!#REF!="Nee",0,IF(Wedstrijden!#REF!="Ja",1,""))</f>
        <v>#REF!</v>
      </c>
      <c r="J2" s="17" t="e">
        <f>IF(Wedstrijden!#REF!&lt;&gt;"",Wedstrijden!#REF!,"")</f>
        <v>#REF!</v>
      </c>
      <c r="W2" s="18"/>
      <c r="AE2" s="18"/>
      <c r="AN2" s="18"/>
      <c r="AU2" s="18"/>
      <c r="BA2" s="18"/>
      <c r="BE2" s="18"/>
      <c r="BJ2" s="17">
        <f>IF(COUNTA(Wedstrijden!#REF!)&lt;&gt;0,1,"")</f>
        <v>1</v>
      </c>
      <c r="BK2" s="17">
        <f>IF(COUNTBLANK(BJ2) = 1,"",2)</f>
        <v>2</v>
      </c>
      <c r="BL2" s="17" t="e">
        <f>IF(Wedstrijden!#REF!="x","AA","")</f>
        <v>#REF!</v>
      </c>
      <c r="BM2" s="17" t="e">
        <f>IF(Wedstrijden!#REF!="x","A","")</f>
        <v>#REF!</v>
      </c>
      <c r="BN2" s="17" t="e">
        <f>IF(Wedstrijden!#REF!="x","B1","")</f>
        <v>#REF!</v>
      </c>
      <c r="BO2" s="17" t="e">
        <f>IF(Wedstrijden!#REF!="x","BB","")</f>
        <v>#REF!</v>
      </c>
      <c r="BP2" s="17" t="e">
        <f>IF(Wedstrijden!#REF!="x","B","")</f>
        <v>#REF!</v>
      </c>
      <c r="BQ2" s="17" t="e">
        <f>IF(Wedstrijden!#REF!="x","L1","")</f>
        <v>#REF!</v>
      </c>
      <c r="BR2" s="17" t="e">
        <f>IF(Wedstrijden!#REF!="x","L2","")</f>
        <v>#REF!</v>
      </c>
      <c r="BS2" s="17" t="e">
        <f>IF(Wedstrijden!#REF!="x","M1","")</f>
        <v>#REF!</v>
      </c>
      <c r="BT2" s="17" t="e">
        <f>IF(Wedstrijden!#REF!="x","M2","")</f>
        <v>#REF!</v>
      </c>
      <c r="BU2" s="17" t="e">
        <f>IF(Wedstrijden!#REF!="x","Z1","")</f>
        <v>#REF!</v>
      </c>
      <c r="BV2" s="17" t="e">
        <f>IF(Wedstrijden!#REF!="x","Z2","")</f>
        <v>#REF!</v>
      </c>
      <c r="BW2" s="17">
        <f>IF(COUNTA(Wedstrijden!#REF!)&lt;&gt;0,1,"")</f>
        <v>1</v>
      </c>
      <c r="BX2" s="17">
        <f>IF(COUNTBLANK(BW2) = 1,"",1)</f>
        <v>1</v>
      </c>
      <c r="BY2" s="17" t="e">
        <f>IF(Wedstrijden!#REF!="x","BB","")</f>
        <v>#REF!</v>
      </c>
      <c r="BZ2" s="17" t="e">
        <f>IF(Wedstrijden!#REF!="x","B","")</f>
        <v>#REF!</v>
      </c>
      <c r="CA2" s="17" t="e">
        <f>IF(Wedstrijden!#REF!="x","L1","")</f>
        <v>#REF!</v>
      </c>
      <c r="CB2" s="17" t="e">
        <f>IF(Wedstrijden!#REF!="x","L2","")</f>
        <v>#REF!</v>
      </c>
      <c r="CC2" s="17" t="e">
        <f>IF(Wedstrijden!#REF!="x","M1","")</f>
        <v>#REF!</v>
      </c>
      <c r="CD2" s="17" t="e">
        <f>IF(Wedstrijden!#REF!="x","M2","")</f>
        <v>#REF!</v>
      </c>
      <c r="CE2" s="17" t="e">
        <f>IF(Wedstrijden!#REF!="x","Z1","")</f>
        <v>#REF!</v>
      </c>
      <c r="CF2" s="17" t="e">
        <f>IF(Wedstrijden!#REF!="x","Z2","")</f>
        <v>#REF!</v>
      </c>
      <c r="CG2" s="17" t="e">
        <f>IF(Wedstrijden!#REF!="x","ZZL","")</f>
        <v>#REF!</v>
      </c>
      <c r="CL2" s="17">
        <f>IF(COUNTA(Wedstrijden!#REF!)&lt;&gt;0,2,"")</f>
        <v>2</v>
      </c>
      <c r="CM2" s="17">
        <f>IF(COUNTBLANK(CL2) = 1,"",2)</f>
        <v>2</v>
      </c>
      <c r="CN2" s="17" t="e">
        <f>IF(Wedstrijden!#REF!="x","AA","")</f>
        <v>#REF!</v>
      </c>
      <c r="CO2" s="17" t="e">
        <f>IF(Wedstrijden!#REF!="x","A","")</f>
        <v>#REF!</v>
      </c>
      <c r="CP2" s="17" t="e">
        <f>IF(Wedstrijden!#REF!="x","BB","")</f>
        <v>#REF!</v>
      </c>
      <c r="CQ2" s="17" t="e">
        <f>IF(Wedstrijden!#REF!="x","B","")</f>
        <v>#REF!</v>
      </c>
      <c r="CR2" s="17" t="e">
        <f>IF(Wedstrijden!#REF!="x","L","")</f>
        <v>#REF!</v>
      </c>
      <c r="CS2" s="17" t="e">
        <f>IF(Wedstrijden!#REF!="x","M","")</f>
        <v>#REF!</v>
      </c>
      <c r="CT2" s="17" t="e">
        <f>IF(Wedstrijden!#REF!="x","Z","")</f>
        <v>#REF!</v>
      </c>
      <c r="CU2" s="17" t="e">
        <f>IF(Wedstrijden!#REF!="x","ZZ","")</f>
        <v>#REF!</v>
      </c>
      <c r="CV2" s="17">
        <f>IF(COUNTA(Wedstrijden!#REF!)&lt;&gt;0,2,"")</f>
        <v>2</v>
      </c>
      <c r="CW2" s="17">
        <f>IF(COUNTBLANK(CV2) = 1,"",1)</f>
        <v>1</v>
      </c>
      <c r="CX2" s="17" t="e">
        <f>IF(Wedstrijden!#REF!="x","BB","")</f>
        <v>#REF!</v>
      </c>
      <c r="CY2" s="17" t="e">
        <f>IF(Wedstrijden!#REF!="x","B","")</f>
        <v>#REF!</v>
      </c>
      <c r="CZ2" s="17" t="e">
        <f>IF(Wedstrijden!#REF!="x","L","")</f>
        <v>#REF!</v>
      </c>
      <c r="DA2" s="17" t="e">
        <f>IF(Wedstrijden!#REF!="x","M","")</f>
        <v>#REF!</v>
      </c>
      <c r="DB2" s="17" t="e">
        <f>IF(Wedstrijden!#REF!="x","Z","")</f>
        <v>#REF!</v>
      </c>
      <c r="DC2" s="17" t="e">
        <f>IF(Wedstrijden!#REF!="x","ZZ","")</f>
        <v>#REF!</v>
      </c>
      <c r="DD2" s="17" t="e">
        <f>IF(Wedstrijden!#REF!="x","1.40","")</f>
        <v>#REF!</v>
      </c>
      <c r="DE2" s="17">
        <f>IF(COUNTA(Wedstrijden!#REF!)&lt;&gt;0,6,"")</f>
        <v>6</v>
      </c>
      <c r="DF2" s="17">
        <f>IF(COUNTBLANK(DE2) = 1,"",2)</f>
        <v>2</v>
      </c>
      <c r="DG2" s="17" t="e">
        <f>IF(Wedstrijden!#REF!="x","L","")</f>
        <v>#REF!</v>
      </c>
      <c r="DH2" s="17" t="e">
        <f>IF(Wedstrijden!#REF!="x","M","")</f>
        <v>#REF!</v>
      </c>
      <c r="DI2" s="17" t="e">
        <f>IF(Wedstrijden!#REF!="x","Z","")</f>
        <v>#REF!</v>
      </c>
      <c r="DJ2" s="17" t="e">
        <f>IF(Wedstrijden!#REF!="x","Z","")</f>
        <v>#REF!</v>
      </c>
      <c r="DK2" s="17">
        <f>IF(COUNTA(Wedstrijden!#REF!)&lt;&gt;0,6,"")</f>
        <v>6</v>
      </c>
      <c r="DL2" s="17">
        <f>IF(COUNTBLANK(DK2) = 1,"",1)</f>
        <v>1</v>
      </c>
      <c r="DM2" s="17" t="e">
        <f>IF(Wedstrijden!#REF!="x","L","")</f>
        <v>#REF!</v>
      </c>
      <c r="DN2" s="17" t="e">
        <f>IF(Wedstrijden!#REF!="x","M","")</f>
        <v>#REF!</v>
      </c>
      <c r="DO2" s="17" t="e">
        <f>IF(Wedstrijden!#REF!="x","Z","")</f>
        <v>#REF!</v>
      </c>
      <c r="DP2" s="17" t="e">
        <f>IF(Wedstrijden!#REF!="x","Z","")</f>
        <v>#REF!</v>
      </c>
    </row>
    <row r="3" spans="1:120" ht="14.4" x14ac:dyDescent="0.3">
      <c r="A3" s="21" t="e">
        <f>Wedstrijden!#REF!</f>
        <v>#REF!</v>
      </c>
      <c r="B3" s="17" t="str">
        <f>IFERROR(VLOOKUP(Wedstrijden!#REF!,#REF!,2,FALSE),"")</f>
        <v/>
      </c>
      <c r="C3" s="17" t="e">
        <f>Wedstrijden!#REF!</f>
        <v>#REF!</v>
      </c>
      <c r="D3" s="17" t="str">
        <f>IFERROR(VLOOKUP(Wedstrijden!#REF!,#REF!,2,FALSE),"")</f>
        <v/>
      </c>
      <c r="E3" s="17" t="str">
        <f>IFERROR(VLOOKUP(Wedstrijden!#REF!,#REF!,5,FALSE),"")</f>
        <v/>
      </c>
      <c r="F3" s="17" t="e">
        <f>IF(Wedstrijden!#REF!&lt;&gt;"",Wedstrijden!#REF!,"")</f>
        <v>#REF!</v>
      </c>
      <c r="G3" s="17" t="e">
        <f>IF(Wedstrijden!#REF!="Indoor",1,0)</f>
        <v>#REF!</v>
      </c>
      <c r="H3" s="17" t="e">
        <f>Wedstrijden!#REF!</f>
        <v>#REF!</v>
      </c>
      <c r="I3" s="17" t="e">
        <f>IF(Wedstrijden!#REF!="Nee",0,IF(Wedstrijden!#REF!="Ja",1,""))</f>
        <v>#REF!</v>
      </c>
      <c r="J3" s="17" t="e">
        <f>IF(Wedstrijden!#REF!&lt;&gt;"",Wedstrijden!#REF!,"")</f>
        <v>#REF!</v>
      </c>
      <c r="W3" s="18"/>
      <c r="AE3" s="18"/>
      <c r="AN3" s="18"/>
      <c r="AU3" s="18"/>
      <c r="BA3" s="18"/>
      <c r="BE3" s="18"/>
      <c r="BJ3" s="17">
        <f>IF(COUNTA(Wedstrijden!#REF!)&lt;&gt;0,1,"")</f>
        <v>1</v>
      </c>
      <c r="BK3" s="17">
        <f t="shared" ref="BK3:BK66" si="0">IF(COUNTBLANK(BJ3) = 1,"",2)</f>
        <v>2</v>
      </c>
      <c r="BL3" s="17" t="e">
        <f>IF(Wedstrijden!#REF!="x","AA","")</f>
        <v>#REF!</v>
      </c>
      <c r="BM3" s="17" t="e">
        <f>IF(Wedstrijden!#REF!="x","A","")</f>
        <v>#REF!</v>
      </c>
      <c r="BN3" s="17" t="e">
        <f>IF(Wedstrijden!#REF!="x","B1","")</f>
        <v>#REF!</v>
      </c>
      <c r="BO3" s="17" t="e">
        <f>IF(Wedstrijden!#REF!="x","BB","")</f>
        <v>#REF!</v>
      </c>
      <c r="BP3" s="17" t="e">
        <f>IF(Wedstrijden!#REF!="x","B","")</f>
        <v>#REF!</v>
      </c>
      <c r="BQ3" s="17" t="e">
        <f>IF(Wedstrijden!#REF!="x","L1","")</f>
        <v>#REF!</v>
      </c>
      <c r="BR3" s="17" t="e">
        <f>IF(Wedstrijden!#REF!="x","L2","")</f>
        <v>#REF!</v>
      </c>
      <c r="BS3" s="17" t="e">
        <f>IF(Wedstrijden!#REF!="x","M1","")</f>
        <v>#REF!</v>
      </c>
      <c r="BT3" s="17" t="e">
        <f>IF(Wedstrijden!#REF!="x","M2","")</f>
        <v>#REF!</v>
      </c>
      <c r="BU3" s="17" t="e">
        <f>IF(Wedstrijden!#REF!="x","Z1","")</f>
        <v>#REF!</v>
      </c>
      <c r="BV3" s="17" t="e">
        <f>IF(Wedstrijden!#REF!="x","Z2","")</f>
        <v>#REF!</v>
      </c>
      <c r="BW3" s="17">
        <f>IF(COUNTA(Wedstrijden!#REF!)&lt;&gt;0,1,"")</f>
        <v>1</v>
      </c>
      <c r="BX3" s="17">
        <f t="shared" ref="BX3:BX66" si="1">IF(COUNTBLANK(BW3) = 1,"",1)</f>
        <v>1</v>
      </c>
      <c r="BY3" s="17" t="e">
        <f>IF(Wedstrijden!#REF!="x","BB","")</f>
        <v>#REF!</v>
      </c>
      <c r="BZ3" s="17" t="e">
        <f>IF(Wedstrijden!#REF!="x","B","")</f>
        <v>#REF!</v>
      </c>
      <c r="CA3" s="17" t="e">
        <f>IF(Wedstrijden!#REF!="x","L1","")</f>
        <v>#REF!</v>
      </c>
      <c r="CB3" s="17" t="e">
        <f>IF(Wedstrijden!#REF!="x","L2","")</f>
        <v>#REF!</v>
      </c>
      <c r="CC3" s="17" t="e">
        <f>IF(Wedstrijden!#REF!="x","M1","")</f>
        <v>#REF!</v>
      </c>
      <c r="CD3" s="17" t="e">
        <f>IF(Wedstrijden!#REF!="x","M2","")</f>
        <v>#REF!</v>
      </c>
      <c r="CE3" s="17" t="e">
        <f>IF(Wedstrijden!#REF!="x","Z1","")</f>
        <v>#REF!</v>
      </c>
      <c r="CF3" s="17" t="e">
        <f>IF(Wedstrijden!#REF!="x","Z2","")</f>
        <v>#REF!</v>
      </c>
      <c r="CG3" s="17" t="e">
        <f>IF(Wedstrijden!#REF!="x","ZZL","")</f>
        <v>#REF!</v>
      </c>
      <c r="CL3" s="17">
        <f>IF(COUNTA(Wedstrijden!#REF!)&lt;&gt;0,2,"")</f>
        <v>2</v>
      </c>
      <c r="CM3" s="17">
        <f t="shared" ref="CM3:CM66" si="2">IF(COUNTBLANK(CL3) = 1,"",2)</f>
        <v>2</v>
      </c>
      <c r="CN3" s="17" t="e">
        <f>IF(Wedstrijden!#REF!="x","AA","")</f>
        <v>#REF!</v>
      </c>
      <c r="CO3" s="17" t="e">
        <f>IF(Wedstrijden!#REF!="x","A","")</f>
        <v>#REF!</v>
      </c>
      <c r="CP3" s="17" t="e">
        <f>IF(Wedstrijden!#REF!="x","BB","")</f>
        <v>#REF!</v>
      </c>
      <c r="CQ3" s="17" t="e">
        <f>IF(Wedstrijden!#REF!="x","B","")</f>
        <v>#REF!</v>
      </c>
      <c r="CR3" s="17" t="e">
        <f>IF(Wedstrijden!#REF!="x","L","")</f>
        <v>#REF!</v>
      </c>
      <c r="CS3" s="17" t="e">
        <f>IF(Wedstrijden!#REF!="x","M","")</f>
        <v>#REF!</v>
      </c>
      <c r="CT3" s="17" t="e">
        <f>IF(Wedstrijden!#REF!="x","Z","")</f>
        <v>#REF!</v>
      </c>
      <c r="CU3" s="17" t="e">
        <f>IF(Wedstrijden!#REF!="x","ZZ","")</f>
        <v>#REF!</v>
      </c>
      <c r="CV3" s="17">
        <f>IF(COUNTA(Wedstrijden!#REF!)&lt;&gt;0,2,"")</f>
        <v>2</v>
      </c>
      <c r="CW3" s="17">
        <f t="shared" ref="CW3:CW66" si="3">IF(COUNTBLANK(CV3) = 1,"",1)</f>
        <v>1</v>
      </c>
      <c r="CX3" s="17" t="e">
        <f>IF(Wedstrijden!#REF!="x","BB","")</f>
        <v>#REF!</v>
      </c>
      <c r="CY3" s="17" t="e">
        <f>IF(Wedstrijden!#REF!="x","B","")</f>
        <v>#REF!</v>
      </c>
      <c r="CZ3" s="17" t="e">
        <f>IF(Wedstrijden!#REF!="x","L","")</f>
        <v>#REF!</v>
      </c>
      <c r="DA3" s="17" t="e">
        <f>IF(Wedstrijden!#REF!="x","M","")</f>
        <v>#REF!</v>
      </c>
      <c r="DB3" s="17" t="e">
        <f>IF(Wedstrijden!#REF!="x","Z","")</f>
        <v>#REF!</v>
      </c>
      <c r="DC3" s="17" t="e">
        <f>IF(Wedstrijden!#REF!="x","ZZ","")</f>
        <v>#REF!</v>
      </c>
      <c r="DD3" s="17" t="e">
        <f>IF(Wedstrijden!#REF!="x","1.40","")</f>
        <v>#REF!</v>
      </c>
      <c r="DE3" s="17">
        <f>IF(COUNTA(Wedstrijden!#REF!)&lt;&gt;0,6,"")</f>
        <v>6</v>
      </c>
      <c r="DF3" s="17">
        <f t="shared" ref="DF3:DF66" si="4">IF(COUNTBLANK(DE3) = 1,"",2)</f>
        <v>2</v>
      </c>
      <c r="DG3" s="17" t="e">
        <f>IF(Wedstrijden!#REF!="x","L","")</f>
        <v>#REF!</v>
      </c>
      <c r="DH3" s="17" t="e">
        <f>IF(Wedstrijden!#REF!="x","M","")</f>
        <v>#REF!</v>
      </c>
      <c r="DI3" s="17" t="e">
        <f>IF(Wedstrijden!#REF!="x","Z","")</f>
        <v>#REF!</v>
      </c>
      <c r="DJ3" s="17" t="e">
        <f>IF(Wedstrijden!#REF!="x","Z","")</f>
        <v>#REF!</v>
      </c>
      <c r="DK3" s="17">
        <f>IF(COUNTA(Wedstrijden!#REF!)&lt;&gt;0,6,"")</f>
        <v>6</v>
      </c>
      <c r="DL3" s="17">
        <f t="shared" ref="DL3:DL66" si="5">IF(COUNTBLANK(DK3) = 1,"",1)</f>
        <v>1</v>
      </c>
      <c r="DM3" s="17" t="e">
        <f>IF(Wedstrijden!#REF!="x","L","")</f>
        <v>#REF!</v>
      </c>
      <c r="DN3" s="17" t="e">
        <f>IF(Wedstrijden!#REF!="x","M","")</f>
        <v>#REF!</v>
      </c>
      <c r="DO3" s="17" t="e">
        <f>IF(Wedstrijden!#REF!="x","Z","")</f>
        <v>#REF!</v>
      </c>
      <c r="DP3" s="17" t="e">
        <f>IF(Wedstrijden!#REF!="x","Z","")</f>
        <v>#REF!</v>
      </c>
    </row>
    <row r="4" spans="1:120" ht="14.4" x14ac:dyDescent="0.3">
      <c r="A4" s="21" t="e">
        <f>Wedstrijden!#REF!</f>
        <v>#REF!</v>
      </c>
      <c r="B4" s="17" t="str">
        <f>IFERROR(VLOOKUP(Wedstrijden!#REF!,#REF!,2,FALSE),"")</f>
        <v/>
      </c>
      <c r="C4" s="17" t="e">
        <f>Wedstrijden!#REF!</f>
        <v>#REF!</v>
      </c>
      <c r="D4" s="17" t="str">
        <f>IFERROR(VLOOKUP(Wedstrijden!#REF!,#REF!,2,FALSE),"")</f>
        <v/>
      </c>
      <c r="E4" s="17" t="str">
        <f>IFERROR(VLOOKUP(Wedstrijden!#REF!,#REF!,5,FALSE),"")</f>
        <v/>
      </c>
      <c r="F4" s="17" t="e">
        <f>IF(Wedstrijden!#REF!&lt;&gt;"",Wedstrijden!#REF!,"")</f>
        <v>#REF!</v>
      </c>
      <c r="G4" s="17" t="e">
        <f>IF(Wedstrijden!#REF!="Indoor",1,0)</f>
        <v>#REF!</v>
      </c>
      <c r="H4" s="17" t="e">
        <f>Wedstrijden!#REF!</f>
        <v>#REF!</v>
      </c>
      <c r="I4" s="17" t="e">
        <f>IF(Wedstrijden!#REF!="Nee",0,IF(Wedstrijden!#REF!="Ja",1,""))</f>
        <v>#REF!</v>
      </c>
      <c r="J4" s="17" t="e">
        <f>IF(Wedstrijden!#REF!&lt;&gt;"",Wedstrijden!#REF!,"")</f>
        <v>#REF!</v>
      </c>
      <c r="W4" s="18"/>
      <c r="AE4" s="18"/>
      <c r="AN4" s="18"/>
      <c r="AU4" s="18"/>
      <c r="BA4" s="18"/>
      <c r="BE4" s="18"/>
      <c r="BJ4" s="17">
        <f>IF(COUNTA(Wedstrijden!#REF!)&lt;&gt;0,1,"")</f>
        <v>1</v>
      </c>
      <c r="BK4" s="17">
        <f t="shared" si="0"/>
        <v>2</v>
      </c>
      <c r="BL4" s="17" t="e">
        <f>IF(Wedstrijden!#REF!="x","AA","")</f>
        <v>#REF!</v>
      </c>
      <c r="BM4" s="17" t="e">
        <f>IF(Wedstrijden!#REF!="x","A","")</f>
        <v>#REF!</v>
      </c>
      <c r="BN4" s="17" t="e">
        <f>IF(Wedstrijden!#REF!="x","B1","")</f>
        <v>#REF!</v>
      </c>
      <c r="BO4" s="17" t="e">
        <f>IF(Wedstrijden!#REF!="x","BB","")</f>
        <v>#REF!</v>
      </c>
      <c r="BP4" s="17" t="e">
        <f>IF(Wedstrijden!#REF!="x","B","")</f>
        <v>#REF!</v>
      </c>
      <c r="BQ4" s="17" t="e">
        <f>IF(Wedstrijden!#REF!="x","L1","")</f>
        <v>#REF!</v>
      </c>
      <c r="BR4" s="17" t="e">
        <f>IF(Wedstrijden!#REF!="x","L2","")</f>
        <v>#REF!</v>
      </c>
      <c r="BS4" s="17" t="e">
        <f>IF(Wedstrijden!#REF!="x","M1","")</f>
        <v>#REF!</v>
      </c>
      <c r="BT4" s="17" t="e">
        <f>IF(Wedstrijden!#REF!="x","M2","")</f>
        <v>#REF!</v>
      </c>
      <c r="BU4" s="17" t="e">
        <f>IF(Wedstrijden!#REF!="x","Z1","")</f>
        <v>#REF!</v>
      </c>
      <c r="BV4" s="17" t="e">
        <f>IF(Wedstrijden!#REF!="x","Z2","")</f>
        <v>#REF!</v>
      </c>
      <c r="BW4" s="17">
        <f>IF(COUNTA(Wedstrijden!#REF!)&lt;&gt;0,1,"")</f>
        <v>1</v>
      </c>
      <c r="BX4" s="17">
        <f t="shared" si="1"/>
        <v>1</v>
      </c>
      <c r="BY4" s="17" t="e">
        <f>IF(Wedstrijden!#REF!="x","BB","")</f>
        <v>#REF!</v>
      </c>
      <c r="BZ4" s="17" t="e">
        <f>IF(Wedstrijden!#REF!="x","B","")</f>
        <v>#REF!</v>
      </c>
      <c r="CA4" s="17" t="e">
        <f>IF(Wedstrijden!#REF!="x","L1","")</f>
        <v>#REF!</v>
      </c>
      <c r="CB4" s="17" t="e">
        <f>IF(Wedstrijden!#REF!="x","L2","")</f>
        <v>#REF!</v>
      </c>
      <c r="CC4" s="17" t="e">
        <f>IF(Wedstrijden!#REF!="x","M1","")</f>
        <v>#REF!</v>
      </c>
      <c r="CD4" s="17" t="e">
        <f>IF(Wedstrijden!#REF!="x","M2","")</f>
        <v>#REF!</v>
      </c>
      <c r="CE4" s="17" t="e">
        <f>IF(Wedstrijden!#REF!="x","Z1","")</f>
        <v>#REF!</v>
      </c>
      <c r="CF4" s="17" t="e">
        <f>IF(Wedstrijden!#REF!="x","Z2","")</f>
        <v>#REF!</v>
      </c>
      <c r="CG4" s="17" t="e">
        <f>IF(Wedstrijden!#REF!="x","ZZL","")</f>
        <v>#REF!</v>
      </c>
      <c r="CL4" s="17">
        <f>IF(COUNTA(Wedstrijden!#REF!)&lt;&gt;0,2,"")</f>
        <v>2</v>
      </c>
      <c r="CM4" s="17">
        <f t="shared" si="2"/>
        <v>2</v>
      </c>
      <c r="CN4" s="17" t="e">
        <f>IF(Wedstrijden!#REF!="x","AA","")</f>
        <v>#REF!</v>
      </c>
      <c r="CO4" s="17" t="e">
        <f>IF(Wedstrijden!#REF!="x","A","")</f>
        <v>#REF!</v>
      </c>
      <c r="CP4" s="17" t="e">
        <f>IF(Wedstrijden!#REF!="x","BB","")</f>
        <v>#REF!</v>
      </c>
      <c r="CQ4" s="17" t="e">
        <f>IF(Wedstrijden!#REF!="x","B","")</f>
        <v>#REF!</v>
      </c>
      <c r="CR4" s="17" t="e">
        <f>IF(Wedstrijden!#REF!="x","L","")</f>
        <v>#REF!</v>
      </c>
      <c r="CS4" s="17" t="e">
        <f>IF(Wedstrijden!#REF!="x","M","")</f>
        <v>#REF!</v>
      </c>
      <c r="CT4" s="17" t="e">
        <f>IF(Wedstrijden!#REF!="x","Z","")</f>
        <v>#REF!</v>
      </c>
      <c r="CU4" s="17" t="e">
        <f>IF(Wedstrijden!#REF!="x","ZZ","")</f>
        <v>#REF!</v>
      </c>
      <c r="CV4" s="17">
        <f>IF(COUNTA(Wedstrijden!#REF!)&lt;&gt;0,2,"")</f>
        <v>2</v>
      </c>
      <c r="CW4" s="17">
        <f t="shared" si="3"/>
        <v>1</v>
      </c>
      <c r="CX4" s="17" t="e">
        <f>IF(Wedstrijden!#REF!="x","BB","")</f>
        <v>#REF!</v>
      </c>
      <c r="CY4" s="17" t="e">
        <f>IF(Wedstrijden!#REF!="x","B","")</f>
        <v>#REF!</v>
      </c>
      <c r="CZ4" s="17" t="e">
        <f>IF(Wedstrijden!#REF!="x","L","")</f>
        <v>#REF!</v>
      </c>
      <c r="DA4" s="17" t="e">
        <f>IF(Wedstrijden!#REF!="x","M","")</f>
        <v>#REF!</v>
      </c>
      <c r="DB4" s="17" t="e">
        <f>IF(Wedstrijden!#REF!="x","Z","")</f>
        <v>#REF!</v>
      </c>
      <c r="DC4" s="17" t="e">
        <f>IF(Wedstrijden!#REF!="x","ZZ","")</f>
        <v>#REF!</v>
      </c>
      <c r="DD4" s="17" t="e">
        <f>IF(Wedstrijden!#REF!="x","1.40","")</f>
        <v>#REF!</v>
      </c>
      <c r="DE4" s="17">
        <f>IF(COUNTA(Wedstrijden!#REF!)&lt;&gt;0,6,"")</f>
        <v>6</v>
      </c>
      <c r="DF4" s="17">
        <f t="shared" si="4"/>
        <v>2</v>
      </c>
      <c r="DG4" s="17" t="e">
        <f>IF(Wedstrijden!#REF!="x","L","")</f>
        <v>#REF!</v>
      </c>
      <c r="DH4" s="17" t="e">
        <f>IF(Wedstrijden!#REF!="x","M","")</f>
        <v>#REF!</v>
      </c>
      <c r="DI4" s="17" t="e">
        <f>IF(Wedstrijden!#REF!="x","Z","")</f>
        <v>#REF!</v>
      </c>
      <c r="DJ4" s="17" t="e">
        <f>IF(Wedstrijden!#REF!="x","Z","")</f>
        <v>#REF!</v>
      </c>
      <c r="DK4" s="17">
        <f>IF(COUNTA(Wedstrijden!#REF!)&lt;&gt;0,6,"")</f>
        <v>6</v>
      </c>
      <c r="DL4" s="17">
        <f t="shared" si="5"/>
        <v>1</v>
      </c>
      <c r="DM4" s="17" t="e">
        <f>IF(Wedstrijden!#REF!="x","L","")</f>
        <v>#REF!</v>
      </c>
      <c r="DN4" s="17" t="e">
        <f>IF(Wedstrijden!#REF!="x","M","")</f>
        <v>#REF!</v>
      </c>
      <c r="DO4" s="17" t="e">
        <f>IF(Wedstrijden!#REF!="x","Z","")</f>
        <v>#REF!</v>
      </c>
      <c r="DP4" s="17" t="e">
        <f>IF(Wedstrijden!#REF!="x","Z","")</f>
        <v>#REF!</v>
      </c>
    </row>
    <row r="5" spans="1:120" ht="14.4" x14ac:dyDescent="0.3">
      <c r="A5" s="21" t="e">
        <f>Wedstrijden!#REF!</f>
        <v>#REF!</v>
      </c>
      <c r="B5" s="17" t="str">
        <f>IFERROR(VLOOKUP(Wedstrijden!#REF!,#REF!,2,FALSE),"")</f>
        <v/>
      </c>
      <c r="C5" s="17" t="e">
        <f>Wedstrijden!#REF!</f>
        <v>#REF!</v>
      </c>
      <c r="D5" s="17" t="str">
        <f>IFERROR(VLOOKUP(Wedstrijden!#REF!,#REF!,2,FALSE),"")</f>
        <v/>
      </c>
      <c r="E5" s="17" t="str">
        <f>IFERROR(VLOOKUP(Wedstrijden!#REF!,#REF!,5,FALSE),"")</f>
        <v/>
      </c>
      <c r="F5" s="17" t="e">
        <f>IF(Wedstrijden!#REF!&lt;&gt;"",Wedstrijden!#REF!,"")</f>
        <v>#REF!</v>
      </c>
      <c r="G5" s="17" t="e">
        <f>IF(Wedstrijden!#REF!="Indoor",1,0)</f>
        <v>#REF!</v>
      </c>
      <c r="H5" s="17" t="e">
        <f>Wedstrijden!#REF!</f>
        <v>#REF!</v>
      </c>
      <c r="I5" s="17" t="e">
        <f>IF(Wedstrijden!#REF!="Nee",0,IF(Wedstrijden!#REF!="Ja",1,""))</f>
        <v>#REF!</v>
      </c>
      <c r="J5" s="17" t="e">
        <f>IF(Wedstrijden!#REF!&lt;&gt;"",Wedstrijden!#REF!,"")</f>
        <v>#REF!</v>
      </c>
      <c r="W5" s="18"/>
      <c r="AE5" s="18"/>
      <c r="AN5" s="18"/>
      <c r="AU5" s="18"/>
      <c r="BA5" s="18"/>
      <c r="BE5" s="18"/>
      <c r="BJ5" s="17">
        <f>IF(COUNTA(Wedstrijden!#REF!)&lt;&gt;0,1,"")</f>
        <v>1</v>
      </c>
      <c r="BK5" s="17">
        <f t="shared" si="0"/>
        <v>2</v>
      </c>
      <c r="BL5" s="17" t="e">
        <f>IF(Wedstrijden!#REF!="x","AA","")</f>
        <v>#REF!</v>
      </c>
      <c r="BM5" s="17" t="e">
        <f>IF(Wedstrijden!#REF!="x","A","")</f>
        <v>#REF!</v>
      </c>
      <c r="BN5" s="17" t="e">
        <f>IF(Wedstrijden!#REF!="x","B1","")</f>
        <v>#REF!</v>
      </c>
      <c r="BO5" s="17" t="e">
        <f>IF(Wedstrijden!#REF!="x","BB","")</f>
        <v>#REF!</v>
      </c>
      <c r="BP5" s="17" t="e">
        <f>IF(Wedstrijden!#REF!="x","B","")</f>
        <v>#REF!</v>
      </c>
      <c r="BQ5" s="17" t="e">
        <f>IF(Wedstrijden!#REF!="x","L1","")</f>
        <v>#REF!</v>
      </c>
      <c r="BR5" s="17" t="e">
        <f>IF(Wedstrijden!#REF!="x","L2","")</f>
        <v>#REF!</v>
      </c>
      <c r="BS5" s="17" t="e">
        <f>IF(Wedstrijden!#REF!="x","M1","")</f>
        <v>#REF!</v>
      </c>
      <c r="BT5" s="17" t="e">
        <f>IF(Wedstrijden!#REF!="x","M2","")</f>
        <v>#REF!</v>
      </c>
      <c r="BU5" s="17" t="e">
        <f>IF(Wedstrijden!#REF!="x","Z1","")</f>
        <v>#REF!</v>
      </c>
      <c r="BV5" s="17" t="e">
        <f>IF(Wedstrijden!#REF!="x","Z2","")</f>
        <v>#REF!</v>
      </c>
      <c r="BW5" s="17">
        <f>IF(COUNTA(Wedstrijden!#REF!)&lt;&gt;0,1,"")</f>
        <v>1</v>
      </c>
      <c r="BX5" s="17">
        <f t="shared" si="1"/>
        <v>1</v>
      </c>
      <c r="BY5" s="17" t="e">
        <f>IF(Wedstrijden!#REF!="x","BB","")</f>
        <v>#REF!</v>
      </c>
      <c r="BZ5" s="17" t="e">
        <f>IF(Wedstrijden!#REF!="x","B","")</f>
        <v>#REF!</v>
      </c>
      <c r="CA5" s="17" t="e">
        <f>IF(Wedstrijden!#REF!="x","L1","")</f>
        <v>#REF!</v>
      </c>
      <c r="CB5" s="17" t="e">
        <f>IF(Wedstrijden!#REF!="x","L2","")</f>
        <v>#REF!</v>
      </c>
      <c r="CC5" s="17" t="e">
        <f>IF(Wedstrijden!#REF!="x","M1","")</f>
        <v>#REF!</v>
      </c>
      <c r="CD5" s="17" t="e">
        <f>IF(Wedstrijden!#REF!="x","M2","")</f>
        <v>#REF!</v>
      </c>
      <c r="CE5" s="17" t="e">
        <f>IF(Wedstrijden!#REF!="x","Z1","")</f>
        <v>#REF!</v>
      </c>
      <c r="CF5" s="17" t="e">
        <f>IF(Wedstrijden!#REF!="x","Z2","")</f>
        <v>#REF!</v>
      </c>
      <c r="CG5" s="17" t="e">
        <f>IF(Wedstrijden!#REF!="x","ZZL","")</f>
        <v>#REF!</v>
      </c>
      <c r="CL5" s="17">
        <f>IF(COUNTA(Wedstrijden!#REF!)&lt;&gt;0,2,"")</f>
        <v>2</v>
      </c>
      <c r="CM5" s="17">
        <f t="shared" si="2"/>
        <v>2</v>
      </c>
      <c r="CN5" s="17" t="e">
        <f>IF(Wedstrijden!#REF!="x","AA","")</f>
        <v>#REF!</v>
      </c>
      <c r="CO5" s="17" t="e">
        <f>IF(Wedstrijden!#REF!="x","A","")</f>
        <v>#REF!</v>
      </c>
      <c r="CP5" s="17" t="e">
        <f>IF(Wedstrijden!#REF!="x","BB","")</f>
        <v>#REF!</v>
      </c>
      <c r="CQ5" s="17" t="e">
        <f>IF(Wedstrijden!#REF!="x","B","")</f>
        <v>#REF!</v>
      </c>
      <c r="CR5" s="17" t="e">
        <f>IF(Wedstrijden!#REF!="x","L","")</f>
        <v>#REF!</v>
      </c>
      <c r="CS5" s="17" t="e">
        <f>IF(Wedstrijden!#REF!="x","M","")</f>
        <v>#REF!</v>
      </c>
      <c r="CT5" s="17" t="e">
        <f>IF(Wedstrijden!#REF!="x","Z","")</f>
        <v>#REF!</v>
      </c>
      <c r="CU5" s="17" t="e">
        <f>IF(Wedstrijden!#REF!="x","ZZ","")</f>
        <v>#REF!</v>
      </c>
      <c r="CV5" s="17">
        <f>IF(COUNTA(Wedstrijden!#REF!)&lt;&gt;0,2,"")</f>
        <v>2</v>
      </c>
      <c r="CW5" s="17">
        <f t="shared" si="3"/>
        <v>1</v>
      </c>
      <c r="CX5" s="17" t="e">
        <f>IF(Wedstrijden!#REF!="x","BB","")</f>
        <v>#REF!</v>
      </c>
      <c r="CY5" s="17" t="e">
        <f>IF(Wedstrijden!#REF!="x","B","")</f>
        <v>#REF!</v>
      </c>
      <c r="CZ5" s="17" t="e">
        <f>IF(Wedstrijden!#REF!="x","L","")</f>
        <v>#REF!</v>
      </c>
      <c r="DA5" s="17" t="e">
        <f>IF(Wedstrijden!#REF!="x","M","")</f>
        <v>#REF!</v>
      </c>
      <c r="DB5" s="17" t="e">
        <f>IF(Wedstrijden!#REF!="x","Z","")</f>
        <v>#REF!</v>
      </c>
      <c r="DC5" s="17" t="e">
        <f>IF(Wedstrijden!#REF!="x","ZZ","")</f>
        <v>#REF!</v>
      </c>
      <c r="DD5" s="17" t="e">
        <f>IF(Wedstrijden!#REF!="x","1.40","")</f>
        <v>#REF!</v>
      </c>
      <c r="DE5" s="17">
        <f>IF(COUNTA(Wedstrijden!#REF!)&lt;&gt;0,6,"")</f>
        <v>6</v>
      </c>
      <c r="DF5" s="17">
        <f t="shared" si="4"/>
        <v>2</v>
      </c>
      <c r="DG5" s="17" t="e">
        <f>IF(Wedstrijden!#REF!="x","L","")</f>
        <v>#REF!</v>
      </c>
      <c r="DH5" s="17" t="e">
        <f>IF(Wedstrijden!#REF!="x","M","")</f>
        <v>#REF!</v>
      </c>
      <c r="DI5" s="17" t="e">
        <f>IF(Wedstrijden!#REF!="x","Z","")</f>
        <v>#REF!</v>
      </c>
      <c r="DJ5" s="17" t="e">
        <f>IF(Wedstrijden!#REF!="x","Z","")</f>
        <v>#REF!</v>
      </c>
      <c r="DK5" s="17">
        <f>IF(COUNTA(Wedstrijden!#REF!)&lt;&gt;0,6,"")</f>
        <v>6</v>
      </c>
      <c r="DL5" s="17">
        <f t="shared" si="5"/>
        <v>1</v>
      </c>
      <c r="DM5" s="17" t="e">
        <f>IF(Wedstrijden!#REF!="x","L","")</f>
        <v>#REF!</v>
      </c>
      <c r="DN5" s="17" t="e">
        <f>IF(Wedstrijden!#REF!="x","M","")</f>
        <v>#REF!</v>
      </c>
      <c r="DO5" s="17" t="e">
        <f>IF(Wedstrijden!#REF!="x","Z","")</f>
        <v>#REF!</v>
      </c>
      <c r="DP5" s="17" t="e">
        <f>IF(Wedstrijden!#REF!="x","Z","")</f>
        <v>#REF!</v>
      </c>
    </row>
    <row r="6" spans="1:120" ht="14.4" x14ac:dyDescent="0.3">
      <c r="A6" s="21" t="e">
        <f>Wedstrijden!#REF!</f>
        <v>#REF!</v>
      </c>
      <c r="B6" s="17" t="str">
        <f>IFERROR(VLOOKUP(Wedstrijden!#REF!,#REF!,2,FALSE),"")</f>
        <v/>
      </c>
      <c r="C6" s="17" t="e">
        <f>Wedstrijden!#REF!</f>
        <v>#REF!</v>
      </c>
      <c r="D6" s="17" t="str">
        <f>IFERROR(VLOOKUP(Wedstrijden!#REF!,#REF!,2,FALSE),"")</f>
        <v/>
      </c>
      <c r="E6" s="17" t="str">
        <f>IFERROR(VLOOKUP(Wedstrijden!#REF!,#REF!,5,FALSE),"")</f>
        <v/>
      </c>
      <c r="F6" s="17" t="e">
        <f>IF(Wedstrijden!#REF!&lt;&gt;"",Wedstrijden!#REF!,"")</f>
        <v>#REF!</v>
      </c>
      <c r="G6" s="17" t="e">
        <f>IF(Wedstrijden!#REF!="Indoor",1,0)</f>
        <v>#REF!</v>
      </c>
      <c r="H6" s="17" t="e">
        <f>Wedstrijden!#REF!</f>
        <v>#REF!</v>
      </c>
      <c r="I6" s="17" t="e">
        <f>IF(Wedstrijden!#REF!="Nee",0,IF(Wedstrijden!#REF!="Ja",1,""))</f>
        <v>#REF!</v>
      </c>
      <c r="J6" s="17" t="e">
        <f>IF(Wedstrijden!#REF!&lt;&gt;"",Wedstrijden!#REF!,"")</f>
        <v>#REF!</v>
      </c>
      <c r="W6" s="18"/>
      <c r="AE6" s="18"/>
      <c r="AN6" s="18"/>
      <c r="AU6" s="18"/>
      <c r="BA6" s="18"/>
      <c r="BE6" s="18"/>
      <c r="BJ6" s="17">
        <f>IF(COUNTA(Wedstrijden!#REF!)&lt;&gt;0,1,"")</f>
        <v>1</v>
      </c>
      <c r="BK6" s="17">
        <f t="shared" si="0"/>
        <v>2</v>
      </c>
      <c r="BL6" s="17" t="e">
        <f>IF(Wedstrijden!#REF!="x","AA","")</f>
        <v>#REF!</v>
      </c>
      <c r="BM6" s="17" t="e">
        <f>IF(Wedstrijden!#REF!="x","A","")</f>
        <v>#REF!</v>
      </c>
      <c r="BN6" s="17" t="e">
        <f>IF(Wedstrijden!#REF!="x","B1","")</f>
        <v>#REF!</v>
      </c>
      <c r="BO6" s="17" t="e">
        <f>IF(Wedstrijden!#REF!="x","BB","")</f>
        <v>#REF!</v>
      </c>
      <c r="BP6" s="17" t="e">
        <f>IF(Wedstrijden!#REF!="x","B","")</f>
        <v>#REF!</v>
      </c>
      <c r="BQ6" s="17" t="e">
        <f>IF(Wedstrijden!#REF!="x","L1","")</f>
        <v>#REF!</v>
      </c>
      <c r="BR6" s="17" t="e">
        <f>IF(Wedstrijden!#REF!="x","L2","")</f>
        <v>#REF!</v>
      </c>
      <c r="BS6" s="17" t="e">
        <f>IF(Wedstrijden!#REF!="x","M1","")</f>
        <v>#REF!</v>
      </c>
      <c r="BT6" s="17" t="e">
        <f>IF(Wedstrijden!#REF!="x","M2","")</f>
        <v>#REF!</v>
      </c>
      <c r="BU6" s="17" t="e">
        <f>IF(Wedstrijden!#REF!="x","Z1","")</f>
        <v>#REF!</v>
      </c>
      <c r="BV6" s="17" t="e">
        <f>IF(Wedstrijden!#REF!="x","Z2","")</f>
        <v>#REF!</v>
      </c>
      <c r="BW6" s="17">
        <f>IF(COUNTA(Wedstrijden!#REF!)&lt;&gt;0,1,"")</f>
        <v>1</v>
      </c>
      <c r="BX6" s="17">
        <f t="shared" si="1"/>
        <v>1</v>
      </c>
      <c r="BY6" s="17" t="e">
        <f>IF(Wedstrijden!#REF!="x","BB","")</f>
        <v>#REF!</v>
      </c>
      <c r="BZ6" s="17" t="e">
        <f>IF(Wedstrijden!#REF!="x","B","")</f>
        <v>#REF!</v>
      </c>
      <c r="CA6" s="17" t="e">
        <f>IF(Wedstrijden!#REF!="x","L1","")</f>
        <v>#REF!</v>
      </c>
      <c r="CB6" s="17" t="e">
        <f>IF(Wedstrijden!#REF!="x","L2","")</f>
        <v>#REF!</v>
      </c>
      <c r="CC6" s="17" t="e">
        <f>IF(Wedstrijden!#REF!="x","M1","")</f>
        <v>#REF!</v>
      </c>
      <c r="CD6" s="17" t="e">
        <f>IF(Wedstrijden!#REF!="x","M2","")</f>
        <v>#REF!</v>
      </c>
      <c r="CE6" s="17" t="e">
        <f>IF(Wedstrijden!#REF!="x","Z1","")</f>
        <v>#REF!</v>
      </c>
      <c r="CF6" s="17" t="e">
        <f>IF(Wedstrijden!#REF!="x","Z2","")</f>
        <v>#REF!</v>
      </c>
      <c r="CG6" s="17" t="e">
        <f>IF(Wedstrijden!#REF!="x","ZZL","")</f>
        <v>#REF!</v>
      </c>
      <c r="CL6" s="17">
        <f>IF(COUNTA(Wedstrijden!#REF!)&lt;&gt;0,2,"")</f>
        <v>2</v>
      </c>
      <c r="CM6" s="17">
        <f t="shared" si="2"/>
        <v>2</v>
      </c>
      <c r="CN6" s="17" t="e">
        <f>IF(Wedstrijden!#REF!="x","AA","")</f>
        <v>#REF!</v>
      </c>
      <c r="CO6" s="17" t="e">
        <f>IF(Wedstrijden!#REF!="x","A","")</f>
        <v>#REF!</v>
      </c>
      <c r="CP6" s="17" t="e">
        <f>IF(Wedstrijden!#REF!="x","BB","")</f>
        <v>#REF!</v>
      </c>
      <c r="CQ6" s="17" t="e">
        <f>IF(Wedstrijden!#REF!="x","B","")</f>
        <v>#REF!</v>
      </c>
      <c r="CR6" s="17" t="e">
        <f>IF(Wedstrijden!#REF!="x","L","")</f>
        <v>#REF!</v>
      </c>
      <c r="CS6" s="17" t="e">
        <f>IF(Wedstrijden!#REF!="x","M","")</f>
        <v>#REF!</v>
      </c>
      <c r="CT6" s="17" t="e">
        <f>IF(Wedstrijden!#REF!="x","Z","")</f>
        <v>#REF!</v>
      </c>
      <c r="CU6" s="17" t="e">
        <f>IF(Wedstrijden!#REF!="x","ZZ","")</f>
        <v>#REF!</v>
      </c>
      <c r="CV6" s="17">
        <f>IF(COUNTA(Wedstrijden!#REF!)&lt;&gt;0,2,"")</f>
        <v>2</v>
      </c>
      <c r="CW6" s="17">
        <f t="shared" si="3"/>
        <v>1</v>
      </c>
      <c r="CX6" s="17" t="e">
        <f>IF(Wedstrijden!#REF!="x","BB","")</f>
        <v>#REF!</v>
      </c>
      <c r="CY6" s="17" t="e">
        <f>IF(Wedstrijden!#REF!="x","B","")</f>
        <v>#REF!</v>
      </c>
      <c r="CZ6" s="17" t="e">
        <f>IF(Wedstrijden!#REF!="x","L","")</f>
        <v>#REF!</v>
      </c>
      <c r="DA6" s="17" t="e">
        <f>IF(Wedstrijden!#REF!="x","M","")</f>
        <v>#REF!</v>
      </c>
      <c r="DB6" s="17" t="e">
        <f>IF(Wedstrijden!#REF!="x","Z","")</f>
        <v>#REF!</v>
      </c>
      <c r="DC6" s="17" t="e">
        <f>IF(Wedstrijden!#REF!="x","ZZ","")</f>
        <v>#REF!</v>
      </c>
      <c r="DD6" s="17" t="e">
        <f>IF(Wedstrijden!#REF!="x","1.40","")</f>
        <v>#REF!</v>
      </c>
      <c r="DE6" s="17">
        <f>IF(COUNTA(Wedstrijden!#REF!)&lt;&gt;0,6,"")</f>
        <v>6</v>
      </c>
      <c r="DF6" s="17">
        <f t="shared" si="4"/>
        <v>2</v>
      </c>
      <c r="DG6" s="17" t="e">
        <f>IF(Wedstrijden!#REF!="x","L","")</f>
        <v>#REF!</v>
      </c>
      <c r="DH6" s="17" t="e">
        <f>IF(Wedstrijden!#REF!="x","M","")</f>
        <v>#REF!</v>
      </c>
      <c r="DI6" s="17" t="e">
        <f>IF(Wedstrijden!#REF!="x","Z","")</f>
        <v>#REF!</v>
      </c>
      <c r="DJ6" s="17" t="e">
        <f>IF(Wedstrijden!#REF!="x","Z","")</f>
        <v>#REF!</v>
      </c>
      <c r="DK6" s="17">
        <f>IF(COUNTA(Wedstrijden!#REF!)&lt;&gt;0,6,"")</f>
        <v>6</v>
      </c>
      <c r="DL6" s="17">
        <f t="shared" si="5"/>
        <v>1</v>
      </c>
      <c r="DM6" s="17" t="e">
        <f>IF(Wedstrijden!#REF!="x","L","")</f>
        <v>#REF!</v>
      </c>
      <c r="DN6" s="17" t="e">
        <f>IF(Wedstrijden!#REF!="x","M","")</f>
        <v>#REF!</v>
      </c>
      <c r="DO6" s="17" t="e">
        <f>IF(Wedstrijden!#REF!="x","Z","")</f>
        <v>#REF!</v>
      </c>
      <c r="DP6" s="17" t="e">
        <f>IF(Wedstrijden!#REF!="x","Z","")</f>
        <v>#REF!</v>
      </c>
    </row>
    <row r="7" spans="1:120" ht="14.4" x14ac:dyDescent="0.3">
      <c r="A7" s="21" t="e">
        <f>Wedstrijden!#REF!</f>
        <v>#REF!</v>
      </c>
      <c r="B7" s="17" t="str">
        <f>IFERROR(VLOOKUP(Wedstrijden!#REF!,#REF!,2,FALSE),"")</f>
        <v/>
      </c>
      <c r="C7" s="17" t="e">
        <f>Wedstrijden!#REF!</f>
        <v>#REF!</v>
      </c>
      <c r="D7" s="17" t="str">
        <f>IFERROR(VLOOKUP(Wedstrijden!#REF!,#REF!,2,FALSE),"")</f>
        <v/>
      </c>
      <c r="E7" s="17" t="str">
        <f>IFERROR(VLOOKUP(Wedstrijden!#REF!,#REF!,5,FALSE),"")</f>
        <v/>
      </c>
      <c r="F7" s="17" t="e">
        <f>IF(Wedstrijden!#REF!&lt;&gt;"",Wedstrijden!#REF!,"")</f>
        <v>#REF!</v>
      </c>
      <c r="G7" s="17" t="e">
        <f>IF(Wedstrijden!#REF!="Indoor",1,0)</f>
        <v>#REF!</v>
      </c>
      <c r="H7" s="17" t="e">
        <f>Wedstrijden!#REF!</f>
        <v>#REF!</v>
      </c>
      <c r="I7" s="17" t="e">
        <f>IF(Wedstrijden!#REF!="Nee",0,IF(Wedstrijden!#REF!="Ja",1,""))</f>
        <v>#REF!</v>
      </c>
      <c r="J7" s="17" t="e">
        <f>IF(Wedstrijden!#REF!&lt;&gt;"",Wedstrijden!#REF!,"")</f>
        <v>#REF!</v>
      </c>
      <c r="W7" s="18"/>
      <c r="AE7" s="18"/>
      <c r="AN7" s="18"/>
      <c r="AU7" s="18"/>
      <c r="BA7" s="18"/>
      <c r="BE7" s="18"/>
      <c r="BJ7" s="17">
        <f>IF(COUNTA(Wedstrijden!#REF!)&lt;&gt;0,1,"")</f>
        <v>1</v>
      </c>
      <c r="BK7" s="17">
        <f t="shared" si="0"/>
        <v>2</v>
      </c>
      <c r="BL7" s="17" t="e">
        <f>IF(Wedstrijden!#REF!="x","AA","")</f>
        <v>#REF!</v>
      </c>
      <c r="BM7" s="17" t="e">
        <f>IF(Wedstrijden!#REF!="x","A","")</f>
        <v>#REF!</v>
      </c>
      <c r="BN7" s="17" t="e">
        <f>IF(Wedstrijden!#REF!="x","B1","")</f>
        <v>#REF!</v>
      </c>
      <c r="BO7" s="17" t="e">
        <f>IF(Wedstrijden!#REF!="x","BB","")</f>
        <v>#REF!</v>
      </c>
      <c r="BP7" s="17" t="e">
        <f>IF(Wedstrijden!#REF!="x","B","")</f>
        <v>#REF!</v>
      </c>
      <c r="BQ7" s="17" t="e">
        <f>IF(Wedstrijden!#REF!="x","L1","")</f>
        <v>#REF!</v>
      </c>
      <c r="BR7" s="17" t="e">
        <f>IF(Wedstrijden!#REF!="x","L2","")</f>
        <v>#REF!</v>
      </c>
      <c r="BS7" s="17" t="e">
        <f>IF(Wedstrijden!#REF!="x","M1","")</f>
        <v>#REF!</v>
      </c>
      <c r="BT7" s="17" t="e">
        <f>IF(Wedstrijden!#REF!="x","M2","")</f>
        <v>#REF!</v>
      </c>
      <c r="BU7" s="17" t="e">
        <f>IF(Wedstrijden!#REF!="x","Z1","")</f>
        <v>#REF!</v>
      </c>
      <c r="BV7" s="17" t="e">
        <f>IF(Wedstrijden!#REF!="x","Z2","")</f>
        <v>#REF!</v>
      </c>
      <c r="BW7" s="17">
        <f>IF(COUNTA(Wedstrijden!#REF!)&lt;&gt;0,1,"")</f>
        <v>1</v>
      </c>
      <c r="BX7" s="17">
        <f t="shared" si="1"/>
        <v>1</v>
      </c>
      <c r="BY7" s="17" t="e">
        <f>IF(Wedstrijden!#REF!="x","BB","")</f>
        <v>#REF!</v>
      </c>
      <c r="BZ7" s="17" t="e">
        <f>IF(Wedstrijden!#REF!="x","B","")</f>
        <v>#REF!</v>
      </c>
      <c r="CA7" s="17" t="e">
        <f>IF(Wedstrijden!#REF!="x","L1","")</f>
        <v>#REF!</v>
      </c>
      <c r="CB7" s="17" t="e">
        <f>IF(Wedstrijden!#REF!="x","L2","")</f>
        <v>#REF!</v>
      </c>
      <c r="CC7" s="17" t="e">
        <f>IF(Wedstrijden!#REF!="x","M1","")</f>
        <v>#REF!</v>
      </c>
      <c r="CD7" s="17" t="e">
        <f>IF(Wedstrijden!#REF!="x","M2","")</f>
        <v>#REF!</v>
      </c>
      <c r="CE7" s="17" t="e">
        <f>IF(Wedstrijden!#REF!="x","Z1","")</f>
        <v>#REF!</v>
      </c>
      <c r="CF7" s="17" t="e">
        <f>IF(Wedstrijden!#REF!="x","Z2","")</f>
        <v>#REF!</v>
      </c>
      <c r="CG7" s="17" t="e">
        <f>IF(Wedstrijden!#REF!="x","ZZL","")</f>
        <v>#REF!</v>
      </c>
      <c r="CL7" s="17">
        <f>IF(COUNTA(Wedstrijden!#REF!)&lt;&gt;0,2,"")</f>
        <v>2</v>
      </c>
      <c r="CM7" s="17">
        <f t="shared" si="2"/>
        <v>2</v>
      </c>
      <c r="CN7" s="17" t="e">
        <f>IF(Wedstrijden!#REF!="x","AA","")</f>
        <v>#REF!</v>
      </c>
      <c r="CO7" s="17" t="e">
        <f>IF(Wedstrijden!#REF!="x","A","")</f>
        <v>#REF!</v>
      </c>
      <c r="CP7" s="17" t="e">
        <f>IF(Wedstrijden!#REF!="x","BB","")</f>
        <v>#REF!</v>
      </c>
      <c r="CQ7" s="17" t="e">
        <f>IF(Wedstrijden!#REF!="x","B","")</f>
        <v>#REF!</v>
      </c>
      <c r="CR7" s="17" t="e">
        <f>IF(Wedstrijden!#REF!="x","L","")</f>
        <v>#REF!</v>
      </c>
      <c r="CS7" s="17" t="e">
        <f>IF(Wedstrijden!#REF!="x","M","")</f>
        <v>#REF!</v>
      </c>
      <c r="CT7" s="17" t="e">
        <f>IF(Wedstrijden!#REF!="x","Z","")</f>
        <v>#REF!</v>
      </c>
      <c r="CU7" s="17" t="e">
        <f>IF(Wedstrijden!#REF!="x","ZZ","")</f>
        <v>#REF!</v>
      </c>
      <c r="CV7" s="17">
        <f>IF(COUNTA(Wedstrijden!#REF!)&lt;&gt;0,2,"")</f>
        <v>2</v>
      </c>
      <c r="CW7" s="17">
        <f t="shared" si="3"/>
        <v>1</v>
      </c>
      <c r="CX7" s="17" t="e">
        <f>IF(Wedstrijden!#REF!="x","BB","")</f>
        <v>#REF!</v>
      </c>
      <c r="CY7" s="17" t="e">
        <f>IF(Wedstrijden!#REF!="x","B","")</f>
        <v>#REF!</v>
      </c>
      <c r="CZ7" s="17" t="e">
        <f>IF(Wedstrijden!#REF!="x","L","")</f>
        <v>#REF!</v>
      </c>
      <c r="DA7" s="17" t="e">
        <f>IF(Wedstrijden!#REF!="x","M","")</f>
        <v>#REF!</v>
      </c>
      <c r="DB7" s="17" t="e">
        <f>IF(Wedstrijden!#REF!="x","Z","")</f>
        <v>#REF!</v>
      </c>
      <c r="DC7" s="17" t="e">
        <f>IF(Wedstrijden!#REF!="x","ZZ","")</f>
        <v>#REF!</v>
      </c>
      <c r="DD7" s="17" t="e">
        <f>IF(Wedstrijden!#REF!="x","1.40","")</f>
        <v>#REF!</v>
      </c>
      <c r="DE7" s="17">
        <f>IF(COUNTA(Wedstrijden!#REF!)&lt;&gt;0,6,"")</f>
        <v>6</v>
      </c>
      <c r="DF7" s="17">
        <f t="shared" si="4"/>
        <v>2</v>
      </c>
      <c r="DG7" s="17" t="e">
        <f>IF(Wedstrijden!#REF!="x","L","")</f>
        <v>#REF!</v>
      </c>
      <c r="DH7" s="17" t="e">
        <f>IF(Wedstrijden!#REF!="x","M","")</f>
        <v>#REF!</v>
      </c>
      <c r="DI7" s="17" t="e">
        <f>IF(Wedstrijden!#REF!="x","Z","")</f>
        <v>#REF!</v>
      </c>
      <c r="DJ7" s="17" t="e">
        <f>IF(Wedstrijden!#REF!="x","Z","")</f>
        <v>#REF!</v>
      </c>
      <c r="DK7" s="17">
        <f>IF(COUNTA(Wedstrijden!#REF!)&lt;&gt;0,6,"")</f>
        <v>6</v>
      </c>
      <c r="DL7" s="17">
        <f t="shared" si="5"/>
        <v>1</v>
      </c>
      <c r="DM7" s="17" t="e">
        <f>IF(Wedstrijden!#REF!="x","L","")</f>
        <v>#REF!</v>
      </c>
      <c r="DN7" s="17" t="e">
        <f>IF(Wedstrijden!#REF!="x","M","")</f>
        <v>#REF!</v>
      </c>
      <c r="DO7" s="17" t="e">
        <f>IF(Wedstrijden!#REF!="x","Z","")</f>
        <v>#REF!</v>
      </c>
      <c r="DP7" s="17" t="e">
        <f>IF(Wedstrijden!#REF!="x","Z","")</f>
        <v>#REF!</v>
      </c>
    </row>
    <row r="8" spans="1:120" ht="14.4" x14ac:dyDescent="0.3">
      <c r="A8" s="21" t="e">
        <f>Wedstrijden!#REF!</f>
        <v>#REF!</v>
      </c>
      <c r="B8" s="17" t="str">
        <f>IFERROR(VLOOKUP(Wedstrijden!#REF!,#REF!,2,FALSE),"")</f>
        <v/>
      </c>
      <c r="C8" s="17" t="e">
        <f>Wedstrijden!#REF!</f>
        <v>#REF!</v>
      </c>
      <c r="D8" s="17" t="str">
        <f>IFERROR(VLOOKUP(Wedstrijden!#REF!,#REF!,2,FALSE),"")</f>
        <v/>
      </c>
      <c r="E8" s="17" t="str">
        <f>IFERROR(VLOOKUP(Wedstrijden!#REF!,#REF!,5,FALSE),"")</f>
        <v/>
      </c>
      <c r="F8" s="17" t="e">
        <f>IF(Wedstrijden!#REF!&lt;&gt;"",Wedstrijden!#REF!,"")</f>
        <v>#REF!</v>
      </c>
      <c r="G8" s="17" t="e">
        <f>IF(Wedstrijden!#REF!="Indoor",1,0)</f>
        <v>#REF!</v>
      </c>
      <c r="H8" s="17" t="e">
        <f>Wedstrijden!#REF!</f>
        <v>#REF!</v>
      </c>
      <c r="I8" s="17" t="e">
        <f>IF(Wedstrijden!#REF!="Nee",0,IF(Wedstrijden!#REF!="Ja",1,""))</f>
        <v>#REF!</v>
      </c>
      <c r="J8" s="17" t="e">
        <f>IF(Wedstrijden!#REF!&lt;&gt;"",Wedstrijden!#REF!,"")</f>
        <v>#REF!</v>
      </c>
      <c r="W8" s="18"/>
      <c r="AE8" s="18"/>
      <c r="AN8" s="18"/>
      <c r="AU8" s="18"/>
      <c r="BA8" s="18"/>
      <c r="BE8" s="18"/>
      <c r="BJ8" s="17">
        <f>IF(COUNTA(Wedstrijden!#REF!)&lt;&gt;0,1,"")</f>
        <v>1</v>
      </c>
      <c r="BK8" s="17">
        <f t="shared" si="0"/>
        <v>2</v>
      </c>
      <c r="BL8" s="17" t="e">
        <f>IF(Wedstrijden!#REF!="x","AA","")</f>
        <v>#REF!</v>
      </c>
      <c r="BM8" s="17" t="e">
        <f>IF(Wedstrijden!#REF!="x","A","")</f>
        <v>#REF!</v>
      </c>
      <c r="BN8" s="17" t="e">
        <f>IF(Wedstrijden!#REF!="x","B1","")</f>
        <v>#REF!</v>
      </c>
      <c r="BO8" s="17" t="e">
        <f>IF(Wedstrijden!#REF!="x","BB","")</f>
        <v>#REF!</v>
      </c>
      <c r="BP8" s="17" t="e">
        <f>IF(Wedstrijden!#REF!="x","B","")</f>
        <v>#REF!</v>
      </c>
      <c r="BQ8" s="17" t="e">
        <f>IF(Wedstrijden!#REF!="x","L1","")</f>
        <v>#REF!</v>
      </c>
      <c r="BR8" s="17" t="e">
        <f>IF(Wedstrijden!#REF!="x","L2","")</f>
        <v>#REF!</v>
      </c>
      <c r="BS8" s="17" t="e">
        <f>IF(Wedstrijden!#REF!="x","M1","")</f>
        <v>#REF!</v>
      </c>
      <c r="BT8" s="17" t="e">
        <f>IF(Wedstrijden!#REF!="x","M2","")</f>
        <v>#REF!</v>
      </c>
      <c r="BU8" s="17" t="e">
        <f>IF(Wedstrijden!#REF!="x","Z1","")</f>
        <v>#REF!</v>
      </c>
      <c r="BV8" s="17" t="e">
        <f>IF(Wedstrijden!#REF!="x","Z2","")</f>
        <v>#REF!</v>
      </c>
      <c r="BW8" s="17">
        <f>IF(COUNTA(Wedstrijden!#REF!)&lt;&gt;0,1,"")</f>
        <v>1</v>
      </c>
      <c r="BX8" s="17">
        <f t="shared" si="1"/>
        <v>1</v>
      </c>
      <c r="BY8" s="17" t="e">
        <f>IF(Wedstrijden!#REF!="x","BB","")</f>
        <v>#REF!</v>
      </c>
      <c r="BZ8" s="17" t="e">
        <f>IF(Wedstrijden!#REF!="x","B","")</f>
        <v>#REF!</v>
      </c>
      <c r="CA8" s="17" t="e">
        <f>IF(Wedstrijden!#REF!="x","L1","")</f>
        <v>#REF!</v>
      </c>
      <c r="CB8" s="17" t="e">
        <f>IF(Wedstrijden!#REF!="x","L2","")</f>
        <v>#REF!</v>
      </c>
      <c r="CC8" s="17" t="e">
        <f>IF(Wedstrijden!#REF!="x","M1","")</f>
        <v>#REF!</v>
      </c>
      <c r="CD8" s="17" t="e">
        <f>IF(Wedstrijden!#REF!="x","M2","")</f>
        <v>#REF!</v>
      </c>
      <c r="CE8" s="17" t="e">
        <f>IF(Wedstrijden!#REF!="x","Z1","")</f>
        <v>#REF!</v>
      </c>
      <c r="CF8" s="17" t="e">
        <f>IF(Wedstrijden!#REF!="x","Z2","")</f>
        <v>#REF!</v>
      </c>
      <c r="CG8" s="17" t="e">
        <f>IF(Wedstrijden!#REF!="x","ZZL","")</f>
        <v>#REF!</v>
      </c>
      <c r="CL8" s="17">
        <f>IF(COUNTA(Wedstrijden!#REF!)&lt;&gt;0,2,"")</f>
        <v>2</v>
      </c>
      <c r="CM8" s="17">
        <f t="shared" si="2"/>
        <v>2</v>
      </c>
      <c r="CN8" s="17" t="e">
        <f>IF(Wedstrijden!#REF!="x","AA","")</f>
        <v>#REF!</v>
      </c>
      <c r="CO8" s="17" t="e">
        <f>IF(Wedstrijden!#REF!="x","A","")</f>
        <v>#REF!</v>
      </c>
      <c r="CP8" s="17" t="e">
        <f>IF(Wedstrijden!#REF!="x","BB","")</f>
        <v>#REF!</v>
      </c>
      <c r="CQ8" s="17" t="e">
        <f>IF(Wedstrijden!#REF!="x","B","")</f>
        <v>#REF!</v>
      </c>
      <c r="CR8" s="17" t="e">
        <f>IF(Wedstrijden!#REF!="x","L","")</f>
        <v>#REF!</v>
      </c>
      <c r="CS8" s="17" t="e">
        <f>IF(Wedstrijden!#REF!="x","M","")</f>
        <v>#REF!</v>
      </c>
      <c r="CT8" s="17" t="e">
        <f>IF(Wedstrijden!#REF!="x","Z","")</f>
        <v>#REF!</v>
      </c>
      <c r="CU8" s="17" t="e">
        <f>IF(Wedstrijden!#REF!="x","ZZ","")</f>
        <v>#REF!</v>
      </c>
      <c r="CV8" s="17">
        <f>IF(COUNTA(Wedstrijden!#REF!)&lt;&gt;0,2,"")</f>
        <v>2</v>
      </c>
      <c r="CW8" s="17">
        <f t="shared" si="3"/>
        <v>1</v>
      </c>
      <c r="CX8" s="17" t="e">
        <f>IF(Wedstrijden!#REF!="x","BB","")</f>
        <v>#REF!</v>
      </c>
      <c r="CY8" s="17" t="e">
        <f>IF(Wedstrijden!#REF!="x","B","")</f>
        <v>#REF!</v>
      </c>
      <c r="CZ8" s="17" t="e">
        <f>IF(Wedstrijden!#REF!="x","L","")</f>
        <v>#REF!</v>
      </c>
      <c r="DA8" s="17" t="e">
        <f>IF(Wedstrijden!#REF!="x","M","")</f>
        <v>#REF!</v>
      </c>
      <c r="DB8" s="17" t="e">
        <f>IF(Wedstrijden!#REF!="x","Z","")</f>
        <v>#REF!</v>
      </c>
      <c r="DC8" s="17" t="e">
        <f>IF(Wedstrijden!#REF!="x","ZZ","")</f>
        <v>#REF!</v>
      </c>
      <c r="DD8" s="17" t="e">
        <f>IF(Wedstrijden!#REF!="x","1.40","")</f>
        <v>#REF!</v>
      </c>
      <c r="DE8" s="17">
        <f>IF(COUNTA(Wedstrijden!#REF!)&lt;&gt;0,6,"")</f>
        <v>6</v>
      </c>
      <c r="DF8" s="17">
        <f t="shared" si="4"/>
        <v>2</v>
      </c>
      <c r="DG8" s="17" t="e">
        <f>IF(Wedstrijden!#REF!="x","L","")</f>
        <v>#REF!</v>
      </c>
      <c r="DH8" s="17" t="e">
        <f>IF(Wedstrijden!#REF!="x","M","")</f>
        <v>#REF!</v>
      </c>
      <c r="DI8" s="17" t="e">
        <f>IF(Wedstrijden!#REF!="x","Z","")</f>
        <v>#REF!</v>
      </c>
      <c r="DJ8" s="17" t="e">
        <f>IF(Wedstrijden!#REF!="x","Z","")</f>
        <v>#REF!</v>
      </c>
      <c r="DK8" s="17">
        <f>IF(COUNTA(Wedstrijden!#REF!)&lt;&gt;0,6,"")</f>
        <v>6</v>
      </c>
      <c r="DL8" s="17">
        <f t="shared" si="5"/>
        <v>1</v>
      </c>
      <c r="DM8" s="17" t="e">
        <f>IF(Wedstrijden!#REF!="x","L","")</f>
        <v>#REF!</v>
      </c>
      <c r="DN8" s="17" t="e">
        <f>IF(Wedstrijden!#REF!="x","M","")</f>
        <v>#REF!</v>
      </c>
      <c r="DO8" s="17" t="e">
        <f>IF(Wedstrijden!#REF!="x","Z","")</f>
        <v>#REF!</v>
      </c>
      <c r="DP8" s="17" t="e">
        <f>IF(Wedstrijden!#REF!="x","Z","")</f>
        <v>#REF!</v>
      </c>
    </row>
    <row r="9" spans="1:120" ht="14.4" x14ac:dyDescent="0.3">
      <c r="A9" s="21" t="e">
        <f>Wedstrijden!#REF!</f>
        <v>#REF!</v>
      </c>
      <c r="B9" s="17" t="str">
        <f>IFERROR(VLOOKUP(Wedstrijden!#REF!,#REF!,2,FALSE),"")</f>
        <v/>
      </c>
      <c r="C9" s="17" t="e">
        <f>Wedstrijden!#REF!</f>
        <v>#REF!</v>
      </c>
      <c r="D9" s="17" t="str">
        <f>IFERROR(VLOOKUP(Wedstrijden!#REF!,#REF!,2,FALSE),"")</f>
        <v/>
      </c>
      <c r="E9" s="17" t="str">
        <f>IFERROR(VLOOKUP(Wedstrijden!#REF!,#REF!,5,FALSE),"")</f>
        <v/>
      </c>
      <c r="F9" s="17" t="e">
        <f>IF(Wedstrijden!#REF!&lt;&gt;"",Wedstrijden!#REF!,"")</f>
        <v>#REF!</v>
      </c>
      <c r="G9" s="17" t="e">
        <f>IF(Wedstrijden!#REF!="Indoor",1,0)</f>
        <v>#REF!</v>
      </c>
      <c r="H9" s="17" t="e">
        <f>Wedstrijden!#REF!</f>
        <v>#REF!</v>
      </c>
      <c r="I9" s="17" t="e">
        <f>IF(Wedstrijden!#REF!="Nee",0,IF(Wedstrijden!#REF!="Ja",1,""))</f>
        <v>#REF!</v>
      </c>
      <c r="J9" s="17" t="e">
        <f>IF(Wedstrijden!#REF!&lt;&gt;"",Wedstrijden!#REF!,"")</f>
        <v>#REF!</v>
      </c>
      <c r="W9" s="18"/>
      <c r="AE9" s="18"/>
      <c r="AN9" s="18"/>
      <c r="AU9" s="18"/>
      <c r="BA9" s="18"/>
      <c r="BE9" s="18"/>
      <c r="BJ9" s="17">
        <f>IF(COUNTA(Wedstrijden!#REF!)&lt;&gt;0,1,"")</f>
        <v>1</v>
      </c>
      <c r="BK9" s="17">
        <f t="shared" si="0"/>
        <v>2</v>
      </c>
      <c r="BL9" s="17" t="e">
        <f>IF(Wedstrijden!#REF!="x","AA","")</f>
        <v>#REF!</v>
      </c>
      <c r="BM9" s="17" t="e">
        <f>IF(Wedstrijden!#REF!="x","A","")</f>
        <v>#REF!</v>
      </c>
      <c r="BN9" s="17" t="e">
        <f>IF(Wedstrijden!#REF!="x","B1","")</f>
        <v>#REF!</v>
      </c>
      <c r="BO9" s="17" t="e">
        <f>IF(Wedstrijden!#REF!="x","BB","")</f>
        <v>#REF!</v>
      </c>
      <c r="BP9" s="17" t="e">
        <f>IF(Wedstrijden!#REF!="x","B","")</f>
        <v>#REF!</v>
      </c>
      <c r="BQ9" s="17" t="e">
        <f>IF(Wedstrijden!#REF!="x","L1","")</f>
        <v>#REF!</v>
      </c>
      <c r="BR9" s="17" t="e">
        <f>IF(Wedstrijden!#REF!="x","L2","")</f>
        <v>#REF!</v>
      </c>
      <c r="BS9" s="17" t="e">
        <f>IF(Wedstrijden!#REF!="x","M1","")</f>
        <v>#REF!</v>
      </c>
      <c r="BT9" s="17" t="e">
        <f>IF(Wedstrijden!#REF!="x","M2","")</f>
        <v>#REF!</v>
      </c>
      <c r="BU9" s="17" t="e">
        <f>IF(Wedstrijden!#REF!="x","Z1","")</f>
        <v>#REF!</v>
      </c>
      <c r="BV9" s="17" t="e">
        <f>IF(Wedstrijden!#REF!="x","Z2","")</f>
        <v>#REF!</v>
      </c>
      <c r="BW9" s="17">
        <f>IF(COUNTA(Wedstrijden!#REF!)&lt;&gt;0,1,"")</f>
        <v>1</v>
      </c>
      <c r="BX9" s="17">
        <f t="shared" si="1"/>
        <v>1</v>
      </c>
      <c r="BY9" s="17" t="e">
        <f>IF(Wedstrijden!#REF!="x","BB","")</f>
        <v>#REF!</v>
      </c>
      <c r="BZ9" s="17" t="e">
        <f>IF(Wedstrijden!#REF!="x","B","")</f>
        <v>#REF!</v>
      </c>
      <c r="CA9" s="17" t="e">
        <f>IF(Wedstrijden!#REF!="x","L1","")</f>
        <v>#REF!</v>
      </c>
      <c r="CB9" s="17" t="e">
        <f>IF(Wedstrijden!#REF!="x","L2","")</f>
        <v>#REF!</v>
      </c>
      <c r="CC9" s="17" t="e">
        <f>IF(Wedstrijden!#REF!="x","M1","")</f>
        <v>#REF!</v>
      </c>
      <c r="CD9" s="17" t="e">
        <f>IF(Wedstrijden!#REF!="x","M2","")</f>
        <v>#REF!</v>
      </c>
      <c r="CE9" s="17" t="e">
        <f>IF(Wedstrijden!#REF!="x","Z1","")</f>
        <v>#REF!</v>
      </c>
      <c r="CF9" s="17" t="e">
        <f>IF(Wedstrijden!#REF!="x","Z2","")</f>
        <v>#REF!</v>
      </c>
      <c r="CG9" s="17" t="e">
        <f>IF(Wedstrijden!#REF!="x","ZZL","")</f>
        <v>#REF!</v>
      </c>
      <c r="CL9" s="17">
        <f>IF(COUNTA(Wedstrijden!#REF!)&lt;&gt;0,2,"")</f>
        <v>2</v>
      </c>
      <c r="CM9" s="17">
        <f t="shared" si="2"/>
        <v>2</v>
      </c>
      <c r="CN9" s="17" t="e">
        <f>IF(Wedstrijden!#REF!="x","AA","")</f>
        <v>#REF!</v>
      </c>
      <c r="CO9" s="17" t="e">
        <f>IF(Wedstrijden!#REF!="x","A","")</f>
        <v>#REF!</v>
      </c>
      <c r="CP9" s="17" t="e">
        <f>IF(Wedstrijden!#REF!="x","BB","")</f>
        <v>#REF!</v>
      </c>
      <c r="CQ9" s="17" t="e">
        <f>IF(Wedstrijden!#REF!="x","B","")</f>
        <v>#REF!</v>
      </c>
      <c r="CR9" s="17" t="e">
        <f>IF(Wedstrijden!#REF!="x","L","")</f>
        <v>#REF!</v>
      </c>
      <c r="CS9" s="17" t="e">
        <f>IF(Wedstrijden!#REF!="x","M","")</f>
        <v>#REF!</v>
      </c>
      <c r="CT9" s="17" t="e">
        <f>IF(Wedstrijden!#REF!="x","Z","")</f>
        <v>#REF!</v>
      </c>
      <c r="CU9" s="17" t="e">
        <f>IF(Wedstrijden!#REF!="x","ZZ","")</f>
        <v>#REF!</v>
      </c>
      <c r="CV9" s="17">
        <f>IF(COUNTA(Wedstrijden!#REF!)&lt;&gt;0,2,"")</f>
        <v>2</v>
      </c>
      <c r="CW9" s="17">
        <f t="shared" si="3"/>
        <v>1</v>
      </c>
      <c r="CX9" s="17" t="e">
        <f>IF(Wedstrijden!#REF!="x","BB","")</f>
        <v>#REF!</v>
      </c>
      <c r="CY9" s="17" t="e">
        <f>IF(Wedstrijden!#REF!="x","B","")</f>
        <v>#REF!</v>
      </c>
      <c r="CZ9" s="17" t="e">
        <f>IF(Wedstrijden!#REF!="x","L","")</f>
        <v>#REF!</v>
      </c>
      <c r="DA9" s="17" t="e">
        <f>IF(Wedstrijden!#REF!="x","M","")</f>
        <v>#REF!</v>
      </c>
      <c r="DB9" s="17" t="e">
        <f>IF(Wedstrijden!#REF!="x","Z","")</f>
        <v>#REF!</v>
      </c>
      <c r="DC9" s="17" t="e">
        <f>IF(Wedstrijden!#REF!="x","ZZ","")</f>
        <v>#REF!</v>
      </c>
      <c r="DD9" s="17" t="e">
        <f>IF(Wedstrijden!#REF!="x","1.40","")</f>
        <v>#REF!</v>
      </c>
      <c r="DE9" s="17">
        <f>IF(COUNTA(Wedstrijden!#REF!)&lt;&gt;0,6,"")</f>
        <v>6</v>
      </c>
      <c r="DF9" s="17">
        <f t="shared" si="4"/>
        <v>2</v>
      </c>
      <c r="DG9" s="17" t="e">
        <f>IF(Wedstrijden!#REF!="x","L","")</f>
        <v>#REF!</v>
      </c>
      <c r="DH9" s="17" t="e">
        <f>IF(Wedstrijden!#REF!="x","M","")</f>
        <v>#REF!</v>
      </c>
      <c r="DI9" s="17" t="e">
        <f>IF(Wedstrijden!#REF!="x","Z","")</f>
        <v>#REF!</v>
      </c>
      <c r="DJ9" s="17" t="e">
        <f>IF(Wedstrijden!#REF!="x","Z","")</f>
        <v>#REF!</v>
      </c>
      <c r="DK9" s="17">
        <f>IF(COUNTA(Wedstrijden!#REF!)&lt;&gt;0,6,"")</f>
        <v>6</v>
      </c>
      <c r="DL9" s="17">
        <f t="shared" si="5"/>
        <v>1</v>
      </c>
      <c r="DM9" s="17" t="e">
        <f>IF(Wedstrijden!#REF!="x","L","")</f>
        <v>#REF!</v>
      </c>
      <c r="DN9" s="17" t="e">
        <f>IF(Wedstrijden!#REF!="x","M","")</f>
        <v>#REF!</v>
      </c>
      <c r="DO9" s="17" t="e">
        <f>IF(Wedstrijden!#REF!="x","Z","")</f>
        <v>#REF!</v>
      </c>
      <c r="DP9" s="17" t="e">
        <f>IF(Wedstrijden!#REF!="x","Z","")</f>
        <v>#REF!</v>
      </c>
    </row>
    <row r="10" spans="1:120" ht="14.4" x14ac:dyDescent="0.3">
      <c r="A10" s="21" t="e">
        <f>Wedstrijden!#REF!</f>
        <v>#REF!</v>
      </c>
      <c r="B10" s="17" t="str">
        <f>IFERROR(VLOOKUP(Wedstrijden!#REF!,#REF!,2,FALSE),"")</f>
        <v/>
      </c>
      <c r="C10" s="17" t="e">
        <f>Wedstrijden!#REF!</f>
        <v>#REF!</v>
      </c>
      <c r="D10" s="17" t="str">
        <f>IFERROR(VLOOKUP(Wedstrijden!#REF!,#REF!,2,FALSE),"")</f>
        <v/>
      </c>
      <c r="E10" s="17" t="str">
        <f>IFERROR(VLOOKUP(Wedstrijden!#REF!,#REF!,5,FALSE),"")</f>
        <v/>
      </c>
      <c r="F10" s="17" t="e">
        <f>IF(Wedstrijden!#REF!&lt;&gt;"",Wedstrijden!#REF!,"")</f>
        <v>#REF!</v>
      </c>
      <c r="G10" s="17" t="e">
        <f>IF(Wedstrijden!#REF!="Indoor",1,0)</f>
        <v>#REF!</v>
      </c>
      <c r="H10" s="17" t="e">
        <f>Wedstrijden!#REF!</f>
        <v>#REF!</v>
      </c>
      <c r="I10" s="17" t="e">
        <f>IF(Wedstrijden!#REF!="Nee",0,IF(Wedstrijden!#REF!="Ja",1,""))</f>
        <v>#REF!</v>
      </c>
      <c r="J10" s="17" t="e">
        <f>IF(Wedstrijden!#REF!&lt;&gt;"",Wedstrijden!#REF!,"")</f>
        <v>#REF!</v>
      </c>
      <c r="W10" s="18"/>
      <c r="AE10" s="18"/>
      <c r="AN10" s="18"/>
      <c r="AU10" s="18"/>
      <c r="BA10" s="18"/>
      <c r="BE10" s="18"/>
      <c r="BJ10" s="17">
        <f>IF(COUNTA(Wedstrijden!#REF!)&lt;&gt;0,1,"")</f>
        <v>1</v>
      </c>
      <c r="BK10" s="17">
        <f t="shared" si="0"/>
        <v>2</v>
      </c>
      <c r="BL10" s="17" t="e">
        <f>IF(Wedstrijden!#REF!="x","AA","")</f>
        <v>#REF!</v>
      </c>
      <c r="BM10" s="17" t="e">
        <f>IF(Wedstrijden!#REF!="x","A","")</f>
        <v>#REF!</v>
      </c>
      <c r="BN10" s="17" t="e">
        <f>IF(Wedstrijden!#REF!="x","B1","")</f>
        <v>#REF!</v>
      </c>
      <c r="BO10" s="17" t="e">
        <f>IF(Wedstrijden!#REF!="x","BB","")</f>
        <v>#REF!</v>
      </c>
      <c r="BP10" s="17" t="e">
        <f>IF(Wedstrijden!#REF!="x","B","")</f>
        <v>#REF!</v>
      </c>
      <c r="BQ10" s="17" t="e">
        <f>IF(Wedstrijden!#REF!="x","L1","")</f>
        <v>#REF!</v>
      </c>
      <c r="BR10" s="17" t="e">
        <f>IF(Wedstrijden!#REF!="x","L2","")</f>
        <v>#REF!</v>
      </c>
      <c r="BS10" s="17" t="e">
        <f>IF(Wedstrijden!#REF!="x","M1","")</f>
        <v>#REF!</v>
      </c>
      <c r="BT10" s="17" t="e">
        <f>IF(Wedstrijden!#REF!="x","M2","")</f>
        <v>#REF!</v>
      </c>
      <c r="BU10" s="17" t="e">
        <f>IF(Wedstrijden!#REF!="x","Z1","")</f>
        <v>#REF!</v>
      </c>
      <c r="BV10" s="17" t="e">
        <f>IF(Wedstrijden!#REF!="x","Z2","")</f>
        <v>#REF!</v>
      </c>
      <c r="BW10" s="17">
        <f>IF(COUNTA(Wedstrijden!#REF!)&lt;&gt;0,1,"")</f>
        <v>1</v>
      </c>
      <c r="BX10" s="17">
        <f t="shared" si="1"/>
        <v>1</v>
      </c>
      <c r="BY10" s="17" t="e">
        <f>IF(Wedstrijden!#REF!="x","BB","")</f>
        <v>#REF!</v>
      </c>
      <c r="BZ10" s="17" t="e">
        <f>IF(Wedstrijden!#REF!="x","B","")</f>
        <v>#REF!</v>
      </c>
      <c r="CA10" s="17" t="e">
        <f>IF(Wedstrijden!#REF!="x","L1","")</f>
        <v>#REF!</v>
      </c>
      <c r="CB10" s="17" t="e">
        <f>IF(Wedstrijden!#REF!="x","L2","")</f>
        <v>#REF!</v>
      </c>
      <c r="CC10" s="17" t="e">
        <f>IF(Wedstrijden!#REF!="x","M1","")</f>
        <v>#REF!</v>
      </c>
      <c r="CD10" s="17" t="e">
        <f>IF(Wedstrijden!#REF!="x","M2","")</f>
        <v>#REF!</v>
      </c>
      <c r="CE10" s="17" t="e">
        <f>IF(Wedstrijden!#REF!="x","Z1","")</f>
        <v>#REF!</v>
      </c>
      <c r="CF10" s="17" t="e">
        <f>IF(Wedstrijden!#REF!="x","Z2","")</f>
        <v>#REF!</v>
      </c>
      <c r="CG10" s="17" t="e">
        <f>IF(Wedstrijden!#REF!="x","ZZL","")</f>
        <v>#REF!</v>
      </c>
      <c r="CL10" s="17">
        <f>IF(COUNTA(Wedstrijden!#REF!)&lt;&gt;0,2,"")</f>
        <v>2</v>
      </c>
      <c r="CM10" s="17">
        <f t="shared" si="2"/>
        <v>2</v>
      </c>
      <c r="CN10" s="17" t="e">
        <f>IF(Wedstrijden!#REF!="x","AA","")</f>
        <v>#REF!</v>
      </c>
      <c r="CO10" s="17" t="e">
        <f>IF(Wedstrijden!#REF!="x","A","")</f>
        <v>#REF!</v>
      </c>
      <c r="CP10" s="17" t="e">
        <f>IF(Wedstrijden!#REF!="x","BB","")</f>
        <v>#REF!</v>
      </c>
      <c r="CQ10" s="17" t="e">
        <f>IF(Wedstrijden!#REF!="x","B","")</f>
        <v>#REF!</v>
      </c>
      <c r="CR10" s="17" t="e">
        <f>IF(Wedstrijden!#REF!="x","L","")</f>
        <v>#REF!</v>
      </c>
      <c r="CS10" s="17" t="e">
        <f>IF(Wedstrijden!#REF!="x","M","")</f>
        <v>#REF!</v>
      </c>
      <c r="CT10" s="17" t="e">
        <f>IF(Wedstrijden!#REF!="x","Z","")</f>
        <v>#REF!</v>
      </c>
      <c r="CU10" s="17" t="e">
        <f>IF(Wedstrijden!#REF!="x","ZZ","")</f>
        <v>#REF!</v>
      </c>
      <c r="CV10" s="17">
        <f>IF(COUNTA(Wedstrijden!#REF!)&lt;&gt;0,2,"")</f>
        <v>2</v>
      </c>
      <c r="CW10" s="17">
        <f t="shared" si="3"/>
        <v>1</v>
      </c>
      <c r="CX10" s="17" t="e">
        <f>IF(Wedstrijden!#REF!="x","BB","")</f>
        <v>#REF!</v>
      </c>
      <c r="CY10" s="17" t="e">
        <f>IF(Wedstrijden!#REF!="x","B","")</f>
        <v>#REF!</v>
      </c>
      <c r="CZ10" s="17" t="e">
        <f>IF(Wedstrijden!#REF!="x","L","")</f>
        <v>#REF!</v>
      </c>
      <c r="DA10" s="17" t="e">
        <f>IF(Wedstrijden!#REF!="x","M","")</f>
        <v>#REF!</v>
      </c>
      <c r="DB10" s="17" t="e">
        <f>IF(Wedstrijden!#REF!="x","Z","")</f>
        <v>#REF!</v>
      </c>
      <c r="DC10" s="17" t="e">
        <f>IF(Wedstrijden!#REF!="x","ZZ","")</f>
        <v>#REF!</v>
      </c>
      <c r="DD10" s="17" t="e">
        <f>IF(Wedstrijden!#REF!="x","1.40","")</f>
        <v>#REF!</v>
      </c>
      <c r="DE10" s="17">
        <f>IF(COUNTA(Wedstrijden!#REF!)&lt;&gt;0,6,"")</f>
        <v>6</v>
      </c>
      <c r="DF10" s="17">
        <f t="shared" si="4"/>
        <v>2</v>
      </c>
      <c r="DG10" s="17" t="e">
        <f>IF(Wedstrijden!#REF!="x","L","")</f>
        <v>#REF!</v>
      </c>
      <c r="DH10" s="17" t="e">
        <f>IF(Wedstrijden!#REF!="x","M","")</f>
        <v>#REF!</v>
      </c>
      <c r="DI10" s="17" t="e">
        <f>IF(Wedstrijden!#REF!="x","Z","")</f>
        <v>#REF!</v>
      </c>
      <c r="DJ10" s="17" t="e">
        <f>IF(Wedstrijden!#REF!="x","Z","")</f>
        <v>#REF!</v>
      </c>
      <c r="DK10" s="17">
        <f>IF(COUNTA(Wedstrijden!#REF!)&lt;&gt;0,6,"")</f>
        <v>6</v>
      </c>
      <c r="DL10" s="17">
        <f t="shared" si="5"/>
        <v>1</v>
      </c>
      <c r="DM10" s="17" t="e">
        <f>IF(Wedstrijden!#REF!="x","L","")</f>
        <v>#REF!</v>
      </c>
      <c r="DN10" s="17" t="e">
        <f>IF(Wedstrijden!#REF!="x","M","")</f>
        <v>#REF!</v>
      </c>
      <c r="DO10" s="17" t="e">
        <f>IF(Wedstrijden!#REF!="x","Z","")</f>
        <v>#REF!</v>
      </c>
      <c r="DP10" s="17" t="e">
        <f>IF(Wedstrijden!#REF!="x","Z","")</f>
        <v>#REF!</v>
      </c>
    </row>
    <row r="11" spans="1:120" ht="14.4" x14ac:dyDescent="0.3">
      <c r="A11" s="21" t="e">
        <f>Wedstrijden!#REF!</f>
        <v>#REF!</v>
      </c>
      <c r="B11" s="17" t="str">
        <f>IFERROR(VLOOKUP(Wedstrijden!#REF!,#REF!,2,FALSE),"")</f>
        <v/>
      </c>
      <c r="C11" s="17" t="e">
        <f>Wedstrijden!#REF!</f>
        <v>#REF!</v>
      </c>
      <c r="D11" s="17" t="str">
        <f>IFERROR(VLOOKUP(Wedstrijden!#REF!,#REF!,2,FALSE),"")</f>
        <v/>
      </c>
      <c r="E11" s="17" t="str">
        <f>IFERROR(VLOOKUP(Wedstrijden!#REF!,#REF!,5,FALSE),"")</f>
        <v/>
      </c>
      <c r="F11" s="17" t="e">
        <f>IF(Wedstrijden!#REF!&lt;&gt;"",Wedstrijden!#REF!,"")</f>
        <v>#REF!</v>
      </c>
      <c r="G11" s="17" t="e">
        <f>IF(Wedstrijden!#REF!="Indoor",1,0)</f>
        <v>#REF!</v>
      </c>
      <c r="H11" s="17" t="e">
        <f>Wedstrijden!#REF!</f>
        <v>#REF!</v>
      </c>
      <c r="I11" s="17" t="e">
        <f>IF(Wedstrijden!#REF!="Nee",0,IF(Wedstrijden!#REF!="Ja",1,""))</f>
        <v>#REF!</v>
      </c>
      <c r="J11" s="17" t="e">
        <f>IF(Wedstrijden!#REF!&lt;&gt;"",Wedstrijden!#REF!,"")</f>
        <v>#REF!</v>
      </c>
      <c r="W11" s="18"/>
      <c r="AE11" s="18"/>
      <c r="AN11" s="18"/>
      <c r="AU11" s="18"/>
      <c r="BA11" s="18"/>
      <c r="BE11" s="18"/>
      <c r="BJ11" s="17">
        <f>IF(COUNTA(Wedstrijden!#REF!)&lt;&gt;0,1,"")</f>
        <v>1</v>
      </c>
      <c r="BK11" s="17">
        <f t="shared" si="0"/>
        <v>2</v>
      </c>
      <c r="BL11" s="17" t="e">
        <f>IF(Wedstrijden!#REF!="x","AA","")</f>
        <v>#REF!</v>
      </c>
      <c r="BM11" s="17" t="e">
        <f>IF(Wedstrijden!#REF!="x","A","")</f>
        <v>#REF!</v>
      </c>
      <c r="BN11" s="17" t="e">
        <f>IF(Wedstrijden!#REF!="x","B1","")</f>
        <v>#REF!</v>
      </c>
      <c r="BO11" s="17" t="e">
        <f>IF(Wedstrijden!#REF!="x","BB","")</f>
        <v>#REF!</v>
      </c>
      <c r="BP11" s="17" t="e">
        <f>IF(Wedstrijden!#REF!="x","B","")</f>
        <v>#REF!</v>
      </c>
      <c r="BQ11" s="17" t="e">
        <f>IF(Wedstrijden!#REF!="x","L1","")</f>
        <v>#REF!</v>
      </c>
      <c r="BR11" s="17" t="e">
        <f>IF(Wedstrijden!#REF!="x","L2","")</f>
        <v>#REF!</v>
      </c>
      <c r="BS11" s="17" t="e">
        <f>IF(Wedstrijden!#REF!="x","M1","")</f>
        <v>#REF!</v>
      </c>
      <c r="BT11" s="17" t="e">
        <f>IF(Wedstrijden!#REF!="x","M2","")</f>
        <v>#REF!</v>
      </c>
      <c r="BU11" s="17" t="e">
        <f>IF(Wedstrijden!#REF!="x","Z1","")</f>
        <v>#REF!</v>
      </c>
      <c r="BV11" s="17" t="e">
        <f>IF(Wedstrijden!#REF!="x","Z2","")</f>
        <v>#REF!</v>
      </c>
      <c r="BW11" s="17">
        <f>IF(COUNTA(Wedstrijden!#REF!)&lt;&gt;0,1,"")</f>
        <v>1</v>
      </c>
      <c r="BX11" s="17">
        <f t="shared" si="1"/>
        <v>1</v>
      </c>
      <c r="BY11" s="17" t="e">
        <f>IF(Wedstrijden!#REF!="x","BB","")</f>
        <v>#REF!</v>
      </c>
      <c r="BZ11" s="17" t="e">
        <f>IF(Wedstrijden!#REF!="x","B","")</f>
        <v>#REF!</v>
      </c>
      <c r="CA11" s="17" t="e">
        <f>IF(Wedstrijden!#REF!="x","L1","")</f>
        <v>#REF!</v>
      </c>
      <c r="CB11" s="17" t="e">
        <f>IF(Wedstrijden!#REF!="x","L2","")</f>
        <v>#REF!</v>
      </c>
      <c r="CC11" s="17" t="e">
        <f>IF(Wedstrijden!#REF!="x","M1","")</f>
        <v>#REF!</v>
      </c>
      <c r="CD11" s="17" t="e">
        <f>IF(Wedstrijden!#REF!="x","M2","")</f>
        <v>#REF!</v>
      </c>
      <c r="CE11" s="17" t="e">
        <f>IF(Wedstrijden!#REF!="x","Z1","")</f>
        <v>#REF!</v>
      </c>
      <c r="CF11" s="17" t="e">
        <f>IF(Wedstrijden!#REF!="x","Z2","")</f>
        <v>#REF!</v>
      </c>
      <c r="CG11" s="17" t="e">
        <f>IF(Wedstrijden!#REF!="x","ZZL","")</f>
        <v>#REF!</v>
      </c>
      <c r="CL11" s="17">
        <f>IF(COUNTA(Wedstrijden!#REF!)&lt;&gt;0,2,"")</f>
        <v>2</v>
      </c>
      <c r="CM11" s="17">
        <f t="shared" si="2"/>
        <v>2</v>
      </c>
      <c r="CN11" s="17" t="e">
        <f>IF(Wedstrijden!#REF!="x","AA","")</f>
        <v>#REF!</v>
      </c>
      <c r="CO11" s="17" t="e">
        <f>IF(Wedstrijden!#REF!="x","A","")</f>
        <v>#REF!</v>
      </c>
      <c r="CP11" s="17" t="e">
        <f>IF(Wedstrijden!#REF!="x","BB","")</f>
        <v>#REF!</v>
      </c>
      <c r="CQ11" s="17" t="e">
        <f>IF(Wedstrijden!#REF!="x","B","")</f>
        <v>#REF!</v>
      </c>
      <c r="CR11" s="17" t="e">
        <f>IF(Wedstrijden!#REF!="x","L","")</f>
        <v>#REF!</v>
      </c>
      <c r="CS11" s="17" t="e">
        <f>IF(Wedstrijden!#REF!="x","M","")</f>
        <v>#REF!</v>
      </c>
      <c r="CT11" s="17" t="e">
        <f>IF(Wedstrijden!#REF!="x","Z","")</f>
        <v>#REF!</v>
      </c>
      <c r="CU11" s="17" t="e">
        <f>IF(Wedstrijden!#REF!="x","ZZ","")</f>
        <v>#REF!</v>
      </c>
      <c r="CV11" s="17">
        <f>IF(COUNTA(Wedstrijden!#REF!)&lt;&gt;0,2,"")</f>
        <v>2</v>
      </c>
      <c r="CW11" s="17">
        <f t="shared" si="3"/>
        <v>1</v>
      </c>
      <c r="CX11" s="17" t="e">
        <f>IF(Wedstrijden!#REF!="x","BB","")</f>
        <v>#REF!</v>
      </c>
      <c r="CY11" s="17" t="e">
        <f>IF(Wedstrijden!#REF!="x","B","")</f>
        <v>#REF!</v>
      </c>
      <c r="CZ11" s="17" t="e">
        <f>IF(Wedstrijden!#REF!="x","L","")</f>
        <v>#REF!</v>
      </c>
      <c r="DA11" s="17" t="e">
        <f>IF(Wedstrijden!#REF!="x","M","")</f>
        <v>#REF!</v>
      </c>
      <c r="DB11" s="17" t="e">
        <f>IF(Wedstrijden!#REF!="x","Z","")</f>
        <v>#REF!</v>
      </c>
      <c r="DC11" s="17" t="e">
        <f>IF(Wedstrijden!#REF!="x","ZZ","")</f>
        <v>#REF!</v>
      </c>
      <c r="DD11" s="17" t="e">
        <f>IF(Wedstrijden!#REF!="x","1.40","")</f>
        <v>#REF!</v>
      </c>
      <c r="DE11" s="17">
        <f>IF(COUNTA(Wedstrijden!#REF!)&lt;&gt;0,6,"")</f>
        <v>6</v>
      </c>
      <c r="DF11" s="17">
        <f t="shared" si="4"/>
        <v>2</v>
      </c>
      <c r="DG11" s="17" t="e">
        <f>IF(Wedstrijden!#REF!="x","L","")</f>
        <v>#REF!</v>
      </c>
      <c r="DH11" s="17" t="e">
        <f>IF(Wedstrijden!#REF!="x","M","")</f>
        <v>#REF!</v>
      </c>
      <c r="DI11" s="17" t="e">
        <f>IF(Wedstrijden!#REF!="x","Z","")</f>
        <v>#REF!</v>
      </c>
      <c r="DJ11" s="17" t="e">
        <f>IF(Wedstrijden!#REF!="x","Z","")</f>
        <v>#REF!</v>
      </c>
      <c r="DK11" s="17">
        <f>IF(COUNTA(Wedstrijden!#REF!)&lt;&gt;0,6,"")</f>
        <v>6</v>
      </c>
      <c r="DL11" s="17">
        <f t="shared" si="5"/>
        <v>1</v>
      </c>
      <c r="DM11" s="17" t="e">
        <f>IF(Wedstrijden!#REF!="x","L","")</f>
        <v>#REF!</v>
      </c>
      <c r="DN11" s="17" t="e">
        <f>IF(Wedstrijden!#REF!="x","M","")</f>
        <v>#REF!</v>
      </c>
      <c r="DO11" s="17" t="e">
        <f>IF(Wedstrijden!#REF!="x","Z","")</f>
        <v>#REF!</v>
      </c>
      <c r="DP11" s="17" t="e">
        <f>IF(Wedstrijden!#REF!="x","Z","")</f>
        <v>#REF!</v>
      </c>
    </row>
    <row r="12" spans="1:120" ht="14.4" x14ac:dyDescent="0.3">
      <c r="A12" s="21" t="e">
        <f>Wedstrijden!#REF!</f>
        <v>#REF!</v>
      </c>
      <c r="B12" s="17" t="str">
        <f>IFERROR(VLOOKUP(Wedstrijden!#REF!,#REF!,2,FALSE),"")</f>
        <v/>
      </c>
      <c r="C12" s="17" t="e">
        <f>Wedstrijden!#REF!</f>
        <v>#REF!</v>
      </c>
      <c r="D12" s="17" t="str">
        <f>IFERROR(VLOOKUP(Wedstrijden!#REF!,#REF!,2,FALSE),"")</f>
        <v/>
      </c>
      <c r="E12" s="17" t="str">
        <f>IFERROR(VLOOKUP(Wedstrijden!#REF!,#REF!,5,FALSE),"")</f>
        <v/>
      </c>
      <c r="F12" s="17" t="e">
        <f>IF(Wedstrijden!#REF!&lt;&gt;"",Wedstrijden!#REF!,"")</f>
        <v>#REF!</v>
      </c>
      <c r="G12" s="17" t="e">
        <f>IF(Wedstrijden!#REF!="Indoor",1,0)</f>
        <v>#REF!</v>
      </c>
      <c r="H12" s="17" t="e">
        <f>Wedstrijden!#REF!</f>
        <v>#REF!</v>
      </c>
      <c r="I12" s="17" t="e">
        <f>IF(Wedstrijden!#REF!="Nee",0,IF(Wedstrijden!#REF!="Ja",1,""))</f>
        <v>#REF!</v>
      </c>
      <c r="J12" s="17" t="e">
        <f>IF(Wedstrijden!#REF!&lt;&gt;"",Wedstrijden!#REF!,"")</f>
        <v>#REF!</v>
      </c>
      <c r="W12" s="18"/>
      <c r="AE12" s="18"/>
      <c r="AN12" s="18"/>
      <c r="AU12" s="18"/>
      <c r="BA12" s="18"/>
      <c r="BE12" s="18"/>
      <c r="BJ12" s="17">
        <f>IF(COUNTA(Wedstrijden!#REF!)&lt;&gt;0,1,"")</f>
        <v>1</v>
      </c>
      <c r="BK12" s="17">
        <f t="shared" si="0"/>
        <v>2</v>
      </c>
      <c r="BL12" s="17" t="e">
        <f>IF(Wedstrijden!#REF!="x","AA","")</f>
        <v>#REF!</v>
      </c>
      <c r="BM12" s="17" t="e">
        <f>IF(Wedstrijden!#REF!="x","A","")</f>
        <v>#REF!</v>
      </c>
      <c r="BN12" s="17" t="e">
        <f>IF(Wedstrijden!#REF!="x","B1","")</f>
        <v>#REF!</v>
      </c>
      <c r="BO12" s="17" t="e">
        <f>IF(Wedstrijden!#REF!="x","BB","")</f>
        <v>#REF!</v>
      </c>
      <c r="BP12" s="17" t="e">
        <f>IF(Wedstrijden!#REF!="x","B","")</f>
        <v>#REF!</v>
      </c>
      <c r="BQ12" s="17" t="e">
        <f>IF(Wedstrijden!#REF!="x","L1","")</f>
        <v>#REF!</v>
      </c>
      <c r="BR12" s="17" t="e">
        <f>IF(Wedstrijden!#REF!="x","L2","")</f>
        <v>#REF!</v>
      </c>
      <c r="BS12" s="17" t="e">
        <f>IF(Wedstrijden!#REF!="x","M1","")</f>
        <v>#REF!</v>
      </c>
      <c r="BT12" s="17" t="e">
        <f>IF(Wedstrijden!#REF!="x","M2","")</f>
        <v>#REF!</v>
      </c>
      <c r="BU12" s="17" t="e">
        <f>IF(Wedstrijden!#REF!="x","Z1","")</f>
        <v>#REF!</v>
      </c>
      <c r="BV12" s="17" t="e">
        <f>IF(Wedstrijden!#REF!="x","Z2","")</f>
        <v>#REF!</v>
      </c>
      <c r="BW12" s="17">
        <f>IF(COUNTA(Wedstrijden!#REF!)&lt;&gt;0,1,"")</f>
        <v>1</v>
      </c>
      <c r="BX12" s="17">
        <f t="shared" si="1"/>
        <v>1</v>
      </c>
      <c r="BY12" s="17" t="e">
        <f>IF(Wedstrijden!#REF!="x","BB","")</f>
        <v>#REF!</v>
      </c>
      <c r="BZ12" s="17" t="e">
        <f>IF(Wedstrijden!#REF!="x","B","")</f>
        <v>#REF!</v>
      </c>
      <c r="CA12" s="17" t="e">
        <f>IF(Wedstrijden!#REF!="x","L1","")</f>
        <v>#REF!</v>
      </c>
      <c r="CB12" s="17" t="e">
        <f>IF(Wedstrijden!#REF!="x","L2","")</f>
        <v>#REF!</v>
      </c>
      <c r="CC12" s="17" t="e">
        <f>IF(Wedstrijden!#REF!="x","M1","")</f>
        <v>#REF!</v>
      </c>
      <c r="CD12" s="17" t="e">
        <f>IF(Wedstrijden!#REF!="x","M2","")</f>
        <v>#REF!</v>
      </c>
      <c r="CE12" s="17" t="e">
        <f>IF(Wedstrijden!#REF!="x","Z1","")</f>
        <v>#REF!</v>
      </c>
      <c r="CF12" s="17" t="e">
        <f>IF(Wedstrijden!#REF!="x","Z2","")</f>
        <v>#REF!</v>
      </c>
      <c r="CG12" s="17" t="e">
        <f>IF(Wedstrijden!#REF!="x","ZZL","")</f>
        <v>#REF!</v>
      </c>
      <c r="CL12" s="17">
        <f>IF(COUNTA(Wedstrijden!#REF!)&lt;&gt;0,2,"")</f>
        <v>2</v>
      </c>
      <c r="CM12" s="17">
        <f t="shared" si="2"/>
        <v>2</v>
      </c>
      <c r="CN12" s="17" t="e">
        <f>IF(Wedstrijden!#REF!="x","AA","")</f>
        <v>#REF!</v>
      </c>
      <c r="CO12" s="17" t="e">
        <f>IF(Wedstrijden!#REF!="x","A","")</f>
        <v>#REF!</v>
      </c>
      <c r="CP12" s="17" t="e">
        <f>IF(Wedstrijden!#REF!="x","BB","")</f>
        <v>#REF!</v>
      </c>
      <c r="CQ12" s="17" t="e">
        <f>IF(Wedstrijden!#REF!="x","B","")</f>
        <v>#REF!</v>
      </c>
      <c r="CR12" s="17" t="e">
        <f>IF(Wedstrijden!#REF!="x","L","")</f>
        <v>#REF!</v>
      </c>
      <c r="CS12" s="17" t="e">
        <f>IF(Wedstrijden!#REF!="x","M","")</f>
        <v>#REF!</v>
      </c>
      <c r="CT12" s="17" t="e">
        <f>IF(Wedstrijden!#REF!="x","Z","")</f>
        <v>#REF!</v>
      </c>
      <c r="CU12" s="17" t="e">
        <f>IF(Wedstrijden!#REF!="x","ZZ","")</f>
        <v>#REF!</v>
      </c>
      <c r="CV12" s="17">
        <f>IF(COUNTA(Wedstrijden!#REF!)&lt;&gt;0,2,"")</f>
        <v>2</v>
      </c>
      <c r="CW12" s="17">
        <f t="shared" si="3"/>
        <v>1</v>
      </c>
      <c r="CX12" s="17" t="e">
        <f>IF(Wedstrijden!#REF!="x","BB","")</f>
        <v>#REF!</v>
      </c>
      <c r="CY12" s="17" t="e">
        <f>IF(Wedstrijden!#REF!="x","B","")</f>
        <v>#REF!</v>
      </c>
      <c r="CZ12" s="17" t="e">
        <f>IF(Wedstrijden!#REF!="x","L","")</f>
        <v>#REF!</v>
      </c>
      <c r="DA12" s="17" t="e">
        <f>IF(Wedstrijden!#REF!="x","M","")</f>
        <v>#REF!</v>
      </c>
      <c r="DB12" s="17" t="e">
        <f>IF(Wedstrijden!#REF!="x","Z","")</f>
        <v>#REF!</v>
      </c>
      <c r="DC12" s="17" t="e">
        <f>IF(Wedstrijden!#REF!="x","ZZ","")</f>
        <v>#REF!</v>
      </c>
      <c r="DD12" s="17" t="e">
        <f>IF(Wedstrijden!#REF!="x","1.40","")</f>
        <v>#REF!</v>
      </c>
      <c r="DE12" s="17">
        <f>IF(COUNTA(Wedstrijden!#REF!)&lt;&gt;0,6,"")</f>
        <v>6</v>
      </c>
      <c r="DF12" s="17">
        <f t="shared" si="4"/>
        <v>2</v>
      </c>
      <c r="DG12" s="17" t="e">
        <f>IF(Wedstrijden!#REF!="x","L","")</f>
        <v>#REF!</v>
      </c>
      <c r="DH12" s="17" t="e">
        <f>IF(Wedstrijden!#REF!="x","M","")</f>
        <v>#REF!</v>
      </c>
      <c r="DI12" s="17" t="e">
        <f>IF(Wedstrijden!#REF!="x","Z","")</f>
        <v>#REF!</v>
      </c>
      <c r="DJ12" s="17" t="e">
        <f>IF(Wedstrijden!#REF!="x","Z","")</f>
        <v>#REF!</v>
      </c>
      <c r="DK12" s="17">
        <f>IF(COUNTA(Wedstrijden!#REF!)&lt;&gt;0,6,"")</f>
        <v>6</v>
      </c>
      <c r="DL12" s="17">
        <f t="shared" si="5"/>
        <v>1</v>
      </c>
      <c r="DM12" s="17" t="e">
        <f>IF(Wedstrijden!#REF!="x","L","")</f>
        <v>#REF!</v>
      </c>
      <c r="DN12" s="17" t="e">
        <f>IF(Wedstrijden!#REF!="x","M","")</f>
        <v>#REF!</v>
      </c>
      <c r="DO12" s="17" t="e">
        <f>IF(Wedstrijden!#REF!="x","Z","")</f>
        <v>#REF!</v>
      </c>
      <c r="DP12" s="17" t="e">
        <f>IF(Wedstrijden!#REF!="x","Z","")</f>
        <v>#REF!</v>
      </c>
    </row>
    <row r="13" spans="1:120" ht="14.4" x14ac:dyDescent="0.3">
      <c r="A13" s="21" t="e">
        <f>Wedstrijden!#REF!</f>
        <v>#REF!</v>
      </c>
      <c r="B13" s="17" t="str">
        <f>IFERROR(VLOOKUP(Wedstrijden!#REF!,#REF!,2,FALSE),"")</f>
        <v/>
      </c>
      <c r="C13" s="17" t="e">
        <f>Wedstrijden!#REF!</f>
        <v>#REF!</v>
      </c>
      <c r="D13" s="17" t="str">
        <f>IFERROR(VLOOKUP(Wedstrijden!#REF!,#REF!,2,FALSE),"")</f>
        <v/>
      </c>
      <c r="E13" s="17" t="str">
        <f>IFERROR(VLOOKUP(Wedstrijden!#REF!,#REF!,5,FALSE),"")</f>
        <v/>
      </c>
      <c r="F13" s="17" t="e">
        <f>IF(Wedstrijden!#REF!&lt;&gt;"",Wedstrijden!#REF!,"")</f>
        <v>#REF!</v>
      </c>
      <c r="G13" s="17" t="e">
        <f>IF(Wedstrijden!#REF!="Indoor",1,0)</f>
        <v>#REF!</v>
      </c>
      <c r="H13" s="17" t="e">
        <f>Wedstrijden!#REF!</f>
        <v>#REF!</v>
      </c>
      <c r="I13" s="17" t="e">
        <f>IF(Wedstrijden!#REF!="Nee",0,IF(Wedstrijden!#REF!="Ja",1,""))</f>
        <v>#REF!</v>
      </c>
      <c r="J13" s="17" t="e">
        <f>IF(Wedstrijden!#REF!&lt;&gt;"",Wedstrijden!#REF!,"")</f>
        <v>#REF!</v>
      </c>
      <c r="W13" s="18"/>
      <c r="AE13" s="18"/>
      <c r="AN13" s="18"/>
      <c r="AU13" s="18"/>
      <c r="BA13" s="18"/>
      <c r="BE13" s="18"/>
      <c r="BJ13" s="17">
        <f>IF(COUNTA(Wedstrijden!#REF!)&lt;&gt;0,1,"")</f>
        <v>1</v>
      </c>
      <c r="BK13" s="17">
        <f t="shared" si="0"/>
        <v>2</v>
      </c>
      <c r="BL13" s="17" t="e">
        <f>IF(Wedstrijden!#REF!="x","AA","")</f>
        <v>#REF!</v>
      </c>
      <c r="BM13" s="17" t="e">
        <f>IF(Wedstrijden!#REF!="x","A","")</f>
        <v>#REF!</v>
      </c>
      <c r="BN13" s="17" t="e">
        <f>IF(Wedstrijden!#REF!="x","B1","")</f>
        <v>#REF!</v>
      </c>
      <c r="BO13" s="17" t="e">
        <f>IF(Wedstrijden!#REF!="x","BB","")</f>
        <v>#REF!</v>
      </c>
      <c r="BP13" s="17" t="e">
        <f>IF(Wedstrijden!#REF!="x","B","")</f>
        <v>#REF!</v>
      </c>
      <c r="BQ13" s="17" t="e">
        <f>IF(Wedstrijden!#REF!="x","L1","")</f>
        <v>#REF!</v>
      </c>
      <c r="BR13" s="17" t="e">
        <f>IF(Wedstrijden!#REF!="x","L2","")</f>
        <v>#REF!</v>
      </c>
      <c r="BS13" s="17" t="e">
        <f>IF(Wedstrijden!#REF!="x","M1","")</f>
        <v>#REF!</v>
      </c>
      <c r="BT13" s="17" t="e">
        <f>IF(Wedstrijden!#REF!="x","M2","")</f>
        <v>#REF!</v>
      </c>
      <c r="BU13" s="17" t="e">
        <f>IF(Wedstrijden!#REF!="x","Z1","")</f>
        <v>#REF!</v>
      </c>
      <c r="BV13" s="17" t="e">
        <f>IF(Wedstrijden!#REF!="x","Z2","")</f>
        <v>#REF!</v>
      </c>
      <c r="BW13" s="17">
        <f>IF(COUNTA(Wedstrijden!#REF!)&lt;&gt;0,1,"")</f>
        <v>1</v>
      </c>
      <c r="BX13" s="17">
        <f t="shared" si="1"/>
        <v>1</v>
      </c>
      <c r="BY13" s="17" t="e">
        <f>IF(Wedstrijden!#REF!="x","BB","")</f>
        <v>#REF!</v>
      </c>
      <c r="BZ13" s="17" t="e">
        <f>IF(Wedstrijden!#REF!="x","B","")</f>
        <v>#REF!</v>
      </c>
      <c r="CA13" s="17" t="e">
        <f>IF(Wedstrijden!#REF!="x","L1","")</f>
        <v>#REF!</v>
      </c>
      <c r="CB13" s="17" t="e">
        <f>IF(Wedstrijden!#REF!="x","L2","")</f>
        <v>#REF!</v>
      </c>
      <c r="CC13" s="17" t="e">
        <f>IF(Wedstrijden!#REF!="x","M1","")</f>
        <v>#REF!</v>
      </c>
      <c r="CD13" s="17" t="e">
        <f>IF(Wedstrijden!#REF!="x","M2","")</f>
        <v>#REF!</v>
      </c>
      <c r="CE13" s="17" t="e">
        <f>IF(Wedstrijden!#REF!="x","Z1","")</f>
        <v>#REF!</v>
      </c>
      <c r="CF13" s="17" t="e">
        <f>IF(Wedstrijden!#REF!="x","Z2","")</f>
        <v>#REF!</v>
      </c>
      <c r="CG13" s="17" t="e">
        <f>IF(Wedstrijden!#REF!="x","ZZL","")</f>
        <v>#REF!</v>
      </c>
      <c r="CL13" s="17">
        <f>IF(COUNTA(Wedstrijden!#REF!)&lt;&gt;0,2,"")</f>
        <v>2</v>
      </c>
      <c r="CM13" s="17">
        <f t="shared" si="2"/>
        <v>2</v>
      </c>
      <c r="CN13" s="17" t="e">
        <f>IF(Wedstrijden!#REF!="x","AA","")</f>
        <v>#REF!</v>
      </c>
      <c r="CO13" s="17" t="e">
        <f>IF(Wedstrijden!#REF!="x","A","")</f>
        <v>#REF!</v>
      </c>
      <c r="CP13" s="17" t="e">
        <f>IF(Wedstrijden!#REF!="x","BB","")</f>
        <v>#REF!</v>
      </c>
      <c r="CQ13" s="17" t="e">
        <f>IF(Wedstrijden!#REF!="x","B","")</f>
        <v>#REF!</v>
      </c>
      <c r="CR13" s="17" t="e">
        <f>IF(Wedstrijden!#REF!="x","L","")</f>
        <v>#REF!</v>
      </c>
      <c r="CS13" s="17" t="e">
        <f>IF(Wedstrijden!#REF!="x","M","")</f>
        <v>#REF!</v>
      </c>
      <c r="CT13" s="17" t="e">
        <f>IF(Wedstrijden!#REF!="x","Z","")</f>
        <v>#REF!</v>
      </c>
      <c r="CU13" s="17" t="e">
        <f>IF(Wedstrijden!#REF!="x","ZZ","")</f>
        <v>#REF!</v>
      </c>
      <c r="CV13" s="17">
        <f>IF(COUNTA(Wedstrijden!#REF!)&lt;&gt;0,2,"")</f>
        <v>2</v>
      </c>
      <c r="CW13" s="17">
        <f t="shared" si="3"/>
        <v>1</v>
      </c>
      <c r="CX13" s="17" t="e">
        <f>IF(Wedstrijden!#REF!="x","BB","")</f>
        <v>#REF!</v>
      </c>
      <c r="CY13" s="17" t="e">
        <f>IF(Wedstrijden!#REF!="x","B","")</f>
        <v>#REF!</v>
      </c>
      <c r="CZ13" s="17" t="e">
        <f>IF(Wedstrijden!#REF!="x","L","")</f>
        <v>#REF!</v>
      </c>
      <c r="DA13" s="17" t="e">
        <f>IF(Wedstrijden!#REF!="x","M","")</f>
        <v>#REF!</v>
      </c>
      <c r="DB13" s="17" t="e">
        <f>IF(Wedstrijden!#REF!="x","Z","")</f>
        <v>#REF!</v>
      </c>
      <c r="DC13" s="17" t="e">
        <f>IF(Wedstrijden!#REF!="x","ZZ","")</f>
        <v>#REF!</v>
      </c>
      <c r="DD13" s="17" t="e">
        <f>IF(Wedstrijden!#REF!="x","1.40","")</f>
        <v>#REF!</v>
      </c>
      <c r="DE13" s="17">
        <f>IF(COUNTA(Wedstrijden!#REF!)&lt;&gt;0,6,"")</f>
        <v>6</v>
      </c>
      <c r="DF13" s="17">
        <f t="shared" si="4"/>
        <v>2</v>
      </c>
      <c r="DG13" s="17" t="e">
        <f>IF(Wedstrijden!#REF!="x","L","")</f>
        <v>#REF!</v>
      </c>
      <c r="DH13" s="17" t="e">
        <f>IF(Wedstrijden!#REF!="x","M","")</f>
        <v>#REF!</v>
      </c>
      <c r="DI13" s="17" t="e">
        <f>IF(Wedstrijden!#REF!="x","Z","")</f>
        <v>#REF!</v>
      </c>
      <c r="DJ13" s="17" t="e">
        <f>IF(Wedstrijden!#REF!="x","Z","")</f>
        <v>#REF!</v>
      </c>
      <c r="DK13" s="17">
        <f>IF(COUNTA(Wedstrijden!#REF!)&lt;&gt;0,6,"")</f>
        <v>6</v>
      </c>
      <c r="DL13" s="17">
        <f t="shared" si="5"/>
        <v>1</v>
      </c>
      <c r="DM13" s="17" t="e">
        <f>IF(Wedstrijden!#REF!="x","L","")</f>
        <v>#REF!</v>
      </c>
      <c r="DN13" s="17" t="e">
        <f>IF(Wedstrijden!#REF!="x","M","")</f>
        <v>#REF!</v>
      </c>
      <c r="DO13" s="17" t="e">
        <f>IF(Wedstrijden!#REF!="x","Z","")</f>
        <v>#REF!</v>
      </c>
      <c r="DP13" s="17" t="e">
        <f>IF(Wedstrijden!#REF!="x","Z","")</f>
        <v>#REF!</v>
      </c>
    </row>
    <row r="14" spans="1:120" ht="14.4" x14ac:dyDescent="0.3">
      <c r="A14" s="21" t="e">
        <f>Wedstrijden!#REF!</f>
        <v>#REF!</v>
      </c>
      <c r="B14" s="17" t="str">
        <f>IFERROR(VLOOKUP(Wedstrijden!#REF!,#REF!,2,FALSE),"")</f>
        <v/>
      </c>
      <c r="C14" s="17" t="e">
        <f>Wedstrijden!#REF!</f>
        <v>#REF!</v>
      </c>
      <c r="D14" s="17" t="str">
        <f>IFERROR(VLOOKUP(Wedstrijden!#REF!,#REF!,2,FALSE),"")</f>
        <v/>
      </c>
      <c r="E14" s="17" t="str">
        <f>IFERROR(VLOOKUP(Wedstrijden!#REF!,#REF!,5,FALSE),"")</f>
        <v/>
      </c>
      <c r="F14" s="17" t="e">
        <f>IF(Wedstrijden!#REF!&lt;&gt;"",Wedstrijden!#REF!,"")</f>
        <v>#REF!</v>
      </c>
      <c r="G14" s="17" t="e">
        <f>IF(Wedstrijden!#REF!="Indoor",1,0)</f>
        <v>#REF!</v>
      </c>
      <c r="H14" s="17" t="e">
        <f>Wedstrijden!#REF!</f>
        <v>#REF!</v>
      </c>
      <c r="I14" s="17" t="e">
        <f>IF(Wedstrijden!#REF!="Nee",0,IF(Wedstrijden!#REF!="Ja",1,""))</f>
        <v>#REF!</v>
      </c>
      <c r="J14" s="17" t="e">
        <f>IF(Wedstrijden!#REF!&lt;&gt;"",Wedstrijden!#REF!,"")</f>
        <v>#REF!</v>
      </c>
      <c r="W14" s="18"/>
      <c r="AE14" s="18"/>
      <c r="AN14" s="18"/>
      <c r="AU14" s="18"/>
      <c r="BA14" s="18"/>
      <c r="BE14" s="18"/>
      <c r="BJ14" s="17">
        <f>IF(COUNTA(Wedstrijden!#REF!)&lt;&gt;0,1,"")</f>
        <v>1</v>
      </c>
      <c r="BK14" s="17">
        <f t="shared" si="0"/>
        <v>2</v>
      </c>
      <c r="BL14" s="17" t="e">
        <f>IF(Wedstrijden!#REF!="x","AA","")</f>
        <v>#REF!</v>
      </c>
      <c r="BM14" s="17" t="e">
        <f>IF(Wedstrijden!#REF!="x","A","")</f>
        <v>#REF!</v>
      </c>
      <c r="BN14" s="17" t="e">
        <f>IF(Wedstrijden!#REF!="x","B1","")</f>
        <v>#REF!</v>
      </c>
      <c r="BO14" s="17" t="e">
        <f>IF(Wedstrijden!#REF!="x","BB","")</f>
        <v>#REF!</v>
      </c>
      <c r="BP14" s="17" t="e">
        <f>IF(Wedstrijden!#REF!="x","B","")</f>
        <v>#REF!</v>
      </c>
      <c r="BQ14" s="17" t="e">
        <f>IF(Wedstrijden!#REF!="x","L1","")</f>
        <v>#REF!</v>
      </c>
      <c r="BR14" s="17" t="e">
        <f>IF(Wedstrijden!#REF!="x","L2","")</f>
        <v>#REF!</v>
      </c>
      <c r="BS14" s="17" t="e">
        <f>IF(Wedstrijden!#REF!="x","M1","")</f>
        <v>#REF!</v>
      </c>
      <c r="BT14" s="17" t="e">
        <f>IF(Wedstrijden!#REF!="x","M2","")</f>
        <v>#REF!</v>
      </c>
      <c r="BU14" s="17" t="e">
        <f>IF(Wedstrijden!#REF!="x","Z1","")</f>
        <v>#REF!</v>
      </c>
      <c r="BV14" s="17" t="e">
        <f>IF(Wedstrijden!#REF!="x","Z2","")</f>
        <v>#REF!</v>
      </c>
      <c r="BW14" s="17">
        <f>IF(COUNTA(Wedstrijden!#REF!)&lt;&gt;0,1,"")</f>
        <v>1</v>
      </c>
      <c r="BX14" s="17">
        <f t="shared" si="1"/>
        <v>1</v>
      </c>
      <c r="BY14" s="17" t="e">
        <f>IF(Wedstrijden!#REF!="x","BB","")</f>
        <v>#REF!</v>
      </c>
      <c r="BZ14" s="17" t="e">
        <f>IF(Wedstrijden!#REF!="x","B","")</f>
        <v>#REF!</v>
      </c>
      <c r="CA14" s="17" t="e">
        <f>IF(Wedstrijden!#REF!="x","L1","")</f>
        <v>#REF!</v>
      </c>
      <c r="CB14" s="17" t="e">
        <f>IF(Wedstrijden!#REF!="x","L2","")</f>
        <v>#REF!</v>
      </c>
      <c r="CC14" s="17" t="e">
        <f>IF(Wedstrijden!#REF!="x","M1","")</f>
        <v>#REF!</v>
      </c>
      <c r="CD14" s="17" t="e">
        <f>IF(Wedstrijden!#REF!="x","M2","")</f>
        <v>#REF!</v>
      </c>
      <c r="CE14" s="17" t="e">
        <f>IF(Wedstrijden!#REF!="x","Z1","")</f>
        <v>#REF!</v>
      </c>
      <c r="CF14" s="17" t="e">
        <f>IF(Wedstrijden!#REF!="x","Z2","")</f>
        <v>#REF!</v>
      </c>
      <c r="CG14" s="17" t="e">
        <f>IF(Wedstrijden!#REF!="x","ZZL","")</f>
        <v>#REF!</v>
      </c>
      <c r="CL14" s="17">
        <f>IF(COUNTA(Wedstrijden!#REF!)&lt;&gt;0,2,"")</f>
        <v>2</v>
      </c>
      <c r="CM14" s="17">
        <f t="shared" si="2"/>
        <v>2</v>
      </c>
      <c r="CN14" s="17" t="e">
        <f>IF(Wedstrijden!#REF!="x","AA","")</f>
        <v>#REF!</v>
      </c>
      <c r="CO14" s="17" t="e">
        <f>IF(Wedstrijden!#REF!="x","A","")</f>
        <v>#REF!</v>
      </c>
      <c r="CP14" s="17" t="e">
        <f>IF(Wedstrijden!#REF!="x","BB","")</f>
        <v>#REF!</v>
      </c>
      <c r="CQ14" s="17" t="e">
        <f>IF(Wedstrijden!#REF!="x","B","")</f>
        <v>#REF!</v>
      </c>
      <c r="CR14" s="17" t="e">
        <f>IF(Wedstrijden!#REF!="x","L","")</f>
        <v>#REF!</v>
      </c>
      <c r="CS14" s="17" t="e">
        <f>IF(Wedstrijden!#REF!="x","M","")</f>
        <v>#REF!</v>
      </c>
      <c r="CT14" s="17" t="e">
        <f>IF(Wedstrijden!#REF!="x","Z","")</f>
        <v>#REF!</v>
      </c>
      <c r="CU14" s="17" t="e">
        <f>IF(Wedstrijden!#REF!="x","ZZ","")</f>
        <v>#REF!</v>
      </c>
      <c r="CV14" s="17">
        <f>IF(COUNTA(Wedstrijden!#REF!)&lt;&gt;0,2,"")</f>
        <v>2</v>
      </c>
      <c r="CW14" s="17">
        <f t="shared" si="3"/>
        <v>1</v>
      </c>
      <c r="CX14" s="17" t="e">
        <f>IF(Wedstrijden!#REF!="x","BB","")</f>
        <v>#REF!</v>
      </c>
      <c r="CY14" s="17" t="e">
        <f>IF(Wedstrijden!#REF!="x","B","")</f>
        <v>#REF!</v>
      </c>
      <c r="CZ14" s="17" t="e">
        <f>IF(Wedstrijden!#REF!="x","L","")</f>
        <v>#REF!</v>
      </c>
      <c r="DA14" s="17" t="e">
        <f>IF(Wedstrijden!#REF!="x","M","")</f>
        <v>#REF!</v>
      </c>
      <c r="DB14" s="17" t="e">
        <f>IF(Wedstrijden!#REF!="x","Z","")</f>
        <v>#REF!</v>
      </c>
      <c r="DC14" s="17" t="e">
        <f>IF(Wedstrijden!#REF!="x","ZZ","")</f>
        <v>#REF!</v>
      </c>
      <c r="DD14" s="17" t="e">
        <f>IF(Wedstrijden!#REF!="x","1.40","")</f>
        <v>#REF!</v>
      </c>
      <c r="DE14" s="17">
        <f>IF(COUNTA(Wedstrijden!#REF!)&lt;&gt;0,6,"")</f>
        <v>6</v>
      </c>
      <c r="DF14" s="17">
        <f t="shared" si="4"/>
        <v>2</v>
      </c>
      <c r="DG14" s="17" t="e">
        <f>IF(Wedstrijden!#REF!="x","L","")</f>
        <v>#REF!</v>
      </c>
      <c r="DH14" s="17" t="e">
        <f>IF(Wedstrijden!#REF!="x","M","")</f>
        <v>#REF!</v>
      </c>
      <c r="DI14" s="17" t="e">
        <f>IF(Wedstrijden!#REF!="x","Z","")</f>
        <v>#REF!</v>
      </c>
      <c r="DJ14" s="17" t="e">
        <f>IF(Wedstrijden!#REF!="x","Z","")</f>
        <v>#REF!</v>
      </c>
      <c r="DK14" s="17">
        <f>IF(COUNTA(Wedstrijden!#REF!)&lt;&gt;0,6,"")</f>
        <v>6</v>
      </c>
      <c r="DL14" s="17">
        <f t="shared" si="5"/>
        <v>1</v>
      </c>
      <c r="DM14" s="17" t="e">
        <f>IF(Wedstrijden!#REF!="x","L","")</f>
        <v>#REF!</v>
      </c>
      <c r="DN14" s="17" t="e">
        <f>IF(Wedstrijden!#REF!="x","M","")</f>
        <v>#REF!</v>
      </c>
      <c r="DO14" s="17" t="e">
        <f>IF(Wedstrijden!#REF!="x","Z","")</f>
        <v>#REF!</v>
      </c>
      <c r="DP14" s="17" t="e">
        <f>IF(Wedstrijden!#REF!="x","Z","")</f>
        <v>#REF!</v>
      </c>
    </row>
    <row r="15" spans="1:120" ht="14.4" x14ac:dyDescent="0.3">
      <c r="A15" s="21" t="e">
        <f>Wedstrijden!#REF!</f>
        <v>#REF!</v>
      </c>
      <c r="B15" s="17" t="str">
        <f>IFERROR(VLOOKUP(Wedstrijden!#REF!,#REF!,2,FALSE),"")</f>
        <v/>
      </c>
      <c r="C15" s="17" t="e">
        <f>Wedstrijden!#REF!</f>
        <v>#REF!</v>
      </c>
      <c r="D15" s="17" t="str">
        <f>IFERROR(VLOOKUP(Wedstrijden!#REF!,#REF!,2,FALSE),"")</f>
        <v/>
      </c>
      <c r="E15" s="17" t="str">
        <f>IFERROR(VLOOKUP(Wedstrijden!#REF!,#REF!,5,FALSE),"")</f>
        <v/>
      </c>
      <c r="F15" s="17" t="e">
        <f>IF(Wedstrijden!#REF!&lt;&gt;"",Wedstrijden!#REF!,"")</f>
        <v>#REF!</v>
      </c>
      <c r="G15" s="17" t="e">
        <f>IF(Wedstrijden!#REF!="Indoor",1,0)</f>
        <v>#REF!</v>
      </c>
      <c r="H15" s="17" t="e">
        <f>Wedstrijden!#REF!</f>
        <v>#REF!</v>
      </c>
      <c r="I15" s="17" t="e">
        <f>IF(Wedstrijden!#REF!="Nee",0,IF(Wedstrijden!#REF!="Ja",1,""))</f>
        <v>#REF!</v>
      </c>
      <c r="J15" s="17" t="e">
        <f>IF(Wedstrijden!#REF!&lt;&gt;"",Wedstrijden!#REF!,"")</f>
        <v>#REF!</v>
      </c>
      <c r="W15" s="18"/>
      <c r="AE15" s="18"/>
      <c r="AN15" s="18"/>
      <c r="AU15" s="18"/>
      <c r="BA15" s="18"/>
      <c r="BE15" s="18"/>
      <c r="BJ15" s="17">
        <f>IF(COUNTA(Wedstrijden!#REF!)&lt;&gt;0,1,"")</f>
        <v>1</v>
      </c>
      <c r="BK15" s="17">
        <f t="shared" si="0"/>
        <v>2</v>
      </c>
      <c r="BL15" s="17" t="e">
        <f>IF(Wedstrijden!#REF!="x","AA","")</f>
        <v>#REF!</v>
      </c>
      <c r="BM15" s="17" t="e">
        <f>IF(Wedstrijden!#REF!="x","A","")</f>
        <v>#REF!</v>
      </c>
      <c r="BN15" s="17" t="e">
        <f>IF(Wedstrijden!#REF!="x","B1","")</f>
        <v>#REF!</v>
      </c>
      <c r="BO15" s="17" t="e">
        <f>IF(Wedstrijden!#REF!="x","BB","")</f>
        <v>#REF!</v>
      </c>
      <c r="BP15" s="17" t="e">
        <f>IF(Wedstrijden!#REF!="x","B","")</f>
        <v>#REF!</v>
      </c>
      <c r="BQ15" s="17" t="e">
        <f>IF(Wedstrijden!#REF!="x","L1","")</f>
        <v>#REF!</v>
      </c>
      <c r="BR15" s="17" t="e">
        <f>IF(Wedstrijden!#REF!="x","L2","")</f>
        <v>#REF!</v>
      </c>
      <c r="BS15" s="17" t="e">
        <f>IF(Wedstrijden!#REF!="x","M1","")</f>
        <v>#REF!</v>
      </c>
      <c r="BT15" s="17" t="e">
        <f>IF(Wedstrijden!#REF!="x","M2","")</f>
        <v>#REF!</v>
      </c>
      <c r="BU15" s="17" t="e">
        <f>IF(Wedstrijden!#REF!="x","Z1","")</f>
        <v>#REF!</v>
      </c>
      <c r="BV15" s="17" t="e">
        <f>IF(Wedstrijden!#REF!="x","Z2","")</f>
        <v>#REF!</v>
      </c>
      <c r="BW15" s="17">
        <f>IF(COUNTA(Wedstrijden!#REF!)&lt;&gt;0,1,"")</f>
        <v>1</v>
      </c>
      <c r="BX15" s="17">
        <f t="shared" si="1"/>
        <v>1</v>
      </c>
      <c r="BY15" s="17" t="e">
        <f>IF(Wedstrijden!#REF!="x","BB","")</f>
        <v>#REF!</v>
      </c>
      <c r="BZ15" s="17" t="e">
        <f>IF(Wedstrijden!#REF!="x","B","")</f>
        <v>#REF!</v>
      </c>
      <c r="CA15" s="17" t="e">
        <f>IF(Wedstrijden!#REF!="x","L1","")</f>
        <v>#REF!</v>
      </c>
      <c r="CB15" s="17" t="e">
        <f>IF(Wedstrijden!#REF!="x","L2","")</f>
        <v>#REF!</v>
      </c>
      <c r="CC15" s="17" t="e">
        <f>IF(Wedstrijden!#REF!="x","M1","")</f>
        <v>#REF!</v>
      </c>
      <c r="CD15" s="17" t="e">
        <f>IF(Wedstrijden!#REF!="x","M2","")</f>
        <v>#REF!</v>
      </c>
      <c r="CE15" s="17" t="e">
        <f>IF(Wedstrijden!#REF!="x","Z1","")</f>
        <v>#REF!</v>
      </c>
      <c r="CF15" s="17" t="e">
        <f>IF(Wedstrijden!#REF!="x","Z2","")</f>
        <v>#REF!</v>
      </c>
      <c r="CG15" s="17" t="e">
        <f>IF(Wedstrijden!#REF!="x","ZZL","")</f>
        <v>#REF!</v>
      </c>
      <c r="CL15" s="17">
        <f>IF(COUNTA(Wedstrijden!#REF!)&lt;&gt;0,2,"")</f>
        <v>2</v>
      </c>
      <c r="CM15" s="17">
        <f t="shared" si="2"/>
        <v>2</v>
      </c>
      <c r="CN15" s="17" t="e">
        <f>IF(Wedstrijden!#REF!="x","AA","")</f>
        <v>#REF!</v>
      </c>
      <c r="CO15" s="17" t="e">
        <f>IF(Wedstrijden!#REF!="x","A","")</f>
        <v>#REF!</v>
      </c>
      <c r="CP15" s="17" t="e">
        <f>IF(Wedstrijden!#REF!="x","BB","")</f>
        <v>#REF!</v>
      </c>
      <c r="CQ15" s="17" t="e">
        <f>IF(Wedstrijden!#REF!="x","B","")</f>
        <v>#REF!</v>
      </c>
      <c r="CR15" s="17" t="e">
        <f>IF(Wedstrijden!#REF!="x","L","")</f>
        <v>#REF!</v>
      </c>
      <c r="CS15" s="17" t="e">
        <f>IF(Wedstrijden!#REF!="x","M","")</f>
        <v>#REF!</v>
      </c>
      <c r="CT15" s="17" t="e">
        <f>IF(Wedstrijden!#REF!="x","Z","")</f>
        <v>#REF!</v>
      </c>
      <c r="CU15" s="17" t="e">
        <f>IF(Wedstrijden!#REF!="x","ZZ","")</f>
        <v>#REF!</v>
      </c>
      <c r="CV15" s="17">
        <f>IF(COUNTA(Wedstrijden!#REF!)&lt;&gt;0,2,"")</f>
        <v>2</v>
      </c>
      <c r="CW15" s="17">
        <f t="shared" si="3"/>
        <v>1</v>
      </c>
      <c r="CX15" s="17" t="e">
        <f>IF(Wedstrijden!#REF!="x","BB","")</f>
        <v>#REF!</v>
      </c>
      <c r="CY15" s="17" t="e">
        <f>IF(Wedstrijden!#REF!="x","B","")</f>
        <v>#REF!</v>
      </c>
      <c r="CZ15" s="17" t="e">
        <f>IF(Wedstrijden!#REF!="x","L","")</f>
        <v>#REF!</v>
      </c>
      <c r="DA15" s="17" t="e">
        <f>IF(Wedstrijden!#REF!="x","M","")</f>
        <v>#REF!</v>
      </c>
      <c r="DB15" s="17" t="e">
        <f>IF(Wedstrijden!#REF!="x","Z","")</f>
        <v>#REF!</v>
      </c>
      <c r="DC15" s="17" t="e">
        <f>IF(Wedstrijden!#REF!="x","ZZ","")</f>
        <v>#REF!</v>
      </c>
      <c r="DD15" s="17" t="e">
        <f>IF(Wedstrijden!#REF!="x","1.40","")</f>
        <v>#REF!</v>
      </c>
      <c r="DE15" s="17">
        <f>IF(COUNTA(Wedstrijden!#REF!)&lt;&gt;0,6,"")</f>
        <v>6</v>
      </c>
      <c r="DF15" s="17">
        <f t="shared" si="4"/>
        <v>2</v>
      </c>
      <c r="DG15" s="17" t="e">
        <f>IF(Wedstrijden!#REF!="x","L","")</f>
        <v>#REF!</v>
      </c>
      <c r="DH15" s="17" t="e">
        <f>IF(Wedstrijden!#REF!="x","M","")</f>
        <v>#REF!</v>
      </c>
      <c r="DI15" s="17" t="e">
        <f>IF(Wedstrijden!#REF!="x","Z","")</f>
        <v>#REF!</v>
      </c>
      <c r="DJ15" s="17" t="e">
        <f>IF(Wedstrijden!#REF!="x","Z","")</f>
        <v>#REF!</v>
      </c>
      <c r="DK15" s="17">
        <f>IF(COUNTA(Wedstrijden!#REF!)&lt;&gt;0,6,"")</f>
        <v>6</v>
      </c>
      <c r="DL15" s="17">
        <f t="shared" si="5"/>
        <v>1</v>
      </c>
      <c r="DM15" s="17" t="e">
        <f>IF(Wedstrijden!#REF!="x","L","")</f>
        <v>#REF!</v>
      </c>
      <c r="DN15" s="17" t="e">
        <f>IF(Wedstrijden!#REF!="x","M","")</f>
        <v>#REF!</v>
      </c>
      <c r="DO15" s="17" t="e">
        <f>IF(Wedstrijden!#REF!="x","Z","")</f>
        <v>#REF!</v>
      </c>
      <c r="DP15" s="17" t="e">
        <f>IF(Wedstrijden!#REF!="x","Z","")</f>
        <v>#REF!</v>
      </c>
    </row>
    <row r="16" spans="1:120" ht="14.4" x14ac:dyDescent="0.3">
      <c r="A16" s="21" t="e">
        <f>Wedstrijden!#REF!</f>
        <v>#REF!</v>
      </c>
      <c r="B16" s="17" t="str">
        <f>IFERROR(VLOOKUP(Wedstrijden!#REF!,#REF!,2,FALSE),"")</f>
        <v/>
      </c>
      <c r="C16" s="17" t="e">
        <f>Wedstrijden!#REF!</f>
        <v>#REF!</v>
      </c>
      <c r="D16" s="17" t="str">
        <f>IFERROR(VLOOKUP(Wedstrijden!#REF!,#REF!,2,FALSE),"")</f>
        <v/>
      </c>
      <c r="E16" s="17" t="str">
        <f>IFERROR(VLOOKUP(Wedstrijden!#REF!,#REF!,5,FALSE),"")</f>
        <v/>
      </c>
      <c r="F16" s="17" t="e">
        <f>IF(Wedstrijden!#REF!&lt;&gt;"",Wedstrijden!#REF!,"")</f>
        <v>#REF!</v>
      </c>
      <c r="G16" s="17" t="e">
        <f>IF(Wedstrijden!#REF!="Indoor",1,0)</f>
        <v>#REF!</v>
      </c>
      <c r="H16" s="17" t="e">
        <f>Wedstrijden!#REF!</f>
        <v>#REF!</v>
      </c>
      <c r="I16" s="17" t="e">
        <f>IF(Wedstrijden!#REF!="Nee",0,IF(Wedstrijden!#REF!="Ja",1,""))</f>
        <v>#REF!</v>
      </c>
      <c r="J16" s="17" t="e">
        <f>IF(Wedstrijden!#REF!&lt;&gt;"",Wedstrijden!#REF!,"")</f>
        <v>#REF!</v>
      </c>
      <c r="W16" s="18"/>
      <c r="AE16" s="18"/>
      <c r="AN16" s="18"/>
      <c r="AU16" s="18"/>
      <c r="BA16" s="18"/>
      <c r="BE16" s="18"/>
      <c r="BJ16" s="17">
        <f>IF(COUNTA(Wedstrijden!#REF!)&lt;&gt;0,1,"")</f>
        <v>1</v>
      </c>
      <c r="BK16" s="17">
        <f t="shared" si="0"/>
        <v>2</v>
      </c>
      <c r="BL16" s="17" t="e">
        <f>IF(Wedstrijden!#REF!="x","AA","")</f>
        <v>#REF!</v>
      </c>
      <c r="BM16" s="17" t="e">
        <f>IF(Wedstrijden!#REF!="x","A","")</f>
        <v>#REF!</v>
      </c>
      <c r="BN16" s="17" t="e">
        <f>IF(Wedstrijden!#REF!="x","B1","")</f>
        <v>#REF!</v>
      </c>
      <c r="BO16" s="17" t="e">
        <f>IF(Wedstrijden!#REF!="x","BB","")</f>
        <v>#REF!</v>
      </c>
      <c r="BP16" s="17" t="e">
        <f>IF(Wedstrijden!#REF!="x","B","")</f>
        <v>#REF!</v>
      </c>
      <c r="BQ16" s="17" t="e">
        <f>IF(Wedstrijden!#REF!="x","L1","")</f>
        <v>#REF!</v>
      </c>
      <c r="BR16" s="17" t="e">
        <f>IF(Wedstrijden!#REF!="x","L2","")</f>
        <v>#REF!</v>
      </c>
      <c r="BS16" s="17" t="e">
        <f>IF(Wedstrijden!#REF!="x","M1","")</f>
        <v>#REF!</v>
      </c>
      <c r="BT16" s="17" t="e">
        <f>IF(Wedstrijden!#REF!="x","M2","")</f>
        <v>#REF!</v>
      </c>
      <c r="BU16" s="17" t="e">
        <f>IF(Wedstrijden!#REF!="x","Z1","")</f>
        <v>#REF!</v>
      </c>
      <c r="BV16" s="17" t="e">
        <f>IF(Wedstrijden!#REF!="x","Z2","")</f>
        <v>#REF!</v>
      </c>
      <c r="BW16" s="17">
        <f>IF(COUNTA(Wedstrijden!#REF!)&lt;&gt;0,1,"")</f>
        <v>1</v>
      </c>
      <c r="BX16" s="17">
        <f t="shared" si="1"/>
        <v>1</v>
      </c>
      <c r="BY16" s="17" t="e">
        <f>IF(Wedstrijden!#REF!="x","BB","")</f>
        <v>#REF!</v>
      </c>
      <c r="BZ16" s="17" t="e">
        <f>IF(Wedstrijden!#REF!="x","B","")</f>
        <v>#REF!</v>
      </c>
      <c r="CA16" s="17" t="e">
        <f>IF(Wedstrijden!#REF!="x","L1","")</f>
        <v>#REF!</v>
      </c>
      <c r="CB16" s="17" t="e">
        <f>IF(Wedstrijden!#REF!="x","L2","")</f>
        <v>#REF!</v>
      </c>
      <c r="CC16" s="17" t="e">
        <f>IF(Wedstrijden!#REF!="x","M1","")</f>
        <v>#REF!</v>
      </c>
      <c r="CD16" s="17" t="e">
        <f>IF(Wedstrijden!#REF!="x","M2","")</f>
        <v>#REF!</v>
      </c>
      <c r="CE16" s="17" t="e">
        <f>IF(Wedstrijden!#REF!="x","Z1","")</f>
        <v>#REF!</v>
      </c>
      <c r="CF16" s="17" t="e">
        <f>IF(Wedstrijden!#REF!="x","Z2","")</f>
        <v>#REF!</v>
      </c>
      <c r="CG16" s="17" t="e">
        <f>IF(Wedstrijden!#REF!="x","ZZL","")</f>
        <v>#REF!</v>
      </c>
      <c r="CL16" s="17">
        <f>IF(COUNTA(Wedstrijden!#REF!)&lt;&gt;0,2,"")</f>
        <v>2</v>
      </c>
      <c r="CM16" s="17">
        <f t="shared" si="2"/>
        <v>2</v>
      </c>
      <c r="CN16" s="17" t="e">
        <f>IF(Wedstrijden!#REF!="x","AA","")</f>
        <v>#REF!</v>
      </c>
      <c r="CO16" s="17" t="e">
        <f>IF(Wedstrijden!#REF!="x","A","")</f>
        <v>#REF!</v>
      </c>
      <c r="CP16" s="17" t="e">
        <f>IF(Wedstrijden!#REF!="x","BB","")</f>
        <v>#REF!</v>
      </c>
      <c r="CQ16" s="17" t="e">
        <f>IF(Wedstrijden!#REF!="x","B","")</f>
        <v>#REF!</v>
      </c>
      <c r="CR16" s="17" t="e">
        <f>IF(Wedstrijden!#REF!="x","L","")</f>
        <v>#REF!</v>
      </c>
      <c r="CS16" s="17" t="e">
        <f>IF(Wedstrijden!#REF!="x","M","")</f>
        <v>#REF!</v>
      </c>
      <c r="CT16" s="17" t="e">
        <f>IF(Wedstrijden!#REF!="x","Z","")</f>
        <v>#REF!</v>
      </c>
      <c r="CU16" s="17" t="e">
        <f>IF(Wedstrijden!#REF!="x","ZZ","")</f>
        <v>#REF!</v>
      </c>
      <c r="CV16" s="17">
        <f>IF(COUNTA(Wedstrijden!#REF!)&lt;&gt;0,2,"")</f>
        <v>2</v>
      </c>
      <c r="CW16" s="17">
        <f t="shared" si="3"/>
        <v>1</v>
      </c>
      <c r="CX16" s="17" t="e">
        <f>IF(Wedstrijden!#REF!="x","BB","")</f>
        <v>#REF!</v>
      </c>
      <c r="CY16" s="17" t="e">
        <f>IF(Wedstrijden!#REF!="x","B","")</f>
        <v>#REF!</v>
      </c>
      <c r="CZ16" s="17" t="e">
        <f>IF(Wedstrijden!#REF!="x","L","")</f>
        <v>#REF!</v>
      </c>
      <c r="DA16" s="17" t="e">
        <f>IF(Wedstrijden!#REF!="x","M","")</f>
        <v>#REF!</v>
      </c>
      <c r="DB16" s="17" t="e">
        <f>IF(Wedstrijden!#REF!="x","Z","")</f>
        <v>#REF!</v>
      </c>
      <c r="DC16" s="17" t="e">
        <f>IF(Wedstrijden!#REF!="x","ZZ","")</f>
        <v>#REF!</v>
      </c>
      <c r="DD16" s="17" t="e">
        <f>IF(Wedstrijden!#REF!="x","1.40","")</f>
        <v>#REF!</v>
      </c>
      <c r="DE16" s="17">
        <f>IF(COUNTA(Wedstrijden!#REF!)&lt;&gt;0,6,"")</f>
        <v>6</v>
      </c>
      <c r="DF16" s="17">
        <f t="shared" si="4"/>
        <v>2</v>
      </c>
      <c r="DG16" s="17" t="e">
        <f>IF(Wedstrijden!#REF!="x","L","")</f>
        <v>#REF!</v>
      </c>
      <c r="DH16" s="17" t="e">
        <f>IF(Wedstrijden!#REF!="x","M","")</f>
        <v>#REF!</v>
      </c>
      <c r="DI16" s="17" t="e">
        <f>IF(Wedstrijden!#REF!="x","Z","")</f>
        <v>#REF!</v>
      </c>
      <c r="DJ16" s="17" t="e">
        <f>IF(Wedstrijden!#REF!="x","Z","")</f>
        <v>#REF!</v>
      </c>
      <c r="DK16" s="17">
        <f>IF(COUNTA(Wedstrijden!#REF!)&lt;&gt;0,6,"")</f>
        <v>6</v>
      </c>
      <c r="DL16" s="17">
        <f t="shared" si="5"/>
        <v>1</v>
      </c>
      <c r="DM16" s="17" t="e">
        <f>IF(Wedstrijden!#REF!="x","L","")</f>
        <v>#REF!</v>
      </c>
      <c r="DN16" s="17" t="e">
        <f>IF(Wedstrijden!#REF!="x","M","")</f>
        <v>#REF!</v>
      </c>
      <c r="DO16" s="17" t="e">
        <f>IF(Wedstrijden!#REF!="x","Z","")</f>
        <v>#REF!</v>
      </c>
      <c r="DP16" s="17" t="e">
        <f>IF(Wedstrijden!#REF!="x","Z","")</f>
        <v>#REF!</v>
      </c>
    </row>
    <row r="17" spans="1:120" ht="14.4" x14ac:dyDescent="0.3">
      <c r="A17" s="21" t="e">
        <f>Wedstrijden!#REF!</f>
        <v>#REF!</v>
      </c>
      <c r="B17" s="17" t="str">
        <f>IFERROR(VLOOKUP(Wedstrijden!#REF!,#REF!,2,FALSE),"")</f>
        <v/>
      </c>
      <c r="C17" s="17" t="e">
        <f>Wedstrijden!#REF!</f>
        <v>#REF!</v>
      </c>
      <c r="D17" s="17" t="str">
        <f>IFERROR(VLOOKUP(Wedstrijden!#REF!,#REF!,2,FALSE),"")</f>
        <v/>
      </c>
      <c r="E17" s="17" t="str">
        <f>IFERROR(VLOOKUP(Wedstrijden!#REF!,#REF!,5,FALSE),"")</f>
        <v/>
      </c>
      <c r="F17" s="17" t="e">
        <f>IF(Wedstrijden!#REF!&lt;&gt;"",Wedstrijden!#REF!,"")</f>
        <v>#REF!</v>
      </c>
      <c r="G17" s="17" t="e">
        <f>IF(Wedstrijden!#REF!="Indoor",1,0)</f>
        <v>#REF!</v>
      </c>
      <c r="H17" s="17" t="e">
        <f>Wedstrijden!#REF!</f>
        <v>#REF!</v>
      </c>
      <c r="I17" s="17" t="e">
        <f>IF(Wedstrijden!#REF!="Nee",0,IF(Wedstrijden!#REF!="Ja",1,""))</f>
        <v>#REF!</v>
      </c>
      <c r="J17" s="17" t="e">
        <f>IF(Wedstrijden!#REF!&lt;&gt;"",Wedstrijden!#REF!,"")</f>
        <v>#REF!</v>
      </c>
      <c r="W17" s="18"/>
      <c r="AE17" s="18"/>
      <c r="AN17" s="18"/>
      <c r="AU17" s="18"/>
      <c r="BA17" s="18"/>
      <c r="BE17" s="18"/>
      <c r="BJ17" s="17">
        <f>IF(COUNTA(Wedstrijden!#REF!)&lt;&gt;0,1,"")</f>
        <v>1</v>
      </c>
      <c r="BK17" s="17">
        <f t="shared" si="0"/>
        <v>2</v>
      </c>
      <c r="BL17" s="17" t="e">
        <f>IF(Wedstrijden!#REF!="x","AA","")</f>
        <v>#REF!</v>
      </c>
      <c r="BM17" s="17" t="e">
        <f>IF(Wedstrijden!#REF!="x","A","")</f>
        <v>#REF!</v>
      </c>
      <c r="BN17" s="17" t="e">
        <f>IF(Wedstrijden!#REF!="x","B1","")</f>
        <v>#REF!</v>
      </c>
      <c r="BO17" s="17" t="e">
        <f>IF(Wedstrijden!#REF!="x","BB","")</f>
        <v>#REF!</v>
      </c>
      <c r="BP17" s="17" t="e">
        <f>IF(Wedstrijden!#REF!="x","B","")</f>
        <v>#REF!</v>
      </c>
      <c r="BQ17" s="17" t="e">
        <f>IF(Wedstrijden!#REF!="x","L1","")</f>
        <v>#REF!</v>
      </c>
      <c r="BR17" s="17" t="e">
        <f>IF(Wedstrijden!#REF!="x","L2","")</f>
        <v>#REF!</v>
      </c>
      <c r="BS17" s="17" t="e">
        <f>IF(Wedstrijden!#REF!="x","M1","")</f>
        <v>#REF!</v>
      </c>
      <c r="BT17" s="17" t="e">
        <f>IF(Wedstrijden!#REF!="x","M2","")</f>
        <v>#REF!</v>
      </c>
      <c r="BU17" s="17" t="e">
        <f>IF(Wedstrijden!#REF!="x","Z1","")</f>
        <v>#REF!</v>
      </c>
      <c r="BV17" s="17" t="e">
        <f>IF(Wedstrijden!#REF!="x","Z2","")</f>
        <v>#REF!</v>
      </c>
      <c r="BW17" s="17">
        <f>IF(COUNTA(Wedstrijden!#REF!)&lt;&gt;0,1,"")</f>
        <v>1</v>
      </c>
      <c r="BX17" s="17">
        <f t="shared" si="1"/>
        <v>1</v>
      </c>
      <c r="BY17" s="17" t="e">
        <f>IF(Wedstrijden!#REF!="x","BB","")</f>
        <v>#REF!</v>
      </c>
      <c r="BZ17" s="17" t="e">
        <f>IF(Wedstrijden!#REF!="x","B","")</f>
        <v>#REF!</v>
      </c>
      <c r="CA17" s="17" t="e">
        <f>IF(Wedstrijden!#REF!="x","L1","")</f>
        <v>#REF!</v>
      </c>
      <c r="CB17" s="17" t="e">
        <f>IF(Wedstrijden!#REF!="x","L2","")</f>
        <v>#REF!</v>
      </c>
      <c r="CC17" s="17" t="e">
        <f>IF(Wedstrijden!#REF!="x","M1","")</f>
        <v>#REF!</v>
      </c>
      <c r="CD17" s="17" t="e">
        <f>IF(Wedstrijden!#REF!="x","M2","")</f>
        <v>#REF!</v>
      </c>
      <c r="CE17" s="17" t="e">
        <f>IF(Wedstrijden!#REF!="x","Z1","")</f>
        <v>#REF!</v>
      </c>
      <c r="CF17" s="17" t="e">
        <f>IF(Wedstrijden!#REF!="x","Z2","")</f>
        <v>#REF!</v>
      </c>
      <c r="CG17" s="17" t="e">
        <f>IF(Wedstrijden!#REF!="x","ZZL","")</f>
        <v>#REF!</v>
      </c>
      <c r="CL17" s="17">
        <f>IF(COUNTA(Wedstrijden!#REF!)&lt;&gt;0,2,"")</f>
        <v>2</v>
      </c>
      <c r="CM17" s="17">
        <f t="shared" si="2"/>
        <v>2</v>
      </c>
      <c r="CN17" s="17" t="e">
        <f>IF(Wedstrijden!#REF!="x","AA","")</f>
        <v>#REF!</v>
      </c>
      <c r="CO17" s="17" t="e">
        <f>IF(Wedstrijden!#REF!="x","A","")</f>
        <v>#REF!</v>
      </c>
      <c r="CP17" s="17" t="e">
        <f>IF(Wedstrijden!#REF!="x","BB","")</f>
        <v>#REF!</v>
      </c>
      <c r="CQ17" s="17" t="e">
        <f>IF(Wedstrijden!#REF!="x","B","")</f>
        <v>#REF!</v>
      </c>
      <c r="CR17" s="17" t="e">
        <f>IF(Wedstrijden!#REF!="x","L","")</f>
        <v>#REF!</v>
      </c>
      <c r="CS17" s="17" t="e">
        <f>IF(Wedstrijden!#REF!="x","M","")</f>
        <v>#REF!</v>
      </c>
      <c r="CT17" s="17" t="e">
        <f>IF(Wedstrijden!#REF!="x","Z","")</f>
        <v>#REF!</v>
      </c>
      <c r="CU17" s="17" t="e">
        <f>IF(Wedstrijden!#REF!="x","ZZ","")</f>
        <v>#REF!</v>
      </c>
      <c r="CV17" s="17">
        <f>IF(COUNTA(Wedstrijden!#REF!)&lt;&gt;0,2,"")</f>
        <v>2</v>
      </c>
      <c r="CW17" s="17">
        <f t="shared" si="3"/>
        <v>1</v>
      </c>
      <c r="CX17" s="17" t="e">
        <f>IF(Wedstrijden!#REF!="x","BB","")</f>
        <v>#REF!</v>
      </c>
      <c r="CY17" s="17" t="e">
        <f>IF(Wedstrijden!#REF!="x","B","")</f>
        <v>#REF!</v>
      </c>
      <c r="CZ17" s="17" t="e">
        <f>IF(Wedstrijden!#REF!="x","L","")</f>
        <v>#REF!</v>
      </c>
      <c r="DA17" s="17" t="e">
        <f>IF(Wedstrijden!#REF!="x","M","")</f>
        <v>#REF!</v>
      </c>
      <c r="DB17" s="17" t="e">
        <f>IF(Wedstrijden!#REF!="x","Z","")</f>
        <v>#REF!</v>
      </c>
      <c r="DC17" s="17" t="e">
        <f>IF(Wedstrijden!#REF!="x","ZZ","")</f>
        <v>#REF!</v>
      </c>
      <c r="DD17" s="17" t="e">
        <f>IF(Wedstrijden!#REF!="x","1.40","")</f>
        <v>#REF!</v>
      </c>
      <c r="DE17" s="17">
        <f>IF(COUNTA(Wedstrijden!#REF!)&lt;&gt;0,6,"")</f>
        <v>6</v>
      </c>
      <c r="DF17" s="17">
        <f t="shared" si="4"/>
        <v>2</v>
      </c>
      <c r="DG17" s="17" t="e">
        <f>IF(Wedstrijden!#REF!="x","L","")</f>
        <v>#REF!</v>
      </c>
      <c r="DH17" s="17" t="e">
        <f>IF(Wedstrijden!#REF!="x","M","")</f>
        <v>#REF!</v>
      </c>
      <c r="DI17" s="17" t="e">
        <f>IF(Wedstrijden!#REF!="x","Z","")</f>
        <v>#REF!</v>
      </c>
      <c r="DJ17" s="17" t="e">
        <f>IF(Wedstrijden!#REF!="x","Z","")</f>
        <v>#REF!</v>
      </c>
      <c r="DK17" s="17">
        <f>IF(COUNTA(Wedstrijden!#REF!)&lt;&gt;0,6,"")</f>
        <v>6</v>
      </c>
      <c r="DL17" s="17">
        <f t="shared" si="5"/>
        <v>1</v>
      </c>
      <c r="DM17" s="17" t="e">
        <f>IF(Wedstrijden!#REF!="x","L","")</f>
        <v>#REF!</v>
      </c>
      <c r="DN17" s="17" t="e">
        <f>IF(Wedstrijden!#REF!="x","M","")</f>
        <v>#REF!</v>
      </c>
      <c r="DO17" s="17" t="e">
        <f>IF(Wedstrijden!#REF!="x","Z","")</f>
        <v>#REF!</v>
      </c>
      <c r="DP17" s="17" t="e">
        <f>IF(Wedstrijden!#REF!="x","Z","")</f>
        <v>#REF!</v>
      </c>
    </row>
    <row r="18" spans="1:120" ht="14.4" x14ac:dyDescent="0.3">
      <c r="A18" s="21" t="e">
        <f>Wedstrijden!#REF!</f>
        <v>#REF!</v>
      </c>
      <c r="B18" s="17" t="str">
        <f>IFERROR(VLOOKUP(Wedstrijden!#REF!,#REF!,2,FALSE),"")</f>
        <v/>
      </c>
      <c r="C18" s="17" t="e">
        <f>Wedstrijden!#REF!</f>
        <v>#REF!</v>
      </c>
      <c r="D18" s="17" t="str">
        <f>IFERROR(VLOOKUP(Wedstrijden!#REF!,#REF!,2,FALSE),"")</f>
        <v/>
      </c>
      <c r="E18" s="17" t="str">
        <f>IFERROR(VLOOKUP(Wedstrijden!#REF!,#REF!,5,FALSE),"")</f>
        <v/>
      </c>
      <c r="F18" s="17" t="e">
        <f>IF(Wedstrijden!#REF!&lt;&gt;"",Wedstrijden!#REF!,"")</f>
        <v>#REF!</v>
      </c>
      <c r="G18" s="17" t="e">
        <f>IF(Wedstrijden!#REF!="Indoor",1,0)</f>
        <v>#REF!</v>
      </c>
      <c r="H18" s="17" t="e">
        <f>Wedstrijden!#REF!</f>
        <v>#REF!</v>
      </c>
      <c r="I18" s="17" t="e">
        <f>IF(Wedstrijden!#REF!="Nee",0,IF(Wedstrijden!#REF!="Ja",1,""))</f>
        <v>#REF!</v>
      </c>
      <c r="J18" s="17" t="e">
        <f>IF(Wedstrijden!#REF!&lt;&gt;"",Wedstrijden!#REF!,"")</f>
        <v>#REF!</v>
      </c>
      <c r="W18" s="18"/>
      <c r="AE18" s="18"/>
      <c r="AN18" s="18"/>
      <c r="AU18" s="18"/>
      <c r="BA18" s="18"/>
      <c r="BE18" s="18"/>
      <c r="BJ18" s="17">
        <f>IF(COUNTA(Wedstrijden!#REF!)&lt;&gt;0,1,"")</f>
        <v>1</v>
      </c>
      <c r="BK18" s="17">
        <f t="shared" si="0"/>
        <v>2</v>
      </c>
      <c r="BL18" s="17" t="e">
        <f>IF(Wedstrijden!#REF!="x","AA","")</f>
        <v>#REF!</v>
      </c>
      <c r="BM18" s="17" t="e">
        <f>IF(Wedstrijden!#REF!="x","A","")</f>
        <v>#REF!</v>
      </c>
      <c r="BN18" s="17" t="e">
        <f>IF(Wedstrijden!#REF!="x","B1","")</f>
        <v>#REF!</v>
      </c>
      <c r="BO18" s="17" t="e">
        <f>IF(Wedstrijden!#REF!="x","BB","")</f>
        <v>#REF!</v>
      </c>
      <c r="BP18" s="17" t="e">
        <f>IF(Wedstrijden!#REF!="x","B","")</f>
        <v>#REF!</v>
      </c>
      <c r="BQ18" s="17" t="e">
        <f>IF(Wedstrijden!#REF!="x","L1","")</f>
        <v>#REF!</v>
      </c>
      <c r="BR18" s="17" t="e">
        <f>IF(Wedstrijden!#REF!="x","L2","")</f>
        <v>#REF!</v>
      </c>
      <c r="BS18" s="17" t="e">
        <f>IF(Wedstrijden!#REF!="x","M1","")</f>
        <v>#REF!</v>
      </c>
      <c r="BT18" s="17" t="e">
        <f>IF(Wedstrijden!#REF!="x","M2","")</f>
        <v>#REF!</v>
      </c>
      <c r="BU18" s="17" t="e">
        <f>IF(Wedstrijden!#REF!="x","Z1","")</f>
        <v>#REF!</v>
      </c>
      <c r="BV18" s="17" t="e">
        <f>IF(Wedstrijden!#REF!="x","Z2","")</f>
        <v>#REF!</v>
      </c>
      <c r="BW18" s="17">
        <f>IF(COUNTA(Wedstrijden!#REF!)&lt;&gt;0,1,"")</f>
        <v>1</v>
      </c>
      <c r="BX18" s="17">
        <f t="shared" si="1"/>
        <v>1</v>
      </c>
      <c r="BY18" s="17" t="e">
        <f>IF(Wedstrijden!#REF!="x","BB","")</f>
        <v>#REF!</v>
      </c>
      <c r="BZ18" s="17" t="e">
        <f>IF(Wedstrijden!#REF!="x","B","")</f>
        <v>#REF!</v>
      </c>
      <c r="CA18" s="17" t="e">
        <f>IF(Wedstrijden!#REF!="x","L1","")</f>
        <v>#REF!</v>
      </c>
      <c r="CB18" s="17" t="e">
        <f>IF(Wedstrijden!#REF!="x","L2","")</f>
        <v>#REF!</v>
      </c>
      <c r="CC18" s="17" t="e">
        <f>IF(Wedstrijden!#REF!="x","M1","")</f>
        <v>#REF!</v>
      </c>
      <c r="CD18" s="17" t="e">
        <f>IF(Wedstrijden!#REF!="x","M2","")</f>
        <v>#REF!</v>
      </c>
      <c r="CE18" s="17" t="e">
        <f>IF(Wedstrijden!#REF!="x","Z1","")</f>
        <v>#REF!</v>
      </c>
      <c r="CF18" s="17" t="e">
        <f>IF(Wedstrijden!#REF!="x","Z2","")</f>
        <v>#REF!</v>
      </c>
      <c r="CG18" s="17" t="e">
        <f>IF(Wedstrijden!#REF!="x","ZZL","")</f>
        <v>#REF!</v>
      </c>
      <c r="CL18" s="17">
        <f>IF(COUNTA(Wedstrijden!#REF!)&lt;&gt;0,2,"")</f>
        <v>2</v>
      </c>
      <c r="CM18" s="17">
        <f t="shared" si="2"/>
        <v>2</v>
      </c>
      <c r="CN18" s="17" t="e">
        <f>IF(Wedstrijden!#REF!="x","AA","")</f>
        <v>#REF!</v>
      </c>
      <c r="CO18" s="17" t="e">
        <f>IF(Wedstrijden!#REF!="x","A","")</f>
        <v>#REF!</v>
      </c>
      <c r="CP18" s="17" t="e">
        <f>IF(Wedstrijden!#REF!="x","BB","")</f>
        <v>#REF!</v>
      </c>
      <c r="CQ18" s="17" t="e">
        <f>IF(Wedstrijden!#REF!="x","B","")</f>
        <v>#REF!</v>
      </c>
      <c r="CR18" s="17" t="e">
        <f>IF(Wedstrijden!#REF!="x","L","")</f>
        <v>#REF!</v>
      </c>
      <c r="CS18" s="17" t="e">
        <f>IF(Wedstrijden!#REF!="x","M","")</f>
        <v>#REF!</v>
      </c>
      <c r="CT18" s="17" t="e">
        <f>IF(Wedstrijden!#REF!="x","Z","")</f>
        <v>#REF!</v>
      </c>
      <c r="CU18" s="17" t="e">
        <f>IF(Wedstrijden!#REF!="x","ZZ","")</f>
        <v>#REF!</v>
      </c>
      <c r="CV18" s="17">
        <f>IF(COUNTA(Wedstrijden!#REF!)&lt;&gt;0,2,"")</f>
        <v>2</v>
      </c>
      <c r="CW18" s="17">
        <f t="shared" si="3"/>
        <v>1</v>
      </c>
      <c r="CX18" s="17" t="e">
        <f>IF(Wedstrijden!#REF!="x","BB","")</f>
        <v>#REF!</v>
      </c>
      <c r="CY18" s="17" t="e">
        <f>IF(Wedstrijden!#REF!="x","B","")</f>
        <v>#REF!</v>
      </c>
      <c r="CZ18" s="17" t="e">
        <f>IF(Wedstrijden!#REF!="x","L","")</f>
        <v>#REF!</v>
      </c>
      <c r="DA18" s="17" t="e">
        <f>IF(Wedstrijden!#REF!="x","M","")</f>
        <v>#REF!</v>
      </c>
      <c r="DB18" s="17" t="e">
        <f>IF(Wedstrijden!#REF!="x","Z","")</f>
        <v>#REF!</v>
      </c>
      <c r="DC18" s="17" t="e">
        <f>IF(Wedstrijden!#REF!="x","ZZ","")</f>
        <v>#REF!</v>
      </c>
      <c r="DD18" s="17" t="e">
        <f>IF(Wedstrijden!#REF!="x","1.40","")</f>
        <v>#REF!</v>
      </c>
      <c r="DE18" s="17">
        <f>IF(COUNTA(Wedstrijden!#REF!)&lt;&gt;0,6,"")</f>
        <v>6</v>
      </c>
      <c r="DF18" s="17">
        <f t="shared" si="4"/>
        <v>2</v>
      </c>
      <c r="DG18" s="17" t="e">
        <f>IF(Wedstrijden!#REF!="x","L","")</f>
        <v>#REF!</v>
      </c>
      <c r="DH18" s="17" t="e">
        <f>IF(Wedstrijden!#REF!="x","M","")</f>
        <v>#REF!</v>
      </c>
      <c r="DI18" s="17" t="e">
        <f>IF(Wedstrijden!#REF!="x","Z","")</f>
        <v>#REF!</v>
      </c>
      <c r="DJ18" s="17" t="e">
        <f>IF(Wedstrijden!#REF!="x","Z","")</f>
        <v>#REF!</v>
      </c>
      <c r="DK18" s="17">
        <f>IF(COUNTA(Wedstrijden!#REF!)&lt;&gt;0,6,"")</f>
        <v>6</v>
      </c>
      <c r="DL18" s="17">
        <f t="shared" si="5"/>
        <v>1</v>
      </c>
      <c r="DM18" s="17" t="e">
        <f>IF(Wedstrijden!#REF!="x","L","")</f>
        <v>#REF!</v>
      </c>
      <c r="DN18" s="17" t="e">
        <f>IF(Wedstrijden!#REF!="x","M","")</f>
        <v>#REF!</v>
      </c>
      <c r="DO18" s="17" t="e">
        <f>IF(Wedstrijden!#REF!="x","Z","")</f>
        <v>#REF!</v>
      </c>
      <c r="DP18" s="17" t="e">
        <f>IF(Wedstrijden!#REF!="x","Z","")</f>
        <v>#REF!</v>
      </c>
    </row>
    <row r="19" spans="1:120" ht="14.4" x14ac:dyDescent="0.3">
      <c r="A19" s="21" t="e">
        <f>Wedstrijden!#REF!</f>
        <v>#REF!</v>
      </c>
      <c r="B19" s="17" t="str">
        <f>IFERROR(VLOOKUP(Wedstrijden!#REF!,#REF!,2,FALSE),"")</f>
        <v/>
      </c>
      <c r="C19" s="17" t="e">
        <f>Wedstrijden!#REF!</f>
        <v>#REF!</v>
      </c>
      <c r="D19" s="17" t="str">
        <f>IFERROR(VLOOKUP(Wedstrijden!#REF!,#REF!,2,FALSE),"")</f>
        <v/>
      </c>
      <c r="E19" s="17" t="str">
        <f>IFERROR(VLOOKUP(Wedstrijden!#REF!,#REF!,5,FALSE),"")</f>
        <v/>
      </c>
      <c r="F19" s="17" t="e">
        <f>IF(Wedstrijden!#REF!&lt;&gt;"",Wedstrijden!#REF!,"")</f>
        <v>#REF!</v>
      </c>
      <c r="G19" s="17" t="e">
        <f>IF(Wedstrijden!#REF!="Indoor",1,0)</f>
        <v>#REF!</v>
      </c>
      <c r="H19" s="17" t="e">
        <f>Wedstrijden!#REF!</f>
        <v>#REF!</v>
      </c>
      <c r="I19" s="17" t="e">
        <f>IF(Wedstrijden!#REF!="Nee",0,IF(Wedstrijden!#REF!="Ja",1,""))</f>
        <v>#REF!</v>
      </c>
      <c r="J19" s="17" t="e">
        <f>IF(Wedstrijden!#REF!&lt;&gt;"",Wedstrijden!#REF!,"")</f>
        <v>#REF!</v>
      </c>
      <c r="W19" s="18"/>
      <c r="AE19" s="18"/>
      <c r="AN19" s="18"/>
      <c r="AU19" s="18"/>
      <c r="BA19" s="18"/>
      <c r="BE19" s="18"/>
      <c r="BJ19" s="17">
        <f>IF(COUNTA(Wedstrijden!#REF!)&lt;&gt;0,1,"")</f>
        <v>1</v>
      </c>
      <c r="BK19" s="17">
        <f t="shared" si="0"/>
        <v>2</v>
      </c>
      <c r="BL19" s="17" t="e">
        <f>IF(Wedstrijden!#REF!="x","AA","")</f>
        <v>#REF!</v>
      </c>
      <c r="BM19" s="17" t="e">
        <f>IF(Wedstrijden!#REF!="x","A","")</f>
        <v>#REF!</v>
      </c>
      <c r="BN19" s="17" t="e">
        <f>IF(Wedstrijden!#REF!="x","B1","")</f>
        <v>#REF!</v>
      </c>
      <c r="BO19" s="17" t="e">
        <f>IF(Wedstrijden!#REF!="x","BB","")</f>
        <v>#REF!</v>
      </c>
      <c r="BP19" s="17" t="e">
        <f>IF(Wedstrijden!#REF!="x","B","")</f>
        <v>#REF!</v>
      </c>
      <c r="BQ19" s="17" t="e">
        <f>IF(Wedstrijden!#REF!="x","L1","")</f>
        <v>#REF!</v>
      </c>
      <c r="BR19" s="17" t="e">
        <f>IF(Wedstrijden!#REF!="x","L2","")</f>
        <v>#REF!</v>
      </c>
      <c r="BS19" s="17" t="e">
        <f>IF(Wedstrijden!#REF!="x","M1","")</f>
        <v>#REF!</v>
      </c>
      <c r="BT19" s="17" t="e">
        <f>IF(Wedstrijden!#REF!="x","M2","")</f>
        <v>#REF!</v>
      </c>
      <c r="BU19" s="17" t="e">
        <f>IF(Wedstrijden!#REF!="x","Z1","")</f>
        <v>#REF!</v>
      </c>
      <c r="BV19" s="17" t="e">
        <f>IF(Wedstrijden!#REF!="x","Z2","")</f>
        <v>#REF!</v>
      </c>
      <c r="BW19" s="17">
        <f>IF(COUNTA(Wedstrijden!#REF!)&lt;&gt;0,1,"")</f>
        <v>1</v>
      </c>
      <c r="BX19" s="17">
        <f t="shared" si="1"/>
        <v>1</v>
      </c>
      <c r="BY19" s="17" t="e">
        <f>IF(Wedstrijden!#REF!="x","BB","")</f>
        <v>#REF!</v>
      </c>
      <c r="BZ19" s="17" t="e">
        <f>IF(Wedstrijden!#REF!="x","B","")</f>
        <v>#REF!</v>
      </c>
      <c r="CA19" s="17" t="e">
        <f>IF(Wedstrijden!#REF!="x","L1","")</f>
        <v>#REF!</v>
      </c>
      <c r="CB19" s="17" t="e">
        <f>IF(Wedstrijden!#REF!="x","L2","")</f>
        <v>#REF!</v>
      </c>
      <c r="CC19" s="17" t="e">
        <f>IF(Wedstrijden!#REF!="x","M1","")</f>
        <v>#REF!</v>
      </c>
      <c r="CD19" s="17" t="e">
        <f>IF(Wedstrijden!#REF!="x","M2","")</f>
        <v>#REF!</v>
      </c>
      <c r="CE19" s="17" t="e">
        <f>IF(Wedstrijden!#REF!="x","Z1","")</f>
        <v>#REF!</v>
      </c>
      <c r="CF19" s="17" t="e">
        <f>IF(Wedstrijden!#REF!="x","Z2","")</f>
        <v>#REF!</v>
      </c>
      <c r="CG19" s="17" t="e">
        <f>IF(Wedstrijden!#REF!="x","ZZL","")</f>
        <v>#REF!</v>
      </c>
      <c r="CL19" s="17">
        <f>IF(COUNTA(Wedstrijden!#REF!)&lt;&gt;0,2,"")</f>
        <v>2</v>
      </c>
      <c r="CM19" s="17">
        <f t="shared" si="2"/>
        <v>2</v>
      </c>
      <c r="CN19" s="17" t="e">
        <f>IF(Wedstrijden!#REF!="x","AA","")</f>
        <v>#REF!</v>
      </c>
      <c r="CO19" s="17" t="e">
        <f>IF(Wedstrijden!#REF!="x","A","")</f>
        <v>#REF!</v>
      </c>
      <c r="CP19" s="17" t="e">
        <f>IF(Wedstrijden!#REF!="x","BB","")</f>
        <v>#REF!</v>
      </c>
      <c r="CQ19" s="17" t="e">
        <f>IF(Wedstrijden!#REF!="x","B","")</f>
        <v>#REF!</v>
      </c>
      <c r="CR19" s="17" t="e">
        <f>IF(Wedstrijden!#REF!="x","L","")</f>
        <v>#REF!</v>
      </c>
      <c r="CS19" s="17" t="e">
        <f>IF(Wedstrijden!#REF!="x","M","")</f>
        <v>#REF!</v>
      </c>
      <c r="CT19" s="17" t="e">
        <f>IF(Wedstrijden!#REF!="x","Z","")</f>
        <v>#REF!</v>
      </c>
      <c r="CU19" s="17" t="e">
        <f>IF(Wedstrijden!#REF!="x","ZZ","")</f>
        <v>#REF!</v>
      </c>
      <c r="CV19" s="17">
        <f>IF(COUNTA(Wedstrijden!#REF!)&lt;&gt;0,2,"")</f>
        <v>2</v>
      </c>
      <c r="CW19" s="17">
        <f t="shared" si="3"/>
        <v>1</v>
      </c>
      <c r="CX19" s="17" t="e">
        <f>IF(Wedstrijden!#REF!="x","BB","")</f>
        <v>#REF!</v>
      </c>
      <c r="CY19" s="17" t="e">
        <f>IF(Wedstrijden!#REF!="x","B","")</f>
        <v>#REF!</v>
      </c>
      <c r="CZ19" s="17" t="e">
        <f>IF(Wedstrijden!#REF!="x","L","")</f>
        <v>#REF!</v>
      </c>
      <c r="DA19" s="17" t="e">
        <f>IF(Wedstrijden!#REF!="x","M","")</f>
        <v>#REF!</v>
      </c>
      <c r="DB19" s="17" t="e">
        <f>IF(Wedstrijden!#REF!="x","Z","")</f>
        <v>#REF!</v>
      </c>
      <c r="DC19" s="17" t="e">
        <f>IF(Wedstrijden!#REF!="x","ZZ","")</f>
        <v>#REF!</v>
      </c>
      <c r="DD19" s="17" t="e">
        <f>IF(Wedstrijden!#REF!="x","1.40","")</f>
        <v>#REF!</v>
      </c>
      <c r="DE19" s="17">
        <f>IF(COUNTA(Wedstrijden!#REF!)&lt;&gt;0,6,"")</f>
        <v>6</v>
      </c>
      <c r="DF19" s="17">
        <f t="shared" si="4"/>
        <v>2</v>
      </c>
      <c r="DG19" s="17" t="e">
        <f>IF(Wedstrijden!#REF!="x","L","")</f>
        <v>#REF!</v>
      </c>
      <c r="DH19" s="17" t="e">
        <f>IF(Wedstrijden!#REF!="x","M","")</f>
        <v>#REF!</v>
      </c>
      <c r="DI19" s="17" t="e">
        <f>IF(Wedstrijden!#REF!="x","Z","")</f>
        <v>#REF!</v>
      </c>
      <c r="DJ19" s="17" t="e">
        <f>IF(Wedstrijden!#REF!="x","Z","")</f>
        <v>#REF!</v>
      </c>
      <c r="DK19" s="17">
        <f>IF(COUNTA(Wedstrijden!#REF!)&lt;&gt;0,6,"")</f>
        <v>6</v>
      </c>
      <c r="DL19" s="17">
        <f t="shared" si="5"/>
        <v>1</v>
      </c>
      <c r="DM19" s="17" t="e">
        <f>IF(Wedstrijden!#REF!="x","L","")</f>
        <v>#REF!</v>
      </c>
      <c r="DN19" s="17" t="e">
        <f>IF(Wedstrijden!#REF!="x","M","")</f>
        <v>#REF!</v>
      </c>
      <c r="DO19" s="17" t="e">
        <f>IF(Wedstrijden!#REF!="x","Z","")</f>
        <v>#REF!</v>
      </c>
      <c r="DP19" s="17" t="e">
        <f>IF(Wedstrijden!#REF!="x","Z","")</f>
        <v>#REF!</v>
      </c>
    </row>
    <row r="20" spans="1:120" ht="14.4" x14ac:dyDescent="0.3">
      <c r="A20" s="21" t="e">
        <f>Wedstrijden!#REF!</f>
        <v>#REF!</v>
      </c>
      <c r="B20" s="17" t="str">
        <f>IFERROR(VLOOKUP(Wedstrijden!#REF!,#REF!,2,FALSE),"")</f>
        <v/>
      </c>
      <c r="C20" s="17" t="e">
        <f>Wedstrijden!#REF!</f>
        <v>#REF!</v>
      </c>
      <c r="D20" s="17" t="str">
        <f>IFERROR(VLOOKUP(Wedstrijden!#REF!,#REF!,2,FALSE),"")</f>
        <v/>
      </c>
      <c r="E20" s="17" t="str">
        <f>IFERROR(VLOOKUP(Wedstrijden!#REF!,#REF!,5,FALSE),"")</f>
        <v/>
      </c>
      <c r="F20" s="17" t="e">
        <f>IF(Wedstrijden!#REF!&lt;&gt;"",Wedstrijden!#REF!,"")</f>
        <v>#REF!</v>
      </c>
      <c r="G20" s="17" t="e">
        <f>IF(Wedstrijden!#REF!="Indoor",1,0)</f>
        <v>#REF!</v>
      </c>
      <c r="H20" s="17" t="e">
        <f>Wedstrijden!#REF!</f>
        <v>#REF!</v>
      </c>
      <c r="I20" s="17" t="e">
        <f>IF(Wedstrijden!#REF!="Nee",0,IF(Wedstrijden!#REF!="Ja",1,""))</f>
        <v>#REF!</v>
      </c>
      <c r="J20" s="17" t="e">
        <f>IF(Wedstrijden!#REF!&lt;&gt;"",Wedstrijden!#REF!,"")</f>
        <v>#REF!</v>
      </c>
      <c r="W20" s="18"/>
      <c r="AE20" s="18"/>
      <c r="AN20" s="18"/>
      <c r="AU20" s="18"/>
      <c r="BA20" s="18"/>
      <c r="BE20" s="18"/>
      <c r="BJ20" s="17">
        <f>IF(COUNTA(Wedstrijden!#REF!)&lt;&gt;0,1,"")</f>
        <v>1</v>
      </c>
      <c r="BK20" s="17">
        <f t="shared" si="0"/>
        <v>2</v>
      </c>
      <c r="BL20" s="17" t="e">
        <f>IF(Wedstrijden!#REF!="x","AA","")</f>
        <v>#REF!</v>
      </c>
      <c r="BM20" s="17" t="e">
        <f>IF(Wedstrijden!#REF!="x","A","")</f>
        <v>#REF!</v>
      </c>
      <c r="BN20" s="17" t="e">
        <f>IF(Wedstrijden!#REF!="x","B1","")</f>
        <v>#REF!</v>
      </c>
      <c r="BO20" s="17" t="e">
        <f>IF(Wedstrijden!#REF!="x","BB","")</f>
        <v>#REF!</v>
      </c>
      <c r="BP20" s="17" t="e">
        <f>IF(Wedstrijden!#REF!="x","B","")</f>
        <v>#REF!</v>
      </c>
      <c r="BQ20" s="17" t="e">
        <f>IF(Wedstrijden!#REF!="x","L1","")</f>
        <v>#REF!</v>
      </c>
      <c r="BR20" s="17" t="e">
        <f>IF(Wedstrijden!#REF!="x","L2","")</f>
        <v>#REF!</v>
      </c>
      <c r="BS20" s="17" t="e">
        <f>IF(Wedstrijden!#REF!="x","M1","")</f>
        <v>#REF!</v>
      </c>
      <c r="BT20" s="17" t="e">
        <f>IF(Wedstrijden!#REF!="x","M2","")</f>
        <v>#REF!</v>
      </c>
      <c r="BU20" s="17" t="e">
        <f>IF(Wedstrijden!#REF!="x","Z1","")</f>
        <v>#REF!</v>
      </c>
      <c r="BV20" s="17" t="e">
        <f>IF(Wedstrijden!#REF!="x","Z2","")</f>
        <v>#REF!</v>
      </c>
      <c r="BW20" s="17">
        <f>IF(COUNTA(Wedstrijden!#REF!)&lt;&gt;0,1,"")</f>
        <v>1</v>
      </c>
      <c r="BX20" s="17">
        <f t="shared" si="1"/>
        <v>1</v>
      </c>
      <c r="BY20" s="17" t="e">
        <f>IF(Wedstrijden!#REF!="x","BB","")</f>
        <v>#REF!</v>
      </c>
      <c r="BZ20" s="17" t="e">
        <f>IF(Wedstrijden!#REF!="x","B","")</f>
        <v>#REF!</v>
      </c>
      <c r="CA20" s="17" t="e">
        <f>IF(Wedstrijden!#REF!="x","L1","")</f>
        <v>#REF!</v>
      </c>
      <c r="CB20" s="17" t="e">
        <f>IF(Wedstrijden!#REF!="x","L2","")</f>
        <v>#REF!</v>
      </c>
      <c r="CC20" s="17" t="e">
        <f>IF(Wedstrijden!#REF!="x","M1","")</f>
        <v>#REF!</v>
      </c>
      <c r="CD20" s="17" t="e">
        <f>IF(Wedstrijden!#REF!="x","M2","")</f>
        <v>#REF!</v>
      </c>
      <c r="CE20" s="17" t="e">
        <f>IF(Wedstrijden!#REF!="x","Z1","")</f>
        <v>#REF!</v>
      </c>
      <c r="CF20" s="17" t="e">
        <f>IF(Wedstrijden!#REF!="x","Z2","")</f>
        <v>#REF!</v>
      </c>
      <c r="CG20" s="17" t="e">
        <f>IF(Wedstrijden!#REF!="x","ZZL","")</f>
        <v>#REF!</v>
      </c>
      <c r="CL20" s="17">
        <f>IF(COUNTA(Wedstrijden!#REF!)&lt;&gt;0,2,"")</f>
        <v>2</v>
      </c>
      <c r="CM20" s="17">
        <f t="shared" si="2"/>
        <v>2</v>
      </c>
      <c r="CN20" s="17" t="e">
        <f>IF(Wedstrijden!#REF!="x","AA","")</f>
        <v>#REF!</v>
      </c>
      <c r="CO20" s="17" t="e">
        <f>IF(Wedstrijden!#REF!="x","A","")</f>
        <v>#REF!</v>
      </c>
      <c r="CP20" s="17" t="e">
        <f>IF(Wedstrijden!#REF!="x","BB","")</f>
        <v>#REF!</v>
      </c>
      <c r="CQ20" s="17" t="e">
        <f>IF(Wedstrijden!#REF!="x","B","")</f>
        <v>#REF!</v>
      </c>
      <c r="CR20" s="17" t="e">
        <f>IF(Wedstrijden!#REF!="x","L","")</f>
        <v>#REF!</v>
      </c>
      <c r="CS20" s="17" t="e">
        <f>IF(Wedstrijden!#REF!="x","M","")</f>
        <v>#REF!</v>
      </c>
      <c r="CT20" s="17" t="e">
        <f>IF(Wedstrijden!#REF!="x","Z","")</f>
        <v>#REF!</v>
      </c>
      <c r="CU20" s="17" t="e">
        <f>IF(Wedstrijden!#REF!="x","ZZ","")</f>
        <v>#REF!</v>
      </c>
      <c r="CV20" s="17">
        <f>IF(COUNTA(Wedstrijden!#REF!)&lt;&gt;0,2,"")</f>
        <v>2</v>
      </c>
      <c r="CW20" s="17">
        <f t="shared" si="3"/>
        <v>1</v>
      </c>
      <c r="CX20" s="17" t="e">
        <f>IF(Wedstrijden!#REF!="x","BB","")</f>
        <v>#REF!</v>
      </c>
      <c r="CY20" s="17" t="e">
        <f>IF(Wedstrijden!#REF!="x","B","")</f>
        <v>#REF!</v>
      </c>
      <c r="CZ20" s="17" t="e">
        <f>IF(Wedstrijden!#REF!="x","L","")</f>
        <v>#REF!</v>
      </c>
      <c r="DA20" s="17" t="e">
        <f>IF(Wedstrijden!#REF!="x","M","")</f>
        <v>#REF!</v>
      </c>
      <c r="DB20" s="17" t="e">
        <f>IF(Wedstrijden!#REF!="x","Z","")</f>
        <v>#REF!</v>
      </c>
      <c r="DC20" s="17" t="e">
        <f>IF(Wedstrijden!#REF!="x","ZZ","")</f>
        <v>#REF!</v>
      </c>
      <c r="DD20" s="17" t="e">
        <f>IF(Wedstrijden!#REF!="x","1.40","")</f>
        <v>#REF!</v>
      </c>
      <c r="DE20" s="17">
        <f>IF(COUNTA(Wedstrijden!#REF!)&lt;&gt;0,6,"")</f>
        <v>6</v>
      </c>
      <c r="DF20" s="17">
        <f t="shared" si="4"/>
        <v>2</v>
      </c>
      <c r="DG20" s="17" t="e">
        <f>IF(Wedstrijden!#REF!="x","L","")</f>
        <v>#REF!</v>
      </c>
      <c r="DH20" s="17" t="e">
        <f>IF(Wedstrijden!#REF!="x","M","")</f>
        <v>#REF!</v>
      </c>
      <c r="DI20" s="17" t="e">
        <f>IF(Wedstrijden!#REF!="x","Z","")</f>
        <v>#REF!</v>
      </c>
      <c r="DJ20" s="17" t="e">
        <f>IF(Wedstrijden!#REF!="x","Z","")</f>
        <v>#REF!</v>
      </c>
      <c r="DK20" s="17">
        <f>IF(COUNTA(Wedstrijden!#REF!)&lt;&gt;0,6,"")</f>
        <v>6</v>
      </c>
      <c r="DL20" s="17">
        <f t="shared" si="5"/>
        <v>1</v>
      </c>
      <c r="DM20" s="17" t="e">
        <f>IF(Wedstrijden!#REF!="x","L","")</f>
        <v>#REF!</v>
      </c>
      <c r="DN20" s="17" t="e">
        <f>IF(Wedstrijden!#REF!="x","M","")</f>
        <v>#REF!</v>
      </c>
      <c r="DO20" s="17" t="e">
        <f>IF(Wedstrijden!#REF!="x","Z","")</f>
        <v>#REF!</v>
      </c>
      <c r="DP20" s="17" t="e">
        <f>IF(Wedstrijden!#REF!="x","Z","")</f>
        <v>#REF!</v>
      </c>
    </row>
    <row r="21" spans="1:120" ht="14.4" x14ac:dyDescent="0.3">
      <c r="A21" s="21" t="e">
        <f>Wedstrijden!#REF!</f>
        <v>#REF!</v>
      </c>
      <c r="B21" s="17" t="str">
        <f>IFERROR(VLOOKUP(Wedstrijden!#REF!,#REF!,2,FALSE),"")</f>
        <v/>
      </c>
      <c r="C21" s="17" t="e">
        <f>Wedstrijden!#REF!</f>
        <v>#REF!</v>
      </c>
      <c r="D21" s="17" t="str">
        <f>IFERROR(VLOOKUP(Wedstrijden!#REF!,#REF!,2,FALSE),"")</f>
        <v/>
      </c>
      <c r="E21" s="17" t="str">
        <f>IFERROR(VLOOKUP(Wedstrijden!#REF!,#REF!,5,FALSE),"")</f>
        <v/>
      </c>
      <c r="F21" s="17" t="e">
        <f>IF(Wedstrijden!#REF!&lt;&gt;"",Wedstrijden!#REF!,"")</f>
        <v>#REF!</v>
      </c>
      <c r="G21" s="17" t="e">
        <f>IF(Wedstrijden!#REF!="Indoor",1,0)</f>
        <v>#REF!</v>
      </c>
      <c r="H21" s="17" t="e">
        <f>Wedstrijden!#REF!</f>
        <v>#REF!</v>
      </c>
      <c r="I21" s="17" t="e">
        <f>IF(Wedstrijden!#REF!="Nee",0,IF(Wedstrijden!#REF!="Ja",1,""))</f>
        <v>#REF!</v>
      </c>
      <c r="J21" s="17" t="e">
        <f>IF(Wedstrijden!#REF!&lt;&gt;"",Wedstrijden!#REF!,"")</f>
        <v>#REF!</v>
      </c>
      <c r="W21" s="18"/>
      <c r="AE21" s="18"/>
      <c r="AN21" s="18"/>
      <c r="AU21" s="18"/>
      <c r="BA21" s="18"/>
      <c r="BE21" s="18"/>
      <c r="BJ21" s="17">
        <f>IF(COUNTA(Wedstrijden!#REF!)&lt;&gt;0,1,"")</f>
        <v>1</v>
      </c>
      <c r="BK21" s="17">
        <f t="shared" si="0"/>
        <v>2</v>
      </c>
      <c r="BL21" s="17" t="e">
        <f>IF(Wedstrijden!#REF!="x","AA","")</f>
        <v>#REF!</v>
      </c>
      <c r="BM21" s="17" t="e">
        <f>IF(Wedstrijden!#REF!="x","A","")</f>
        <v>#REF!</v>
      </c>
      <c r="BN21" s="17" t="e">
        <f>IF(Wedstrijden!#REF!="x","B1","")</f>
        <v>#REF!</v>
      </c>
      <c r="BO21" s="17" t="e">
        <f>IF(Wedstrijden!#REF!="x","BB","")</f>
        <v>#REF!</v>
      </c>
      <c r="BP21" s="17" t="e">
        <f>IF(Wedstrijden!#REF!="x","B","")</f>
        <v>#REF!</v>
      </c>
      <c r="BQ21" s="17" t="e">
        <f>IF(Wedstrijden!#REF!="x","L1","")</f>
        <v>#REF!</v>
      </c>
      <c r="BR21" s="17" t="e">
        <f>IF(Wedstrijden!#REF!="x","L2","")</f>
        <v>#REF!</v>
      </c>
      <c r="BS21" s="17" t="e">
        <f>IF(Wedstrijden!#REF!="x","M1","")</f>
        <v>#REF!</v>
      </c>
      <c r="BT21" s="17" t="e">
        <f>IF(Wedstrijden!#REF!="x","M2","")</f>
        <v>#REF!</v>
      </c>
      <c r="BU21" s="17" t="e">
        <f>IF(Wedstrijden!#REF!="x","Z1","")</f>
        <v>#REF!</v>
      </c>
      <c r="BV21" s="17" t="e">
        <f>IF(Wedstrijden!#REF!="x","Z2","")</f>
        <v>#REF!</v>
      </c>
      <c r="BW21" s="17">
        <f>IF(COUNTA(Wedstrijden!#REF!)&lt;&gt;0,1,"")</f>
        <v>1</v>
      </c>
      <c r="BX21" s="17">
        <f t="shared" si="1"/>
        <v>1</v>
      </c>
      <c r="BY21" s="17" t="e">
        <f>IF(Wedstrijden!#REF!="x","BB","")</f>
        <v>#REF!</v>
      </c>
      <c r="BZ21" s="17" t="e">
        <f>IF(Wedstrijden!#REF!="x","B","")</f>
        <v>#REF!</v>
      </c>
      <c r="CA21" s="17" t="e">
        <f>IF(Wedstrijden!#REF!="x","L1","")</f>
        <v>#REF!</v>
      </c>
      <c r="CB21" s="17" t="e">
        <f>IF(Wedstrijden!#REF!="x","L2","")</f>
        <v>#REF!</v>
      </c>
      <c r="CC21" s="17" t="e">
        <f>IF(Wedstrijden!#REF!="x","M1","")</f>
        <v>#REF!</v>
      </c>
      <c r="CD21" s="17" t="e">
        <f>IF(Wedstrijden!#REF!="x","M2","")</f>
        <v>#REF!</v>
      </c>
      <c r="CE21" s="17" t="e">
        <f>IF(Wedstrijden!#REF!="x","Z1","")</f>
        <v>#REF!</v>
      </c>
      <c r="CF21" s="17" t="e">
        <f>IF(Wedstrijden!#REF!="x","Z2","")</f>
        <v>#REF!</v>
      </c>
      <c r="CG21" s="17" t="e">
        <f>IF(Wedstrijden!#REF!="x","ZZL","")</f>
        <v>#REF!</v>
      </c>
      <c r="CL21" s="17">
        <f>IF(COUNTA(Wedstrijden!#REF!)&lt;&gt;0,2,"")</f>
        <v>2</v>
      </c>
      <c r="CM21" s="17">
        <f t="shared" si="2"/>
        <v>2</v>
      </c>
      <c r="CN21" s="17" t="e">
        <f>IF(Wedstrijden!#REF!="x","AA","")</f>
        <v>#REF!</v>
      </c>
      <c r="CO21" s="17" t="e">
        <f>IF(Wedstrijden!#REF!="x","A","")</f>
        <v>#REF!</v>
      </c>
      <c r="CP21" s="17" t="e">
        <f>IF(Wedstrijden!#REF!="x","BB","")</f>
        <v>#REF!</v>
      </c>
      <c r="CQ21" s="17" t="e">
        <f>IF(Wedstrijden!#REF!="x","B","")</f>
        <v>#REF!</v>
      </c>
      <c r="CR21" s="17" t="e">
        <f>IF(Wedstrijden!#REF!="x","L","")</f>
        <v>#REF!</v>
      </c>
      <c r="CS21" s="17" t="e">
        <f>IF(Wedstrijden!#REF!="x","M","")</f>
        <v>#REF!</v>
      </c>
      <c r="CT21" s="17" t="e">
        <f>IF(Wedstrijden!#REF!="x","Z","")</f>
        <v>#REF!</v>
      </c>
      <c r="CU21" s="17" t="e">
        <f>IF(Wedstrijden!#REF!="x","ZZ","")</f>
        <v>#REF!</v>
      </c>
      <c r="CV21" s="17">
        <f>IF(COUNTA(Wedstrijden!#REF!)&lt;&gt;0,2,"")</f>
        <v>2</v>
      </c>
      <c r="CW21" s="17">
        <f t="shared" si="3"/>
        <v>1</v>
      </c>
      <c r="CX21" s="17" t="e">
        <f>IF(Wedstrijden!#REF!="x","BB","")</f>
        <v>#REF!</v>
      </c>
      <c r="CY21" s="17" t="e">
        <f>IF(Wedstrijden!#REF!="x","B","")</f>
        <v>#REF!</v>
      </c>
      <c r="CZ21" s="17" t="e">
        <f>IF(Wedstrijden!#REF!="x","L","")</f>
        <v>#REF!</v>
      </c>
      <c r="DA21" s="17" t="e">
        <f>IF(Wedstrijden!#REF!="x","M","")</f>
        <v>#REF!</v>
      </c>
      <c r="DB21" s="17" t="e">
        <f>IF(Wedstrijden!#REF!="x","Z","")</f>
        <v>#REF!</v>
      </c>
      <c r="DC21" s="17" t="e">
        <f>IF(Wedstrijden!#REF!="x","ZZ","")</f>
        <v>#REF!</v>
      </c>
      <c r="DD21" s="17" t="e">
        <f>IF(Wedstrijden!#REF!="x","1.40","")</f>
        <v>#REF!</v>
      </c>
      <c r="DE21" s="17">
        <f>IF(COUNTA(Wedstrijden!#REF!)&lt;&gt;0,6,"")</f>
        <v>6</v>
      </c>
      <c r="DF21" s="17">
        <f t="shared" si="4"/>
        <v>2</v>
      </c>
      <c r="DG21" s="17" t="e">
        <f>IF(Wedstrijden!#REF!="x","L","")</f>
        <v>#REF!</v>
      </c>
      <c r="DH21" s="17" t="e">
        <f>IF(Wedstrijden!#REF!="x","M","")</f>
        <v>#REF!</v>
      </c>
      <c r="DI21" s="17" t="e">
        <f>IF(Wedstrijden!#REF!="x","Z","")</f>
        <v>#REF!</v>
      </c>
      <c r="DJ21" s="17" t="e">
        <f>IF(Wedstrijden!#REF!="x","Z","")</f>
        <v>#REF!</v>
      </c>
      <c r="DK21" s="17">
        <f>IF(COUNTA(Wedstrijden!#REF!)&lt;&gt;0,6,"")</f>
        <v>6</v>
      </c>
      <c r="DL21" s="17">
        <f t="shared" si="5"/>
        <v>1</v>
      </c>
      <c r="DM21" s="17" t="e">
        <f>IF(Wedstrijden!#REF!="x","L","")</f>
        <v>#REF!</v>
      </c>
      <c r="DN21" s="17" t="e">
        <f>IF(Wedstrijden!#REF!="x","M","")</f>
        <v>#REF!</v>
      </c>
      <c r="DO21" s="17" t="e">
        <f>IF(Wedstrijden!#REF!="x","Z","")</f>
        <v>#REF!</v>
      </c>
      <c r="DP21" s="17" t="e">
        <f>IF(Wedstrijden!#REF!="x","Z","")</f>
        <v>#REF!</v>
      </c>
    </row>
    <row r="22" spans="1:120" ht="14.4" x14ac:dyDescent="0.3">
      <c r="A22" s="21" t="e">
        <f>Wedstrijden!#REF!</f>
        <v>#REF!</v>
      </c>
      <c r="B22" s="17" t="str">
        <f>IFERROR(VLOOKUP(Wedstrijden!#REF!,#REF!,2,FALSE),"")</f>
        <v/>
      </c>
      <c r="C22" s="17" t="e">
        <f>Wedstrijden!#REF!</f>
        <v>#REF!</v>
      </c>
      <c r="D22" s="17" t="str">
        <f>IFERROR(VLOOKUP(Wedstrijden!#REF!,#REF!,2,FALSE),"")</f>
        <v/>
      </c>
      <c r="E22" s="17" t="str">
        <f>IFERROR(VLOOKUP(Wedstrijden!#REF!,#REF!,5,FALSE),"")</f>
        <v/>
      </c>
      <c r="F22" s="17" t="e">
        <f>IF(Wedstrijden!#REF!&lt;&gt;"",Wedstrijden!#REF!,"")</f>
        <v>#REF!</v>
      </c>
      <c r="G22" s="17" t="e">
        <f>IF(Wedstrijden!#REF!="Indoor",1,0)</f>
        <v>#REF!</v>
      </c>
      <c r="H22" s="17" t="e">
        <f>Wedstrijden!#REF!</f>
        <v>#REF!</v>
      </c>
      <c r="I22" s="17" t="e">
        <f>IF(Wedstrijden!#REF!="Nee",0,IF(Wedstrijden!#REF!="Ja",1,""))</f>
        <v>#REF!</v>
      </c>
      <c r="J22" s="17" t="e">
        <f>IF(Wedstrijden!#REF!&lt;&gt;"",Wedstrijden!#REF!,"")</f>
        <v>#REF!</v>
      </c>
      <c r="W22" s="18"/>
      <c r="AE22" s="18"/>
      <c r="AN22" s="18"/>
      <c r="AU22" s="18"/>
      <c r="BA22" s="18"/>
      <c r="BE22" s="18"/>
      <c r="BJ22" s="17">
        <f>IF(COUNTA(Wedstrijden!#REF!)&lt;&gt;0,1,"")</f>
        <v>1</v>
      </c>
      <c r="BK22" s="17">
        <f t="shared" si="0"/>
        <v>2</v>
      </c>
      <c r="BL22" s="17" t="e">
        <f>IF(Wedstrijden!#REF!="x","AA","")</f>
        <v>#REF!</v>
      </c>
      <c r="BM22" s="17" t="e">
        <f>IF(Wedstrijden!#REF!="x","A","")</f>
        <v>#REF!</v>
      </c>
      <c r="BN22" s="17" t="e">
        <f>IF(Wedstrijden!#REF!="x","B1","")</f>
        <v>#REF!</v>
      </c>
      <c r="BO22" s="17" t="e">
        <f>IF(Wedstrijden!#REF!="x","BB","")</f>
        <v>#REF!</v>
      </c>
      <c r="BP22" s="17" t="e">
        <f>IF(Wedstrijden!#REF!="x","B","")</f>
        <v>#REF!</v>
      </c>
      <c r="BQ22" s="17" t="e">
        <f>IF(Wedstrijden!#REF!="x","L1","")</f>
        <v>#REF!</v>
      </c>
      <c r="BR22" s="17" t="e">
        <f>IF(Wedstrijden!#REF!="x","L2","")</f>
        <v>#REF!</v>
      </c>
      <c r="BS22" s="17" t="e">
        <f>IF(Wedstrijden!#REF!="x","M1","")</f>
        <v>#REF!</v>
      </c>
      <c r="BT22" s="17" t="e">
        <f>IF(Wedstrijden!#REF!="x","M2","")</f>
        <v>#REF!</v>
      </c>
      <c r="BU22" s="17" t="e">
        <f>IF(Wedstrijden!#REF!="x","Z1","")</f>
        <v>#REF!</v>
      </c>
      <c r="BV22" s="17" t="e">
        <f>IF(Wedstrijden!#REF!="x","Z2","")</f>
        <v>#REF!</v>
      </c>
      <c r="BW22" s="17">
        <f>IF(COUNTA(Wedstrijden!#REF!)&lt;&gt;0,1,"")</f>
        <v>1</v>
      </c>
      <c r="BX22" s="17">
        <f t="shared" si="1"/>
        <v>1</v>
      </c>
      <c r="BY22" s="17" t="e">
        <f>IF(Wedstrijden!#REF!="x","BB","")</f>
        <v>#REF!</v>
      </c>
      <c r="BZ22" s="17" t="e">
        <f>IF(Wedstrijden!#REF!="x","B","")</f>
        <v>#REF!</v>
      </c>
      <c r="CA22" s="17" t="e">
        <f>IF(Wedstrijden!#REF!="x","L1","")</f>
        <v>#REF!</v>
      </c>
      <c r="CB22" s="17" t="e">
        <f>IF(Wedstrijden!#REF!="x","L2","")</f>
        <v>#REF!</v>
      </c>
      <c r="CC22" s="17" t="e">
        <f>IF(Wedstrijden!#REF!="x","M1","")</f>
        <v>#REF!</v>
      </c>
      <c r="CD22" s="17" t="e">
        <f>IF(Wedstrijden!#REF!="x","M2","")</f>
        <v>#REF!</v>
      </c>
      <c r="CE22" s="17" t="e">
        <f>IF(Wedstrijden!#REF!="x","Z1","")</f>
        <v>#REF!</v>
      </c>
      <c r="CF22" s="17" t="e">
        <f>IF(Wedstrijden!#REF!="x","Z2","")</f>
        <v>#REF!</v>
      </c>
      <c r="CG22" s="17" t="e">
        <f>IF(Wedstrijden!#REF!="x","ZZL","")</f>
        <v>#REF!</v>
      </c>
      <c r="CL22" s="17">
        <f>IF(COUNTA(Wedstrijden!#REF!)&lt;&gt;0,2,"")</f>
        <v>2</v>
      </c>
      <c r="CM22" s="17">
        <f t="shared" si="2"/>
        <v>2</v>
      </c>
      <c r="CN22" s="17" t="e">
        <f>IF(Wedstrijden!#REF!="x","AA","")</f>
        <v>#REF!</v>
      </c>
      <c r="CO22" s="17" t="e">
        <f>IF(Wedstrijden!#REF!="x","A","")</f>
        <v>#REF!</v>
      </c>
      <c r="CP22" s="17" t="e">
        <f>IF(Wedstrijden!#REF!="x","BB","")</f>
        <v>#REF!</v>
      </c>
      <c r="CQ22" s="17" t="e">
        <f>IF(Wedstrijden!#REF!="x","B","")</f>
        <v>#REF!</v>
      </c>
      <c r="CR22" s="17" t="e">
        <f>IF(Wedstrijden!#REF!="x","L","")</f>
        <v>#REF!</v>
      </c>
      <c r="CS22" s="17" t="e">
        <f>IF(Wedstrijden!#REF!="x","M","")</f>
        <v>#REF!</v>
      </c>
      <c r="CT22" s="17" t="e">
        <f>IF(Wedstrijden!#REF!="x","Z","")</f>
        <v>#REF!</v>
      </c>
      <c r="CU22" s="17" t="e">
        <f>IF(Wedstrijden!#REF!="x","ZZ","")</f>
        <v>#REF!</v>
      </c>
      <c r="CV22" s="17">
        <f>IF(COUNTA(Wedstrijden!#REF!)&lt;&gt;0,2,"")</f>
        <v>2</v>
      </c>
      <c r="CW22" s="17">
        <f t="shared" si="3"/>
        <v>1</v>
      </c>
      <c r="CX22" s="17" t="e">
        <f>IF(Wedstrijden!#REF!="x","BB","")</f>
        <v>#REF!</v>
      </c>
      <c r="CY22" s="17" t="e">
        <f>IF(Wedstrijden!#REF!="x","B","")</f>
        <v>#REF!</v>
      </c>
      <c r="CZ22" s="17" t="e">
        <f>IF(Wedstrijden!#REF!="x","L","")</f>
        <v>#REF!</v>
      </c>
      <c r="DA22" s="17" t="e">
        <f>IF(Wedstrijden!#REF!="x","M","")</f>
        <v>#REF!</v>
      </c>
      <c r="DB22" s="17" t="e">
        <f>IF(Wedstrijden!#REF!="x","Z","")</f>
        <v>#REF!</v>
      </c>
      <c r="DC22" s="17" t="e">
        <f>IF(Wedstrijden!#REF!="x","ZZ","")</f>
        <v>#REF!</v>
      </c>
      <c r="DD22" s="17" t="e">
        <f>IF(Wedstrijden!#REF!="x","1.40","")</f>
        <v>#REF!</v>
      </c>
      <c r="DE22" s="17">
        <f>IF(COUNTA(Wedstrijden!#REF!)&lt;&gt;0,6,"")</f>
        <v>6</v>
      </c>
      <c r="DF22" s="17">
        <f t="shared" si="4"/>
        <v>2</v>
      </c>
      <c r="DG22" s="17" t="e">
        <f>IF(Wedstrijden!#REF!="x","L","")</f>
        <v>#REF!</v>
      </c>
      <c r="DH22" s="17" t="e">
        <f>IF(Wedstrijden!#REF!="x","M","")</f>
        <v>#REF!</v>
      </c>
      <c r="DI22" s="17" t="e">
        <f>IF(Wedstrijden!#REF!="x","Z","")</f>
        <v>#REF!</v>
      </c>
      <c r="DJ22" s="17" t="e">
        <f>IF(Wedstrijden!#REF!="x","Z","")</f>
        <v>#REF!</v>
      </c>
      <c r="DK22" s="17">
        <f>IF(COUNTA(Wedstrijden!#REF!)&lt;&gt;0,6,"")</f>
        <v>6</v>
      </c>
      <c r="DL22" s="17">
        <f t="shared" si="5"/>
        <v>1</v>
      </c>
      <c r="DM22" s="17" t="e">
        <f>IF(Wedstrijden!#REF!="x","L","")</f>
        <v>#REF!</v>
      </c>
      <c r="DN22" s="17" t="e">
        <f>IF(Wedstrijden!#REF!="x","M","")</f>
        <v>#REF!</v>
      </c>
      <c r="DO22" s="17" t="e">
        <f>IF(Wedstrijden!#REF!="x","Z","")</f>
        <v>#REF!</v>
      </c>
      <c r="DP22" s="17" t="e">
        <f>IF(Wedstrijden!#REF!="x","Z","")</f>
        <v>#REF!</v>
      </c>
    </row>
    <row r="23" spans="1:120" ht="14.4" x14ac:dyDescent="0.3">
      <c r="A23" s="21" t="e">
        <f>Wedstrijden!#REF!</f>
        <v>#REF!</v>
      </c>
      <c r="B23" s="17" t="str">
        <f>IFERROR(VLOOKUP(Wedstrijden!#REF!,#REF!,2,FALSE),"")</f>
        <v/>
      </c>
      <c r="C23" s="17" t="e">
        <f>Wedstrijden!#REF!</f>
        <v>#REF!</v>
      </c>
      <c r="D23" s="17" t="str">
        <f>IFERROR(VLOOKUP(Wedstrijden!#REF!,#REF!,2,FALSE),"")</f>
        <v/>
      </c>
      <c r="E23" s="17" t="str">
        <f>IFERROR(VLOOKUP(Wedstrijden!#REF!,#REF!,5,FALSE),"")</f>
        <v/>
      </c>
      <c r="F23" s="17" t="e">
        <f>IF(Wedstrijden!#REF!&lt;&gt;"",Wedstrijden!#REF!,"")</f>
        <v>#REF!</v>
      </c>
      <c r="G23" s="17" t="e">
        <f>IF(Wedstrijden!#REF!="Indoor",1,0)</f>
        <v>#REF!</v>
      </c>
      <c r="H23" s="17" t="e">
        <f>Wedstrijden!#REF!</f>
        <v>#REF!</v>
      </c>
      <c r="I23" s="17" t="e">
        <f>IF(Wedstrijden!#REF!="Nee",0,IF(Wedstrijden!#REF!="Ja",1,""))</f>
        <v>#REF!</v>
      </c>
      <c r="J23" s="17" t="e">
        <f>IF(Wedstrijden!#REF!&lt;&gt;"",Wedstrijden!#REF!,"")</f>
        <v>#REF!</v>
      </c>
      <c r="W23" s="18"/>
      <c r="AE23" s="18"/>
      <c r="AN23" s="18"/>
      <c r="AU23" s="18"/>
      <c r="BA23" s="18"/>
      <c r="BE23" s="18"/>
      <c r="BJ23" s="17">
        <f>IF(COUNTA(Wedstrijden!#REF!)&lt;&gt;0,1,"")</f>
        <v>1</v>
      </c>
      <c r="BK23" s="17">
        <f t="shared" si="0"/>
        <v>2</v>
      </c>
      <c r="BL23" s="17" t="e">
        <f>IF(Wedstrijden!#REF!="x","AA","")</f>
        <v>#REF!</v>
      </c>
      <c r="BM23" s="17" t="e">
        <f>IF(Wedstrijden!#REF!="x","A","")</f>
        <v>#REF!</v>
      </c>
      <c r="BN23" s="17" t="e">
        <f>IF(Wedstrijden!#REF!="x","B1","")</f>
        <v>#REF!</v>
      </c>
      <c r="BO23" s="17" t="e">
        <f>IF(Wedstrijden!#REF!="x","BB","")</f>
        <v>#REF!</v>
      </c>
      <c r="BP23" s="17" t="e">
        <f>IF(Wedstrijden!#REF!="x","B","")</f>
        <v>#REF!</v>
      </c>
      <c r="BQ23" s="17" t="e">
        <f>IF(Wedstrijden!#REF!="x","L1","")</f>
        <v>#REF!</v>
      </c>
      <c r="BR23" s="17" t="e">
        <f>IF(Wedstrijden!#REF!="x","L2","")</f>
        <v>#REF!</v>
      </c>
      <c r="BS23" s="17" t="e">
        <f>IF(Wedstrijden!#REF!="x","M1","")</f>
        <v>#REF!</v>
      </c>
      <c r="BT23" s="17" t="e">
        <f>IF(Wedstrijden!#REF!="x","M2","")</f>
        <v>#REF!</v>
      </c>
      <c r="BU23" s="17" t="e">
        <f>IF(Wedstrijden!#REF!="x","Z1","")</f>
        <v>#REF!</v>
      </c>
      <c r="BV23" s="17" t="e">
        <f>IF(Wedstrijden!#REF!="x","Z2","")</f>
        <v>#REF!</v>
      </c>
      <c r="BW23" s="17">
        <f>IF(COUNTA(Wedstrijden!#REF!)&lt;&gt;0,1,"")</f>
        <v>1</v>
      </c>
      <c r="BX23" s="17">
        <f t="shared" si="1"/>
        <v>1</v>
      </c>
      <c r="BY23" s="17" t="e">
        <f>IF(Wedstrijden!#REF!="x","BB","")</f>
        <v>#REF!</v>
      </c>
      <c r="BZ23" s="17" t="e">
        <f>IF(Wedstrijden!#REF!="x","B","")</f>
        <v>#REF!</v>
      </c>
      <c r="CA23" s="17" t="e">
        <f>IF(Wedstrijden!#REF!="x","L1","")</f>
        <v>#REF!</v>
      </c>
      <c r="CB23" s="17" t="e">
        <f>IF(Wedstrijden!#REF!="x","L2","")</f>
        <v>#REF!</v>
      </c>
      <c r="CC23" s="17" t="e">
        <f>IF(Wedstrijden!#REF!="x","M1","")</f>
        <v>#REF!</v>
      </c>
      <c r="CD23" s="17" t="e">
        <f>IF(Wedstrijden!#REF!="x","M2","")</f>
        <v>#REF!</v>
      </c>
      <c r="CE23" s="17" t="e">
        <f>IF(Wedstrijden!#REF!="x","Z1","")</f>
        <v>#REF!</v>
      </c>
      <c r="CF23" s="17" t="e">
        <f>IF(Wedstrijden!#REF!="x","Z2","")</f>
        <v>#REF!</v>
      </c>
      <c r="CG23" s="17" t="e">
        <f>IF(Wedstrijden!#REF!="x","ZZL","")</f>
        <v>#REF!</v>
      </c>
      <c r="CL23" s="17">
        <f>IF(COUNTA(Wedstrijden!#REF!)&lt;&gt;0,2,"")</f>
        <v>2</v>
      </c>
      <c r="CM23" s="17">
        <f t="shared" si="2"/>
        <v>2</v>
      </c>
      <c r="CN23" s="17" t="e">
        <f>IF(Wedstrijden!#REF!="x","AA","")</f>
        <v>#REF!</v>
      </c>
      <c r="CO23" s="17" t="e">
        <f>IF(Wedstrijden!#REF!="x","A","")</f>
        <v>#REF!</v>
      </c>
      <c r="CP23" s="17" t="e">
        <f>IF(Wedstrijden!#REF!="x","BB","")</f>
        <v>#REF!</v>
      </c>
      <c r="CQ23" s="17" t="e">
        <f>IF(Wedstrijden!#REF!="x","B","")</f>
        <v>#REF!</v>
      </c>
      <c r="CR23" s="17" t="e">
        <f>IF(Wedstrijden!#REF!="x","L","")</f>
        <v>#REF!</v>
      </c>
      <c r="CS23" s="17" t="e">
        <f>IF(Wedstrijden!#REF!="x","M","")</f>
        <v>#REF!</v>
      </c>
      <c r="CT23" s="17" t="e">
        <f>IF(Wedstrijden!#REF!="x","Z","")</f>
        <v>#REF!</v>
      </c>
      <c r="CU23" s="17" t="e">
        <f>IF(Wedstrijden!#REF!="x","ZZ","")</f>
        <v>#REF!</v>
      </c>
      <c r="CV23" s="17">
        <f>IF(COUNTA(Wedstrijden!#REF!)&lt;&gt;0,2,"")</f>
        <v>2</v>
      </c>
      <c r="CW23" s="17">
        <f t="shared" si="3"/>
        <v>1</v>
      </c>
      <c r="CX23" s="17" t="e">
        <f>IF(Wedstrijden!#REF!="x","BB","")</f>
        <v>#REF!</v>
      </c>
      <c r="CY23" s="17" t="e">
        <f>IF(Wedstrijden!#REF!="x","B","")</f>
        <v>#REF!</v>
      </c>
      <c r="CZ23" s="17" t="e">
        <f>IF(Wedstrijden!#REF!="x","L","")</f>
        <v>#REF!</v>
      </c>
      <c r="DA23" s="17" t="e">
        <f>IF(Wedstrijden!#REF!="x","M","")</f>
        <v>#REF!</v>
      </c>
      <c r="DB23" s="17" t="e">
        <f>IF(Wedstrijden!#REF!="x","Z","")</f>
        <v>#REF!</v>
      </c>
      <c r="DC23" s="17" t="e">
        <f>IF(Wedstrijden!#REF!="x","ZZ","")</f>
        <v>#REF!</v>
      </c>
      <c r="DD23" s="17" t="e">
        <f>IF(Wedstrijden!#REF!="x","1.40","")</f>
        <v>#REF!</v>
      </c>
      <c r="DE23" s="17">
        <f>IF(COUNTA(Wedstrijden!#REF!)&lt;&gt;0,6,"")</f>
        <v>6</v>
      </c>
      <c r="DF23" s="17">
        <f t="shared" si="4"/>
        <v>2</v>
      </c>
      <c r="DG23" s="17" t="e">
        <f>IF(Wedstrijden!#REF!="x","L","")</f>
        <v>#REF!</v>
      </c>
      <c r="DH23" s="17" t="e">
        <f>IF(Wedstrijden!#REF!="x","M","")</f>
        <v>#REF!</v>
      </c>
      <c r="DI23" s="17" t="e">
        <f>IF(Wedstrijden!#REF!="x","Z","")</f>
        <v>#REF!</v>
      </c>
      <c r="DJ23" s="17" t="e">
        <f>IF(Wedstrijden!#REF!="x","Z","")</f>
        <v>#REF!</v>
      </c>
      <c r="DK23" s="17">
        <f>IF(COUNTA(Wedstrijden!#REF!)&lt;&gt;0,6,"")</f>
        <v>6</v>
      </c>
      <c r="DL23" s="17">
        <f t="shared" si="5"/>
        <v>1</v>
      </c>
      <c r="DM23" s="17" t="e">
        <f>IF(Wedstrijden!#REF!="x","L","")</f>
        <v>#REF!</v>
      </c>
      <c r="DN23" s="17" t="e">
        <f>IF(Wedstrijden!#REF!="x","M","")</f>
        <v>#REF!</v>
      </c>
      <c r="DO23" s="17" t="e">
        <f>IF(Wedstrijden!#REF!="x","Z","")</f>
        <v>#REF!</v>
      </c>
      <c r="DP23" s="17" t="e">
        <f>IF(Wedstrijden!#REF!="x","Z","")</f>
        <v>#REF!</v>
      </c>
    </row>
    <row r="24" spans="1:120" ht="14.4" x14ac:dyDescent="0.3">
      <c r="A24" s="21" t="e">
        <f>Wedstrijden!#REF!</f>
        <v>#REF!</v>
      </c>
      <c r="B24" s="17" t="str">
        <f>IFERROR(VLOOKUP(Wedstrijden!#REF!,#REF!,2,FALSE),"")</f>
        <v/>
      </c>
      <c r="C24" s="17" t="e">
        <f>Wedstrijden!#REF!</f>
        <v>#REF!</v>
      </c>
      <c r="D24" s="17" t="str">
        <f>IFERROR(VLOOKUP(Wedstrijden!#REF!,#REF!,2,FALSE),"")</f>
        <v/>
      </c>
      <c r="E24" s="17" t="str">
        <f>IFERROR(VLOOKUP(Wedstrijden!#REF!,#REF!,5,FALSE),"")</f>
        <v/>
      </c>
      <c r="F24" s="17" t="e">
        <f>IF(Wedstrijden!#REF!&lt;&gt;"",Wedstrijden!#REF!,"")</f>
        <v>#REF!</v>
      </c>
      <c r="G24" s="17" t="e">
        <f>IF(Wedstrijden!#REF!="Indoor",1,0)</f>
        <v>#REF!</v>
      </c>
      <c r="H24" s="17" t="e">
        <f>Wedstrijden!#REF!</f>
        <v>#REF!</v>
      </c>
      <c r="I24" s="17" t="e">
        <f>IF(Wedstrijden!#REF!="Nee",0,IF(Wedstrijden!#REF!="Ja",1,""))</f>
        <v>#REF!</v>
      </c>
      <c r="J24" s="17" t="e">
        <f>IF(Wedstrijden!#REF!&lt;&gt;"",Wedstrijden!#REF!,"")</f>
        <v>#REF!</v>
      </c>
      <c r="W24" s="18"/>
      <c r="AE24" s="18"/>
      <c r="AN24" s="18"/>
      <c r="AU24" s="18"/>
      <c r="BA24" s="18"/>
      <c r="BE24" s="18"/>
      <c r="BJ24" s="17">
        <f>IF(COUNTA(Wedstrijden!#REF!)&lt;&gt;0,1,"")</f>
        <v>1</v>
      </c>
      <c r="BK24" s="17">
        <f t="shared" si="0"/>
        <v>2</v>
      </c>
      <c r="BL24" s="17" t="e">
        <f>IF(Wedstrijden!#REF!="x","AA","")</f>
        <v>#REF!</v>
      </c>
      <c r="BM24" s="17" t="e">
        <f>IF(Wedstrijden!#REF!="x","A","")</f>
        <v>#REF!</v>
      </c>
      <c r="BN24" s="17" t="e">
        <f>IF(Wedstrijden!#REF!="x","B1","")</f>
        <v>#REF!</v>
      </c>
      <c r="BO24" s="17" t="e">
        <f>IF(Wedstrijden!#REF!="x","BB","")</f>
        <v>#REF!</v>
      </c>
      <c r="BP24" s="17" t="e">
        <f>IF(Wedstrijden!#REF!="x","B","")</f>
        <v>#REF!</v>
      </c>
      <c r="BQ24" s="17" t="e">
        <f>IF(Wedstrijden!#REF!="x","L1","")</f>
        <v>#REF!</v>
      </c>
      <c r="BR24" s="17" t="e">
        <f>IF(Wedstrijden!#REF!="x","L2","")</f>
        <v>#REF!</v>
      </c>
      <c r="BS24" s="17" t="e">
        <f>IF(Wedstrijden!#REF!="x","M1","")</f>
        <v>#REF!</v>
      </c>
      <c r="BT24" s="17" t="e">
        <f>IF(Wedstrijden!#REF!="x","M2","")</f>
        <v>#REF!</v>
      </c>
      <c r="BU24" s="17" t="e">
        <f>IF(Wedstrijden!#REF!="x","Z1","")</f>
        <v>#REF!</v>
      </c>
      <c r="BV24" s="17" t="e">
        <f>IF(Wedstrijden!#REF!="x","Z2","")</f>
        <v>#REF!</v>
      </c>
      <c r="BW24" s="17">
        <f>IF(COUNTA(Wedstrijden!#REF!)&lt;&gt;0,1,"")</f>
        <v>1</v>
      </c>
      <c r="BX24" s="17">
        <f t="shared" si="1"/>
        <v>1</v>
      </c>
      <c r="BY24" s="17" t="e">
        <f>IF(Wedstrijden!#REF!="x","BB","")</f>
        <v>#REF!</v>
      </c>
      <c r="BZ24" s="17" t="e">
        <f>IF(Wedstrijden!#REF!="x","B","")</f>
        <v>#REF!</v>
      </c>
      <c r="CA24" s="17" t="e">
        <f>IF(Wedstrijden!#REF!="x","L1","")</f>
        <v>#REF!</v>
      </c>
      <c r="CB24" s="17" t="e">
        <f>IF(Wedstrijden!#REF!="x","L2","")</f>
        <v>#REF!</v>
      </c>
      <c r="CC24" s="17" t="e">
        <f>IF(Wedstrijden!#REF!="x","M1","")</f>
        <v>#REF!</v>
      </c>
      <c r="CD24" s="17" t="e">
        <f>IF(Wedstrijden!#REF!="x","M2","")</f>
        <v>#REF!</v>
      </c>
      <c r="CE24" s="17" t="e">
        <f>IF(Wedstrijden!#REF!="x","Z1","")</f>
        <v>#REF!</v>
      </c>
      <c r="CF24" s="17" t="e">
        <f>IF(Wedstrijden!#REF!="x","Z2","")</f>
        <v>#REF!</v>
      </c>
      <c r="CG24" s="17" t="e">
        <f>IF(Wedstrijden!#REF!="x","ZZL","")</f>
        <v>#REF!</v>
      </c>
      <c r="CL24" s="17">
        <f>IF(COUNTA(Wedstrijden!#REF!)&lt;&gt;0,2,"")</f>
        <v>2</v>
      </c>
      <c r="CM24" s="17">
        <f t="shared" si="2"/>
        <v>2</v>
      </c>
      <c r="CN24" s="17" t="e">
        <f>IF(Wedstrijden!#REF!="x","AA","")</f>
        <v>#REF!</v>
      </c>
      <c r="CO24" s="17" t="e">
        <f>IF(Wedstrijden!#REF!="x","A","")</f>
        <v>#REF!</v>
      </c>
      <c r="CP24" s="17" t="e">
        <f>IF(Wedstrijden!#REF!="x","BB","")</f>
        <v>#REF!</v>
      </c>
      <c r="CQ24" s="17" t="e">
        <f>IF(Wedstrijden!#REF!="x","B","")</f>
        <v>#REF!</v>
      </c>
      <c r="CR24" s="17" t="e">
        <f>IF(Wedstrijden!#REF!="x","L","")</f>
        <v>#REF!</v>
      </c>
      <c r="CS24" s="17" t="e">
        <f>IF(Wedstrijden!#REF!="x","M","")</f>
        <v>#REF!</v>
      </c>
      <c r="CT24" s="17" t="e">
        <f>IF(Wedstrijden!#REF!="x","Z","")</f>
        <v>#REF!</v>
      </c>
      <c r="CU24" s="17" t="e">
        <f>IF(Wedstrijden!#REF!="x","ZZ","")</f>
        <v>#REF!</v>
      </c>
      <c r="CV24" s="17">
        <f>IF(COUNTA(Wedstrijden!#REF!)&lt;&gt;0,2,"")</f>
        <v>2</v>
      </c>
      <c r="CW24" s="17">
        <f t="shared" si="3"/>
        <v>1</v>
      </c>
      <c r="CX24" s="17" t="e">
        <f>IF(Wedstrijden!#REF!="x","BB","")</f>
        <v>#REF!</v>
      </c>
      <c r="CY24" s="17" t="e">
        <f>IF(Wedstrijden!#REF!="x","B","")</f>
        <v>#REF!</v>
      </c>
      <c r="CZ24" s="17" t="e">
        <f>IF(Wedstrijden!#REF!="x","L","")</f>
        <v>#REF!</v>
      </c>
      <c r="DA24" s="17" t="e">
        <f>IF(Wedstrijden!#REF!="x","M","")</f>
        <v>#REF!</v>
      </c>
      <c r="DB24" s="17" t="e">
        <f>IF(Wedstrijden!#REF!="x","Z","")</f>
        <v>#REF!</v>
      </c>
      <c r="DC24" s="17" t="e">
        <f>IF(Wedstrijden!#REF!="x","ZZ","")</f>
        <v>#REF!</v>
      </c>
      <c r="DD24" s="17" t="e">
        <f>IF(Wedstrijden!#REF!="x","1.40","")</f>
        <v>#REF!</v>
      </c>
      <c r="DE24" s="17">
        <f>IF(COUNTA(Wedstrijden!#REF!)&lt;&gt;0,6,"")</f>
        <v>6</v>
      </c>
      <c r="DF24" s="17">
        <f t="shared" si="4"/>
        <v>2</v>
      </c>
      <c r="DG24" s="17" t="e">
        <f>IF(Wedstrijden!#REF!="x","L","")</f>
        <v>#REF!</v>
      </c>
      <c r="DH24" s="17" t="e">
        <f>IF(Wedstrijden!#REF!="x","M","")</f>
        <v>#REF!</v>
      </c>
      <c r="DI24" s="17" t="e">
        <f>IF(Wedstrijden!#REF!="x","Z","")</f>
        <v>#REF!</v>
      </c>
      <c r="DJ24" s="17" t="e">
        <f>IF(Wedstrijden!#REF!="x","Z","")</f>
        <v>#REF!</v>
      </c>
      <c r="DK24" s="17">
        <f>IF(COUNTA(Wedstrijden!#REF!)&lt;&gt;0,6,"")</f>
        <v>6</v>
      </c>
      <c r="DL24" s="17">
        <f t="shared" si="5"/>
        <v>1</v>
      </c>
      <c r="DM24" s="17" t="e">
        <f>IF(Wedstrijden!#REF!="x","L","")</f>
        <v>#REF!</v>
      </c>
      <c r="DN24" s="17" t="e">
        <f>IF(Wedstrijden!#REF!="x","M","")</f>
        <v>#REF!</v>
      </c>
      <c r="DO24" s="17" t="e">
        <f>IF(Wedstrijden!#REF!="x","Z","")</f>
        <v>#REF!</v>
      </c>
      <c r="DP24" s="17" t="e">
        <f>IF(Wedstrijden!#REF!="x","Z","")</f>
        <v>#REF!</v>
      </c>
    </row>
    <row r="25" spans="1:120" ht="14.4" x14ac:dyDescent="0.3">
      <c r="A25" s="21" t="e">
        <f>Wedstrijden!#REF!</f>
        <v>#REF!</v>
      </c>
      <c r="B25" s="17" t="str">
        <f>IFERROR(VLOOKUP(Wedstrijden!#REF!,#REF!,2,FALSE),"")</f>
        <v/>
      </c>
      <c r="C25" s="17" t="e">
        <f>Wedstrijden!#REF!</f>
        <v>#REF!</v>
      </c>
      <c r="D25" s="17" t="str">
        <f>IFERROR(VLOOKUP(Wedstrijden!#REF!,#REF!,2,FALSE),"")</f>
        <v/>
      </c>
      <c r="E25" s="17" t="str">
        <f>IFERROR(VLOOKUP(Wedstrijden!#REF!,#REF!,5,FALSE),"")</f>
        <v/>
      </c>
      <c r="F25" s="17" t="e">
        <f>IF(Wedstrijden!#REF!&lt;&gt;"",Wedstrijden!#REF!,"")</f>
        <v>#REF!</v>
      </c>
      <c r="G25" s="17" t="e">
        <f>IF(Wedstrijden!#REF!="Indoor",1,0)</f>
        <v>#REF!</v>
      </c>
      <c r="H25" s="17" t="e">
        <f>Wedstrijden!#REF!</f>
        <v>#REF!</v>
      </c>
      <c r="I25" s="17" t="e">
        <f>IF(Wedstrijden!#REF!="Nee",0,IF(Wedstrijden!#REF!="Ja",1,""))</f>
        <v>#REF!</v>
      </c>
      <c r="J25" s="17" t="e">
        <f>IF(Wedstrijden!#REF!&lt;&gt;"",Wedstrijden!#REF!,"")</f>
        <v>#REF!</v>
      </c>
      <c r="W25" s="18"/>
      <c r="AE25" s="18"/>
      <c r="AN25" s="18"/>
      <c r="AU25" s="18"/>
      <c r="BA25" s="18"/>
      <c r="BE25" s="18"/>
      <c r="BJ25" s="17">
        <f>IF(COUNTA(Wedstrijden!#REF!)&lt;&gt;0,1,"")</f>
        <v>1</v>
      </c>
      <c r="BK25" s="17">
        <f t="shared" si="0"/>
        <v>2</v>
      </c>
      <c r="BL25" s="17" t="e">
        <f>IF(Wedstrijden!#REF!="x","AA","")</f>
        <v>#REF!</v>
      </c>
      <c r="BM25" s="17" t="e">
        <f>IF(Wedstrijden!#REF!="x","A","")</f>
        <v>#REF!</v>
      </c>
      <c r="BN25" s="17" t="e">
        <f>IF(Wedstrijden!#REF!="x","B1","")</f>
        <v>#REF!</v>
      </c>
      <c r="BO25" s="17" t="e">
        <f>IF(Wedstrijden!#REF!="x","BB","")</f>
        <v>#REF!</v>
      </c>
      <c r="BP25" s="17" t="e">
        <f>IF(Wedstrijden!#REF!="x","B","")</f>
        <v>#REF!</v>
      </c>
      <c r="BQ25" s="17" t="e">
        <f>IF(Wedstrijden!#REF!="x","L1","")</f>
        <v>#REF!</v>
      </c>
      <c r="BR25" s="17" t="e">
        <f>IF(Wedstrijden!#REF!="x","L2","")</f>
        <v>#REF!</v>
      </c>
      <c r="BS25" s="17" t="e">
        <f>IF(Wedstrijden!#REF!="x","M1","")</f>
        <v>#REF!</v>
      </c>
      <c r="BT25" s="17" t="e">
        <f>IF(Wedstrijden!#REF!="x","M2","")</f>
        <v>#REF!</v>
      </c>
      <c r="BU25" s="17" t="e">
        <f>IF(Wedstrijden!#REF!="x","Z1","")</f>
        <v>#REF!</v>
      </c>
      <c r="BV25" s="17" t="e">
        <f>IF(Wedstrijden!#REF!="x","Z2","")</f>
        <v>#REF!</v>
      </c>
      <c r="BW25" s="17">
        <f>IF(COUNTA(Wedstrijden!#REF!)&lt;&gt;0,1,"")</f>
        <v>1</v>
      </c>
      <c r="BX25" s="17">
        <f t="shared" si="1"/>
        <v>1</v>
      </c>
      <c r="BY25" s="17" t="e">
        <f>IF(Wedstrijden!#REF!="x","BB","")</f>
        <v>#REF!</v>
      </c>
      <c r="BZ25" s="17" t="e">
        <f>IF(Wedstrijden!#REF!="x","B","")</f>
        <v>#REF!</v>
      </c>
      <c r="CA25" s="17" t="e">
        <f>IF(Wedstrijden!#REF!="x","L1","")</f>
        <v>#REF!</v>
      </c>
      <c r="CB25" s="17" t="e">
        <f>IF(Wedstrijden!#REF!="x","L2","")</f>
        <v>#REF!</v>
      </c>
      <c r="CC25" s="17" t="e">
        <f>IF(Wedstrijden!#REF!="x","M1","")</f>
        <v>#REF!</v>
      </c>
      <c r="CD25" s="17" t="e">
        <f>IF(Wedstrijden!#REF!="x","M2","")</f>
        <v>#REF!</v>
      </c>
      <c r="CE25" s="17" t="e">
        <f>IF(Wedstrijden!#REF!="x","Z1","")</f>
        <v>#REF!</v>
      </c>
      <c r="CF25" s="17" t="e">
        <f>IF(Wedstrijden!#REF!="x","Z2","")</f>
        <v>#REF!</v>
      </c>
      <c r="CG25" s="17" t="e">
        <f>IF(Wedstrijden!#REF!="x","ZZL","")</f>
        <v>#REF!</v>
      </c>
      <c r="CL25" s="17">
        <f>IF(COUNTA(Wedstrijden!#REF!)&lt;&gt;0,2,"")</f>
        <v>2</v>
      </c>
      <c r="CM25" s="17">
        <f t="shared" si="2"/>
        <v>2</v>
      </c>
      <c r="CN25" s="17" t="e">
        <f>IF(Wedstrijden!#REF!="x","AA","")</f>
        <v>#REF!</v>
      </c>
      <c r="CO25" s="17" t="e">
        <f>IF(Wedstrijden!#REF!="x","A","")</f>
        <v>#REF!</v>
      </c>
      <c r="CP25" s="17" t="e">
        <f>IF(Wedstrijden!#REF!="x","BB","")</f>
        <v>#REF!</v>
      </c>
      <c r="CQ25" s="17" t="e">
        <f>IF(Wedstrijden!#REF!="x","B","")</f>
        <v>#REF!</v>
      </c>
      <c r="CR25" s="17" t="e">
        <f>IF(Wedstrijden!#REF!="x","L","")</f>
        <v>#REF!</v>
      </c>
      <c r="CS25" s="17" t="e">
        <f>IF(Wedstrijden!#REF!="x","M","")</f>
        <v>#REF!</v>
      </c>
      <c r="CT25" s="17" t="e">
        <f>IF(Wedstrijden!#REF!="x","Z","")</f>
        <v>#REF!</v>
      </c>
      <c r="CU25" s="17" t="e">
        <f>IF(Wedstrijden!#REF!="x","ZZ","")</f>
        <v>#REF!</v>
      </c>
      <c r="CV25" s="17">
        <f>IF(COUNTA(Wedstrijden!#REF!)&lt;&gt;0,2,"")</f>
        <v>2</v>
      </c>
      <c r="CW25" s="17">
        <f t="shared" si="3"/>
        <v>1</v>
      </c>
      <c r="CX25" s="17" t="e">
        <f>IF(Wedstrijden!#REF!="x","BB","")</f>
        <v>#REF!</v>
      </c>
      <c r="CY25" s="17" t="e">
        <f>IF(Wedstrijden!#REF!="x","B","")</f>
        <v>#REF!</v>
      </c>
      <c r="CZ25" s="17" t="e">
        <f>IF(Wedstrijden!#REF!="x","L","")</f>
        <v>#REF!</v>
      </c>
      <c r="DA25" s="17" t="e">
        <f>IF(Wedstrijden!#REF!="x","M","")</f>
        <v>#REF!</v>
      </c>
      <c r="DB25" s="17" t="e">
        <f>IF(Wedstrijden!#REF!="x","Z","")</f>
        <v>#REF!</v>
      </c>
      <c r="DC25" s="17" t="e">
        <f>IF(Wedstrijden!#REF!="x","ZZ","")</f>
        <v>#REF!</v>
      </c>
      <c r="DD25" s="17" t="e">
        <f>IF(Wedstrijden!#REF!="x","1.40","")</f>
        <v>#REF!</v>
      </c>
      <c r="DE25" s="17">
        <f>IF(COUNTA(Wedstrijden!#REF!)&lt;&gt;0,6,"")</f>
        <v>6</v>
      </c>
      <c r="DF25" s="17">
        <f t="shared" si="4"/>
        <v>2</v>
      </c>
      <c r="DG25" s="17" t="e">
        <f>IF(Wedstrijden!#REF!="x","L","")</f>
        <v>#REF!</v>
      </c>
      <c r="DH25" s="17" t="e">
        <f>IF(Wedstrijden!#REF!="x","M","")</f>
        <v>#REF!</v>
      </c>
      <c r="DI25" s="17" t="e">
        <f>IF(Wedstrijden!#REF!="x","Z","")</f>
        <v>#REF!</v>
      </c>
      <c r="DJ25" s="17" t="e">
        <f>IF(Wedstrijden!#REF!="x","Z","")</f>
        <v>#REF!</v>
      </c>
      <c r="DK25" s="17">
        <f>IF(COUNTA(Wedstrijden!#REF!)&lt;&gt;0,6,"")</f>
        <v>6</v>
      </c>
      <c r="DL25" s="17">
        <f t="shared" si="5"/>
        <v>1</v>
      </c>
      <c r="DM25" s="17" t="e">
        <f>IF(Wedstrijden!#REF!="x","L","")</f>
        <v>#REF!</v>
      </c>
      <c r="DN25" s="17" t="e">
        <f>IF(Wedstrijden!#REF!="x","M","")</f>
        <v>#REF!</v>
      </c>
      <c r="DO25" s="17" t="e">
        <f>IF(Wedstrijden!#REF!="x","Z","")</f>
        <v>#REF!</v>
      </c>
      <c r="DP25" s="17" t="e">
        <f>IF(Wedstrijden!#REF!="x","Z","")</f>
        <v>#REF!</v>
      </c>
    </row>
    <row r="26" spans="1:120" ht="14.4" x14ac:dyDescent="0.3">
      <c r="A26" s="21" t="e">
        <f>Wedstrijden!#REF!</f>
        <v>#REF!</v>
      </c>
      <c r="B26" s="17" t="str">
        <f>IFERROR(VLOOKUP(Wedstrijden!#REF!,#REF!,2,FALSE),"")</f>
        <v/>
      </c>
      <c r="C26" s="17" t="e">
        <f>Wedstrijden!#REF!</f>
        <v>#REF!</v>
      </c>
      <c r="D26" s="17" t="str">
        <f>IFERROR(VLOOKUP(Wedstrijden!#REF!,#REF!,2,FALSE),"")</f>
        <v/>
      </c>
      <c r="E26" s="17" t="str">
        <f>IFERROR(VLOOKUP(Wedstrijden!#REF!,#REF!,5,FALSE),"")</f>
        <v/>
      </c>
      <c r="F26" s="17" t="e">
        <f>IF(Wedstrijden!#REF!&lt;&gt;"",Wedstrijden!#REF!,"")</f>
        <v>#REF!</v>
      </c>
      <c r="G26" s="17" t="e">
        <f>IF(Wedstrijden!#REF!="Indoor",1,0)</f>
        <v>#REF!</v>
      </c>
      <c r="H26" s="17" t="e">
        <f>Wedstrijden!#REF!</f>
        <v>#REF!</v>
      </c>
      <c r="I26" s="17" t="e">
        <f>IF(Wedstrijden!#REF!="Nee",0,IF(Wedstrijden!#REF!="Ja",1,""))</f>
        <v>#REF!</v>
      </c>
      <c r="J26" s="17" t="e">
        <f>IF(Wedstrijden!#REF!&lt;&gt;"",Wedstrijden!#REF!,"")</f>
        <v>#REF!</v>
      </c>
      <c r="W26" s="18"/>
      <c r="AE26" s="18"/>
      <c r="AN26" s="18"/>
      <c r="AU26" s="18"/>
      <c r="BA26" s="18"/>
      <c r="BE26" s="18"/>
      <c r="BJ26" s="17">
        <f>IF(COUNTA(Wedstrijden!#REF!)&lt;&gt;0,1,"")</f>
        <v>1</v>
      </c>
      <c r="BK26" s="17">
        <f t="shared" si="0"/>
        <v>2</v>
      </c>
      <c r="BL26" s="17" t="e">
        <f>IF(Wedstrijden!#REF!="x","AA","")</f>
        <v>#REF!</v>
      </c>
      <c r="BM26" s="17" t="e">
        <f>IF(Wedstrijden!#REF!="x","A","")</f>
        <v>#REF!</v>
      </c>
      <c r="BN26" s="17" t="e">
        <f>IF(Wedstrijden!#REF!="x","B1","")</f>
        <v>#REF!</v>
      </c>
      <c r="BO26" s="17" t="e">
        <f>IF(Wedstrijden!#REF!="x","BB","")</f>
        <v>#REF!</v>
      </c>
      <c r="BP26" s="17" t="e">
        <f>IF(Wedstrijden!#REF!="x","B","")</f>
        <v>#REF!</v>
      </c>
      <c r="BQ26" s="17" t="e">
        <f>IF(Wedstrijden!#REF!="x","L1","")</f>
        <v>#REF!</v>
      </c>
      <c r="BR26" s="17" t="e">
        <f>IF(Wedstrijden!#REF!="x","L2","")</f>
        <v>#REF!</v>
      </c>
      <c r="BS26" s="17" t="e">
        <f>IF(Wedstrijden!#REF!="x","M1","")</f>
        <v>#REF!</v>
      </c>
      <c r="BT26" s="17" t="e">
        <f>IF(Wedstrijden!#REF!="x","M2","")</f>
        <v>#REF!</v>
      </c>
      <c r="BU26" s="17" t="e">
        <f>IF(Wedstrijden!#REF!="x","Z1","")</f>
        <v>#REF!</v>
      </c>
      <c r="BV26" s="17" t="e">
        <f>IF(Wedstrijden!#REF!="x","Z2","")</f>
        <v>#REF!</v>
      </c>
      <c r="BW26" s="17">
        <f>IF(COUNTA(Wedstrijden!#REF!)&lt;&gt;0,1,"")</f>
        <v>1</v>
      </c>
      <c r="BX26" s="17">
        <f t="shared" si="1"/>
        <v>1</v>
      </c>
      <c r="BY26" s="17" t="e">
        <f>IF(Wedstrijden!#REF!="x","BB","")</f>
        <v>#REF!</v>
      </c>
      <c r="BZ26" s="17" t="e">
        <f>IF(Wedstrijden!#REF!="x","B","")</f>
        <v>#REF!</v>
      </c>
      <c r="CA26" s="17" t="e">
        <f>IF(Wedstrijden!#REF!="x","L1","")</f>
        <v>#REF!</v>
      </c>
      <c r="CB26" s="17" t="e">
        <f>IF(Wedstrijden!#REF!="x","L2","")</f>
        <v>#REF!</v>
      </c>
      <c r="CC26" s="17" t="e">
        <f>IF(Wedstrijden!#REF!="x","M1","")</f>
        <v>#REF!</v>
      </c>
      <c r="CD26" s="17" t="e">
        <f>IF(Wedstrijden!#REF!="x","M2","")</f>
        <v>#REF!</v>
      </c>
      <c r="CE26" s="17" t="e">
        <f>IF(Wedstrijden!#REF!="x","Z1","")</f>
        <v>#REF!</v>
      </c>
      <c r="CF26" s="17" t="e">
        <f>IF(Wedstrijden!#REF!="x","Z2","")</f>
        <v>#REF!</v>
      </c>
      <c r="CG26" s="17" t="e">
        <f>IF(Wedstrijden!#REF!="x","ZZL","")</f>
        <v>#REF!</v>
      </c>
      <c r="CL26" s="17">
        <f>IF(COUNTA(Wedstrijden!#REF!)&lt;&gt;0,2,"")</f>
        <v>2</v>
      </c>
      <c r="CM26" s="17">
        <f t="shared" si="2"/>
        <v>2</v>
      </c>
      <c r="CN26" s="17" t="e">
        <f>IF(Wedstrijden!#REF!="x","AA","")</f>
        <v>#REF!</v>
      </c>
      <c r="CO26" s="17" t="e">
        <f>IF(Wedstrijden!#REF!="x","A","")</f>
        <v>#REF!</v>
      </c>
      <c r="CP26" s="17" t="e">
        <f>IF(Wedstrijden!#REF!="x","BB","")</f>
        <v>#REF!</v>
      </c>
      <c r="CQ26" s="17" t="e">
        <f>IF(Wedstrijden!#REF!="x","B","")</f>
        <v>#REF!</v>
      </c>
      <c r="CR26" s="17" t="e">
        <f>IF(Wedstrijden!#REF!="x","L","")</f>
        <v>#REF!</v>
      </c>
      <c r="CS26" s="17" t="e">
        <f>IF(Wedstrijden!#REF!="x","M","")</f>
        <v>#REF!</v>
      </c>
      <c r="CT26" s="17" t="e">
        <f>IF(Wedstrijden!#REF!="x","Z","")</f>
        <v>#REF!</v>
      </c>
      <c r="CU26" s="17" t="e">
        <f>IF(Wedstrijden!#REF!="x","ZZ","")</f>
        <v>#REF!</v>
      </c>
      <c r="CV26" s="17">
        <f>IF(COUNTA(Wedstrijden!#REF!)&lt;&gt;0,2,"")</f>
        <v>2</v>
      </c>
      <c r="CW26" s="17">
        <f t="shared" si="3"/>
        <v>1</v>
      </c>
      <c r="CX26" s="17" t="e">
        <f>IF(Wedstrijden!#REF!="x","BB","")</f>
        <v>#REF!</v>
      </c>
      <c r="CY26" s="17" t="e">
        <f>IF(Wedstrijden!#REF!="x","B","")</f>
        <v>#REF!</v>
      </c>
      <c r="CZ26" s="17" t="e">
        <f>IF(Wedstrijden!#REF!="x","L","")</f>
        <v>#REF!</v>
      </c>
      <c r="DA26" s="17" t="e">
        <f>IF(Wedstrijden!#REF!="x","M","")</f>
        <v>#REF!</v>
      </c>
      <c r="DB26" s="17" t="e">
        <f>IF(Wedstrijden!#REF!="x","Z","")</f>
        <v>#REF!</v>
      </c>
      <c r="DC26" s="17" t="e">
        <f>IF(Wedstrijden!#REF!="x","ZZ","")</f>
        <v>#REF!</v>
      </c>
      <c r="DD26" s="17" t="e">
        <f>IF(Wedstrijden!#REF!="x","1.40","")</f>
        <v>#REF!</v>
      </c>
      <c r="DE26" s="17">
        <f>IF(COUNTA(Wedstrijden!#REF!)&lt;&gt;0,6,"")</f>
        <v>6</v>
      </c>
      <c r="DF26" s="17">
        <f t="shared" si="4"/>
        <v>2</v>
      </c>
      <c r="DG26" s="17" t="e">
        <f>IF(Wedstrijden!#REF!="x","L","")</f>
        <v>#REF!</v>
      </c>
      <c r="DH26" s="17" t="e">
        <f>IF(Wedstrijden!#REF!="x","M","")</f>
        <v>#REF!</v>
      </c>
      <c r="DI26" s="17" t="e">
        <f>IF(Wedstrijden!#REF!="x","Z","")</f>
        <v>#REF!</v>
      </c>
      <c r="DJ26" s="17" t="e">
        <f>IF(Wedstrijden!#REF!="x","Z","")</f>
        <v>#REF!</v>
      </c>
      <c r="DK26" s="17">
        <f>IF(COUNTA(Wedstrijden!#REF!)&lt;&gt;0,6,"")</f>
        <v>6</v>
      </c>
      <c r="DL26" s="17">
        <f t="shared" si="5"/>
        <v>1</v>
      </c>
      <c r="DM26" s="17" t="e">
        <f>IF(Wedstrijden!#REF!="x","L","")</f>
        <v>#REF!</v>
      </c>
      <c r="DN26" s="17" t="e">
        <f>IF(Wedstrijden!#REF!="x","M","")</f>
        <v>#REF!</v>
      </c>
      <c r="DO26" s="17" t="e">
        <f>IF(Wedstrijden!#REF!="x","Z","")</f>
        <v>#REF!</v>
      </c>
      <c r="DP26" s="17" t="e">
        <f>IF(Wedstrijden!#REF!="x","Z","")</f>
        <v>#REF!</v>
      </c>
    </row>
    <row r="27" spans="1:120" ht="14.4" x14ac:dyDescent="0.3">
      <c r="A27" s="21" t="e">
        <f>Wedstrijden!#REF!</f>
        <v>#REF!</v>
      </c>
      <c r="B27" s="17" t="str">
        <f>IFERROR(VLOOKUP(Wedstrijden!#REF!,#REF!,2,FALSE),"")</f>
        <v/>
      </c>
      <c r="C27" s="17" t="e">
        <f>Wedstrijden!#REF!</f>
        <v>#REF!</v>
      </c>
      <c r="D27" s="17" t="str">
        <f>IFERROR(VLOOKUP(Wedstrijden!#REF!,#REF!,2,FALSE),"")</f>
        <v/>
      </c>
      <c r="E27" s="17" t="str">
        <f>IFERROR(VLOOKUP(Wedstrijden!#REF!,#REF!,5,FALSE),"")</f>
        <v/>
      </c>
      <c r="F27" s="17" t="e">
        <f>IF(Wedstrijden!#REF!&lt;&gt;"",Wedstrijden!#REF!,"")</f>
        <v>#REF!</v>
      </c>
      <c r="G27" s="17" t="e">
        <f>IF(Wedstrijden!#REF!="Indoor",1,0)</f>
        <v>#REF!</v>
      </c>
      <c r="H27" s="17" t="e">
        <f>Wedstrijden!#REF!</f>
        <v>#REF!</v>
      </c>
      <c r="I27" s="17" t="e">
        <f>IF(Wedstrijden!#REF!="Nee",0,IF(Wedstrijden!#REF!="Ja",1,""))</f>
        <v>#REF!</v>
      </c>
      <c r="J27" s="17" t="e">
        <f>IF(Wedstrijden!#REF!&lt;&gt;"",Wedstrijden!#REF!,"")</f>
        <v>#REF!</v>
      </c>
      <c r="W27" s="18"/>
      <c r="AE27" s="18"/>
      <c r="AN27" s="18"/>
      <c r="AU27" s="18"/>
      <c r="BA27" s="18"/>
      <c r="BE27" s="18"/>
      <c r="BJ27" s="17">
        <f>IF(COUNTA(Wedstrijden!#REF!)&lt;&gt;0,1,"")</f>
        <v>1</v>
      </c>
      <c r="BK27" s="17">
        <f t="shared" si="0"/>
        <v>2</v>
      </c>
      <c r="BL27" s="17" t="e">
        <f>IF(Wedstrijden!#REF!="x","AA","")</f>
        <v>#REF!</v>
      </c>
      <c r="BM27" s="17" t="e">
        <f>IF(Wedstrijden!#REF!="x","A","")</f>
        <v>#REF!</v>
      </c>
      <c r="BN27" s="17" t="e">
        <f>IF(Wedstrijden!#REF!="x","B1","")</f>
        <v>#REF!</v>
      </c>
      <c r="BO27" s="17" t="e">
        <f>IF(Wedstrijden!#REF!="x","BB","")</f>
        <v>#REF!</v>
      </c>
      <c r="BP27" s="17" t="e">
        <f>IF(Wedstrijden!#REF!="x","B","")</f>
        <v>#REF!</v>
      </c>
      <c r="BQ27" s="17" t="e">
        <f>IF(Wedstrijden!#REF!="x","L1","")</f>
        <v>#REF!</v>
      </c>
      <c r="BR27" s="17" t="e">
        <f>IF(Wedstrijden!#REF!="x","L2","")</f>
        <v>#REF!</v>
      </c>
      <c r="BS27" s="17" t="e">
        <f>IF(Wedstrijden!#REF!="x","M1","")</f>
        <v>#REF!</v>
      </c>
      <c r="BT27" s="17" t="e">
        <f>IF(Wedstrijden!#REF!="x","M2","")</f>
        <v>#REF!</v>
      </c>
      <c r="BU27" s="17" t="e">
        <f>IF(Wedstrijden!#REF!="x","Z1","")</f>
        <v>#REF!</v>
      </c>
      <c r="BV27" s="17" t="e">
        <f>IF(Wedstrijden!#REF!="x","Z2","")</f>
        <v>#REF!</v>
      </c>
      <c r="BW27" s="17">
        <f>IF(COUNTA(Wedstrijden!#REF!)&lt;&gt;0,1,"")</f>
        <v>1</v>
      </c>
      <c r="BX27" s="17">
        <f t="shared" si="1"/>
        <v>1</v>
      </c>
      <c r="BY27" s="17" t="e">
        <f>IF(Wedstrijden!#REF!="x","BB","")</f>
        <v>#REF!</v>
      </c>
      <c r="BZ27" s="17" t="e">
        <f>IF(Wedstrijden!#REF!="x","B","")</f>
        <v>#REF!</v>
      </c>
      <c r="CA27" s="17" t="e">
        <f>IF(Wedstrijden!#REF!="x","L1","")</f>
        <v>#REF!</v>
      </c>
      <c r="CB27" s="17" t="e">
        <f>IF(Wedstrijden!#REF!="x","L2","")</f>
        <v>#REF!</v>
      </c>
      <c r="CC27" s="17" t="e">
        <f>IF(Wedstrijden!#REF!="x","M1","")</f>
        <v>#REF!</v>
      </c>
      <c r="CD27" s="17" t="e">
        <f>IF(Wedstrijden!#REF!="x","M2","")</f>
        <v>#REF!</v>
      </c>
      <c r="CE27" s="17" t="e">
        <f>IF(Wedstrijden!#REF!="x","Z1","")</f>
        <v>#REF!</v>
      </c>
      <c r="CF27" s="17" t="e">
        <f>IF(Wedstrijden!#REF!="x","Z2","")</f>
        <v>#REF!</v>
      </c>
      <c r="CG27" s="17" t="e">
        <f>IF(Wedstrijden!#REF!="x","ZZL","")</f>
        <v>#REF!</v>
      </c>
      <c r="CL27" s="17">
        <f>IF(COUNTA(Wedstrijden!#REF!)&lt;&gt;0,2,"")</f>
        <v>2</v>
      </c>
      <c r="CM27" s="17">
        <f t="shared" si="2"/>
        <v>2</v>
      </c>
      <c r="CN27" s="17" t="e">
        <f>IF(Wedstrijden!#REF!="x","AA","")</f>
        <v>#REF!</v>
      </c>
      <c r="CO27" s="17" t="e">
        <f>IF(Wedstrijden!#REF!="x","A","")</f>
        <v>#REF!</v>
      </c>
      <c r="CP27" s="17" t="e">
        <f>IF(Wedstrijden!#REF!="x","BB","")</f>
        <v>#REF!</v>
      </c>
      <c r="CQ27" s="17" t="e">
        <f>IF(Wedstrijden!#REF!="x","B","")</f>
        <v>#REF!</v>
      </c>
      <c r="CR27" s="17" t="e">
        <f>IF(Wedstrijden!#REF!="x","L","")</f>
        <v>#REF!</v>
      </c>
      <c r="CS27" s="17" t="e">
        <f>IF(Wedstrijden!#REF!="x","M","")</f>
        <v>#REF!</v>
      </c>
      <c r="CT27" s="17" t="e">
        <f>IF(Wedstrijden!#REF!="x","Z","")</f>
        <v>#REF!</v>
      </c>
      <c r="CU27" s="17" t="e">
        <f>IF(Wedstrijden!#REF!="x","ZZ","")</f>
        <v>#REF!</v>
      </c>
      <c r="CV27" s="17">
        <f>IF(COUNTA(Wedstrijden!#REF!)&lt;&gt;0,2,"")</f>
        <v>2</v>
      </c>
      <c r="CW27" s="17">
        <f t="shared" si="3"/>
        <v>1</v>
      </c>
      <c r="CX27" s="17" t="e">
        <f>IF(Wedstrijden!#REF!="x","BB","")</f>
        <v>#REF!</v>
      </c>
      <c r="CY27" s="17" t="e">
        <f>IF(Wedstrijden!#REF!="x","B","")</f>
        <v>#REF!</v>
      </c>
      <c r="CZ27" s="17" t="e">
        <f>IF(Wedstrijden!#REF!="x","L","")</f>
        <v>#REF!</v>
      </c>
      <c r="DA27" s="17" t="e">
        <f>IF(Wedstrijden!#REF!="x","M","")</f>
        <v>#REF!</v>
      </c>
      <c r="DB27" s="17" t="e">
        <f>IF(Wedstrijden!#REF!="x","Z","")</f>
        <v>#REF!</v>
      </c>
      <c r="DC27" s="17" t="e">
        <f>IF(Wedstrijden!#REF!="x","ZZ","")</f>
        <v>#REF!</v>
      </c>
      <c r="DD27" s="17" t="e">
        <f>IF(Wedstrijden!#REF!="x","1.40","")</f>
        <v>#REF!</v>
      </c>
      <c r="DE27" s="17">
        <f>IF(COUNTA(Wedstrijden!#REF!)&lt;&gt;0,6,"")</f>
        <v>6</v>
      </c>
      <c r="DF27" s="17">
        <f t="shared" si="4"/>
        <v>2</v>
      </c>
      <c r="DG27" s="17" t="e">
        <f>IF(Wedstrijden!#REF!="x","L","")</f>
        <v>#REF!</v>
      </c>
      <c r="DH27" s="17" t="e">
        <f>IF(Wedstrijden!#REF!="x","M","")</f>
        <v>#REF!</v>
      </c>
      <c r="DI27" s="17" t="e">
        <f>IF(Wedstrijden!#REF!="x","Z","")</f>
        <v>#REF!</v>
      </c>
      <c r="DJ27" s="17" t="e">
        <f>IF(Wedstrijden!#REF!="x","Z","")</f>
        <v>#REF!</v>
      </c>
      <c r="DK27" s="17">
        <f>IF(COUNTA(Wedstrijden!#REF!)&lt;&gt;0,6,"")</f>
        <v>6</v>
      </c>
      <c r="DL27" s="17">
        <f t="shared" si="5"/>
        <v>1</v>
      </c>
      <c r="DM27" s="17" t="e">
        <f>IF(Wedstrijden!#REF!="x","L","")</f>
        <v>#REF!</v>
      </c>
      <c r="DN27" s="17" t="e">
        <f>IF(Wedstrijden!#REF!="x","M","")</f>
        <v>#REF!</v>
      </c>
      <c r="DO27" s="17" t="e">
        <f>IF(Wedstrijden!#REF!="x","Z","")</f>
        <v>#REF!</v>
      </c>
      <c r="DP27" s="17" t="e">
        <f>IF(Wedstrijden!#REF!="x","Z","")</f>
        <v>#REF!</v>
      </c>
    </row>
    <row r="28" spans="1:120" ht="14.4" x14ac:dyDescent="0.3">
      <c r="A28" s="21" t="e">
        <f>Wedstrijden!#REF!</f>
        <v>#REF!</v>
      </c>
      <c r="B28" s="17" t="str">
        <f>IFERROR(VLOOKUP(Wedstrijden!#REF!,#REF!,2,FALSE),"")</f>
        <v/>
      </c>
      <c r="C28" s="17" t="e">
        <f>Wedstrijden!#REF!</f>
        <v>#REF!</v>
      </c>
      <c r="D28" s="17" t="str">
        <f>IFERROR(VLOOKUP(Wedstrijden!#REF!,#REF!,2,FALSE),"")</f>
        <v/>
      </c>
      <c r="E28" s="17" t="str">
        <f>IFERROR(VLOOKUP(Wedstrijden!#REF!,#REF!,5,FALSE),"")</f>
        <v/>
      </c>
      <c r="F28" s="17" t="e">
        <f>IF(Wedstrijden!#REF!&lt;&gt;"",Wedstrijden!#REF!,"")</f>
        <v>#REF!</v>
      </c>
      <c r="G28" s="17" t="e">
        <f>IF(Wedstrijden!#REF!="Indoor",1,0)</f>
        <v>#REF!</v>
      </c>
      <c r="H28" s="17" t="e">
        <f>Wedstrijden!#REF!</f>
        <v>#REF!</v>
      </c>
      <c r="I28" s="17" t="e">
        <f>IF(Wedstrijden!#REF!="Nee",0,IF(Wedstrijden!#REF!="Ja",1,""))</f>
        <v>#REF!</v>
      </c>
      <c r="J28" s="17" t="e">
        <f>IF(Wedstrijden!#REF!&lt;&gt;"",Wedstrijden!#REF!,"")</f>
        <v>#REF!</v>
      </c>
      <c r="W28" s="18"/>
      <c r="AE28" s="18"/>
      <c r="AN28" s="18"/>
      <c r="AU28" s="18"/>
      <c r="BA28" s="18"/>
      <c r="BE28" s="18"/>
      <c r="BJ28" s="17">
        <f>IF(COUNTA(Wedstrijden!#REF!)&lt;&gt;0,1,"")</f>
        <v>1</v>
      </c>
      <c r="BK28" s="17">
        <f t="shared" si="0"/>
        <v>2</v>
      </c>
      <c r="BL28" s="17" t="e">
        <f>IF(Wedstrijden!#REF!="x","AA","")</f>
        <v>#REF!</v>
      </c>
      <c r="BM28" s="17" t="e">
        <f>IF(Wedstrijden!#REF!="x","A","")</f>
        <v>#REF!</v>
      </c>
      <c r="BN28" s="17" t="e">
        <f>IF(Wedstrijden!#REF!="x","B1","")</f>
        <v>#REF!</v>
      </c>
      <c r="BO28" s="17" t="e">
        <f>IF(Wedstrijden!#REF!="x","BB","")</f>
        <v>#REF!</v>
      </c>
      <c r="BP28" s="17" t="e">
        <f>IF(Wedstrijden!#REF!="x","B","")</f>
        <v>#REF!</v>
      </c>
      <c r="BQ28" s="17" t="e">
        <f>IF(Wedstrijden!#REF!="x","L1","")</f>
        <v>#REF!</v>
      </c>
      <c r="BR28" s="17" t="e">
        <f>IF(Wedstrijden!#REF!="x","L2","")</f>
        <v>#REF!</v>
      </c>
      <c r="BS28" s="17" t="e">
        <f>IF(Wedstrijden!#REF!="x","M1","")</f>
        <v>#REF!</v>
      </c>
      <c r="BT28" s="17" t="e">
        <f>IF(Wedstrijden!#REF!="x","M2","")</f>
        <v>#REF!</v>
      </c>
      <c r="BU28" s="17" t="e">
        <f>IF(Wedstrijden!#REF!="x","Z1","")</f>
        <v>#REF!</v>
      </c>
      <c r="BV28" s="17" t="e">
        <f>IF(Wedstrijden!#REF!="x","Z2","")</f>
        <v>#REF!</v>
      </c>
      <c r="BW28" s="17">
        <f>IF(COUNTA(Wedstrijden!#REF!)&lt;&gt;0,1,"")</f>
        <v>1</v>
      </c>
      <c r="BX28" s="17">
        <f t="shared" si="1"/>
        <v>1</v>
      </c>
      <c r="BY28" s="17" t="e">
        <f>IF(Wedstrijden!#REF!="x","BB","")</f>
        <v>#REF!</v>
      </c>
      <c r="BZ28" s="17" t="e">
        <f>IF(Wedstrijden!#REF!="x","B","")</f>
        <v>#REF!</v>
      </c>
      <c r="CA28" s="17" t="e">
        <f>IF(Wedstrijden!#REF!="x","L1","")</f>
        <v>#REF!</v>
      </c>
      <c r="CB28" s="17" t="e">
        <f>IF(Wedstrijden!#REF!="x","L2","")</f>
        <v>#REF!</v>
      </c>
      <c r="CC28" s="17" t="e">
        <f>IF(Wedstrijden!#REF!="x","M1","")</f>
        <v>#REF!</v>
      </c>
      <c r="CD28" s="17" t="e">
        <f>IF(Wedstrijden!#REF!="x","M2","")</f>
        <v>#REF!</v>
      </c>
      <c r="CE28" s="17" t="e">
        <f>IF(Wedstrijden!#REF!="x","Z1","")</f>
        <v>#REF!</v>
      </c>
      <c r="CF28" s="17" t="e">
        <f>IF(Wedstrijden!#REF!="x","Z2","")</f>
        <v>#REF!</v>
      </c>
      <c r="CG28" s="17" t="e">
        <f>IF(Wedstrijden!#REF!="x","ZZL","")</f>
        <v>#REF!</v>
      </c>
      <c r="CL28" s="17">
        <f>IF(COUNTA(Wedstrijden!#REF!)&lt;&gt;0,2,"")</f>
        <v>2</v>
      </c>
      <c r="CM28" s="17">
        <f t="shared" si="2"/>
        <v>2</v>
      </c>
      <c r="CN28" s="17" t="e">
        <f>IF(Wedstrijden!#REF!="x","AA","")</f>
        <v>#REF!</v>
      </c>
      <c r="CO28" s="17" t="e">
        <f>IF(Wedstrijden!#REF!="x","A","")</f>
        <v>#REF!</v>
      </c>
      <c r="CP28" s="17" t="e">
        <f>IF(Wedstrijden!#REF!="x","BB","")</f>
        <v>#REF!</v>
      </c>
      <c r="CQ28" s="17" t="e">
        <f>IF(Wedstrijden!#REF!="x","B","")</f>
        <v>#REF!</v>
      </c>
      <c r="CR28" s="17" t="e">
        <f>IF(Wedstrijden!#REF!="x","L","")</f>
        <v>#REF!</v>
      </c>
      <c r="CS28" s="17" t="e">
        <f>IF(Wedstrijden!#REF!="x","M","")</f>
        <v>#REF!</v>
      </c>
      <c r="CT28" s="17" t="e">
        <f>IF(Wedstrijden!#REF!="x","Z","")</f>
        <v>#REF!</v>
      </c>
      <c r="CU28" s="17" t="e">
        <f>IF(Wedstrijden!#REF!="x","ZZ","")</f>
        <v>#REF!</v>
      </c>
      <c r="CV28" s="17">
        <f>IF(COUNTA(Wedstrijden!#REF!)&lt;&gt;0,2,"")</f>
        <v>2</v>
      </c>
      <c r="CW28" s="17">
        <f t="shared" si="3"/>
        <v>1</v>
      </c>
      <c r="CX28" s="17" t="e">
        <f>IF(Wedstrijden!#REF!="x","BB","")</f>
        <v>#REF!</v>
      </c>
      <c r="CY28" s="17" t="e">
        <f>IF(Wedstrijden!#REF!="x","B","")</f>
        <v>#REF!</v>
      </c>
      <c r="CZ28" s="17" t="e">
        <f>IF(Wedstrijden!#REF!="x","L","")</f>
        <v>#REF!</v>
      </c>
      <c r="DA28" s="17" t="e">
        <f>IF(Wedstrijden!#REF!="x","M","")</f>
        <v>#REF!</v>
      </c>
      <c r="DB28" s="17" t="e">
        <f>IF(Wedstrijden!#REF!="x","Z","")</f>
        <v>#REF!</v>
      </c>
      <c r="DC28" s="17" t="e">
        <f>IF(Wedstrijden!#REF!="x","ZZ","")</f>
        <v>#REF!</v>
      </c>
      <c r="DD28" s="17" t="e">
        <f>IF(Wedstrijden!#REF!="x","1.40","")</f>
        <v>#REF!</v>
      </c>
      <c r="DE28" s="17">
        <f>IF(COUNTA(Wedstrijden!#REF!)&lt;&gt;0,6,"")</f>
        <v>6</v>
      </c>
      <c r="DF28" s="17">
        <f t="shared" si="4"/>
        <v>2</v>
      </c>
      <c r="DG28" s="17" t="e">
        <f>IF(Wedstrijden!#REF!="x","L","")</f>
        <v>#REF!</v>
      </c>
      <c r="DH28" s="17" t="e">
        <f>IF(Wedstrijden!#REF!="x","M","")</f>
        <v>#REF!</v>
      </c>
      <c r="DI28" s="17" t="e">
        <f>IF(Wedstrijden!#REF!="x","Z","")</f>
        <v>#REF!</v>
      </c>
      <c r="DJ28" s="17" t="e">
        <f>IF(Wedstrijden!#REF!="x","Z","")</f>
        <v>#REF!</v>
      </c>
      <c r="DK28" s="17">
        <f>IF(COUNTA(Wedstrijden!#REF!)&lt;&gt;0,6,"")</f>
        <v>6</v>
      </c>
      <c r="DL28" s="17">
        <f t="shared" si="5"/>
        <v>1</v>
      </c>
      <c r="DM28" s="17" t="e">
        <f>IF(Wedstrijden!#REF!="x","L","")</f>
        <v>#REF!</v>
      </c>
      <c r="DN28" s="17" t="e">
        <f>IF(Wedstrijden!#REF!="x","M","")</f>
        <v>#REF!</v>
      </c>
      <c r="DO28" s="17" t="e">
        <f>IF(Wedstrijden!#REF!="x","Z","")</f>
        <v>#REF!</v>
      </c>
      <c r="DP28" s="17" t="e">
        <f>IF(Wedstrijden!#REF!="x","Z","")</f>
        <v>#REF!</v>
      </c>
    </row>
    <row r="29" spans="1:120" ht="14.4" x14ac:dyDescent="0.3">
      <c r="A29" s="21" t="e">
        <f>Wedstrijden!#REF!</f>
        <v>#REF!</v>
      </c>
      <c r="B29" s="17" t="str">
        <f>IFERROR(VLOOKUP(Wedstrijden!#REF!,#REF!,2,FALSE),"")</f>
        <v/>
      </c>
      <c r="C29" s="17" t="e">
        <f>Wedstrijden!#REF!</f>
        <v>#REF!</v>
      </c>
      <c r="D29" s="17" t="str">
        <f>IFERROR(VLOOKUP(Wedstrijden!#REF!,#REF!,2,FALSE),"")</f>
        <v/>
      </c>
      <c r="E29" s="17" t="str">
        <f>IFERROR(VLOOKUP(Wedstrijden!#REF!,#REF!,5,FALSE),"")</f>
        <v/>
      </c>
      <c r="F29" s="17" t="e">
        <f>IF(Wedstrijden!#REF!&lt;&gt;"",Wedstrijden!#REF!,"")</f>
        <v>#REF!</v>
      </c>
      <c r="G29" s="17" t="e">
        <f>IF(Wedstrijden!#REF!="Indoor",1,0)</f>
        <v>#REF!</v>
      </c>
      <c r="H29" s="17" t="e">
        <f>Wedstrijden!#REF!</f>
        <v>#REF!</v>
      </c>
      <c r="I29" s="17" t="e">
        <f>IF(Wedstrijden!#REF!="Nee",0,IF(Wedstrijden!#REF!="Ja",1,""))</f>
        <v>#REF!</v>
      </c>
      <c r="J29" s="17" t="e">
        <f>IF(Wedstrijden!#REF!&lt;&gt;"",Wedstrijden!#REF!,"")</f>
        <v>#REF!</v>
      </c>
      <c r="W29" s="18"/>
      <c r="AE29" s="18"/>
      <c r="AN29" s="18"/>
      <c r="AU29" s="18"/>
      <c r="BA29" s="18"/>
      <c r="BE29" s="18"/>
      <c r="BJ29" s="17">
        <f>IF(COUNTA(Wedstrijden!#REF!)&lt;&gt;0,1,"")</f>
        <v>1</v>
      </c>
      <c r="BK29" s="17">
        <f t="shared" si="0"/>
        <v>2</v>
      </c>
      <c r="BL29" s="17" t="e">
        <f>IF(Wedstrijden!#REF!="x","AA","")</f>
        <v>#REF!</v>
      </c>
      <c r="BM29" s="17" t="e">
        <f>IF(Wedstrijden!#REF!="x","A","")</f>
        <v>#REF!</v>
      </c>
      <c r="BN29" s="17" t="e">
        <f>IF(Wedstrijden!#REF!="x","B1","")</f>
        <v>#REF!</v>
      </c>
      <c r="BO29" s="17" t="e">
        <f>IF(Wedstrijden!#REF!="x","BB","")</f>
        <v>#REF!</v>
      </c>
      <c r="BP29" s="17" t="e">
        <f>IF(Wedstrijden!#REF!="x","B","")</f>
        <v>#REF!</v>
      </c>
      <c r="BQ29" s="17" t="e">
        <f>IF(Wedstrijden!#REF!="x","L1","")</f>
        <v>#REF!</v>
      </c>
      <c r="BR29" s="17" t="e">
        <f>IF(Wedstrijden!#REF!="x","L2","")</f>
        <v>#REF!</v>
      </c>
      <c r="BS29" s="17" t="e">
        <f>IF(Wedstrijden!#REF!="x","M1","")</f>
        <v>#REF!</v>
      </c>
      <c r="BT29" s="17" t="e">
        <f>IF(Wedstrijden!#REF!="x","M2","")</f>
        <v>#REF!</v>
      </c>
      <c r="BU29" s="17" t="e">
        <f>IF(Wedstrijden!#REF!="x","Z1","")</f>
        <v>#REF!</v>
      </c>
      <c r="BV29" s="17" t="e">
        <f>IF(Wedstrijden!#REF!="x","Z2","")</f>
        <v>#REF!</v>
      </c>
      <c r="BW29" s="17">
        <f>IF(COUNTA(Wedstrijden!#REF!)&lt;&gt;0,1,"")</f>
        <v>1</v>
      </c>
      <c r="BX29" s="17">
        <f t="shared" si="1"/>
        <v>1</v>
      </c>
      <c r="BY29" s="17" t="e">
        <f>IF(Wedstrijden!#REF!="x","BB","")</f>
        <v>#REF!</v>
      </c>
      <c r="BZ29" s="17" t="e">
        <f>IF(Wedstrijden!#REF!="x","B","")</f>
        <v>#REF!</v>
      </c>
      <c r="CA29" s="17" t="e">
        <f>IF(Wedstrijden!#REF!="x","L1","")</f>
        <v>#REF!</v>
      </c>
      <c r="CB29" s="17" t="e">
        <f>IF(Wedstrijden!#REF!="x","L2","")</f>
        <v>#REF!</v>
      </c>
      <c r="CC29" s="17" t="e">
        <f>IF(Wedstrijden!#REF!="x","M1","")</f>
        <v>#REF!</v>
      </c>
      <c r="CD29" s="17" t="e">
        <f>IF(Wedstrijden!#REF!="x","M2","")</f>
        <v>#REF!</v>
      </c>
      <c r="CE29" s="17" t="e">
        <f>IF(Wedstrijden!#REF!="x","Z1","")</f>
        <v>#REF!</v>
      </c>
      <c r="CF29" s="17" t="e">
        <f>IF(Wedstrijden!#REF!="x","Z2","")</f>
        <v>#REF!</v>
      </c>
      <c r="CG29" s="17" t="e">
        <f>IF(Wedstrijden!#REF!="x","ZZL","")</f>
        <v>#REF!</v>
      </c>
      <c r="CL29" s="17">
        <f>IF(COUNTA(Wedstrijden!#REF!)&lt;&gt;0,2,"")</f>
        <v>2</v>
      </c>
      <c r="CM29" s="17">
        <f t="shared" si="2"/>
        <v>2</v>
      </c>
      <c r="CN29" s="17" t="e">
        <f>IF(Wedstrijden!#REF!="x","AA","")</f>
        <v>#REF!</v>
      </c>
      <c r="CO29" s="17" t="e">
        <f>IF(Wedstrijden!#REF!="x","A","")</f>
        <v>#REF!</v>
      </c>
      <c r="CP29" s="17" t="e">
        <f>IF(Wedstrijden!#REF!="x","BB","")</f>
        <v>#REF!</v>
      </c>
      <c r="CQ29" s="17" t="e">
        <f>IF(Wedstrijden!#REF!="x","B","")</f>
        <v>#REF!</v>
      </c>
      <c r="CR29" s="17" t="e">
        <f>IF(Wedstrijden!#REF!="x","L","")</f>
        <v>#REF!</v>
      </c>
      <c r="CS29" s="17" t="e">
        <f>IF(Wedstrijden!#REF!="x","M","")</f>
        <v>#REF!</v>
      </c>
      <c r="CT29" s="17" t="e">
        <f>IF(Wedstrijden!#REF!="x","Z","")</f>
        <v>#REF!</v>
      </c>
      <c r="CU29" s="17" t="e">
        <f>IF(Wedstrijden!#REF!="x","ZZ","")</f>
        <v>#REF!</v>
      </c>
      <c r="CV29" s="17">
        <f>IF(COUNTA(Wedstrijden!#REF!)&lt;&gt;0,2,"")</f>
        <v>2</v>
      </c>
      <c r="CW29" s="17">
        <f t="shared" si="3"/>
        <v>1</v>
      </c>
      <c r="CX29" s="17" t="e">
        <f>IF(Wedstrijden!#REF!="x","BB","")</f>
        <v>#REF!</v>
      </c>
      <c r="CY29" s="17" t="e">
        <f>IF(Wedstrijden!#REF!="x","B","")</f>
        <v>#REF!</v>
      </c>
      <c r="CZ29" s="17" t="e">
        <f>IF(Wedstrijden!#REF!="x","L","")</f>
        <v>#REF!</v>
      </c>
      <c r="DA29" s="17" t="e">
        <f>IF(Wedstrijden!#REF!="x","M","")</f>
        <v>#REF!</v>
      </c>
      <c r="DB29" s="17" t="e">
        <f>IF(Wedstrijden!#REF!="x","Z","")</f>
        <v>#REF!</v>
      </c>
      <c r="DC29" s="17" t="e">
        <f>IF(Wedstrijden!#REF!="x","ZZ","")</f>
        <v>#REF!</v>
      </c>
      <c r="DD29" s="17" t="e">
        <f>IF(Wedstrijden!#REF!="x","1.40","")</f>
        <v>#REF!</v>
      </c>
      <c r="DE29" s="17">
        <f>IF(COUNTA(Wedstrijden!#REF!)&lt;&gt;0,6,"")</f>
        <v>6</v>
      </c>
      <c r="DF29" s="17">
        <f t="shared" si="4"/>
        <v>2</v>
      </c>
      <c r="DG29" s="17" t="e">
        <f>IF(Wedstrijden!#REF!="x","L","")</f>
        <v>#REF!</v>
      </c>
      <c r="DH29" s="17" t="e">
        <f>IF(Wedstrijden!#REF!="x","M","")</f>
        <v>#REF!</v>
      </c>
      <c r="DI29" s="17" t="e">
        <f>IF(Wedstrijden!#REF!="x","Z","")</f>
        <v>#REF!</v>
      </c>
      <c r="DJ29" s="17" t="e">
        <f>IF(Wedstrijden!#REF!="x","Z","")</f>
        <v>#REF!</v>
      </c>
      <c r="DK29" s="17">
        <f>IF(COUNTA(Wedstrijden!#REF!)&lt;&gt;0,6,"")</f>
        <v>6</v>
      </c>
      <c r="DL29" s="17">
        <f t="shared" si="5"/>
        <v>1</v>
      </c>
      <c r="DM29" s="17" t="e">
        <f>IF(Wedstrijden!#REF!="x","L","")</f>
        <v>#REF!</v>
      </c>
      <c r="DN29" s="17" t="e">
        <f>IF(Wedstrijden!#REF!="x","M","")</f>
        <v>#REF!</v>
      </c>
      <c r="DO29" s="17" t="e">
        <f>IF(Wedstrijden!#REF!="x","Z","")</f>
        <v>#REF!</v>
      </c>
      <c r="DP29" s="17" t="e">
        <f>IF(Wedstrijden!#REF!="x","Z","")</f>
        <v>#REF!</v>
      </c>
    </row>
    <row r="30" spans="1:120" ht="14.4" x14ac:dyDescent="0.3">
      <c r="A30" s="21" t="e">
        <f>Wedstrijden!#REF!</f>
        <v>#REF!</v>
      </c>
      <c r="B30" s="17" t="str">
        <f>IFERROR(VLOOKUP(Wedstrijden!#REF!,#REF!,2,FALSE),"")</f>
        <v/>
      </c>
      <c r="C30" s="17" t="e">
        <f>Wedstrijden!#REF!</f>
        <v>#REF!</v>
      </c>
      <c r="D30" s="17" t="str">
        <f>IFERROR(VLOOKUP(Wedstrijden!#REF!,#REF!,2,FALSE),"")</f>
        <v/>
      </c>
      <c r="E30" s="17" t="str">
        <f>IFERROR(VLOOKUP(Wedstrijden!#REF!,#REF!,5,FALSE),"")</f>
        <v/>
      </c>
      <c r="F30" s="17" t="e">
        <f>IF(Wedstrijden!#REF!&lt;&gt;"",Wedstrijden!#REF!,"")</f>
        <v>#REF!</v>
      </c>
      <c r="G30" s="17" t="e">
        <f>IF(Wedstrijden!#REF!="Indoor",1,0)</f>
        <v>#REF!</v>
      </c>
      <c r="H30" s="17" t="e">
        <f>Wedstrijden!#REF!</f>
        <v>#REF!</v>
      </c>
      <c r="I30" s="17" t="e">
        <f>IF(Wedstrijden!#REF!="Nee",0,IF(Wedstrijden!#REF!="Ja",1,""))</f>
        <v>#REF!</v>
      </c>
      <c r="J30" s="17" t="e">
        <f>IF(Wedstrijden!#REF!&lt;&gt;"",Wedstrijden!#REF!,"")</f>
        <v>#REF!</v>
      </c>
      <c r="W30" s="18"/>
      <c r="AE30" s="18"/>
      <c r="AN30" s="18"/>
      <c r="AU30" s="18"/>
      <c r="BA30" s="18"/>
      <c r="BE30" s="18"/>
      <c r="BJ30" s="17">
        <f>IF(COUNTA(Wedstrijden!#REF!)&lt;&gt;0,1,"")</f>
        <v>1</v>
      </c>
      <c r="BK30" s="17">
        <f t="shared" si="0"/>
        <v>2</v>
      </c>
      <c r="BL30" s="17" t="e">
        <f>IF(Wedstrijden!#REF!="x","AA","")</f>
        <v>#REF!</v>
      </c>
      <c r="BM30" s="17" t="e">
        <f>IF(Wedstrijden!#REF!="x","A","")</f>
        <v>#REF!</v>
      </c>
      <c r="BN30" s="17" t="e">
        <f>IF(Wedstrijden!#REF!="x","B1","")</f>
        <v>#REF!</v>
      </c>
      <c r="BO30" s="17" t="e">
        <f>IF(Wedstrijden!#REF!="x","BB","")</f>
        <v>#REF!</v>
      </c>
      <c r="BP30" s="17" t="e">
        <f>IF(Wedstrijden!#REF!="x","B","")</f>
        <v>#REF!</v>
      </c>
      <c r="BQ30" s="17" t="e">
        <f>IF(Wedstrijden!#REF!="x","L1","")</f>
        <v>#REF!</v>
      </c>
      <c r="BR30" s="17" t="e">
        <f>IF(Wedstrijden!#REF!="x","L2","")</f>
        <v>#REF!</v>
      </c>
      <c r="BS30" s="17" t="e">
        <f>IF(Wedstrijden!#REF!="x","M1","")</f>
        <v>#REF!</v>
      </c>
      <c r="BT30" s="17" t="e">
        <f>IF(Wedstrijden!#REF!="x","M2","")</f>
        <v>#REF!</v>
      </c>
      <c r="BU30" s="17" t="e">
        <f>IF(Wedstrijden!#REF!="x","Z1","")</f>
        <v>#REF!</v>
      </c>
      <c r="BV30" s="17" t="e">
        <f>IF(Wedstrijden!#REF!="x","Z2","")</f>
        <v>#REF!</v>
      </c>
      <c r="BW30" s="17">
        <f>IF(COUNTA(Wedstrijden!#REF!)&lt;&gt;0,1,"")</f>
        <v>1</v>
      </c>
      <c r="BX30" s="17">
        <f t="shared" si="1"/>
        <v>1</v>
      </c>
      <c r="BY30" s="17" t="e">
        <f>IF(Wedstrijden!#REF!="x","BB","")</f>
        <v>#REF!</v>
      </c>
      <c r="BZ30" s="17" t="e">
        <f>IF(Wedstrijden!#REF!="x","B","")</f>
        <v>#REF!</v>
      </c>
      <c r="CA30" s="17" t="e">
        <f>IF(Wedstrijden!#REF!="x","L1","")</f>
        <v>#REF!</v>
      </c>
      <c r="CB30" s="17" t="e">
        <f>IF(Wedstrijden!#REF!="x","L2","")</f>
        <v>#REF!</v>
      </c>
      <c r="CC30" s="17" t="e">
        <f>IF(Wedstrijden!#REF!="x","M1","")</f>
        <v>#REF!</v>
      </c>
      <c r="CD30" s="17" t="e">
        <f>IF(Wedstrijden!#REF!="x","M2","")</f>
        <v>#REF!</v>
      </c>
      <c r="CE30" s="17" t="e">
        <f>IF(Wedstrijden!#REF!="x","Z1","")</f>
        <v>#REF!</v>
      </c>
      <c r="CF30" s="17" t="e">
        <f>IF(Wedstrijden!#REF!="x","Z2","")</f>
        <v>#REF!</v>
      </c>
      <c r="CG30" s="17" t="e">
        <f>IF(Wedstrijden!#REF!="x","ZZL","")</f>
        <v>#REF!</v>
      </c>
      <c r="CL30" s="17">
        <f>IF(COUNTA(Wedstrijden!#REF!)&lt;&gt;0,2,"")</f>
        <v>2</v>
      </c>
      <c r="CM30" s="17">
        <f t="shared" si="2"/>
        <v>2</v>
      </c>
      <c r="CN30" s="17" t="e">
        <f>IF(Wedstrijden!#REF!="x","AA","")</f>
        <v>#REF!</v>
      </c>
      <c r="CO30" s="17" t="e">
        <f>IF(Wedstrijden!#REF!="x","A","")</f>
        <v>#REF!</v>
      </c>
      <c r="CP30" s="17" t="e">
        <f>IF(Wedstrijden!#REF!="x","BB","")</f>
        <v>#REF!</v>
      </c>
      <c r="CQ30" s="17" t="e">
        <f>IF(Wedstrijden!#REF!="x","B","")</f>
        <v>#REF!</v>
      </c>
      <c r="CR30" s="17" t="e">
        <f>IF(Wedstrijden!#REF!="x","L","")</f>
        <v>#REF!</v>
      </c>
      <c r="CS30" s="17" t="e">
        <f>IF(Wedstrijden!#REF!="x","M","")</f>
        <v>#REF!</v>
      </c>
      <c r="CT30" s="17" t="e">
        <f>IF(Wedstrijden!#REF!="x","Z","")</f>
        <v>#REF!</v>
      </c>
      <c r="CU30" s="17" t="e">
        <f>IF(Wedstrijden!#REF!="x","ZZ","")</f>
        <v>#REF!</v>
      </c>
      <c r="CV30" s="17">
        <f>IF(COUNTA(Wedstrijden!#REF!)&lt;&gt;0,2,"")</f>
        <v>2</v>
      </c>
      <c r="CW30" s="17">
        <f t="shared" si="3"/>
        <v>1</v>
      </c>
      <c r="CX30" s="17" t="e">
        <f>IF(Wedstrijden!#REF!="x","BB","")</f>
        <v>#REF!</v>
      </c>
      <c r="CY30" s="17" t="e">
        <f>IF(Wedstrijden!#REF!="x","B","")</f>
        <v>#REF!</v>
      </c>
      <c r="CZ30" s="17" t="e">
        <f>IF(Wedstrijden!#REF!="x","L","")</f>
        <v>#REF!</v>
      </c>
      <c r="DA30" s="17" t="e">
        <f>IF(Wedstrijden!#REF!="x","M","")</f>
        <v>#REF!</v>
      </c>
      <c r="DB30" s="17" t="e">
        <f>IF(Wedstrijden!#REF!="x","Z","")</f>
        <v>#REF!</v>
      </c>
      <c r="DC30" s="17" t="e">
        <f>IF(Wedstrijden!#REF!="x","ZZ","")</f>
        <v>#REF!</v>
      </c>
      <c r="DD30" s="17" t="e">
        <f>IF(Wedstrijden!#REF!="x","1.40","")</f>
        <v>#REF!</v>
      </c>
      <c r="DE30" s="17">
        <f>IF(COUNTA(Wedstrijden!#REF!)&lt;&gt;0,6,"")</f>
        <v>6</v>
      </c>
      <c r="DF30" s="17">
        <f t="shared" si="4"/>
        <v>2</v>
      </c>
      <c r="DG30" s="17" t="e">
        <f>IF(Wedstrijden!#REF!="x","L","")</f>
        <v>#REF!</v>
      </c>
      <c r="DH30" s="17" t="e">
        <f>IF(Wedstrijden!#REF!="x","M","")</f>
        <v>#REF!</v>
      </c>
      <c r="DI30" s="17" t="e">
        <f>IF(Wedstrijden!#REF!="x","Z","")</f>
        <v>#REF!</v>
      </c>
      <c r="DJ30" s="17" t="e">
        <f>IF(Wedstrijden!#REF!="x","Z","")</f>
        <v>#REF!</v>
      </c>
      <c r="DK30" s="17">
        <f>IF(COUNTA(Wedstrijden!#REF!)&lt;&gt;0,6,"")</f>
        <v>6</v>
      </c>
      <c r="DL30" s="17">
        <f t="shared" si="5"/>
        <v>1</v>
      </c>
      <c r="DM30" s="17" t="e">
        <f>IF(Wedstrijden!#REF!="x","L","")</f>
        <v>#REF!</v>
      </c>
      <c r="DN30" s="17" t="e">
        <f>IF(Wedstrijden!#REF!="x","M","")</f>
        <v>#REF!</v>
      </c>
      <c r="DO30" s="17" t="e">
        <f>IF(Wedstrijden!#REF!="x","Z","")</f>
        <v>#REF!</v>
      </c>
      <c r="DP30" s="17" t="e">
        <f>IF(Wedstrijden!#REF!="x","Z","")</f>
        <v>#REF!</v>
      </c>
    </row>
    <row r="31" spans="1:120" ht="14.4" x14ac:dyDescent="0.3">
      <c r="A31" s="21" t="e">
        <f>Wedstrijden!#REF!</f>
        <v>#REF!</v>
      </c>
      <c r="B31" s="17" t="str">
        <f>IFERROR(VLOOKUP(Wedstrijden!#REF!,#REF!,2,FALSE),"")</f>
        <v/>
      </c>
      <c r="C31" s="17" t="e">
        <f>Wedstrijden!#REF!</f>
        <v>#REF!</v>
      </c>
      <c r="D31" s="17" t="str">
        <f>IFERROR(VLOOKUP(Wedstrijden!#REF!,#REF!,2,FALSE),"")</f>
        <v/>
      </c>
      <c r="E31" s="17" t="str">
        <f>IFERROR(VLOOKUP(Wedstrijden!#REF!,#REF!,5,FALSE),"")</f>
        <v/>
      </c>
      <c r="F31" s="17" t="e">
        <f>IF(Wedstrijden!#REF!&lt;&gt;"",Wedstrijden!#REF!,"")</f>
        <v>#REF!</v>
      </c>
      <c r="G31" s="17" t="e">
        <f>IF(Wedstrijden!#REF!="Indoor",1,0)</f>
        <v>#REF!</v>
      </c>
      <c r="H31" s="17" t="e">
        <f>Wedstrijden!#REF!</f>
        <v>#REF!</v>
      </c>
      <c r="I31" s="17" t="e">
        <f>IF(Wedstrijden!#REF!="Nee",0,IF(Wedstrijden!#REF!="Ja",1,""))</f>
        <v>#REF!</v>
      </c>
      <c r="J31" s="17" t="e">
        <f>IF(Wedstrijden!#REF!&lt;&gt;"",Wedstrijden!#REF!,"")</f>
        <v>#REF!</v>
      </c>
      <c r="W31" s="18"/>
      <c r="AE31" s="18"/>
      <c r="AN31" s="18"/>
      <c r="AU31" s="18"/>
      <c r="BA31" s="18"/>
      <c r="BE31" s="18"/>
      <c r="BJ31" s="17">
        <f>IF(COUNTA(Wedstrijden!#REF!)&lt;&gt;0,1,"")</f>
        <v>1</v>
      </c>
      <c r="BK31" s="17">
        <f t="shared" si="0"/>
        <v>2</v>
      </c>
      <c r="BL31" s="17" t="e">
        <f>IF(Wedstrijden!#REF!="x","AA","")</f>
        <v>#REF!</v>
      </c>
      <c r="BM31" s="17" t="e">
        <f>IF(Wedstrijden!#REF!="x","A","")</f>
        <v>#REF!</v>
      </c>
      <c r="BN31" s="17" t="e">
        <f>IF(Wedstrijden!#REF!="x","B1","")</f>
        <v>#REF!</v>
      </c>
      <c r="BO31" s="17" t="e">
        <f>IF(Wedstrijden!#REF!="x","BB","")</f>
        <v>#REF!</v>
      </c>
      <c r="BP31" s="17" t="e">
        <f>IF(Wedstrijden!#REF!="x","B","")</f>
        <v>#REF!</v>
      </c>
      <c r="BQ31" s="17" t="e">
        <f>IF(Wedstrijden!#REF!="x","L1","")</f>
        <v>#REF!</v>
      </c>
      <c r="BR31" s="17" t="e">
        <f>IF(Wedstrijden!#REF!="x","L2","")</f>
        <v>#REF!</v>
      </c>
      <c r="BS31" s="17" t="e">
        <f>IF(Wedstrijden!#REF!="x","M1","")</f>
        <v>#REF!</v>
      </c>
      <c r="BT31" s="17" t="e">
        <f>IF(Wedstrijden!#REF!="x","M2","")</f>
        <v>#REF!</v>
      </c>
      <c r="BU31" s="17" t="e">
        <f>IF(Wedstrijden!#REF!="x","Z1","")</f>
        <v>#REF!</v>
      </c>
      <c r="BV31" s="17" t="e">
        <f>IF(Wedstrijden!#REF!="x","Z2","")</f>
        <v>#REF!</v>
      </c>
      <c r="BW31" s="17">
        <f>IF(COUNTA(Wedstrijden!#REF!)&lt;&gt;0,1,"")</f>
        <v>1</v>
      </c>
      <c r="BX31" s="17">
        <f t="shared" si="1"/>
        <v>1</v>
      </c>
      <c r="BY31" s="17" t="e">
        <f>IF(Wedstrijden!#REF!="x","BB","")</f>
        <v>#REF!</v>
      </c>
      <c r="BZ31" s="17" t="e">
        <f>IF(Wedstrijden!#REF!="x","B","")</f>
        <v>#REF!</v>
      </c>
      <c r="CA31" s="17" t="e">
        <f>IF(Wedstrijden!#REF!="x","L1","")</f>
        <v>#REF!</v>
      </c>
      <c r="CB31" s="17" t="e">
        <f>IF(Wedstrijden!#REF!="x","L2","")</f>
        <v>#REF!</v>
      </c>
      <c r="CC31" s="17" t="e">
        <f>IF(Wedstrijden!#REF!="x","M1","")</f>
        <v>#REF!</v>
      </c>
      <c r="CD31" s="17" t="e">
        <f>IF(Wedstrijden!#REF!="x","M2","")</f>
        <v>#REF!</v>
      </c>
      <c r="CE31" s="17" t="e">
        <f>IF(Wedstrijden!#REF!="x","Z1","")</f>
        <v>#REF!</v>
      </c>
      <c r="CF31" s="17" t="e">
        <f>IF(Wedstrijden!#REF!="x","Z2","")</f>
        <v>#REF!</v>
      </c>
      <c r="CG31" s="17" t="e">
        <f>IF(Wedstrijden!#REF!="x","ZZL","")</f>
        <v>#REF!</v>
      </c>
      <c r="CL31" s="17">
        <f>IF(COUNTA(Wedstrijden!#REF!)&lt;&gt;0,2,"")</f>
        <v>2</v>
      </c>
      <c r="CM31" s="17">
        <f t="shared" si="2"/>
        <v>2</v>
      </c>
      <c r="CN31" s="17" t="e">
        <f>IF(Wedstrijden!#REF!="x","AA","")</f>
        <v>#REF!</v>
      </c>
      <c r="CO31" s="17" t="e">
        <f>IF(Wedstrijden!#REF!="x","A","")</f>
        <v>#REF!</v>
      </c>
      <c r="CP31" s="17" t="e">
        <f>IF(Wedstrijden!#REF!="x","BB","")</f>
        <v>#REF!</v>
      </c>
      <c r="CQ31" s="17" t="e">
        <f>IF(Wedstrijden!#REF!="x","B","")</f>
        <v>#REF!</v>
      </c>
      <c r="CR31" s="17" t="e">
        <f>IF(Wedstrijden!#REF!="x","L","")</f>
        <v>#REF!</v>
      </c>
      <c r="CS31" s="17" t="e">
        <f>IF(Wedstrijden!#REF!="x","M","")</f>
        <v>#REF!</v>
      </c>
      <c r="CT31" s="17" t="e">
        <f>IF(Wedstrijden!#REF!="x","Z","")</f>
        <v>#REF!</v>
      </c>
      <c r="CU31" s="17" t="e">
        <f>IF(Wedstrijden!#REF!="x","ZZ","")</f>
        <v>#REF!</v>
      </c>
      <c r="CV31" s="17">
        <f>IF(COUNTA(Wedstrijden!#REF!)&lt;&gt;0,2,"")</f>
        <v>2</v>
      </c>
      <c r="CW31" s="17">
        <f t="shared" si="3"/>
        <v>1</v>
      </c>
      <c r="CX31" s="17" t="e">
        <f>IF(Wedstrijden!#REF!="x","BB","")</f>
        <v>#REF!</v>
      </c>
      <c r="CY31" s="17" t="e">
        <f>IF(Wedstrijden!#REF!="x","B","")</f>
        <v>#REF!</v>
      </c>
      <c r="CZ31" s="17" t="e">
        <f>IF(Wedstrijden!#REF!="x","L","")</f>
        <v>#REF!</v>
      </c>
      <c r="DA31" s="17" t="e">
        <f>IF(Wedstrijden!#REF!="x","M","")</f>
        <v>#REF!</v>
      </c>
      <c r="DB31" s="17" t="e">
        <f>IF(Wedstrijden!#REF!="x","Z","")</f>
        <v>#REF!</v>
      </c>
      <c r="DC31" s="17" t="e">
        <f>IF(Wedstrijden!#REF!="x","ZZ","")</f>
        <v>#REF!</v>
      </c>
      <c r="DD31" s="17" t="e">
        <f>IF(Wedstrijden!#REF!="x","1.40","")</f>
        <v>#REF!</v>
      </c>
      <c r="DE31" s="17">
        <f>IF(COUNTA(Wedstrijden!#REF!)&lt;&gt;0,6,"")</f>
        <v>6</v>
      </c>
      <c r="DF31" s="17">
        <f t="shared" si="4"/>
        <v>2</v>
      </c>
      <c r="DG31" s="17" t="e">
        <f>IF(Wedstrijden!#REF!="x","L","")</f>
        <v>#REF!</v>
      </c>
      <c r="DH31" s="17" t="e">
        <f>IF(Wedstrijden!#REF!="x","M","")</f>
        <v>#REF!</v>
      </c>
      <c r="DI31" s="17" t="e">
        <f>IF(Wedstrijden!#REF!="x","Z","")</f>
        <v>#REF!</v>
      </c>
      <c r="DJ31" s="17" t="e">
        <f>IF(Wedstrijden!#REF!="x","Z","")</f>
        <v>#REF!</v>
      </c>
      <c r="DK31" s="17">
        <f>IF(COUNTA(Wedstrijden!#REF!)&lt;&gt;0,6,"")</f>
        <v>6</v>
      </c>
      <c r="DL31" s="17">
        <f t="shared" si="5"/>
        <v>1</v>
      </c>
      <c r="DM31" s="17" t="e">
        <f>IF(Wedstrijden!#REF!="x","L","")</f>
        <v>#REF!</v>
      </c>
      <c r="DN31" s="17" t="e">
        <f>IF(Wedstrijden!#REF!="x","M","")</f>
        <v>#REF!</v>
      </c>
      <c r="DO31" s="17" t="e">
        <f>IF(Wedstrijden!#REF!="x","Z","")</f>
        <v>#REF!</v>
      </c>
      <c r="DP31" s="17" t="e">
        <f>IF(Wedstrijden!#REF!="x","Z","")</f>
        <v>#REF!</v>
      </c>
    </row>
    <row r="32" spans="1:120" ht="14.4" x14ac:dyDescent="0.3">
      <c r="A32" s="21" t="e">
        <f>Wedstrijden!#REF!</f>
        <v>#REF!</v>
      </c>
      <c r="B32" s="17" t="str">
        <f>IFERROR(VLOOKUP(Wedstrijden!#REF!,#REF!,2,FALSE),"")</f>
        <v/>
      </c>
      <c r="C32" s="17" t="e">
        <f>Wedstrijden!#REF!</f>
        <v>#REF!</v>
      </c>
      <c r="D32" s="17" t="str">
        <f>IFERROR(VLOOKUP(Wedstrijden!#REF!,#REF!,2,FALSE),"")</f>
        <v/>
      </c>
      <c r="E32" s="17" t="str">
        <f>IFERROR(VLOOKUP(Wedstrijden!#REF!,#REF!,5,FALSE),"")</f>
        <v/>
      </c>
      <c r="F32" s="17" t="e">
        <f>IF(Wedstrijden!#REF!&lt;&gt;"",Wedstrijden!#REF!,"")</f>
        <v>#REF!</v>
      </c>
      <c r="G32" s="17" t="e">
        <f>IF(Wedstrijden!#REF!="Indoor",1,0)</f>
        <v>#REF!</v>
      </c>
      <c r="H32" s="17" t="e">
        <f>Wedstrijden!#REF!</f>
        <v>#REF!</v>
      </c>
      <c r="I32" s="17" t="e">
        <f>IF(Wedstrijden!#REF!="Nee",0,IF(Wedstrijden!#REF!="Ja",1,""))</f>
        <v>#REF!</v>
      </c>
      <c r="J32" s="17" t="e">
        <f>IF(Wedstrijden!#REF!&lt;&gt;"",Wedstrijden!#REF!,"")</f>
        <v>#REF!</v>
      </c>
      <c r="W32" s="18"/>
      <c r="AE32" s="18"/>
      <c r="AN32" s="18"/>
      <c r="AU32" s="18"/>
      <c r="BA32" s="18"/>
      <c r="BE32" s="18"/>
      <c r="BJ32" s="17">
        <f>IF(COUNTA(Wedstrijden!#REF!)&lt;&gt;0,1,"")</f>
        <v>1</v>
      </c>
      <c r="BK32" s="17">
        <f t="shared" si="0"/>
        <v>2</v>
      </c>
      <c r="BL32" s="17" t="e">
        <f>IF(Wedstrijden!#REF!="x","AA","")</f>
        <v>#REF!</v>
      </c>
      <c r="BM32" s="17" t="e">
        <f>IF(Wedstrijden!#REF!="x","A","")</f>
        <v>#REF!</v>
      </c>
      <c r="BN32" s="17" t="e">
        <f>IF(Wedstrijden!#REF!="x","B1","")</f>
        <v>#REF!</v>
      </c>
      <c r="BO32" s="17" t="e">
        <f>IF(Wedstrijden!#REF!="x","BB","")</f>
        <v>#REF!</v>
      </c>
      <c r="BP32" s="17" t="e">
        <f>IF(Wedstrijden!#REF!="x","B","")</f>
        <v>#REF!</v>
      </c>
      <c r="BQ32" s="17" t="e">
        <f>IF(Wedstrijden!#REF!="x","L1","")</f>
        <v>#REF!</v>
      </c>
      <c r="BR32" s="17" t="e">
        <f>IF(Wedstrijden!#REF!="x","L2","")</f>
        <v>#REF!</v>
      </c>
      <c r="BS32" s="17" t="e">
        <f>IF(Wedstrijden!#REF!="x","M1","")</f>
        <v>#REF!</v>
      </c>
      <c r="BT32" s="17" t="e">
        <f>IF(Wedstrijden!#REF!="x","M2","")</f>
        <v>#REF!</v>
      </c>
      <c r="BU32" s="17" t="e">
        <f>IF(Wedstrijden!#REF!="x","Z1","")</f>
        <v>#REF!</v>
      </c>
      <c r="BV32" s="17" t="e">
        <f>IF(Wedstrijden!#REF!="x","Z2","")</f>
        <v>#REF!</v>
      </c>
      <c r="BW32" s="17">
        <f>IF(COUNTA(Wedstrijden!#REF!)&lt;&gt;0,1,"")</f>
        <v>1</v>
      </c>
      <c r="BX32" s="17">
        <f t="shared" si="1"/>
        <v>1</v>
      </c>
      <c r="BY32" s="17" t="e">
        <f>IF(Wedstrijden!#REF!="x","BB","")</f>
        <v>#REF!</v>
      </c>
      <c r="BZ32" s="17" t="e">
        <f>IF(Wedstrijden!#REF!="x","B","")</f>
        <v>#REF!</v>
      </c>
      <c r="CA32" s="17" t="e">
        <f>IF(Wedstrijden!#REF!="x","L1","")</f>
        <v>#REF!</v>
      </c>
      <c r="CB32" s="17" t="e">
        <f>IF(Wedstrijden!#REF!="x","L2","")</f>
        <v>#REF!</v>
      </c>
      <c r="CC32" s="17" t="e">
        <f>IF(Wedstrijden!#REF!="x","M1","")</f>
        <v>#REF!</v>
      </c>
      <c r="CD32" s="17" t="e">
        <f>IF(Wedstrijden!#REF!="x","M2","")</f>
        <v>#REF!</v>
      </c>
      <c r="CE32" s="17" t="e">
        <f>IF(Wedstrijden!#REF!="x","Z1","")</f>
        <v>#REF!</v>
      </c>
      <c r="CF32" s="17" t="e">
        <f>IF(Wedstrijden!#REF!="x","Z2","")</f>
        <v>#REF!</v>
      </c>
      <c r="CG32" s="17" t="e">
        <f>IF(Wedstrijden!#REF!="x","ZZL","")</f>
        <v>#REF!</v>
      </c>
      <c r="CL32" s="17">
        <f>IF(COUNTA(Wedstrijden!#REF!)&lt;&gt;0,2,"")</f>
        <v>2</v>
      </c>
      <c r="CM32" s="17">
        <f t="shared" si="2"/>
        <v>2</v>
      </c>
      <c r="CN32" s="17" t="e">
        <f>IF(Wedstrijden!#REF!="x","AA","")</f>
        <v>#REF!</v>
      </c>
      <c r="CO32" s="17" t="e">
        <f>IF(Wedstrijden!#REF!="x","A","")</f>
        <v>#REF!</v>
      </c>
      <c r="CP32" s="17" t="e">
        <f>IF(Wedstrijden!#REF!="x","BB","")</f>
        <v>#REF!</v>
      </c>
      <c r="CQ32" s="17" t="e">
        <f>IF(Wedstrijden!#REF!="x","B","")</f>
        <v>#REF!</v>
      </c>
      <c r="CR32" s="17" t="e">
        <f>IF(Wedstrijden!#REF!="x","L","")</f>
        <v>#REF!</v>
      </c>
      <c r="CS32" s="17" t="e">
        <f>IF(Wedstrijden!#REF!="x","M","")</f>
        <v>#REF!</v>
      </c>
      <c r="CT32" s="17" t="e">
        <f>IF(Wedstrijden!#REF!="x","Z","")</f>
        <v>#REF!</v>
      </c>
      <c r="CU32" s="17" t="e">
        <f>IF(Wedstrijden!#REF!="x","ZZ","")</f>
        <v>#REF!</v>
      </c>
      <c r="CV32" s="17">
        <f>IF(COUNTA(Wedstrijden!#REF!)&lt;&gt;0,2,"")</f>
        <v>2</v>
      </c>
      <c r="CW32" s="17">
        <f t="shared" si="3"/>
        <v>1</v>
      </c>
      <c r="CX32" s="17" t="e">
        <f>IF(Wedstrijden!#REF!="x","BB","")</f>
        <v>#REF!</v>
      </c>
      <c r="CY32" s="17" t="e">
        <f>IF(Wedstrijden!#REF!="x","B","")</f>
        <v>#REF!</v>
      </c>
      <c r="CZ32" s="17" t="e">
        <f>IF(Wedstrijden!#REF!="x","L","")</f>
        <v>#REF!</v>
      </c>
      <c r="DA32" s="17" t="e">
        <f>IF(Wedstrijden!#REF!="x","M","")</f>
        <v>#REF!</v>
      </c>
      <c r="DB32" s="17" t="e">
        <f>IF(Wedstrijden!#REF!="x","Z","")</f>
        <v>#REF!</v>
      </c>
      <c r="DC32" s="17" t="e">
        <f>IF(Wedstrijden!#REF!="x","ZZ","")</f>
        <v>#REF!</v>
      </c>
      <c r="DD32" s="17" t="e">
        <f>IF(Wedstrijden!#REF!="x","1.40","")</f>
        <v>#REF!</v>
      </c>
      <c r="DE32" s="17">
        <f>IF(COUNTA(Wedstrijden!#REF!)&lt;&gt;0,6,"")</f>
        <v>6</v>
      </c>
      <c r="DF32" s="17">
        <f t="shared" si="4"/>
        <v>2</v>
      </c>
      <c r="DG32" s="17" t="e">
        <f>IF(Wedstrijden!#REF!="x","L","")</f>
        <v>#REF!</v>
      </c>
      <c r="DH32" s="17" t="e">
        <f>IF(Wedstrijden!#REF!="x","M","")</f>
        <v>#REF!</v>
      </c>
      <c r="DI32" s="17" t="e">
        <f>IF(Wedstrijden!#REF!="x","Z","")</f>
        <v>#REF!</v>
      </c>
      <c r="DJ32" s="17" t="e">
        <f>IF(Wedstrijden!#REF!="x","Z","")</f>
        <v>#REF!</v>
      </c>
      <c r="DK32" s="17">
        <f>IF(COUNTA(Wedstrijden!#REF!)&lt;&gt;0,6,"")</f>
        <v>6</v>
      </c>
      <c r="DL32" s="17">
        <f t="shared" si="5"/>
        <v>1</v>
      </c>
      <c r="DM32" s="17" t="e">
        <f>IF(Wedstrijden!#REF!="x","L","")</f>
        <v>#REF!</v>
      </c>
      <c r="DN32" s="17" t="e">
        <f>IF(Wedstrijden!#REF!="x","M","")</f>
        <v>#REF!</v>
      </c>
      <c r="DO32" s="17" t="e">
        <f>IF(Wedstrijden!#REF!="x","Z","")</f>
        <v>#REF!</v>
      </c>
      <c r="DP32" s="17" t="e">
        <f>IF(Wedstrijden!#REF!="x","Z","")</f>
        <v>#REF!</v>
      </c>
    </row>
    <row r="33" spans="1:120" ht="14.4" x14ac:dyDescent="0.3">
      <c r="A33" s="21" t="e">
        <f>Wedstrijden!#REF!</f>
        <v>#REF!</v>
      </c>
      <c r="B33" s="17" t="str">
        <f>IFERROR(VLOOKUP(Wedstrijden!#REF!,#REF!,2,FALSE),"")</f>
        <v/>
      </c>
      <c r="C33" s="17" t="e">
        <f>Wedstrijden!#REF!</f>
        <v>#REF!</v>
      </c>
      <c r="D33" s="17" t="str">
        <f>IFERROR(VLOOKUP(Wedstrijden!#REF!,#REF!,2,FALSE),"")</f>
        <v/>
      </c>
      <c r="E33" s="17" t="str">
        <f>IFERROR(VLOOKUP(Wedstrijden!#REF!,#REF!,5,FALSE),"")</f>
        <v/>
      </c>
      <c r="F33" s="17" t="e">
        <f>IF(Wedstrijden!#REF!&lt;&gt;"",Wedstrijden!#REF!,"")</f>
        <v>#REF!</v>
      </c>
      <c r="G33" s="17" t="e">
        <f>IF(Wedstrijden!#REF!="Indoor",1,0)</f>
        <v>#REF!</v>
      </c>
      <c r="H33" s="17" t="e">
        <f>Wedstrijden!#REF!</f>
        <v>#REF!</v>
      </c>
      <c r="I33" s="17" t="e">
        <f>IF(Wedstrijden!#REF!="Nee",0,IF(Wedstrijden!#REF!="Ja",1,""))</f>
        <v>#REF!</v>
      </c>
      <c r="J33" s="17" t="e">
        <f>IF(Wedstrijden!#REF!&lt;&gt;"",Wedstrijden!#REF!,"")</f>
        <v>#REF!</v>
      </c>
      <c r="W33" s="18"/>
      <c r="AE33" s="18"/>
      <c r="AN33" s="18"/>
      <c r="AU33" s="18"/>
      <c r="BA33" s="18"/>
      <c r="BE33" s="18"/>
      <c r="BJ33" s="17">
        <f>IF(COUNTA(Wedstrijden!#REF!)&lt;&gt;0,1,"")</f>
        <v>1</v>
      </c>
      <c r="BK33" s="17">
        <f t="shared" si="0"/>
        <v>2</v>
      </c>
      <c r="BL33" s="17" t="e">
        <f>IF(Wedstrijden!#REF!="x","AA","")</f>
        <v>#REF!</v>
      </c>
      <c r="BM33" s="17" t="e">
        <f>IF(Wedstrijden!#REF!="x","A","")</f>
        <v>#REF!</v>
      </c>
      <c r="BN33" s="17" t="e">
        <f>IF(Wedstrijden!#REF!="x","B1","")</f>
        <v>#REF!</v>
      </c>
      <c r="BO33" s="17" t="e">
        <f>IF(Wedstrijden!#REF!="x","BB","")</f>
        <v>#REF!</v>
      </c>
      <c r="BP33" s="17" t="e">
        <f>IF(Wedstrijden!#REF!="x","B","")</f>
        <v>#REF!</v>
      </c>
      <c r="BQ33" s="17" t="e">
        <f>IF(Wedstrijden!#REF!="x","L1","")</f>
        <v>#REF!</v>
      </c>
      <c r="BR33" s="17" t="e">
        <f>IF(Wedstrijden!#REF!="x","L2","")</f>
        <v>#REF!</v>
      </c>
      <c r="BS33" s="17" t="e">
        <f>IF(Wedstrijden!#REF!="x","M1","")</f>
        <v>#REF!</v>
      </c>
      <c r="BT33" s="17" t="e">
        <f>IF(Wedstrijden!#REF!="x","M2","")</f>
        <v>#REF!</v>
      </c>
      <c r="BU33" s="17" t="e">
        <f>IF(Wedstrijden!#REF!="x","Z1","")</f>
        <v>#REF!</v>
      </c>
      <c r="BV33" s="17" t="e">
        <f>IF(Wedstrijden!#REF!="x","Z2","")</f>
        <v>#REF!</v>
      </c>
      <c r="BW33" s="17">
        <f>IF(COUNTA(Wedstrijden!#REF!)&lt;&gt;0,1,"")</f>
        <v>1</v>
      </c>
      <c r="BX33" s="17">
        <f t="shared" si="1"/>
        <v>1</v>
      </c>
      <c r="BY33" s="17" t="e">
        <f>IF(Wedstrijden!#REF!="x","BB","")</f>
        <v>#REF!</v>
      </c>
      <c r="BZ33" s="17" t="e">
        <f>IF(Wedstrijden!#REF!="x","B","")</f>
        <v>#REF!</v>
      </c>
      <c r="CA33" s="17" t="e">
        <f>IF(Wedstrijden!#REF!="x","L1","")</f>
        <v>#REF!</v>
      </c>
      <c r="CB33" s="17" t="e">
        <f>IF(Wedstrijden!#REF!="x","L2","")</f>
        <v>#REF!</v>
      </c>
      <c r="CC33" s="17" t="e">
        <f>IF(Wedstrijden!#REF!="x","M1","")</f>
        <v>#REF!</v>
      </c>
      <c r="CD33" s="17" t="e">
        <f>IF(Wedstrijden!#REF!="x","M2","")</f>
        <v>#REF!</v>
      </c>
      <c r="CE33" s="17" t="e">
        <f>IF(Wedstrijden!#REF!="x","Z1","")</f>
        <v>#REF!</v>
      </c>
      <c r="CF33" s="17" t="e">
        <f>IF(Wedstrijden!#REF!="x","Z2","")</f>
        <v>#REF!</v>
      </c>
      <c r="CG33" s="17" t="e">
        <f>IF(Wedstrijden!#REF!="x","ZZL","")</f>
        <v>#REF!</v>
      </c>
      <c r="CL33" s="17">
        <f>IF(COUNTA(Wedstrijden!#REF!)&lt;&gt;0,2,"")</f>
        <v>2</v>
      </c>
      <c r="CM33" s="17">
        <f t="shared" si="2"/>
        <v>2</v>
      </c>
      <c r="CN33" s="17" t="e">
        <f>IF(Wedstrijden!#REF!="x","AA","")</f>
        <v>#REF!</v>
      </c>
      <c r="CO33" s="17" t="e">
        <f>IF(Wedstrijden!#REF!="x","A","")</f>
        <v>#REF!</v>
      </c>
      <c r="CP33" s="17" t="e">
        <f>IF(Wedstrijden!#REF!="x","BB","")</f>
        <v>#REF!</v>
      </c>
      <c r="CQ33" s="17" t="e">
        <f>IF(Wedstrijden!#REF!="x","B","")</f>
        <v>#REF!</v>
      </c>
      <c r="CR33" s="17" t="e">
        <f>IF(Wedstrijden!#REF!="x","L","")</f>
        <v>#REF!</v>
      </c>
      <c r="CS33" s="17" t="e">
        <f>IF(Wedstrijden!#REF!="x","M","")</f>
        <v>#REF!</v>
      </c>
      <c r="CT33" s="17" t="e">
        <f>IF(Wedstrijden!#REF!="x","Z","")</f>
        <v>#REF!</v>
      </c>
      <c r="CU33" s="17" t="e">
        <f>IF(Wedstrijden!#REF!="x","ZZ","")</f>
        <v>#REF!</v>
      </c>
      <c r="CV33" s="17">
        <f>IF(COUNTA(Wedstrijden!#REF!)&lt;&gt;0,2,"")</f>
        <v>2</v>
      </c>
      <c r="CW33" s="17">
        <f t="shared" si="3"/>
        <v>1</v>
      </c>
      <c r="CX33" s="17" t="e">
        <f>IF(Wedstrijden!#REF!="x","BB","")</f>
        <v>#REF!</v>
      </c>
      <c r="CY33" s="17" t="e">
        <f>IF(Wedstrijden!#REF!="x","B","")</f>
        <v>#REF!</v>
      </c>
      <c r="CZ33" s="17" t="e">
        <f>IF(Wedstrijden!#REF!="x","L","")</f>
        <v>#REF!</v>
      </c>
      <c r="DA33" s="17" t="e">
        <f>IF(Wedstrijden!#REF!="x","M","")</f>
        <v>#REF!</v>
      </c>
      <c r="DB33" s="17" t="e">
        <f>IF(Wedstrijden!#REF!="x","Z","")</f>
        <v>#REF!</v>
      </c>
      <c r="DC33" s="17" t="e">
        <f>IF(Wedstrijden!#REF!="x","ZZ","")</f>
        <v>#REF!</v>
      </c>
      <c r="DD33" s="17" t="e">
        <f>IF(Wedstrijden!#REF!="x","1.40","")</f>
        <v>#REF!</v>
      </c>
      <c r="DE33" s="17">
        <f>IF(COUNTA(Wedstrijden!#REF!)&lt;&gt;0,6,"")</f>
        <v>6</v>
      </c>
      <c r="DF33" s="17">
        <f t="shared" si="4"/>
        <v>2</v>
      </c>
      <c r="DG33" s="17" t="e">
        <f>IF(Wedstrijden!#REF!="x","L","")</f>
        <v>#REF!</v>
      </c>
      <c r="DH33" s="17" t="e">
        <f>IF(Wedstrijden!#REF!="x","M","")</f>
        <v>#REF!</v>
      </c>
      <c r="DI33" s="17" t="e">
        <f>IF(Wedstrijden!#REF!="x","Z","")</f>
        <v>#REF!</v>
      </c>
      <c r="DJ33" s="17" t="e">
        <f>IF(Wedstrijden!#REF!="x","Z","")</f>
        <v>#REF!</v>
      </c>
      <c r="DK33" s="17">
        <f>IF(COUNTA(Wedstrijden!#REF!)&lt;&gt;0,6,"")</f>
        <v>6</v>
      </c>
      <c r="DL33" s="17">
        <f t="shared" si="5"/>
        <v>1</v>
      </c>
      <c r="DM33" s="17" t="e">
        <f>IF(Wedstrijden!#REF!="x","L","")</f>
        <v>#REF!</v>
      </c>
      <c r="DN33" s="17" t="e">
        <f>IF(Wedstrijden!#REF!="x","M","")</f>
        <v>#REF!</v>
      </c>
      <c r="DO33" s="17" t="e">
        <f>IF(Wedstrijden!#REF!="x","Z","")</f>
        <v>#REF!</v>
      </c>
      <c r="DP33" s="17" t="e">
        <f>IF(Wedstrijden!#REF!="x","Z","")</f>
        <v>#REF!</v>
      </c>
    </row>
    <row r="34" spans="1:120" ht="14.4" x14ac:dyDescent="0.3">
      <c r="A34" s="21" t="e">
        <f>Wedstrijden!#REF!</f>
        <v>#REF!</v>
      </c>
      <c r="B34" s="17" t="str">
        <f>IFERROR(VLOOKUP(Wedstrijden!#REF!,#REF!,2,FALSE),"")</f>
        <v/>
      </c>
      <c r="C34" s="17" t="e">
        <f>Wedstrijden!#REF!</f>
        <v>#REF!</v>
      </c>
      <c r="D34" s="17" t="str">
        <f>IFERROR(VLOOKUP(Wedstrijden!#REF!,#REF!,2,FALSE),"")</f>
        <v/>
      </c>
      <c r="E34" s="17" t="str">
        <f>IFERROR(VLOOKUP(Wedstrijden!#REF!,#REF!,5,FALSE),"")</f>
        <v/>
      </c>
      <c r="F34" s="17" t="e">
        <f>IF(Wedstrijden!#REF!&lt;&gt;"",Wedstrijden!#REF!,"")</f>
        <v>#REF!</v>
      </c>
      <c r="G34" s="17" t="e">
        <f>IF(Wedstrijden!#REF!="Indoor",1,0)</f>
        <v>#REF!</v>
      </c>
      <c r="H34" s="17" t="e">
        <f>Wedstrijden!#REF!</f>
        <v>#REF!</v>
      </c>
      <c r="I34" s="17" t="e">
        <f>IF(Wedstrijden!#REF!="Nee",0,IF(Wedstrijden!#REF!="Ja",1,""))</f>
        <v>#REF!</v>
      </c>
      <c r="J34" s="17" t="e">
        <f>IF(Wedstrijden!#REF!&lt;&gt;"",Wedstrijden!#REF!,"")</f>
        <v>#REF!</v>
      </c>
      <c r="W34" s="18"/>
      <c r="AE34" s="18"/>
      <c r="AN34" s="18"/>
      <c r="AU34" s="18"/>
      <c r="BA34" s="18"/>
      <c r="BE34" s="18"/>
      <c r="BJ34" s="17">
        <f>IF(COUNTA(Wedstrijden!#REF!)&lt;&gt;0,1,"")</f>
        <v>1</v>
      </c>
      <c r="BK34" s="17">
        <f t="shared" si="0"/>
        <v>2</v>
      </c>
      <c r="BL34" s="17" t="e">
        <f>IF(Wedstrijden!#REF!="x","AA","")</f>
        <v>#REF!</v>
      </c>
      <c r="BM34" s="17" t="e">
        <f>IF(Wedstrijden!#REF!="x","A","")</f>
        <v>#REF!</v>
      </c>
      <c r="BN34" s="17" t="e">
        <f>IF(Wedstrijden!#REF!="x","B1","")</f>
        <v>#REF!</v>
      </c>
      <c r="BO34" s="17" t="e">
        <f>IF(Wedstrijden!#REF!="x","BB","")</f>
        <v>#REF!</v>
      </c>
      <c r="BP34" s="17" t="e">
        <f>IF(Wedstrijden!#REF!="x","B","")</f>
        <v>#REF!</v>
      </c>
      <c r="BQ34" s="17" t="e">
        <f>IF(Wedstrijden!#REF!="x","L1","")</f>
        <v>#REF!</v>
      </c>
      <c r="BR34" s="17" t="e">
        <f>IF(Wedstrijden!#REF!="x","L2","")</f>
        <v>#REF!</v>
      </c>
      <c r="BS34" s="17" t="e">
        <f>IF(Wedstrijden!#REF!="x","M1","")</f>
        <v>#REF!</v>
      </c>
      <c r="BT34" s="17" t="e">
        <f>IF(Wedstrijden!#REF!="x","M2","")</f>
        <v>#REF!</v>
      </c>
      <c r="BU34" s="17" t="e">
        <f>IF(Wedstrijden!#REF!="x","Z1","")</f>
        <v>#REF!</v>
      </c>
      <c r="BV34" s="17" t="e">
        <f>IF(Wedstrijden!#REF!="x","Z2","")</f>
        <v>#REF!</v>
      </c>
      <c r="BW34" s="17">
        <f>IF(COUNTA(Wedstrijden!#REF!)&lt;&gt;0,1,"")</f>
        <v>1</v>
      </c>
      <c r="BX34" s="17">
        <f t="shared" si="1"/>
        <v>1</v>
      </c>
      <c r="BY34" s="17" t="e">
        <f>IF(Wedstrijden!#REF!="x","BB","")</f>
        <v>#REF!</v>
      </c>
      <c r="BZ34" s="17" t="e">
        <f>IF(Wedstrijden!#REF!="x","B","")</f>
        <v>#REF!</v>
      </c>
      <c r="CA34" s="17" t="e">
        <f>IF(Wedstrijden!#REF!="x","L1","")</f>
        <v>#REF!</v>
      </c>
      <c r="CB34" s="17" t="e">
        <f>IF(Wedstrijden!#REF!="x","L2","")</f>
        <v>#REF!</v>
      </c>
      <c r="CC34" s="17" t="e">
        <f>IF(Wedstrijden!#REF!="x","M1","")</f>
        <v>#REF!</v>
      </c>
      <c r="CD34" s="17" t="e">
        <f>IF(Wedstrijden!#REF!="x","M2","")</f>
        <v>#REF!</v>
      </c>
      <c r="CE34" s="17" t="e">
        <f>IF(Wedstrijden!#REF!="x","Z1","")</f>
        <v>#REF!</v>
      </c>
      <c r="CF34" s="17" t="e">
        <f>IF(Wedstrijden!#REF!="x","Z2","")</f>
        <v>#REF!</v>
      </c>
      <c r="CG34" s="17" t="e">
        <f>IF(Wedstrijden!#REF!="x","ZZL","")</f>
        <v>#REF!</v>
      </c>
      <c r="CL34" s="17">
        <f>IF(COUNTA(Wedstrijden!#REF!)&lt;&gt;0,2,"")</f>
        <v>2</v>
      </c>
      <c r="CM34" s="17">
        <f t="shared" si="2"/>
        <v>2</v>
      </c>
      <c r="CN34" s="17" t="e">
        <f>IF(Wedstrijden!#REF!="x","AA","")</f>
        <v>#REF!</v>
      </c>
      <c r="CO34" s="17" t="e">
        <f>IF(Wedstrijden!#REF!="x","A","")</f>
        <v>#REF!</v>
      </c>
      <c r="CP34" s="17" t="e">
        <f>IF(Wedstrijden!#REF!="x","BB","")</f>
        <v>#REF!</v>
      </c>
      <c r="CQ34" s="17" t="e">
        <f>IF(Wedstrijden!#REF!="x","B","")</f>
        <v>#REF!</v>
      </c>
      <c r="CR34" s="17" t="e">
        <f>IF(Wedstrijden!#REF!="x","L","")</f>
        <v>#REF!</v>
      </c>
      <c r="CS34" s="17" t="e">
        <f>IF(Wedstrijden!#REF!="x","M","")</f>
        <v>#REF!</v>
      </c>
      <c r="CT34" s="17" t="e">
        <f>IF(Wedstrijden!#REF!="x","Z","")</f>
        <v>#REF!</v>
      </c>
      <c r="CU34" s="17" t="e">
        <f>IF(Wedstrijden!#REF!="x","ZZ","")</f>
        <v>#REF!</v>
      </c>
      <c r="CV34" s="17">
        <f>IF(COUNTA(Wedstrijden!#REF!)&lt;&gt;0,2,"")</f>
        <v>2</v>
      </c>
      <c r="CW34" s="17">
        <f t="shared" si="3"/>
        <v>1</v>
      </c>
      <c r="CX34" s="17" t="e">
        <f>IF(Wedstrijden!#REF!="x","BB","")</f>
        <v>#REF!</v>
      </c>
      <c r="CY34" s="17" t="e">
        <f>IF(Wedstrijden!#REF!="x","B","")</f>
        <v>#REF!</v>
      </c>
      <c r="CZ34" s="17" t="e">
        <f>IF(Wedstrijden!#REF!="x","L","")</f>
        <v>#REF!</v>
      </c>
      <c r="DA34" s="17" t="e">
        <f>IF(Wedstrijden!#REF!="x","M","")</f>
        <v>#REF!</v>
      </c>
      <c r="DB34" s="17" t="e">
        <f>IF(Wedstrijden!#REF!="x","Z","")</f>
        <v>#REF!</v>
      </c>
      <c r="DC34" s="17" t="e">
        <f>IF(Wedstrijden!#REF!="x","ZZ","")</f>
        <v>#REF!</v>
      </c>
      <c r="DD34" s="17" t="e">
        <f>IF(Wedstrijden!#REF!="x","1.40","")</f>
        <v>#REF!</v>
      </c>
      <c r="DE34" s="17">
        <f>IF(COUNTA(Wedstrijden!#REF!)&lt;&gt;0,6,"")</f>
        <v>6</v>
      </c>
      <c r="DF34" s="17">
        <f t="shared" si="4"/>
        <v>2</v>
      </c>
      <c r="DG34" s="17" t="e">
        <f>IF(Wedstrijden!#REF!="x","L","")</f>
        <v>#REF!</v>
      </c>
      <c r="DH34" s="17" t="e">
        <f>IF(Wedstrijden!#REF!="x","M","")</f>
        <v>#REF!</v>
      </c>
      <c r="DI34" s="17" t="e">
        <f>IF(Wedstrijden!#REF!="x","Z","")</f>
        <v>#REF!</v>
      </c>
      <c r="DJ34" s="17" t="e">
        <f>IF(Wedstrijden!#REF!="x","Z","")</f>
        <v>#REF!</v>
      </c>
      <c r="DK34" s="17">
        <f>IF(COUNTA(Wedstrijden!#REF!)&lt;&gt;0,6,"")</f>
        <v>6</v>
      </c>
      <c r="DL34" s="17">
        <f t="shared" si="5"/>
        <v>1</v>
      </c>
      <c r="DM34" s="17" t="e">
        <f>IF(Wedstrijden!#REF!="x","L","")</f>
        <v>#REF!</v>
      </c>
      <c r="DN34" s="17" t="e">
        <f>IF(Wedstrijden!#REF!="x","M","")</f>
        <v>#REF!</v>
      </c>
      <c r="DO34" s="17" t="e">
        <f>IF(Wedstrijden!#REF!="x","Z","")</f>
        <v>#REF!</v>
      </c>
      <c r="DP34" s="17" t="e">
        <f>IF(Wedstrijden!#REF!="x","Z","")</f>
        <v>#REF!</v>
      </c>
    </row>
    <row r="35" spans="1:120" ht="14.4" x14ac:dyDescent="0.3">
      <c r="A35" s="21" t="e">
        <f>Wedstrijden!#REF!</f>
        <v>#REF!</v>
      </c>
      <c r="B35" s="17" t="str">
        <f>IFERROR(VLOOKUP(Wedstrijden!#REF!,#REF!,2,FALSE),"")</f>
        <v/>
      </c>
      <c r="C35" s="17" t="e">
        <f>Wedstrijden!#REF!</f>
        <v>#REF!</v>
      </c>
      <c r="D35" s="17" t="str">
        <f>IFERROR(VLOOKUP(Wedstrijden!#REF!,#REF!,2,FALSE),"")</f>
        <v/>
      </c>
      <c r="E35" s="17" t="str">
        <f>IFERROR(VLOOKUP(Wedstrijden!#REF!,#REF!,5,FALSE),"")</f>
        <v/>
      </c>
      <c r="F35" s="17" t="e">
        <f>IF(Wedstrijden!#REF!&lt;&gt;"",Wedstrijden!#REF!,"")</f>
        <v>#REF!</v>
      </c>
      <c r="G35" s="17" t="e">
        <f>IF(Wedstrijden!#REF!="Indoor",1,0)</f>
        <v>#REF!</v>
      </c>
      <c r="H35" s="17" t="e">
        <f>Wedstrijden!#REF!</f>
        <v>#REF!</v>
      </c>
      <c r="I35" s="17" t="e">
        <f>IF(Wedstrijden!#REF!="Nee",0,IF(Wedstrijden!#REF!="Ja",1,""))</f>
        <v>#REF!</v>
      </c>
      <c r="J35" s="17" t="e">
        <f>IF(Wedstrijden!#REF!&lt;&gt;"",Wedstrijden!#REF!,"")</f>
        <v>#REF!</v>
      </c>
      <c r="W35" s="18"/>
      <c r="AE35" s="18"/>
      <c r="AN35" s="18"/>
      <c r="AU35" s="18"/>
      <c r="BA35" s="18"/>
      <c r="BE35" s="18"/>
      <c r="BJ35" s="17">
        <f>IF(COUNTA(Wedstrijden!#REF!)&lt;&gt;0,1,"")</f>
        <v>1</v>
      </c>
      <c r="BK35" s="17">
        <f t="shared" si="0"/>
        <v>2</v>
      </c>
      <c r="BL35" s="17" t="e">
        <f>IF(Wedstrijden!#REF!="x","AA","")</f>
        <v>#REF!</v>
      </c>
      <c r="BM35" s="17" t="e">
        <f>IF(Wedstrijden!#REF!="x","A","")</f>
        <v>#REF!</v>
      </c>
      <c r="BN35" s="17" t="e">
        <f>IF(Wedstrijden!#REF!="x","B1","")</f>
        <v>#REF!</v>
      </c>
      <c r="BO35" s="17" t="e">
        <f>IF(Wedstrijden!#REF!="x","BB","")</f>
        <v>#REF!</v>
      </c>
      <c r="BP35" s="17" t="e">
        <f>IF(Wedstrijden!#REF!="x","B","")</f>
        <v>#REF!</v>
      </c>
      <c r="BQ35" s="17" t="e">
        <f>IF(Wedstrijden!#REF!="x","L1","")</f>
        <v>#REF!</v>
      </c>
      <c r="BR35" s="17" t="e">
        <f>IF(Wedstrijden!#REF!="x","L2","")</f>
        <v>#REF!</v>
      </c>
      <c r="BS35" s="17" t="e">
        <f>IF(Wedstrijden!#REF!="x","M1","")</f>
        <v>#REF!</v>
      </c>
      <c r="BT35" s="17" t="e">
        <f>IF(Wedstrijden!#REF!="x","M2","")</f>
        <v>#REF!</v>
      </c>
      <c r="BU35" s="17" t="e">
        <f>IF(Wedstrijden!#REF!="x","Z1","")</f>
        <v>#REF!</v>
      </c>
      <c r="BV35" s="17" t="e">
        <f>IF(Wedstrijden!#REF!="x","Z2","")</f>
        <v>#REF!</v>
      </c>
      <c r="BW35" s="17">
        <f>IF(COUNTA(Wedstrijden!#REF!)&lt;&gt;0,1,"")</f>
        <v>1</v>
      </c>
      <c r="BX35" s="17">
        <f t="shared" si="1"/>
        <v>1</v>
      </c>
      <c r="BY35" s="17" t="e">
        <f>IF(Wedstrijden!#REF!="x","BB","")</f>
        <v>#REF!</v>
      </c>
      <c r="BZ35" s="17" t="e">
        <f>IF(Wedstrijden!#REF!="x","B","")</f>
        <v>#REF!</v>
      </c>
      <c r="CA35" s="17" t="e">
        <f>IF(Wedstrijden!#REF!="x","L1","")</f>
        <v>#REF!</v>
      </c>
      <c r="CB35" s="17" t="e">
        <f>IF(Wedstrijden!#REF!="x","L2","")</f>
        <v>#REF!</v>
      </c>
      <c r="CC35" s="17" t="e">
        <f>IF(Wedstrijden!#REF!="x","M1","")</f>
        <v>#REF!</v>
      </c>
      <c r="CD35" s="17" t="e">
        <f>IF(Wedstrijden!#REF!="x","M2","")</f>
        <v>#REF!</v>
      </c>
      <c r="CE35" s="17" t="e">
        <f>IF(Wedstrijden!#REF!="x","Z1","")</f>
        <v>#REF!</v>
      </c>
      <c r="CF35" s="17" t="e">
        <f>IF(Wedstrijden!#REF!="x","Z2","")</f>
        <v>#REF!</v>
      </c>
      <c r="CG35" s="17" t="e">
        <f>IF(Wedstrijden!#REF!="x","ZZL","")</f>
        <v>#REF!</v>
      </c>
      <c r="CL35" s="17">
        <f>IF(COUNTA(Wedstrijden!#REF!)&lt;&gt;0,2,"")</f>
        <v>2</v>
      </c>
      <c r="CM35" s="17">
        <f t="shared" si="2"/>
        <v>2</v>
      </c>
      <c r="CN35" s="17" t="e">
        <f>IF(Wedstrijden!#REF!="x","AA","")</f>
        <v>#REF!</v>
      </c>
      <c r="CO35" s="17" t="e">
        <f>IF(Wedstrijden!#REF!="x","A","")</f>
        <v>#REF!</v>
      </c>
      <c r="CP35" s="17" t="e">
        <f>IF(Wedstrijden!#REF!="x","BB","")</f>
        <v>#REF!</v>
      </c>
      <c r="CQ35" s="17" t="e">
        <f>IF(Wedstrijden!#REF!="x","B","")</f>
        <v>#REF!</v>
      </c>
      <c r="CR35" s="17" t="e">
        <f>IF(Wedstrijden!#REF!="x","L","")</f>
        <v>#REF!</v>
      </c>
      <c r="CS35" s="17" t="e">
        <f>IF(Wedstrijden!#REF!="x","M","")</f>
        <v>#REF!</v>
      </c>
      <c r="CT35" s="17" t="e">
        <f>IF(Wedstrijden!#REF!="x","Z","")</f>
        <v>#REF!</v>
      </c>
      <c r="CU35" s="17" t="e">
        <f>IF(Wedstrijden!#REF!="x","ZZ","")</f>
        <v>#REF!</v>
      </c>
      <c r="CV35" s="17">
        <f>IF(COUNTA(Wedstrijden!#REF!)&lt;&gt;0,2,"")</f>
        <v>2</v>
      </c>
      <c r="CW35" s="17">
        <f t="shared" si="3"/>
        <v>1</v>
      </c>
      <c r="CX35" s="17" t="e">
        <f>IF(Wedstrijden!#REF!="x","BB","")</f>
        <v>#REF!</v>
      </c>
      <c r="CY35" s="17" t="e">
        <f>IF(Wedstrijden!#REF!="x","B","")</f>
        <v>#REF!</v>
      </c>
      <c r="CZ35" s="17" t="e">
        <f>IF(Wedstrijden!#REF!="x","L","")</f>
        <v>#REF!</v>
      </c>
      <c r="DA35" s="17" t="e">
        <f>IF(Wedstrijden!#REF!="x","M","")</f>
        <v>#REF!</v>
      </c>
      <c r="DB35" s="17" t="e">
        <f>IF(Wedstrijden!#REF!="x","Z","")</f>
        <v>#REF!</v>
      </c>
      <c r="DC35" s="17" t="e">
        <f>IF(Wedstrijden!#REF!="x","ZZ","")</f>
        <v>#REF!</v>
      </c>
      <c r="DD35" s="17" t="e">
        <f>IF(Wedstrijden!#REF!="x","1.40","")</f>
        <v>#REF!</v>
      </c>
      <c r="DE35" s="17">
        <f>IF(COUNTA(Wedstrijden!#REF!)&lt;&gt;0,6,"")</f>
        <v>6</v>
      </c>
      <c r="DF35" s="17">
        <f t="shared" si="4"/>
        <v>2</v>
      </c>
      <c r="DG35" s="17" t="e">
        <f>IF(Wedstrijden!#REF!="x","L","")</f>
        <v>#REF!</v>
      </c>
      <c r="DH35" s="17" t="e">
        <f>IF(Wedstrijden!#REF!="x","M","")</f>
        <v>#REF!</v>
      </c>
      <c r="DI35" s="17" t="e">
        <f>IF(Wedstrijden!#REF!="x","Z","")</f>
        <v>#REF!</v>
      </c>
      <c r="DJ35" s="17" t="e">
        <f>IF(Wedstrijden!#REF!="x","Z","")</f>
        <v>#REF!</v>
      </c>
      <c r="DK35" s="17">
        <f>IF(COUNTA(Wedstrijden!#REF!)&lt;&gt;0,6,"")</f>
        <v>6</v>
      </c>
      <c r="DL35" s="17">
        <f t="shared" si="5"/>
        <v>1</v>
      </c>
      <c r="DM35" s="17" t="e">
        <f>IF(Wedstrijden!#REF!="x","L","")</f>
        <v>#REF!</v>
      </c>
      <c r="DN35" s="17" t="e">
        <f>IF(Wedstrijden!#REF!="x","M","")</f>
        <v>#REF!</v>
      </c>
      <c r="DO35" s="17" t="e">
        <f>IF(Wedstrijden!#REF!="x","Z","")</f>
        <v>#REF!</v>
      </c>
      <c r="DP35" s="17" t="e">
        <f>IF(Wedstrijden!#REF!="x","Z","")</f>
        <v>#REF!</v>
      </c>
    </row>
    <row r="36" spans="1:120" ht="14.4" x14ac:dyDescent="0.3">
      <c r="A36" s="21" t="e">
        <f>Wedstrijden!#REF!</f>
        <v>#REF!</v>
      </c>
      <c r="B36" s="17" t="str">
        <f>IFERROR(VLOOKUP(Wedstrijden!#REF!,#REF!,2,FALSE),"")</f>
        <v/>
      </c>
      <c r="C36" s="17" t="e">
        <f>Wedstrijden!#REF!</f>
        <v>#REF!</v>
      </c>
      <c r="D36" s="17" t="str">
        <f>IFERROR(VLOOKUP(Wedstrijden!#REF!,#REF!,2,FALSE),"")</f>
        <v/>
      </c>
      <c r="E36" s="17" t="str">
        <f>IFERROR(VLOOKUP(Wedstrijden!#REF!,#REF!,5,FALSE),"")</f>
        <v/>
      </c>
      <c r="F36" s="17" t="e">
        <f>IF(Wedstrijden!#REF!&lt;&gt;"",Wedstrijden!#REF!,"")</f>
        <v>#REF!</v>
      </c>
      <c r="G36" s="17" t="e">
        <f>IF(Wedstrijden!#REF!="Indoor",1,0)</f>
        <v>#REF!</v>
      </c>
      <c r="H36" s="17" t="e">
        <f>Wedstrijden!#REF!</f>
        <v>#REF!</v>
      </c>
      <c r="I36" s="17" t="e">
        <f>IF(Wedstrijden!#REF!="Nee",0,IF(Wedstrijden!#REF!="Ja",1,""))</f>
        <v>#REF!</v>
      </c>
      <c r="J36" s="17" t="e">
        <f>IF(Wedstrijden!#REF!&lt;&gt;"",Wedstrijden!#REF!,"")</f>
        <v>#REF!</v>
      </c>
      <c r="W36" s="18"/>
      <c r="AE36" s="18"/>
      <c r="AN36" s="18"/>
      <c r="AU36" s="18"/>
      <c r="BA36" s="18"/>
      <c r="BE36" s="18"/>
      <c r="BJ36" s="17">
        <f>IF(COUNTA(Wedstrijden!#REF!)&lt;&gt;0,1,"")</f>
        <v>1</v>
      </c>
      <c r="BK36" s="17">
        <f t="shared" si="0"/>
        <v>2</v>
      </c>
      <c r="BL36" s="17" t="e">
        <f>IF(Wedstrijden!#REF!="x","AA","")</f>
        <v>#REF!</v>
      </c>
      <c r="BM36" s="17" t="e">
        <f>IF(Wedstrijden!#REF!="x","A","")</f>
        <v>#REF!</v>
      </c>
      <c r="BN36" s="17" t="e">
        <f>IF(Wedstrijden!#REF!="x","B1","")</f>
        <v>#REF!</v>
      </c>
      <c r="BO36" s="17" t="e">
        <f>IF(Wedstrijden!#REF!="x","BB","")</f>
        <v>#REF!</v>
      </c>
      <c r="BP36" s="17" t="e">
        <f>IF(Wedstrijden!#REF!="x","B","")</f>
        <v>#REF!</v>
      </c>
      <c r="BQ36" s="17" t="e">
        <f>IF(Wedstrijden!#REF!="x","L1","")</f>
        <v>#REF!</v>
      </c>
      <c r="BR36" s="17" t="e">
        <f>IF(Wedstrijden!#REF!="x","L2","")</f>
        <v>#REF!</v>
      </c>
      <c r="BS36" s="17" t="e">
        <f>IF(Wedstrijden!#REF!="x","M1","")</f>
        <v>#REF!</v>
      </c>
      <c r="BT36" s="17" t="e">
        <f>IF(Wedstrijden!#REF!="x","M2","")</f>
        <v>#REF!</v>
      </c>
      <c r="BU36" s="17" t="e">
        <f>IF(Wedstrijden!#REF!="x","Z1","")</f>
        <v>#REF!</v>
      </c>
      <c r="BV36" s="17" t="e">
        <f>IF(Wedstrijden!#REF!="x","Z2","")</f>
        <v>#REF!</v>
      </c>
      <c r="BW36" s="17">
        <f>IF(COUNTA(Wedstrijden!#REF!)&lt;&gt;0,1,"")</f>
        <v>1</v>
      </c>
      <c r="BX36" s="17">
        <f t="shared" si="1"/>
        <v>1</v>
      </c>
      <c r="BY36" s="17" t="e">
        <f>IF(Wedstrijden!#REF!="x","BB","")</f>
        <v>#REF!</v>
      </c>
      <c r="BZ36" s="17" t="e">
        <f>IF(Wedstrijden!#REF!="x","B","")</f>
        <v>#REF!</v>
      </c>
      <c r="CA36" s="17" t="e">
        <f>IF(Wedstrijden!#REF!="x","L1","")</f>
        <v>#REF!</v>
      </c>
      <c r="CB36" s="17" t="e">
        <f>IF(Wedstrijden!#REF!="x","L2","")</f>
        <v>#REF!</v>
      </c>
      <c r="CC36" s="17" t="e">
        <f>IF(Wedstrijden!#REF!="x","M1","")</f>
        <v>#REF!</v>
      </c>
      <c r="CD36" s="17" t="e">
        <f>IF(Wedstrijden!#REF!="x","M2","")</f>
        <v>#REF!</v>
      </c>
      <c r="CE36" s="17" t="e">
        <f>IF(Wedstrijden!#REF!="x","Z1","")</f>
        <v>#REF!</v>
      </c>
      <c r="CF36" s="17" t="e">
        <f>IF(Wedstrijden!#REF!="x","Z2","")</f>
        <v>#REF!</v>
      </c>
      <c r="CG36" s="17" t="e">
        <f>IF(Wedstrijden!#REF!="x","ZZL","")</f>
        <v>#REF!</v>
      </c>
      <c r="CL36" s="17">
        <f>IF(COUNTA(Wedstrijden!#REF!)&lt;&gt;0,2,"")</f>
        <v>2</v>
      </c>
      <c r="CM36" s="17">
        <f t="shared" si="2"/>
        <v>2</v>
      </c>
      <c r="CN36" s="17" t="e">
        <f>IF(Wedstrijden!#REF!="x","AA","")</f>
        <v>#REF!</v>
      </c>
      <c r="CO36" s="17" t="e">
        <f>IF(Wedstrijden!#REF!="x","A","")</f>
        <v>#REF!</v>
      </c>
      <c r="CP36" s="17" t="e">
        <f>IF(Wedstrijden!#REF!="x","BB","")</f>
        <v>#REF!</v>
      </c>
      <c r="CQ36" s="17" t="e">
        <f>IF(Wedstrijden!#REF!="x","B","")</f>
        <v>#REF!</v>
      </c>
      <c r="CR36" s="17" t="e">
        <f>IF(Wedstrijden!#REF!="x","L","")</f>
        <v>#REF!</v>
      </c>
      <c r="CS36" s="17" t="e">
        <f>IF(Wedstrijden!#REF!="x","M","")</f>
        <v>#REF!</v>
      </c>
      <c r="CT36" s="17" t="e">
        <f>IF(Wedstrijden!#REF!="x","Z","")</f>
        <v>#REF!</v>
      </c>
      <c r="CU36" s="17" t="e">
        <f>IF(Wedstrijden!#REF!="x","ZZ","")</f>
        <v>#REF!</v>
      </c>
      <c r="CV36" s="17">
        <f>IF(COUNTA(Wedstrijden!#REF!)&lt;&gt;0,2,"")</f>
        <v>2</v>
      </c>
      <c r="CW36" s="17">
        <f t="shared" si="3"/>
        <v>1</v>
      </c>
      <c r="CX36" s="17" t="e">
        <f>IF(Wedstrijden!#REF!="x","BB","")</f>
        <v>#REF!</v>
      </c>
      <c r="CY36" s="17" t="e">
        <f>IF(Wedstrijden!#REF!="x","B","")</f>
        <v>#REF!</v>
      </c>
      <c r="CZ36" s="17" t="e">
        <f>IF(Wedstrijden!#REF!="x","L","")</f>
        <v>#REF!</v>
      </c>
      <c r="DA36" s="17" t="e">
        <f>IF(Wedstrijden!#REF!="x","M","")</f>
        <v>#REF!</v>
      </c>
      <c r="DB36" s="17" t="e">
        <f>IF(Wedstrijden!#REF!="x","Z","")</f>
        <v>#REF!</v>
      </c>
      <c r="DC36" s="17" t="e">
        <f>IF(Wedstrijden!#REF!="x","ZZ","")</f>
        <v>#REF!</v>
      </c>
      <c r="DD36" s="17" t="e">
        <f>IF(Wedstrijden!#REF!="x","1.40","")</f>
        <v>#REF!</v>
      </c>
      <c r="DE36" s="17">
        <f>IF(COUNTA(Wedstrijden!#REF!)&lt;&gt;0,6,"")</f>
        <v>6</v>
      </c>
      <c r="DF36" s="17">
        <f t="shared" si="4"/>
        <v>2</v>
      </c>
      <c r="DG36" s="17" t="e">
        <f>IF(Wedstrijden!#REF!="x","L","")</f>
        <v>#REF!</v>
      </c>
      <c r="DH36" s="17" t="e">
        <f>IF(Wedstrijden!#REF!="x","M","")</f>
        <v>#REF!</v>
      </c>
      <c r="DI36" s="17" t="e">
        <f>IF(Wedstrijden!#REF!="x","Z","")</f>
        <v>#REF!</v>
      </c>
      <c r="DJ36" s="17" t="e">
        <f>IF(Wedstrijden!#REF!="x","Z","")</f>
        <v>#REF!</v>
      </c>
      <c r="DK36" s="17">
        <f>IF(COUNTA(Wedstrijden!#REF!)&lt;&gt;0,6,"")</f>
        <v>6</v>
      </c>
      <c r="DL36" s="17">
        <f t="shared" si="5"/>
        <v>1</v>
      </c>
      <c r="DM36" s="17" t="e">
        <f>IF(Wedstrijden!#REF!="x","L","")</f>
        <v>#REF!</v>
      </c>
      <c r="DN36" s="17" t="e">
        <f>IF(Wedstrijden!#REF!="x","M","")</f>
        <v>#REF!</v>
      </c>
      <c r="DO36" s="17" t="e">
        <f>IF(Wedstrijden!#REF!="x","Z","")</f>
        <v>#REF!</v>
      </c>
      <c r="DP36" s="17" t="e">
        <f>IF(Wedstrijden!#REF!="x","Z","")</f>
        <v>#REF!</v>
      </c>
    </row>
    <row r="37" spans="1:120" ht="14.4" x14ac:dyDescent="0.3">
      <c r="A37" s="21" t="e">
        <f>Wedstrijden!#REF!</f>
        <v>#REF!</v>
      </c>
      <c r="B37" s="17" t="str">
        <f>IFERROR(VLOOKUP(Wedstrijden!#REF!,#REF!,2,FALSE),"")</f>
        <v/>
      </c>
      <c r="C37" s="17" t="e">
        <f>Wedstrijden!#REF!</f>
        <v>#REF!</v>
      </c>
      <c r="D37" s="17" t="str">
        <f>IFERROR(VLOOKUP(Wedstrijden!#REF!,#REF!,2,FALSE),"")</f>
        <v/>
      </c>
      <c r="E37" s="17" t="str">
        <f>IFERROR(VLOOKUP(Wedstrijden!#REF!,#REF!,5,FALSE),"")</f>
        <v/>
      </c>
      <c r="F37" s="17" t="e">
        <f>IF(Wedstrijden!#REF!&lt;&gt;"",Wedstrijden!#REF!,"")</f>
        <v>#REF!</v>
      </c>
      <c r="G37" s="17" t="e">
        <f>IF(Wedstrijden!#REF!="Indoor",1,0)</f>
        <v>#REF!</v>
      </c>
      <c r="H37" s="17" t="e">
        <f>Wedstrijden!#REF!</f>
        <v>#REF!</v>
      </c>
      <c r="I37" s="17" t="e">
        <f>IF(Wedstrijden!#REF!="Nee",0,IF(Wedstrijden!#REF!="Ja",1,""))</f>
        <v>#REF!</v>
      </c>
      <c r="J37" s="17" t="e">
        <f>IF(Wedstrijden!#REF!&lt;&gt;"",Wedstrijden!#REF!,"")</f>
        <v>#REF!</v>
      </c>
      <c r="W37" s="18"/>
      <c r="AE37" s="18"/>
      <c r="AN37" s="18"/>
      <c r="AU37" s="18"/>
      <c r="BA37" s="18"/>
      <c r="BE37" s="18"/>
      <c r="BJ37" s="17">
        <f>IF(COUNTA(Wedstrijden!#REF!)&lt;&gt;0,1,"")</f>
        <v>1</v>
      </c>
      <c r="BK37" s="17">
        <f t="shared" si="0"/>
        <v>2</v>
      </c>
      <c r="BL37" s="17" t="e">
        <f>IF(Wedstrijden!#REF!="x","AA","")</f>
        <v>#REF!</v>
      </c>
      <c r="BM37" s="17" t="e">
        <f>IF(Wedstrijden!#REF!="x","A","")</f>
        <v>#REF!</v>
      </c>
      <c r="BN37" s="17" t="e">
        <f>IF(Wedstrijden!#REF!="x","B1","")</f>
        <v>#REF!</v>
      </c>
      <c r="BO37" s="17" t="e">
        <f>IF(Wedstrijden!#REF!="x","BB","")</f>
        <v>#REF!</v>
      </c>
      <c r="BP37" s="17" t="e">
        <f>IF(Wedstrijden!#REF!="x","B","")</f>
        <v>#REF!</v>
      </c>
      <c r="BQ37" s="17" t="e">
        <f>IF(Wedstrijden!#REF!="x","L1","")</f>
        <v>#REF!</v>
      </c>
      <c r="BR37" s="17" t="e">
        <f>IF(Wedstrijden!#REF!="x","L2","")</f>
        <v>#REF!</v>
      </c>
      <c r="BS37" s="17" t="e">
        <f>IF(Wedstrijden!#REF!="x","M1","")</f>
        <v>#REF!</v>
      </c>
      <c r="BT37" s="17" t="e">
        <f>IF(Wedstrijden!#REF!="x","M2","")</f>
        <v>#REF!</v>
      </c>
      <c r="BU37" s="17" t="e">
        <f>IF(Wedstrijden!#REF!="x","Z1","")</f>
        <v>#REF!</v>
      </c>
      <c r="BV37" s="17" t="e">
        <f>IF(Wedstrijden!#REF!="x","Z2","")</f>
        <v>#REF!</v>
      </c>
      <c r="BW37" s="17">
        <f>IF(COUNTA(Wedstrijden!#REF!)&lt;&gt;0,1,"")</f>
        <v>1</v>
      </c>
      <c r="BX37" s="17">
        <f t="shared" si="1"/>
        <v>1</v>
      </c>
      <c r="BY37" s="17" t="e">
        <f>IF(Wedstrijden!#REF!="x","BB","")</f>
        <v>#REF!</v>
      </c>
      <c r="BZ37" s="17" t="e">
        <f>IF(Wedstrijden!#REF!="x","B","")</f>
        <v>#REF!</v>
      </c>
      <c r="CA37" s="17" t="e">
        <f>IF(Wedstrijden!#REF!="x","L1","")</f>
        <v>#REF!</v>
      </c>
      <c r="CB37" s="17" t="e">
        <f>IF(Wedstrijden!#REF!="x","L2","")</f>
        <v>#REF!</v>
      </c>
      <c r="CC37" s="17" t="e">
        <f>IF(Wedstrijden!#REF!="x","M1","")</f>
        <v>#REF!</v>
      </c>
      <c r="CD37" s="17" t="e">
        <f>IF(Wedstrijden!#REF!="x","M2","")</f>
        <v>#REF!</v>
      </c>
      <c r="CE37" s="17" t="e">
        <f>IF(Wedstrijden!#REF!="x","Z1","")</f>
        <v>#REF!</v>
      </c>
      <c r="CF37" s="17" t="e">
        <f>IF(Wedstrijden!#REF!="x","Z2","")</f>
        <v>#REF!</v>
      </c>
      <c r="CG37" s="17" t="e">
        <f>IF(Wedstrijden!#REF!="x","ZZL","")</f>
        <v>#REF!</v>
      </c>
      <c r="CL37" s="17">
        <f>IF(COUNTA(Wedstrijden!#REF!)&lt;&gt;0,2,"")</f>
        <v>2</v>
      </c>
      <c r="CM37" s="17">
        <f t="shared" si="2"/>
        <v>2</v>
      </c>
      <c r="CN37" s="17" t="e">
        <f>IF(Wedstrijden!#REF!="x","AA","")</f>
        <v>#REF!</v>
      </c>
      <c r="CO37" s="17" t="e">
        <f>IF(Wedstrijden!#REF!="x","A","")</f>
        <v>#REF!</v>
      </c>
      <c r="CP37" s="17" t="e">
        <f>IF(Wedstrijden!#REF!="x","BB","")</f>
        <v>#REF!</v>
      </c>
      <c r="CQ37" s="17" t="e">
        <f>IF(Wedstrijden!#REF!="x","B","")</f>
        <v>#REF!</v>
      </c>
      <c r="CR37" s="17" t="e">
        <f>IF(Wedstrijden!#REF!="x","L","")</f>
        <v>#REF!</v>
      </c>
      <c r="CS37" s="17" t="e">
        <f>IF(Wedstrijden!#REF!="x","M","")</f>
        <v>#REF!</v>
      </c>
      <c r="CT37" s="17" t="e">
        <f>IF(Wedstrijden!#REF!="x","Z","")</f>
        <v>#REF!</v>
      </c>
      <c r="CU37" s="17" t="e">
        <f>IF(Wedstrijden!#REF!="x","ZZ","")</f>
        <v>#REF!</v>
      </c>
      <c r="CV37" s="17">
        <f>IF(COUNTA(Wedstrijden!#REF!)&lt;&gt;0,2,"")</f>
        <v>2</v>
      </c>
      <c r="CW37" s="17">
        <f t="shared" si="3"/>
        <v>1</v>
      </c>
      <c r="CX37" s="17" t="e">
        <f>IF(Wedstrijden!#REF!="x","BB","")</f>
        <v>#REF!</v>
      </c>
      <c r="CY37" s="17" t="e">
        <f>IF(Wedstrijden!#REF!="x","B","")</f>
        <v>#REF!</v>
      </c>
      <c r="CZ37" s="17" t="e">
        <f>IF(Wedstrijden!#REF!="x","L","")</f>
        <v>#REF!</v>
      </c>
      <c r="DA37" s="17" t="e">
        <f>IF(Wedstrijden!#REF!="x","M","")</f>
        <v>#REF!</v>
      </c>
      <c r="DB37" s="17" t="e">
        <f>IF(Wedstrijden!#REF!="x","Z","")</f>
        <v>#REF!</v>
      </c>
      <c r="DC37" s="17" t="e">
        <f>IF(Wedstrijden!#REF!="x","ZZ","")</f>
        <v>#REF!</v>
      </c>
      <c r="DD37" s="17" t="e">
        <f>IF(Wedstrijden!#REF!="x","1.40","")</f>
        <v>#REF!</v>
      </c>
      <c r="DE37" s="17">
        <f>IF(COUNTA(Wedstrijden!#REF!)&lt;&gt;0,6,"")</f>
        <v>6</v>
      </c>
      <c r="DF37" s="17">
        <f t="shared" si="4"/>
        <v>2</v>
      </c>
      <c r="DG37" s="17" t="e">
        <f>IF(Wedstrijden!#REF!="x","L","")</f>
        <v>#REF!</v>
      </c>
      <c r="DH37" s="17" t="e">
        <f>IF(Wedstrijden!#REF!="x","M","")</f>
        <v>#REF!</v>
      </c>
      <c r="DI37" s="17" t="e">
        <f>IF(Wedstrijden!#REF!="x","Z","")</f>
        <v>#REF!</v>
      </c>
      <c r="DJ37" s="17" t="e">
        <f>IF(Wedstrijden!#REF!="x","Z","")</f>
        <v>#REF!</v>
      </c>
      <c r="DK37" s="17">
        <f>IF(COUNTA(Wedstrijden!#REF!)&lt;&gt;0,6,"")</f>
        <v>6</v>
      </c>
      <c r="DL37" s="17">
        <f t="shared" si="5"/>
        <v>1</v>
      </c>
      <c r="DM37" s="17" t="e">
        <f>IF(Wedstrijden!#REF!="x","L","")</f>
        <v>#REF!</v>
      </c>
      <c r="DN37" s="17" t="e">
        <f>IF(Wedstrijden!#REF!="x","M","")</f>
        <v>#REF!</v>
      </c>
      <c r="DO37" s="17" t="e">
        <f>IF(Wedstrijden!#REF!="x","Z","")</f>
        <v>#REF!</v>
      </c>
      <c r="DP37" s="17" t="e">
        <f>IF(Wedstrijden!#REF!="x","Z","")</f>
        <v>#REF!</v>
      </c>
    </row>
    <row r="38" spans="1:120" ht="14.4" x14ac:dyDescent="0.3">
      <c r="A38" s="21" t="e">
        <f>Wedstrijden!#REF!</f>
        <v>#REF!</v>
      </c>
      <c r="B38" s="17" t="str">
        <f>IFERROR(VLOOKUP(Wedstrijden!#REF!,#REF!,2,FALSE),"")</f>
        <v/>
      </c>
      <c r="C38" s="17" t="e">
        <f>Wedstrijden!#REF!</f>
        <v>#REF!</v>
      </c>
      <c r="D38" s="17" t="str">
        <f>IFERROR(VLOOKUP(Wedstrijden!#REF!,#REF!,2,FALSE),"")</f>
        <v/>
      </c>
      <c r="E38" s="17" t="str">
        <f>IFERROR(VLOOKUP(Wedstrijden!#REF!,#REF!,5,FALSE),"")</f>
        <v/>
      </c>
      <c r="F38" s="17" t="e">
        <f>IF(Wedstrijden!#REF!&lt;&gt;"",Wedstrijden!#REF!,"")</f>
        <v>#REF!</v>
      </c>
      <c r="G38" s="17" t="e">
        <f>IF(Wedstrijden!#REF!="Indoor",1,0)</f>
        <v>#REF!</v>
      </c>
      <c r="H38" s="17" t="e">
        <f>Wedstrijden!#REF!</f>
        <v>#REF!</v>
      </c>
      <c r="I38" s="17" t="e">
        <f>IF(Wedstrijden!#REF!="Nee",0,IF(Wedstrijden!#REF!="Ja",1,""))</f>
        <v>#REF!</v>
      </c>
      <c r="J38" s="17" t="e">
        <f>IF(Wedstrijden!#REF!&lt;&gt;"",Wedstrijden!#REF!,"")</f>
        <v>#REF!</v>
      </c>
      <c r="W38" s="18"/>
      <c r="AE38" s="18"/>
      <c r="AN38" s="18"/>
      <c r="AU38" s="18"/>
      <c r="BA38" s="18"/>
      <c r="BE38" s="18"/>
      <c r="BJ38" s="17">
        <f>IF(COUNTA(Wedstrijden!#REF!)&lt;&gt;0,1,"")</f>
        <v>1</v>
      </c>
      <c r="BK38" s="17">
        <f t="shared" si="0"/>
        <v>2</v>
      </c>
      <c r="BL38" s="17" t="e">
        <f>IF(Wedstrijden!#REF!="x","AA","")</f>
        <v>#REF!</v>
      </c>
      <c r="BM38" s="17" t="e">
        <f>IF(Wedstrijden!#REF!="x","A","")</f>
        <v>#REF!</v>
      </c>
      <c r="BN38" s="17" t="e">
        <f>IF(Wedstrijden!#REF!="x","B1","")</f>
        <v>#REF!</v>
      </c>
      <c r="BO38" s="17" t="e">
        <f>IF(Wedstrijden!#REF!="x","BB","")</f>
        <v>#REF!</v>
      </c>
      <c r="BP38" s="17" t="e">
        <f>IF(Wedstrijden!#REF!="x","B","")</f>
        <v>#REF!</v>
      </c>
      <c r="BQ38" s="17" t="e">
        <f>IF(Wedstrijden!#REF!="x","L1","")</f>
        <v>#REF!</v>
      </c>
      <c r="BR38" s="17" t="e">
        <f>IF(Wedstrijden!#REF!="x","L2","")</f>
        <v>#REF!</v>
      </c>
      <c r="BS38" s="17" t="e">
        <f>IF(Wedstrijden!#REF!="x","M1","")</f>
        <v>#REF!</v>
      </c>
      <c r="BT38" s="17" t="e">
        <f>IF(Wedstrijden!#REF!="x","M2","")</f>
        <v>#REF!</v>
      </c>
      <c r="BU38" s="17" t="e">
        <f>IF(Wedstrijden!#REF!="x","Z1","")</f>
        <v>#REF!</v>
      </c>
      <c r="BV38" s="17" t="e">
        <f>IF(Wedstrijden!#REF!="x","Z2","")</f>
        <v>#REF!</v>
      </c>
      <c r="BW38" s="17">
        <f>IF(COUNTA(Wedstrijden!#REF!)&lt;&gt;0,1,"")</f>
        <v>1</v>
      </c>
      <c r="BX38" s="17">
        <f t="shared" si="1"/>
        <v>1</v>
      </c>
      <c r="BY38" s="17" t="e">
        <f>IF(Wedstrijden!#REF!="x","BB","")</f>
        <v>#REF!</v>
      </c>
      <c r="BZ38" s="17" t="e">
        <f>IF(Wedstrijden!#REF!="x","B","")</f>
        <v>#REF!</v>
      </c>
      <c r="CA38" s="17" t="e">
        <f>IF(Wedstrijden!#REF!="x","L1","")</f>
        <v>#REF!</v>
      </c>
      <c r="CB38" s="17" t="e">
        <f>IF(Wedstrijden!#REF!="x","L2","")</f>
        <v>#REF!</v>
      </c>
      <c r="CC38" s="17" t="e">
        <f>IF(Wedstrijden!#REF!="x","M1","")</f>
        <v>#REF!</v>
      </c>
      <c r="CD38" s="17" t="e">
        <f>IF(Wedstrijden!#REF!="x","M2","")</f>
        <v>#REF!</v>
      </c>
      <c r="CE38" s="17" t="e">
        <f>IF(Wedstrijden!#REF!="x","Z1","")</f>
        <v>#REF!</v>
      </c>
      <c r="CF38" s="17" t="e">
        <f>IF(Wedstrijden!#REF!="x","Z2","")</f>
        <v>#REF!</v>
      </c>
      <c r="CG38" s="17" t="e">
        <f>IF(Wedstrijden!#REF!="x","ZZL","")</f>
        <v>#REF!</v>
      </c>
      <c r="CL38" s="17">
        <f>IF(COUNTA(Wedstrijden!#REF!)&lt;&gt;0,2,"")</f>
        <v>2</v>
      </c>
      <c r="CM38" s="17">
        <f t="shared" si="2"/>
        <v>2</v>
      </c>
      <c r="CN38" s="17" t="e">
        <f>IF(Wedstrijden!#REF!="x","AA","")</f>
        <v>#REF!</v>
      </c>
      <c r="CO38" s="17" t="e">
        <f>IF(Wedstrijden!#REF!="x","A","")</f>
        <v>#REF!</v>
      </c>
      <c r="CP38" s="17" t="e">
        <f>IF(Wedstrijden!#REF!="x","BB","")</f>
        <v>#REF!</v>
      </c>
      <c r="CQ38" s="17" t="e">
        <f>IF(Wedstrijden!#REF!="x","B","")</f>
        <v>#REF!</v>
      </c>
      <c r="CR38" s="17" t="e">
        <f>IF(Wedstrijden!#REF!="x","L","")</f>
        <v>#REF!</v>
      </c>
      <c r="CS38" s="17" t="e">
        <f>IF(Wedstrijden!#REF!="x","M","")</f>
        <v>#REF!</v>
      </c>
      <c r="CT38" s="17" t="e">
        <f>IF(Wedstrijden!#REF!="x","Z","")</f>
        <v>#REF!</v>
      </c>
      <c r="CU38" s="17" t="e">
        <f>IF(Wedstrijden!#REF!="x","ZZ","")</f>
        <v>#REF!</v>
      </c>
      <c r="CV38" s="17">
        <f>IF(COUNTA(Wedstrijden!#REF!)&lt;&gt;0,2,"")</f>
        <v>2</v>
      </c>
      <c r="CW38" s="17">
        <f t="shared" si="3"/>
        <v>1</v>
      </c>
      <c r="CX38" s="17" t="e">
        <f>IF(Wedstrijden!#REF!="x","BB","")</f>
        <v>#REF!</v>
      </c>
      <c r="CY38" s="17" t="e">
        <f>IF(Wedstrijden!#REF!="x","B","")</f>
        <v>#REF!</v>
      </c>
      <c r="CZ38" s="17" t="e">
        <f>IF(Wedstrijden!#REF!="x","L","")</f>
        <v>#REF!</v>
      </c>
      <c r="DA38" s="17" t="e">
        <f>IF(Wedstrijden!#REF!="x","M","")</f>
        <v>#REF!</v>
      </c>
      <c r="DB38" s="17" t="e">
        <f>IF(Wedstrijden!#REF!="x","Z","")</f>
        <v>#REF!</v>
      </c>
      <c r="DC38" s="17" t="e">
        <f>IF(Wedstrijden!#REF!="x","ZZ","")</f>
        <v>#REF!</v>
      </c>
      <c r="DD38" s="17" t="e">
        <f>IF(Wedstrijden!#REF!="x","1.40","")</f>
        <v>#REF!</v>
      </c>
      <c r="DE38" s="17">
        <f>IF(COUNTA(Wedstrijden!#REF!)&lt;&gt;0,6,"")</f>
        <v>6</v>
      </c>
      <c r="DF38" s="17">
        <f t="shared" si="4"/>
        <v>2</v>
      </c>
      <c r="DG38" s="17" t="e">
        <f>IF(Wedstrijden!#REF!="x","L","")</f>
        <v>#REF!</v>
      </c>
      <c r="DH38" s="17" t="e">
        <f>IF(Wedstrijden!#REF!="x","M","")</f>
        <v>#REF!</v>
      </c>
      <c r="DI38" s="17" t="e">
        <f>IF(Wedstrijden!#REF!="x","Z","")</f>
        <v>#REF!</v>
      </c>
      <c r="DJ38" s="17" t="e">
        <f>IF(Wedstrijden!#REF!="x","Z","")</f>
        <v>#REF!</v>
      </c>
      <c r="DK38" s="17">
        <f>IF(COUNTA(Wedstrijden!#REF!)&lt;&gt;0,6,"")</f>
        <v>6</v>
      </c>
      <c r="DL38" s="17">
        <f t="shared" si="5"/>
        <v>1</v>
      </c>
      <c r="DM38" s="17" t="e">
        <f>IF(Wedstrijden!#REF!="x","L","")</f>
        <v>#REF!</v>
      </c>
      <c r="DN38" s="17" t="e">
        <f>IF(Wedstrijden!#REF!="x","M","")</f>
        <v>#REF!</v>
      </c>
      <c r="DO38" s="17" t="e">
        <f>IF(Wedstrijden!#REF!="x","Z","")</f>
        <v>#REF!</v>
      </c>
      <c r="DP38" s="17" t="e">
        <f>IF(Wedstrijden!#REF!="x","Z","")</f>
        <v>#REF!</v>
      </c>
    </row>
    <row r="39" spans="1:120" ht="14.4" x14ac:dyDescent="0.3">
      <c r="A39" s="21" t="e">
        <f>Wedstrijden!#REF!</f>
        <v>#REF!</v>
      </c>
      <c r="B39" s="17" t="str">
        <f>IFERROR(VLOOKUP(Wedstrijden!#REF!,#REF!,2,FALSE),"")</f>
        <v/>
      </c>
      <c r="C39" s="17" t="e">
        <f>Wedstrijden!#REF!</f>
        <v>#REF!</v>
      </c>
      <c r="D39" s="17" t="str">
        <f>IFERROR(VLOOKUP(Wedstrijden!#REF!,#REF!,2,FALSE),"")</f>
        <v/>
      </c>
      <c r="E39" s="17" t="str">
        <f>IFERROR(VLOOKUP(Wedstrijden!#REF!,#REF!,5,FALSE),"")</f>
        <v/>
      </c>
      <c r="F39" s="17" t="e">
        <f>IF(Wedstrijden!#REF!&lt;&gt;"",Wedstrijden!#REF!,"")</f>
        <v>#REF!</v>
      </c>
      <c r="G39" s="17" t="e">
        <f>IF(Wedstrijden!#REF!="Indoor",1,0)</f>
        <v>#REF!</v>
      </c>
      <c r="H39" s="17" t="e">
        <f>Wedstrijden!#REF!</f>
        <v>#REF!</v>
      </c>
      <c r="I39" s="17" t="e">
        <f>IF(Wedstrijden!#REF!="Nee",0,IF(Wedstrijden!#REF!="Ja",1,""))</f>
        <v>#REF!</v>
      </c>
      <c r="J39" s="17" t="e">
        <f>IF(Wedstrijden!#REF!&lt;&gt;"",Wedstrijden!#REF!,"")</f>
        <v>#REF!</v>
      </c>
      <c r="W39" s="18"/>
      <c r="AE39" s="18"/>
      <c r="AN39" s="18"/>
      <c r="AU39" s="18"/>
      <c r="BA39" s="18"/>
      <c r="BE39" s="18"/>
      <c r="BJ39" s="17">
        <f>IF(COUNTA(Wedstrijden!#REF!)&lt;&gt;0,1,"")</f>
        <v>1</v>
      </c>
      <c r="BK39" s="17">
        <f t="shared" si="0"/>
        <v>2</v>
      </c>
      <c r="BL39" s="17" t="e">
        <f>IF(Wedstrijden!#REF!="x","AA","")</f>
        <v>#REF!</v>
      </c>
      <c r="BM39" s="17" t="e">
        <f>IF(Wedstrijden!#REF!="x","A","")</f>
        <v>#REF!</v>
      </c>
      <c r="BN39" s="17" t="e">
        <f>IF(Wedstrijden!#REF!="x","B1","")</f>
        <v>#REF!</v>
      </c>
      <c r="BO39" s="17" t="e">
        <f>IF(Wedstrijden!#REF!="x","BB","")</f>
        <v>#REF!</v>
      </c>
      <c r="BP39" s="17" t="e">
        <f>IF(Wedstrijden!#REF!="x","B","")</f>
        <v>#REF!</v>
      </c>
      <c r="BQ39" s="17" t="e">
        <f>IF(Wedstrijden!#REF!="x","L1","")</f>
        <v>#REF!</v>
      </c>
      <c r="BR39" s="17" t="e">
        <f>IF(Wedstrijden!#REF!="x","L2","")</f>
        <v>#REF!</v>
      </c>
      <c r="BS39" s="17" t="e">
        <f>IF(Wedstrijden!#REF!="x","M1","")</f>
        <v>#REF!</v>
      </c>
      <c r="BT39" s="17" t="e">
        <f>IF(Wedstrijden!#REF!="x","M2","")</f>
        <v>#REF!</v>
      </c>
      <c r="BU39" s="17" t="e">
        <f>IF(Wedstrijden!#REF!="x","Z1","")</f>
        <v>#REF!</v>
      </c>
      <c r="BV39" s="17" t="e">
        <f>IF(Wedstrijden!#REF!="x","Z2","")</f>
        <v>#REF!</v>
      </c>
      <c r="BW39" s="17">
        <f>IF(COUNTA(Wedstrijden!#REF!)&lt;&gt;0,1,"")</f>
        <v>1</v>
      </c>
      <c r="BX39" s="17">
        <f t="shared" si="1"/>
        <v>1</v>
      </c>
      <c r="BY39" s="17" t="e">
        <f>IF(Wedstrijden!#REF!="x","BB","")</f>
        <v>#REF!</v>
      </c>
      <c r="BZ39" s="17" t="e">
        <f>IF(Wedstrijden!#REF!="x","B","")</f>
        <v>#REF!</v>
      </c>
      <c r="CA39" s="17" t="e">
        <f>IF(Wedstrijden!#REF!="x","L1","")</f>
        <v>#REF!</v>
      </c>
      <c r="CB39" s="17" t="e">
        <f>IF(Wedstrijden!#REF!="x","L2","")</f>
        <v>#REF!</v>
      </c>
      <c r="CC39" s="17" t="e">
        <f>IF(Wedstrijden!#REF!="x","M1","")</f>
        <v>#REF!</v>
      </c>
      <c r="CD39" s="17" t="e">
        <f>IF(Wedstrijden!#REF!="x","M2","")</f>
        <v>#REF!</v>
      </c>
      <c r="CE39" s="17" t="e">
        <f>IF(Wedstrijden!#REF!="x","Z1","")</f>
        <v>#REF!</v>
      </c>
      <c r="CF39" s="17" t="e">
        <f>IF(Wedstrijden!#REF!="x","Z2","")</f>
        <v>#REF!</v>
      </c>
      <c r="CG39" s="17" t="e">
        <f>IF(Wedstrijden!#REF!="x","ZZL","")</f>
        <v>#REF!</v>
      </c>
      <c r="CL39" s="17">
        <f>IF(COUNTA(Wedstrijden!#REF!)&lt;&gt;0,2,"")</f>
        <v>2</v>
      </c>
      <c r="CM39" s="17">
        <f t="shared" si="2"/>
        <v>2</v>
      </c>
      <c r="CN39" s="17" t="e">
        <f>IF(Wedstrijden!#REF!="x","AA","")</f>
        <v>#REF!</v>
      </c>
      <c r="CO39" s="17" t="e">
        <f>IF(Wedstrijden!#REF!="x","A","")</f>
        <v>#REF!</v>
      </c>
      <c r="CP39" s="17" t="e">
        <f>IF(Wedstrijden!#REF!="x","BB","")</f>
        <v>#REF!</v>
      </c>
      <c r="CQ39" s="17" t="e">
        <f>IF(Wedstrijden!#REF!="x","B","")</f>
        <v>#REF!</v>
      </c>
      <c r="CR39" s="17" t="e">
        <f>IF(Wedstrijden!#REF!="x","L","")</f>
        <v>#REF!</v>
      </c>
      <c r="CS39" s="17" t="e">
        <f>IF(Wedstrijden!#REF!="x","M","")</f>
        <v>#REF!</v>
      </c>
      <c r="CT39" s="17" t="e">
        <f>IF(Wedstrijden!#REF!="x","Z","")</f>
        <v>#REF!</v>
      </c>
      <c r="CU39" s="17" t="e">
        <f>IF(Wedstrijden!#REF!="x","ZZ","")</f>
        <v>#REF!</v>
      </c>
      <c r="CV39" s="17">
        <f>IF(COUNTA(Wedstrijden!#REF!)&lt;&gt;0,2,"")</f>
        <v>2</v>
      </c>
      <c r="CW39" s="17">
        <f t="shared" si="3"/>
        <v>1</v>
      </c>
      <c r="CX39" s="17" t="e">
        <f>IF(Wedstrijden!#REF!="x","BB","")</f>
        <v>#REF!</v>
      </c>
      <c r="CY39" s="17" t="e">
        <f>IF(Wedstrijden!#REF!="x","B","")</f>
        <v>#REF!</v>
      </c>
      <c r="CZ39" s="17" t="e">
        <f>IF(Wedstrijden!#REF!="x","L","")</f>
        <v>#REF!</v>
      </c>
      <c r="DA39" s="17" t="e">
        <f>IF(Wedstrijden!#REF!="x","M","")</f>
        <v>#REF!</v>
      </c>
      <c r="DB39" s="17" t="e">
        <f>IF(Wedstrijden!#REF!="x","Z","")</f>
        <v>#REF!</v>
      </c>
      <c r="DC39" s="17" t="e">
        <f>IF(Wedstrijden!#REF!="x","ZZ","")</f>
        <v>#REF!</v>
      </c>
      <c r="DD39" s="17" t="e">
        <f>IF(Wedstrijden!#REF!="x","1.40","")</f>
        <v>#REF!</v>
      </c>
      <c r="DE39" s="17">
        <f>IF(COUNTA(Wedstrijden!#REF!)&lt;&gt;0,6,"")</f>
        <v>6</v>
      </c>
      <c r="DF39" s="17">
        <f t="shared" si="4"/>
        <v>2</v>
      </c>
      <c r="DG39" s="17" t="e">
        <f>IF(Wedstrijden!#REF!="x","L","")</f>
        <v>#REF!</v>
      </c>
      <c r="DH39" s="17" t="e">
        <f>IF(Wedstrijden!#REF!="x","M","")</f>
        <v>#REF!</v>
      </c>
      <c r="DI39" s="17" t="e">
        <f>IF(Wedstrijden!#REF!="x","Z","")</f>
        <v>#REF!</v>
      </c>
      <c r="DJ39" s="17" t="e">
        <f>IF(Wedstrijden!#REF!="x","Z","")</f>
        <v>#REF!</v>
      </c>
      <c r="DK39" s="17">
        <f>IF(COUNTA(Wedstrijden!#REF!)&lt;&gt;0,6,"")</f>
        <v>6</v>
      </c>
      <c r="DL39" s="17">
        <f t="shared" si="5"/>
        <v>1</v>
      </c>
      <c r="DM39" s="17" t="e">
        <f>IF(Wedstrijden!#REF!="x","L","")</f>
        <v>#REF!</v>
      </c>
      <c r="DN39" s="17" t="e">
        <f>IF(Wedstrijden!#REF!="x","M","")</f>
        <v>#REF!</v>
      </c>
      <c r="DO39" s="17" t="e">
        <f>IF(Wedstrijden!#REF!="x","Z","")</f>
        <v>#REF!</v>
      </c>
      <c r="DP39" s="17" t="e">
        <f>IF(Wedstrijden!#REF!="x","Z","")</f>
        <v>#REF!</v>
      </c>
    </row>
    <row r="40" spans="1:120" ht="14.4" x14ac:dyDescent="0.3">
      <c r="A40" s="21" t="e">
        <f>Wedstrijden!#REF!</f>
        <v>#REF!</v>
      </c>
      <c r="B40" s="17" t="str">
        <f>IFERROR(VLOOKUP(Wedstrijden!#REF!,#REF!,2,FALSE),"")</f>
        <v/>
      </c>
      <c r="C40" s="17" t="e">
        <f>Wedstrijden!#REF!</f>
        <v>#REF!</v>
      </c>
      <c r="D40" s="17" t="str">
        <f>IFERROR(VLOOKUP(Wedstrijden!#REF!,#REF!,2,FALSE),"")</f>
        <v/>
      </c>
      <c r="E40" s="17" t="str">
        <f>IFERROR(VLOOKUP(Wedstrijden!#REF!,#REF!,5,FALSE),"")</f>
        <v/>
      </c>
      <c r="F40" s="17" t="e">
        <f>IF(Wedstrijden!#REF!&lt;&gt;"",Wedstrijden!#REF!,"")</f>
        <v>#REF!</v>
      </c>
      <c r="G40" s="17" t="e">
        <f>IF(Wedstrijden!#REF!="Indoor",1,0)</f>
        <v>#REF!</v>
      </c>
      <c r="H40" s="17" t="e">
        <f>Wedstrijden!#REF!</f>
        <v>#REF!</v>
      </c>
      <c r="I40" s="17" t="e">
        <f>IF(Wedstrijden!#REF!="Nee",0,IF(Wedstrijden!#REF!="Ja",1,""))</f>
        <v>#REF!</v>
      </c>
      <c r="J40" s="17" t="e">
        <f>IF(Wedstrijden!#REF!&lt;&gt;"",Wedstrijden!#REF!,"")</f>
        <v>#REF!</v>
      </c>
      <c r="W40" s="18"/>
      <c r="AE40" s="18"/>
      <c r="AN40" s="18"/>
      <c r="AU40" s="18"/>
      <c r="BA40" s="18"/>
      <c r="BE40" s="18"/>
      <c r="BJ40" s="17">
        <f>IF(COUNTA(Wedstrijden!#REF!)&lt;&gt;0,1,"")</f>
        <v>1</v>
      </c>
      <c r="BK40" s="17">
        <f t="shared" si="0"/>
        <v>2</v>
      </c>
      <c r="BL40" s="17" t="e">
        <f>IF(Wedstrijden!#REF!="x","AA","")</f>
        <v>#REF!</v>
      </c>
      <c r="BM40" s="17" t="e">
        <f>IF(Wedstrijden!#REF!="x","A","")</f>
        <v>#REF!</v>
      </c>
      <c r="BN40" s="17" t="e">
        <f>IF(Wedstrijden!#REF!="x","B1","")</f>
        <v>#REF!</v>
      </c>
      <c r="BO40" s="17" t="e">
        <f>IF(Wedstrijden!#REF!="x","BB","")</f>
        <v>#REF!</v>
      </c>
      <c r="BP40" s="17" t="e">
        <f>IF(Wedstrijden!#REF!="x","B","")</f>
        <v>#REF!</v>
      </c>
      <c r="BQ40" s="17" t="e">
        <f>IF(Wedstrijden!#REF!="x","L1","")</f>
        <v>#REF!</v>
      </c>
      <c r="BR40" s="17" t="e">
        <f>IF(Wedstrijden!#REF!="x","L2","")</f>
        <v>#REF!</v>
      </c>
      <c r="BS40" s="17" t="e">
        <f>IF(Wedstrijden!#REF!="x","M1","")</f>
        <v>#REF!</v>
      </c>
      <c r="BT40" s="17" t="e">
        <f>IF(Wedstrijden!#REF!="x","M2","")</f>
        <v>#REF!</v>
      </c>
      <c r="BU40" s="17" t="e">
        <f>IF(Wedstrijden!#REF!="x","Z1","")</f>
        <v>#REF!</v>
      </c>
      <c r="BV40" s="17" t="e">
        <f>IF(Wedstrijden!#REF!="x","Z2","")</f>
        <v>#REF!</v>
      </c>
      <c r="BW40" s="17">
        <f>IF(COUNTA(Wedstrijden!#REF!)&lt;&gt;0,1,"")</f>
        <v>1</v>
      </c>
      <c r="BX40" s="17">
        <f t="shared" si="1"/>
        <v>1</v>
      </c>
      <c r="BY40" s="17" t="e">
        <f>IF(Wedstrijden!#REF!="x","BB","")</f>
        <v>#REF!</v>
      </c>
      <c r="BZ40" s="17" t="e">
        <f>IF(Wedstrijden!#REF!="x","B","")</f>
        <v>#REF!</v>
      </c>
      <c r="CA40" s="17" t="e">
        <f>IF(Wedstrijden!#REF!="x","L1","")</f>
        <v>#REF!</v>
      </c>
      <c r="CB40" s="17" t="e">
        <f>IF(Wedstrijden!#REF!="x","L2","")</f>
        <v>#REF!</v>
      </c>
      <c r="CC40" s="17" t="e">
        <f>IF(Wedstrijden!#REF!="x","M1","")</f>
        <v>#REF!</v>
      </c>
      <c r="CD40" s="17" t="e">
        <f>IF(Wedstrijden!#REF!="x","M2","")</f>
        <v>#REF!</v>
      </c>
      <c r="CE40" s="17" t="e">
        <f>IF(Wedstrijden!#REF!="x","Z1","")</f>
        <v>#REF!</v>
      </c>
      <c r="CF40" s="17" t="e">
        <f>IF(Wedstrijden!#REF!="x","Z2","")</f>
        <v>#REF!</v>
      </c>
      <c r="CG40" s="17" t="e">
        <f>IF(Wedstrijden!#REF!="x","ZZL","")</f>
        <v>#REF!</v>
      </c>
      <c r="CL40" s="17">
        <f>IF(COUNTA(Wedstrijden!#REF!)&lt;&gt;0,2,"")</f>
        <v>2</v>
      </c>
      <c r="CM40" s="17">
        <f t="shared" si="2"/>
        <v>2</v>
      </c>
      <c r="CN40" s="17" t="e">
        <f>IF(Wedstrijden!#REF!="x","AA","")</f>
        <v>#REF!</v>
      </c>
      <c r="CO40" s="17" t="e">
        <f>IF(Wedstrijden!#REF!="x","A","")</f>
        <v>#REF!</v>
      </c>
      <c r="CP40" s="17" t="e">
        <f>IF(Wedstrijden!#REF!="x","BB","")</f>
        <v>#REF!</v>
      </c>
      <c r="CQ40" s="17" t="e">
        <f>IF(Wedstrijden!#REF!="x","B","")</f>
        <v>#REF!</v>
      </c>
      <c r="CR40" s="17" t="e">
        <f>IF(Wedstrijden!#REF!="x","L","")</f>
        <v>#REF!</v>
      </c>
      <c r="CS40" s="17" t="e">
        <f>IF(Wedstrijden!#REF!="x","M","")</f>
        <v>#REF!</v>
      </c>
      <c r="CT40" s="17" t="e">
        <f>IF(Wedstrijden!#REF!="x","Z","")</f>
        <v>#REF!</v>
      </c>
      <c r="CU40" s="17" t="e">
        <f>IF(Wedstrijden!#REF!="x","ZZ","")</f>
        <v>#REF!</v>
      </c>
      <c r="CV40" s="17">
        <f>IF(COUNTA(Wedstrijden!#REF!)&lt;&gt;0,2,"")</f>
        <v>2</v>
      </c>
      <c r="CW40" s="17">
        <f t="shared" si="3"/>
        <v>1</v>
      </c>
      <c r="CX40" s="17" t="e">
        <f>IF(Wedstrijden!#REF!="x","BB","")</f>
        <v>#REF!</v>
      </c>
      <c r="CY40" s="17" t="e">
        <f>IF(Wedstrijden!#REF!="x","B","")</f>
        <v>#REF!</v>
      </c>
      <c r="CZ40" s="17" t="e">
        <f>IF(Wedstrijden!#REF!="x","L","")</f>
        <v>#REF!</v>
      </c>
      <c r="DA40" s="17" t="e">
        <f>IF(Wedstrijden!#REF!="x","M","")</f>
        <v>#REF!</v>
      </c>
      <c r="DB40" s="17" t="e">
        <f>IF(Wedstrijden!#REF!="x","Z","")</f>
        <v>#REF!</v>
      </c>
      <c r="DC40" s="17" t="e">
        <f>IF(Wedstrijden!#REF!="x","ZZ","")</f>
        <v>#REF!</v>
      </c>
      <c r="DD40" s="17" t="e">
        <f>IF(Wedstrijden!#REF!="x","1.40","")</f>
        <v>#REF!</v>
      </c>
      <c r="DE40" s="17">
        <f>IF(COUNTA(Wedstrijden!#REF!)&lt;&gt;0,6,"")</f>
        <v>6</v>
      </c>
      <c r="DF40" s="17">
        <f t="shared" si="4"/>
        <v>2</v>
      </c>
      <c r="DG40" s="17" t="e">
        <f>IF(Wedstrijden!#REF!="x","L","")</f>
        <v>#REF!</v>
      </c>
      <c r="DH40" s="17" t="e">
        <f>IF(Wedstrijden!#REF!="x","M","")</f>
        <v>#REF!</v>
      </c>
      <c r="DI40" s="17" t="e">
        <f>IF(Wedstrijden!#REF!="x","Z","")</f>
        <v>#REF!</v>
      </c>
      <c r="DJ40" s="17" t="e">
        <f>IF(Wedstrijden!#REF!="x","Z","")</f>
        <v>#REF!</v>
      </c>
      <c r="DK40" s="17">
        <f>IF(COUNTA(Wedstrijden!#REF!)&lt;&gt;0,6,"")</f>
        <v>6</v>
      </c>
      <c r="DL40" s="17">
        <f t="shared" si="5"/>
        <v>1</v>
      </c>
      <c r="DM40" s="17" t="e">
        <f>IF(Wedstrijden!#REF!="x","L","")</f>
        <v>#REF!</v>
      </c>
      <c r="DN40" s="17" t="e">
        <f>IF(Wedstrijden!#REF!="x","M","")</f>
        <v>#REF!</v>
      </c>
      <c r="DO40" s="17" t="e">
        <f>IF(Wedstrijden!#REF!="x","Z","")</f>
        <v>#REF!</v>
      </c>
      <c r="DP40" s="17" t="e">
        <f>IF(Wedstrijden!#REF!="x","Z","")</f>
        <v>#REF!</v>
      </c>
    </row>
    <row r="41" spans="1:120" ht="14.4" x14ac:dyDescent="0.3">
      <c r="A41" s="21" t="e">
        <f>Wedstrijden!#REF!</f>
        <v>#REF!</v>
      </c>
      <c r="B41" s="17" t="str">
        <f>IFERROR(VLOOKUP(Wedstrijden!#REF!,#REF!,2,FALSE),"")</f>
        <v/>
      </c>
      <c r="C41" s="17" t="e">
        <f>Wedstrijden!#REF!</f>
        <v>#REF!</v>
      </c>
      <c r="D41" s="17" t="str">
        <f>IFERROR(VLOOKUP(Wedstrijden!#REF!,#REF!,2,FALSE),"")</f>
        <v/>
      </c>
      <c r="E41" s="17" t="str">
        <f>IFERROR(VLOOKUP(Wedstrijden!#REF!,#REF!,5,FALSE),"")</f>
        <v/>
      </c>
      <c r="F41" s="17" t="e">
        <f>IF(Wedstrijden!#REF!&lt;&gt;"",Wedstrijden!#REF!,"")</f>
        <v>#REF!</v>
      </c>
      <c r="G41" s="17" t="e">
        <f>IF(Wedstrijden!#REF!="Indoor",1,0)</f>
        <v>#REF!</v>
      </c>
      <c r="H41" s="17" t="e">
        <f>Wedstrijden!#REF!</f>
        <v>#REF!</v>
      </c>
      <c r="I41" s="17" t="e">
        <f>IF(Wedstrijden!#REF!="Nee",0,IF(Wedstrijden!#REF!="Ja",1,""))</f>
        <v>#REF!</v>
      </c>
      <c r="J41" s="17" t="e">
        <f>IF(Wedstrijden!#REF!&lt;&gt;"",Wedstrijden!#REF!,"")</f>
        <v>#REF!</v>
      </c>
      <c r="W41" s="18"/>
      <c r="AE41" s="18"/>
      <c r="AN41" s="18"/>
      <c r="AU41" s="18"/>
      <c r="BA41" s="18"/>
      <c r="BE41" s="18"/>
      <c r="BJ41" s="17">
        <f>IF(COUNTA(Wedstrijden!#REF!)&lt;&gt;0,1,"")</f>
        <v>1</v>
      </c>
      <c r="BK41" s="17">
        <f t="shared" si="0"/>
        <v>2</v>
      </c>
      <c r="BL41" s="17" t="e">
        <f>IF(Wedstrijden!#REF!="x","AA","")</f>
        <v>#REF!</v>
      </c>
      <c r="BM41" s="17" t="e">
        <f>IF(Wedstrijden!#REF!="x","A","")</f>
        <v>#REF!</v>
      </c>
      <c r="BN41" s="17" t="e">
        <f>IF(Wedstrijden!#REF!="x","B1","")</f>
        <v>#REF!</v>
      </c>
      <c r="BO41" s="17" t="e">
        <f>IF(Wedstrijden!#REF!="x","BB","")</f>
        <v>#REF!</v>
      </c>
      <c r="BP41" s="17" t="e">
        <f>IF(Wedstrijden!#REF!="x","B","")</f>
        <v>#REF!</v>
      </c>
      <c r="BQ41" s="17" t="e">
        <f>IF(Wedstrijden!#REF!="x","L1","")</f>
        <v>#REF!</v>
      </c>
      <c r="BR41" s="17" t="e">
        <f>IF(Wedstrijden!#REF!="x","L2","")</f>
        <v>#REF!</v>
      </c>
      <c r="BS41" s="17" t="e">
        <f>IF(Wedstrijden!#REF!="x","M1","")</f>
        <v>#REF!</v>
      </c>
      <c r="BT41" s="17" t="e">
        <f>IF(Wedstrijden!#REF!="x","M2","")</f>
        <v>#REF!</v>
      </c>
      <c r="BU41" s="17" t="e">
        <f>IF(Wedstrijden!#REF!="x","Z1","")</f>
        <v>#REF!</v>
      </c>
      <c r="BV41" s="17" t="e">
        <f>IF(Wedstrijden!#REF!="x","Z2","")</f>
        <v>#REF!</v>
      </c>
      <c r="BW41" s="17">
        <f>IF(COUNTA(Wedstrijden!#REF!)&lt;&gt;0,1,"")</f>
        <v>1</v>
      </c>
      <c r="BX41" s="17">
        <f t="shared" si="1"/>
        <v>1</v>
      </c>
      <c r="BY41" s="17" t="e">
        <f>IF(Wedstrijden!#REF!="x","BB","")</f>
        <v>#REF!</v>
      </c>
      <c r="BZ41" s="17" t="e">
        <f>IF(Wedstrijden!#REF!="x","B","")</f>
        <v>#REF!</v>
      </c>
      <c r="CA41" s="17" t="e">
        <f>IF(Wedstrijden!#REF!="x","L1","")</f>
        <v>#REF!</v>
      </c>
      <c r="CB41" s="17" t="e">
        <f>IF(Wedstrijden!#REF!="x","L2","")</f>
        <v>#REF!</v>
      </c>
      <c r="CC41" s="17" t="e">
        <f>IF(Wedstrijden!#REF!="x","M1","")</f>
        <v>#REF!</v>
      </c>
      <c r="CD41" s="17" t="e">
        <f>IF(Wedstrijden!#REF!="x","M2","")</f>
        <v>#REF!</v>
      </c>
      <c r="CE41" s="17" t="e">
        <f>IF(Wedstrijden!#REF!="x","Z1","")</f>
        <v>#REF!</v>
      </c>
      <c r="CF41" s="17" t="e">
        <f>IF(Wedstrijden!#REF!="x","Z2","")</f>
        <v>#REF!</v>
      </c>
      <c r="CG41" s="17" t="e">
        <f>IF(Wedstrijden!#REF!="x","ZZL","")</f>
        <v>#REF!</v>
      </c>
      <c r="CL41" s="17">
        <f>IF(COUNTA(Wedstrijden!#REF!)&lt;&gt;0,2,"")</f>
        <v>2</v>
      </c>
      <c r="CM41" s="17">
        <f t="shared" si="2"/>
        <v>2</v>
      </c>
      <c r="CN41" s="17" t="e">
        <f>IF(Wedstrijden!#REF!="x","AA","")</f>
        <v>#REF!</v>
      </c>
      <c r="CO41" s="17" t="e">
        <f>IF(Wedstrijden!#REF!="x","A","")</f>
        <v>#REF!</v>
      </c>
      <c r="CP41" s="17" t="e">
        <f>IF(Wedstrijden!#REF!="x","BB","")</f>
        <v>#REF!</v>
      </c>
      <c r="CQ41" s="17" t="e">
        <f>IF(Wedstrijden!#REF!="x","B","")</f>
        <v>#REF!</v>
      </c>
      <c r="CR41" s="17" t="e">
        <f>IF(Wedstrijden!#REF!="x","L","")</f>
        <v>#REF!</v>
      </c>
      <c r="CS41" s="17" t="e">
        <f>IF(Wedstrijden!#REF!="x","M","")</f>
        <v>#REF!</v>
      </c>
      <c r="CT41" s="17" t="e">
        <f>IF(Wedstrijden!#REF!="x","Z","")</f>
        <v>#REF!</v>
      </c>
      <c r="CU41" s="17" t="e">
        <f>IF(Wedstrijden!#REF!="x","ZZ","")</f>
        <v>#REF!</v>
      </c>
      <c r="CV41" s="17">
        <f>IF(COUNTA(Wedstrijden!#REF!)&lt;&gt;0,2,"")</f>
        <v>2</v>
      </c>
      <c r="CW41" s="17">
        <f t="shared" si="3"/>
        <v>1</v>
      </c>
      <c r="CX41" s="17" t="e">
        <f>IF(Wedstrijden!#REF!="x","BB","")</f>
        <v>#REF!</v>
      </c>
      <c r="CY41" s="17" t="e">
        <f>IF(Wedstrijden!#REF!="x","B","")</f>
        <v>#REF!</v>
      </c>
      <c r="CZ41" s="17" t="e">
        <f>IF(Wedstrijden!#REF!="x","L","")</f>
        <v>#REF!</v>
      </c>
      <c r="DA41" s="17" t="e">
        <f>IF(Wedstrijden!#REF!="x","M","")</f>
        <v>#REF!</v>
      </c>
      <c r="DB41" s="17" t="e">
        <f>IF(Wedstrijden!#REF!="x","Z","")</f>
        <v>#REF!</v>
      </c>
      <c r="DC41" s="17" t="e">
        <f>IF(Wedstrijden!#REF!="x","ZZ","")</f>
        <v>#REF!</v>
      </c>
      <c r="DD41" s="17" t="e">
        <f>IF(Wedstrijden!#REF!="x","1.40","")</f>
        <v>#REF!</v>
      </c>
      <c r="DE41" s="17">
        <f>IF(COUNTA(Wedstrijden!#REF!)&lt;&gt;0,6,"")</f>
        <v>6</v>
      </c>
      <c r="DF41" s="17">
        <f t="shared" si="4"/>
        <v>2</v>
      </c>
      <c r="DG41" s="17" t="e">
        <f>IF(Wedstrijden!#REF!="x","L","")</f>
        <v>#REF!</v>
      </c>
      <c r="DH41" s="17" t="e">
        <f>IF(Wedstrijden!#REF!="x","M","")</f>
        <v>#REF!</v>
      </c>
      <c r="DI41" s="17" t="e">
        <f>IF(Wedstrijden!#REF!="x","Z","")</f>
        <v>#REF!</v>
      </c>
      <c r="DJ41" s="17" t="e">
        <f>IF(Wedstrijden!#REF!="x","Z","")</f>
        <v>#REF!</v>
      </c>
      <c r="DK41" s="17">
        <f>IF(COUNTA(Wedstrijden!#REF!)&lt;&gt;0,6,"")</f>
        <v>6</v>
      </c>
      <c r="DL41" s="17">
        <f t="shared" si="5"/>
        <v>1</v>
      </c>
      <c r="DM41" s="17" t="e">
        <f>IF(Wedstrijden!#REF!="x","L","")</f>
        <v>#REF!</v>
      </c>
      <c r="DN41" s="17" t="e">
        <f>IF(Wedstrijden!#REF!="x","M","")</f>
        <v>#REF!</v>
      </c>
      <c r="DO41" s="17" t="e">
        <f>IF(Wedstrijden!#REF!="x","Z","")</f>
        <v>#REF!</v>
      </c>
      <c r="DP41" s="17" t="e">
        <f>IF(Wedstrijden!#REF!="x","Z","")</f>
        <v>#REF!</v>
      </c>
    </row>
    <row r="42" spans="1:120" ht="14.4" x14ac:dyDescent="0.3">
      <c r="A42" s="21" t="e">
        <f>Wedstrijden!#REF!</f>
        <v>#REF!</v>
      </c>
      <c r="B42" s="17" t="str">
        <f>IFERROR(VLOOKUP(Wedstrijden!#REF!,#REF!,2,FALSE),"")</f>
        <v/>
      </c>
      <c r="C42" s="17" t="e">
        <f>Wedstrijden!#REF!</f>
        <v>#REF!</v>
      </c>
      <c r="D42" s="17" t="str">
        <f>IFERROR(VLOOKUP(Wedstrijden!#REF!,#REF!,2,FALSE),"")</f>
        <v/>
      </c>
      <c r="E42" s="17" t="str">
        <f>IFERROR(VLOOKUP(Wedstrijden!#REF!,#REF!,5,FALSE),"")</f>
        <v/>
      </c>
      <c r="F42" s="17" t="e">
        <f>IF(Wedstrijden!#REF!&lt;&gt;"",Wedstrijden!#REF!,"")</f>
        <v>#REF!</v>
      </c>
      <c r="G42" s="17" t="e">
        <f>IF(Wedstrijden!#REF!="Indoor",1,0)</f>
        <v>#REF!</v>
      </c>
      <c r="H42" s="17" t="e">
        <f>Wedstrijden!#REF!</f>
        <v>#REF!</v>
      </c>
      <c r="I42" s="17" t="e">
        <f>IF(Wedstrijden!#REF!="Nee",0,IF(Wedstrijden!#REF!="Ja",1,""))</f>
        <v>#REF!</v>
      </c>
      <c r="J42" s="17" t="e">
        <f>IF(Wedstrijden!#REF!&lt;&gt;"",Wedstrijden!#REF!,"")</f>
        <v>#REF!</v>
      </c>
      <c r="W42" s="18"/>
      <c r="AE42" s="18"/>
      <c r="AN42" s="18"/>
      <c r="AU42" s="18"/>
      <c r="BA42" s="18"/>
      <c r="BE42" s="18"/>
      <c r="BJ42" s="17">
        <f>IF(COUNTA(Wedstrijden!#REF!)&lt;&gt;0,1,"")</f>
        <v>1</v>
      </c>
      <c r="BK42" s="17">
        <f t="shared" si="0"/>
        <v>2</v>
      </c>
      <c r="BL42" s="17" t="e">
        <f>IF(Wedstrijden!#REF!="x","AA","")</f>
        <v>#REF!</v>
      </c>
      <c r="BM42" s="17" t="e">
        <f>IF(Wedstrijden!#REF!="x","A","")</f>
        <v>#REF!</v>
      </c>
      <c r="BN42" s="17" t="e">
        <f>IF(Wedstrijden!#REF!="x","B1","")</f>
        <v>#REF!</v>
      </c>
      <c r="BO42" s="17" t="e">
        <f>IF(Wedstrijden!#REF!="x","BB","")</f>
        <v>#REF!</v>
      </c>
      <c r="BP42" s="17" t="e">
        <f>IF(Wedstrijden!#REF!="x","B","")</f>
        <v>#REF!</v>
      </c>
      <c r="BQ42" s="17" t="e">
        <f>IF(Wedstrijden!#REF!="x","L1","")</f>
        <v>#REF!</v>
      </c>
      <c r="BR42" s="17" t="e">
        <f>IF(Wedstrijden!#REF!="x","L2","")</f>
        <v>#REF!</v>
      </c>
      <c r="BS42" s="17" t="e">
        <f>IF(Wedstrijden!#REF!="x","M1","")</f>
        <v>#REF!</v>
      </c>
      <c r="BT42" s="17" t="e">
        <f>IF(Wedstrijden!#REF!="x","M2","")</f>
        <v>#REF!</v>
      </c>
      <c r="BU42" s="17" t="e">
        <f>IF(Wedstrijden!#REF!="x","Z1","")</f>
        <v>#REF!</v>
      </c>
      <c r="BV42" s="17" t="e">
        <f>IF(Wedstrijden!#REF!="x","Z2","")</f>
        <v>#REF!</v>
      </c>
      <c r="BW42" s="17">
        <f>IF(COUNTA(Wedstrijden!#REF!)&lt;&gt;0,1,"")</f>
        <v>1</v>
      </c>
      <c r="BX42" s="17">
        <f t="shared" si="1"/>
        <v>1</v>
      </c>
      <c r="BY42" s="17" t="e">
        <f>IF(Wedstrijden!#REF!="x","BB","")</f>
        <v>#REF!</v>
      </c>
      <c r="BZ42" s="17" t="e">
        <f>IF(Wedstrijden!#REF!="x","B","")</f>
        <v>#REF!</v>
      </c>
      <c r="CA42" s="17" t="e">
        <f>IF(Wedstrijden!#REF!="x","L1","")</f>
        <v>#REF!</v>
      </c>
      <c r="CB42" s="17" t="e">
        <f>IF(Wedstrijden!#REF!="x","L2","")</f>
        <v>#REF!</v>
      </c>
      <c r="CC42" s="17" t="e">
        <f>IF(Wedstrijden!#REF!="x","M1","")</f>
        <v>#REF!</v>
      </c>
      <c r="CD42" s="17" t="e">
        <f>IF(Wedstrijden!#REF!="x","M2","")</f>
        <v>#REF!</v>
      </c>
      <c r="CE42" s="17" t="e">
        <f>IF(Wedstrijden!#REF!="x","Z1","")</f>
        <v>#REF!</v>
      </c>
      <c r="CF42" s="17" t="e">
        <f>IF(Wedstrijden!#REF!="x","Z2","")</f>
        <v>#REF!</v>
      </c>
      <c r="CG42" s="17" t="e">
        <f>IF(Wedstrijden!#REF!="x","ZZL","")</f>
        <v>#REF!</v>
      </c>
      <c r="CL42" s="17">
        <f>IF(COUNTA(Wedstrijden!#REF!)&lt;&gt;0,2,"")</f>
        <v>2</v>
      </c>
      <c r="CM42" s="17">
        <f t="shared" si="2"/>
        <v>2</v>
      </c>
      <c r="CN42" s="17" t="e">
        <f>IF(Wedstrijden!#REF!="x","AA","")</f>
        <v>#REF!</v>
      </c>
      <c r="CO42" s="17" t="e">
        <f>IF(Wedstrijden!#REF!="x","A","")</f>
        <v>#REF!</v>
      </c>
      <c r="CP42" s="17" t="e">
        <f>IF(Wedstrijden!#REF!="x","BB","")</f>
        <v>#REF!</v>
      </c>
      <c r="CQ42" s="17" t="e">
        <f>IF(Wedstrijden!#REF!="x","B","")</f>
        <v>#REF!</v>
      </c>
      <c r="CR42" s="17" t="e">
        <f>IF(Wedstrijden!#REF!="x","L","")</f>
        <v>#REF!</v>
      </c>
      <c r="CS42" s="17" t="e">
        <f>IF(Wedstrijden!#REF!="x","M","")</f>
        <v>#REF!</v>
      </c>
      <c r="CT42" s="17" t="e">
        <f>IF(Wedstrijden!#REF!="x","Z","")</f>
        <v>#REF!</v>
      </c>
      <c r="CU42" s="17" t="e">
        <f>IF(Wedstrijden!#REF!="x","ZZ","")</f>
        <v>#REF!</v>
      </c>
      <c r="CV42" s="17">
        <f>IF(COUNTA(Wedstrijden!#REF!)&lt;&gt;0,2,"")</f>
        <v>2</v>
      </c>
      <c r="CW42" s="17">
        <f t="shared" si="3"/>
        <v>1</v>
      </c>
      <c r="CX42" s="17" t="e">
        <f>IF(Wedstrijden!#REF!="x","BB","")</f>
        <v>#REF!</v>
      </c>
      <c r="CY42" s="17" t="e">
        <f>IF(Wedstrijden!#REF!="x","B","")</f>
        <v>#REF!</v>
      </c>
      <c r="CZ42" s="17" t="e">
        <f>IF(Wedstrijden!#REF!="x","L","")</f>
        <v>#REF!</v>
      </c>
      <c r="DA42" s="17" t="e">
        <f>IF(Wedstrijden!#REF!="x","M","")</f>
        <v>#REF!</v>
      </c>
      <c r="DB42" s="17" t="e">
        <f>IF(Wedstrijden!#REF!="x","Z","")</f>
        <v>#REF!</v>
      </c>
      <c r="DC42" s="17" t="e">
        <f>IF(Wedstrijden!#REF!="x","ZZ","")</f>
        <v>#REF!</v>
      </c>
      <c r="DD42" s="17" t="e">
        <f>IF(Wedstrijden!#REF!="x","1.40","")</f>
        <v>#REF!</v>
      </c>
      <c r="DE42" s="17">
        <f>IF(COUNTA(Wedstrijden!#REF!)&lt;&gt;0,6,"")</f>
        <v>6</v>
      </c>
      <c r="DF42" s="17">
        <f t="shared" si="4"/>
        <v>2</v>
      </c>
      <c r="DG42" s="17" t="e">
        <f>IF(Wedstrijden!#REF!="x","L","")</f>
        <v>#REF!</v>
      </c>
      <c r="DH42" s="17" t="e">
        <f>IF(Wedstrijden!#REF!="x","M","")</f>
        <v>#REF!</v>
      </c>
      <c r="DI42" s="17" t="e">
        <f>IF(Wedstrijden!#REF!="x","Z","")</f>
        <v>#REF!</v>
      </c>
      <c r="DJ42" s="17" t="e">
        <f>IF(Wedstrijden!#REF!="x","Z","")</f>
        <v>#REF!</v>
      </c>
      <c r="DK42" s="17">
        <f>IF(COUNTA(Wedstrijden!#REF!)&lt;&gt;0,6,"")</f>
        <v>6</v>
      </c>
      <c r="DL42" s="17">
        <f t="shared" si="5"/>
        <v>1</v>
      </c>
      <c r="DM42" s="17" t="e">
        <f>IF(Wedstrijden!#REF!="x","L","")</f>
        <v>#REF!</v>
      </c>
      <c r="DN42" s="17" t="e">
        <f>IF(Wedstrijden!#REF!="x","M","")</f>
        <v>#REF!</v>
      </c>
      <c r="DO42" s="17" t="e">
        <f>IF(Wedstrijden!#REF!="x","Z","")</f>
        <v>#REF!</v>
      </c>
      <c r="DP42" s="17" t="e">
        <f>IF(Wedstrijden!#REF!="x","Z","")</f>
        <v>#REF!</v>
      </c>
    </row>
    <row r="43" spans="1:120" ht="14.4" x14ac:dyDescent="0.3">
      <c r="A43" s="21" t="e">
        <f>Wedstrijden!#REF!</f>
        <v>#REF!</v>
      </c>
      <c r="B43" s="17" t="str">
        <f>IFERROR(VLOOKUP(Wedstrijden!#REF!,#REF!,2,FALSE),"")</f>
        <v/>
      </c>
      <c r="C43" s="17" t="e">
        <f>Wedstrijden!#REF!</f>
        <v>#REF!</v>
      </c>
      <c r="D43" s="17" t="str">
        <f>IFERROR(VLOOKUP(Wedstrijden!#REF!,#REF!,2,FALSE),"")</f>
        <v/>
      </c>
      <c r="E43" s="17" t="str">
        <f>IFERROR(VLOOKUP(Wedstrijden!#REF!,#REF!,5,FALSE),"")</f>
        <v/>
      </c>
      <c r="F43" s="17" t="e">
        <f>IF(Wedstrijden!#REF!&lt;&gt;"",Wedstrijden!#REF!,"")</f>
        <v>#REF!</v>
      </c>
      <c r="G43" s="17" t="e">
        <f>IF(Wedstrijden!#REF!="Indoor",1,0)</f>
        <v>#REF!</v>
      </c>
      <c r="H43" s="17" t="e">
        <f>Wedstrijden!#REF!</f>
        <v>#REF!</v>
      </c>
      <c r="I43" s="17" t="e">
        <f>IF(Wedstrijden!#REF!="Nee",0,IF(Wedstrijden!#REF!="Ja",1,""))</f>
        <v>#REF!</v>
      </c>
      <c r="J43" s="17" t="e">
        <f>IF(Wedstrijden!#REF!&lt;&gt;"",Wedstrijden!#REF!,"")</f>
        <v>#REF!</v>
      </c>
      <c r="W43" s="18"/>
      <c r="AE43" s="18"/>
      <c r="AN43" s="18"/>
      <c r="AU43" s="18"/>
      <c r="BA43" s="18"/>
      <c r="BE43" s="18"/>
      <c r="BJ43" s="17">
        <f>IF(COUNTA(Wedstrijden!#REF!)&lt;&gt;0,1,"")</f>
        <v>1</v>
      </c>
      <c r="BK43" s="17">
        <f t="shared" si="0"/>
        <v>2</v>
      </c>
      <c r="BL43" s="17" t="e">
        <f>IF(Wedstrijden!#REF!="x","AA","")</f>
        <v>#REF!</v>
      </c>
      <c r="BM43" s="17" t="e">
        <f>IF(Wedstrijden!#REF!="x","A","")</f>
        <v>#REF!</v>
      </c>
      <c r="BN43" s="17" t="e">
        <f>IF(Wedstrijden!#REF!="x","B1","")</f>
        <v>#REF!</v>
      </c>
      <c r="BO43" s="17" t="e">
        <f>IF(Wedstrijden!#REF!="x","BB","")</f>
        <v>#REF!</v>
      </c>
      <c r="BP43" s="17" t="e">
        <f>IF(Wedstrijden!#REF!="x","B","")</f>
        <v>#REF!</v>
      </c>
      <c r="BQ43" s="17" t="e">
        <f>IF(Wedstrijden!#REF!="x","L1","")</f>
        <v>#REF!</v>
      </c>
      <c r="BR43" s="17" t="e">
        <f>IF(Wedstrijden!#REF!="x","L2","")</f>
        <v>#REF!</v>
      </c>
      <c r="BS43" s="17" t="e">
        <f>IF(Wedstrijden!#REF!="x","M1","")</f>
        <v>#REF!</v>
      </c>
      <c r="BT43" s="17" t="e">
        <f>IF(Wedstrijden!#REF!="x","M2","")</f>
        <v>#REF!</v>
      </c>
      <c r="BU43" s="17" t="e">
        <f>IF(Wedstrijden!#REF!="x","Z1","")</f>
        <v>#REF!</v>
      </c>
      <c r="BV43" s="17" t="e">
        <f>IF(Wedstrijden!#REF!="x","Z2","")</f>
        <v>#REF!</v>
      </c>
      <c r="BW43" s="17">
        <f>IF(COUNTA(Wedstrijden!#REF!)&lt;&gt;0,1,"")</f>
        <v>1</v>
      </c>
      <c r="BX43" s="17">
        <f t="shared" si="1"/>
        <v>1</v>
      </c>
      <c r="BY43" s="17" t="e">
        <f>IF(Wedstrijden!#REF!="x","BB","")</f>
        <v>#REF!</v>
      </c>
      <c r="BZ43" s="17" t="e">
        <f>IF(Wedstrijden!#REF!="x","B","")</f>
        <v>#REF!</v>
      </c>
      <c r="CA43" s="17" t="e">
        <f>IF(Wedstrijden!#REF!="x","L1","")</f>
        <v>#REF!</v>
      </c>
      <c r="CB43" s="17" t="e">
        <f>IF(Wedstrijden!#REF!="x","L2","")</f>
        <v>#REF!</v>
      </c>
      <c r="CC43" s="17" t="e">
        <f>IF(Wedstrijden!#REF!="x","M1","")</f>
        <v>#REF!</v>
      </c>
      <c r="CD43" s="17" t="e">
        <f>IF(Wedstrijden!#REF!="x","M2","")</f>
        <v>#REF!</v>
      </c>
      <c r="CE43" s="17" t="e">
        <f>IF(Wedstrijden!#REF!="x","Z1","")</f>
        <v>#REF!</v>
      </c>
      <c r="CF43" s="17" t="e">
        <f>IF(Wedstrijden!#REF!="x","Z2","")</f>
        <v>#REF!</v>
      </c>
      <c r="CG43" s="17" t="e">
        <f>IF(Wedstrijden!#REF!="x","ZZL","")</f>
        <v>#REF!</v>
      </c>
      <c r="CL43" s="17">
        <f>IF(COUNTA(Wedstrijden!#REF!)&lt;&gt;0,2,"")</f>
        <v>2</v>
      </c>
      <c r="CM43" s="17">
        <f t="shared" si="2"/>
        <v>2</v>
      </c>
      <c r="CN43" s="17" t="e">
        <f>IF(Wedstrijden!#REF!="x","AA","")</f>
        <v>#REF!</v>
      </c>
      <c r="CO43" s="17" t="e">
        <f>IF(Wedstrijden!#REF!="x","A","")</f>
        <v>#REF!</v>
      </c>
      <c r="CP43" s="17" t="e">
        <f>IF(Wedstrijden!#REF!="x","BB","")</f>
        <v>#REF!</v>
      </c>
      <c r="CQ43" s="17" t="e">
        <f>IF(Wedstrijden!#REF!="x","B","")</f>
        <v>#REF!</v>
      </c>
      <c r="CR43" s="17" t="e">
        <f>IF(Wedstrijden!#REF!="x","L","")</f>
        <v>#REF!</v>
      </c>
      <c r="CS43" s="17" t="e">
        <f>IF(Wedstrijden!#REF!="x","M","")</f>
        <v>#REF!</v>
      </c>
      <c r="CT43" s="17" t="e">
        <f>IF(Wedstrijden!#REF!="x","Z","")</f>
        <v>#REF!</v>
      </c>
      <c r="CU43" s="17" t="e">
        <f>IF(Wedstrijden!#REF!="x","ZZ","")</f>
        <v>#REF!</v>
      </c>
      <c r="CV43" s="17">
        <f>IF(COUNTA(Wedstrijden!#REF!)&lt;&gt;0,2,"")</f>
        <v>2</v>
      </c>
      <c r="CW43" s="17">
        <f t="shared" si="3"/>
        <v>1</v>
      </c>
      <c r="CX43" s="17" t="e">
        <f>IF(Wedstrijden!#REF!="x","BB","")</f>
        <v>#REF!</v>
      </c>
      <c r="CY43" s="17" t="e">
        <f>IF(Wedstrijden!#REF!="x","B","")</f>
        <v>#REF!</v>
      </c>
      <c r="CZ43" s="17" t="e">
        <f>IF(Wedstrijden!#REF!="x","L","")</f>
        <v>#REF!</v>
      </c>
      <c r="DA43" s="17" t="e">
        <f>IF(Wedstrijden!#REF!="x","M","")</f>
        <v>#REF!</v>
      </c>
      <c r="DB43" s="17" t="e">
        <f>IF(Wedstrijden!#REF!="x","Z","")</f>
        <v>#REF!</v>
      </c>
      <c r="DC43" s="17" t="e">
        <f>IF(Wedstrijden!#REF!="x","ZZ","")</f>
        <v>#REF!</v>
      </c>
      <c r="DD43" s="17" t="e">
        <f>IF(Wedstrijden!#REF!="x","1.40","")</f>
        <v>#REF!</v>
      </c>
      <c r="DE43" s="17">
        <f>IF(COUNTA(Wedstrijden!#REF!)&lt;&gt;0,6,"")</f>
        <v>6</v>
      </c>
      <c r="DF43" s="17">
        <f t="shared" si="4"/>
        <v>2</v>
      </c>
      <c r="DG43" s="17" t="e">
        <f>IF(Wedstrijden!#REF!="x","L","")</f>
        <v>#REF!</v>
      </c>
      <c r="DH43" s="17" t="e">
        <f>IF(Wedstrijden!#REF!="x","M","")</f>
        <v>#REF!</v>
      </c>
      <c r="DI43" s="17" t="e">
        <f>IF(Wedstrijden!#REF!="x","Z","")</f>
        <v>#REF!</v>
      </c>
      <c r="DJ43" s="17" t="e">
        <f>IF(Wedstrijden!#REF!="x","Z","")</f>
        <v>#REF!</v>
      </c>
      <c r="DK43" s="17">
        <f>IF(COUNTA(Wedstrijden!#REF!)&lt;&gt;0,6,"")</f>
        <v>6</v>
      </c>
      <c r="DL43" s="17">
        <f t="shared" si="5"/>
        <v>1</v>
      </c>
      <c r="DM43" s="17" t="e">
        <f>IF(Wedstrijden!#REF!="x","L","")</f>
        <v>#REF!</v>
      </c>
      <c r="DN43" s="17" t="e">
        <f>IF(Wedstrijden!#REF!="x","M","")</f>
        <v>#REF!</v>
      </c>
      <c r="DO43" s="17" t="e">
        <f>IF(Wedstrijden!#REF!="x","Z","")</f>
        <v>#REF!</v>
      </c>
      <c r="DP43" s="17" t="e">
        <f>IF(Wedstrijden!#REF!="x","Z","")</f>
        <v>#REF!</v>
      </c>
    </row>
    <row r="44" spans="1:120" ht="14.4" x14ac:dyDescent="0.3">
      <c r="A44" s="21" t="e">
        <f>Wedstrijden!#REF!</f>
        <v>#REF!</v>
      </c>
      <c r="B44" s="17" t="str">
        <f>IFERROR(VLOOKUP(Wedstrijden!#REF!,#REF!,2,FALSE),"")</f>
        <v/>
      </c>
      <c r="C44" s="17" t="e">
        <f>Wedstrijden!#REF!</f>
        <v>#REF!</v>
      </c>
      <c r="D44" s="17" t="str">
        <f>IFERROR(VLOOKUP(Wedstrijden!#REF!,#REF!,2,FALSE),"")</f>
        <v/>
      </c>
      <c r="E44" s="17" t="str">
        <f>IFERROR(VLOOKUP(Wedstrijden!#REF!,#REF!,5,FALSE),"")</f>
        <v/>
      </c>
      <c r="F44" s="17" t="e">
        <f>IF(Wedstrijden!#REF!&lt;&gt;"",Wedstrijden!#REF!,"")</f>
        <v>#REF!</v>
      </c>
      <c r="G44" s="17" t="e">
        <f>IF(Wedstrijden!#REF!="Indoor",1,0)</f>
        <v>#REF!</v>
      </c>
      <c r="H44" s="17" t="e">
        <f>Wedstrijden!#REF!</f>
        <v>#REF!</v>
      </c>
      <c r="I44" s="17" t="e">
        <f>IF(Wedstrijden!#REF!="Nee",0,IF(Wedstrijden!#REF!="Ja",1,""))</f>
        <v>#REF!</v>
      </c>
      <c r="J44" s="17" t="e">
        <f>IF(Wedstrijden!#REF!&lt;&gt;"",Wedstrijden!#REF!,"")</f>
        <v>#REF!</v>
      </c>
      <c r="W44" s="18"/>
      <c r="AE44" s="18"/>
      <c r="AN44" s="18"/>
      <c r="AU44" s="18"/>
      <c r="BA44" s="18"/>
      <c r="BE44" s="18"/>
      <c r="BJ44" s="17">
        <f>IF(COUNTA(Wedstrijden!#REF!)&lt;&gt;0,1,"")</f>
        <v>1</v>
      </c>
      <c r="BK44" s="17">
        <f t="shared" si="0"/>
        <v>2</v>
      </c>
      <c r="BL44" s="17" t="e">
        <f>IF(Wedstrijden!#REF!="x","AA","")</f>
        <v>#REF!</v>
      </c>
      <c r="BM44" s="17" t="e">
        <f>IF(Wedstrijden!#REF!="x","A","")</f>
        <v>#REF!</v>
      </c>
      <c r="BN44" s="17" t="e">
        <f>IF(Wedstrijden!#REF!="x","B1","")</f>
        <v>#REF!</v>
      </c>
      <c r="BO44" s="17" t="e">
        <f>IF(Wedstrijden!#REF!="x","BB","")</f>
        <v>#REF!</v>
      </c>
      <c r="BP44" s="17" t="e">
        <f>IF(Wedstrijden!#REF!="x","B","")</f>
        <v>#REF!</v>
      </c>
      <c r="BQ44" s="17" t="e">
        <f>IF(Wedstrijden!#REF!="x","L1","")</f>
        <v>#REF!</v>
      </c>
      <c r="BR44" s="17" t="e">
        <f>IF(Wedstrijden!#REF!="x","L2","")</f>
        <v>#REF!</v>
      </c>
      <c r="BS44" s="17" t="e">
        <f>IF(Wedstrijden!#REF!="x","M1","")</f>
        <v>#REF!</v>
      </c>
      <c r="BT44" s="17" t="e">
        <f>IF(Wedstrijden!#REF!="x","M2","")</f>
        <v>#REF!</v>
      </c>
      <c r="BU44" s="17" t="e">
        <f>IF(Wedstrijden!#REF!="x","Z1","")</f>
        <v>#REF!</v>
      </c>
      <c r="BV44" s="17" t="e">
        <f>IF(Wedstrijden!#REF!="x","Z2","")</f>
        <v>#REF!</v>
      </c>
      <c r="BW44" s="17">
        <f>IF(COUNTA(Wedstrijden!#REF!)&lt;&gt;0,1,"")</f>
        <v>1</v>
      </c>
      <c r="BX44" s="17">
        <f t="shared" si="1"/>
        <v>1</v>
      </c>
      <c r="BY44" s="17" t="e">
        <f>IF(Wedstrijden!#REF!="x","BB","")</f>
        <v>#REF!</v>
      </c>
      <c r="BZ44" s="17" t="e">
        <f>IF(Wedstrijden!#REF!="x","B","")</f>
        <v>#REF!</v>
      </c>
      <c r="CA44" s="17" t="e">
        <f>IF(Wedstrijden!#REF!="x","L1","")</f>
        <v>#REF!</v>
      </c>
      <c r="CB44" s="17" t="e">
        <f>IF(Wedstrijden!#REF!="x","L2","")</f>
        <v>#REF!</v>
      </c>
      <c r="CC44" s="17" t="e">
        <f>IF(Wedstrijden!#REF!="x","M1","")</f>
        <v>#REF!</v>
      </c>
      <c r="CD44" s="17" t="e">
        <f>IF(Wedstrijden!#REF!="x","M2","")</f>
        <v>#REF!</v>
      </c>
      <c r="CE44" s="17" t="e">
        <f>IF(Wedstrijden!#REF!="x","Z1","")</f>
        <v>#REF!</v>
      </c>
      <c r="CF44" s="17" t="e">
        <f>IF(Wedstrijden!#REF!="x","Z2","")</f>
        <v>#REF!</v>
      </c>
      <c r="CG44" s="17" t="e">
        <f>IF(Wedstrijden!#REF!="x","ZZL","")</f>
        <v>#REF!</v>
      </c>
      <c r="CL44" s="17">
        <f>IF(COUNTA(Wedstrijden!#REF!)&lt;&gt;0,2,"")</f>
        <v>2</v>
      </c>
      <c r="CM44" s="17">
        <f t="shared" si="2"/>
        <v>2</v>
      </c>
      <c r="CN44" s="17" t="e">
        <f>IF(Wedstrijden!#REF!="x","AA","")</f>
        <v>#REF!</v>
      </c>
      <c r="CO44" s="17" t="e">
        <f>IF(Wedstrijden!#REF!="x","A","")</f>
        <v>#REF!</v>
      </c>
      <c r="CP44" s="17" t="e">
        <f>IF(Wedstrijden!#REF!="x","BB","")</f>
        <v>#REF!</v>
      </c>
      <c r="CQ44" s="17" t="e">
        <f>IF(Wedstrijden!#REF!="x","B","")</f>
        <v>#REF!</v>
      </c>
      <c r="CR44" s="17" t="e">
        <f>IF(Wedstrijden!#REF!="x","L","")</f>
        <v>#REF!</v>
      </c>
      <c r="CS44" s="17" t="e">
        <f>IF(Wedstrijden!#REF!="x","M","")</f>
        <v>#REF!</v>
      </c>
      <c r="CT44" s="17" t="e">
        <f>IF(Wedstrijden!#REF!="x","Z","")</f>
        <v>#REF!</v>
      </c>
      <c r="CU44" s="17" t="e">
        <f>IF(Wedstrijden!#REF!="x","ZZ","")</f>
        <v>#REF!</v>
      </c>
      <c r="CV44" s="17">
        <f>IF(COUNTA(Wedstrijden!#REF!)&lt;&gt;0,2,"")</f>
        <v>2</v>
      </c>
      <c r="CW44" s="17">
        <f t="shared" si="3"/>
        <v>1</v>
      </c>
      <c r="CX44" s="17" t="e">
        <f>IF(Wedstrijden!#REF!="x","BB","")</f>
        <v>#REF!</v>
      </c>
      <c r="CY44" s="17" t="e">
        <f>IF(Wedstrijden!#REF!="x","B","")</f>
        <v>#REF!</v>
      </c>
      <c r="CZ44" s="17" t="e">
        <f>IF(Wedstrijden!#REF!="x","L","")</f>
        <v>#REF!</v>
      </c>
      <c r="DA44" s="17" t="e">
        <f>IF(Wedstrijden!#REF!="x","M","")</f>
        <v>#REF!</v>
      </c>
      <c r="DB44" s="17" t="e">
        <f>IF(Wedstrijden!#REF!="x","Z","")</f>
        <v>#REF!</v>
      </c>
      <c r="DC44" s="17" t="e">
        <f>IF(Wedstrijden!#REF!="x","ZZ","")</f>
        <v>#REF!</v>
      </c>
      <c r="DD44" s="17" t="e">
        <f>IF(Wedstrijden!#REF!="x","1.40","")</f>
        <v>#REF!</v>
      </c>
      <c r="DE44" s="17">
        <f>IF(COUNTA(Wedstrijden!#REF!)&lt;&gt;0,6,"")</f>
        <v>6</v>
      </c>
      <c r="DF44" s="17">
        <f t="shared" si="4"/>
        <v>2</v>
      </c>
      <c r="DG44" s="17" t="e">
        <f>IF(Wedstrijden!#REF!="x","L","")</f>
        <v>#REF!</v>
      </c>
      <c r="DH44" s="17" t="e">
        <f>IF(Wedstrijden!#REF!="x","M","")</f>
        <v>#REF!</v>
      </c>
      <c r="DI44" s="17" t="e">
        <f>IF(Wedstrijden!#REF!="x","Z","")</f>
        <v>#REF!</v>
      </c>
      <c r="DJ44" s="17" t="e">
        <f>IF(Wedstrijden!#REF!="x","Z","")</f>
        <v>#REF!</v>
      </c>
      <c r="DK44" s="17">
        <f>IF(COUNTA(Wedstrijden!#REF!)&lt;&gt;0,6,"")</f>
        <v>6</v>
      </c>
      <c r="DL44" s="17">
        <f t="shared" si="5"/>
        <v>1</v>
      </c>
      <c r="DM44" s="17" t="e">
        <f>IF(Wedstrijden!#REF!="x","L","")</f>
        <v>#REF!</v>
      </c>
      <c r="DN44" s="17" t="e">
        <f>IF(Wedstrijden!#REF!="x","M","")</f>
        <v>#REF!</v>
      </c>
      <c r="DO44" s="17" t="e">
        <f>IF(Wedstrijden!#REF!="x","Z","")</f>
        <v>#REF!</v>
      </c>
      <c r="DP44" s="17" t="e">
        <f>IF(Wedstrijden!#REF!="x","Z","")</f>
        <v>#REF!</v>
      </c>
    </row>
    <row r="45" spans="1:120" ht="14.4" x14ac:dyDescent="0.3">
      <c r="A45" s="21" t="e">
        <f>Wedstrijden!#REF!</f>
        <v>#REF!</v>
      </c>
      <c r="B45" s="17" t="str">
        <f>IFERROR(VLOOKUP(Wedstrijden!#REF!,#REF!,2,FALSE),"")</f>
        <v/>
      </c>
      <c r="C45" s="17" t="e">
        <f>Wedstrijden!#REF!</f>
        <v>#REF!</v>
      </c>
      <c r="D45" s="17" t="str">
        <f>IFERROR(VLOOKUP(Wedstrijden!#REF!,#REF!,2,FALSE),"")</f>
        <v/>
      </c>
      <c r="E45" s="17" t="str">
        <f>IFERROR(VLOOKUP(Wedstrijden!#REF!,#REF!,5,FALSE),"")</f>
        <v/>
      </c>
      <c r="F45" s="17" t="e">
        <f>IF(Wedstrijden!#REF!&lt;&gt;"",Wedstrijden!#REF!,"")</f>
        <v>#REF!</v>
      </c>
      <c r="G45" s="17" t="e">
        <f>IF(Wedstrijden!#REF!="Indoor",1,0)</f>
        <v>#REF!</v>
      </c>
      <c r="H45" s="17" t="e">
        <f>Wedstrijden!#REF!</f>
        <v>#REF!</v>
      </c>
      <c r="I45" s="17" t="e">
        <f>IF(Wedstrijden!#REF!="Nee",0,IF(Wedstrijden!#REF!="Ja",1,""))</f>
        <v>#REF!</v>
      </c>
      <c r="J45" s="17" t="e">
        <f>IF(Wedstrijden!#REF!&lt;&gt;"",Wedstrijden!#REF!,"")</f>
        <v>#REF!</v>
      </c>
      <c r="W45" s="18"/>
      <c r="AE45" s="18"/>
      <c r="AN45" s="18"/>
      <c r="AU45" s="18"/>
      <c r="BA45" s="18"/>
      <c r="BE45" s="18"/>
      <c r="BJ45" s="17">
        <f>IF(COUNTA(Wedstrijden!#REF!)&lt;&gt;0,1,"")</f>
        <v>1</v>
      </c>
      <c r="BK45" s="17">
        <f t="shared" si="0"/>
        <v>2</v>
      </c>
      <c r="BL45" s="17" t="e">
        <f>IF(Wedstrijden!#REF!="x","AA","")</f>
        <v>#REF!</v>
      </c>
      <c r="BM45" s="17" t="e">
        <f>IF(Wedstrijden!#REF!="x","A","")</f>
        <v>#REF!</v>
      </c>
      <c r="BN45" s="17" t="e">
        <f>IF(Wedstrijden!#REF!="x","B1","")</f>
        <v>#REF!</v>
      </c>
      <c r="BO45" s="17" t="e">
        <f>IF(Wedstrijden!#REF!="x","BB","")</f>
        <v>#REF!</v>
      </c>
      <c r="BP45" s="17" t="e">
        <f>IF(Wedstrijden!#REF!="x","B","")</f>
        <v>#REF!</v>
      </c>
      <c r="BQ45" s="17" t="e">
        <f>IF(Wedstrijden!#REF!="x","L1","")</f>
        <v>#REF!</v>
      </c>
      <c r="BR45" s="17" t="e">
        <f>IF(Wedstrijden!#REF!="x","L2","")</f>
        <v>#REF!</v>
      </c>
      <c r="BS45" s="17" t="e">
        <f>IF(Wedstrijden!#REF!="x","M1","")</f>
        <v>#REF!</v>
      </c>
      <c r="BT45" s="17" t="e">
        <f>IF(Wedstrijden!#REF!="x","M2","")</f>
        <v>#REF!</v>
      </c>
      <c r="BU45" s="17" t="e">
        <f>IF(Wedstrijden!#REF!="x","Z1","")</f>
        <v>#REF!</v>
      </c>
      <c r="BV45" s="17" t="e">
        <f>IF(Wedstrijden!#REF!="x","Z2","")</f>
        <v>#REF!</v>
      </c>
      <c r="BW45" s="17">
        <f>IF(COUNTA(Wedstrijden!#REF!)&lt;&gt;0,1,"")</f>
        <v>1</v>
      </c>
      <c r="BX45" s="17">
        <f t="shared" si="1"/>
        <v>1</v>
      </c>
      <c r="BY45" s="17" t="e">
        <f>IF(Wedstrijden!#REF!="x","BB","")</f>
        <v>#REF!</v>
      </c>
      <c r="BZ45" s="17" t="e">
        <f>IF(Wedstrijden!#REF!="x","B","")</f>
        <v>#REF!</v>
      </c>
      <c r="CA45" s="17" t="e">
        <f>IF(Wedstrijden!#REF!="x","L1","")</f>
        <v>#REF!</v>
      </c>
      <c r="CB45" s="17" t="e">
        <f>IF(Wedstrijden!#REF!="x","L2","")</f>
        <v>#REF!</v>
      </c>
      <c r="CC45" s="17" t="e">
        <f>IF(Wedstrijden!#REF!="x","M1","")</f>
        <v>#REF!</v>
      </c>
      <c r="CD45" s="17" t="e">
        <f>IF(Wedstrijden!#REF!="x","M2","")</f>
        <v>#REF!</v>
      </c>
      <c r="CE45" s="17" t="e">
        <f>IF(Wedstrijden!#REF!="x","Z1","")</f>
        <v>#REF!</v>
      </c>
      <c r="CF45" s="17" t="e">
        <f>IF(Wedstrijden!#REF!="x","Z2","")</f>
        <v>#REF!</v>
      </c>
      <c r="CG45" s="17" t="e">
        <f>IF(Wedstrijden!#REF!="x","ZZL","")</f>
        <v>#REF!</v>
      </c>
      <c r="CL45" s="17">
        <f>IF(COUNTA(Wedstrijden!#REF!)&lt;&gt;0,2,"")</f>
        <v>2</v>
      </c>
      <c r="CM45" s="17">
        <f t="shared" si="2"/>
        <v>2</v>
      </c>
      <c r="CN45" s="17" t="e">
        <f>IF(Wedstrijden!#REF!="x","AA","")</f>
        <v>#REF!</v>
      </c>
      <c r="CO45" s="17" t="e">
        <f>IF(Wedstrijden!#REF!="x","A","")</f>
        <v>#REF!</v>
      </c>
      <c r="CP45" s="17" t="e">
        <f>IF(Wedstrijden!#REF!="x","BB","")</f>
        <v>#REF!</v>
      </c>
      <c r="CQ45" s="17" t="e">
        <f>IF(Wedstrijden!#REF!="x","B","")</f>
        <v>#REF!</v>
      </c>
      <c r="CR45" s="17" t="e">
        <f>IF(Wedstrijden!#REF!="x","L","")</f>
        <v>#REF!</v>
      </c>
      <c r="CS45" s="17" t="e">
        <f>IF(Wedstrijden!#REF!="x","M","")</f>
        <v>#REF!</v>
      </c>
      <c r="CT45" s="17" t="e">
        <f>IF(Wedstrijden!#REF!="x","Z","")</f>
        <v>#REF!</v>
      </c>
      <c r="CU45" s="17" t="e">
        <f>IF(Wedstrijden!#REF!="x","ZZ","")</f>
        <v>#REF!</v>
      </c>
      <c r="CV45" s="17">
        <f>IF(COUNTA(Wedstrijden!#REF!)&lt;&gt;0,2,"")</f>
        <v>2</v>
      </c>
      <c r="CW45" s="17">
        <f t="shared" si="3"/>
        <v>1</v>
      </c>
      <c r="CX45" s="17" t="e">
        <f>IF(Wedstrijden!#REF!="x","BB","")</f>
        <v>#REF!</v>
      </c>
      <c r="CY45" s="17" t="e">
        <f>IF(Wedstrijden!#REF!="x","B","")</f>
        <v>#REF!</v>
      </c>
      <c r="CZ45" s="17" t="e">
        <f>IF(Wedstrijden!#REF!="x","L","")</f>
        <v>#REF!</v>
      </c>
      <c r="DA45" s="17" t="e">
        <f>IF(Wedstrijden!#REF!="x","M","")</f>
        <v>#REF!</v>
      </c>
      <c r="DB45" s="17" t="e">
        <f>IF(Wedstrijden!#REF!="x","Z","")</f>
        <v>#REF!</v>
      </c>
      <c r="DC45" s="17" t="e">
        <f>IF(Wedstrijden!#REF!="x","ZZ","")</f>
        <v>#REF!</v>
      </c>
      <c r="DD45" s="17" t="e">
        <f>IF(Wedstrijden!#REF!="x","1.40","")</f>
        <v>#REF!</v>
      </c>
      <c r="DE45" s="17">
        <f>IF(COUNTA(Wedstrijden!#REF!)&lt;&gt;0,6,"")</f>
        <v>6</v>
      </c>
      <c r="DF45" s="17">
        <f t="shared" si="4"/>
        <v>2</v>
      </c>
      <c r="DG45" s="17" t="e">
        <f>IF(Wedstrijden!#REF!="x","L","")</f>
        <v>#REF!</v>
      </c>
      <c r="DH45" s="17" t="e">
        <f>IF(Wedstrijden!#REF!="x","M","")</f>
        <v>#REF!</v>
      </c>
      <c r="DI45" s="17" t="e">
        <f>IF(Wedstrijden!#REF!="x","Z","")</f>
        <v>#REF!</v>
      </c>
      <c r="DJ45" s="17" t="e">
        <f>IF(Wedstrijden!#REF!="x","Z","")</f>
        <v>#REF!</v>
      </c>
      <c r="DK45" s="17">
        <f>IF(COUNTA(Wedstrijden!#REF!)&lt;&gt;0,6,"")</f>
        <v>6</v>
      </c>
      <c r="DL45" s="17">
        <f t="shared" si="5"/>
        <v>1</v>
      </c>
      <c r="DM45" s="17" t="e">
        <f>IF(Wedstrijden!#REF!="x","L","")</f>
        <v>#REF!</v>
      </c>
      <c r="DN45" s="17" t="e">
        <f>IF(Wedstrijden!#REF!="x","M","")</f>
        <v>#REF!</v>
      </c>
      <c r="DO45" s="17" t="e">
        <f>IF(Wedstrijden!#REF!="x","Z","")</f>
        <v>#REF!</v>
      </c>
      <c r="DP45" s="17" t="e">
        <f>IF(Wedstrijden!#REF!="x","Z","")</f>
        <v>#REF!</v>
      </c>
    </row>
    <row r="46" spans="1:120" ht="14.4" x14ac:dyDescent="0.3">
      <c r="A46" s="21" t="e">
        <f>Wedstrijden!#REF!</f>
        <v>#REF!</v>
      </c>
      <c r="B46" s="17" t="str">
        <f>IFERROR(VLOOKUP(Wedstrijden!#REF!,#REF!,2,FALSE),"")</f>
        <v/>
      </c>
      <c r="C46" s="17" t="e">
        <f>Wedstrijden!#REF!</f>
        <v>#REF!</v>
      </c>
      <c r="D46" s="17" t="str">
        <f>IFERROR(VLOOKUP(Wedstrijden!#REF!,#REF!,2,FALSE),"")</f>
        <v/>
      </c>
      <c r="E46" s="17" t="str">
        <f>IFERROR(VLOOKUP(Wedstrijden!#REF!,#REF!,5,FALSE),"")</f>
        <v/>
      </c>
      <c r="F46" s="17" t="e">
        <f>IF(Wedstrijden!#REF!&lt;&gt;"",Wedstrijden!#REF!,"")</f>
        <v>#REF!</v>
      </c>
      <c r="G46" s="17" t="e">
        <f>IF(Wedstrijden!#REF!="Indoor",1,0)</f>
        <v>#REF!</v>
      </c>
      <c r="H46" s="17" t="e">
        <f>Wedstrijden!#REF!</f>
        <v>#REF!</v>
      </c>
      <c r="I46" s="17" t="e">
        <f>IF(Wedstrijden!#REF!="Nee",0,IF(Wedstrijden!#REF!="Ja",1,""))</f>
        <v>#REF!</v>
      </c>
      <c r="J46" s="17" t="e">
        <f>IF(Wedstrijden!#REF!&lt;&gt;"",Wedstrijden!#REF!,"")</f>
        <v>#REF!</v>
      </c>
      <c r="W46" s="18"/>
      <c r="AE46" s="18"/>
      <c r="AN46" s="18"/>
      <c r="AU46" s="18"/>
      <c r="BA46" s="18"/>
      <c r="BE46" s="18"/>
      <c r="BJ46" s="17">
        <f>IF(COUNTA(Wedstrijden!#REF!)&lt;&gt;0,1,"")</f>
        <v>1</v>
      </c>
      <c r="BK46" s="17">
        <f t="shared" si="0"/>
        <v>2</v>
      </c>
      <c r="BL46" s="17" t="e">
        <f>IF(Wedstrijden!#REF!="x","AA","")</f>
        <v>#REF!</v>
      </c>
      <c r="BM46" s="17" t="e">
        <f>IF(Wedstrijden!#REF!="x","A","")</f>
        <v>#REF!</v>
      </c>
      <c r="BN46" s="17" t="e">
        <f>IF(Wedstrijden!#REF!="x","B1","")</f>
        <v>#REF!</v>
      </c>
      <c r="BO46" s="17" t="e">
        <f>IF(Wedstrijden!#REF!="x","BB","")</f>
        <v>#REF!</v>
      </c>
      <c r="BP46" s="17" t="e">
        <f>IF(Wedstrijden!#REF!="x","B","")</f>
        <v>#REF!</v>
      </c>
      <c r="BQ46" s="17" t="e">
        <f>IF(Wedstrijden!#REF!="x","L1","")</f>
        <v>#REF!</v>
      </c>
      <c r="BR46" s="17" t="e">
        <f>IF(Wedstrijden!#REF!="x","L2","")</f>
        <v>#REF!</v>
      </c>
      <c r="BS46" s="17" t="e">
        <f>IF(Wedstrijden!#REF!="x","M1","")</f>
        <v>#REF!</v>
      </c>
      <c r="BT46" s="17" t="e">
        <f>IF(Wedstrijden!#REF!="x","M2","")</f>
        <v>#REF!</v>
      </c>
      <c r="BU46" s="17" t="e">
        <f>IF(Wedstrijden!#REF!="x","Z1","")</f>
        <v>#REF!</v>
      </c>
      <c r="BV46" s="17" t="e">
        <f>IF(Wedstrijden!#REF!="x","Z2","")</f>
        <v>#REF!</v>
      </c>
      <c r="BW46" s="17">
        <f>IF(COUNTA(Wedstrijden!#REF!)&lt;&gt;0,1,"")</f>
        <v>1</v>
      </c>
      <c r="BX46" s="17">
        <f t="shared" si="1"/>
        <v>1</v>
      </c>
      <c r="BY46" s="17" t="e">
        <f>IF(Wedstrijden!#REF!="x","BB","")</f>
        <v>#REF!</v>
      </c>
      <c r="BZ46" s="17" t="e">
        <f>IF(Wedstrijden!#REF!="x","B","")</f>
        <v>#REF!</v>
      </c>
      <c r="CA46" s="17" t="e">
        <f>IF(Wedstrijden!#REF!="x","L1","")</f>
        <v>#REF!</v>
      </c>
      <c r="CB46" s="17" t="e">
        <f>IF(Wedstrijden!#REF!="x","L2","")</f>
        <v>#REF!</v>
      </c>
      <c r="CC46" s="17" t="e">
        <f>IF(Wedstrijden!#REF!="x","M1","")</f>
        <v>#REF!</v>
      </c>
      <c r="CD46" s="17" t="e">
        <f>IF(Wedstrijden!#REF!="x","M2","")</f>
        <v>#REF!</v>
      </c>
      <c r="CE46" s="17" t="e">
        <f>IF(Wedstrijden!#REF!="x","Z1","")</f>
        <v>#REF!</v>
      </c>
      <c r="CF46" s="17" t="e">
        <f>IF(Wedstrijden!#REF!="x","Z2","")</f>
        <v>#REF!</v>
      </c>
      <c r="CG46" s="17" t="e">
        <f>IF(Wedstrijden!#REF!="x","ZZL","")</f>
        <v>#REF!</v>
      </c>
      <c r="CL46" s="17">
        <f>IF(COUNTA(Wedstrijden!#REF!)&lt;&gt;0,2,"")</f>
        <v>2</v>
      </c>
      <c r="CM46" s="17">
        <f t="shared" si="2"/>
        <v>2</v>
      </c>
      <c r="CN46" s="17" t="e">
        <f>IF(Wedstrijden!#REF!="x","AA","")</f>
        <v>#REF!</v>
      </c>
      <c r="CO46" s="17" t="e">
        <f>IF(Wedstrijden!#REF!="x","A","")</f>
        <v>#REF!</v>
      </c>
      <c r="CP46" s="17" t="e">
        <f>IF(Wedstrijden!#REF!="x","BB","")</f>
        <v>#REF!</v>
      </c>
      <c r="CQ46" s="17" t="e">
        <f>IF(Wedstrijden!#REF!="x","B","")</f>
        <v>#REF!</v>
      </c>
      <c r="CR46" s="17" t="e">
        <f>IF(Wedstrijden!#REF!="x","L","")</f>
        <v>#REF!</v>
      </c>
      <c r="CS46" s="17" t="e">
        <f>IF(Wedstrijden!#REF!="x","M","")</f>
        <v>#REF!</v>
      </c>
      <c r="CT46" s="17" t="e">
        <f>IF(Wedstrijden!#REF!="x","Z","")</f>
        <v>#REF!</v>
      </c>
      <c r="CU46" s="17" t="e">
        <f>IF(Wedstrijden!#REF!="x","ZZ","")</f>
        <v>#REF!</v>
      </c>
      <c r="CV46" s="17">
        <f>IF(COUNTA(Wedstrijden!#REF!)&lt;&gt;0,2,"")</f>
        <v>2</v>
      </c>
      <c r="CW46" s="17">
        <f t="shared" si="3"/>
        <v>1</v>
      </c>
      <c r="CX46" s="17" t="e">
        <f>IF(Wedstrijden!#REF!="x","BB","")</f>
        <v>#REF!</v>
      </c>
      <c r="CY46" s="17" t="e">
        <f>IF(Wedstrijden!#REF!="x","B","")</f>
        <v>#REF!</v>
      </c>
      <c r="CZ46" s="17" t="e">
        <f>IF(Wedstrijden!#REF!="x","L","")</f>
        <v>#REF!</v>
      </c>
      <c r="DA46" s="17" t="e">
        <f>IF(Wedstrijden!#REF!="x","M","")</f>
        <v>#REF!</v>
      </c>
      <c r="DB46" s="17" t="e">
        <f>IF(Wedstrijden!#REF!="x","Z","")</f>
        <v>#REF!</v>
      </c>
      <c r="DC46" s="17" t="e">
        <f>IF(Wedstrijden!#REF!="x","ZZ","")</f>
        <v>#REF!</v>
      </c>
      <c r="DD46" s="17" t="e">
        <f>IF(Wedstrijden!#REF!="x","1.40","")</f>
        <v>#REF!</v>
      </c>
      <c r="DE46" s="17">
        <f>IF(COUNTA(Wedstrijden!#REF!)&lt;&gt;0,6,"")</f>
        <v>6</v>
      </c>
      <c r="DF46" s="17">
        <f t="shared" si="4"/>
        <v>2</v>
      </c>
      <c r="DG46" s="17" t="e">
        <f>IF(Wedstrijden!#REF!="x","L","")</f>
        <v>#REF!</v>
      </c>
      <c r="DH46" s="17" t="e">
        <f>IF(Wedstrijden!#REF!="x","M","")</f>
        <v>#REF!</v>
      </c>
      <c r="DI46" s="17" t="e">
        <f>IF(Wedstrijden!#REF!="x","Z","")</f>
        <v>#REF!</v>
      </c>
      <c r="DJ46" s="17" t="e">
        <f>IF(Wedstrijden!#REF!="x","Z","")</f>
        <v>#REF!</v>
      </c>
      <c r="DK46" s="17">
        <f>IF(COUNTA(Wedstrijden!#REF!)&lt;&gt;0,6,"")</f>
        <v>6</v>
      </c>
      <c r="DL46" s="17">
        <f t="shared" si="5"/>
        <v>1</v>
      </c>
      <c r="DM46" s="17" t="e">
        <f>IF(Wedstrijden!#REF!="x","L","")</f>
        <v>#REF!</v>
      </c>
      <c r="DN46" s="17" t="e">
        <f>IF(Wedstrijden!#REF!="x","M","")</f>
        <v>#REF!</v>
      </c>
      <c r="DO46" s="17" t="e">
        <f>IF(Wedstrijden!#REF!="x","Z","")</f>
        <v>#REF!</v>
      </c>
      <c r="DP46" s="17" t="e">
        <f>IF(Wedstrijden!#REF!="x","Z","")</f>
        <v>#REF!</v>
      </c>
    </row>
    <row r="47" spans="1:120" ht="14.4" x14ac:dyDescent="0.3">
      <c r="A47" s="21" t="e">
        <f>Wedstrijden!#REF!</f>
        <v>#REF!</v>
      </c>
      <c r="B47" s="17" t="str">
        <f>IFERROR(VLOOKUP(Wedstrijden!#REF!,#REF!,2,FALSE),"")</f>
        <v/>
      </c>
      <c r="C47" s="17" t="e">
        <f>Wedstrijden!#REF!</f>
        <v>#REF!</v>
      </c>
      <c r="D47" s="17" t="str">
        <f>IFERROR(VLOOKUP(Wedstrijden!#REF!,#REF!,2,FALSE),"")</f>
        <v/>
      </c>
      <c r="E47" s="17" t="str">
        <f>IFERROR(VLOOKUP(Wedstrijden!#REF!,#REF!,5,FALSE),"")</f>
        <v/>
      </c>
      <c r="F47" s="17" t="e">
        <f>IF(Wedstrijden!#REF!&lt;&gt;"",Wedstrijden!#REF!,"")</f>
        <v>#REF!</v>
      </c>
      <c r="G47" s="17" t="e">
        <f>IF(Wedstrijden!#REF!="Indoor",1,0)</f>
        <v>#REF!</v>
      </c>
      <c r="H47" s="17" t="e">
        <f>Wedstrijden!#REF!</f>
        <v>#REF!</v>
      </c>
      <c r="I47" s="17" t="e">
        <f>IF(Wedstrijden!#REF!="Nee",0,IF(Wedstrijden!#REF!="Ja",1,""))</f>
        <v>#REF!</v>
      </c>
      <c r="J47" s="17" t="e">
        <f>IF(Wedstrijden!#REF!&lt;&gt;"",Wedstrijden!#REF!,"")</f>
        <v>#REF!</v>
      </c>
      <c r="W47" s="18"/>
      <c r="AE47" s="18"/>
      <c r="AN47" s="18"/>
      <c r="AU47" s="18"/>
      <c r="BA47" s="18"/>
      <c r="BE47" s="18"/>
      <c r="BJ47" s="17">
        <f>IF(COUNTA(Wedstrijden!#REF!)&lt;&gt;0,1,"")</f>
        <v>1</v>
      </c>
      <c r="BK47" s="17">
        <f t="shared" si="0"/>
        <v>2</v>
      </c>
      <c r="BL47" s="17" t="e">
        <f>IF(Wedstrijden!#REF!="x","AA","")</f>
        <v>#REF!</v>
      </c>
      <c r="BM47" s="17" t="e">
        <f>IF(Wedstrijden!#REF!="x","A","")</f>
        <v>#REF!</v>
      </c>
      <c r="BN47" s="17" t="e">
        <f>IF(Wedstrijden!#REF!="x","B1","")</f>
        <v>#REF!</v>
      </c>
      <c r="BO47" s="17" t="e">
        <f>IF(Wedstrijden!#REF!="x","BB","")</f>
        <v>#REF!</v>
      </c>
      <c r="BP47" s="17" t="e">
        <f>IF(Wedstrijden!#REF!="x","B","")</f>
        <v>#REF!</v>
      </c>
      <c r="BQ47" s="17" t="e">
        <f>IF(Wedstrijden!#REF!="x","L1","")</f>
        <v>#REF!</v>
      </c>
      <c r="BR47" s="17" t="e">
        <f>IF(Wedstrijden!#REF!="x","L2","")</f>
        <v>#REF!</v>
      </c>
      <c r="BS47" s="17" t="e">
        <f>IF(Wedstrijden!#REF!="x","M1","")</f>
        <v>#REF!</v>
      </c>
      <c r="BT47" s="17" t="e">
        <f>IF(Wedstrijden!#REF!="x","M2","")</f>
        <v>#REF!</v>
      </c>
      <c r="BU47" s="17" t="e">
        <f>IF(Wedstrijden!#REF!="x","Z1","")</f>
        <v>#REF!</v>
      </c>
      <c r="BV47" s="17" t="e">
        <f>IF(Wedstrijden!#REF!="x","Z2","")</f>
        <v>#REF!</v>
      </c>
      <c r="BW47" s="17">
        <f>IF(COUNTA(Wedstrijden!#REF!)&lt;&gt;0,1,"")</f>
        <v>1</v>
      </c>
      <c r="BX47" s="17">
        <f t="shared" si="1"/>
        <v>1</v>
      </c>
      <c r="BY47" s="17" t="e">
        <f>IF(Wedstrijden!#REF!="x","BB","")</f>
        <v>#REF!</v>
      </c>
      <c r="BZ47" s="17" t="e">
        <f>IF(Wedstrijden!#REF!="x","B","")</f>
        <v>#REF!</v>
      </c>
      <c r="CA47" s="17" t="e">
        <f>IF(Wedstrijden!#REF!="x","L1","")</f>
        <v>#REF!</v>
      </c>
      <c r="CB47" s="17" t="e">
        <f>IF(Wedstrijden!#REF!="x","L2","")</f>
        <v>#REF!</v>
      </c>
      <c r="CC47" s="17" t="e">
        <f>IF(Wedstrijden!#REF!="x","M1","")</f>
        <v>#REF!</v>
      </c>
      <c r="CD47" s="17" t="e">
        <f>IF(Wedstrijden!#REF!="x","M2","")</f>
        <v>#REF!</v>
      </c>
      <c r="CE47" s="17" t="e">
        <f>IF(Wedstrijden!#REF!="x","Z1","")</f>
        <v>#REF!</v>
      </c>
      <c r="CF47" s="17" t="e">
        <f>IF(Wedstrijden!#REF!="x","Z2","")</f>
        <v>#REF!</v>
      </c>
      <c r="CG47" s="17" t="e">
        <f>IF(Wedstrijden!#REF!="x","ZZL","")</f>
        <v>#REF!</v>
      </c>
      <c r="CL47" s="17">
        <f>IF(COUNTA(Wedstrijden!#REF!)&lt;&gt;0,2,"")</f>
        <v>2</v>
      </c>
      <c r="CM47" s="17">
        <f t="shared" si="2"/>
        <v>2</v>
      </c>
      <c r="CN47" s="17" t="e">
        <f>IF(Wedstrijden!#REF!="x","AA","")</f>
        <v>#REF!</v>
      </c>
      <c r="CO47" s="17" t="e">
        <f>IF(Wedstrijden!#REF!="x","A","")</f>
        <v>#REF!</v>
      </c>
      <c r="CP47" s="17" t="e">
        <f>IF(Wedstrijden!#REF!="x","BB","")</f>
        <v>#REF!</v>
      </c>
      <c r="CQ47" s="17" t="e">
        <f>IF(Wedstrijden!#REF!="x","B","")</f>
        <v>#REF!</v>
      </c>
      <c r="CR47" s="17" t="e">
        <f>IF(Wedstrijden!#REF!="x","L","")</f>
        <v>#REF!</v>
      </c>
      <c r="CS47" s="17" t="e">
        <f>IF(Wedstrijden!#REF!="x","M","")</f>
        <v>#REF!</v>
      </c>
      <c r="CT47" s="17" t="e">
        <f>IF(Wedstrijden!#REF!="x","Z","")</f>
        <v>#REF!</v>
      </c>
      <c r="CU47" s="17" t="e">
        <f>IF(Wedstrijden!#REF!="x","ZZ","")</f>
        <v>#REF!</v>
      </c>
      <c r="CV47" s="17">
        <f>IF(COUNTA(Wedstrijden!#REF!)&lt;&gt;0,2,"")</f>
        <v>2</v>
      </c>
      <c r="CW47" s="17">
        <f t="shared" si="3"/>
        <v>1</v>
      </c>
      <c r="CX47" s="17" t="e">
        <f>IF(Wedstrijden!#REF!="x","BB","")</f>
        <v>#REF!</v>
      </c>
      <c r="CY47" s="17" t="e">
        <f>IF(Wedstrijden!#REF!="x","B","")</f>
        <v>#REF!</v>
      </c>
      <c r="CZ47" s="17" t="e">
        <f>IF(Wedstrijden!#REF!="x","L","")</f>
        <v>#REF!</v>
      </c>
      <c r="DA47" s="17" t="e">
        <f>IF(Wedstrijden!#REF!="x","M","")</f>
        <v>#REF!</v>
      </c>
      <c r="DB47" s="17" t="e">
        <f>IF(Wedstrijden!#REF!="x","Z","")</f>
        <v>#REF!</v>
      </c>
      <c r="DC47" s="17" t="e">
        <f>IF(Wedstrijden!#REF!="x","ZZ","")</f>
        <v>#REF!</v>
      </c>
      <c r="DD47" s="17" t="e">
        <f>IF(Wedstrijden!#REF!="x","1.40","")</f>
        <v>#REF!</v>
      </c>
      <c r="DE47" s="17">
        <f>IF(COUNTA(Wedstrijden!#REF!)&lt;&gt;0,6,"")</f>
        <v>6</v>
      </c>
      <c r="DF47" s="17">
        <f t="shared" si="4"/>
        <v>2</v>
      </c>
      <c r="DG47" s="17" t="e">
        <f>IF(Wedstrijden!#REF!="x","L","")</f>
        <v>#REF!</v>
      </c>
      <c r="DH47" s="17" t="e">
        <f>IF(Wedstrijden!#REF!="x","M","")</f>
        <v>#REF!</v>
      </c>
      <c r="DI47" s="17" t="e">
        <f>IF(Wedstrijden!#REF!="x","Z","")</f>
        <v>#REF!</v>
      </c>
      <c r="DJ47" s="17" t="e">
        <f>IF(Wedstrijden!#REF!="x","Z","")</f>
        <v>#REF!</v>
      </c>
      <c r="DK47" s="17">
        <f>IF(COUNTA(Wedstrijden!#REF!)&lt;&gt;0,6,"")</f>
        <v>6</v>
      </c>
      <c r="DL47" s="17">
        <f t="shared" si="5"/>
        <v>1</v>
      </c>
      <c r="DM47" s="17" t="e">
        <f>IF(Wedstrijden!#REF!="x","L","")</f>
        <v>#REF!</v>
      </c>
      <c r="DN47" s="17" t="e">
        <f>IF(Wedstrijden!#REF!="x","M","")</f>
        <v>#REF!</v>
      </c>
      <c r="DO47" s="17" t="e">
        <f>IF(Wedstrijden!#REF!="x","Z","")</f>
        <v>#REF!</v>
      </c>
      <c r="DP47" s="17" t="e">
        <f>IF(Wedstrijden!#REF!="x","Z","")</f>
        <v>#REF!</v>
      </c>
    </row>
    <row r="48" spans="1:120" ht="14.4" x14ac:dyDescent="0.3">
      <c r="A48" s="21" t="e">
        <f>Wedstrijden!#REF!</f>
        <v>#REF!</v>
      </c>
      <c r="B48" s="17" t="str">
        <f>IFERROR(VLOOKUP(Wedstrijden!#REF!,#REF!,2,FALSE),"")</f>
        <v/>
      </c>
      <c r="C48" s="17" t="e">
        <f>Wedstrijden!#REF!</f>
        <v>#REF!</v>
      </c>
      <c r="D48" s="17" t="str">
        <f>IFERROR(VLOOKUP(Wedstrijden!#REF!,#REF!,2,FALSE),"")</f>
        <v/>
      </c>
      <c r="E48" s="17" t="str">
        <f>IFERROR(VLOOKUP(Wedstrijden!#REF!,#REF!,5,FALSE),"")</f>
        <v/>
      </c>
      <c r="F48" s="17" t="e">
        <f>IF(Wedstrijden!#REF!&lt;&gt;"",Wedstrijden!#REF!,"")</f>
        <v>#REF!</v>
      </c>
      <c r="G48" s="17" t="e">
        <f>IF(Wedstrijden!#REF!="Indoor",1,0)</f>
        <v>#REF!</v>
      </c>
      <c r="H48" s="17" t="e">
        <f>Wedstrijden!#REF!</f>
        <v>#REF!</v>
      </c>
      <c r="I48" s="17" t="e">
        <f>IF(Wedstrijden!#REF!="Nee",0,IF(Wedstrijden!#REF!="Ja",1,""))</f>
        <v>#REF!</v>
      </c>
      <c r="J48" s="17" t="e">
        <f>IF(Wedstrijden!#REF!&lt;&gt;"",Wedstrijden!#REF!,"")</f>
        <v>#REF!</v>
      </c>
      <c r="W48" s="18"/>
      <c r="AE48" s="18"/>
      <c r="AN48" s="18"/>
      <c r="AU48" s="18"/>
      <c r="BA48" s="18"/>
      <c r="BE48" s="18"/>
      <c r="BJ48" s="17">
        <f>IF(COUNTA(Wedstrijden!#REF!)&lt;&gt;0,1,"")</f>
        <v>1</v>
      </c>
      <c r="BK48" s="17">
        <f t="shared" si="0"/>
        <v>2</v>
      </c>
      <c r="BL48" s="17" t="e">
        <f>IF(Wedstrijden!#REF!="x","AA","")</f>
        <v>#REF!</v>
      </c>
      <c r="BM48" s="17" t="e">
        <f>IF(Wedstrijden!#REF!="x","A","")</f>
        <v>#REF!</v>
      </c>
      <c r="BN48" s="17" t="e">
        <f>IF(Wedstrijden!#REF!="x","B1","")</f>
        <v>#REF!</v>
      </c>
      <c r="BO48" s="17" t="e">
        <f>IF(Wedstrijden!#REF!="x","BB","")</f>
        <v>#REF!</v>
      </c>
      <c r="BP48" s="17" t="e">
        <f>IF(Wedstrijden!#REF!="x","B","")</f>
        <v>#REF!</v>
      </c>
      <c r="BQ48" s="17" t="e">
        <f>IF(Wedstrijden!#REF!="x","L1","")</f>
        <v>#REF!</v>
      </c>
      <c r="BR48" s="17" t="e">
        <f>IF(Wedstrijden!#REF!="x","L2","")</f>
        <v>#REF!</v>
      </c>
      <c r="BS48" s="17" t="e">
        <f>IF(Wedstrijden!#REF!="x","M1","")</f>
        <v>#REF!</v>
      </c>
      <c r="BT48" s="17" t="e">
        <f>IF(Wedstrijden!#REF!="x","M2","")</f>
        <v>#REF!</v>
      </c>
      <c r="BU48" s="17" t="e">
        <f>IF(Wedstrijden!#REF!="x","Z1","")</f>
        <v>#REF!</v>
      </c>
      <c r="BV48" s="17" t="e">
        <f>IF(Wedstrijden!#REF!="x","Z2","")</f>
        <v>#REF!</v>
      </c>
      <c r="BW48" s="17">
        <f>IF(COUNTA(Wedstrijden!#REF!)&lt;&gt;0,1,"")</f>
        <v>1</v>
      </c>
      <c r="BX48" s="17">
        <f t="shared" si="1"/>
        <v>1</v>
      </c>
      <c r="BY48" s="17" t="e">
        <f>IF(Wedstrijden!#REF!="x","BB","")</f>
        <v>#REF!</v>
      </c>
      <c r="BZ48" s="17" t="e">
        <f>IF(Wedstrijden!#REF!="x","B","")</f>
        <v>#REF!</v>
      </c>
      <c r="CA48" s="17" t="e">
        <f>IF(Wedstrijden!#REF!="x","L1","")</f>
        <v>#REF!</v>
      </c>
      <c r="CB48" s="17" t="e">
        <f>IF(Wedstrijden!#REF!="x","L2","")</f>
        <v>#REF!</v>
      </c>
      <c r="CC48" s="17" t="e">
        <f>IF(Wedstrijden!#REF!="x","M1","")</f>
        <v>#REF!</v>
      </c>
      <c r="CD48" s="17" t="e">
        <f>IF(Wedstrijden!#REF!="x","M2","")</f>
        <v>#REF!</v>
      </c>
      <c r="CE48" s="17" t="e">
        <f>IF(Wedstrijden!#REF!="x","Z1","")</f>
        <v>#REF!</v>
      </c>
      <c r="CF48" s="17" t="e">
        <f>IF(Wedstrijden!#REF!="x","Z2","")</f>
        <v>#REF!</v>
      </c>
      <c r="CG48" s="17" t="e">
        <f>IF(Wedstrijden!#REF!="x","ZZL","")</f>
        <v>#REF!</v>
      </c>
      <c r="CL48" s="17">
        <f>IF(COUNTA(Wedstrijden!#REF!)&lt;&gt;0,2,"")</f>
        <v>2</v>
      </c>
      <c r="CM48" s="17">
        <f t="shared" si="2"/>
        <v>2</v>
      </c>
      <c r="CN48" s="17" t="e">
        <f>IF(Wedstrijden!#REF!="x","AA","")</f>
        <v>#REF!</v>
      </c>
      <c r="CO48" s="17" t="e">
        <f>IF(Wedstrijden!#REF!="x","A","")</f>
        <v>#REF!</v>
      </c>
      <c r="CP48" s="17" t="e">
        <f>IF(Wedstrijden!#REF!="x","BB","")</f>
        <v>#REF!</v>
      </c>
      <c r="CQ48" s="17" t="e">
        <f>IF(Wedstrijden!#REF!="x","B","")</f>
        <v>#REF!</v>
      </c>
      <c r="CR48" s="17" t="e">
        <f>IF(Wedstrijden!#REF!="x","L","")</f>
        <v>#REF!</v>
      </c>
      <c r="CS48" s="17" t="e">
        <f>IF(Wedstrijden!#REF!="x","M","")</f>
        <v>#REF!</v>
      </c>
      <c r="CT48" s="17" t="e">
        <f>IF(Wedstrijden!#REF!="x","Z","")</f>
        <v>#REF!</v>
      </c>
      <c r="CU48" s="17" t="e">
        <f>IF(Wedstrijden!#REF!="x","ZZ","")</f>
        <v>#REF!</v>
      </c>
      <c r="CV48" s="17">
        <f>IF(COUNTA(Wedstrijden!#REF!)&lt;&gt;0,2,"")</f>
        <v>2</v>
      </c>
      <c r="CW48" s="17">
        <f t="shared" si="3"/>
        <v>1</v>
      </c>
      <c r="CX48" s="17" t="e">
        <f>IF(Wedstrijden!#REF!="x","BB","")</f>
        <v>#REF!</v>
      </c>
      <c r="CY48" s="17" t="e">
        <f>IF(Wedstrijden!#REF!="x","B","")</f>
        <v>#REF!</v>
      </c>
      <c r="CZ48" s="17" t="e">
        <f>IF(Wedstrijden!#REF!="x","L","")</f>
        <v>#REF!</v>
      </c>
      <c r="DA48" s="17" t="e">
        <f>IF(Wedstrijden!#REF!="x","M","")</f>
        <v>#REF!</v>
      </c>
      <c r="DB48" s="17" t="e">
        <f>IF(Wedstrijden!#REF!="x","Z","")</f>
        <v>#REF!</v>
      </c>
      <c r="DC48" s="17" t="e">
        <f>IF(Wedstrijden!#REF!="x","ZZ","")</f>
        <v>#REF!</v>
      </c>
      <c r="DD48" s="17" t="e">
        <f>IF(Wedstrijden!#REF!="x","1.40","")</f>
        <v>#REF!</v>
      </c>
      <c r="DE48" s="17">
        <f>IF(COUNTA(Wedstrijden!#REF!)&lt;&gt;0,6,"")</f>
        <v>6</v>
      </c>
      <c r="DF48" s="17">
        <f t="shared" si="4"/>
        <v>2</v>
      </c>
      <c r="DG48" s="17" t="e">
        <f>IF(Wedstrijden!#REF!="x","L","")</f>
        <v>#REF!</v>
      </c>
      <c r="DH48" s="17" t="e">
        <f>IF(Wedstrijden!#REF!="x","M","")</f>
        <v>#REF!</v>
      </c>
      <c r="DI48" s="17" t="e">
        <f>IF(Wedstrijden!#REF!="x","Z","")</f>
        <v>#REF!</v>
      </c>
      <c r="DJ48" s="17" t="e">
        <f>IF(Wedstrijden!#REF!="x","Z","")</f>
        <v>#REF!</v>
      </c>
      <c r="DK48" s="17">
        <f>IF(COUNTA(Wedstrijden!#REF!)&lt;&gt;0,6,"")</f>
        <v>6</v>
      </c>
      <c r="DL48" s="17">
        <f t="shared" si="5"/>
        <v>1</v>
      </c>
      <c r="DM48" s="17" t="e">
        <f>IF(Wedstrijden!#REF!="x","L","")</f>
        <v>#REF!</v>
      </c>
      <c r="DN48" s="17" t="e">
        <f>IF(Wedstrijden!#REF!="x","M","")</f>
        <v>#REF!</v>
      </c>
      <c r="DO48" s="17" t="e">
        <f>IF(Wedstrijden!#REF!="x","Z","")</f>
        <v>#REF!</v>
      </c>
      <c r="DP48" s="17" t="e">
        <f>IF(Wedstrijden!#REF!="x","Z","")</f>
        <v>#REF!</v>
      </c>
    </row>
    <row r="49" spans="1:120" ht="14.4" x14ac:dyDescent="0.3">
      <c r="A49" s="21">
        <f>Wedstrijden!A4</f>
        <v>44037</v>
      </c>
      <c r="B49" s="17" t="str">
        <f>IFERROR(VLOOKUP(Wedstrijden!#REF!,#REF!,2,FALSE),"")</f>
        <v/>
      </c>
      <c r="C49" s="17" t="e">
        <f>Wedstrijden!#REF!</f>
        <v>#REF!</v>
      </c>
      <c r="D49" s="17" t="str">
        <f>IFERROR(VLOOKUP(Wedstrijden!#REF!,#REF!,2,FALSE),"")</f>
        <v/>
      </c>
      <c r="E49" s="17" t="str">
        <f>IFERROR(VLOOKUP(Wedstrijden!#REF!,#REF!,5,FALSE),"")</f>
        <v/>
      </c>
      <c r="F49" s="17" t="e">
        <f>IF(Wedstrijden!#REF!&lt;&gt;"",Wedstrijden!#REF!,"")</f>
        <v>#REF!</v>
      </c>
      <c r="G49" s="17" t="e">
        <f>IF(Wedstrijden!#REF!="Indoor",1,0)</f>
        <v>#REF!</v>
      </c>
      <c r="H49" s="17" t="e">
        <f>Wedstrijden!#REF!</f>
        <v>#REF!</v>
      </c>
      <c r="I49" s="17" t="e">
        <f>IF(Wedstrijden!#REF!="Nee",0,IF(Wedstrijden!#REF!="Ja",1,""))</f>
        <v>#REF!</v>
      </c>
      <c r="J49" s="17" t="e">
        <f>IF(Wedstrijden!#REF!&lt;&gt;"",Wedstrijden!#REF!,"")</f>
        <v>#REF!</v>
      </c>
      <c r="W49" s="18"/>
      <c r="AE49" s="18"/>
      <c r="AN49" s="18"/>
      <c r="AU49" s="18"/>
      <c r="BA49" s="18"/>
      <c r="BE49" s="18"/>
      <c r="BJ49" s="17">
        <f>IF(COUNTA(Wedstrijden!O4:Y4)&lt;&gt;0,1,"")</f>
        <v>1</v>
      </c>
      <c r="BK49" s="17">
        <f t="shared" si="0"/>
        <v>2</v>
      </c>
      <c r="BL49" s="17" t="str">
        <f>IF(Wedstrijden!O4="x","AA","")</f>
        <v/>
      </c>
      <c r="BM49" s="17" t="str">
        <f>IF(Wedstrijden!P4="x","A","")</f>
        <v/>
      </c>
      <c r="BN49" s="17" t="str">
        <f>IF(Wedstrijden!Q4="x","B1","")</f>
        <v/>
      </c>
      <c r="BO49" s="17" t="e">
        <f>IF(Wedstrijden!#REF!="x","BB","")</f>
        <v>#REF!</v>
      </c>
      <c r="BP49" s="17" t="str">
        <f>IF(Wedstrijden!S4="x","B","")</f>
        <v>B</v>
      </c>
      <c r="BQ49" s="17" t="str">
        <f>IF(Wedstrijden!T4="x","L1","")</f>
        <v>L1</v>
      </c>
      <c r="BR49" s="17" t="str">
        <f>IF(Wedstrijden!U4="x","L2","")</f>
        <v>L2</v>
      </c>
      <c r="BS49" s="17" t="str">
        <f>IF(Wedstrijden!V4="x","M1","")</f>
        <v>M1</v>
      </c>
      <c r="BT49" s="17" t="str">
        <f>IF(Wedstrijden!W4="x","M2","")</f>
        <v>M2</v>
      </c>
      <c r="BU49" s="17" t="str">
        <f>IF(Wedstrijden!X4="x","Z1","")</f>
        <v>Z1</v>
      </c>
      <c r="BV49" s="17" t="str">
        <f>IF(Wedstrijden!Y4="x","Z2","")</f>
        <v>Z2</v>
      </c>
      <c r="BW49" s="17">
        <f>IF(COUNTA(Wedstrijden!F4:N4)&lt;&gt;0,1,"")</f>
        <v>1</v>
      </c>
      <c r="BX49" s="17">
        <f t="shared" si="1"/>
        <v>1</v>
      </c>
      <c r="BY49" s="17" t="str">
        <f>IF(Wedstrijden!F4="x","BB","")</f>
        <v/>
      </c>
      <c r="BZ49" s="17" t="str">
        <f>IF(Wedstrijden!G4="x","B","")</f>
        <v>B</v>
      </c>
      <c r="CA49" s="17" t="str">
        <f>IF(Wedstrijden!H4="x","L1","")</f>
        <v>L1</v>
      </c>
      <c r="CB49" s="17" t="str">
        <f>IF(Wedstrijden!I4="x","L2","")</f>
        <v>L2</v>
      </c>
      <c r="CC49" s="17" t="str">
        <f>IF(Wedstrijden!J4="x","M1","")</f>
        <v>M1</v>
      </c>
      <c r="CD49" s="17" t="str">
        <f>IF(Wedstrijden!K4="x","M2","")</f>
        <v/>
      </c>
      <c r="CE49" s="17" t="str">
        <f>IF(Wedstrijden!L4="x","Z1","")</f>
        <v>Z1</v>
      </c>
      <c r="CF49" s="17" t="str">
        <f>IF(Wedstrijden!M4="x","Z2","")</f>
        <v>Z2</v>
      </c>
      <c r="CG49" s="17" t="str">
        <f>IF(Wedstrijden!N4="x","ZZL","")</f>
        <v>ZZL</v>
      </c>
      <c r="CL49" s="17" t="str">
        <f>IF(COUNTA(Wedstrijden!AG4:AN4)&lt;&gt;0,2,"")</f>
        <v/>
      </c>
      <c r="CM49" s="17" t="str">
        <f t="shared" si="2"/>
        <v/>
      </c>
      <c r="CN49" s="17" t="str">
        <f>IF(Wedstrijden!AG4="x","AA","")</f>
        <v/>
      </c>
      <c r="CO49" s="17" t="str">
        <f>IF(Wedstrijden!AH4="x","A","")</f>
        <v/>
      </c>
      <c r="CP49" s="17" t="str">
        <f>IF(Wedstrijden!AI4="x","BB","")</f>
        <v/>
      </c>
      <c r="CQ49" s="17" t="str">
        <f>IF(Wedstrijden!AJ4="x","B","")</f>
        <v/>
      </c>
      <c r="CR49" s="17" t="str">
        <f>IF(Wedstrijden!AK4="x","L","")</f>
        <v/>
      </c>
      <c r="CS49" s="17" t="str">
        <f>IF(Wedstrijden!AL4="x","M","")</f>
        <v/>
      </c>
      <c r="CT49" s="17" t="str">
        <f>IF(Wedstrijden!AM4="x","Z","")</f>
        <v/>
      </c>
      <c r="CU49" s="17" t="str">
        <f>IF(Wedstrijden!AN4="x","ZZ","")</f>
        <v/>
      </c>
      <c r="CV49" s="17" t="str">
        <f>IF(COUNTA(Wedstrijden!Z4:AF4)&lt;&gt;0,2,"")</f>
        <v/>
      </c>
      <c r="CW49" s="17" t="str">
        <f t="shared" si="3"/>
        <v/>
      </c>
      <c r="CX49" s="17" t="str">
        <f>IF(Wedstrijden!Z4="x","BB","")</f>
        <v/>
      </c>
      <c r="CY49" s="17" t="str">
        <f>IF(Wedstrijden!AA4="x","B","")</f>
        <v/>
      </c>
      <c r="CZ49" s="17" t="str">
        <f>IF(Wedstrijden!AB4="x","L","")</f>
        <v/>
      </c>
      <c r="DA49" s="17" t="str">
        <f>IF(Wedstrijden!AC4="x","M","")</f>
        <v/>
      </c>
      <c r="DB49" s="17" t="str">
        <f>IF(Wedstrijden!AD4="x","Z","")</f>
        <v/>
      </c>
      <c r="DC49" s="17" t="str">
        <f>IF(Wedstrijden!AE4="x","ZZ","")</f>
        <v/>
      </c>
      <c r="DD49" s="17" t="str">
        <f>IF(Wedstrijden!AF4="x","1.40","")</f>
        <v/>
      </c>
      <c r="DE49" s="17" t="str">
        <f>IF(COUNTA(Wedstrijden!AP4:AR4)&lt;&gt;0,6,"")</f>
        <v/>
      </c>
      <c r="DF49" s="17" t="str">
        <f t="shared" si="4"/>
        <v/>
      </c>
      <c r="DG49" s="17" t="str">
        <f>IF(Wedstrijden!AP4="x","L","")</f>
        <v/>
      </c>
      <c r="DH49" s="17" t="str">
        <f>IF(Wedstrijden!AQ4="x","M","")</f>
        <v/>
      </c>
      <c r="DI49" s="17" t="str">
        <f>IF(Wedstrijden!AR4="x","Z","")</f>
        <v/>
      </c>
      <c r="DJ49" s="17" t="str">
        <f>IF(Wedstrijden!AS4="x","Z","")</f>
        <v/>
      </c>
      <c r="DK49" s="17" t="str">
        <f>IF(COUNTA(Wedstrijden!AU4:AW4)&lt;&gt;0,6,"")</f>
        <v/>
      </c>
      <c r="DL49" s="17" t="str">
        <f t="shared" si="5"/>
        <v/>
      </c>
      <c r="DM49" s="17" t="str">
        <f>IF(Wedstrijden!AU4="x","L","")</f>
        <v/>
      </c>
      <c r="DN49" s="17" t="str">
        <f>IF(Wedstrijden!AV4="x","M","")</f>
        <v/>
      </c>
      <c r="DO49" s="17" t="str">
        <f>IF(Wedstrijden!AW4="x","Z","")</f>
        <v/>
      </c>
      <c r="DP49" s="17" t="str">
        <f>IF(Wedstrijden!AX4="x","Z","")</f>
        <v/>
      </c>
    </row>
    <row r="50" spans="1:120" ht="14.4" x14ac:dyDescent="0.3">
      <c r="A50" s="21">
        <f>Wedstrijden!A5</f>
        <v>44037</v>
      </c>
      <c r="B50" s="17" t="str">
        <f>IFERROR(VLOOKUP(Wedstrijden!#REF!,#REF!,2,FALSE),"")</f>
        <v/>
      </c>
      <c r="C50" s="17" t="e">
        <f>Wedstrijden!#REF!</f>
        <v>#REF!</v>
      </c>
      <c r="D50" s="17" t="str">
        <f>IFERROR(VLOOKUP(Wedstrijden!#REF!,#REF!,2,FALSE),"")</f>
        <v/>
      </c>
      <c r="E50" s="17" t="str">
        <f>IFERROR(VLOOKUP(Wedstrijden!#REF!,#REF!,5,FALSE),"")</f>
        <v/>
      </c>
      <c r="F50" s="17" t="e">
        <f>IF(Wedstrijden!#REF!&lt;&gt;"",Wedstrijden!#REF!,"")</f>
        <v>#REF!</v>
      </c>
      <c r="G50" s="17" t="e">
        <f>IF(Wedstrijden!#REF!="Indoor",1,0)</f>
        <v>#REF!</v>
      </c>
      <c r="H50" s="17" t="e">
        <f>Wedstrijden!#REF!</f>
        <v>#REF!</v>
      </c>
      <c r="I50" s="17" t="e">
        <f>IF(Wedstrijden!#REF!="Nee",0,IF(Wedstrijden!#REF!="Ja",1,""))</f>
        <v>#REF!</v>
      </c>
      <c r="J50" s="17" t="e">
        <f>IF(Wedstrijden!#REF!&lt;&gt;"",Wedstrijden!#REF!,"")</f>
        <v>#REF!</v>
      </c>
      <c r="W50" s="18"/>
      <c r="AE50" s="18"/>
      <c r="AN50" s="18"/>
      <c r="AU50" s="18"/>
      <c r="BA50" s="18"/>
      <c r="BE50" s="18"/>
      <c r="BJ50" s="17">
        <f>IF(COUNTA(Wedstrijden!O5:Y5)&lt;&gt;0,1,"")</f>
        <v>1</v>
      </c>
      <c r="BK50" s="17">
        <f t="shared" si="0"/>
        <v>2</v>
      </c>
      <c r="BL50" s="17" t="str">
        <f>IF(Wedstrijden!O5="x","AA","")</f>
        <v/>
      </c>
      <c r="BM50" s="17" t="str">
        <f>IF(Wedstrijden!P5="x","A","")</f>
        <v/>
      </c>
      <c r="BN50" s="17" t="str">
        <f>IF(Wedstrijden!Q5="x","B1","")</f>
        <v/>
      </c>
      <c r="BO50" s="17" t="e">
        <f>IF(Wedstrijden!#REF!="x","BB","")</f>
        <v>#REF!</v>
      </c>
      <c r="BP50" s="17" t="str">
        <f>IF(Wedstrijden!S5="x","B","")</f>
        <v>B</v>
      </c>
      <c r="BQ50" s="17" t="str">
        <f>IF(Wedstrijden!T5="x","L1","")</f>
        <v>L1</v>
      </c>
      <c r="BR50" s="17" t="str">
        <f>IF(Wedstrijden!U5="x","L2","")</f>
        <v>L2</v>
      </c>
      <c r="BS50" s="17" t="str">
        <f>IF(Wedstrijden!V5="x","M1","")</f>
        <v>M1</v>
      </c>
      <c r="BT50" s="17" t="str">
        <f>IF(Wedstrijden!W5="x","M2","")</f>
        <v>M2</v>
      </c>
      <c r="BU50" s="17" t="str">
        <f>IF(Wedstrijden!X5="x","Z1","")</f>
        <v>Z1</v>
      </c>
      <c r="BV50" s="17" t="str">
        <f>IF(Wedstrijden!Y5="x","Z2","")</f>
        <v>Z2</v>
      </c>
      <c r="BW50" s="17">
        <f>IF(COUNTA(Wedstrijden!F5:N5)&lt;&gt;0,1,"")</f>
        <v>1</v>
      </c>
      <c r="BX50" s="17">
        <f t="shared" si="1"/>
        <v>1</v>
      </c>
      <c r="BY50" s="17" t="str">
        <f>IF(Wedstrijden!F5="x","BB","")</f>
        <v/>
      </c>
      <c r="BZ50" s="17" t="str">
        <f>IF(Wedstrijden!G5="x","B","")</f>
        <v>B</v>
      </c>
      <c r="CA50" s="17" t="str">
        <f>IF(Wedstrijden!H5="x","L1","")</f>
        <v>L1</v>
      </c>
      <c r="CB50" s="17" t="str">
        <f>IF(Wedstrijden!I5="x","L2","")</f>
        <v>L2</v>
      </c>
      <c r="CC50" s="17" t="str">
        <f>IF(Wedstrijden!J5="x","M1","")</f>
        <v>M1</v>
      </c>
      <c r="CD50" s="17" t="str">
        <f>IF(Wedstrijden!K5="x","M2","")</f>
        <v>M2</v>
      </c>
      <c r="CE50" s="17" t="str">
        <f>IF(Wedstrijden!L5="x","Z1","")</f>
        <v>Z1</v>
      </c>
      <c r="CF50" s="17" t="str">
        <f>IF(Wedstrijden!M5="x","Z2","")</f>
        <v>Z2</v>
      </c>
      <c r="CG50" s="17" t="str">
        <f>IF(Wedstrijden!N5="x","ZZL","")</f>
        <v>ZZL</v>
      </c>
      <c r="CL50" s="17" t="str">
        <f>IF(COUNTA(Wedstrijden!AG5:AN5)&lt;&gt;0,2,"")</f>
        <v/>
      </c>
      <c r="CM50" s="17" t="str">
        <f t="shared" si="2"/>
        <v/>
      </c>
      <c r="CN50" s="17" t="str">
        <f>IF(Wedstrijden!AG5="x","AA","")</f>
        <v/>
      </c>
      <c r="CO50" s="17" t="str">
        <f>IF(Wedstrijden!AH5="x","A","")</f>
        <v/>
      </c>
      <c r="CP50" s="17" t="str">
        <f>IF(Wedstrijden!AI5="x","BB","")</f>
        <v/>
      </c>
      <c r="CQ50" s="17" t="str">
        <f>IF(Wedstrijden!AJ5="x","B","")</f>
        <v/>
      </c>
      <c r="CR50" s="17" t="str">
        <f>IF(Wedstrijden!AK5="x","L","")</f>
        <v/>
      </c>
      <c r="CS50" s="17" t="str">
        <f>IF(Wedstrijden!AL5="x","M","")</f>
        <v/>
      </c>
      <c r="CT50" s="17" t="str">
        <f>IF(Wedstrijden!AM5="x","Z","")</f>
        <v/>
      </c>
      <c r="CU50" s="17" t="str">
        <f>IF(Wedstrijden!AN5="x","ZZ","")</f>
        <v/>
      </c>
      <c r="CV50" s="17" t="str">
        <f>IF(COUNTA(Wedstrijden!Z5:AF5)&lt;&gt;0,2,"")</f>
        <v/>
      </c>
      <c r="CW50" s="17" t="str">
        <f t="shared" si="3"/>
        <v/>
      </c>
      <c r="CX50" s="17" t="str">
        <f>IF(Wedstrijden!Z5="x","BB","")</f>
        <v/>
      </c>
      <c r="CY50" s="17" t="str">
        <f>IF(Wedstrijden!AA5="x","B","")</f>
        <v/>
      </c>
      <c r="CZ50" s="17" t="str">
        <f>IF(Wedstrijden!AB5="x","L","")</f>
        <v/>
      </c>
      <c r="DA50" s="17" t="str">
        <f>IF(Wedstrijden!AC5="x","M","")</f>
        <v/>
      </c>
      <c r="DB50" s="17" t="str">
        <f>IF(Wedstrijden!AD5="x","Z","")</f>
        <v/>
      </c>
      <c r="DC50" s="17" t="str">
        <f>IF(Wedstrijden!AE5="x","ZZ","")</f>
        <v/>
      </c>
      <c r="DD50" s="17" t="str">
        <f>IF(Wedstrijden!AF5="x","1.40","")</f>
        <v/>
      </c>
      <c r="DE50" s="17" t="str">
        <f>IF(COUNTA(Wedstrijden!AP5:AR5)&lt;&gt;0,6,"")</f>
        <v/>
      </c>
      <c r="DF50" s="17" t="str">
        <f t="shared" si="4"/>
        <v/>
      </c>
      <c r="DG50" s="17" t="str">
        <f>IF(Wedstrijden!AP5="x","L","")</f>
        <v/>
      </c>
      <c r="DH50" s="17" t="str">
        <f>IF(Wedstrijden!AQ5="x","M","")</f>
        <v/>
      </c>
      <c r="DI50" s="17" t="str">
        <f>IF(Wedstrijden!AR5="x","Z","")</f>
        <v/>
      </c>
      <c r="DJ50" s="17" t="str">
        <f>IF(Wedstrijden!AS5="x","Z","")</f>
        <v/>
      </c>
      <c r="DK50" s="17" t="str">
        <f>IF(COUNTA(Wedstrijden!AU5:AW5)&lt;&gt;0,6,"")</f>
        <v/>
      </c>
      <c r="DL50" s="17" t="str">
        <f t="shared" si="5"/>
        <v/>
      </c>
      <c r="DM50" s="17" t="str">
        <f>IF(Wedstrijden!AU5="x","L","")</f>
        <v/>
      </c>
      <c r="DN50" s="17" t="str">
        <f>IF(Wedstrijden!AV5="x","M","")</f>
        <v/>
      </c>
      <c r="DO50" s="17" t="str">
        <f>IF(Wedstrijden!AW5="x","Z","")</f>
        <v/>
      </c>
      <c r="DP50" s="17" t="str">
        <f>IF(Wedstrijden!AX5="x","Z","")</f>
        <v/>
      </c>
    </row>
    <row r="51" spans="1:120" ht="14.4" x14ac:dyDescent="0.3">
      <c r="A51" s="21">
        <f>Wedstrijden!A6</f>
        <v>44038</v>
      </c>
      <c r="B51" s="17" t="str">
        <f>IFERROR(VLOOKUP(Wedstrijden!#REF!,#REF!,2,FALSE),"")</f>
        <v/>
      </c>
      <c r="C51" s="17" t="e">
        <f>Wedstrijden!#REF!</f>
        <v>#REF!</v>
      </c>
      <c r="D51" s="17" t="str">
        <f>IFERROR(VLOOKUP(Wedstrijden!#REF!,#REF!,2,FALSE),"")</f>
        <v/>
      </c>
      <c r="E51" s="17" t="str">
        <f>IFERROR(VLOOKUP(Wedstrijden!#REF!,#REF!,5,FALSE),"")</f>
        <v/>
      </c>
      <c r="F51" s="17" t="e">
        <f>IF(Wedstrijden!#REF!&lt;&gt;"",Wedstrijden!#REF!,"")</f>
        <v>#REF!</v>
      </c>
      <c r="G51" s="17" t="e">
        <f>IF(Wedstrijden!#REF!="Indoor",1,0)</f>
        <v>#REF!</v>
      </c>
      <c r="H51" s="17" t="e">
        <f>Wedstrijden!#REF!</f>
        <v>#REF!</v>
      </c>
      <c r="I51" s="17" t="e">
        <f>IF(Wedstrijden!#REF!="Nee",0,IF(Wedstrijden!#REF!="Ja",1,""))</f>
        <v>#REF!</v>
      </c>
      <c r="J51" s="17" t="e">
        <f>IF(Wedstrijden!#REF!&lt;&gt;"",Wedstrijden!#REF!,"")</f>
        <v>#REF!</v>
      </c>
      <c r="W51" s="18"/>
      <c r="AE51" s="18"/>
      <c r="AN51" s="18"/>
      <c r="AU51" s="18"/>
      <c r="BA51" s="18"/>
      <c r="BE51" s="18"/>
      <c r="BJ51" s="17">
        <f>IF(COUNTA(Wedstrijden!O6:Y6)&lt;&gt;0,1,"")</f>
        <v>1</v>
      </c>
      <c r="BK51" s="17">
        <f t="shared" si="0"/>
        <v>2</v>
      </c>
      <c r="BL51" s="17" t="str">
        <f>IF(Wedstrijden!O6="x","AA","")</f>
        <v/>
      </c>
      <c r="BM51" s="17" t="str">
        <f>IF(Wedstrijden!P6="x","A","")</f>
        <v/>
      </c>
      <c r="BN51" s="17" t="str">
        <f>IF(Wedstrijden!Q6="x","B1","")</f>
        <v/>
      </c>
      <c r="BO51" s="17" t="e">
        <f>IF(Wedstrijden!#REF!="x","BB","")</f>
        <v>#REF!</v>
      </c>
      <c r="BP51" s="17" t="str">
        <f>IF(Wedstrijden!S6="x","B","")</f>
        <v>B</v>
      </c>
      <c r="BQ51" s="17" t="str">
        <f>IF(Wedstrijden!T6="x","L1","")</f>
        <v>L1</v>
      </c>
      <c r="BR51" s="17" t="str">
        <f>IF(Wedstrijden!U6="x","L2","")</f>
        <v>L2</v>
      </c>
      <c r="BS51" s="17" t="str">
        <f>IF(Wedstrijden!V6="x","M1","")</f>
        <v>M1</v>
      </c>
      <c r="BT51" s="17" t="str">
        <f>IF(Wedstrijden!W6="x","M2","")</f>
        <v>M2</v>
      </c>
      <c r="BU51" s="17" t="str">
        <f>IF(Wedstrijden!X6="x","Z1","")</f>
        <v>Z1</v>
      </c>
      <c r="BV51" s="17" t="str">
        <f>IF(Wedstrijden!Y6="x","Z2","")</f>
        <v>Z2</v>
      </c>
      <c r="BW51" s="17">
        <f>IF(COUNTA(Wedstrijden!F6:N6)&lt;&gt;0,1,"")</f>
        <v>1</v>
      </c>
      <c r="BX51" s="17">
        <f t="shared" si="1"/>
        <v>1</v>
      </c>
      <c r="BY51" s="17" t="str">
        <f>IF(Wedstrijden!F6="x","BB","")</f>
        <v/>
      </c>
      <c r="BZ51" s="17" t="str">
        <f>IF(Wedstrijden!G6="x","B","")</f>
        <v>B</v>
      </c>
      <c r="CA51" s="17" t="str">
        <f>IF(Wedstrijden!H6="x","L1","")</f>
        <v>L1</v>
      </c>
      <c r="CB51" s="17" t="str">
        <f>IF(Wedstrijden!I6="x","L2","")</f>
        <v>L2</v>
      </c>
      <c r="CC51" s="17" t="str">
        <f>IF(Wedstrijden!J6="x","M1","")</f>
        <v>M1</v>
      </c>
      <c r="CD51" s="17" t="str">
        <f>IF(Wedstrijden!K6="x","M2","")</f>
        <v>M2</v>
      </c>
      <c r="CE51" s="17" t="str">
        <f>IF(Wedstrijden!L6="x","Z1","")</f>
        <v>Z1</v>
      </c>
      <c r="CF51" s="17" t="str">
        <f>IF(Wedstrijden!M6="x","Z2","")</f>
        <v>Z2</v>
      </c>
      <c r="CG51" s="17" t="str">
        <f>IF(Wedstrijden!N6="x","ZZL","")</f>
        <v>ZZL</v>
      </c>
      <c r="CL51" s="17" t="str">
        <f>IF(COUNTA(Wedstrijden!AG6:AN6)&lt;&gt;0,2,"")</f>
        <v/>
      </c>
      <c r="CM51" s="17" t="str">
        <f t="shared" si="2"/>
        <v/>
      </c>
      <c r="CN51" s="17" t="str">
        <f>IF(Wedstrijden!AG6="x","AA","")</f>
        <v/>
      </c>
      <c r="CO51" s="17" t="str">
        <f>IF(Wedstrijden!AH6="x","A","")</f>
        <v/>
      </c>
      <c r="CP51" s="17" t="str">
        <f>IF(Wedstrijden!AI6="x","BB","")</f>
        <v/>
      </c>
      <c r="CQ51" s="17" t="str">
        <f>IF(Wedstrijden!AJ6="x","B","")</f>
        <v/>
      </c>
      <c r="CR51" s="17" t="str">
        <f>IF(Wedstrijden!AK6="x","L","")</f>
        <v/>
      </c>
      <c r="CS51" s="17" t="str">
        <f>IF(Wedstrijden!AL6="x","M","")</f>
        <v/>
      </c>
      <c r="CT51" s="17" t="str">
        <f>IF(Wedstrijden!AM6="x","Z","")</f>
        <v/>
      </c>
      <c r="CU51" s="17" t="str">
        <f>IF(Wedstrijden!AN6="x","ZZ","")</f>
        <v/>
      </c>
      <c r="CV51" s="17" t="str">
        <f>IF(COUNTA(Wedstrijden!Z6:AF6)&lt;&gt;0,2,"")</f>
        <v/>
      </c>
      <c r="CW51" s="17" t="str">
        <f t="shared" si="3"/>
        <v/>
      </c>
      <c r="CX51" s="17" t="str">
        <f>IF(Wedstrijden!Z6="x","BB","")</f>
        <v/>
      </c>
      <c r="CY51" s="17" t="str">
        <f>IF(Wedstrijden!AA6="x","B","")</f>
        <v/>
      </c>
      <c r="CZ51" s="17" t="str">
        <f>IF(Wedstrijden!AB6="x","L","")</f>
        <v/>
      </c>
      <c r="DA51" s="17" t="str">
        <f>IF(Wedstrijden!AC6="x","M","")</f>
        <v/>
      </c>
      <c r="DB51" s="17" t="str">
        <f>IF(Wedstrijden!AD6="x","Z","")</f>
        <v/>
      </c>
      <c r="DC51" s="17" t="str">
        <f>IF(Wedstrijden!AE6="x","ZZ","")</f>
        <v/>
      </c>
      <c r="DD51" s="17" t="str">
        <f>IF(Wedstrijden!AF6="x","1.40","")</f>
        <v/>
      </c>
      <c r="DE51" s="17" t="str">
        <f>IF(COUNTA(Wedstrijden!AP6:AR6)&lt;&gt;0,6,"")</f>
        <v/>
      </c>
      <c r="DF51" s="17" t="str">
        <f t="shared" si="4"/>
        <v/>
      </c>
      <c r="DG51" s="17" t="str">
        <f>IF(Wedstrijden!AP6="x","L","")</f>
        <v/>
      </c>
      <c r="DH51" s="17" t="str">
        <f>IF(Wedstrijden!AQ6="x","M","")</f>
        <v/>
      </c>
      <c r="DI51" s="17" t="str">
        <f>IF(Wedstrijden!AR6="x","Z","")</f>
        <v/>
      </c>
      <c r="DJ51" s="17" t="str">
        <f>IF(Wedstrijden!AS6="x","Z","")</f>
        <v/>
      </c>
      <c r="DK51" s="17" t="str">
        <f>IF(COUNTA(Wedstrijden!AU6:AW6)&lt;&gt;0,6,"")</f>
        <v/>
      </c>
      <c r="DL51" s="17" t="str">
        <f t="shared" si="5"/>
        <v/>
      </c>
      <c r="DM51" s="17" t="str">
        <f>IF(Wedstrijden!AU6="x","L","")</f>
        <v/>
      </c>
      <c r="DN51" s="17" t="str">
        <f>IF(Wedstrijden!AV6="x","M","")</f>
        <v/>
      </c>
      <c r="DO51" s="17" t="str">
        <f>IF(Wedstrijden!AW6="x","Z","")</f>
        <v/>
      </c>
      <c r="DP51" s="17" t="str">
        <f>IF(Wedstrijden!AX6="x","Z","")</f>
        <v/>
      </c>
    </row>
    <row r="52" spans="1:120" ht="14.4" x14ac:dyDescent="0.3">
      <c r="A52" s="21">
        <f>Wedstrijden!A7</f>
        <v>44038</v>
      </c>
      <c r="B52" s="17" t="str">
        <f>IFERROR(VLOOKUP(Wedstrijden!#REF!,#REF!,2,FALSE),"")</f>
        <v/>
      </c>
      <c r="C52" s="17" t="e">
        <f>Wedstrijden!#REF!</f>
        <v>#REF!</v>
      </c>
      <c r="D52" s="17" t="str">
        <f>IFERROR(VLOOKUP(Wedstrijden!#REF!,#REF!,2,FALSE),"")</f>
        <v/>
      </c>
      <c r="E52" s="17" t="str">
        <f>IFERROR(VLOOKUP(Wedstrijden!#REF!,#REF!,5,FALSE),"")</f>
        <v/>
      </c>
      <c r="F52" s="17" t="e">
        <f>IF(Wedstrijden!#REF!&lt;&gt;"",Wedstrijden!#REF!,"")</f>
        <v>#REF!</v>
      </c>
      <c r="G52" s="17" t="e">
        <f>IF(Wedstrijden!#REF!="Indoor",1,0)</f>
        <v>#REF!</v>
      </c>
      <c r="H52" s="17" t="e">
        <f>Wedstrijden!#REF!</f>
        <v>#REF!</v>
      </c>
      <c r="I52" s="17" t="e">
        <f>IF(Wedstrijden!#REF!="Nee",0,IF(Wedstrijden!#REF!="Ja",1,""))</f>
        <v>#REF!</v>
      </c>
      <c r="J52" s="17" t="e">
        <f>IF(Wedstrijden!#REF!&lt;&gt;"",Wedstrijden!#REF!,"")</f>
        <v>#REF!</v>
      </c>
      <c r="W52" s="18"/>
      <c r="AE52" s="18"/>
      <c r="AN52" s="18"/>
      <c r="AU52" s="18"/>
      <c r="BA52" s="18"/>
      <c r="BE52" s="18"/>
      <c r="BJ52" s="17">
        <f>IF(COUNTA(Wedstrijden!O7:Y7)&lt;&gt;0,1,"")</f>
        <v>1</v>
      </c>
      <c r="BK52" s="17">
        <f t="shared" si="0"/>
        <v>2</v>
      </c>
      <c r="BL52" s="17" t="str">
        <f>IF(Wedstrijden!O7="x","AA","")</f>
        <v/>
      </c>
      <c r="BM52" s="17" t="str">
        <f>IF(Wedstrijden!P7="x","A","")</f>
        <v/>
      </c>
      <c r="BN52" s="17" t="str">
        <f>IF(Wedstrijden!Q7="x","B1","")</f>
        <v/>
      </c>
      <c r="BO52" s="17" t="e">
        <f>IF(Wedstrijden!#REF!="x","BB","")</f>
        <v>#REF!</v>
      </c>
      <c r="BP52" s="17" t="str">
        <f>IF(Wedstrijden!S7="x","B","")</f>
        <v>B</v>
      </c>
      <c r="BQ52" s="17" t="str">
        <f>IF(Wedstrijden!T7="x","L1","")</f>
        <v>L1</v>
      </c>
      <c r="BR52" s="17" t="str">
        <f>IF(Wedstrijden!U7="x","L2","")</f>
        <v>L2</v>
      </c>
      <c r="BS52" s="17" t="str">
        <f>IF(Wedstrijden!V7="x","M1","")</f>
        <v>M1</v>
      </c>
      <c r="BT52" s="17" t="str">
        <f>IF(Wedstrijden!W7="x","M2","")</f>
        <v>M2</v>
      </c>
      <c r="BU52" s="17" t="str">
        <f>IF(Wedstrijden!X7="x","Z1","")</f>
        <v>Z1</v>
      </c>
      <c r="BV52" s="17" t="str">
        <f>IF(Wedstrijden!Y7="x","Z2","")</f>
        <v>Z2</v>
      </c>
      <c r="BW52" s="17">
        <f>IF(COUNTA(Wedstrijden!F7:N7)&lt;&gt;0,1,"")</f>
        <v>1</v>
      </c>
      <c r="BX52" s="17">
        <f t="shared" si="1"/>
        <v>1</v>
      </c>
      <c r="BY52" s="17" t="str">
        <f>IF(Wedstrijden!F7="x","BB","")</f>
        <v/>
      </c>
      <c r="BZ52" s="17" t="str">
        <f>IF(Wedstrijden!G7="x","B","")</f>
        <v>B</v>
      </c>
      <c r="CA52" s="17" t="str">
        <f>IF(Wedstrijden!H7="x","L1","")</f>
        <v>L1</v>
      </c>
      <c r="CB52" s="17" t="str">
        <f>IF(Wedstrijden!I7="x","L2","")</f>
        <v>L2</v>
      </c>
      <c r="CC52" s="17" t="str">
        <f>IF(Wedstrijden!J7="x","M1","")</f>
        <v>M1</v>
      </c>
      <c r="CD52" s="17" t="str">
        <f>IF(Wedstrijden!K7="x","M2","")</f>
        <v>M2</v>
      </c>
      <c r="CE52" s="17" t="str">
        <f>IF(Wedstrijden!L7="x","Z1","")</f>
        <v>Z1</v>
      </c>
      <c r="CF52" s="17" t="str">
        <f>IF(Wedstrijden!M7="x","Z2","")</f>
        <v>Z2</v>
      </c>
      <c r="CG52" s="17" t="str">
        <f>IF(Wedstrijden!N7="x","ZZL","")</f>
        <v>ZZL</v>
      </c>
      <c r="CL52" s="17" t="str">
        <f>IF(COUNTA(Wedstrijden!AG7:AN7)&lt;&gt;0,2,"")</f>
        <v/>
      </c>
      <c r="CM52" s="17" t="str">
        <f t="shared" si="2"/>
        <v/>
      </c>
      <c r="CN52" s="17" t="str">
        <f>IF(Wedstrijden!AG7="x","AA","")</f>
        <v/>
      </c>
      <c r="CO52" s="17" t="str">
        <f>IF(Wedstrijden!AH7="x","A","")</f>
        <v/>
      </c>
      <c r="CP52" s="17" t="str">
        <f>IF(Wedstrijden!AI7="x","BB","")</f>
        <v/>
      </c>
      <c r="CQ52" s="17" t="str">
        <f>IF(Wedstrijden!AJ7="x","B","")</f>
        <v/>
      </c>
      <c r="CR52" s="17" t="str">
        <f>IF(Wedstrijden!AK7="x","L","")</f>
        <v/>
      </c>
      <c r="CS52" s="17" t="str">
        <f>IF(Wedstrijden!AL7="x","M","")</f>
        <v/>
      </c>
      <c r="CT52" s="17" t="str">
        <f>IF(Wedstrijden!AM7="x","Z","")</f>
        <v/>
      </c>
      <c r="CU52" s="17" t="str">
        <f>IF(Wedstrijden!AN7="x","ZZ","")</f>
        <v/>
      </c>
      <c r="CV52" s="17" t="str">
        <f>IF(COUNTA(Wedstrijden!Z7:AF7)&lt;&gt;0,2,"")</f>
        <v/>
      </c>
      <c r="CW52" s="17" t="str">
        <f t="shared" si="3"/>
        <v/>
      </c>
      <c r="CX52" s="17" t="str">
        <f>IF(Wedstrijden!Z7="x","BB","")</f>
        <v/>
      </c>
      <c r="CY52" s="17" t="str">
        <f>IF(Wedstrijden!AA7="x","B","")</f>
        <v/>
      </c>
      <c r="CZ52" s="17" t="str">
        <f>IF(Wedstrijden!AB7="x","L","")</f>
        <v/>
      </c>
      <c r="DA52" s="17" t="str">
        <f>IF(Wedstrijden!AC7="x","M","")</f>
        <v/>
      </c>
      <c r="DB52" s="17" t="str">
        <f>IF(Wedstrijden!AD7="x","Z","")</f>
        <v/>
      </c>
      <c r="DC52" s="17" t="str">
        <f>IF(Wedstrijden!AE7="x","ZZ","")</f>
        <v/>
      </c>
      <c r="DD52" s="17" t="str">
        <f>IF(Wedstrijden!AF7="x","1.40","")</f>
        <v/>
      </c>
      <c r="DE52" s="17" t="str">
        <f>IF(COUNTA(Wedstrijden!AP7:AR7)&lt;&gt;0,6,"")</f>
        <v/>
      </c>
      <c r="DF52" s="17" t="str">
        <f t="shared" si="4"/>
        <v/>
      </c>
      <c r="DG52" s="17" t="str">
        <f>IF(Wedstrijden!AP7="x","L","")</f>
        <v/>
      </c>
      <c r="DH52" s="17" t="str">
        <f>IF(Wedstrijden!AQ7="x","M","")</f>
        <v/>
      </c>
      <c r="DI52" s="17" t="str">
        <f>IF(Wedstrijden!AR7="x","Z","")</f>
        <v/>
      </c>
      <c r="DJ52" s="17" t="str">
        <f>IF(Wedstrijden!AS7="x","Z","")</f>
        <v/>
      </c>
      <c r="DK52" s="17" t="str">
        <f>IF(COUNTA(Wedstrijden!AU7:AW7)&lt;&gt;0,6,"")</f>
        <v/>
      </c>
      <c r="DL52" s="17" t="str">
        <f t="shared" si="5"/>
        <v/>
      </c>
      <c r="DM52" s="17" t="str">
        <f>IF(Wedstrijden!AU7="x","L","")</f>
        <v/>
      </c>
      <c r="DN52" s="17" t="str">
        <f>IF(Wedstrijden!AV7="x","M","")</f>
        <v/>
      </c>
      <c r="DO52" s="17" t="str">
        <f>IF(Wedstrijden!AW7="x","Z","")</f>
        <v/>
      </c>
      <c r="DP52" s="17" t="str">
        <f>IF(Wedstrijden!AX7="x","Z","")</f>
        <v/>
      </c>
    </row>
    <row r="53" spans="1:120" ht="14.4" x14ac:dyDescent="0.3">
      <c r="A53" s="21">
        <f>Wedstrijden!A8</f>
        <v>44038</v>
      </c>
      <c r="B53" s="17" t="str">
        <f>IFERROR(VLOOKUP(Wedstrijden!#REF!,#REF!,2,FALSE),"")</f>
        <v/>
      </c>
      <c r="C53" s="17" t="e">
        <f>Wedstrijden!#REF!</f>
        <v>#REF!</v>
      </c>
      <c r="D53" s="17" t="str">
        <f>IFERROR(VLOOKUP(Wedstrijden!#REF!,#REF!,2,FALSE),"")</f>
        <v/>
      </c>
      <c r="E53" s="17" t="str">
        <f>IFERROR(VLOOKUP(Wedstrijden!#REF!,#REF!,5,FALSE),"")</f>
        <v/>
      </c>
      <c r="F53" s="17" t="e">
        <f>IF(Wedstrijden!#REF!&lt;&gt;"",Wedstrijden!#REF!,"")</f>
        <v>#REF!</v>
      </c>
      <c r="G53" s="17" t="e">
        <f>IF(Wedstrijden!#REF!="Indoor",1,0)</f>
        <v>#REF!</v>
      </c>
      <c r="H53" s="17" t="e">
        <f>Wedstrijden!#REF!</f>
        <v>#REF!</v>
      </c>
      <c r="I53" s="17" t="e">
        <f>IF(Wedstrijden!#REF!="Nee",0,IF(Wedstrijden!#REF!="Ja",1,""))</f>
        <v>#REF!</v>
      </c>
      <c r="J53" s="17" t="e">
        <f>IF(Wedstrijden!#REF!&lt;&gt;"",Wedstrijden!#REF!,"")</f>
        <v>#REF!</v>
      </c>
      <c r="W53" s="18"/>
      <c r="AE53" s="18"/>
      <c r="AN53" s="18"/>
      <c r="AU53" s="18"/>
      <c r="BA53" s="18"/>
      <c r="BE53" s="18"/>
      <c r="BJ53" s="17">
        <f>IF(COUNTA(Wedstrijden!O8:Y8)&lt;&gt;0,1,"")</f>
        <v>1</v>
      </c>
      <c r="BK53" s="17">
        <f t="shared" si="0"/>
        <v>2</v>
      </c>
      <c r="BL53" s="17" t="str">
        <f>IF(Wedstrijden!O8="x","AA","")</f>
        <v/>
      </c>
      <c r="BM53" s="17" t="str">
        <f>IF(Wedstrijden!P8="x","A","")</f>
        <v/>
      </c>
      <c r="BN53" s="17" t="str">
        <f>IF(Wedstrijden!Q8="x","B1","")</f>
        <v/>
      </c>
      <c r="BO53" s="17" t="e">
        <f>IF(Wedstrijden!#REF!="x","BB","")</f>
        <v>#REF!</v>
      </c>
      <c r="BP53" s="17" t="str">
        <f>IF(Wedstrijden!S8="x","B","")</f>
        <v>B</v>
      </c>
      <c r="BQ53" s="17" t="str">
        <f>IF(Wedstrijden!T8="x","L1","")</f>
        <v>L1</v>
      </c>
      <c r="BR53" s="17" t="str">
        <f>IF(Wedstrijden!U8="x","L2","")</f>
        <v>L2</v>
      </c>
      <c r="BS53" s="17" t="str">
        <f>IF(Wedstrijden!V8="x","M1","")</f>
        <v>M1</v>
      </c>
      <c r="BT53" s="17" t="str">
        <f>IF(Wedstrijden!W8="x","M2","")</f>
        <v>M2</v>
      </c>
      <c r="BU53" s="17" t="str">
        <f>IF(Wedstrijden!X8="x","Z1","")</f>
        <v>Z1</v>
      </c>
      <c r="BV53" s="17" t="str">
        <f>IF(Wedstrijden!Y8="x","Z2","")</f>
        <v>Z2</v>
      </c>
      <c r="BW53" s="17">
        <f>IF(COUNTA(Wedstrijden!F8:N8)&lt;&gt;0,1,"")</f>
        <v>1</v>
      </c>
      <c r="BX53" s="17">
        <f t="shared" si="1"/>
        <v>1</v>
      </c>
      <c r="BY53" s="17" t="str">
        <f>IF(Wedstrijden!F8="x","BB","")</f>
        <v/>
      </c>
      <c r="BZ53" s="17" t="str">
        <f>IF(Wedstrijden!G8="x","B","")</f>
        <v>B</v>
      </c>
      <c r="CA53" s="17" t="str">
        <f>IF(Wedstrijden!H8="x","L1","")</f>
        <v>L1</v>
      </c>
      <c r="CB53" s="17" t="str">
        <f>IF(Wedstrijden!I8="x","L2","")</f>
        <v>L2</v>
      </c>
      <c r="CC53" s="17" t="str">
        <f>IF(Wedstrijden!J8="x","M1","")</f>
        <v>M1</v>
      </c>
      <c r="CD53" s="17" t="str">
        <f>IF(Wedstrijden!K8="x","M2","")</f>
        <v>M2</v>
      </c>
      <c r="CE53" s="17" t="str">
        <f>IF(Wedstrijden!L8="x","Z1","")</f>
        <v>Z1</v>
      </c>
      <c r="CF53" s="17" t="str">
        <f>IF(Wedstrijden!M8="x","Z2","")</f>
        <v>Z2</v>
      </c>
      <c r="CG53" s="17" t="str">
        <f>IF(Wedstrijden!N8="x","ZZL","")</f>
        <v>ZZL</v>
      </c>
      <c r="CL53" s="17" t="str">
        <f>IF(COUNTA(Wedstrijden!AG8:AN8)&lt;&gt;0,2,"")</f>
        <v/>
      </c>
      <c r="CM53" s="17" t="str">
        <f t="shared" si="2"/>
        <v/>
      </c>
      <c r="CN53" s="17" t="str">
        <f>IF(Wedstrijden!AG8="x","AA","")</f>
        <v/>
      </c>
      <c r="CO53" s="17" t="str">
        <f>IF(Wedstrijden!AH8="x","A","")</f>
        <v/>
      </c>
      <c r="CP53" s="17" t="str">
        <f>IF(Wedstrijden!AI8="x","BB","")</f>
        <v/>
      </c>
      <c r="CQ53" s="17" t="str">
        <f>IF(Wedstrijden!AJ8="x","B","")</f>
        <v/>
      </c>
      <c r="CR53" s="17" t="str">
        <f>IF(Wedstrijden!AK8="x","L","")</f>
        <v/>
      </c>
      <c r="CS53" s="17" t="str">
        <f>IF(Wedstrijden!AL8="x","M","")</f>
        <v/>
      </c>
      <c r="CT53" s="17" t="str">
        <f>IF(Wedstrijden!AM8="x","Z","")</f>
        <v/>
      </c>
      <c r="CU53" s="17" t="str">
        <f>IF(Wedstrijden!AN8="x","ZZ","")</f>
        <v/>
      </c>
      <c r="CV53" s="17" t="str">
        <f>IF(COUNTA(Wedstrijden!Z8:AF8)&lt;&gt;0,2,"")</f>
        <v/>
      </c>
      <c r="CW53" s="17" t="str">
        <f t="shared" si="3"/>
        <v/>
      </c>
      <c r="CX53" s="17" t="str">
        <f>IF(Wedstrijden!Z8="x","BB","")</f>
        <v/>
      </c>
      <c r="CY53" s="17" t="str">
        <f>IF(Wedstrijden!AA8="x","B","")</f>
        <v/>
      </c>
      <c r="CZ53" s="17" t="str">
        <f>IF(Wedstrijden!AB8="x","L","")</f>
        <v/>
      </c>
      <c r="DA53" s="17" t="str">
        <f>IF(Wedstrijden!AC8="x","M","")</f>
        <v/>
      </c>
      <c r="DB53" s="17" t="str">
        <f>IF(Wedstrijden!AD8="x","Z","")</f>
        <v/>
      </c>
      <c r="DC53" s="17" t="str">
        <f>IF(Wedstrijden!AE8="x","ZZ","")</f>
        <v/>
      </c>
      <c r="DD53" s="17" t="str">
        <f>IF(Wedstrijden!AF8="x","1.40","")</f>
        <v/>
      </c>
      <c r="DE53" s="17" t="str">
        <f>IF(COUNTA(Wedstrijden!AP8:AR8)&lt;&gt;0,6,"")</f>
        <v/>
      </c>
      <c r="DF53" s="17" t="str">
        <f t="shared" si="4"/>
        <v/>
      </c>
      <c r="DG53" s="17" t="str">
        <f>IF(Wedstrijden!AP8="x","L","")</f>
        <v/>
      </c>
      <c r="DH53" s="17" t="str">
        <f>IF(Wedstrijden!AQ8="x","M","")</f>
        <v/>
      </c>
      <c r="DI53" s="17" t="str">
        <f>IF(Wedstrijden!AR8="x","Z","")</f>
        <v/>
      </c>
      <c r="DJ53" s="17" t="str">
        <f>IF(Wedstrijden!AS8="x","Z","")</f>
        <v/>
      </c>
      <c r="DK53" s="17" t="str">
        <f>IF(COUNTA(Wedstrijden!AU8:AW8)&lt;&gt;0,6,"")</f>
        <v/>
      </c>
      <c r="DL53" s="17" t="str">
        <f t="shared" si="5"/>
        <v/>
      </c>
      <c r="DM53" s="17" t="str">
        <f>IF(Wedstrijden!AU8="x","L","")</f>
        <v/>
      </c>
      <c r="DN53" s="17" t="str">
        <f>IF(Wedstrijden!AV8="x","M","")</f>
        <v/>
      </c>
      <c r="DO53" s="17" t="str">
        <f>IF(Wedstrijden!AW8="x","Z","")</f>
        <v/>
      </c>
      <c r="DP53" s="17" t="str">
        <f>IF(Wedstrijden!AX8="x","Z","")</f>
        <v/>
      </c>
    </row>
    <row r="54" spans="1:120" ht="14.4" x14ac:dyDescent="0.3">
      <c r="A54" s="21">
        <f>Wedstrijden!A9</f>
        <v>44038</v>
      </c>
      <c r="B54" s="17" t="str">
        <f>IFERROR(VLOOKUP(Wedstrijden!#REF!,#REF!,2,FALSE),"")</f>
        <v/>
      </c>
      <c r="C54" s="17" t="e">
        <f>Wedstrijden!#REF!</f>
        <v>#REF!</v>
      </c>
      <c r="D54" s="17" t="str">
        <f>IFERROR(VLOOKUP(Wedstrijden!#REF!,#REF!,2,FALSE),"")</f>
        <v/>
      </c>
      <c r="E54" s="17" t="str">
        <f>IFERROR(VLOOKUP(Wedstrijden!#REF!,#REF!,5,FALSE),"")</f>
        <v/>
      </c>
      <c r="F54" s="17" t="e">
        <f>IF(Wedstrijden!#REF!&lt;&gt;"",Wedstrijden!#REF!,"")</f>
        <v>#REF!</v>
      </c>
      <c r="G54" s="17" t="e">
        <f>IF(Wedstrijden!#REF!="Indoor",1,0)</f>
        <v>#REF!</v>
      </c>
      <c r="H54" s="17" t="e">
        <f>Wedstrijden!#REF!</f>
        <v>#REF!</v>
      </c>
      <c r="I54" s="17" t="e">
        <f>IF(Wedstrijden!#REF!="Nee",0,IF(Wedstrijden!#REF!="Ja",1,""))</f>
        <v>#REF!</v>
      </c>
      <c r="J54" s="17" t="e">
        <f>IF(Wedstrijden!#REF!&lt;&gt;"",Wedstrijden!#REF!,"")</f>
        <v>#REF!</v>
      </c>
      <c r="W54" s="18"/>
      <c r="AE54" s="18"/>
      <c r="AN54" s="18"/>
      <c r="AU54" s="18"/>
      <c r="BA54" s="18"/>
      <c r="BE54" s="18"/>
      <c r="BJ54" s="17">
        <f>IF(COUNTA(Wedstrijden!O9:Y9)&lt;&gt;0,1,"")</f>
        <v>1</v>
      </c>
      <c r="BK54" s="17">
        <f t="shared" si="0"/>
        <v>2</v>
      </c>
      <c r="BL54" s="17" t="str">
        <f>IF(Wedstrijden!O9="x","AA","")</f>
        <v/>
      </c>
      <c r="BM54" s="17" t="str">
        <f>IF(Wedstrijden!P9="x","A","")</f>
        <v/>
      </c>
      <c r="BN54" s="17" t="str">
        <f>IF(Wedstrijden!Q9="x","B1","")</f>
        <v/>
      </c>
      <c r="BO54" s="17" t="e">
        <f>IF(Wedstrijden!#REF!="x","BB","")</f>
        <v>#REF!</v>
      </c>
      <c r="BP54" s="17" t="str">
        <f>IF(Wedstrijden!S9="x","B","")</f>
        <v>B</v>
      </c>
      <c r="BQ54" s="17" t="str">
        <f>IF(Wedstrijden!T9="x","L1","")</f>
        <v>L1</v>
      </c>
      <c r="BR54" s="17" t="str">
        <f>IF(Wedstrijden!U9="x","L2","")</f>
        <v>L2</v>
      </c>
      <c r="BS54" s="17" t="str">
        <f>IF(Wedstrijden!V9="x","M1","")</f>
        <v>M1</v>
      </c>
      <c r="BT54" s="17" t="str">
        <f>IF(Wedstrijden!W9="x","M2","")</f>
        <v>M2</v>
      </c>
      <c r="BU54" s="17" t="str">
        <f>IF(Wedstrijden!X9="x","Z1","")</f>
        <v>Z1</v>
      </c>
      <c r="BV54" s="17" t="str">
        <f>IF(Wedstrijden!Y9="x","Z2","")</f>
        <v>Z2</v>
      </c>
      <c r="BW54" s="17">
        <f>IF(COUNTA(Wedstrijden!F9:N9)&lt;&gt;0,1,"")</f>
        <v>1</v>
      </c>
      <c r="BX54" s="17">
        <f t="shared" si="1"/>
        <v>1</v>
      </c>
      <c r="BY54" s="17" t="str">
        <f>IF(Wedstrijden!F9="x","BB","")</f>
        <v/>
      </c>
      <c r="BZ54" s="17" t="str">
        <f>IF(Wedstrijden!G9="x","B","")</f>
        <v>B</v>
      </c>
      <c r="CA54" s="17" t="str">
        <f>IF(Wedstrijden!H9="x","L1","")</f>
        <v>L1</v>
      </c>
      <c r="CB54" s="17" t="str">
        <f>IF(Wedstrijden!I9="x","L2","")</f>
        <v>L2</v>
      </c>
      <c r="CC54" s="17" t="str">
        <f>IF(Wedstrijden!J9="x","M1","")</f>
        <v>M1</v>
      </c>
      <c r="CD54" s="17" t="str">
        <f>IF(Wedstrijden!K9="x","M2","")</f>
        <v>M2</v>
      </c>
      <c r="CE54" s="17" t="str">
        <f>IF(Wedstrijden!L9="x","Z1","")</f>
        <v>Z1</v>
      </c>
      <c r="CF54" s="17" t="str">
        <f>IF(Wedstrijden!M9="x","Z2","")</f>
        <v>Z2</v>
      </c>
      <c r="CG54" s="17" t="str">
        <f>IF(Wedstrijden!N9="x","ZZL","")</f>
        <v/>
      </c>
      <c r="CL54" s="17" t="str">
        <f>IF(COUNTA(Wedstrijden!AG9:AN9)&lt;&gt;0,2,"")</f>
        <v/>
      </c>
      <c r="CM54" s="17" t="str">
        <f t="shared" si="2"/>
        <v/>
      </c>
      <c r="CN54" s="17" t="str">
        <f>IF(Wedstrijden!AG9="x","AA","")</f>
        <v/>
      </c>
      <c r="CO54" s="17" t="str">
        <f>IF(Wedstrijden!AH9="x","A","")</f>
        <v/>
      </c>
      <c r="CP54" s="17" t="str">
        <f>IF(Wedstrijden!AI9="x","BB","")</f>
        <v/>
      </c>
      <c r="CQ54" s="17" t="str">
        <f>IF(Wedstrijden!AJ9="x","B","")</f>
        <v/>
      </c>
      <c r="CR54" s="17" t="str">
        <f>IF(Wedstrijden!AK9="x","L","")</f>
        <v/>
      </c>
      <c r="CS54" s="17" t="str">
        <f>IF(Wedstrijden!AL9="x","M","")</f>
        <v/>
      </c>
      <c r="CT54" s="17" t="str">
        <f>IF(Wedstrijden!AM9="x","Z","")</f>
        <v/>
      </c>
      <c r="CU54" s="17" t="str">
        <f>IF(Wedstrijden!AN9="x","ZZ","")</f>
        <v/>
      </c>
      <c r="CV54" s="17" t="str">
        <f>IF(COUNTA(Wedstrijden!Z9:AF9)&lt;&gt;0,2,"")</f>
        <v/>
      </c>
      <c r="CW54" s="17" t="str">
        <f t="shared" si="3"/>
        <v/>
      </c>
      <c r="CX54" s="17" t="str">
        <f>IF(Wedstrijden!Z9="x","BB","")</f>
        <v/>
      </c>
      <c r="CY54" s="17" t="str">
        <f>IF(Wedstrijden!AA9="x","B","")</f>
        <v/>
      </c>
      <c r="CZ54" s="17" t="str">
        <f>IF(Wedstrijden!AB9="x","L","")</f>
        <v/>
      </c>
      <c r="DA54" s="17" t="str">
        <f>IF(Wedstrijden!AC9="x","M","")</f>
        <v/>
      </c>
      <c r="DB54" s="17" t="str">
        <f>IF(Wedstrijden!AD9="x","Z","")</f>
        <v/>
      </c>
      <c r="DC54" s="17" t="str">
        <f>IF(Wedstrijden!AE9="x","ZZ","")</f>
        <v/>
      </c>
      <c r="DD54" s="17" t="str">
        <f>IF(Wedstrijden!AF9="x","1.40","")</f>
        <v/>
      </c>
      <c r="DE54" s="17" t="str">
        <f>IF(COUNTA(Wedstrijden!AP9:AR9)&lt;&gt;0,6,"")</f>
        <v/>
      </c>
      <c r="DF54" s="17" t="str">
        <f t="shared" si="4"/>
        <v/>
      </c>
      <c r="DG54" s="17" t="str">
        <f>IF(Wedstrijden!AP9="x","L","")</f>
        <v/>
      </c>
      <c r="DH54" s="17" t="str">
        <f>IF(Wedstrijden!AQ9="x","M","")</f>
        <v/>
      </c>
      <c r="DI54" s="17" t="str">
        <f>IF(Wedstrijden!AR9="x","Z","")</f>
        <v/>
      </c>
      <c r="DJ54" s="17" t="str">
        <f>IF(Wedstrijden!AS9="x","Z","")</f>
        <v/>
      </c>
      <c r="DK54" s="17" t="str">
        <f>IF(COUNTA(Wedstrijden!AU9:AW9)&lt;&gt;0,6,"")</f>
        <v/>
      </c>
      <c r="DL54" s="17" t="str">
        <f t="shared" si="5"/>
        <v/>
      </c>
      <c r="DM54" s="17" t="str">
        <f>IF(Wedstrijden!AU9="x","L","")</f>
        <v/>
      </c>
      <c r="DN54" s="17" t="str">
        <f>IF(Wedstrijden!AV9="x","M","")</f>
        <v/>
      </c>
      <c r="DO54" s="17" t="str">
        <f>IF(Wedstrijden!AW9="x","Z","")</f>
        <v/>
      </c>
      <c r="DP54" s="17" t="str">
        <f>IF(Wedstrijden!AX9="x","Z","")</f>
        <v/>
      </c>
    </row>
    <row r="55" spans="1:120" ht="14.4" x14ac:dyDescent="0.3">
      <c r="A55" s="21">
        <f>Wedstrijden!A10</f>
        <v>44038</v>
      </c>
      <c r="B55" s="17" t="str">
        <f>IFERROR(VLOOKUP(Wedstrijden!#REF!,#REF!,2,FALSE),"")</f>
        <v/>
      </c>
      <c r="C55" s="17" t="e">
        <f>Wedstrijden!#REF!</f>
        <v>#REF!</v>
      </c>
      <c r="D55" s="17" t="str">
        <f>IFERROR(VLOOKUP(Wedstrijden!#REF!,#REF!,2,FALSE),"")</f>
        <v/>
      </c>
      <c r="E55" s="17" t="str">
        <f>IFERROR(VLOOKUP(Wedstrijden!#REF!,#REF!,5,FALSE),"")</f>
        <v/>
      </c>
      <c r="F55" s="17" t="e">
        <f>IF(Wedstrijden!#REF!&lt;&gt;"",Wedstrijden!#REF!,"")</f>
        <v>#REF!</v>
      </c>
      <c r="G55" s="17" t="e">
        <f>IF(Wedstrijden!#REF!="Indoor",1,0)</f>
        <v>#REF!</v>
      </c>
      <c r="H55" s="17" t="e">
        <f>Wedstrijden!#REF!</f>
        <v>#REF!</v>
      </c>
      <c r="I55" s="17" t="e">
        <f>IF(Wedstrijden!#REF!="Nee",0,IF(Wedstrijden!#REF!="Ja",1,""))</f>
        <v>#REF!</v>
      </c>
      <c r="J55" s="17" t="e">
        <f>IF(Wedstrijden!#REF!&lt;&gt;"",Wedstrijden!#REF!,"")</f>
        <v>#REF!</v>
      </c>
      <c r="W55" s="18"/>
      <c r="AE55" s="18"/>
      <c r="AN55" s="18"/>
      <c r="AU55" s="18"/>
      <c r="BA55" s="18"/>
      <c r="BE55" s="18"/>
      <c r="BJ55" s="17" t="str">
        <f>IF(COUNTA(Wedstrijden!O10:Y10)&lt;&gt;0,1,"")</f>
        <v/>
      </c>
      <c r="BK55" s="17" t="str">
        <f t="shared" si="0"/>
        <v/>
      </c>
      <c r="BL55" s="17" t="str">
        <f>IF(Wedstrijden!O10="x","AA","")</f>
        <v/>
      </c>
      <c r="BM55" s="17" t="str">
        <f>IF(Wedstrijden!P10="x","A","")</f>
        <v/>
      </c>
      <c r="BN55" s="17" t="str">
        <f>IF(Wedstrijden!Q10="x","B1","")</f>
        <v/>
      </c>
      <c r="BO55" s="17" t="e">
        <f>IF(Wedstrijden!#REF!="x","BB","")</f>
        <v>#REF!</v>
      </c>
      <c r="BP55" s="17" t="str">
        <f>IF(Wedstrijden!S10="x","B","")</f>
        <v/>
      </c>
      <c r="BQ55" s="17" t="str">
        <f>IF(Wedstrijden!T10="x","L1","")</f>
        <v/>
      </c>
      <c r="BR55" s="17" t="str">
        <f>IF(Wedstrijden!U10="x","L2","")</f>
        <v/>
      </c>
      <c r="BS55" s="17" t="str">
        <f>IF(Wedstrijden!V10="x","M1","")</f>
        <v/>
      </c>
      <c r="BT55" s="17" t="str">
        <f>IF(Wedstrijden!W10="x","M2","")</f>
        <v/>
      </c>
      <c r="BU55" s="17" t="str">
        <f>IF(Wedstrijden!X10="x","Z1","")</f>
        <v/>
      </c>
      <c r="BV55" s="17" t="str">
        <f>IF(Wedstrijden!Y10="x","Z2","")</f>
        <v/>
      </c>
      <c r="BW55" s="17" t="str">
        <f>IF(COUNTA(Wedstrijden!F10:N10)&lt;&gt;0,1,"")</f>
        <v/>
      </c>
      <c r="BX55" s="17" t="str">
        <f t="shared" si="1"/>
        <v/>
      </c>
      <c r="BY55" s="17" t="str">
        <f>IF(Wedstrijden!F10="x","BB","")</f>
        <v/>
      </c>
      <c r="BZ55" s="17" t="str">
        <f>IF(Wedstrijden!G10="x","B","")</f>
        <v/>
      </c>
      <c r="CA55" s="17" t="str">
        <f>IF(Wedstrijden!H10="x","L1","")</f>
        <v/>
      </c>
      <c r="CB55" s="17" t="str">
        <f>IF(Wedstrijden!I10="x","L2","")</f>
        <v/>
      </c>
      <c r="CC55" s="17" t="str">
        <f>IF(Wedstrijden!J10="x","M1","")</f>
        <v/>
      </c>
      <c r="CD55" s="17" t="str">
        <f>IF(Wedstrijden!K10="x","M2","")</f>
        <v/>
      </c>
      <c r="CE55" s="17" t="str">
        <f>IF(Wedstrijden!L10="x","Z1","")</f>
        <v/>
      </c>
      <c r="CF55" s="17" t="str">
        <f>IF(Wedstrijden!M10="x","Z2","")</f>
        <v/>
      </c>
      <c r="CG55" s="17" t="str">
        <f>IF(Wedstrijden!N10="x","ZZL","")</f>
        <v/>
      </c>
      <c r="CL55" s="17">
        <f>IF(COUNTA(Wedstrijden!AG10:AN10)&lt;&gt;0,2,"")</f>
        <v>2</v>
      </c>
      <c r="CM55" s="17">
        <f t="shared" si="2"/>
        <v>2</v>
      </c>
      <c r="CN55" s="17" t="str">
        <f>IF(Wedstrijden!AG10="x","AA","")</f>
        <v/>
      </c>
      <c r="CO55" s="17" t="str">
        <f>IF(Wedstrijden!AH10="x","A","")</f>
        <v/>
      </c>
      <c r="CP55" s="17" t="str">
        <f>IF(Wedstrijden!AI10="x","BB","")</f>
        <v>BB</v>
      </c>
      <c r="CQ55" s="17" t="str">
        <f>IF(Wedstrijden!AJ10="x","B","")</f>
        <v>B</v>
      </c>
      <c r="CR55" s="17" t="str">
        <f>IF(Wedstrijden!AK10="x","L","")</f>
        <v>L</v>
      </c>
      <c r="CS55" s="17" t="str">
        <f>IF(Wedstrijden!AL10="x","M","")</f>
        <v>M</v>
      </c>
      <c r="CT55" s="17" t="str">
        <f>IF(Wedstrijden!AM10="x","Z","")</f>
        <v>Z</v>
      </c>
      <c r="CU55" s="17" t="str">
        <f>IF(Wedstrijden!AN10="x","ZZ","")</f>
        <v>ZZ</v>
      </c>
      <c r="CV55" s="17">
        <f>IF(COUNTA(Wedstrijden!Z10:AF10)&lt;&gt;0,2,"")</f>
        <v>2</v>
      </c>
      <c r="CW55" s="17">
        <f t="shared" si="3"/>
        <v>1</v>
      </c>
      <c r="CX55" s="17" t="str">
        <f>IF(Wedstrijden!Z10="x","BB","")</f>
        <v>BB</v>
      </c>
      <c r="CY55" s="17" t="str">
        <f>IF(Wedstrijden!AA10="x","B","")</f>
        <v>B</v>
      </c>
      <c r="CZ55" s="17" t="str">
        <f>IF(Wedstrijden!AB10="x","L","")</f>
        <v>L</v>
      </c>
      <c r="DA55" s="17" t="str">
        <f>IF(Wedstrijden!AC10="x","M","")</f>
        <v>M</v>
      </c>
      <c r="DB55" s="17" t="str">
        <f>IF(Wedstrijden!AD10="x","Z","")</f>
        <v>Z</v>
      </c>
      <c r="DC55" s="17" t="str">
        <f>IF(Wedstrijden!AE10="x","ZZ","")</f>
        <v>ZZ</v>
      </c>
      <c r="DD55" s="17" t="str">
        <f>IF(Wedstrijden!AF10="x","1.40","")</f>
        <v/>
      </c>
      <c r="DE55" s="17" t="str">
        <f>IF(COUNTA(Wedstrijden!AP10:AR10)&lt;&gt;0,6,"")</f>
        <v/>
      </c>
      <c r="DF55" s="17" t="str">
        <f t="shared" si="4"/>
        <v/>
      </c>
      <c r="DG55" s="17" t="str">
        <f>IF(Wedstrijden!AP10="x","L","")</f>
        <v/>
      </c>
      <c r="DH55" s="17" t="str">
        <f>IF(Wedstrijden!AQ10="x","M","")</f>
        <v/>
      </c>
      <c r="DI55" s="17" t="str">
        <f>IF(Wedstrijden!AR10="x","Z","")</f>
        <v/>
      </c>
      <c r="DJ55" s="17" t="str">
        <f>IF(Wedstrijden!AS10="x","Z","")</f>
        <v/>
      </c>
      <c r="DK55" s="17" t="str">
        <f>IF(COUNTA(Wedstrijden!AU10:AW10)&lt;&gt;0,6,"")</f>
        <v/>
      </c>
      <c r="DL55" s="17" t="str">
        <f t="shared" si="5"/>
        <v/>
      </c>
      <c r="DM55" s="17" t="str">
        <f>IF(Wedstrijden!AU10="x","L","")</f>
        <v/>
      </c>
      <c r="DN55" s="17" t="str">
        <f>IF(Wedstrijden!AV10="x","M","")</f>
        <v/>
      </c>
      <c r="DO55" s="17" t="str">
        <f>IF(Wedstrijden!AW10="x","Z","")</f>
        <v/>
      </c>
      <c r="DP55" s="17" t="str">
        <f>IF(Wedstrijden!AX10="x","Z","")</f>
        <v/>
      </c>
    </row>
    <row r="56" spans="1:120" ht="14.4" x14ac:dyDescent="0.3">
      <c r="A56" s="21">
        <f>Wedstrijden!A11</f>
        <v>44038</v>
      </c>
      <c r="B56" s="17" t="str">
        <f>IFERROR(VLOOKUP(Wedstrijden!#REF!,#REF!,2,FALSE),"")</f>
        <v/>
      </c>
      <c r="C56" s="17" t="e">
        <f>Wedstrijden!#REF!</f>
        <v>#REF!</v>
      </c>
      <c r="D56" s="17" t="str">
        <f>IFERROR(VLOOKUP(Wedstrijden!#REF!,#REF!,2,FALSE),"")</f>
        <v/>
      </c>
      <c r="E56" s="17" t="str">
        <f>IFERROR(VLOOKUP(Wedstrijden!#REF!,#REF!,5,FALSE),"")</f>
        <v/>
      </c>
      <c r="F56" s="17" t="e">
        <f>IF(Wedstrijden!#REF!&lt;&gt;"",Wedstrijden!#REF!,"")</f>
        <v>#REF!</v>
      </c>
      <c r="G56" s="17" t="e">
        <f>IF(Wedstrijden!#REF!="Indoor",1,0)</f>
        <v>#REF!</v>
      </c>
      <c r="H56" s="17" t="e">
        <f>Wedstrijden!#REF!</f>
        <v>#REF!</v>
      </c>
      <c r="I56" s="17" t="e">
        <f>IF(Wedstrijden!#REF!="Nee",0,IF(Wedstrijden!#REF!="Ja",1,""))</f>
        <v>#REF!</v>
      </c>
      <c r="J56" s="17" t="e">
        <f>IF(Wedstrijden!#REF!&lt;&gt;"",Wedstrijden!#REF!,"")</f>
        <v>#REF!</v>
      </c>
      <c r="W56" s="18"/>
      <c r="AE56" s="18"/>
      <c r="AN56" s="18"/>
      <c r="AU56" s="18"/>
      <c r="BA56" s="18"/>
      <c r="BE56" s="18"/>
      <c r="BJ56" s="17">
        <f>IF(COUNTA(Wedstrijden!O11:Y11)&lt;&gt;0,1,"")</f>
        <v>1</v>
      </c>
      <c r="BK56" s="17">
        <f t="shared" si="0"/>
        <v>2</v>
      </c>
      <c r="BL56" s="17" t="str">
        <f>IF(Wedstrijden!O11="x","AA","")</f>
        <v/>
      </c>
      <c r="BM56" s="17" t="str">
        <f>IF(Wedstrijden!P11="x","A","")</f>
        <v/>
      </c>
      <c r="BN56" s="17" t="str">
        <f>IF(Wedstrijden!Q11="x","B1","")</f>
        <v/>
      </c>
      <c r="BO56" s="17" t="e">
        <f>IF(Wedstrijden!#REF!="x","BB","")</f>
        <v>#REF!</v>
      </c>
      <c r="BP56" s="17" t="str">
        <f>IF(Wedstrijden!S11="x","B","")</f>
        <v>B</v>
      </c>
      <c r="BQ56" s="17" t="str">
        <f>IF(Wedstrijden!T11="x","L1","")</f>
        <v>L1</v>
      </c>
      <c r="BR56" s="17" t="str">
        <f>IF(Wedstrijden!U11="x","L2","")</f>
        <v>L2</v>
      </c>
      <c r="BS56" s="17" t="str">
        <f>IF(Wedstrijden!V11="x","M1","")</f>
        <v>M1</v>
      </c>
      <c r="BT56" s="17" t="str">
        <f>IF(Wedstrijden!W11="x","M2","")</f>
        <v>M2</v>
      </c>
      <c r="BU56" s="17" t="str">
        <f>IF(Wedstrijden!X11="x","Z1","")</f>
        <v/>
      </c>
      <c r="BV56" s="17" t="str">
        <f>IF(Wedstrijden!Y11="x","Z2","")</f>
        <v/>
      </c>
      <c r="BW56" s="17">
        <f>IF(COUNTA(Wedstrijden!F11:N11)&lt;&gt;0,1,"")</f>
        <v>1</v>
      </c>
      <c r="BX56" s="17">
        <f t="shared" si="1"/>
        <v>1</v>
      </c>
      <c r="BY56" s="17" t="str">
        <f>IF(Wedstrijden!F11="x","BB","")</f>
        <v/>
      </c>
      <c r="BZ56" s="17" t="str">
        <f>IF(Wedstrijden!G11="x","B","")</f>
        <v>B</v>
      </c>
      <c r="CA56" s="17" t="str">
        <f>IF(Wedstrijden!H11="x","L1","")</f>
        <v>L1</v>
      </c>
      <c r="CB56" s="17" t="str">
        <f>IF(Wedstrijden!I11="x","L2","")</f>
        <v>L2</v>
      </c>
      <c r="CC56" s="17" t="str">
        <f>IF(Wedstrijden!J11="x","M1","")</f>
        <v>M1</v>
      </c>
      <c r="CD56" s="17" t="str">
        <f>IF(Wedstrijden!K11="x","M2","")</f>
        <v>M2</v>
      </c>
      <c r="CE56" s="17" t="str">
        <f>IF(Wedstrijden!L11="x","Z1","")</f>
        <v/>
      </c>
      <c r="CF56" s="17" t="str">
        <f>IF(Wedstrijden!M11="x","Z2","")</f>
        <v/>
      </c>
      <c r="CG56" s="17" t="str">
        <f>IF(Wedstrijden!N11="x","ZZL","")</f>
        <v/>
      </c>
      <c r="CL56" s="17" t="str">
        <f>IF(COUNTA(Wedstrijden!AG11:AN11)&lt;&gt;0,2,"")</f>
        <v/>
      </c>
      <c r="CM56" s="17" t="str">
        <f t="shared" si="2"/>
        <v/>
      </c>
      <c r="CN56" s="17" t="str">
        <f>IF(Wedstrijden!AG11="x","AA","")</f>
        <v/>
      </c>
      <c r="CO56" s="17" t="str">
        <f>IF(Wedstrijden!AH11="x","A","")</f>
        <v/>
      </c>
      <c r="CP56" s="17" t="str">
        <f>IF(Wedstrijden!AI11="x","BB","")</f>
        <v/>
      </c>
      <c r="CQ56" s="17" t="str">
        <f>IF(Wedstrijden!AJ11="x","B","")</f>
        <v/>
      </c>
      <c r="CR56" s="17" t="str">
        <f>IF(Wedstrijden!AK11="x","L","")</f>
        <v/>
      </c>
      <c r="CS56" s="17" t="str">
        <f>IF(Wedstrijden!AL11="x","M","")</f>
        <v/>
      </c>
      <c r="CT56" s="17" t="str">
        <f>IF(Wedstrijden!AM11="x","Z","")</f>
        <v/>
      </c>
      <c r="CU56" s="17" t="str">
        <f>IF(Wedstrijden!AN11="x","ZZ","")</f>
        <v/>
      </c>
      <c r="CV56" s="17" t="str">
        <f>IF(COUNTA(Wedstrijden!Z11:AF11)&lt;&gt;0,2,"")</f>
        <v/>
      </c>
      <c r="CW56" s="17" t="str">
        <f t="shared" si="3"/>
        <v/>
      </c>
      <c r="CX56" s="17" t="str">
        <f>IF(Wedstrijden!Z11="x","BB","")</f>
        <v/>
      </c>
      <c r="CY56" s="17" t="str">
        <f>IF(Wedstrijden!AA11="x","B","")</f>
        <v/>
      </c>
      <c r="CZ56" s="17" t="str">
        <f>IF(Wedstrijden!AB11="x","L","")</f>
        <v/>
      </c>
      <c r="DA56" s="17" t="str">
        <f>IF(Wedstrijden!AC11="x","M","")</f>
        <v/>
      </c>
      <c r="DB56" s="17" t="str">
        <f>IF(Wedstrijden!AD11="x","Z","")</f>
        <v/>
      </c>
      <c r="DC56" s="17" t="str">
        <f>IF(Wedstrijden!AE11="x","ZZ","")</f>
        <v/>
      </c>
      <c r="DD56" s="17" t="str">
        <f>IF(Wedstrijden!AF11="x","1.40","")</f>
        <v/>
      </c>
      <c r="DE56" s="17" t="str">
        <f>IF(COUNTA(Wedstrijden!AP11:AR11)&lt;&gt;0,6,"")</f>
        <v/>
      </c>
      <c r="DF56" s="17" t="str">
        <f t="shared" si="4"/>
        <v/>
      </c>
      <c r="DG56" s="17" t="str">
        <f>IF(Wedstrijden!AP11="x","L","")</f>
        <v/>
      </c>
      <c r="DH56" s="17" t="str">
        <f>IF(Wedstrijden!AQ11="x","M","")</f>
        <v/>
      </c>
      <c r="DI56" s="17" t="str">
        <f>IF(Wedstrijden!AR11="x","Z","")</f>
        <v/>
      </c>
      <c r="DJ56" s="17" t="str">
        <f>IF(Wedstrijden!AS11="x","Z","")</f>
        <v/>
      </c>
      <c r="DK56" s="17" t="str">
        <f>IF(COUNTA(Wedstrijden!AU11:AW11)&lt;&gt;0,6,"")</f>
        <v/>
      </c>
      <c r="DL56" s="17" t="str">
        <f t="shared" si="5"/>
        <v/>
      </c>
      <c r="DM56" s="17" t="str">
        <f>IF(Wedstrijden!AU11="x","L","")</f>
        <v/>
      </c>
      <c r="DN56" s="17" t="str">
        <f>IF(Wedstrijden!AV11="x","M","")</f>
        <v/>
      </c>
      <c r="DO56" s="17" t="str">
        <f>IF(Wedstrijden!AW11="x","Z","")</f>
        <v/>
      </c>
      <c r="DP56" s="17" t="str">
        <f>IF(Wedstrijden!AX11="x","Z","")</f>
        <v/>
      </c>
    </row>
    <row r="57" spans="1:120" ht="14.4" x14ac:dyDescent="0.3">
      <c r="A57" s="21">
        <f>Wedstrijden!A12</f>
        <v>44038</v>
      </c>
      <c r="B57" s="17" t="str">
        <f>IFERROR(VLOOKUP(Wedstrijden!#REF!,#REF!,2,FALSE),"")</f>
        <v/>
      </c>
      <c r="C57" s="17" t="e">
        <f>Wedstrijden!#REF!</f>
        <v>#REF!</v>
      </c>
      <c r="D57" s="17" t="str">
        <f>IFERROR(VLOOKUP(Wedstrijden!#REF!,#REF!,2,FALSE),"")</f>
        <v/>
      </c>
      <c r="E57" s="17" t="str">
        <f>IFERROR(VLOOKUP(Wedstrijden!#REF!,#REF!,5,FALSE),"")</f>
        <v/>
      </c>
      <c r="F57" s="17" t="e">
        <f>IF(Wedstrijden!#REF!&lt;&gt;"",Wedstrijden!#REF!,"")</f>
        <v>#REF!</v>
      </c>
      <c r="G57" s="17" t="e">
        <f>IF(Wedstrijden!#REF!="Indoor",1,0)</f>
        <v>#REF!</v>
      </c>
      <c r="H57" s="17" t="e">
        <f>Wedstrijden!#REF!</f>
        <v>#REF!</v>
      </c>
      <c r="I57" s="17" t="e">
        <f>IF(Wedstrijden!#REF!="Nee",0,IF(Wedstrijden!#REF!="Ja",1,""))</f>
        <v>#REF!</v>
      </c>
      <c r="J57" s="17" t="e">
        <f>IF(Wedstrijden!#REF!&lt;&gt;"",Wedstrijden!#REF!,"")</f>
        <v>#REF!</v>
      </c>
      <c r="W57" s="18"/>
      <c r="AE57" s="18"/>
      <c r="AN57" s="18"/>
      <c r="AU57" s="18"/>
      <c r="BA57" s="18"/>
      <c r="BE57" s="18"/>
      <c r="BJ57" s="17">
        <f>IF(COUNTA(Wedstrijden!O12:Y12)&lt;&gt;0,1,"")</f>
        <v>1</v>
      </c>
      <c r="BK57" s="17">
        <f t="shared" si="0"/>
        <v>2</v>
      </c>
      <c r="BL57" s="17" t="str">
        <f>IF(Wedstrijden!O12="x","AA","")</f>
        <v/>
      </c>
      <c r="BM57" s="17" t="str">
        <f>IF(Wedstrijden!P12="x","A","")</f>
        <v/>
      </c>
      <c r="BN57" s="17" t="str">
        <f>IF(Wedstrijden!Q12="x","B1","")</f>
        <v/>
      </c>
      <c r="BO57" s="17" t="e">
        <f>IF(Wedstrijden!#REF!="x","BB","")</f>
        <v>#REF!</v>
      </c>
      <c r="BP57" s="17" t="str">
        <f>IF(Wedstrijden!S12="x","B","")</f>
        <v>B</v>
      </c>
      <c r="BQ57" s="17" t="str">
        <f>IF(Wedstrijden!T12="x","L1","")</f>
        <v>L1</v>
      </c>
      <c r="BR57" s="17" t="str">
        <f>IF(Wedstrijden!U12="x","L2","")</f>
        <v>L2</v>
      </c>
      <c r="BS57" s="17" t="str">
        <f>IF(Wedstrijden!V12="x","M1","")</f>
        <v>M1</v>
      </c>
      <c r="BT57" s="17" t="str">
        <f>IF(Wedstrijden!W12="x","M2","")</f>
        <v>M2</v>
      </c>
      <c r="BU57" s="17" t="str">
        <f>IF(Wedstrijden!X12="x","Z1","")</f>
        <v/>
      </c>
      <c r="BV57" s="17" t="str">
        <f>IF(Wedstrijden!Y12="x","Z2","")</f>
        <v/>
      </c>
      <c r="BW57" s="17">
        <f>IF(COUNTA(Wedstrijden!F12:N12)&lt;&gt;0,1,"")</f>
        <v>1</v>
      </c>
      <c r="BX57" s="17">
        <f t="shared" si="1"/>
        <v>1</v>
      </c>
      <c r="BY57" s="17" t="str">
        <f>IF(Wedstrijden!F12="x","BB","")</f>
        <v>BB</v>
      </c>
      <c r="BZ57" s="17" t="str">
        <f>IF(Wedstrijden!G12="x","B","")</f>
        <v>B</v>
      </c>
      <c r="CA57" s="17" t="str">
        <f>IF(Wedstrijden!H12="x","L1","")</f>
        <v>L1</v>
      </c>
      <c r="CB57" s="17" t="str">
        <f>IF(Wedstrijden!I12="x","L2","")</f>
        <v>L2</v>
      </c>
      <c r="CC57" s="17" t="str">
        <f>IF(Wedstrijden!J12="x","M1","")</f>
        <v>M1</v>
      </c>
      <c r="CD57" s="17" t="str">
        <f>IF(Wedstrijden!K12="x","M2","")</f>
        <v>M2</v>
      </c>
      <c r="CE57" s="17" t="str">
        <f>IF(Wedstrijden!L12="x","Z1","")</f>
        <v/>
      </c>
      <c r="CF57" s="17" t="str">
        <f>IF(Wedstrijden!M12="x","Z2","")</f>
        <v/>
      </c>
      <c r="CG57" s="17" t="str">
        <f>IF(Wedstrijden!N12="x","ZZL","")</f>
        <v/>
      </c>
      <c r="CL57" s="17" t="str">
        <f>IF(COUNTA(Wedstrijden!AG12:AN12)&lt;&gt;0,2,"")</f>
        <v/>
      </c>
      <c r="CM57" s="17" t="str">
        <f t="shared" si="2"/>
        <v/>
      </c>
      <c r="CN57" s="17" t="str">
        <f>IF(Wedstrijden!AG12="x","AA","")</f>
        <v/>
      </c>
      <c r="CO57" s="17" t="str">
        <f>IF(Wedstrijden!AH12="x","A","")</f>
        <v/>
      </c>
      <c r="CP57" s="17" t="str">
        <f>IF(Wedstrijden!AI12="x","BB","")</f>
        <v/>
      </c>
      <c r="CQ57" s="17" t="str">
        <f>IF(Wedstrijden!AJ12="x","B","")</f>
        <v/>
      </c>
      <c r="CR57" s="17" t="str">
        <f>IF(Wedstrijden!AK12="x","L","")</f>
        <v/>
      </c>
      <c r="CS57" s="17" t="str">
        <f>IF(Wedstrijden!AL12="x","M","")</f>
        <v/>
      </c>
      <c r="CT57" s="17" t="str">
        <f>IF(Wedstrijden!AM12="x","Z","")</f>
        <v/>
      </c>
      <c r="CU57" s="17" t="str">
        <f>IF(Wedstrijden!AN12="x","ZZ","")</f>
        <v/>
      </c>
      <c r="CV57" s="17" t="str">
        <f>IF(COUNTA(Wedstrijden!Z12:AF12)&lt;&gt;0,2,"")</f>
        <v/>
      </c>
      <c r="CW57" s="17" t="str">
        <f t="shared" si="3"/>
        <v/>
      </c>
      <c r="CX57" s="17" t="str">
        <f>IF(Wedstrijden!Z12="x","BB","")</f>
        <v/>
      </c>
      <c r="CY57" s="17" t="str">
        <f>IF(Wedstrijden!AA12="x","B","")</f>
        <v/>
      </c>
      <c r="CZ57" s="17" t="str">
        <f>IF(Wedstrijden!AB12="x","L","")</f>
        <v/>
      </c>
      <c r="DA57" s="17" t="str">
        <f>IF(Wedstrijden!AC12="x","M","")</f>
        <v/>
      </c>
      <c r="DB57" s="17" t="str">
        <f>IF(Wedstrijden!AD12="x","Z","")</f>
        <v/>
      </c>
      <c r="DC57" s="17" t="str">
        <f>IF(Wedstrijden!AE12="x","ZZ","")</f>
        <v/>
      </c>
      <c r="DD57" s="17" t="str">
        <f>IF(Wedstrijden!AF12="x","1.40","")</f>
        <v/>
      </c>
      <c r="DE57" s="17" t="str">
        <f>IF(COUNTA(Wedstrijden!AP12:AR12)&lt;&gt;0,6,"")</f>
        <v/>
      </c>
      <c r="DF57" s="17" t="str">
        <f t="shared" si="4"/>
        <v/>
      </c>
      <c r="DG57" s="17" t="str">
        <f>IF(Wedstrijden!AP12="x","L","")</f>
        <v/>
      </c>
      <c r="DH57" s="17" t="str">
        <f>IF(Wedstrijden!AQ12="x","M","")</f>
        <v/>
      </c>
      <c r="DI57" s="17" t="str">
        <f>IF(Wedstrijden!AR12="x","Z","")</f>
        <v/>
      </c>
      <c r="DJ57" s="17" t="str">
        <f>IF(Wedstrijden!AS12="x","Z","")</f>
        <v/>
      </c>
      <c r="DK57" s="17" t="str">
        <f>IF(COUNTA(Wedstrijden!AU12:AW12)&lt;&gt;0,6,"")</f>
        <v/>
      </c>
      <c r="DL57" s="17" t="str">
        <f t="shared" si="5"/>
        <v/>
      </c>
      <c r="DM57" s="17" t="str">
        <f>IF(Wedstrijden!AU12="x","L","")</f>
        <v/>
      </c>
      <c r="DN57" s="17" t="str">
        <f>IF(Wedstrijden!AV12="x","M","")</f>
        <v/>
      </c>
      <c r="DO57" s="17" t="str">
        <f>IF(Wedstrijden!AW12="x","Z","")</f>
        <v/>
      </c>
      <c r="DP57" s="17" t="str">
        <f>IF(Wedstrijden!AX12="x","Z","")</f>
        <v/>
      </c>
    </row>
    <row r="58" spans="1:120" ht="14.4" x14ac:dyDescent="0.3">
      <c r="A58" s="21">
        <f>Wedstrijden!A13</f>
        <v>44041</v>
      </c>
      <c r="B58" s="17" t="str">
        <f>IFERROR(VLOOKUP(Wedstrijden!#REF!,#REF!,2,FALSE),"")</f>
        <v/>
      </c>
      <c r="C58" s="17" t="e">
        <f>Wedstrijden!#REF!</f>
        <v>#REF!</v>
      </c>
      <c r="D58" s="17" t="str">
        <f>IFERROR(VLOOKUP(Wedstrijden!#REF!,#REF!,2,FALSE),"")</f>
        <v/>
      </c>
      <c r="E58" s="17" t="str">
        <f>IFERROR(VLOOKUP(Wedstrijden!#REF!,#REF!,5,FALSE),"")</f>
        <v/>
      </c>
      <c r="F58" s="17" t="e">
        <f>IF(Wedstrijden!#REF!&lt;&gt;"",Wedstrijden!#REF!,"")</f>
        <v>#REF!</v>
      </c>
      <c r="G58" s="17" t="e">
        <f>IF(Wedstrijden!#REF!="Indoor",1,0)</f>
        <v>#REF!</v>
      </c>
      <c r="H58" s="17" t="e">
        <f>Wedstrijden!#REF!</f>
        <v>#REF!</v>
      </c>
      <c r="I58" s="17" t="e">
        <f>IF(Wedstrijden!#REF!="Nee",0,IF(Wedstrijden!#REF!="Ja",1,""))</f>
        <v>#REF!</v>
      </c>
      <c r="J58" s="17" t="e">
        <f>IF(Wedstrijden!#REF!&lt;&gt;"",Wedstrijden!#REF!,"")</f>
        <v>#REF!</v>
      </c>
      <c r="W58" s="18"/>
      <c r="AE58" s="18"/>
      <c r="AN58" s="18"/>
      <c r="AU58" s="18"/>
      <c r="BA58" s="18"/>
      <c r="BE58" s="18"/>
      <c r="BJ58" s="17" t="str">
        <f>IF(COUNTA(Wedstrijden!O13:Y13)&lt;&gt;0,1,"")</f>
        <v/>
      </c>
      <c r="BK58" s="17" t="str">
        <f t="shared" si="0"/>
        <v/>
      </c>
      <c r="BL58" s="17" t="str">
        <f>IF(Wedstrijden!O13="x","AA","")</f>
        <v/>
      </c>
      <c r="BM58" s="17" t="str">
        <f>IF(Wedstrijden!P13="x","A","")</f>
        <v/>
      </c>
      <c r="BN58" s="17" t="str">
        <f>IF(Wedstrijden!Q13="x","B1","")</f>
        <v/>
      </c>
      <c r="BO58" s="17" t="e">
        <f>IF(Wedstrijden!#REF!="x","BB","")</f>
        <v>#REF!</v>
      </c>
      <c r="BP58" s="17" t="str">
        <f>IF(Wedstrijden!S13="x","B","")</f>
        <v/>
      </c>
      <c r="BQ58" s="17" t="str">
        <f>IF(Wedstrijden!T13="x","L1","")</f>
        <v/>
      </c>
      <c r="BR58" s="17" t="str">
        <f>IF(Wedstrijden!U13="x","L2","")</f>
        <v/>
      </c>
      <c r="BS58" s="17" t="str">
        <f>IF(Wedstrijden!V13="x","M1","")</f>
        <v/>
      </c>
      <c r="BT58" s="17" t="str">
        <f>IF(Wedstrijden!W13="x","M2","")</f>
        <v/>
      </c>
      <c r="BU58" s="17" t="str">
        <f>IF(Wedstrijden!X13="x","Z1","")</f>
        <v/>
      </c>
      <c r="BV58" s="17" t="str">
        <f>IF(Wedstrijden!Y13="x","Z2","")</f>
        <v/>
      </c>
      <c r="BW58" s="17" t="str">
        <f>IF(COUNTA(Wedstrijden!F13:N13)&lt;&gt;0,1,"")</f>
        <v/>
      </c>
      <c r="BX58" s="17" t="str">
        <f t="shared" si="1"/>
        <v/>
      </c>
      <c r="BY58" s="17" t="str">
        <f>IF(Wedstrijden!F13="x","BB","")</f>
        <v/>
      </c>
      <c r="BZ58" s="17" t="str">
        <f>IF(Wedstrijden!G13="x","B","")</f>
        <v/>
      </c>
      <c r="CA58" s="17" t="str">
        <f>IF(Wedstrijden!H13="x","L1","")</f>
        <v/>
      </c>
      <c r="CB58" s="17" t="str">
        <f>IF(Wedstrijden!I13="x","L2","")</f>
        <v/>
      </c>
      <c r="CC58" s="17" t="str">
        <f>IF(Wedstrijden!J13="x","M1","")</f>
        <v/>
      </c>
      <c r="CD58" s="17" t="str">
        <f>IF(Wedstrijden!K13="x","M2","")</f>
        <v/>
      </c>
      <c r="CE58" s="17" t="str">
        <f>IF(Wedstrijden!L13="x","Z1","")</f>
        <v/>
      </c>
      <c r="CF58" s="17" t="str">
        <f>IF(Wedstrijden!M13="x","Z2","")</f>
        <v/>
      </c>
      <c r="CG58" s="17" t="str">
        <f>IF(Wedstrijden!N13="x","ZZL","")</f>
        <v/>
      </c>
      <c r="CL58" s="17" t="str">
        <f>IF(COUNTA(Wedstrijden!AG13:AN13)&lt;&gt;0,2,"")</f>
        <v/>
      </c>
      <c r="CM58" s="17" t="str">
        <f t="shared" si="2"/>
        <v/>
      </c>
      <c r="CN58" s="17" t="str">
        <f>IF(Wedstrijden!AG13="x","AA","")</f>
        <v/>
      </c>
      <c r="CO58" s="17" t="str">
        <f>IF(Wedstrijden!AH13="x","A","")</f>
        <v/>
      </c>
      <c r="CP58" s="17" t="str">
        <f>IF(Wedstrijden!AI13="x","BB","")</f>
        <v/>
      </c>
      <c r="CQ58" s="17" t="str">
        <f>IF(Wedstrijden!AJ13="x","B","")</f>
        <v/>
      </c>
      <c r="CR58" s="17" t="str">
        <f>IF(Wedstrijden!AK13="x","L","")</f>
        <v/>
      </c>
      <c r="CS58" s="17" t="str">
        <f>IF(Wedstrijden!AL13="x","M","")</f>
        <v/>
      </c>
      <c r="CT58" s="17" t="str">
        <f>IF(Wedstrijden!AM13="x","Z","")</f>
        <v/>
      </c>
      <c r="CU58" s="17" t="str">
        <f>IF(Wedstrijden!AN13="x","ZZ","")</f>
        <v/>
      </c>
      <c r="CV58" s="17">
        <f>IF(COUNTA(Wedstrijden!Z13:AF13)&lt;&gt;0,2,"")</f>
        <v>2</v>
      </c>
      <c r="CW58" s="17">
        <f t="shared" si="3"/>
        <v>1</v>
      </c>
      <c r="CX58" s="17" t="str">
        <f>IF(Wedstrijden!Z13="x","BB","")</f>
        <v>BB</v>
      </c>
      <c r="CY58" s="17" t="str">
        <f>IF(Wedstrijden!AA13="x","B","")</f>
        <v>B</v>
      </c>
      <c r="CZ58" s="17" t="str">
        <f>IF(Wedstrijden!AB13="x","L","")</f>
        <v>L</v>
      </c>
      <c r="DA58" s="17" t="str">
        <f>IF(Wedstrijden!AC13="x","M","")</f>
        <v>M</v>
      </c>
      <c r="DB58" s="17" t="str">
        <f>IF(Wedstrijden!AD13="x","Z","")</f>
        <v>Z</v>
      </c>
      <c r="DC58" s="17" t="str">
        <f>IF(Wedstrijden!AE13="x","ZZ","")</f>
        <v>ZZ</v>
      </c>
      <c r="DD58" s="17" t="str">
        <f>IF(Wedstrijden!AF13="x","1.40","")</f>
        <v/>
      </c>
      <c r="DE58" s="17" t="str">
        <f>IF(COUNTA(Wedstrijden!AP13:AR13)&lt;&gt;0,6,"")</f>
        <v/>
      </c>
      <c r="DF58" s="17" t="str">
        <f t="shared" si="4"/>
        <v/>
      </c>
      <c r="DG58" s="17" t="str">
        <f>IF(Wedstrijden!AP13="x","L","")</f>
        <v/>
      </c>
      <c r="DH58" s="17" t="str">
        <f>IF(Wedstrijden!AQ13="x","M","")</f>
        <v/>
      </c>
      <c r="DI58" s="17" t="str">
        <f>IF(Wedstrijden!AR13="x","Z","")</f>
        <v/>
      </c>
      <c r="DJ58" s="17" t="str">
        <f>IF(Wedstrijden!AS13="x","Z","")</f>
        <v/>
      </c>
      <c r="DK58" s="17" t="str">
        <f>IF(COUNTA(Wedstrijden!AU13:AW13)&lt;&gt;0,6,"")</f>
        <v/>
      </c>
      <c r="DL58" s="17" t="str">
        <f t="shared" si="5"/>
        <v/>
      </c>
      <c r="DM58" s="17" t="str">
        <f>IF(Wedstrijden!AU13="x","L","")</f>
        <v/>
      </c>
      <c r="DN58" s="17" t="str">
        <f>IF(Wedstrijden!AV13="x","M","")</f>
        <v/>
      </c>
      <c r="DO58" s="17" t="str">
        <f>IF(Wedstrijden!AW13="x","Z","")</f>
        <v/>
      </c>
      <c r="DP58" s="17" t="str">
        <f>IF(Wedstrijden!AX13="x","Z","")</f>
        <v/>
      </c>
    </row>
    <row r="59" spans="1:120" ht="14.4" x14ac:dyDescent="0.3">
      <c r="A59" s="21">
        <f>Wedstrijden!A14</f>
        <v>44042</v>
      </c>
      <c r="B59" s="17" t="str">
        <f>IFERROR(VLOOKUP(Wedstrijden!#REF!,#REF!,2,FALSE),"")</f>
        <v/>
      </c>
      <c r="C59" s="17" t="e">
        <f>Wedstrijden!#REF!</f>
        <v>#REF!</v>
      </c>
      <c r="D59" s="17" t="str">
        <f>IFERROR(VLOOKUP(Wedstrijden!#REF!,#REF!,2,FALSE),"")</f>
        <v/>
      </c>
      <c r="E59" s="17" t="str">
        <f>IFERROR(VLOOKUP(Wedstrijden!#REF!,#REF!,5,FALSE),"")</f>
        <v/>
      </c>
      <c r="F59" s="17" t="e">
        <f>IF(Wedstrijden!#REF!&lt;&gt;"",Wedstrijden!#REF!,"")</f>
        <v>#REF!</v>
      </c>
      <c r="G59" s="17" t="e">
        <f>IF(Wedstrijden!#REF!="Indoor",1,0)</f>
        <v>#REF!</v>
      </c>
      <c r="H59" s="17" t="e">
        <f>Wedstrijden!#REF!</f>
        <v>#REF!</v>
      </c>
      <c r="I59" s="17" t="e">
        <f>IF(Wedstrijden!#REF!="Nee",0,IF(Wedstrijden!#REF!="Ja",1,""))</f>
        <v>#REF!</v>
      </c>
      <c r="J59" s="17" t="e">
        <f>IF(Wedstrijden!#REF!&lt;&gt;"",Wedstrijden!#REF!,"")</f>
        <v>#REF!</v>
      </c>
      <c r="W59" s="18"/>
      <c r="AE59" s="18"/>
      <c r="AN59" s="18"/>
      <c r="AU59" s="18"/>
      <c r="BA59" s="18"/>
      <c r="BE59" s="18"/>
      <c r="BJ59" s="17" t="str">
        <f>IF(COUNTA(Wedstrijden!O14:Y14)&lt;&gt;0,1,"")</f>
        <v/>
      </c>
      <c r="BK59" s="17" t="str">
        <f t="shared" si="0"/>
        <v/>
      </c>
      <c r="BL59" s="17" t="str">
        <f>IF(Wedstrijden!O14="x","AA","")</f>
        <v/>
      </c>
      <c r="BM59" s="17" t="str">
        <f>IF(Wedstrijden!P14="x","A","")</f>
        <v/>
      </c>
      <c r="BN59" s="17" t="str">
        <f>IF(Wedstrijden!Q14="x","B1","")</f>
        <v/>
      </c>
      <c r="BO59" s="17" t="e">
        <f>IF(Wedstrijden!#REF!="x","BB","")</f>
        <v>#REF!</v>
      </c>
      <c r="BP59" s="17" t="str">
        <f>IF(Wedstrijden!S14="x","B","")</f>
        <v/>
      </c>
      <c r="BQ59" s="17" t="str">
        <f>IF(Wedstrijden!T14="x","L1","")</f>
        <v/>
      </c>
      <c r="BR59" s="17" t="str">
        <f>IF(Wedstrijden!U14="x","L2","")</f>
        <v/>
      </c>
      <c r="BS59" s="17" t="str">
        <f>IF(Wedstrijden!V14="x","M1","")</f>
        <v/>
      </c>
      <c r="BT59" s="17" t="str">
        <f>IF(Wedstrijden!W14="x","M2","")</f>
        <v/>
      </c>
      <c r="BU59" s="17" t="str">
        <f>IF(Wedstrijden!X14="x","Z1","")</f>
        <v/>
      </c>
      <c r="BV59" s="17" t="str">
        <f>IF(Wedstrijden!Y14="x","Z2","")</f>
        <v/>
      </c>
      <c r="BW59" s="17" t="str">
        <f>IF(COUNTA(Wedstrijden!F14:N14)&lt;&gt;0,1,"")</f>
        <v/>
      </c>
      <c r="BX59" s="17" t="str">
        <f t="shared" si="1"/>
        <v/>
      </c>
      <c r="BY59" s="17" t="str">
        <f>IF(Wedstrijden!F14="x","BB","")</f>
        <v/>
      </c>
      <c r="BZ59" s="17" t="str">
        <f>IF(Wedstrijden!G14="x","B","")</f>
        <v/>
      </c>
      <c r="CA59" s="17" t="str">
        <f>IF(Wedstrijden!H14="x","L1","")</f>
        <v/>
      </c>
      <c r="CB59" s="17" t="str">
        <f>IF(Wedstrijden!I14="x","L2","")</f>
        <v/>
      </c>
      <c r="CC59" s="17" t="str">
        <f>IF(Wedstrijden!J14="x","M1","")</f>
        <v/>
      </c>
      <c r="CD59" s="17" t="str">
        <f>IF(Wedstrijden!K14="x","M2","")</f>
        <v/>
      </c>
      <c r="CE59" s="17" t="str">
        <f>IF(Wedstrijden!L14="x","Z1","")</f>
        <v/>
      </c>
      <c r="CF59" s="17" t="str">
        <f>IF(Wedstrijden!M14="x","Z2","")</f>
        <v/>
      </c>
      <c r="CG59" s="17" t="str">
        <f>IF(Wedstrijden!N14="x","ZZL","")</f>
        <v/>
      </c>
      <c r="CL59" s="17">
        <f>IF(COUNTA(Wedstrijden!AG14:AN14)&lt;&gt;0,2,"")</f>
        <v>2</v>
      </c>
      <c r="CM59" s="17">
        <f t="shared" si="2"/>
        <v>2</v>
      </c>
      <c r="CN59" s="17" t="str">
        <f>IF(Wedstrijden!AG14="x","AA","")</f>
        <v/>
      </c>
      <c r="CO59" s="17" t="str">
        <f>IF(Wedstrijden!AH14="x","A","")</f>
        <v/>
      </c>
      <c r="CP59" s="17" t="str">
        <f>IF(Wedstrijden!AI14="x","BB","")</f>
        <v>BB</v>
      </c>
      <c r="CQ59" s="17" t="str">
        <f>IF(Wedstrijden!AJ14="x","B","")</f>
        <v>B</v>
      </c>
      <c r="CR59" s="17" t="str">
        <f>IF(Wedstrijden!AK14="x","L","")</f>
        <v>L</v>
      </c>
      <c r="CS59" s="17" t="str">
        <f>IF(Wedstrijden!AL14="x","M","")</f>
        <v>M</v>
      </c>
      <c r="CT59" s="17" t="str">
        <f>IF(Wedstrijden!AM14="x","Z","")</f>
        <v>Z</v>
      </c>
      <c r="CU59" s="17" t="str">
        <f>IF(Wedstrijden!AN14="x","ZZ","")</f>
        <v>ZZ</v>
      </c>
      <c r="CV59" s="17" t="str">
        <f>IF(COUNTA(Wedstrijden!Z14:AF14)&lt;&gt;0,2,"")</f>
        <v/>
      </c>
      <c r="CW59" s="17" t="str">
        <f t="shared" si="3"/>
        <v/>
      </c>
      <c r="CX59" s="17" t="str">
        <f>IF(Wedstrijden!Z14="x","BB","")</f>
        <v/>
      </c>
      <c r="CY59" s="17" t="str">
        <f>IF(Wedstrijden!AA14="x","B","")</f>
        <v/>
      </c>
      <c r="CZ59" s="17" t="str">
        <f>IF(Wedstrijden!AB14="x","L","")</f>
        <v/>
      </c>
      <c r="DA59" s="17" t="str">
        <f>IF(Wedstrijden!AC14="x","M","")</f>
        <v/>
      </c>
      <c r="DB59" s="17" t="str">
        <f>IF(Wedstrijden!AD14="x","Z","")</f>
        <v/>
      </c>
      <c r="DC59" s="17" t="str">
        <f>IF(Wedstrijden!AE14="x","ZZ","")</f>
        <v/>
      </c>
      <c r="DD59" s="17" t="str">
        <f>IF(Wedstrijden!AF14="x","1.40","")</f>
        <v/>
      </c>
      <c r="DE59" s="17" t="str">
        <f>IF(COUNTA(Wedstrijden!AP14:AR14)&lt;&gt;0,6,"")</f>
        <v/>
      </c>
      <c r="DF59" s="17" t="str">
        <f t="shared" si="4"/>
        <v/>
      </c>
      <c r="DG59" s="17" t="str">
        <f>IF(Wedstrijden!AP14="x","L","")</f>
        <v/>
      </c>
      <c r="DH59" s="17" t="str">
        <f>IF(Wedstrijden!AQ14="x","M","")</f>
        <v/>
      </c>
      <c r="DI59" s="17" t="str">
        <f>IF(Wedstrijden!AR14="x","Z","")</f>
        <v/>
      </c>
      <c r="DJ59" s="17" t="str">
        <f>IF(Wedstrijden!AS14="x","Z","")</f>
        <v/>
      </c>
      <c r="DK59" s="17" t="str">
        <f>IF(COUNTA(Wedstrijden!AU14:AW14)&lt;&gt;0,6,"")</f>
        <v/>
      </c>
      <c r="DL59" s="17" t="str">
        <f t="shared" si="5"/>
        <v/>
      </c>
      <c r="DM59" s="17" t="str">
        <f>IF(Wedstrijden!AU14="x","L","")</f>
        <v/>
      </c>
      <c r="DN59" s="17" t="str">
        <f>IF(Wedstrijden!AV14="x","M","")</f>
        <v/>
      </c>
      <c r="DO59" s="17" t="str">
        <f>IF(Wedstrijden!AW14="x","Z","")</f>
        <v/>
      </c>
      <c r="DP59" s="17" t="str">
        <f>IF(Wedstrijden!AX14="x","Z","")</f>
        <v/>
      </c>
    </row>
    <row r="60" spans="1:120" ht="14.4" x14ac:dyDescent="0.3">
      <c r="A60" s="21">
        <f>Wedstrijden!A15</f>
        <v>44044</v>
      </c>
      <c r="B60" s="17" t="str">
        <f>IFERROR(VLOOKUP(Wedstrijden!#REF!,#REF!,2,FALSE),"")</f>
        <v/>
      </c>
      <c r="C60" s="17" t="e">
        <f>Wedstrijden!#REF!</f>
        <v>#REF!</v>
      </c>
      <c r="D60" s="17" t="str">
        <f>IFERROR(VLOOKUP(Wedstrijden!#REF!,#REF!,2,FALSE),"")</f>
        <v/>
      </c>
      <c r="E60" s="17" t="str">
        <f>IFERROR(VLOOKUP(Wedstrijden!#REF!,#REF!,5,FALSE),"")</f>
        <v/>
      </c>
      <c r="F60" s="17" t="e">
        <f>IF(Wedstrijden!#REF!&lt;&gt;"",Wedstrijden!#REF!,"")</f>
        <v>#REF!</v>
      </c>
      <c r="G60" s="17" t="e">
        <f>IF(Wedstrijden!#REF!="Indoor",1,0)</f>
        <v>#REF!</v>
      </c>
      <c r="H60" s="17" t="e">
        <f>Wedstrijden!#REF!</f>
        <v>#REF!</v>
      </c>
      <c r="I60" s="17" t="e">
        <f>IF(Wedstrijden!#REF!="Nee",0,IF(Wedstrijden!#REF!="Ja",1,""))</f>
        <v>#REF!</v>
      </c>
      <c r="J60" s="17" t="e">
        <f>IF(Wedstrijden!#REF!&lt;&gt;"",Wedstrijden!#REF!,"")</f>
        <v>#REF!</v>
      </c>
      <c r="W60" s="18"/>
      <c r="AE60" s="18"/>
      <c r="AN60" s="18"/>
      <c r="AU60" s="18"/>
      <c r="BA60" s="18"/>
      <c r="BE60" s="18"/>
      <c r="BJ60" s="17">
        <f>IF(COUNTA(Wedstrijden!O15:Y15)&lt;&gt;0,1,"")</f>
        <v>1</v>
      </c>
      <c r="BK60" s="17">
        <f t="shared" si="0"/>
        <v>2</v>
      </c>
      <c r="BL60" s="17" t="str">
        <f>IF(Wedstrijden!O15="x","AA","")</f>
        <v/>
      </c>
      <c r="BM60" s="17" t="str">
        <f>IF(Wedstrijden!P15="x","A","")</f>
        <v/>
      </c>
      <c r="BN60" s="17" t="str">
        <f>IF(Wedstrijden!Q15="x","B1","")</f>
        <v/>
      </c>
      <c r="BO60" s="17" t="e">
        <f>IF(Wedstrijden!#REF!="x","BB","")</f>
        <v>#REF!</v>
      </c>
      <c r="BP60" s="17" t="str">
        <f>IF(Wedstrijden!S15="x","B","")</f>
        <v>B</v>
      </c>
      <c r="BQ60" s="17" t="str">
        <f>IF(Wedstrijden!T15="x","L1","")</f>
        <v>L1</v>
      </c>
      <c r="BR60" s="17" t="str">
        <f>IF(Wedstrijden!U15="x","L2","")</f>
        <v>L2</v>
      </c>
      <c r="BS60" s="17" t="str">
        <f>IF(Wedstrijden!V15="x","M1","")</f>
        <v>M1</v>
      </c>
      <c r="BT60" s="17" t="str">
        <f>IF(Wedstrijden!W15="x","M2","")</f>
        <v>M2</v>
      </c>
      <c r="BU60" s="17" t="str">
        <f>IF(Wedstrijden!X15="x","Z1","")</f>
        <v>Z1</v>
      </c>
      <c r="BV60" s="17" t="str">
        <f>IF(Wedstrijden!Y15="x","Z2","")</f>
        <v>Z2</v>
      </c>
      <c r="BW60" s="17">
        <f>IF(COUNTA(Wedstrijden!F15:N15)&lt;&gt;0,1,"")</f>
        <v>1</v>
      </c>
      <c r="BX60" s="17">
        <f t="shared" si="1"/>
        <v>1</v>
      </c>
      <c r="BY60" s="17" t="str">
        <f>IF(Wedstrijden!F15="x","BB","")</f>
        <v/>
      </c>
      <c r="BZ60" s="17" t="str">
        <f>IF(Wedstrijden!G15="x","B","")</f>
        <v>B</v>
      </c>
      <c r="CA60" s="17" t="str">
        <f>IF(Wedstrijden!H15="x","L1","")</f>
        <v>L1</v>
      </c>
      <c r="CB60" s="17" t="str">
        <f>IF(Wedstrijden!I15="x","L2","")</f>
        <v>L2</v>
      </c>
      <c r="CC60" s="17" t="str">
        <f>IF(Wedstrijden!J15="x","M1","")</f>
        <v>M1</v>
      </c>
      <c r="CD60" s="17" t="str">
        <f>IF(Wedstrijden!K15="x","M2","")</f>
        <v>M2</v>
      </c>
      <c r="CE60" s="17" t="str">
        <f>IF(Wedstrijden!L15="x","Z1","")</f>
        <v>Z1</v>
      </c>
      <c r="CF60" s="17" t="str">
        <f>IF(Wedstrijden!M15="x","Z2","")</f>
        <v>Z2</v>
      </c>
      <c r="CG60" s="17" t="str">
        <f>IF(Wedstrijden!N15="x","ZZL","")</f>
        <v>ZZL</v>
      </c>
      <c r="CL60" s="17" t="str">
        <f>IF(COUNTA(Wedstrijden!AG15:AN15)&lt;&gt;0,2,"")</f>
        <v/>
      </c>
      <c r="CM60" s="17" t="str">
        <f t="shared" si="2"/>
        <v/>
      </c>
      <c r="CN60" s="17" t="str">
        <f>IF(Wedstrijden!AG15="x","AA","")</f>
        <v/>
      </c>
      <c r="CO60" s="17" t="str">
        <f>IF(Wedstrijden!AH15="x","A","")</f>
        <v/>
      </c>
      <c r="CP60" s="17" t="str">
        <f>IF(Wedstrijden!AI15="x","BB","")</f>
        <v/>
      </c>
      <c r="CQ60" s="17" t="str">
        <f>IF(Wedstrijden!AJ15="x","B","")</f>
        <v/>
      </c>
      <c r="CR60" s="17" t="str">
        <f>IF(Wedstrijden!AK15="x","L","")</f>
        <v/>
      </c>
      <c r="CS60" s="17" t="str">
        <f>IF(Wedstrijden!AL15="x","M","")</f>
        <v/>
      </c>
      <c r="CT60" s="17" t="str">
        <f>IF(Wedstrijden!AM15="x","Z","")</f>
        <v/>
      </c>
      <c r="CU60" s="17" t="str">
        <f>IF(Wedstrijden!AN15="x","ZZ","")</f>
        <v/>
      </c>
      <c r="CV60" s="17" t="str">
        <f>IF(COUNTA(Wedstrijden!Z15:AF15)&lt;&gt;0,2,"")</f>
        <v/>
      </c>
      <c r="CW60" s="17" t="str">
        <f t="shared" si="3"/>
        <v/>
      </c>
      <c r="CX60" s="17" t="str">
        <f>IF(Wedstrijden!Z15="x","BB","")</f>
        <v/>
      </c>
      <c r="CY60" s="17" t="str">
        <f>IF(Wedstrijden!AA15="x","B","")</f>
        <v/>
      </c>
      <c r="CZ60" s="17" t="str">
        <f>IF(Wedstrijden!AB15="x","L","")</f>
        <v/>
      </c>
      <c r="DA60" s="17" t="str">
        <f>IF(Wedstrijden!AC15="x","M","")</f>
        <v/>
      </c>
      <c r="DB60" s="17" t="str">
        <f>IF(Wedstrijden!AD15="x","Z","")</f>
        <v/>
      </c>
      <c r="DC60" s="17" t="str">
        <f>IF(Wedstrijden!AE15="x","ZZ","")</f>
        <v/>
      </c>
      <c r="DD60" s="17" t="str">
        <f>IF(Wedstrijden!AF15="x","1.40","")</f>
        <v/>
      </c>
      <c r="DE60" s="17" t="str">
        <f>IF(COUNTA(Wedstrijden!AP15:AR15)&lt;&gt;0,6,"")</f>
        <v/>
      </c>
      <c r="DF60" s="17" t="str">
        <f t="shared" si="4"/>
        <v/>
      </c>
      <c r="DG60" s="17" t="str">
        <f>IF(Wedstrijden!AP15="x","L","")</f>
        <v/>
      </c>
      <c r="DH60" s="17" t="str">
        <f>IF(Wedstrijden!AQ15="x","M","")</f>
        <v/>
      </c>
      <c r="DI60" s="17" t="str">
        <f>IF(Wedstrijden!AR15="x","Z","")</f>
        <v/>
      </c>
      <c r="DJ60" s="17" t="str">
        <f>IF(Wedstrijden!AS15="x","Z","")</f>
        <v/>
      </c>
      <c r="DK60" s="17" t="str">
        <f>IF(COUNTA(Wedstrijden!AU15:AW15)&lt;&gt;0,6,"")</f>
        <v/>
      </c>
      <c r="DL60" s="17" t="str">
        <f t="shared" si="5"/>
        <v/>
      </c>
      <c r="DM60" s="17" t="str">
        <f>IF(Wedstrijden!AU15="x","L","")</f>
        <v/>
      </c>
      <c r="DN60" s="17" t="str">
        <f>IF(Wedstrijden!AV15="x","M","")</f>
        <v/>
      </c>
      <c r="DO60" s="17" t="str">
        <f>IF(Wedstrijden!AW15="x","Z","")</f>
        <v/>
      </c>
      <c r="DP60" s="17" t="str">
        <f>IF(Wedstrijden!AX15="x","Z","")</f>
        <v/>
      </c>
    </row>
    <row r="61" spans="1:120" ht="14.4" x14ac:dyDescent="0.3">
      <c r="A61" s="21">
        <f>Wedstrijden!A16</f>
        <v>44044</v>
      </c>
      <c r="B61" s="17" t="str">
        <f>IFERROR(VLOOKUP(Wedstrijden!#REF!,#REF!,2,FALSE),"")</f>
        <v/>
      </c>
      <c r="C61" s="17" t="e">
        <f>Wedstrijden!#REF!</f>
        <v>#REF!</v>
      </c>
      <c r="D61" s="17" t="str">
        <f>IFERROR(VLOOKUP(Wedstrijden!#REF!,#REF!,2,FALSE),"")</f>
        <v/>
      </c>
      <c r="E61" s="17" t="str">
        <f>IFERROR(VLOOKUP(Wedstrijden!#REF!,#REF!,5,FALSE),"")</f>
        <v/>
      </c>
      <c r="F61" s="17" t="e">
        <f>IF(Wedstrijden!#REF!&lt;&gt;"",Wedstrijden!#REF!,"")</f>
        <v>#REF!</v>
      </c>
      <c r="G61" s="17" t="e">
        <f>IF(Wedstrijden!#REF!="Indoor",1,0)</f>
        <v>#REF!</v>
      </c>
      <c r="H61" s="17" t="e">
        <f>Wedstrijden!#REF!</f>
        <v>#REF!</v>
      </c>
      <c r="I61" s="17" t="e">
        <f>IF(Wedstrijden!#REF!="Nee",0,IF(Wedstrijden!#REF!="Ja",1,""))</f>
        <v>#REF!</v>
      </c>
      <c r="J61" s="17" t="e">
        <f>IF(Wedstrijden!#REF!&lt;&gt;"",Wedstrijden!#REF!,"")</f>
        <v>#REF!</v>
      </c>
      <c r="W61" s="18"/>
      <c r="AE61" s="18"/>
      <c r="AN61" s="18"/>
      <c r="AU61" s="18"/>
      <c r="BA61" s="18"/>
      <c r="BE61" s="18"/>
      <c r="BJ61" s="17" t="str">
        <f>IF(COUNTA(Wedstrijden!O16:Y16)&lt;&gt;0,1,"")</f>
        <v/>
      </c>
      <c r="BK61" s="17" t="str">
        <f t="shared" si="0"/>
        <v/>
      </c>
      <c r="BL61" s="17" t="str">
        <f>IF(Wedstrijden!O16="x","AA","")</f>
        <v/>
      </c>
      <c r="BM61" s="17" t="str">
        <f>IF(Wedstrijden!P16="x","A","")</f>
        <v/>
      </c>
      <c r="BN61" s="17" t="str">
        <f>IF(Wedstrijden!Q16="x","B1","")</f>
        <v/>
      </c>
      <c r="BO61" s="17" t="e">
        <f>IF(Wedstrijden!#REF!="x","BB","")</f>
        <v>#REF!</v>
      </c>
      <c r="BP61" s="17" t="str">
        <f>IF(Wedstrijden!S16="x","B","")</f>
        <v/>
      </c>
      <c r="BQ61" s="17" t="str">
        <f>IF(Wedstrijden!T16="x","L1","")</f>
        <v/>
      </c>
      <c r="BR61" s="17" t="str">
        <f>IF(Wedstrijden!U16="x","L2","")</f>
        <v/>
      </c>
      <c r="BS61" s="17" t="str">
        <f>IF(Wedstrijden!V16="x","M1","")</f>
        <v/>
      </c>
      <c r="BT61" s="17" t="str">
        <f>IF(Wedstrijden!W16="x","M2","")</f>
        <v/>
      </c>
      <c r="BU61" s="17" t="str">
        <f>IF(Wedstrijden!X16="x","Z1","")</f>
        <v/>
      </c>
      <c r="BV61" s="17" t="str">
        <f>IF(Wedstrijden!Y16="x","Z2","")</f>
        <v/>
      </c>
      <c r="BW61" s="17" t="str">
        <f>IF(COUNTA(Wedstrijden!F16:N16)&lt;&gt;0,1,"")</f>
        <v/>
      </c>
      <c r="BX61" s="17" t="str">
        <f t="shared" si="1"/>
        <v/>
      </c>
      <c r="BY61" s="17" t="str">
        <f>IF(Wedstrijden!F16="x","BB","")</f>
        <v/>
      </c>
      <c r="BZ61" s="17" t="str">
        <f>IF(Wedstrijden!G16="x","B","")</f>
        <v/>
      </c>
      <c r="CA61" s="17" t="str">
        <f>IF(Wedstrijden!H16="x","L1","")</f>
        <v/>
      </c>
      <c r="CB61" s="17" t="str">
        <f>IF(Wedstrijden!I16="x","L2","")</f>
        <v/>
      </c>
      <c r="CC61" s="17" t="str">
        <f>IF(Wedstrijden!J16="x","M1","")</f>
        <v/>
      </c>
      <c r="CD61" s="17" t="str">
        <f>IF(Wedstrijden!K16="x","M2","")</f>
        <v/>
      </c>
      <c r="CE61" s="17" t="str">
        <f>IF(Wedstrijden!L16="x","Z1","")</f>
        <v/>
      </c>
      <c r="CF61" s="17" t="str">
        <f>IF(Wedstrijden!M16="x","Z2","")</f>
        <v/>
      </c>
      <c r="CG61" s="17" t="str">
        <f>IF(Wedstrijden!N16="x","ZZL","")</f>
        <v/>
      </c>
      <c r="CL61" s="17" t="str">
        <f>IF(COUNTA(Wedstrijden!AG16:AN16)&lt;&gt;0,2,"")</f>
        <v/>
      </c>
      <c r="CM61" s="17" t="str">
        <f t="shared" si="2"/>
        <v/>
      </c>
      <c r="CN61" s="17" t="str">
        <f>IF(Wedstrijden!AG16="x","AA","")</f>
        <v/>
      </c>
      <c r="CO61" s="17" t="str">
        <f>IF(Wedstrijden!AH16="x","A","")</f>
        <v/>
      </c>
      <c r="CP61" s="17" t="str">
        <f>IF(Wedstrijden!AI16="x","BB","")</f>
        <v/>
      </c>
      <c r="CQ61" s="17" t="str">
        <f>IF(Wedstrijden!AJ16="x","B","")</f>
        <v/>
      </c>
      <c r="CR61" s="17" t="str">
        <f>IF(Wedstrijden!AK16="x","L","")</f>
        <v/>
      </c>
      <c r="CS61" s="17" t="str">
        <f>IF(Wedstrijden!AL16="x","M","")</f>
        <v/>
      </c>
      <c r="CT61" s="17" t="str">
        <f>IF(Wedstrijden!AM16="x","Z","")</f>
        <v/>
      </c>
      <c r="CU61" s="17" t="str">
        <f>IF(Wedstrijden!AN16="x","ZZ","")</f>
        <v/>
      </c>
      <c r="CV61" s="17">
        <f>IF(COUNTA(Wedstrijden!Z16:AF16)&lt;&gt;0,2,"")</f>
        <v>2</v>
      </c>
      <c r="CW61" s="17">
        <f t="shared" si="3"/>
        <v>1</v>
      </c>
      <c r="CX61" s="17" t="str">
        <f>IF(Wedstrijden!Z16="x","BB","")</f>
        <v>BB</v>
      </c>
      <c r="CY61" s="17" t="str">
        <f>IF(Wedstrijden!AA16="x","B","")</f>
        <v>B</v>
      </c>
      <c r="CZ61" s="17" t="str">
        <f>IF(Wedstrijden!AB16="x","L","")</f>
        <v>L</v>
      </c>
      <c r="DA61" s="17" t="str">
        <f>IF(Wedstrijden!AC16="x","M","")</f>
        <v>M</v>
      </c>
      <c r="DB61" s="17" t="str">
        <f>IF(Wedstrijden!AD16="x","Z","")</f>
        <v>Z</v>
      </c>
      <c r="DC61" s="17" t="str">
        <f>IF(Wedstrijden!AE16="x","ZZ","")</f>
        <v>ZZ</v>
      </c>
      <c r="DD61" s="17" t="str">
        <f>IF(Wedstrijden!AF16="x","1.40","")</f>
        <v/>
      </c>
      <c r="DE61" s="17" t="str">
        <f>IF(COUNTA(Wedstrijden!AP16:AR16)&lt;&gt;0,6,"")</f>
        <v/>
      </c>
      <c r="DF61" s="17" t="str">
        <f t="shared" si="4"/>
        <v/>
      </c>
      <c r="DG61" s="17" t="str">
        <f>IF(Wedstrijden!AP16="x","L","")</f>
        <v/>
      </c>
      <c r="DH61" s="17" t="str">
        <f>IF(Wedstrijden!AQ16="x","M","")</f>
        <v/>
      </c>
      <c r="DI61" s="17" t="str">
        <f>IF(Wedstrijden!AR16="x","Z","")</f>
        <v/>
      </c>
      <c r="DJ61" s="17" t="str">
        <f>IF(Wedstrijden!AS16="x","Z","")</f>
        <v/>
      </c>
      <c r="DK61" s="17" t="str">
        <f>IF(COUNTA(Wedstrijden!AU16:AW16)&lt;&gt;0,6,"")</f>
        <v/>
      </c>
      <c r="DL61" s="17" t="str">
        <f t="shared" si="5"/>
        <v/>
      </c>
      <c r="DM61" s="17" t="str">
        <f>IF(Wedstrijden!AU16="x","L","")</f>
        <v/>
      </c>
      <c r="DN61" s="17" t="str">
        <f>IF(Wedstrijden!AV16="x","M","")</f>
        <v/>
      </c>
      <c r="DO61" s="17" t="str">
        <f>IF(Wedstrijden!AW16="x","Z","")</f>
        <v/>
      </c>
      <c r="DP61" s="17" t="str">
        <f>IF(Wedstrijden!AX16="x","Z","")</f>
        <v/>
      </c>
    </row>
    <row r="62" spans="1:120" ht="14.4" x14ac:dyDescent="0.3">
      <c r="A62" s="21">
        <f>Wedstrijden!A17</f>
        <v>44044</v>
      </c>
      <c r="B62" s="17" t="str">
        <f>IFERROR(VLOOKUP(Wedstrijden!#REF!,#REF!,2,FALSE),"")</f>
        <v/>
      </c>
      <c r="C62" s="17" t="e">
        <f>Wedstrijden!#REF!</f>
        <v>#REF!</v>
      </c>
      <c r="D62" s="17" t="str">
        <f>IFERROR(VLOOKUP(Wedstrijden!#REF!,#REF!,2,FALSE),"")</f>
        <v/>
      </c>
      <c r="E62" s="17" t="str">
        <f>IFERROR(VLOOKUP(Wedstrijden!#REF!,#REF!,5,FALSE),"")</f>
        <v/>
      </c>
      <c r="F62" s="17" t="e">
        <f>IF(Wedstrijden!#REF!&lt;&gt;"",Wedstrijden!#REF!,"")</f>
        <v>#REF!</v>
      </c>
      <c r="G62" s="17" t="e">
        <f>IF(Wedstrijden!#REF!="Indoor",1,0)</f>
        <v>#REF!</v>
      </c>
      <c r="H62" s="17" t="e">
        <f>Wedstrijden!#REF!</f>
        <v>#REF!</v>
      </c>
      <c r="I62" s="17" t="e">
        <f>IF(Wedstrijden!#REF!="Nee",0,IF(Wedstrijden!#REF!="Ja",1,""))</f>
        <v>#REF!</v>
      </c>
      <c r="J62" s="17" t="e">
        <f>IF(Wedstrijden!#REF!&lt;&gt;"",Wedstrijden!#REF!,"")</f>
        <v>#REF!</v>
      </c>
      <c r="W62" s="18"/>
      <c r="AE62" s="18"/>
      <c r="AN62" s="18"/>
      <c r="AU62" s="18"/>
      <c r="BA62" s="18"/>
      <c r="BE62" s="18"/>
      <c r="BJ62" s="17">
        <f>IF(COUNTA(Wedstrijden!O17:Y17)&lt;&gt;0,1,"")</f>
        <v>1</v>
      </c>
      <c r="BK62" s="17">
        <f t="shared" si="0"/>
        <v>2</v>
      </c>
      <c r="BL62" s="17" t="str">
        <f>IF(Wedstrijden!O17="x","AA","")</f>
        <v/>
      </c>
      <c r="BM62" s="17" t="str">
        <f>IF(Wedstrijden!P17="x","A","")</f>
        <v/>
      </c>
      <c r="BN62" s="17" t="str">
        <f>IF(Wedstrijden!Q17="x","B1","")</f>
        <v/>
      </c>
      <c r="BO62" s="17" t="e">
        <f>IF(Wedstrijden!#REF!="x","BB","")</f>
        <v>#REF!</v>
      </c>
      <c r="BP62" s="17" t="str">
        <f>IF(Wedstrijden!S17="x","B","")</f>
        <v>B</v>
      </c>
      <c r="BQ62" s="17" t="str">
        <f>IF(Wedstrijden!T17="x","L1","")</f>
        <v>L1</v>
      </c>
      <c r="BR62" s="17" t="str">
        <f>IF(Wedstrijden!U17="x","L2","")</f>
        <v>L2</v>
      </c>
      <c r="BS62" s="17" t="str">
        <f>IF(Wedstrijden!V17="x","M1","")</f>
        <v>M1</v>
      </c>
      <c r="BT62" s="17" t="str">
        <f>IF(Wedstrijden!W17="x","M2","")</f>
        <v>M2</v>
      </c>
      <c r="BU62" s="17" t="str">
        <f>IF(Wedstrijden!X17="x","Z1","")</f>
        <v>Z1</v>
      </c>
      <c r="BV62" s="17" t="str">
        <f>IF(Wedstrijden!Y17="x","Z2","")</f>
        <v>Z2</v>
      </c>
      <c r="BW62" s="17">
        <f>IF(COUNTA(Wedstrijden!F17:N17)&lt;&gt;0,1,"")</f>
        <v>1</v>
      </c>
      <c r="BX62" s="17">
        <f t="shared" si="1"/>
        <v>1</v>
      </c>
      <c r="BY62" s="17" t="str">
        <f>IF(Wedstrijden!F17="x","BB","")</f>
        <v/>
      </c>
      <c r="BZ62" s="17" t="str">
        <f>IF(Wedstrijden!G17="x","B","")</f>
        <v>B</v>
      </c>
      <c r="CA62" s="17" t="str">
        <f>IF(Wedstrijden!H17="x","L1","")</f>
        <v>L1</v>
      </c>
      <c r="CB62" s="17" t="str">
        <f>IF(Wedstrijden!I17="x","L2","")</f>
        <v>L2</v>
      </c>
      <c r="CC62" s="17" t="str">
        <f>IF(Wedstrijden!J17="x","M1","")</f>
        <v>M1</v>
      </c>
      <c r="CD62" s="17" t="str">
        <f>IF(Wedstrijden!K17="x","M2","")</f>
        <v>M2</v>
      </c>
      <c r="CE62" s="17" t="str">
        <f>IF(Wedstrijden!L17="x","Z1","")</f>
        <v>Z1</v>
      </c>
      <c r="CF62" s="17" t="str">
        <f>IF(Wedstrijden!M17="x","Z2","")</f>
        <v>Z2</v>
      </c>
      <c r="CG62" s="17" t="str">
        <f>IF(Wedstrijden!N17="x","ZZL","")</f>
        <v>ZZL</v>
      </c>
      <c r="CL62" s="17" t="str">
        <f>IF(COUNTA(Wedstrijden!AG17:AN17)&lt;&gt;0,2,"")</f>
        <v/>
      </c>
      <c r="CM62" s="17" t="str">
        <f t="shared" si="2"/>
        <v/>
      </c>
      <c r="CN62" s="17" t="str">
        <f>IF(Wedstrijden!AG17="x","AA","")</f>
        <v/>
      </c>
      <c r="CO62" s="17" t="str">
        <f>IF(Wedstrijden!AH17="x","A","")</f>
        <v/>
      </c>
      <c r="CP62" s="17" t="str">
        <f>IF(Wedstrijden!AI17="x","BB","")</f>
        <v/>
      </c>
      <c r="CQ62" s="17" t="str">
        <f>IF(Wedstrijden!AJ17="x","B","")</f>
        <v/>
      </c>
      <c r="CR62" s="17" t="str">
        <f>IF(Wedstrijden!AK17="x","L","")</f>
        <v/>
      </c>
      <c r="CS62" s="17" t="str">
        <f>IF(Wedstrijden!AL17="x","M","")</f>
        <v/>
      </c>
      <c r="CT62" s="17" t="str">
        <f>IF(Wedstrijden!AM17="x","Z","")</f>
        <v/>
      </c>
      <c r="CU62" s="17" t="str">
        <f>IF(Wedstrijden!AN17="x","ZZ","")</f>
        <v/>
      </c>
      <c r="CV62" s="17" t="str">
        <f>IF(COUNTA(Wedstrijden!Z17:AF17)&lt;&gt;0,2,"")</f>
        <v/>
      </c>
      <c r="CW62" s="17" t="str">
        <f t="shared" si="3"/>
        <v/>
      </c>
      <c r="CX62" s="17" t="str">
        <f>IF(Wedstrijden!Z17="x","BB","")</f>
        <v/>
      </c>
      <c r="CY62" s="17" t="str">
        <f>IF(Wedstrijden!AA17="x","B","")</f>
        <v/>
      </c>
      <c r="CZ62" s="17" t="str">
        <f>IF(Wedstrijden!AB17="x","L","")</f>
        <v/>
      </c>
      <c r="DA62" s="17" t="str">
        <f>IF(Wedstrijden!AC17="x","M","")</f>
        <v/>
      </c>
      <c r="DB62" s="17" t="str">
        <f>IF(Wedstrijden!AD17="x","Z","")</f>
        <v/>
      </c>
      <c r="DC62" s="17" t="str">
        <f>IF(Wedstrijden!AE17="x","ZZ","")</f>
        <v/>
      </c>
      <c r="DD62" s="17" t="str">
        <f>IF(Wedstrijden!AF17="x","1.40","")</f>
        <v/>
      </c>
      <c r="DE62" s="17" t="str">
        <f>IF(COUNTA(Wedstrijden!AP17:AR17)&lt;&gt;0,6,"")</f>
        <v/>
      </c>
      <c r="DF62" s="17" t="str">
        <f t="shared" si="4"/>
        <v/>
      </c>
      <c r="DG62" s="17" t="str">
        <f>IF(Wedstrijden!AP17="x","L","")</f>
        <v/>
      </c>
      <c r="DH62" s="17" t="str">
        <f>IF(Wedstrijden!AQ17="x","M","")</f>
        <v/>
      </c>
      <c r="DI62" s="17" t="str">
        <f>IF(Wedstrijden!AR17="x","Z","")</f>
        <v/>
      </c>
      <c r="DJ62" s="17" t="str">
        <f>IF(Wedstrijden!AS17="x","Z","")</f>
        <v/>
      </c>
      <c r="DK62" s="17" t="str">
        <f>IF(COUNTA(Wedstrijden!AU17:AW17)&lt;&gt;0,6,"")</f>
        <v/>
      </c>
      <c r="DL62" s="17" t="str">
        <f t="shared" si="5"/>
        <v/>
      </c>
      <c r="DM62" s="17" t="str">
        <f>IF(Wedstrijden!AU17="x","L","")</f>
        <v/>
      </c>
      <c r="DN62" s="17" t="str">
        <f>IF(Wedstrijden!AV17="x","M","")</f>
        <v/>
      </c>
      <c r="DO62" s="17" t="str">
        <f>IF(Wedstrijden!AW17="x","Z","")</f>
        <v/>
      </c>
      <c r="DP62" s="17" t="str">
        <f>IF(Wedstrijden!AX17="x","Z","")</f>
        <v/>
      </c>
    </row>
    <row r="63" spans="1:120" ht="14.4" x14ac:dyDescent="0.3">
      <c r="A63" s="21">
        <f>Wedstrijden!A18</f>
        <v>44045</v>
      </c>
      <c r="B63" s="17" t="str">
        <f>IFERROR(VLOOKUP(Wedstrijden!#REF!,#REF!,2,FALSE),"")</f>
        <v/>
      </c>
      <c r="C63" s="17" t="e">
        <f>Wedstrijden!#REF!</f>
        <v>#REF!</v>
      </c>
      <c r="D63" s="17" t="str">
        <f>IFERROR(VLOOKUP(Wedstrijden!#REF!,#REF!,2,FALSE),"")</f>
        <v/>
      </c>
      <c r="E63" s="17" t="str">
        <f>IFERROR(VLOOKUP(Wedstrijden!#REF!,#REF!,5,FALSE),"")</f>
        <v/>
      </c>
      <c r="F63" s="17" t="e">
        <f>IF(Wedstrijden!#REF!&lt;&gt;"",Wedstrijden!#REF!,"")</f>
        <v>#REF!</v>
      </c>
      <c r="G63" s="17" t="e">
        <f>IF(Wedstrijden!#REF!="Indoor",1,0)</f>
        <v>#REF!</v>
      </c>
      <c r="H63" s="17" t="e">
        <f>Wedstrijden!#REF!</f>
        <v>#REF!</v>
      </c>
      <c r="I63" s="17" t="e">
        <f>IF(Wedstrijden!#REF!="Nee",0,IF(Wedstrijden!#REF!="Ja",1,""))</f>
        <v>#REF!</v>
      </c>
      <c r="J63" s="17" t="e">
        <f>IF(Wedstrijden!#REF!&lt;&gt;"",Wedstrijden!#REF!,"")</f>
        <v>#REF!</v>
      </c>
      <c r="W63" s="18"/>
      <c r="AE63" s="18"/>
      <c r="AN63" s="18"/>
      <c r="AU63" s="18"/>
      <c r="BA63" s="18"/>
      <c r="BE63" s="18"/>
      <c r="BJ63" s="17">
        <f>IF(COUNTA(Wedstrijden!O18:Y18)&lt;&gt;0,1,"")</f>
        <v>1</v>
      </c>
      <c r="BK63" s="17">
        <f t="shared" si="0"/>
        <v>2</v>
      </c>
      <c r="BL63" s="17" t="str">
        <f>IF(Wedstrijden!O18="x","AA","")</f>
        <v/>
      </c>
      <c r="BM63" s="17" t="str">
        <f>IF(Wedstrijden!P18="x","A","")</f>
        <v/>
      </c>
      <c r="BN63" s="17" t="str">
        <f>IF(Wedstrijden!Q18="x","B1","")</f>
        <v/>
      </c>
      <c r="BO63" s="17" t="e">
        <f>IF(Wedstrijden!#REF!="x","BB","")</f>
        <v>#REF!</v>
      </c>
      <c r="BP63" s="17" t="str">
        <f>IF(Wedstrijden!S18="x","B","")</f>
        <v>B</v>
      </c>
      <c r="BQ63" s="17" t="str">
        <f>IF(Wedstrijden!T18="x","L1","")</f>
        <v>L1</v>
      </c>
      <c r="BR63" s="17" t="str">
        <f>IF(Wedstrijden!U18="x","L2","")</f>
        <v>L2</v>
      </c>
      <c r="BS63" s="17" t="str">
        <f>IF(Wedstrijden!V18="x","M1","")</f>
        <v>M1</v>
      </c>
      <c r="BT63" s="17" t="str">
        <f>IF(Wedstrijden!W18="x","M2","")</f>
        <v>M2</v>
      </c>
      <c r="BU63" s="17" t="str">
        <f>IF(Wedstrijden!X18="x","Z1","")</f>
        <v>Z1</v>
      </c>
      <c r="BV63" s="17" t="str">
        <f>IF(Wedstrijden!Y18="x","Z2","")</f>
        <v>Z2</v>
      </c>
      <c r="BW63" s="17">
        <f>IF(COUNTA(Wedstrijden!F18:N18)&lt;&gt;0,1,"")</f>
        <v>1</v>
      </c>
      <c r="BX63" s="17">
        <f t="shared" si="1"/>
        <v>1</v>
      </c>
      <c r="BY63" s="17" t="str">
        <f>IF(Wedstrijden!F18="x","BB","")</f>
        <v/>
      </c>
      <c r="BZ63" s="17" t="str">
        <f>IF(Wedstrijden!G18="x","B","")</f>
        <v>B</v>
      </c>
      <c r="CA63" s="17" t="str">
        <f>IF(Wedstrijden!H18="x","L1","")</f>
        <v>L1</v>
      </c>
      <c r="CB63" s="17" t="str">
        <f>IF(Wedstrijden!I18="x","L2","")</f>
        <v>L2</v>
      </c>
      <c r="CC63" s="17" t="str">
        <f>IF(Wedstrijden!J18="x","M1","")</f>
        <v>M1</v>
      </c>
      <c r="CD63" s="17" t="str">
        <f>IF(Wedstrijden!K18="x","M2","")</f>
        <v>M2</v>
      </c>
      <c r="CE63" s="17" t="str">
        <f>IF(Wedstrijden!L18="x","Z1","")</f>
        <v>Z1</v>
      </c>
      <c r="CF63" s="17" t="str">
        <f>IF(Wedstrijden!M18="x","Z2","")</f>
        <v>Z2</v>
      </c>
      <c r="CG63" s="17" t="str">
        <f>IF(Wedstrijden!N18="x","ZZL","")</f>
        <v/>
      </c>
      <c r="CL63" s="17" t="str">
        <f>IF(COUNTA(Wedstrijden!AG18:AN18)&lt;&gt;0,2,"")</f>
        <v/>
      </c>
      <c r="CM63" s="17" t="str">
        <f t="shared" si="2"/>
        <v/>
      </c>
      <c r="CN63" s="17" t="str">
        <f>IF(Wedstrijden!AG18="x","AA","")</f>
        <v/>
      </c>
      <c r="CO63" s="17" t="str">
        <f>IF(Wedstrijden!AH18="x","A","")</f>
        <v/>
      </c>
      <c r="CP63" s="17" t="str">
        <f>IF(Wedstrijden!AI18="x","BB","")</f>
        <v/>
      </c>
      <c r="CQ63" s="17" t="str">
        <f>IF(Wedstrijden!AJ18="x","B","")</f>
        <v/>
      </c>
      <c r="CR63" s="17" t="str">
        <f>IF(Wedstrijden!AK18="x","L","")</f>
        <v/>
      </c>
      <c r="CS63" s="17" t="str">
        <f>IF(Wedstrijden!AL18="x","M","")</f>
        <v/>
      </c>
      <c r="CT63" s="17" t="str">
        <f>IF(Wedstrijden!AM18="x","Z","")</f>
        <v/>
      </c>
      <c r="CU63" s="17" t="str">
        <f>IF(Wedstrijden!AN18="x","ZZ","")</f>
        <v/>
      </c>
      <c r="CV63" s="17" t="str">
        <f>IF(COUNTA(Wedstrijden!Z18:AF18)&lt;&gt;0,2,"")</f>
        <v/>
      </c>
      <c r="CW63" s="17" t="str">
        <f t="shared" si="3"/>
        <v/>
      </c>
      <c r="CX63" s="17" t="str">
        <f>IF(Wedstrijden!Z18="x","BB","")</f>
        <v/>
      </c>
      <c r="CY63" s="17" t="str">
        <f>IF(Wedstrijden!AA18="x","B","")</f>
        <v/>
      </c>
      <c r="CZ63" s="17" t="str">
        <f>IF(Wedstrijden!AB18="x","L","")</f>
        <v/>
      </c>
      <c r="DA63" s="17" t="str">
        <f>IF(Wedstrijden!AC18="x","M","")</f>
        <v/>
      </c>
      <c r="DB63" s="17" t="str">
        <f>IF(Wedstrijden!AD18="x","Z","")</f>
        <v/>
      </c>
      <c r="DC63" s="17" t="str">
        <f>IF(Wedstrijden!AE18="x","ZZ","")</f>
        <v/>
      </c>
      <c r="DD63" s="17" t="str">
        <f>IF(Wedstrijden!AF18="x","1.40","")</f>
        <v/>
      </c>
      <c r="DE63" s="17" t="str">
        <f>IF(COUNTA(Wedstrijden!AP18:AR18)&lt;&gt;0,6,"")</f>
        <v/>
      </c>
      <c r="DF63" s="17" t="str">
        <f t="shared" si="4"/>
        <v/>
      </c>
      <c r="DG63" s="17" t="str">
        <f>IF(Wedstrijden!AP18="x","L","")</f>
        <v/>
      </c>
      <c r="DH63" s="17" t="str">
        <f>IF(Wedstrijden!AQ18="x","M","")</f>
        <v/>
      </c>
      <c r="DI63" s="17" t="str">
        <f>IF(Wedstrijden!AR18="x","Z","")</f>
        <v/>
      </c>
      <c r="DJ63" s="17" t="str">
        <f>IF(Wedstrijden!AS18="x","Z","")</f>
        <v/>
      </c>
      <c r="DK63" s="17" t="str">
        <f>IF(COUNTA(Wedstrijden!AU18:AW18)&lt;&gt;0,6,"")</f>
        <v/>
      </c>
      <c r="DL63" s="17" t="str">
        <f t="shared" si="5"/>
        <v/>
      </c>
      <c r="DM63" s="17" t="str">
        <f>IF(Wedstrijden!AU18="x","L","")</f>
        <v/>
      </c>
      <c r="DN63" s="17" t="str">
        <f>IF(Wedstrijden!AV18="x","M","")</f>
        <v/>
      </c>
      <c r="DO63" s="17" t="str">
        <f>IF(Wedstrijden!AW18="x","Z","")</f>
        <v/>
      </c>
      <c r="DP63" s="17" t="str">
        <f>IF(Wedstrijden!AX18="x","Z","")</f>
        <v/>
      </c>
    </row>
    <row r="64" spans="1:120" ht="14.4" x14ac:dyDescent="0.3">
      <c r="A64" s="21">
        <f>Wedstrijden!A19</f>
        <v>44045</v>
      </c>
      <c r="B64" s="17" t="str">
        <f>IFERROR(VLOOKUP(Wedstrijden!#REF!,#REF!,2,FALSE),"")</f>
        <v/>
      </c>
      <c r="C64" s="17" t="e">
        <f>Wedstrijden!#REF!</f>
        <v>#REF!</v>
      </c>
      <c r="D64" s="17" t="str">
        <f>IFERROR(VLOOKUP(Wedstrijden!#REF!,#REF!,2,FALSE),"")</f>
        <v/>
      </c>
      <c r="E64" s="17" t="str">
        <f>IFERROR(VLOOKUP(Wedstrijden!#REF!,#REF!,5,FALSE),"")</f>
        <v/>
      </c>
      <c r="F64" s="17" t="e">
        <f>IF(Wedstrijden!#REF!&lt;&gt;"",Wedstrijden!#REF!,"")</f>
        <v>#REF!</v>
      </c>
      <c r="G64" s="17" t="e">
        <f>IF(Wedstrijden!#REF!="Indoor",1,0)</f>
        <v>#REF!</v>
      </c>
      <c r="H64" s="17" t="e">
        <f>Wedstrijden!#REF!</f>
        <v>#REF!</v>
      </c>
      <c r="I64" s="17" t="e">
        <f>IF(Wedstrijden!#REF!="Nee",0,IF(Wedstrijden!#REF!="Ja",1,""))</f>
        <v>#REF!</v>
      </c>
      <c r="J64" s="17" t="e">
        <f>IF(Wedstrijden!#REF!&lt;&gt;"",Wedstrijden!#REF!,"")</f>
        <v>#REF!</v>
      </c>
      <c r="W64" s="18"/>
      <c r="AE64" s="18"/>
      <c r="AN64" s="18"/>
      <c r="AU64" s="18"/>
      <c r="BA64" s="18"/>
      <c r="BE64" s="18"/>
      <c r="BJ64" s="17" t="str">
        <f>IF(COUNTA(Wedstrijden!O19:Y19)&lt;&gt;0,1,"")</f>
        <v/>
      </c>
      <c r="BK64" s="17" t="str">
        <f t="shared" si="0"/>
        <v/>
      </c>
      <c r="BL64" s="17" t="str">
        <f>IF(Wedstrijden!O19="x","AA","")</f>
        <v/>
      </c>
      <c r="BM64" s="17" t="str">
        <f>IF(Wedstrijden!P19="x","A","")</f>
        <v/>
      </c>
      <c r="BN64" s="17" t="str">
        <f>IF(Wedstrijden!Q19="x","B1","")</f>
        <v/>
      </c>
      <c r="BO64" s="17" t="e">
        <f>IF(Wedstrijden!#REF!="x","BB","")</f>
        <v>#REF!</v>
      </c>
      <c r="BP64" s="17" t="str">
        <f>IF(Wedstrijden!S19="x","B","")</f>
        <v/>
      </c>
      <c r="BQ64" s="17" t="str">
        <f>IF(Wedstrijden!T19="x","L1","")</f>
        <v/>
      </c>
      <c r="BR64" s="17" t="str">
        <f>IF(Wedstrijden!U19="x","L2","")</f>
        <v/>
      </c>
      <c r="BS64" s="17" t="str">
        <f>IF(Wedstrijden!V19="x","M1","")</f>
        <v/>
      </c>
      <c r="BT64" s="17" t="str">
        <f>IF(Wedstrijden!W19="x","M2","")</f>
        <v/>
      </c>
      <c r="BU64" s="17" t="str">
        <f>IF(Wedstrijden!X19="x","Z1","")</f>
        <v/>
      </c>
      <c r="BV64" s="17" t="str">
        <f>IF(Wedstrijden!Y19="x","Z2","")</f>
        <v/>
      </c>
      <c r="BW64" s="17" t="str">
        <f>IF(COUNTA(Wedstrijden!F19:N19)&lt;&gt;0,1,"")</f>
        <v/>
      </c>
      <c r="BX64" s="17" t="str">
        <f t="shared" si="1"/>
        <v/>
      </c>
      <c r="BY64" s="17" t="str">
        <f>IF(Wedstrijden!F19="x","BB","")</f>
        <v/>
      </c>
      <c r="BZ64" s="17" t="str">
        <f>IF(Wedstrijden!G19="x","B","")</f>
        <v/>
      </c>
      <c r="CA64" s="17" t="str">
        <f>IF(Wedstrijden!H19="x","L1","")</f>
        <v/>
      </c>
      <c r="CB64" s="17" t="str">
        <f>IF(Wedstrijden!I19="x","L2","")</f>
        <v/>
      </c>
      <c r="CC64" s="17" t="str">
        <f>IF(Wedstrijden!J19="x","M1","")</f>
        <v/>
      </c>
      <c r="CD64" s="17" t="str">
        <f>IF(Wedstrijden!K19="x","M2","")</f>
        <v/>
      </c>
      <c r="CE64" s="17" t="str">
        <f>IF(Wedstrijden!L19="x","Z1","")</f>
        <v/>
      </c>
      <c r="CF64" s="17" t="str">
        <f>IF(Wedstrijden!M19="x","Z2","")</f>
        <v/>
      </c>
      <c r="CG64" s="17" t="str">
        <f>IF(Wedstrijden!N19="x","ZZL","")</f>
        <v/>
      </c>
      <c r="CL64" s="17">
        <f>IF(COUNTA(Wedstrijden!AG19:AN19)&lt;&gt;0,2,"")</f>
        <v>2</v>
      </c>
      <c r="CM64" s="17">
        <f t="shared" si="2"/>
        <v>2</v>
      </c>
      <c r="CN64" s="17" t="str">
        <f>IF(Wedstrijden!AG19="x","AA","")</f>
        <v/>
      </c>
      <c r="CO64" s="17" t="str">
        <f>IF(Wedstrijden!AH19="x","A","")</f>
        <v/>
      </c>
      <c r="CP64" s="17" t="str">
        <f>IF(Wedstrijden!AI19="x","BB","")</f>
        <v>BB</v>
      </c>
      <c r="CQ64" s="17" t="str">
        <f>IF(Wedstrijden!AJ19="x","B","")</f>
        <v>B</v>
      </c>
      <c r="CR64" s="17" t="str">
        <f>IF(Wedstrijden!AK19="x","L","")</f>
        <v>L</v>
      </c>
      <c r="CS64" s="17" t="str">
        <f>IF(Wedstrijden!AL19="x","M","")</f>
        <v>M</v>
      </c>
      <c r="CT64" s="17" t="str">
        <f>IF(Wedstrijden!AM19="x","Z","")</f>
        <v>Z</v>
      </c>
      <c r="CU64" s="17" t="str">
        <f>IF(Wedstrijden!AN19="x","ZZ","")</f>
        <v>ZZ</v>
      </c>
      <c r="CV64" s="17" t="str">
        <f>IF(COUNTA(Wedstrijden!Z19:AF19)&lt;&gt;0,2,"")</f>
        <v/>
      </c>
      <c r="CW64" s="17" t="str">
        <f t="shared" si="3"/>
        <v/>
      </c>
      <c r="CX64" s="17" t="str">
        <f>IF(Wedstrijden!Z19="x","BB","")</f>
        <v/>
      </c>
      <c r="CY64" s="17" t="str">
        <f>IF(Wedstrijden!AA19="x","B","")</f>
        <v/>
      </c>
      <c r="CZ64" s="17" t="str">
        <f>IF(Wedstrijden!AB19="x","L","")</f>
        <v/>
      </c>
      <c r="DA64" s="17" t="str">
        <f>IF(Wedstrijden!AC19="x","M","")</f>
        <v/>
      </c>
      <c r="DB64" s="17" t="str">
        <f>IF(Wedstrijden!AD19="x","Z","")</f>
        <v/>
      </c>
      <c r="DC64" s="17" t="str">
        <f>IF(Wedstrijden!AE19="x","ZZ","")</f>
        <v/>
      </c>
      <c r="DD64" s="17" t="str">
        <f>IF(Wedstrijden!AF19="x","1.40","")</f>
        <v/>
      </c>
      <c r="DE64" s="17" t="str">
        <f>IF(COUNTA(Wedstrijden!AP19:AR19)&lt;&gt;0,6,"")</f>
        <v/>
      </c>
      <c r="DF64" s="17" t="str">
        <f t="shared" si="4"/>
        <v/>
      </c>
      <c r="DG64" s="17" t="str">
        <f>IF(Wedstrijden!AP19="x","L","")</f>
        <v/>
      </c>
      <c r="DH64" s="17" t="str">
        <f>IF(Wedstrijden!AQ19="x","M","")</f>
        <v/>
      </c>
      <c r="DI64" s="17" t="str">
        <f>IF(Wedstrijden!AR19="x","Z","")</f>
        <v/>
      </c>
      <c r="DJ64" s="17" t="str">
        <f>IF(Wedstrijden!AS19="x","Z","")</f>
        <v/>
      </c>
      <c r="DK64" s="17" t="str">
        <f>IF(COUNTA(Wedstrijden!AU19:AW19)&lt;&gt;0,6,"")</f>
        <v/>
      </c>
      <c r="DL64" s="17" t="str">
        <f t="shared" si="5"/>
        <v/>
      </c>
      <c r="DM64" s="17" t="str">
        <f>IF(Wedstrijden!AU19="x","L","")</f>
        <v/>
      </c>
      <c r="DN64" s="17" t="str">
        <f>IF(Wedstrijden!AV19="x","M","")</f>
        <v/>
      </c>
      <c r="DO64" s="17" t="str">
        <f>IF(Wedstrijden!AW19="x","Z","")</f>
        <v/>
      </c>
      <c r="DP64" s="17" t="str">
        <f>IF(Wedstrijden!AX19="x","Z","")</f>
        <v/>
      </c>
    </row>
    <row r="65" spans="1:120" ht="14.4" x14ac:dyDescent="0.3">
      <c r="A65" s="21">
        <f>Wedstrijden!A20</f>
        <v>44045</v>
      </c>
      <c r="B65" s="17" t="str">
        <f>IFERROR(VLOOKUP(Wedstrijden!#REF!,#REF!,2,FALSE),"")</f>
        <v/>
      </c>
      <c r="C65" s="17" t="e">
        <f>Wedstrijden!#REF!</f>
        <v>#REF!</v>
      </c>
      <c r="D65" s="17" t="str">
        <f>IFERROR(VLOOKUP(Wedstrijden!#REF!,#REF!,2,FALSE),"")</f>
        <v/>
      </c>
      <c r="E65" s="17" t="str">
        <f>IFERROR(VLOOKUP(Wedstrijden!#REF!,#REF!,5,FALSE),"")</f>
        <v/>
      </c>
      <c r="F65" s="17" t="e">
        <f>IF(Wedstrijden!#REF!&lt;&gt;"",Wedstrijden!#REF!,"")</f>
        <v>#REF!</v>
      </c>
      <c r="G65" s="17" t="e">
        <f>IF(Wedstrijden!#REF!="Indoor",1,0)</f>
        <v>#REF!</v>
      </c>
      <c r="H65" s="17" t="e">
        <f>Wedstrijden!#REF!</f>
        <v>#REF!</v>
      </c>
      <c r="I65" s="17" t="e">
        <f>IF(Wedstrijden!#REF!="Nee",0,IF(Wedstrijden!#REF!="Ja",1,""))</f>
        <v>#REF!</v>
      </c>
      <c r="J65" s="17" t="e">
        <f>IF(Wedstrijden!#REF!&lt;&gt;"",Wedstrijden!#REF!,"")</f>
        <v>#REF!</v>
      </c>
      <c r="W65" s="18"/>
      <c r="AE65" s="18"/>
      <c r="AN65" s="18"/>
      <c r="AU65" s="18"/>
      <c r="BA65" s="18"/>
      <c r="BE65" s="18"/>
      <c r="BJ65" s="17">
        <f>IF(COUNTA(Wedstrijden!O20:Y20)&lt;&gt;0,1,"")</f>
        <v>1</v>
      </c>
      <c r="BK65" s="17">
        <f t="shared" si="0"/>
        <v>2</v>
      </c>
      <c r="BL65" s="17" t="str">
        <f>IF(Wedstrijden!O20="x","AA","")</f>
        <v/>
      </c>
      <c r="BM65" s="17" t="str">
        <f>IF(Wedstrijden!P20="x","A","")</f>
        <v/>
      </c>
      <c r="BN65" s="17" t="str">
        <f>IF(Wedstrijden!Q20="x","B1","")</f>
        <v/>
      </c>
      <c r="BO65" s="17" t="e">
        <f>IF(Wedstrijden!#REF!="x","BB","")</f>
        <v>#REF!</v>
      </c>
      <c r="BP65" s="17" t="str">
        <f>IF(Wedstrijden!S20="x","B","")</f>
        <v>B</v>
      </c>
      <c r="BQ65" s="17" t="str">
        <f>IF(Wedstrijden!T20="x","L1","")</f>
        <v>L1</v>
      </c>
      <c r="BR65" s="17" t="str">
        <f>IF(Wedstrijden!U20="x","L2","")</f>
        <v>L2</v>
      </c>
      <c r="BS65" s="17" t="str">
        <f>IF(Wedstrijden!V20="x","M1","")</f>
        <v>M1</v>
      </c>
      <c r="BT65" s="17" t="str">
        <f>IF(Wedstrijden!W20="x","M2","")</f>
        <v>M2</v>
      </c>
      <c r="BU65" s="17" t="str">
        <f>IF(Wedstrijden!X20="x","Z1","")</f>
        <v>Z1</v>
      </c>
      <c r="BV65" s="17" t="str">
        <f>IF(Wedstrijden!Y20="x","Z2","")</f>
        <v>Z2</v>
      </c>
      <c r="BW65" s="17">
        <f>IF(COUNTA(Wedstrijden!F20:N20)&lt;&gt;0,1,"")</f>
        <v>1</v>
      </c>
      <c r="BX65" s="17">
        <f t="shared" si="1"/>
        <v>1</v>
      </c>
      <c r="BY65" s="17" t="str">
        <f>IF(Wedstrijden!F20="x","BB","")</f>
        <v/>
      </c>
      <c r="BZ65" s="17" t="str">
        <f>IF(Wedstrijden!G20="x","B","")</f>
        <v>B</v>
      </c>
      <c r="CA65" s="17" t="str">
        <f>IF(Wedstrijden!H20="x","L1","")</f>
        <v>L1</v>
      </c>
      <c r="CB65" s="17" t="str">
        <f>IF(Wedstrijden!I20="x","L2","")</f>
        <v>L2</v>
      </c>
      <c r="CC65" s="17" t="str">
        <f>IF(Wedstrijden!J20="x","M1","")</f>
        <v>M1</v>
      </c>
      <c r="CD65" s="17" t="str">
        <f>IF(Wedstrijden!K20="x","M2","")</f>
        <v>M2</v>
      </c>
      <c r="CE65" s="17" t="str">
        <f>IF(Wedstrijden!L20="x","Z1","")</f>
        <v>Z1</v>
      </c>
      <c r="CF65" s="17" t="str">
        <f>IF(Wedstrijden!M20="x","Z2","")</f>
        <v>Z2</v>
      </c>
      <c r="CG65" s="17" t="str">
        <f>IF(Wedstrijden!N20="x","ZZL","")</f>
        <v>ZZL</v>
      </c>
      <c r="CL65" s="17" t="str">
        <f>IF(COUNTA(Wedstrijden!AG20:AN20)&lt;&gt;0,2,"")</f>
        <v/>
      </c>
      <c r="CM65" s="17" t="str">
        <f t="shared" si="2"/>
        <v/>
      </c>
      <c r="CN65" s="17" t="str">
        <f>IF(Wedstrijden!AG20="x","AA","")</f>
        <v/>
      </c>
      <c r="CO65" s="17" t="str">
        <f>IF(Wedstrijden!AH20="x","A","")</f>
        <v/>
      </c>
      <c r="CP65" s="17" t="str">
        <f>IF(Wedstrijden!AI20="x","BB","")</f>
        <v/>
      </c>
      <c r="CQ65" s="17" t="str">
        <f>IF(Wedstrijden!AJ20="x","B","")</f>
        <v/>
      </c>
      <c r="CR65" s="17" t="str">
        <f>IF(Wedstrijden!AK20="x","L","")</f>
        <v/>
      </c>
      <c r="CS65" s="17" t="str">
        <f>IF(Wedstrijden!AL20="x","M","")</f>
        <v/>
      </c>
      <c r="CT65" s="17" t="str">
        <f>IF(Wedstrijden!AM20="x","Z","")</f>
        <v/>
      </c>
      <c r="CU65" s="17" t="str">
        <f>IF(Wedstrijden!AN20="x","ZZ","")</f>
        <v/>
      </c>
      <c r="CV65" s="17" t="str">
        <f>IF(COUNTA(Wedstrijden!Z20:AF20)&lt;&gt;0,2,"")</f>
        <v/>
      </c>
      <c r="CW65" s="17" t="str">
        <f t="shared" si="3"/>
        <v/>
      </c>
      <c r="CX65" s="17" t="str">
        <f>IF(Wedstrijden!Z20="x","BB","")</f>
        <v/>
      </c>
      <c r="CY65" s="17" t="str">
        <f>IF(Wedstrijden!AA20="x","B","")</f>
        <v/>
      </c>
      <c r="CZ65" s="17" t="str">
        <f>IF(Wedstrijden!AB20="x","L","")</f>
        <v/>
      </c>
      <c r="DA65" s="17" t="str">
        <f>IF(Wedstrijden!AC20="x","M","")</f>
        <v/>
      </c>
      <c r="DB65" s="17" t="str">
        <f>IF(Wedstrijden!AD20="x","Z","")</f>
        <v/>
      </c>
      <c r="DC65" s="17" t="str">
        <f>IF(Wedstrijden!AE20="x","ZZ","")</f>
        <v/>
      </c>
      <c r="DD65" s="17" t="str">
        <f>IF(Wedstrijden!AF20="x","1.40","")</f>
        <v/>
      </c>
      <c r="DE65" s="17" t="str">
        <f>IF(COUNTA(Wedstrijden!AP20:AR20)&lt;&gt;0,6,"")</f>
        <v/>
      </c>
      <c r="DF65" s="17" t="str">
        <f t="shared" si="4"/>
        <v/>
      </c>
      <c r="DG65" s="17" t="str">
        <f>IF(Wedstrijden!AP20="x","L","")</f>
        <v/>
      </c>
      <c r="DH65" s="17" t="str">
        <f>IF(Wedstrijden!AQ20="x","M","")</f>
        <v/>
      </c>
      <c r="DI65" s="17" t="str">
        <f>IF(Wedstrijden!AR20="x","Z","")</f>
        <v/>
      </c>
      <c r="DJ65" s="17" t="str">
        <f>IF(Wedstrijden!AS20="x","Z","")</f>
        <v/>
      </c>
      <c r="DK65" s="17" t="str">
        <f>IF(COUNTA(Wedstrijden!AU20:AW20)&lt;&gt;0,6,"")</f>
        <v/>
      </c>
      <c r="DL65" s="17" t="str">
        <f t="shared" si="5"/>
        <v/>
      </c>
      <c r="DM65" s="17" t="str">
        <f>IF(Wedstrijden!AU20="x","L","")</f>
        <v/>
      </c>
      <c r="DN65" s="17" t="str">
        <f>IF(Wedstrijden!AV20="x","M","")</f>
        <v/>
      </c>
      <c r="DO65" s="17" t="str">
        <f>IF(Wedstrijden!AW20="x","Z","")</f>
        <v/>
      </c>
      <c r="DP65" s="17" t="str">
        <f>IF(Wedstrijden!AX20="x","Z","")</f>
        <v/>
      </c>
    </row>
    <row r="66" spans="1:120" ht="14.4" x14ac:dyDescent="0.3">
      <c r="A66" s="21">
        <f>Wedstrijden!A21</f>
        <v>44048</v>
      </c>
      <c r="B66" s="17" t="str">
        <f>IFERROR(VLOOKUP(Wedstrijden!#REF!,#REF!,2,FALSE),"")</f>
        <v/>
      </c>
      <c r="C66" s="17" t="e">
        <f>Wedstrijden!#REF!</f>
        <v>#REF!</v>
      </c>
      <c r="D66" s="17" t="str">
        <f>IFERROR(VLOOKUP(Wedstrijden!#REF!,#REF!,2,FALSE),"")</f>
        <v/>
      </c>
      <c r="E66" s="17" t="str">
        <f>IFERROR(VLOOKUP(Wedstrijden!#REF!,#REF!,5,FALSE),"")</f>
        <v/>
      </c>
      <c r="F66" s="17" t="e">
        <f>IF(Wedstrijden!#REF!&lt;&gt;"",Wedstrijden!#REF!,"")</f>
        <v>#REF!</v>
      </c>
      <c r="G66" s="17" t="e">
        <f>IF(Wedstrijden!#REF!="Indoor",1,0)</f>
        <v>#REF!</v>
      </c>
      <c r="H66" s="17" t="e">
        <f>Wedstrijden!#REF!</f>
        <v>#REF!</v>
      </c>
      <c r="I66" s="17" t="e">
        <f>IF(Wedstrijden!#REF!="Nee",0,IF(Wedstrijden!#REF!="Ja",1,""))</f>
        <v>#REF!</v>
      </c>
      <c r="J66" s="17" t="e">
        <f>IF(Wedstrijden!#REF!&lt;&gt;"",Wedstrijden!#REF!,"")</f>
        <v>#REF!</v>
      </c>
      <c r="W66" s="18"/>
      <c r="AE66" s="18"/>
      <c r="AN66" s="18"/>
      <c r="AU66" s="18"/>
      <c r="BA66" s="18"/>
      <c r="BE66" s="18"/>
      <c r="BJ66" s="17">
        <f>IF(COUNTA(Wedstrijden!O21:Y21)&lt;&gt;0,1,"")</f>
        <v>1</v>
      </c>
      <c r="BK66" s="17">
        <f t="shared" si="0"/>
        <v>2</v>
      </c>
      <c r="BL66" s="17" t="str">
        <f>IF(Wedstrijden!O21="x","AA","")</f>
        <v/>
      </c>
      <c r="BM66" s="17" t="str">
        <f>IF(Wedstrijden!P21="x","A","")</f>
        <v/>
      </c>
      <c r="BN66" s="17" t="str">
        <f>IF(Wedstrijden!Q21="x","B1","")</f>
        <v/>
      </c>
      <c r="BO66" s="17" t="e">
        <f>IF(Wedstrijden!#REF!="x","BB","")</f>
        <v>#REF!</v>
      </c>
      <c r="BP66" s="17" t="str">
        <f>IF(Wedstrijden!S21="x","B","")</f>
        <v>B</v>
      </c>
      <c r="BQ66" s="17" t="str">
        <f>IF(Wedstrijden!T21="x","L1","")</f>
        <v>L1</v>
      </c>
      <c r="BR66" s="17" t="str">
        <f>IF(Wedstrijden!U21="x","L2","")</f>
        <v>L2</v>
      </c>
      <c r="BS66" s="17" t="str">
        <f>IF(Wedstrijden!V21="x","M1","")</f>
        <v>M1</v>
      </c>
      <c r="BT66" s="17" t="str">
        <f>IF(Wedstrijden!W21="x","M2","")</f>
        <v>M2</v>
      </c>
      <c r="BU66" s="17" t="str">
        <f>IF(Wedstrijden!X21="x","Z1","")</f>
        <v/>
      </c>
      <c r="BV66" s="17" t="str">
        <f>IF(Wedstrijden!Y21="x","Z2","")</f>
        <v/>
      </c>
      <c r="BW66" s="17">
        <f>IF(COUNTA(Wedstrijden!F21:N21)&lt;&gt;0,1,"")</f>
        <v>1</v>
      </c>
      <c r="BX66" s="17">
        <f t="shared" si="1"/>
        <v>1</v>
      </c>
      <c r="BY66" s="17" t="str">
        <f>IF(Wedstrijden!F21="x","BB","")</f>
        <v>BB</v>
      </c>
      <c r="BZ66" s="17" t="str">
        <f>IF(Wedstrijden!G21="x","B","")</f>
        <v>B</v>
      </c>
      <c r="CA66" s="17" t="str">
        <f>IF(Wedstrijden!H21="x","L1","")</f>
        <v>L1</v>
      </c>
      <c r="CB66" s="17" t="str">
        <f>IF(Wedstrijden!I21="x","L2","")</f>
        <v>L2</v>
      </c>
      <c r="CC66" s="17" t="str">
        <f>IF(Wedstrijden!J21="x","M1","")</f>
        <v>M1</v>
      </c>
      <c r="CD66" s="17" t="str">
        <f>IF(Wedstrijden!K21="x","M2","")</f>
        <v>M2</v>
      </c>
      <c r="CE66" s="17" t="str">
        <f>IF(Wedstrijden!L21="x","Z1","")</f>
        <v/>
      </c>
      <c r="CF66" s="17" t="str">
        <f>IF(Wedstrijden!M21="x","Z2","")</f>
        <v/>
      </c>
      <c r="CG66" s="17" t="str">
        <f>IF(Wedstrijden!N21="x","ZZL","")</f>
        <v/>
      </c>
      <c r="CL66" s="17" t="str">
        <f>IF(COUNTA(Wedstrijden!AG21:AN21)&lt;&gt;0,2,"")</f>
        <v/>
      </c>
      <c r="CM66" s="17" t="str">
        <f t="shared" si="2"/>
        <v/>
      </c>
      <c r="CN66" s="17" t="str">
        <f>IF(Wedstrijden!AG21="x","AA","")</f>
        <v/>
      </c>
      <c r="CO66" s="17" t="str">
        <f>IF(Wedstrijden!AH21="x","A","")</f>
        <v/>
      </c>
      <c r="CP66" s="17" t="str">
        <f>IF(Wedstrijden!AI21="x","BB","")</f>
        <v/>
      </c>
      <c r="CQ66" s="17" t="str">
        <f>IF(Wedstrijden!AJ21="x","B","")</f>
        <v/>
      </c>
      <c r="CR66" s="17" t="str">
        <f>IF(Wedstrijden!AK21="x","L","")</f>
        <v/>
      </c>
      <c r="CS66" s="17" t="str">
        <f>IF(Wedstrijden!AL21="x","M","")</f>
        <v/>
      </c>
      <c r="CT66" s="17" t="str">
        <f>IF(Wedstrijden!AM21="x","Z","")</f>
        <v/>
      </c>
      <c r="CU66" s="17" t="str">
        <f>IF(Wedstrijden!AN21="x","ZZ","")</f>
        <v/>
      </c>
      <c r="CV66" s="17" t="str">
        <f>IF(COUNTA(Wedstrijden!Z21:AF21)&lt;&gt;0,2,"")</f>
        <v/>
      </c>
      <c r="CW66" s="17" t="str">
        <f t="shared" si="3"/>
        <v/>
      </c>
      <c r="CX66" s="17" t="str">
        <f>IF(Wedstrijden!Z21="x","BB","")</f>
        <v/>
      </c>
      <c r="CY66" s="17" t="str">
        <f>IF(Wedstrijden!AA21="x","B","")</f>
        <v/>
      </c>
      <c r="CZ66" s="17" t="str">
        <f>IF(Wedstrijden!AB21="x","L","")</f>
        <v/>
      </c>
      <c r="DA66" s="17" t="str">
        <f>IF(Wedstrijden!AC21="x","M","")</f>
        <v/>
      </c>
      <c r="DB66" s="17" t="str">
        <f>IF(Wedstrijden!AD21="x","Z","")</f>
        <v/>
      </c>
      <c r="DC66" s="17" t="str">
        <f>IF(Wedstrijden!AE21="x","ZZ","")</f>
        <v/>
      </c>
      <c r="DD66" s="17" t="str">
        <f>IF(Wedstrijden!AF21="x","1.40","")</f>
        <v/>
      </c>
      <c r="DE66" s="17" t="str">
        <f>IF(COUNTA(Wedstrijden!AP21:AR21)&lt;&gt;0,6,"")</f>
        <v/>
      </c>
      <c r="DF66" s="17" t="str">
        <f t="shared" si="4"/>
        <v/>
      </c>
      <c r="DG66" s="17" t="str">
        <f>IF(Wedstrijden!AP21="x","L","")</f>
        <v/>
      </c>
      <c r="DH66" s="17" t="str">
        <f>IF(Wedstrijden!AQ21="x","M","")</f>
        <v/>
      </c>
      <c r="DI66" s="17" t="str">
        <f>IF(Wedstrijden!AR21="x","Z","")</f>
        <v/>
      </c>
      <c r="DJ66" s="17" t="str">
        <f>IF(Wedstrijden!AS21="x","Z","")</f>
        <v/>
      </c>
      <c r="DK66" s="17" t="str">
        <f>IF(COUNTA(Wedstrijden!AU21:AW21)&lt;&gt;0,6,"")</f>
        <v/>
      </c>
      <c r="DL66" s="17" t="str">
        <f t="shared" si="5"/>
        <v/>
      </c>
      <c r="DM66" s="17" t="str">
        <f>IF(Wedstrijden!AU21="x","L","")</f>
        <v/>
      </c>
      <c r="DN66" s="17" t="str">
        <f>IF(Wedstrijden!AV21="x","M","")</f>
        <v/>
      </c>
      <c r="DO66" s="17" t="str">
        <f>IF(Wedstrijden!AW21="x","Z","")</f>
        <v/>
      </c>
      <c r="DP66" s="17" t="str">
        <f>IF(Wedstrijden!AX21="x","Z","")</f>
        <v/>
      </c>
    </row>
    <row r="67" spans="1:120" ht="14.4" x14ac:dyDescent="0.3">
      <c r="A67" s="21">
        <f>Wedstrijden!A22</f>
        <v>44049</v>
      </c>
      <c r="B67" s="17" t="str">
        <f>IFERROR(VLOOKUP(Wedstrijden!#REF!,#REF!,2,FALSE),"")</f>
        <v/>
      </c>
      <c r="C67" s="17" t="e">
        <f>Wedstrijden!#REF!</f>
        <v>#REF!</v>
      </c>
      <c r="D67" s="17" t="str">
        <f>IFERROR(VLOOKUP(Wedstrijden!#REF!,#REF!,2,FALSE),"")</f>
        <v/>
      </c>
      <c r="E67" s="17" t="str">
        <f>IFERROR(VLOOKUP(Wedstrijden!#REF!,#REF!,5,FALSE),"")</f>
        <v/>
      </c>
      <c r="F67" s="17" t="e">
        <f>IF(Wedstrijden!#REF!&lt;&gt;"",Wedstrijden!#REF!,"")</f>
        <v>#REF!</v>
      </c>
      <c r="G67" s="17" t="e">
        <f>IF(Wedstrijden!#REF!="Indoor",1,0)</f>
        <v>#REF!</v>
      </c>
      <c r="H67" s="17" t="e">
        <f>Wedstrijden!#REF!</f>
        <v>#REF!</v>
      </c>
      <c r="I67" s="17" t="e">
        <f>IF(Wedstrijden!#REF!="Nee",0,IF(Wedstrijden!#REF!="Ja",1,""))</f>
        <v>#REF!</v>
      </c>
      <c r="J67" s="17" t="e">
        <f>IF(Wedstrijden!#REF!&lt;&gt;"",Wedstrijden!#REF!,"")</f>
        <v>#REF!</v>
      </c>
      <c r="W67" s="18"/>
      <c r="AE67" s="18"/>
      <c r="AN67" s="18"/>
      <c r="AU67" s="18"/>
      <c r="BA67" s="18"/>
      <c r="BE67" s="18"/>
      <c r="BJ67" s="17">
        <f>IF(COUNTA(Wedstrijden!O22:Y22)&lt;&gt;0,1,"")</f>
        <v>1</v>
      </c>
      <c r="BK67" s="17">
        <f t="shared" ref="BK67:BK130" si="6">IF(COUNTBLANK(BJ67) = 1,"",2)</f>
        <v>2</v>
      </c>
      <c r="BL67" s="17" t="str">
        <f>IF(Wedstrijden!O22="x","AA","")</f>
        <v/>
      </c>
      <c r="BM67" s="17" t="str">
        <f>IF(Wedstrijden!P22="x","A","")</f>
        <v/>
      </c>
      <c r="BN67" s="17" t="str">
        <f>IF(Wedstrijden!Q22="x","B1","")</f>
        <v/>
      </c>
      <c r="BO67" s="17" t="e">
        <f>IF(Wedstrijden!#REF!="x","BB","")</f>
        <v>#REF!</v>
      </c>
      <c r="BP67" s="17" t="str">
        <f>IF(Wedstrijden!S22="x","B","")</f>
        <v>B</v>
      </c>
      <c r="BQ67" s="17" t="str">
        <f>IF(Wedstrijden!T22="x","L1","")</f>
        <v>L1</v>
      </c>
      <c r="BR67" s="17" t="str">
        <f>IF(Wedstrijden!U22="x","L2","")</f>
        <v>L2</v>
      </c>
      <c r="BS67" s="17" t="str">
        <f>IF(Wedstrijden!V22="x","M1","")</f>
        <v>M1</v>
      </c>
      <c r="BT67" s="17" t="str">
        <f>IF(Wedstrijden!W22="x","M2","")</f>
        <v>M2</v>
      </c>
      <c r="BU67" s="17" t="str">
        <f>IF(Wedstrijden!X22="x","Z1","")</f>
        <v>Z1</v>
      </c>
      <c r="BV67" s="17" t="str">
        <f>IF(Wedstrijden!Y22="x","Z2","")</f>
        <v>Z2</v>
      </c>
      <c r="BW67" s="17">
        <f>IF(COUNTA(Wedstrijden!F22:N22)&lt;&gt;0,1,"")</f>
        <v>1</v>
      </c>
      <c r="BX67" s="17">
        <f t="shared" ref="BX67:BX130" si="7">IF(COUNTBLANK(BW67) = 1,"",1)</f>
        <v>1</v>
      </c>
      <c r="BY67" s="17" t="str">
        <f>IF(Wedstrijden!F22="x","BB","")</f>
        <v/>
      </c>
      <c r="BZ67" s="17" t="str">
        <f>IF(Wedstrijden!G22="x","B","")</f>
        <v>B</v>
      </c>
      <c r="CA67" s="17" t="str">
        <f>IF(Wedstrijden!H22="x","L1","")</f>
        <v>L1</v>
      </c>
      <c r="CB67" s="17" t="str">
        <f>IF(Wedstrijden!I22="x","L2","")</f>
        <v>L2</v>
      </c>
      <c r="CC67" s="17" t="str">
        <f>IF(Wedstrijden!J22="x","M1","")</f>
        <v>M1</v>
      </c>
      <c r="CD67" s="17" t="str">
        <f>IF(Wedstrijden!K22="x","M2","")</f>
        <v>M2</v>
      </c>
      <c r="CE67" s="17" t="str">
        <f>IF(Wedstrijden!L22="x","Z1","")</f>
        <v>Z1</v>
      </c>
      <c r="CF67" s="17" t="str">
        <f>IF(Wedstrijden!M22="x","Z2","")</f>
        <v>Z2</v>
      </c>
      <c r="CG67" s="17" t="str">
        <f>IF(Wedstrijden!N22="x","ZZL","")</f>
        <v>ZZL</v>
      </c>
      <c r="CL67" s="17" t="str">
        <f>IF(COUNTA(Wedstrijden!AG22:AN22)&lt;&gt;0,2,"")</f>
        <v/>
      </c>
      <c r="CM67" s="17" t="str">
        <f t="shared" ref="CM67:CM130" si="8">IF(COUNTBLANK(CL67) = 1,"",2)</f>
        <v/>
      </c>
      <c r="CN67" s="17" t="str">
        <f>IF(Wedstrijden!AG22="x","AA","")</f>
        <v/>
      </c>
      <c r="CO67" s="17" t="str">
        <f>IF(Wedstrijden!AH22="x","A","")</f>
        <v/>
      </c>
      <c r="CP67" s="17" t="str">
        <f>IF(Wedstrijden!AI22="x","BB","")</f>
        <v/>
      </c>
      <c r="CQ67" s="17" t="str">
        <f>IF(Wedstrijden!AJ22="x","B","")</f>
        <v/>
      </c>
      <c r="CR67" s="17" t="str">
        <f>IF(Wedstrijden!AK22="x","L","")</f>
        <v/>
      </c>
      <c r="CS67" s="17" t="str">
        <f>IF(Wedstrijden!AL22="x","M","")</f>
        <v/>
      </c>
      <c r="CT67" s="17" t="str">
        <f>IF(Wedstrijden!AM22="x","Z","")</f>
        <v/>
      </c>
      <c r="CU67" s="17" t="str">
        <f>IF(Wedstrijden!AN22="x","ZZ","")</f>
        <v/>
      </c>
      <c r="CV67" s="17" t="str">
        <f>IF(COUNTA(Wedstrijden!Z22:AF22)&lt;&gt;0,2,"")</f>
        <v/>
      </c>
      <c r="CW67" s="17" t="str">
        <f t="shared" ref="CW67:CW130" si="9">IF(COUNTBLANK(CV67) = 1,"",1)</f>
        <v/>
      </c>
      <c r="CX67" s="17" t="str">
        <f>IF(Wedstrijden!Z22="x","BB","")</f>
        <v/>
      </c>
      <c r="CY67" s="17" t="str">
        <f>IF(Wedstrijden!AA22="x","B","")</f>
        <v/>
      </c>
      <c r="CZ67" s="17" t="str">
        <f>IF(Wedstrijden!AB22="x","L","")</f>
        <v/>
      </c>
      <c r="DA67" s="17" t="str">
        <f>IF(Wedstrijden!AC22="x","M","")</f>
        <v/>
      </c>
      <c r="DB67" s="17" t="str">
        <f>IF(Wedstrijden!AD22="x","Z","")</f>
        <v/>
      </c>
      <c r="DC67" s="17" t="str">
        <f>IF(Wedstrijden!AE22="x","ZZ","")</f>
        <v/>
      </c>
      <c r="DD67" s="17" t="str">
        <f>IF(Wedstrijden!AF22="x","1.40","")</f>
        <v/>
      </c>
      <c r="DE67" s="17" t="str">
        <f>IF(COUNTA(Wedstrijden!AP22:AR22)&lt;&gt;0,6,"")</f>
        <v/>
      </c>
      <c r="DF67" s="17" t="str">
        <f t="shared" ref="DF67:DF130" si="10">IF(COUNTBLANK(DE67) = 1,"",2)</f>
        <v/>
      </c>
      <c r="DG67" s="17" t="str">
        <f>IF(Wedstrijden!AP22="x","L","")</f>
        <v/>
      </c>
      <c r="DH67" s="17" t="str">
        <f>IF(Wedstrijden!AQ22="x","M","")</f>
        <v/>
      </c>
      <c r="DI67" s="17" t="str">
        <f>IF(Wedstrijden!AR22="x","Z","")</f>
        <v/>
      </c>
      <c r="DJ67" s="17" t="str">
        <f>IF(Wedstrijden!AS22="x","Z","")</f>
        <v/>
      </c>
      <c r="DK67" s="17" t="str">
        <f>IF(COUNTA(Wedstrijden!AU22:AW22)&lt;&gt;0,6,"")</f>
        <v/>
      </c>
      <c r="DL67" s="17" t="str">
        <f t="shared" ref="DL67:DL130" si="11">IF(COUNTBLANK(DK67) = 1,"",1)</f>
        <v/>
      </c>
      <c r="DM67" s="17" t="str">
        <f>IF(Wedstrijden!AU22="x","L","")</f>
        <v/>
      </c>
      <c r="DN67" s="17" t="str">
        <f>IF(Wedstrijden!AV22="x","M","")</f>
        <v/>
      </c>
      <c r="DO67" s="17" t="str">
        <f>IF(Wedstrijden!AW22="x","Z","")</f>
        <v/>
      </c>
      <c r="DP67" s="17" t="str">
        <f>IF(Wedstrijden!AX22="x","Z","")</f>
        <v/>
      </c>
    </row>
    <row r="68" spans="1:120" ht="14.4" x14ac:dyDescent="0.3">
      <c r="A68" s="21">
        <f>Wedstrijden!A23</f>
        <v>44050</v>
      </c>
      <c r="B68" s="17" t="str">
        <f>IFERROR(VLOOKUP(Wedstrijden!#REF!,#REF!,2,FALSE),"")</f>
        <v/>
      </c>
      <c r="C68" s="17" t="e">
        <f>Wedstrijden!#REF!</f>
        <v>#REF!</v>
      </c>
      <c r="D68" s="17" t="str">
        <f>IFERROR(VLOOKUP(Wedstrijden!#REF!,#REF!,2,FALSE),"")</f>
        <v/>
      </c>
      <c r="E68" s="17" t="str">
        <f>IFERROR(VLOOKUP(Wedstrijden!#REF!,#REF!,5,FALSE),"")</f>
        <v/>
      </c>
      <c r="F68" s="17" t="e">
        <f>IF(Wedstrijden!#REF!&lt;&gt;"",Wedstrijden!#REF!,"")</f>
        <v>#REF!</v>
      </c>
      <c r="G68" s="17" t="e">
        <f>IF(Wedstrijden!#REF!="Indoor",1,0)</f>
        <v>#REF!</v>
      </c>
      <c r="H68" s="17" t="e">
        <f>Wedstrijden!#REF!</f>
        <v>#REF!</v>
      </c>
      <c r="I68" s="17" t="e">
        <f>IF(Wedstrijden!#REF!="Nee",0,IF(Wedstrijden!#REF!="Ja",1,""))</f>
        <v>#REF!</v>
      </c>
      <c r="J68" s="17" t="e">
        <f>IF(Wedstrijden!#REF!&lt;&gt;"",Wedstrijden!#REF!,"")</f>
        <v>#REF!</v>
      </c>
      <c r="W68" s="18"/>
      <c r="AE68" s="18"/>
      <c r="AN68" s="18"/>
      <c r="AU68" s="18"/>
      <c r="BA68" s="18"/>
      <c r="BE68" s="18"/>
      <c r="BJ68" s="17">
        <f>IF(COUNTA(Wedstrijden!O23:Y23)&lt;&gt;0,1,"")</f>
        <v>1</v>
      </c>
      <c r="BK68" s="17">
        <f t="shared" si="6"/>
        <v>2</v>
      </c>
      <c r="BL68" s="17" t="str">
        <f>IF(Wedstrijden!O23="x","AA","")</f>
        <v/>
      </c>
      <c r="BM68" s="17" t="str">
        <f>IF(Wedstrijden!P23="x","A","")</f>
        <v/>
      </c>
      <c r="BN68" s="17" t="str">
        <f>IF(Wedstrijden!Q23="x","B1","")</f>
        <v/>
      </c>
      <c r="BO68" s="17" t="e">
        <f>IF(Wedstrijden!#REF!="x","BB","")</f>
        <v>#REF!</v>
      </c>
      <c r="BP68" s="17" t="str">
        <f>IF(Wedstrijden!S23="x","B","")</f>
        <v>B</v>
      </c>
      <c r="BQ68" s="17" t="str">
        <f>IF(Wedstrijden!T23="x","L1","")</f>
        <v>L1</v>
      </c>
      <c r="BR68" s="17" t="str">
        <f>IF(Wedstrijden!U23="x","L2","")</f>
        <v>L2</v>
      </c>
      <c r="BS68" s="17" t="str">
        <f>IF(Wedstrijden!V23="x","M1","")</f>
        <v>M1</v>
      </c>
      <c r="BT68" s="17" t="str">
        <f>IF(Wedstrijden!W23="x","M2","")</f>
        <v>M2</v>
      </c>
      <c r="BU68" s="17" t="str">
        <f>IF(Wedstrijden!X23="x","Z1","")</f>
        <v>Z1</v>
      </c>
      <c r="BV68" s="17" t="str">
        <f>IF(Wedstrijden!Y23="x","Z2","")</f>
        <v>Z2</v>
      </c>
      <c r="BW68" s="17">
        <f>IF(COUNTA(Wedstrijden!F23:N23)&lt;&gt;0,1,"")</f>
        <v>1</v>
      </c>
      <c r="BX68" s="17">
        <f t="shared" si="7"/>
        <v>1</v>
      </c>
      <c r="BY68" s="17" t="str">
        <f>IF(Wedstrijden!F23="x","BB","")</f>
        <v>BB</v>
      </c>
      <c r="BZ68" s="17" t="str">
        <f>IF(Wedstrijden!G23="x","B","")</f>
        <v>B</v>
      </c>
      <c r="CA68" s="17" t="str">
        <f>IF(Wedstrijden!H23="x","L1","")</f>
        <v>L1</v>
      </c>
      <c r="CB68" s="17" t="str">
        <f>IF(Wedstrijden!I23="x","L2","")</f>
        <v>L2</v>
      </c>
      <c r="CC68" s="17" t="str">
        <f>IF(Wedstrijden!J23="x","M1","")</f>
        <v>M1</v>
      </c>
      <c r="CD68" s="17" t="str">
        <f>IF(Wedstrijden!K23="x","M2","")</f>
        <v>M2</v>
      </c>
      <c r="CE68" s="17" t="str">
        <f>IF(Wedstrijden!L23="x","Z1","")</f>
        <v>Z1</v>
      </c>
      <c r="CF68" s="17" t="str">
        <f>IF(Wedstrijden!M23="x","Z2","")</f>
        <v>Z2</v>
      </c>
      <c r="CG68" s="17" t="str">
        <f>IF(Wedstrijden!N23="x","ZZL","")</f>
        <v>ZZL</v>
      </c>
      <c r="CL68" s="17" t="str">
        <f>IF(COUNTA(Wedstrijden!AG23:AN23)&lt;&gt;0,2,"")</f>
        <v/>
      </c>
      <c r="CM68" s="17" t="str">
        <f t="shared" si="8"/>
        <v/>
      </c>
      <c r="CN68" s="17" t="str">
        <f>IF(Wedstrijden!AG23="x","AA","")</f>
        <v/>
      </c>
      <c r="CO68" s="17" t="str">
        <f>IF(Wedstrijden!AH23="x","A","")</f>
        <v/>
      </c>
      <c r="CP68" s="17" t="str">
        <f>IF(Wedstrijden!AI23="x","BB","")</f>
        <v/>
      </c>
      <c r="CQ68" s="17" t="str">
        <f>IF(Wedstrijden!AJ23="x","B","")</f>
        <v/>
      </c>
      <c r="CR68" s="17" t="str">
        <f>IF(Wedstrijden!AK23="x","L","")</f>
        <v/>
      </c>
      <c r="CS68" s="17" t="str">
        <f>IF(Wedstrijden!AL23="x","M","")</f>
        <v/>
      </c>
      <c r="CT68" s="17" t="str">
        <f>IF(Wedstrijden!AM23="x","Z","")</f>
        <v/>
      </c>
      <c r="CU68" s="17" t="str">
        <f>IF(Wedstrijden!AN23="x","ZZ","")</f>
        <v/>
      </c>
      <c r="CV68" s="17" t="str">
        <f>IF(COUNTA(Wedstrijden!Z23:AF23)&lt;&gt;0,2,"")</f>
        <v/>
      </c>
      <c r="CW68" s="17" t="str">
        <f t="shared" si="9"/>
        <v/>
      </c>
      <c r="CX68" s="17" t="str">
        <f>IF(Wedstrijden!Z23="x","BB","")</f>
        <v/>
      </c>
      <c r="CY68" s="17" t="str">
        <f>IF(Wedstrijden!AA23="x","B","")</f>
        <v/>
      </c>
      <c r="CZ68" s="17" t="str">
        <f>IF(Wedstrijden!AB23="x","L","")</f>
        <v/>
      </c>
      <c r="DA68" s="17" t="str">
        <f>IF(Wedstrijden!AC23="x","M","")</f>
        <v/>
      </c>
      <c r="DB68" s="17" t="str">
        <f>IF(Wedstrijden!AD23="x","Z","")</f>
        <v/>
      </c>
      <c r="DC68" s="17" t="str">
        <f>IF(Wedstrijden!AE23="x","ZZ","")</f>
        <v/>
      </c>
      <c r="DD68" s="17" t="str">
        <f>IF(Wedstrijden!AF23="x","1.40","")</f>
        <v/>
      </c>
      <c r="DE68" s="17" t="str">
        <f>IF(COUNTA(Wedstrijden!AP23:AR23)&lt;&gt;0,6,"")</f>
        <v/>
      </c>
      <c r="DF68" s="17" t="str">
        <f t="shared" si="10"/>
        <v/>
      </c>
      <c r="DG68" s="17" t="str">
        <f>IF(Wedstrijden!AP23="x","L","")</f>
        <v/>
      </c>
      <c r="DH68" s="17" t="str">
        <f>IF(Wedstrijden!AQ23="x","M","")</f>
        <v/>
      </c>
      <c r="DI68" s="17" t="str">
        <f>IF(Wedstrijden!AR23="x","Z","")</f>
        <v/>
      </c>
      <c r="DJ68" s="17" t="str">
        <f>IF(Wedstrijden!AS23="x","Z","")</f>
        <v/>
      </c>
      <c r="DK68" s="17" t="str">
        <f>IF(COUNTA(Wedstrijden!AU23:AW23)&lt;&gt;0,6,"")</f>
        <v/>
      </c>
      <c r="DL68" s="17" t="str">
        <f t="shared" si="11"/>
        <v/>
      </c>
      <c r="DM68" s="17" t="str">
        <f>IF(Wedstrijden!AU23="x","L","")</f>
        <v/>
      </c>
      <c r="DN68" s="17" t="str">
        <f>IF(Wedstrijden!AV23="x","M","")</f>
        <v/>
      </c>
      <c r="DO68" s="17" t="str">
        <f>IF(Wedstrijden!AW23="x","Z","")</f>
        <v/>
      </c>
      <c r="DP68" s="17" t="str">
        <f>IF(Wedstrijden!AX23="x","Z","")</f>
        <v/>
      </c>
    </row>
    <row r="69" spans="1:120" ht="14.4" x14ac:dyDescent="0.3">
      <c r="A69" s="21">
        <f>Wedstrijden!A24</f>
        <v>44051</v>
      </c>
      <c r="B69" s="17" t="str">
        <f>IFERROR(VLOOKUP(Wedstrijden!#REF!,#REF!,2,FALSE),"")</f>
        <v/>
      </c>
      <c r="C69" s="17" t="e">
        <f>Wedstrijden!#REF!</f>
        <v>#REF!</v>
      </c>
      <c r="D69" s="17" t="str">
        <f>IFERROR(VLOOKUP(Wedstrijden!#REF!,#REF!,2,FALSE),"")</f>
        <v/>
      </c>
      <c r="E69" s="17" t="str">
        <f>IFERROR(VLOOKUP(Wedstrijden!#REF!,#REF!,5,FALSE),"")</f>
        <v/>
      </c>
      <c r="F69" s="17" t="e">
        <f>IF(Wedstrijden!#REF!&lt;&gt;"",Wedstrijden!#REF!,"")</f>
        <v>#REF!</v>
      </c>
      <c r="G69" s="17" t="e">
        <f>IF(Wedstrijden!#REF!="Indoor",1,0)</f>
        <v>#REF!</v>
      </c>
      <c r="H69" s="17" t="e">
        <f>Wedstrijden!#REF!</f>
        <v>#REF!</v>
      </c>
      <c r="I69" s="17" t="e">
        <f>IF(Wedstrijden!#REF!="Nee",0,IF(Wedstrijden!#REF!="Ja",1,""))</f>
        <v>#REF!</v>
      </c>
      <c r="J69" s="17" t="e">
        <f>IF(Wedstrijden!#REF!&lt;&gt;"",Wedstrijden!#REF!,"")</f>
        <v>#REF!</v>
      </c>
      <c r="W69" s="18"/>
      <c r="AE69" s="18"/>
      <c r="AN69" s="18"/>
      <c r="AU69" s="18"/>
      <c r="BA69" s="18"/>
      <c r="BE69" s="18"/>
      <c r="BJ69" s="17">
        <f>IF(COUNTA(Wedstrijden!O24:Y24)&lt;&gt;0,1,"")</f>
        <v>1</v>
      </c>
      <c r="BK69" s="17">
        <f t="shared" si="6"/>
        <v>2</v>
      </c>
      <c r="BL69" s="17" t="str">
        <f>IF(Wedstrijden!O24="x","AA","")</f>
        <v/>
      </c>
      <c r="BM69" s="17" t="str">
        <f>IF(Wedstrijden!P24="x","A","")</f>
        <v/>
      </c>
      <c r="BN69" s="17" t="str">
        <f>IF(Wedstrijden!Q24="x","B1","")</f>
        <v/>
      </c>
      <c r="BO69" s="17" t="e">
        <f>IF(Wedstrijden!#REF!="x","BB","")</f>
        <v>#REF!</v>
      </c>
      <c r="BP69" s="17" t="str">
        <f>IF(Wedstrijden!S24="x","B","")</f>
        <v>B</v>
      </c>
      <c r="BQ69" s="17" t="str">
        <f>IF(Wedstrijden!T24="x","L1","")</f>
        <v>L1</v>
      </c>
      <c r="BR69" s="17" t="str">
        <f>IF(Wedstrijden!U24="x","L2","")</f>
        <v>L2</v>
      </c>
      <c r="BS69" s="17" t="str">
        <f>IF(Wedstrijden!V24="x","M1","")</f>
        <v>M1</v>
      </c>
      <c r="BT69" s="17" t="str">
        <f>IF(Wedstrijden!W24="x","M2","")</f>
        <v>M2</v>
      </c>
      <c r="BU69" s="17" t="str">
        <f>IF(Wedstrijden!X24="x","Z1","")</f>
        <v>Z1</v>
      </c>
      <c r="BV69" s="17" t="str">
        <f>IF(Wedstrijden!Y24="x","Z2","")</f>
        <v>Z2</v>
      </c>
      <c r="BW69" s="17">
        <f>IF(COUNTA(Wedstrijden!F24:N24)&lt;&gt;0,1,"")</f>
        <v>1</v>
      </c>
      <c r="BX69" s="17">
        <f t="shared" si="7"/>
        <v>1</v>
      </c>
      <c r="BY69" s="17" t="str">
        <f>IF(Wedstrijden!F24="x","BB","")</f>
        <v/>
      </c>
      <c r="BZ69" s="17" t="str">
        <f>IF(Wedstrijden!G24="x","B","")</f>
        <v>B</v>
      </c>
      <c r="CA69" s="17" t="str">
        <f>IF(Wedstrijden!H24="x","L1","")</f>
        <v>L1</v>
      </c>
      <c r="CB69" s="17" t="str">
        <f>IF(Wedstrijden!I24="x","L2","")</f>
        <v>L2</v>
      </c>
      <c r="CC69" s="17" t="str">
        <f>IF(Wedstrijden!J24="x","M1","")</f>
        <v>M1</v>
      </c>
      <c r="CD69" s="17" t="str">
        <f>IF(Wedstrijden!K24="x","M2","")</f>
        <v>M2</v>
      </c>
      <c r="CE69" s="17" t="str">
        <f>IF(Wedstrijden!L24="x","Z1","")</f>
        <v>Z1</v>
      </c>
      <c r="CF69" s="17" t="str">
        <f>IF(Wedstrijden!M24="x","Z2","")</f>
        <v>Z2</v>
      </c>
      <c r="CG69" s="17" t="str">
        <f>IF(Wedstrijden!N24="x","ZZL","")</f>
        <v>ZZL</v>
      </c>
      <c r="CL69" s="17" t="str">
        <f>IF(COUNTA(Wedstrijden!AG24:AN24)&lt;&gt;0,2,"")</f>
        <v/>
      </c>
      <c r="CM69" s="17" t="str">
        <f t="shared" si="8"/>
        <v/>
      </c>
      <c r="CN69" s="17" t="str">
        <f>IF(Wedstrijden!AG24="x","AA","")</f>
        <v/>
      </c>
      <c r="CO69" s="17" t="str">
        <f>IF(Wedstrijden!AH24="x","A","")</f>
        <v/>
      </c>
      <c r="CP69" s="17" t="str">
        <f>IF(Wedstrijden!AI24="x","BB","")</f>
        <v/>
      </c>
      <c r="CQ69" s="17" t="str">
        <f>IF(Wedstrijden!AJ24="x","B","")</f>
        <v/>
      </c>
      <c r="CR69" s="17" t="str">
        <f>IF(Wedstrijden!AK24="x","L","")</f>
        <v/>
      </c>
      <c r="CS69" s="17" t="str">
        <f>IF(Wedstrijden!AL24="x","M","")</f>
        <v/>
      </c>
      <c r="CT69" s="17" t="str">
        <f>IF(Wedstrijden!AM24="x","Z","")</f>
        <v/>
      </c>
      <c r="CU69" s="17" t="str">
        <f>IF(Wedstrijden!AN24="x","ZZ","")</f>
        <v/>
      </c>
      <c r="CV69" s="17" t="str">
        <f>IF(COUNTA(Wedstrijden!Z24:AF24)&lt;&gt;0,2,"")</f>
        <v/>
      </c>
      <c r="CW69" s="17" t="str">
        <f t="shared" si="9"/>
        <v/>
      </c>
      <c r="CX69" s="17" t="str">
        <f>IF(Wedstrijden!Z24="x","BB","")</f>
        <v/>
      </c>
      <c r="CY69" s="17" t="str">
        <f>IF(Wedstrijden!AA24="x","B","")</f>
        <v/>
      </c>
      <c r="CZ69" s="17" t="str">
        <f>IF(Wedstrijden!AB24="x","L","")</f>
        <v/>
      </c>
      <c r="DA69" s="17" t="str">
        <f>IF(Wedstrijden!AC24="x","M","")</f>
        <v/>
      </c>
      <c r="DB69" s="17" t="str">
        <f>IF(Wedstrijden!AD24="x","Z","")</f>
        <v/>
      </c>
      <c r="DC69" s="17" t="str">
        <f>IF(Wedstrijden!AE24="x","ZZ","")</f>
        <v/>
      </c>
      <c r="DD69" s="17" t="str">
        <f>IF(Wedstrijden!AF24="x","1.40","")</f>
        <v/>
      </c>
      <c r="DE69" s="17" t="str">
        <f>IF(COUNTA(Wedstrijden!AP24:AR24)&lt;&gt;0,6,"")</f>
        <v/>
      </c>
      <c r="DF69" s="17" t="str">
        <f t="shared" si="10"/>
        <v/>
      </c>
      <c r="DG69" s="17" t="str">
        <f>IF(Wedstrijden!AP24="x","L","")</f>
        <v/>
      </c>
      <c r="DH69" s="17" t="str">
        <f>IF(Wedstrijden!AQ24="x","M","")</f>
        <v/>
      </c>
      <c r="DI69" s="17" t="str">
        <f>IF(Wedstrijden!AR24="x","Z","")</f>
        <v/>
      </c>
      <c r="DJ69" s="17" t="str">
        <f>IF(Wedstrijden!AS24="x","Z","")</f>
        <v/>
      </c>
      <c r="DK69" s="17" t="str">
        <f>IF(COUNTA(Wedstrijden!AU24:AW24)&lt;&gt;0,6,"")</f>
        <v/>
      </c>
      <c r="DL69" s="17" t="str">
        <f t="shared" si="11"/>
        <v/>
      </c>
      <c r="DM69" s="17" t="str">
        <f>IF(Wedstrijden!AU24="x","L","")</f>
        <v/>
      </c>
      <c r="DN69" s="17" t="str">
        <f>IF(Wedstrijden!AV24="x","M","")</f>
        <v/>
      </c>
      <c r="DO69" s="17" t="str">
        <f>IF(Wedstrijden!AW24="x","Z","")</f>
        <v/>
      </c>
      <c r="DP69" s="17" t="str">
        <f>IF(Wedstrijden!AX24="x","Z","")</f>
        <v/>
      </c>
    </row>
    <row r="70" spans="1:120" ht="14.4" x14ac:dyDescent="0.3">
      <c r="A70" s="21">
        <f>Wedstrijden!A25</f>
        <v>44052</v>
      </c>
      <c r="B70" s="17" t="str">
        <f>IFERROR(VLOOKUP(Wedstrijden!#REF!,#REF!,2,FALSE),"")</f>
        <v/>
      </c>
      <c r="C70" s="17" t="e">
        <f>Wedstrijden!#REF!</f>
        <v>#REF!</v>
      </c>
      <c r="D70" s="17" t="str">
        <f>IFERROR(VLOOKUP(Wedstrijden!#REF!,#REF!,2,FALSE),"")</f>
        <v/>
      </c>
      <c r="E70" s="17" t="str">
        <f>IFERROR(VLOOKUP(Wedstrijden!#REF!,#REF!,5,FALSE),"")</f>
        <v/>
      </c>
      <c r="F70" s="17" t="e">
        <f>IF(Wedstrijden!#REF!&lt;&gt;"",Wedstrijden!#REF!,"")</f>
        <v>#REF!</v>
      </c>
      <c r="G70" s="17" t="e">
        <f>IF(Wedstrijden!#REF!="Indoor",1,0)</f>
        <v>#REF!</v>
      </c>
      <c r="H70" s="17" t="e">
        <f>Wedstrijden!#REF!</f>
        <v>#REF!</v>
      </c>
      <c r="I70" s="17" t="e">
        <f>IF(Wedstrijden!#REF!="Nee",0,IF(Wedstrijden!#REF!="Ja",1,""))</f>
        <v>#REF!</v>
      </c>
      <c r="J70" s="17" t="e">
        <f>IF(Wedstrijden!#REF!&lt;&gt;"",Wedstrijden!#REF!,"")</f>
        <v>#REF!</v>
      </c>
      <c r="W70" s="18"/>
      <c r="AE70" s="18"/>
      <c r="AN70" s="18"/>
      <c r="AU70" s="18"/>
      <c r="BA70" s="18"/>
      <c r="BE70" s="18"/>
      <c r="BJ70" s="17">
        <f>IF(COUNTA(Wedstrijden!O25:Y25)&lt;&gt;0,1,"")</f>
        <v>1</v>
      </c>
      <c r="BK70" s="17">
        <f t="shared" si="6"/>
        <v>2</v>
      </c>
      <c r="BL70" s="17" t="str">
        <f>IF(Wedstrijden!O25="x","AA","")</f>
        <v/>
      </c>
      <c r="BM70" s="17" t="str">
        <f>IF(Wedstrijden!P25="x","A","")</f>
        <v/>
      </c>
      <c r="BN70" s="17" t="str">
        <f>IF(Wedstrijden!Q25="x","B1","")</f>
        <v/>
      </c>
      <c r="BO70" s="17" t="e">
        <f>IF(Wedstrijden!#REF!="x","BB","")</f>
        <v>#REF!</v>
      </c>
      <c r="BP70" s="17" t="str">
        <f>IF(Wedstrijden!S25="x","B","")</f>
        <v>B</v>
      </c>
      <c r="BQ70" s="17" t="str">
        <f>IF(Wedstrijden!T25="x","L1","")</f>
        <v>L1</v>
      </c>
      <c r="BR70" s="17" t="str">
        <f>IF(Wedstrijden!U25="x","L2","")</f>
        <v>L2</v>
      </c>
      <c r="BS70" s="17" t="str">
        <f>IF(Wedstrijden!V25="x","M1","")</f>
        <v>M1</v>
      </c>
      <c r="BT70" s="17" t="str">
        <f>IF(Wedstrijden!W25="x","M2","")</f>
        <v>M2</v>
      </c>
      <c r="BU70" s="17" t="str">
        <f>IF(Wedstrijden!X25="x","Z1","")</f>
        <v/>
      </c>
      <c r="BV70" s="17" t="str">
        <f>IF(Wedstrijden!Y25="x","Z2","")</f>
        <v/>
      </c>
      <c r="BW70" s="17">
        <f>IF(COUNTA(Wedstrijden!F25:N25)&lt;&gt;0,1,"")</f>
        <v>1</v>
      </c>
      <c r="BX70" s="17">
        <f t="shared" si="7"/>
        <v>1</v>
      </c>
      <c r="BY70" s="17" t="str">
        <f>IF(Wedstrijden!F25="x","BB","")</f>
        <v/>
      </c>
      <c r="BZ70" s="17" t="str">
        <f>IF(Wedstrijden!G25="x","B","")</f>
        <v>B</v>
      </c>
      <c r="CA70" s="17" t="str">
        <f>IF(Wedstrijden!H25="x","L1","")</f>
        <v>L1</v>
      </c>
      <c r="CB70" s="17" t="str">
        <f>IF(Wedstrijden!I25="x","L2","")</f>
        <v>L2</v>
      </c>
      <c r="CC70" s="17" t="str">
        <f>IF(Wedstrijden!J25="x","M1","")</f>
        <v>M1</v>
      </c>
      <c r="CD70" s="17" t="str">
        <f>IF(Wedstrijden!K25="x","M2","")</f>
        <v>M2</v>
      </c>
      <c r="CE70" s="17" t="str">
        <f>IF(Wedstrijden!L25="x","Z1","")</f>
        <v/>
      </c>
      <c r="CF70" s="17" t="str">
        <f>IF(Wedstrijden!M25="x","Z2","")</f>
        <v/>
      </c>
      <c r="CG70" s="17" t="str">
        <f>IF(Wedstrijden!N25="x","ZZL","")</f>
        <v/>
      </c>
      <c r="CL70" s="17" t="str">
        <f>IF(COUNTA(Wedstrijden!AG25:AN25)&lt;&gt;0,2,"")</f>
        <v/>
      </c>
      <c r="CM70" s="17" t="str">
        <f t="shared" si="8"/>
        <v/>
      </c>
      <c r="CN70" s="17" t="str">
        <f>IF(Wedstrijden!AG25="x","AA","")</f>
        <v/>
      </c>
      <c r="CO70" s="17" t="str">
        <f>IF(Wedstrijden!AH25="x","A","")</f>
        <v/>
      </c>
      <c r="CP70" s="17" t="str">
        <f>IF(Wedstrijden!AI25="x","BB","")</f>
        <v/>
      </c>
      <c r="CQ70" s="17" t="str">
        <f>IF(Wedstrijden!AJ25="x","B","")</f>
        <v/>
      </c>
      <c r="CR70" s="17" t="str">
        <f>IF(Wedstrijden!AK25="x","L","")</f>
        <v/>
      </c>
      <c r="CS70" s="17" t="str">
        <f>IF(Wedstrijden!AL25="x","M","")</f>
        <v/>
      </c>
      <c r="CT70" s="17" t="str">
        <f>IF(Wedstrijden!AM25="x","Z","")</f>
        <v/>
      </c>
      <c r="CU70" s="17" t="str">
        <f>IF(Wedstrijden!AN25="x","ZZ","")</f>
        <v/>
      </c>
      <c r="CV70" s="17" t="str">
        <f>IF(COUNTA(Wedstrijden!Z25:AF25)&lt;&gt;0,2,"")</f>
        <v/>
      </c>
      <c r="CW70" s="17" t="str">
        <f t="shared" si="9"/>
        <v/>
      </c>
      <c r="CX70" s="17" t="str">
        <f>IF(Wedstrijden!Z25="x","BB","")</f>
        <v/>
      </c>
      <c r="CY70" s="17" t="str">
        <f>IF(Wedstrijden!AA25="x","B","")</f>
        <v/>
      </c>
      <c r="CZ70" s="17" t="str">
        <f>IF(Wedstrijden!AB25="x","L","")</f>
        <v/>
      </c>
      <c r="DA70" s="17" t="str">
        <f>IF(Wedstrijden!AC25="x","M","")</f>
        <v/>
      </c>
      <c r="DB70" s="17" t="str">
        <f>IF(Wedstrijden!AD25="x","Z","")</f>
        <v/>
      </c>
      <c r="DC70" s="17" t="str">
        <f>IF(Wedstrijden!AE25="x","ZZ","")</f>
        <v/>
      </c>
      <c r="DD70" s="17" t="str">
        <f>IF(Wedstrijden!AF25="x","1.40","")</f>
        <v/>
      </c>
      <c r="DE70" s="17" t="str">
        <f>IF(COUNTA(Wedstrijden!AP25:AR25)&lt;&gt;0,6,"")</f>
        <v/>
      </c>
      <c r="DF70" s="17" t="str">
        <f t="shared" si="10"/>
        <v/>
      </c>
      <c r="DG70" s="17" t="str">
        <f>IF(Wedstrijden!AP25="x","L","")</f>
        <v/>
      </c>
      <c r="DH70" s="17" t="str">
        <f>IF(Wedstrijden!AQ25="x","M","")</f>
        <v/>
      </c>
      <c r="DI70" s="17" t="str">
        <f>IF(Wedstrijden!AR25="x","Z","")</f>
        <v/>
      </c>
      <c r="DJ70" s="17" t="str">
        <f>IF(Wedstrijden!AS25="x","Z","")</f>
        <v/>
      </c>
      <c r="DK70" s="17" t="str">
        <f>IF(COUNTA(Wedstrijden!AU25:AW25)&lt;&gt;0,6,"")</f>
        <v/>
      </c>
      <c r="DL70" s="17" t="str">
        <f t="shared" si="11"/>
        <v/>
      </c>
      <c r="DM70" s="17" t="str">
        <f>IF(Wedstrijden!AU25="x","L","")</f>
        <v/>
      </c>
      <c r="DN70" s="17" t="str">
        <f>IF(Wedstrijden!AV25="x","M","")</f>
        <v/>
      </c>
      <c r="DO70" s="17" t="str">
        <f>IF(Wedstrijden!AW25="x","Z","")</f>
        <v/>
      </c>
      <c r="DP70" s="17" t="str">
        <f>IF(Wedstrijden!AX25="x","Z","")</f>
        <v/>
      </c>
    </row>
    <row r="71" spans="1:120" ht="14.4" x14ac:dyDescent="0.3">
      <c r="A71" s="21">
        <f>Wedstrijden!A26</f>
        <v>44052</v>
      </c>
      <c r="B71" s="17" t="str">
        <f>IFERROR(VLOOKUP(Wedstrijden!#REF!,#REF!,2,FALSE),"")</f>
        <v/>
      </c>
      <c r="C71" s="17" t="e">
        <f>Wedstrijden!#REF!</f>
        <v>#REF!</v>
      </c>
      <c r="D71" s="17" t="str">
        <f>IFERROR(VLOOKUP(Wedstrijden!#REF!,#REF!,2,FALSE),"")</f>
        <v/>
      </c>
      <c r="E71" s="17" t="str">
        <f>IFERROR(VLOOKUP(Wedstrijden!#REF!,#REF!,5,FALSE),"")</f>
        <v/>
      </c>
      <c r="F71" s="17" t="e">
        <f>IF(Wedstrijden!#REF!&lt;&gt;"",Wedstrijden!#REF!,"")</f>
        <v>#REF!</v>
      </c>
      <c r="G71" s="17" t="e">
        <f>IF(Wedstrijden!#REF!="Indoor",1,0)</f>
        <v>#REF!</v>
      </c>
      <c r="H71" s="17" t="e">
        <f>Wedstrijden!#REF!</f>
        <v>#REF!</v>
      </c>
      <c r="I71" s="17" t="e">
        <f>IF(Wedstrijden!#REF!="Nee",0,IF(Wedstrijden!#REF!="Ja",1,""))</f>
        <v>#REF!</v>
      </c>
      <c r="J71" s="17" t="e">
        <f>IF(Wedstrijden!#REF!&lt;&gt;"",Wedstrijden!#REF!,"")</f>
        <v>#REF!</v>
      </c>
      <c r="W71" s="18"/>
      <c r="AE71" s="18"/>
      <c r="AN71" s="18"/>
      <c r="AU71" s="18"/>
      <c r="BA71" s="18"/>
      <c r="BE71" s="18"/>
      <c r="BJ71" s="17">
        <f>IF(COUNTA(Wedstrijden!O26:Y26)&lt;&gt;0,1,"")</f>
        <v>1</v>
      </c>
      <c r="BK71" s="17">
        <f t="shared" si="6"/>
        <v>2</v>
      </c>
      <c r="BL71" s="17" t="str">
        <f>IF(Wedstrijden!O26="x","AA","")</f>
        <v/>
      </c>
      <c r="BM71" s="17" t="str">
        <f>IF(Wedstrijden!P26="x","A","")</f>
        <v/>
      </c>
      <c r="BN71" s="17" t="str">
        <f>IF(Wedstrijden!Q26="x","B1","")</f>
        <v/>
      </c>
      <c r="BO71" s="17" t="e">
        <f>IF(Wedstrijden!#REF!="x","BB","")</f>
        <v>#REF!</v>
      </c>
      <c r="BP71" s="17" t="str">
        <f>IF(Wedstrijden!S26="x","B","")</f>
        <v>B</v>
      </c>
      <c r="BQ71" s="17" t="str">
        <f>IF(Wedstrijden!T26="x","L1","")</f>
        <v>L1</v>
      </c>
      <c r="BR71" s="17" t="str">
        <f>IF(Wedstrijden!U26="x","L2","")</f>
        <v>L2</v>
      </c>
      <c r="BS71" s="17" t="str">
        <f>IF(Wedstrijden!V26="x","M1","")</f>
        <v>M1</v>
      </c>
      <c r="BT71" s="17" t="str">
        <f>IF(Wedstrijden!W26="x","M2","")</f>
        <v>M2</v>
      </c>
      <c r="BU71" s="17" t="str">
        <f>IF(Wedstrijden!X26="x","Z1","")</f>
        <v>Z1</v>
      </c>
      <c r="BV71" s="17" t="str">
        <f>IF(Wedstrijden!Y26="x","Z2","")</f>
        <v>Z2</v>
      </c>
      <c r="BW71" s="17">
        <f>IF(COUNTA(Wedstrijden!F26:N26)&lt;&gt;0,1,"")</f>
        <v>1</v>
      </c>
      <c r="BX71" s="17">
        <f t="shared" si="7"/>
        <v>1</v>
      </c>
      <c r="BY71" s="17" t="str">
        <f>IF(Wedstrijden!F26="x","BB","")</f>
        <v>BB</v>
      </c>
      <c r="BZ71" s="17" t="str">
        <f>IF(Wedstrijden!G26="x","B","")</f>
        <v>B</v>
      </c>
      <c r="CA71" s="17" t="str">
        <f>IF(Wedstrijden!H26="x","L1","")</f>
        <v>L1</v>
      </c>
      <c r="CB71" s="17" t="str">
        <f>IF(Wedstrijden!I26="x","L2","")</f>
        <v>L2</v>
      </c>
      <c r="CC71" s="17" t="str">
        <f>IF(Wedstrijden!J26="x","M1","")</f>
        <v>M1</v>
      </c>
      <c r="CD71" s="17" t="str">
        <f>IF(Wedstrijden!K26="x","M2","")</f>
        <v>M2</v>
      </c>
      <c r="CE71" s="17" t="str">
        <f>IF(Wedstrijden!L26="x","Z1","")</f>
        <v>Z1</v>
      </c>
      <c r="CF71" s="17" t="str">
        <f>IF(Wedstrijden!M26="x","Z2","")</f>
        <v>Z2</v>
      </c>
      <c r="CG71" s="17" t="str">
        <f>IF(Wedstrijden!N26="x","ZZL","")</f>
        <v>ZZL</v>
      </c>
      <c r="CL71" s="17" t="str">
        <f>IF(COUNTA(Wedstrijden!AG26:AN26)&lt;&gt;0,2,"")</f>
        <v/>
      </c>
      <c r="CM71" s="17" t="str">
        <f t="shared" si="8"/>
        <v/>
      </c>
      <c r="CN71" s="17" t="str">
        <f>IF(Wedstrijden!AG26="x","AA","")</f>
        <v/>
      </c>
      <c r="CO71" s="17" t="str">
        <f>IF(Wedstrijden!AH26="x","A","")</f>
        <v/>
      </c>
      <c r="CP71" s="17" t="str">
        <f>IF(Wedstrijden!AI26="x","BB","")</f>
        <v/>
      </c>
      <c r="CQ71" s="17" t="str">
        <f>IF(Wedstrijden!AJ26="x","B","")</f>
        <v/>
      </c>
      <c r="CR71" s="17" t="str">
        <f>IF(Wedstrijden!AK26="x","L","")</f>
        <v/>
      </c>
      <c r="CS71" s="17" t="str">
        <f>IF(Wedstrijden!AL26="x","M","")</f>
        <v/>
      </c>
      <c r="CT71" s="17" t="str">
        <f>IF(Wedstrijden!AM26="x","Z","")</f>
        <v/>
      </c>
      <c r="CU71" s="17" t="str">
        <f>IF(Wedstrijden!AN26="x","ZZ","")</f>
        <v/>
      </c>
      <c r="CV71" s="17" t="str">
        <f>IF(COUNTA(Wedstrijden!Z26:AF26)&lt;&gt;0,2,"")</f>
        <v/>
      </c>
      <c r="CW71" s="17" t="str">
        <f t="shared" si="9"/>
        <v/>
      </c>
      <c r="CX71" s="17" t="str">
        <f>IF(Wedstrijden!Z26="x","BB","")</f>
        <v/>
      </c>
      <c r="CY71" s="17" t="str">
        <f>IF(Wedstrijden!AA26="x","B","")</f>
        <v/>
      </c>
      <c r="CZ71" s="17" t="str">
        <f>IF(Wedstrijden!AB26="x","L","")</f>
        <v/>
      </c>
      <c r="DA71" s="17" t="str">
        <f>IF(Wedstrijden!AC26="x","M","")</f>
        <v/>
      </c>
      <c r="DB71" s="17" t="str">
        <f>IF(Wedstrijden!AD26="x","Z","")</f>
        <v/>
      </c>
      <c r="DC71" s="17" t="str">
        <f>IF(Wedstrijden!AE26="x","ZZ","")</f>
        <v/>
      </c>
      <c r="DD71" s="17" t="str">
        <f>IF(Wedstrijden!AF26="x","1.40","")</f>
        <v/>
      </c>
      <c r="DE71" s="17" t="str">
        <f>IF(COUNTA(Wedstrijden!AP26:AR26)&lt;&gt;0,6,"")</f>
        <v/>
      </c>
      <c r="DF71" s="17" t="str">
        <f t="shared" si="10"/>
        <v/>
      </c>
      <c r="DG71" s="17" t="str">
        <f>IF(Wedstrijden!AP26="x","L","")</f>
        <v/>
      </c>
      <c r="DH71" s="17" t="str">
        <f>IF(Wedstrijden!AQ26="x","M","")</f>
        <v/>
      </c>
      <c r="DI71" s="17" t="str">
        <f>IF(Wedstrijden!AR26="x","Z","")</f>
        <v/>
      </c>
      <c r="DJ71" s="17" t="str">
        <f>IF(Wedstrijden!AS26="x","Z","")</f>
        <v/>
      </c>
      <c r="DK71" s="17" t="str">
        <f>IF(COUNTA(Wedstrijden!AU26:AW26)&lt;&gt;0,6,"")</f>
        <v/>
      </c>
      <c r="DL71" s="17" t="str">
        <f t="shared" si="11"/>
        <v/>
      </c>
      <c r="DM71" s="17" t="str">
        <f>IF(Wedstrijden!AU26="x","L","")</f>
        <v/>
      </c>
      <c r="DN71" s="17" t="str">
        <f>IF(Wedstrijden!AV26="x","M","")</f>
        <v/>
      </c>
      <c r="DO71" s="17" t="str">
        <f>IF(Wedstrijden!AW26="x","Z","")</f>
        <v/>
      </c>
      <c r="DP71" s="17" t="str">
        <f>IF(Wedstrijden!AX26="x","Z","")</f>
        <v/>
      </c>
    </row>
    <row r="72" spans="1:120" ht="14.4" x14ac:dyDescent="0.3">
      <c r="A72" s="21">
        <f>Wedstrijden!A27</f>
        <v>44057</v>
      </c>
      <c r="B72" s="17" t="str">
        <f>IFERROR(VLOOKUP(Wedstrijden!#REF!,#REF!,2,FALSE),"")</f>
        <v/>
      </c>
      <c r="C72" s="17" t="e">
        <f>Wedstrijden!#REF!</f>
        <v>#REF!</v>
      </c>
      <c r="D72" s="17" t="str">
        <f>IFERROR(VLOOKUP(Wedstrijden!#REF!,#REF!,2,FALSE),"")</f>
        <v/>
      </c>
      <c r="E72" s="17" t="str">
        <f>IFERROR(VLOOKUP(Wedstrijden!#REF!,#REF!,5,FALSE),"")</f>
        <v/>
      </c>
      <c r="F72" s="17" t="e">
        <f>IF(Wedstrijden!#REF!&lt;&gt;"",Wedstrijden!#REF!,"")</f>
        <v>#REF!</v>
      </c>
      <c r="G72" s="17" t="e">
        <f>IF(Wedstrijden!#REF!="Indoor",1,0)</f>
        <v>#REF!</v>
      </c>
      <c r="H72" s="17" t="e">
        <f>Wedstrijden!#REF!</f>
        <v>#REF!</v>
      </c>
      <c r="I72" s="17" t="e">
        <f>IF(Wedstrijden!#REF!="Nee",0,IF(Wedstrijden!#REF!="Ja",1,""))</f>
        <v>#REF!</v>
      </c>
      <c r="J72" s="17" t="e">
        <f>IF(Wedstrijden!#REF!&lt;&gt;"",Wedstrijden!#REF!,"")</f>
        <v>#REF!</v>
      </c>
      <c r="W72" s="18"/>
      <c r="AE72" s="18"/>
      <c r="AN72" s="18"/>
      <c r="AU72" s="18"/>
      <c r="BA72" s="18"/>
      <c r="BE72" s="18"/>
      <c r="BJ72" s="17">
        <f>IF(COUNTA(Wedstrijden!O27:Y27)&lt;&gt;0,1,"")</f>
        <v>1</v>
      </c>
      <c r="BK72" s="17">
        <f t="shared" si="6"/>
        <v>2</v>
      </c>
      <c r="BL72" s="17" t="str">
        <f>IF(Wedstrijden!O27="x","AA","")</f>
        <v/>
      </c>
      <c r="BM72" s="17" t="str">
        <f>IF(Wedstrijden!P27="x","A","")</f>
        <v>A</v>
      </c>
      <c r="BN72" s="17" t="str">
        <f>IF(Wedstrijden!Q27="x","B1","")</f>
        <v/>
      </c>
      <c r="BO72" s="17" t="e">
        <f>IF(Wedstrijden!#REF!="x","BB","")</f>
        <v>#REF!</v>
      </c>
      <c r="BP72" s="17" t="str">
        <f>IF(Wedstrijden!S27="x","B","")</f>
        <v>B</v>
      </c>
      <c r="BQ72" s="17" t="str">
        <f>IF(Wedstrijden!T27="x","L1","")</f>
        <v>L1</v>
      </c>
      <c r="BR72" s="17" t="str">
        <f>IF(Wedstrijden!U27="x","L2","")</f>
        <v>L2</v>
      </c>
      <c r="BS72" s="17" t="str">
        <f>IF(Wedstrijden!V27="x","M1","")</f>
        <v>M1</v>
      </c>
      <c r="BT72" s="17" t="str">
        <f>IF(Wedstrijden!W27="x","M2","")</f>
        <v>M2</v>
      </c>
      <c r="BU72" s="17" t="str">
        <f>IF(Wedstrijden!X27="x","Z1","")</f>
        <v>Z1</v>
      </c>
      <c r="BV72" s="17" t="str">
        <f>IF(Wedstrijden!Y27="x","Z2","")</f>
        <v>Z2</v>
      </c>
      <c r="BW72" s="17">
        <f>IF(COUNTA(Wedstrijden!F27:N27)&lt;&gt;0,1,"")</f>
        <v>1</v>
      </c>
      <c r="BX72" s="17">
        <f t="shared" si="7"/>
        <v>1</v>
      </c>
      <c r="BY72" s="17" t="str">
        <f>IF(Wedstrijden!F27="x","BB","")</f>
        <v>BB</v>
      </c>
      <c r="BZ72" s="17" t="str">
        <f>IF(Wedstrijden!G27="x","B","")</f>
        <v>B</v>
      </c>
      <c r="CA72" s="17" t="str">
        <f>IF(Wedstrijden!H27="x","L1","")</f>
        <v>L1</v>
      </c>
      <c r="CB72" s="17" t="str">
        <f>IF(Wedstrijden!I27="x","L2","")</f>
        <v>L2</v>
      </c>
      <c r="CC72" s="17" t="str">
        <f>IF(Wedstrijden!J27="x","M1","")</f>
        <v>M1</v>
      </c>
      <c r="CD72" s="17" t="str">
        <f>IF(Wedstrijden!K27="x","M2","")</f>
        <v>M2</v>
      </c>
      <c r="CE72" s="17" t="str">
        <f>IF(Wedstrijden!L27="x","Z1","")</f>
        <v>Z1</v>
      </c>
      <c r="CF72" s="17" t="str">
        <f>IF(Wedstrijden!M27="x","Z2","")</f>
        <v>Z2</v>
      </c>
      <c r="CG72" s="17" t="str">
        <f>IF(Wedstrijden!N27="x","ZZL","")</f>
        <v>ZZL</v>
      </c>
      <c r="CL72" s="17" t="str">
        <f>IF(COUNTA(Wedstrijden!AG27:AN27)&lt;&gt;0,2,"")</f>
        <v/>
      </c>
      <c r="CM72" s="17" t="str">
        <f t="shared" si="8"/>
        <v/>
      </c>
      <c r="CN72" s="17" t="str">
        <f>IF(Wedstrijden!AG27="x","AA","")</f>
        <v/>
      </c>
      <c r="CO72" s="17" t="str">
        <f>IF(Wedstrijden!AH27="x","A","")</f>
        <v/>
      </c>
      <c r="CP72" s="17" t="str">
        <f>IF(Wedstrijden!AI27="x","BB","")</f>
        <v/>
      </c>
      <c r="CQ72" s="17" t="str">
        <f>IF(Wedstrijden!AJ27="x","B","")</f>
        <v/>
      </c>
      <c r="CR72" s="17" t="str">
        <f>IF(Wedstrijden!AK27="x","L","")</f>
        <v/>
      </c>
      <c r="CS72" s="17" t="str">
        <f>IF(Wedstrijden!AL27="x","M","")</f>
        <v/>
      </c>
      <c r="CT72" s="17" t="str">
        <f>IF(Wedstrijden!AM27="x","Z","")</f>
        <v/>
      </c>
      <c r="CU72" s="17" t="str">
        <f>IF(Wedstrijden!AN27="x","ZZ","")</f>
        <v/>
      </c>
      <c r="CV72" s="17" t="str">
        <f>IF(COUNTA(Wedstrijden!Z27:AF27)&lt;&gt;0,2,"")</f>
        <v/>
      </c>
      <c r="CW72" s="17" t="str">
        <f t="shared" si="9"/>
        <v/>
      </c>
      <c r="CX72" s="17" t="str">
        <f>IF(Wedstrijden!Z27="x","BB","")</f>
        <v/>
      </c>
      <c r="CY72" s="17" t="str">
        <f>IF(Wedstrijden!AA27="x","B","")</f>
        <v/>
      </c>
      <c r="CZ72" s="17" t="str">
        <f>IF(Wedstrijden!AB27="x","L","")</f>
        <v/>
      </c>
      <c r="DA72" s="17" t="str">
        <f>IF(Wedstrijden!AC27="x","M","")</f>
        <v/>
      </c>
      <c r="DB72" s="17" t="str">
        <f>IF(Wedstrijden!AD27="x","Z","")</f>
        <v/>
      </c>
      <c r="DC72" s="17" t="str">
        <f>IF(Wedstrijden!AE27="x","ZZ","")</f>
        <v/>
      </c>
      <c r="DD72" s="17" t="str">
        <f>IF(Wedstrijden!AF27="x","1.40","")</f>
        <v/>
      </c>
      <c r="DE72" s="17" t="str">
        <f>IF(COUNTA(Wedstrijden!AP27:AR27)&lt;&gt;0,6,"")</f>
        <v/>
      </c>
      <c r="DF72" s="17" t="str">
        <f t="shared" si="10"/>
        <v/>
      </c>
      <c r="DG72" s="17" t="str">
        <f>IF(Wedstrijden!AP27="x","L","")</f>
        <v/>
      </c>
      <c r="DH72" s="17" t="str">
        <f>IF(Wedstrijden!AQ27="x","M","")</f>
        <v/>
      </c>
      <c r="DI72" s="17" t="str">
        <f>IF(Wedstrijden!AR27="x","Z","")</f>
        <v/>
      </c>
      <c r="DJ72" s="17" t="str">
        <f>IF(Wedstrijden!AS27="x","Z","")</f>
        <v/>
      </c>
      <c r="DK72" s="17" t="str">
        <f>IF(COUNTA(Wedstrijden!AU27:AW27)&lt;&gt;0,6,"")</f>
        <v/>
      </c>
      <c r="DL72" s="17" t="str">
        <f t="shared" si="11"/>
        <v/>
      </c>
      <c r="DM72" s="17" t="str">
        <f>IF(Wedstrijden!AU27="x","L","")</f>
        <v/>
      </c>
      <c r="DN72" s="17" t="str">
        <f>IF(Wedstrijden!AV27="x","M","")</f>
        <v/>
      </c>
      <c r="DO72" s="17" t="str">
        <f>IF(Wedstrijden!AW27="x","Z","")</f>
        <v/>
      </c>
      <c r="DP72" s="17" t="str">
        <f>IF(Wedstrijden!AX27="x","Z","")</f>
        <v/>
      </c>
    </row>
    <row r="73" spans="1:120" ht="14.4" x14ac:dyDescent="0.3">
      <c r="A73" s="21">
        <f>Wedstrijden!A28</f>
        <v>44058</v>
      </c>
      <c r="B73" s="17" t="str">
        <f>IFERROR(VLOOKUP(Wedstrijden!#REF!,#REF!,2,FALSE),"")</f>
        <v/>
      </c>
      <c r="C73" s="17" t="e">
        <f>Wedstrijden!#REF!</f>
        <v>#REF!</v>
      </c>
      <c r="D73" s="17" t="str">
        <f>IFERROR(VLOOKUP(Wedstrijden!#REF!,#REF!,2,FALSE),"")</f>
        <v/>
      </c>
      <c r="E73" s="17" t="str">
        <f>IFERROR(VLOOKUP(Wedstrijden!#REF!,#REF!,5,FALSE),"")</f>
        <v/>
      </c>
      <c r="F73" s="17" t="e">
        <f>IF(Wedstrijden!#REF!&lt;&gt;"",Wedstrijden!#REF!,"")</f>
        <v>#REF!</v>
      </c>
      <c r="G73" s="17" t="e">
        <f>IF(Wedstrijden!#REF!="Indoor",1,0)</f>
        <v>#REF!</v>
      </c>
      <c r="H73" s="17" t="e">
        <f>Wedstrijden!#REF!</f>
        <v>#REF!</v>
      </c>
      <c r="I73" s="17" t="e">
        <f>IF(Wedstrijden!#REF!="Nee",0,IF(Wedstrijden!#REF!="Ja",1,""))</f>
        <v>#REF!</v>
      </c>
      <c r="J73" s="17" t="e">
        <f>IF(Wedstrijden!#REF!&lt;&gt;"",Wedstrijden!#REF!,"")</f>
        <v>#REF!</v>
      </c>
      <c r="W73" s="18"/>
      <c r="AE73" s="18"/>
      <c r="AN73" s="18"/>
      <c r="AU73" s="18"/>
      <c r="BA73" s="18"/>
      <c r="BE73" s="18"/>
      <c r="BJ73" s="17">
        <f>IF(COUNTA(Wedstrijden!O28:Y28)&lt;&gt;0,1,"")</f>
        <v>1</v>
      </c>
      <c r="BK73" s="17">
        <f t="shared" si="6"/>
        <v>2</v>
      </c>
      <c r="BL73" s="17" t="str">
        <f>IF(Wedstrijden!O28="x","AA","")</f>
        <v/>
      </c>
      <c r="BM73" s="17" t="str">
        <f>IF(Wedstrijden!P28="x","A","")</f>
        <v/>
      </c>
      <c r="BN73" s="17" t="str">
        <f>IF(Wedstrijden!Q28="x","B1","")</f>
        <v/>
      </c>
      <c r="BO73" s="17" t="e">
        <f>IF(Wedstrijden!#REF!="x","BB","")</f>
        <v>#REF!</v>
      </c>
      <c r="BP73" s="17" t="str">
        <f>IF(Wedstrijden!S28="x","B","")</f>
        <v>B</v>
      </c>
      <c r="BQ73" s="17" t="str">
        <f>IF(Wedstrijden!T28="x","L1","")</f>
        <v>L1</v>
      </c>
      <c r="BR73" s="17" t="str">
        <f>IF(Wedstrijden!U28="x","L2","")</f>
        <v>L2</v>
      </c>
      <c r="BS73" s="17" t="str">
        <f>IF(Wedstrijden!V28="x","M1","")</f>
        <v>M1</v>
      </c>
      <c r="BT73" s="17" t="str">
        <f>IF(Wedstrijden!W28="x","M2","")</f>
        <v>M2</v>
      </c>
      <c r="BU73" s="17" t="str">
        <f>IF(Wedstrijden!X28="x","Z1","")</f>
        <v>Z1</v>
      </c>
      <c r="BV73" s="17" t="str">
        <f>IF(Wedstrijden!Y28="x","Z2","")</f>
        <v>Z2</v>
      </c>
      <c r="BW73" s="17">
        <f>IF(COUNTA(Wedstrijden!F28:N28)&lt;&gt;0,1,"")</f>
        <v>1</v>
      </c>
      <c r="BX73" s="17">
        <f t="shared" si="7"/>
        <v>1</v>
      </c>
      <c r="BY73" s="17" t="str">
        <f>IF(Wedstrijden!F28="x","BB","")</f>
        <v/>
      </c>
      <c r="BZ73" s="17" t="str">
        <f>IF(Wedstrijden!G28="x","B","")</f>
        <v>B</v>
      </c>
      <c r="CA73" s="17" t="str">
        <f>IF(Wedstrijden!H28="x","L1","")</f>
        <v>L1</v>
      </c>
      <c r="CB73" s="17" t="str">
        <f>IF(Wedstrijden!I28="x","L2","")</f>
        <v>L2</v>
      </c>
      <c r="CC73" s="17" t="str">
        <f>IF(Wedstrijden!J28="x","M1","")</f>
        <v>M1</v>
      </c>
      <c r="CD73" s="17" t="str">
        <f>IF(Wedstrijden!K28="x","M2","")</f>
        <v>M2</v>
      </c>
      <c r="CE73" s="17" t="str">
        <f>IF(Wedstrijden!L28="x","Z1","")</f>
        <v>Z1</v>
      </c>
      <c r="CF73" s="17" t="str">
        <f>IF(Wedstrijden!M28="x","Z2","")</f>
        <v>Z2</v>
      </c>
      <c r="CG73" s="17" t="str">
        <f>IF(Wedstrijden!N28="x","ZZL","")</f>
        <v>ZZL</v>
      </c>
      <c r="CL73" s="17" t="str">
        <f>IF(COUNTA(Wedstrijden!AG28:AN28)&lt;&gt;0,2,"")</f>
        <v/>
      </c>
      <c r="CM73" s="17" t="str">
        <f t="shared" si="8"/>
        <v/>
      </c>
      <c r="CN73" s="17" t="str">
        <f>IF(Wedstrijden!AG28="x","AA","")</f>
        <v/>
      </c>
      <c r="CO73" s="17" t="str">
        <f>IF(Wedstrijden!AH28="x","A","")</f>
        <v/>
      </c>
      <c r="CP73" s="17" t="str">
        <f>IF(Wedstrijden!AI28="x","BB","")</f>
        <v/>
      </c>
      <c r="CQ73" s="17" t="str">
        <f>IF(Wedstrijden!AJ28="x","B","")</f>
        <v/>
      </c>
      <c r="CR73" s="17" t="str">
        <f>IF(Wedstrijden!AK28="x","L","")</f>
        <v/>
      </c>
      <c r="CS73" s="17" t="str">
        <f>IF(Wedstrijden!AL28="x","M","")</f>
        <v/>
      </c>
      <c r="CT73" s="17" t="str">
        <f>IF(Wedstrijden!AM28="x","Z","")</f>
        <v/>
      </c>
      <c r="CU73" s="17" t="str">
        <f>IF(Wedstrijden!AN28="x","ZZ","")</f>
        <v/>
      </c>
      <c r="CV73" s="17" t="str">
        <f>IF(COUNTA(Wedstrijden!Z28:AF28)&lt;&gt;0,2,"")</f>
        <v/>
      </c>
      <c r="CW73" s="17" t="str">
        <f t="shared" si="9"/>
        <v/>
      </c>
      <c r="CX73" s="17" t="str">
        <f>IF(Wedstrijden!Z28="x","BB","")</f>
        <v/>
      </c>
      <c r="CY73" s="17" t="str">
        <f>IF(Wedstrijden!AA28="x","B","")</f>
        <v/>
      </c>
      <c r="CZ73" s="17" t="str">
        <f>IF(Wedstrijden!AB28="x","L","")</f>
        <v/>
      </c>
      <c r="DA73" s="17" t="str">
        <f>IF(Wedstrijden!AC28="x","M","")</f>
        <v/>
      </c>
      <c r="DB73" s="17" t="str">
        <f>IF(Wedstrijden!AD28="x","Z","")</f>
        <v/>
      </c>
      <c r="DC73" s="17" t="str">
        <f>IF(Wedstrijden!AE28="x","ZZ","")</f>
        <v/>
      </c>
      <c r="DD73" s="17" t="str">
        <f>IF(Wedstrijden!AF28="x","1.40","")</f>
        <v/>
      </c>
      <c r="DE73" s="17" t="str">
        <f>IF(COUNTA(Wedstrijden!AP28:AR28)&lt;&gt;0,6,"")</f>
        <v/>
      </c>
      <c r="DF73" s="17" t="str">
        <f t="shared" si="10"/>
        <v/>
      </c>
      <c r="DG73" s="17" t="str">
        <f>IF(Wedstrijden!AP28="x","L","")</f>
        <v/>
      </c>
      <c r="DH73" s="17" t="str">
        <f>IF(Wedstrijden!AQ28="x","M","")</f>
        <v/>
      </c>
      <c r="DI73" s="17" t="str">
        <f>IF(Wedstrijden!AR28="x","Z","")</f>
        <v/>
      </c>
      <c r="DJ73" s="17" t="str">
        <f>IF(Wedstrijden!AS28="x","Z","")</f>
        <v/>
      </c>
      <c r="DK73" s="17" t="str">
        <f>IF(COUNTA(Wedstrijden!AU28:AW28)&lt;&gt;0,6,"")</f>
        <v/>
      </c>
      <c r="DL73" s="17" t="str">
        <f t="shared" si="11"/>
        <v/>
      </c>
      <c r="DM73" s="17" t="str">
        <f>IF(Wedstrijden!AU28="x","L","")</f>
        <v/>
      </c>
      <c r="DN73" s="17" t="str">
        <f>IF(Wedstrijden!AV28="x","M","")</f>
        <v/>
      </c>
      <c r="DO73" s="17" t="str">
        <f>IF(Wedstrijden!AW28="x","Z","")</f>
        <v/>
      </c>
      <c r="DP73" s="17" t="str">
        <f>IF(Wedstrijden!AX28="x","Z","")</f>
        <v/>
      </c>
    </row>
    <row r="74" spans="1:120" ht="14.4" x14ac:dyDescent="0.3">
      <c r="A74" s="21">
        <f>Wedstrijden!A29</f>
        <v>44059</v>
      </c>
      <c r="B74" s="17" t="str">
        <f>IFERROR(VLOOKUP(Wedstrijden!#REF!,#REF!,2,FALSE),"")</f>
        <v/>
      </c>
      <c r="C74" s="17" t="e">
        <f>Wedstrijden!#REF!</f>
        <v>#REF!</v>
      </c>
      <c r="D74" s="17" t="str">
        <f>IFERROR(VLOOKUP(Wedstrijden!#REF!,#REF!,2,FALSE),"")</f>
        <v/>
      </c>
      <c r="E74" s="17" t="str">
        <f>IFERROR(VLOOKUP(Wedstrijden!#REF!,#REF!,5,FALSE),"")</f>
        <v/>
      </c>
      <c r="F74" s="17" t="e">
        <f>IF(Wedstrijden!#REF!&lt;&gt;"",Wedstrijden!#REF!,"")</f>
        <v>#REF!</v>
      </c>
      <c r="G74" s="17" t="e">
        <f>IF(Wedstrijden!#REF!="Indoor",1,0)</f>
        <v>#REF!</v>
      </c>
      <c r="H74" s="17" t="e">
        <f>Wedstrijden!#REF!</f>
        <v>#REF!</v>
      </c>
      <c r="I74" s="17" t="e">
        <f>IF(Wedstrijden!#REF!="Nee",0,IF(Wedstrijden!#REF!="Ja",1,""))</f>
        <v>#REF!</v>
      </c>
      <c r="J74" s="17" t="e">
        <f>IF(Wedstrijden!#REF!&lt;&gt;"",Wedstrijden!#REF!,"")</f>
        <v>#REF!</v>
      </c>
      <c r="W74" s="18"/>
      <c r="AE74" s="18"/>
      <c r="AN74" s="18"/>
      <c r="AU74" s="18"/>
      <c r="BA74" s="18"/>
      <c r="BE74" s="18"/>
      <c r="BJ74" s="17">
        <f>IF(COUNTA(Wedstrijden!O29:Y29)&lt;&gt;0,1,"")</f>
        <v>1</v>
      </c>
      <c r="BK74" s="17">
        <f t="shared" si="6"/>
        <v>2</v>
      </c>
      <c r="BL74" s="17" t="str">
        <f>IF(Wedstrijden!O29="x","AA","")</f>
        <v/>
      </c>
      <c r="BM74" s="17" t="str">
        <f>IF(Wedstrijden!P29="x","A","")</f>
        <v/>
      </c>
      <c r="BN74" s="17" t="str">
        <f>IF(Wedstrijden!Q29="x","B1","")</f>
        <v/>
      </c>
      <c r="BO74" s="17" t="e">
        <f>IF(Wedstrijden!#REF!="x","BB","")</f>
        <v>#REF!</v>
      </c>
      <c r="BP74" s="17" t="str">
        <f>IF(Wedstrijden!S29="x","B","")</f>
        <v>B</v>
      </c>
      <c r="BQ74" s="17" t="str">
        <f>IF(Wedstrijden!T29="x","L1","")</f>
        <v>L1</v>
      </c>
      <c r="BR74" s="17" t="str">
        <f>IF(Wedstrijden!U29="x","L2","")</f>
        <v>L2</v>
      </c>
      <c r="BS74" s="17" t="str">
        <f>IF(Wedstrijden!V29="x","M1","")</f>
        <v>M1</v>
      </c>
      <c r="BT74" s="17" t="str">
        <f>IF(Wedstrijden!W29="x","M2","")</f>
        <v>M2</v>
      </c>
      <c r="BU74" s="17" t="str">
        <f>IF(Wedstrijden!X29="x","Z1","")</f>
        <v>Z1</v>
      </c>
      <c r="BV74" s="17" t="str">
        <f>IF(Wedstrijden!Y29="x","Z2","")</f>
        <v>Z2</v>
      </c>
      <c r="BW74" s="17">
        <f>IF(COUNTA(Wedstrijden!F29:N29)&lt;&gt;0,1,"")</f>
        <v>1</v>
      </c>
      <c r="BX74" s="17">
        <f t="shared" si="7"/>
        <v>1</v>
      </c>
      <c r="BY74" s="17" t="str">
        <f>IF(Wedstrijden!F29="x","BB","")</f>
        <v/>
      </c>
      <c r="BZ74" s="17" t="str">
        <f>IF(Wedstrijden!G29="x","B","")</f>
        <v>B</v>
      </c>
      <c r="CA74" s="17" t="str">
        <f>IF(Wedstrijden!H29="x","L1","")</f>
        <v>L1</v>
      </c>
      <c r="CB74" s="17" t="str">
        <f>IF(Wedstrijden!I29="x","L2","")</f>
        <v>L2</v>
      </c>
      <c r="CC74" s="17" t="str">
        <f>IF(Wedstrijden!J29="x","M1","")</f>
        <v>M1</v>
      </c>
      <c r="CD74" s="17" t="str">
        <f>IF(Wedstrijden!K29="x","M2","")</f>
        <v>M2</v>
      </c>
      <c r="CE74" s="17" t="str">
        <f>IF(Wedstrijden!L29="x","Z1","")</f>
        <v>Z1</v>
      </c>
      <c r="CF74" s="17" t="str">
        <f>IF(Wedstrijden!M29="x","Z2","")</f>
        <v>Z2</v>
      </c>
      <c r="CG74" s="17" t="str">
        <f>IF(Wedstrijden!N29="x","ZZL","")</f>
        <v>ZZL</v>
      </c>
      <c r="CL74" s="17" t="str">
        <f>IF(COUNTA(Wedstrijden!AG29:AN29)&lt;&gt;0,2,"")</f>
        <v/>
      </c>
      <c r="CM74" s="17" t="str">
        <f t="shared" si="8"/>
        <v/>
      </c>
      <c r="CN74" s="17" t="str">
        <f>IF(Wedstrijden!AG29="x","AA","")</f>
        <v/>
      </c>
      <c r="CO74" s="17" t="str">
        <f>IF(Wedstrijden!AH29="x","A","")</f>
        <v/>
      </c>
      <c r="CP74" s="17" t="str">
        <f>IF(Wedstrijden!AI29="x","BB","")</f>
        <v/>
      </c>
      <c r="CQ74" s="17" t="str">
        <f>IF(Wedstrijden!AJ29="x","B","")</f>
        <v/>
      </c>
      <c r="CR74" s="17" t="str">
        <f>IF(Wedstrijden!AK29="x","L","")</f>
        <v/>
      </c>
      <c r="CS74" s="17" t="str">
        <f>IF(Wedstrijden!AL29="x","M","")</f>
        <v/>
      </c>
      <c r="CT74" s="17" t="str">
        <f>IF(Wedstrijden!AM29="x","Z","")</f>
        <v/>
      </c>
      <c r="CU74" s="17" t="str">
        <f>IF(Wedstrijden!AN29="x","ZZ","")</f>
        <v/>
      </c>
      <c r="CV74" s="17" t="str">
        <f>IF(COUNTA(Wedstrijden!Z29:AF29)&lt;&gt;0,2,"")</f>
        <v/>
      </c>
      <c r="CW74" s="17" t="str">
        <f t="shared" si="9"/>
        <v/>
      </c>
      <c r="CX74" s="17" t="str">
        <f>IF(Wedstrijden!Z29="x","BB","")</f>
        <v/>
      </c>
      <c r="CY74" s="17" t="str">
        <f>IF(Wedstrijden!AA29="x","B","")</f>
        <v/>
      </c>
      <c r="CZ74" s="17" t="str">
        <f>IF(Wedstrijden!AB29="x","L","")</f>
        <v/>
      </c>
      <c r="DA74" s="17" t="str">
        <f>IF(Wedstrijden!AC29="x","M","")</f>
        <v/>
      </c>
      <c r="DB74" s="17" t="str">
        <f>IF(Wedstrijden!AD29="x","Z","")</f>
        <v/>
      </c>
      <c r="DC74" s="17" t="str">
        <f>IF(Wedstrijden!AE29="x","ZZ","")</f>
        <v/>
      </c>
      <c r="DD74" s="17" t="str">
        <f>IF(Wedstrijden!AF29="x","1.40","")</f>
        <v/>
      </c>
      <c r="DE74" s="17" t="str">
        <f>IF(COUNTA(Wedstrijden!AP29:AR29)&lt;&gt;0,6,"")</f>
        <v/>
      </c>
      <c r="DF74" s="17" t="str">
        <f t="shared" si="10"/>
        <v/>
      </c>
      <c r="DG74" s="17" t="str">
        <f>IF(Wedstrijden!AP29="x","L","")</f>
        <v/>
      </c>
      <c r="DH74" s="17" t="str">
        <f>IF(Wedstrijden!AQ29="x","M","")</f>
        <v/>
      </c>
      <c r="DI74" s="17" t="str">
        <f>IF(Wedstrijden!AR29="x","Z","")</f>
        <v/>
      </c>
      <c r="DJ74" s="17" t="str">
        <f>IF(Wedstrijden!AS29="x","Z","")</f>
        <v/>
      </c>
      <c r="DK74" s="17" t="str">
        <f>IF(COUNTA(Wedstrijden!AU29:AW29)&lt;&gt;0,6,"")</f>
        <v/>
      </c>
      <c r="DL74" s="17" t="str">
        <f t="shared" si="11"/>
        <v/>
      </c>
      <c r="DM74" s="17" t="str">
        <f>IF(Wedstrijden!AU29="x","L","")</f>
        <v/>
      </c>
      <c r="DN74" s="17" t="str">
        <f>IF(Wedstrijden!AV29="x","M","")</f>
        <v/>
      </c>
      <c r="DO74" s="17" t="str">
        <f>IF(Wedstrijden!AW29="x","Z","")</f>
        <v/>
      </c>
      <c r="DP74" s="17" t="str">
        <f>IF(Wedstrijden!AX29="x","Z","")</f>
        <v/>
      </c>
    </row>
    <row r="75" spans="1:120" ht="14.4" x14ac:dyDescent="0.3">
      <c r="A75" s="21">
        <f>Wedstrijden!A30</f>
        <v>44059</v>
      </c>
      <c r="B75" s="17" t="str">
        <f>IFERROR(VLOOKUP(Wedstrijden!#REF!,#REF!,2,FALSE),"")</f>
        <v/>
      </c>
      <c r="C75" s="17" t="e">
        <f>Wedstrijden!#REF!</f>
        <v>#REF!</v>
      </c>
      <c r="D75" s="17" t="str">
        <f>IFERROR(VLOOKUP(Wedstrijden!#REF!,#REF!,2,FALSE),"")</f>
        <v/>
      </c>
      <c r="E75" s="17" t="str">
        <f>IFERROR(VLOOKUP(Wedstrijden!#REF!,#REF!,5,FALSE),"")</f>
        <v/>
      </c>
      <c r="F75" s="17" t="e">
        <f>IF(Wedstrijden!#REF!&lt;&gt;"",Wedstrijden!#REF!,"")</f>
        <v>#REF!</v>
      </c>
      <c r="G75" s="17" t="e">
        <f>IF(Wedstrijden!#REF!="Indoor",1,0)</f>
        <v>#REF!</v>
      </c>
      <c r="H75" s="17" t="e">
        <f>Wedstrijden!#REF!</f>
        <v>#REF!</v>
      </c>
      <c r="I75" s="17" t="e">
        <f>IF(Wedstrijden!#REF!="Nee",0,IF(Wedstrijden!#REF!="Ja",1,""))</f>
        <v>#REF!</v>
      </c>
      <c r="J75" s="17" t="e">
        <f>IF(Wedstrijden!#REF!&lt;&gt;"",Wedstrijden!#REF!,"")</f>
        <v>#REF!</v>
      </c>
      <c r="W75" s="18"/>
      <c r="AE75" s="18"/>
      <c r="AN75" s="18"/>
      <c r="AU75" s="18"/>
      <c r="BA75" s="18"/>
      <c r="BE75" s="18"/>
      <c r="BJ75" s="17">
        <f>IF(COUNTA(Wedstrijden!O30:Y30)&lt;&gt;0,1,"")</f>
        <v>1</v>
      </c>
      <c r="BK75" s="17">
        <f t="shared" si="6"/>
        <v>2</v>
      </c>
      <c r="BL75" s="17" t="str">
        <f>IF(Wedstrijden!O30="x","AA","")</f>
        <v/>
      </c>
      <c r="BM75" s="17" t="str">
        <f>IF(Wedstrijden!P30="x","A","")</f>
        <v/>
      </c>
      <c r="BN75" s="17" t="str">
        <f>IF(Wedstrijden!Q30="x","B1","")</f>
        <v/>
      </c>
      <c r="BO75" s="17" t="e">
        <f>IF(Wedstrijden!#REF!="x","BB","")</f>
        <v>#REF!</v>
      </c>
      <c r="BP75" s="17" t="str">
        <f>IF(Wedstrijden!S30="x","B","")</f>
        <v>B</v>
      </c>
      <c r="BQ75" s="17" t="str">
        <f>IF(Wedstrijden!T30="x","L1","")</f>
        <v>L1</v>
      </c>
      <c r="BR75" s="17" t="str">
        <f>IF(Wedstrijden!U30="x","L2","")</f>
        <v>L2</v>
      </c>
      <c r="BS75" s="17" t="str">
        <f>IF(Wedstrijden!V30="x","M1","")</f>
        <v>M1</v>
      </c>
      <c r="BT75" s="17" t="str">
        <f>IF(Wedstrijden!W30="x","M2","")</f>
        <v>M2</v>
      </c>
      <c r="BU75" s="17" t="str">
        <f>IF(Wedstrijden!X30="x","Z1","")</f>
        <v>Z1</v>
      </c>
      <c r="BV75" s="17" t="str">
        <f>IF(Wedstrijden!Y30="x","Z2","")</f>
        <v>Z2</v>
      </c>
      <c r="BW75" s="17">
        <f>IF(COUNTA(Wedstrijden!F30:N30)&lt;&gt;0,1,"")</f>
        <v>1</v>
      </c>
      <c r="BX75" s="17">
        <f t="shared" si="7"/>
        <v>1</v>
      </c>
      <c r="BY75" s="17" t="str">
        <f>IF(Wedstrijden!F30="x","BB","")</f>
        <v/>
      </c>
      <c r="BZ75" s="17" t="str">
        <f>IF(Wedstrijden!G30="x","B","")</f>
        <v>B</v>
      </c>
      <c r="CA75" s="17" t="str">
        <f>IF(Wedstrijden!H30="x","L1","")</f>
        <v>L1</v>
      </c>
      <c r="CB75" s="17" t="str">
        <f>IF(Wedstrijden!I30="x","L2","")</f>
        <v>L2</v>
      </c>
      <c r="CC75" s="17" t="str">
        <f>IF(Wedstrijden!J30="x","M1","")</f>
        <v>M1</v>
      </c>
      <c r="CD75" s="17" t="str">
        <f>IF(Wedstrijden!K30="x","M2","")</f>
        <v>M2</v>
      </c>
      <c r="CE75" s="17" t="str">
        <f>IF(Wedstrijden!L30="x","Z1","")</f>
        <v>Z1</v>
      </c>
      <c r="CF75" s="17" t="str">
        <f>IF(Wedstrijden!M30="x","Z2","")</f>
        <v>Z2</v>
      </c>
      <c r="CG75" s="17" t="str">
        <f>IF(Wedstrijden!N30="x","ZZL","")</f>
        <v/>
      </c>
      <c r="CL75" s="17" t="str">
        <f>IF(COUNTA(Wedstrijden!AG30:AN30)&lt;&gt;0,2,"")</f>
        <v/>
      </c>
      <c r="CM75" s="17" t="str">
        <f t="shared" si="8"/>
        <v/>
      </c>
      <c r="CN75" s="17" t="str">
        <f>IF(Wedstrijden!AG30="x","AA","")</f>
        <v/>
      </c>
      <c r="CO75" s="17" t="str">
        <f>IF(Wedstrijden!AH30="x","A","")</f>
        <v/>
      </c>
      <c r="CP75" s="17" t="str">
        <f>IF(Wedstrijden!AI30="x","BB","")</f>
        <v/>
      </c>
      <c r="CQ75" s="17" t="str">
        <f>IF(Wedstrijden!AJ30="x","B","")</f>
        <v/>
      </c>
      <c r="CR75" s="17" t="str">
        <f>IF(Wedstrijden!AK30="x","L","")</f>
        <v/>
      </c>
      <c r="CS75" s="17" t="str">
        <f>IF(Wedstrijden!AL30="x","M","")</f>
        <v/>
      </c>
      <c r="CT75" s="17" t="str">
        <f>IF(Wedstrijden!AM30="x","Z","")</f>
        <v/>
      </c>
      <c r="CU75" s="17" t="str">
        <f>IF(Wedstrijden!AN30="x","ZZ","")</f>
        <v/>
      </c>
      <c r="CV75" s="17" t="str">
        <f>IF(COUNTA(Wedstrijden!Z30:AF30)&lt;&gt;0,2,"")</f>
        <v/>
      </c>
      <c r="CW75" s="17" t="str">
        <f t="shared" si="9"/>
        <v/>
      </c>
      <c r="CX75" s="17" t="str">
        <f>IF(Wedstrijden!Z30="x","BB","")</f>
        <v/>
      </c>
      <c r="CY75" s="17" t="str">
        <f>IF(Wedstrijden!AA30="x","B","")</f>
        <v/>
      </c>
      <c r="CZ75" s="17" t="str">
        <f>IF(Wedstrijden!AB30="x","L","")</f>
        <v/>
      </c>
      <c r="DA75" s="17" t="str">
        <f>IF(Wedstrijden!AC30="x","M","")</f>
        <v/>
      </c>
      <c r="DB75" s="17" t="str">
        <f>IF(Wedstrijden!AD30="x","Z","")</f>
        <v/>
      </c>
      <c r="DC75" s="17" t="str">
        <f>IF(Wedstrijden!AE30="x","ZZ","")</f>
        <v/>
      </c>
      <c r="DD75" s="17" t="str">
        <f>IF(Wedstrijden!AF30="x","1.40","")</f>
        <v/>
      </c>
      <c r="DE75" s="17" t="str">
        <f>IF(COUNTA(Wedstrijden!AP30:AR30)&lt;&gt;0,6,"")</f>
        <v/>
      </c>
      <c r="DF75" s="17" t="str">
        <f t="shared" si="10"/>
        <v/>
      </c>
      <c r="DG75" s="17" t="str">
        <f>IF(Wedstrijden!AP30="x","L","")</f>
        <v/>
      </c>
      <c r="DH75" s="17" t="str">
        <f>IF(Wedstrijden!AQ30="x","M","")</f>
        <v/>
      </c>
      <c r="DI75" s="17" t="str">
        <f>IF(Wedstrijden!AR30="x","Z","")</f>
        <v/>
      </c>
      <c r="DJ75" s="17" t="str">
        <f>IF(Wedstrijden!AS30="x","Z","")</f>
        <v/>
      </c>
      <c r="DK75" s="17" t="str">
        <f>IF(COUNTA(Wedstrijden!AU30:AW30)&lt;&gt;0,6,"")</f>
        <v/>
      </c>
      <c r="DL75" s="17" t="str">
        <f t="shared" si="11"/>
        <v/>
      </c>
      <c r="DM75" s="17" t="str">
        <f>IF(Wedstrijden!AU30="x","L","")</f>
        <v/>
      </c>
      <c r="DN75" s="17" t="str">
        <f>IF(Wedstrijden!AV30="x","M","")</f>
        <v/>
      </c>
      <c r="DO75" s="17" t="str">
        <f>IF(Wedstrijden!AW30="x","Z","")</f>
        <v/>
      </c>
      <c r="DP75" s="17" t="str">
        <f>IF(Wedstrijden!AX30="x","Z","")</f>
        <v/>
      </c>
    </row>
    <row r="76" spans="1:120" ht="14.4" x14ac:dyDescent="0.3">
      <c r="A76" s="21">
        <f>Wedstrijden!A31</f>
        <v>44059</v>
      </c>
      <c r="B76" s="17" t="str">
        <f>IFERROR(VLOOKUP(Wedstrijden!#REF!,#REF!,2,FALSE),"")</f>
        <v/>
      </c>
      <c r="C76" s="17" t="e">
        <f>Wedstrijden!#REF!</f>
        <v>#REF!</v>
      </c>
      <c r="D76" s="17" t="str">
        <f>IFERROR(VLOOKUP(Wedstrijden!#REF!,#REF!,2,FALSE),"")</f>
        <v/>
      </c>
      <c r="E76" s="17" t="str">
        <f>IFERROR(VLOOKUP(Wedstrijden!#REF!,#REF!,5,FALSE),"")</f>
        <v/>
      </c>
      <c r="F76" s="17" t="e">
        <f>IF(Wedstrijden!#REF!&lt;&gt;"",Wedstrijden!#REF!,"")</f>
        <v>#REF!</v>
      </c>
      <c r="G76" s="17" t="e">
        <f>IF(Wedstrijden!#REF!="Indoor",1,0)</f>
        <v>#REF!</v>
      </c>
      <c r="H76" s="17" t="e">
        <f>Wedstrijden!#REF!</f>
        <v>#REF!</v>
      </c>
      <c r="I76" s="17" t="e">
        <f>IF(Wedstrijden!#REF!="Nee",0,IF(Wedstrijden!#REF!="Ja",1,""))</f>
        <v>#REF!</v>
      </c>
      <c r="J76" s="17" t="e">
        <f>IF(Wedstrijden!#REF!&lt;&gt;"",Wedstrijden!#REF!,"")</f>
        <v>#REF!</v>
      </c>
      <c r="W76" s="18"/>
      <c r="AE76" s="18"/>
      <c r="AN76" s="18"/>
      <c r="AU76" s="18"/>
      <c r="BA76" s="18"/>
      <c r="BE76" s="18"/>
      <c r="BJ76" s="17">
        <f>IF(COUNTA(Wedstrijden!O31:Y31)&lt;&gt;0,1,"")</f>
        <v>1</v>
      </c>
      <c r="BK76" s="17">
        <f t="shared" si="6"/>
        <v>2</v>
      </c>
      <c r="BL76" s="17" t="str">
        <f>IF(Wedstrijden!O31="x","AA","")</f>
        <v/>
      </c>
      <c r="BM76" s="17" t="str">
        <f>IF(Wedstrijden!P31="x","A","")</f>
        <v/>
      </c>
      <c r="BN76" s="17" t="str">
        <f>IF(Wedstrijden!Q31="x","B1","")</f>
        <v/>
      </c>
      <c r="BO76" s="17" t="e">
        <f>IF(Wedstrijden!#REF!="x","BB","")</f>
        <v>#REF!</v>
      </c>
      <c r="BP76" s="17" t="str">
        <f>IF(Wedstrijden!S31="x","B","")</f>
        <v>B</v>
      </c>
      <c r="BQ76" s="17" t="str">
        <f>IF(Wedstrijden!T31="x","L1","")</f>
        <v>L1</v>
      </c>
      <c r="BR76" s="17" t="str">
        <f>IF(Wedstrijden!U31="x","L2","")</f>
        <v>L2</v>
      </c>
      <c r="BS76" s="17" t="str">
        <f>IF(Wedstrijden!V31="x","M1","")</f>
        <v>M1</v>
      </c>
      <c r="BT76" s="17" t="str">
        <f>IF(Wedstrijden!W31="x","M2","")</f>
        <v>M2</v>
      </c>
      <c r="BU76" s="17" t="str">
        <f>IF(Wedstrijden!X31="x","Z1","")</f>
        <v>Z1</v>
      </c>
      <c r="BV76" s="17" t="str">
        <f>IF(Wedstrijden!Y31="x","Z2","")</f>
        <v>Z2</v>
      </c>
      <c r="BW76" s="17">
        <f>IF(COUNTA(Wedstrijden!F31:N31)&lt;&gt;0,1,"")</f>
        <v>1</v>
      </c>
      <c r="BX76" s="17">
        <f t="shared" si="7"/>
        <v>1</v>
      </c>
      <c r="BY76" s="17" t="str">
        <f>IF(Wedstrijden!F31="x","BB","")</f>
        <v/>
      </c>
      <c r="BZ76" s="17" t="str">
        <f>IF(Wedstrijden!G31="x","B","")</f>
        <v>B</v>
      </c>
      <c r="CA76" s="17" t="str">
        <f>IF(Wedstrijden!H31="x","L1","")</f>
        <v>L1</v>
      </c>
      <c r="CB76" s="17" t="str">
        <f>IF(Wedstrijden!I31="x","L2","")</f>
        <v>L2</v>
      </c>
      <c r="CC76" s="17" t="str">
        <f>IF(Wedstrijden!J31="x","M1","")</f>
        <v>M1</v>
      </c>
      <c r="CD76" s="17" t="str">
        <f>IF(Wedstrijden!K31="x","M2","")</f>
        <v>M2</v>
      </c>
      <c r="CE76" s="17" t="str">
        <f>IF(Wedstrijden!L31="x","Z1","")</f>
        <v>Z1</v>
      </c>
      <c r="CF76" s="17" t="str">
        <f>IF(Wedstrijden!M31="x","Z2","")</f>
        <v>Z2</v>
      </c>
      <c r="CG76" s="17" t="str">
        <f>IF(Wedstrijden!N31="x","ZZL","")</f>
        <v/>
      </c>
      <c r="CL76" s="17" t="str">
        <f>IF(COUNTA(Wedstrijden!AG31:AN31)&lt;&gt;0,2,"")</f>
        <v/>
      </c>
      <c r="CM76" s="17" t="str">
        <f t="shared" si="8"/>
        <v/>
      </c>
      <c r="CN76" s="17" t="str">
        <f>IF(Wedstrijden!AG31="x","AA","")</f>
        <v/>
      </c>
      <c r="CO76" s="17" t="str">
        <f>IF(Wedstrijden!AH31="x","A","")</f>
        <v/>
      </c>
      <c r="CP76" s="17" t="str">
        <f>IF(Wedstrijden!AI31="x","BB","")</f>
        <v/>
      </c>
      <c r="CQ76" s="17" t="str">
        <f>IF(Wedstrijden!AJ31="x","B","")</f>
        <v/>
      </c>
      <c r="CR76" s="17" t="str">
        <f>IF(Wedstrijden!AK31="x","L","")</f>
        <v/>
      </c>
      <c r="CS76" s="17" t="str">
        <f>IF(Wedstrijden!AL31="x","M","")</f>
        <v/>
      </c>
      <c r="CT76" s="17" t="str">
        <f>IF(Wedstrijden!AM31="x","Z","")</f>
        <v/>
      </c>
      <c r="CU76" s="17" t="str">
        <f>IF(Wedstrijden!AN31="x","ZZ","")</f>
        <v/>
      </c>
      <c r="CV76" s="17" t="str">
        <f>IF(COUNTA(Wedstrijden!Z31:AF31)&lt;&gt;0,2,"")</f>
        <v/>
      </c>
      <c r="CW76" s="17" t="str">
        <f t="shared" si="9"/>
        <v/>
      </c>
      <c r="CX76" s="17" t="str">
        <f>IF(Wedstrijden!Z31="x","BB","")</f>
        <v/>
      </c>
      <c r="CY76" s="17" t="str">
        <f>IF(Wedstrijden!AA31="x","B","")</f>
        <v/>
      </c>
      <c r="CZ76" s="17" t="str">
        <f>IF(Wedstrijden!AB31="x","L","")</f>
        <v/>
      </c>
      <c r="DA76" s="17" t="str">
        <f>IF(Wedstrijden!AC31="x","M","")</f>
        <v/>
      </c>
      <c r="DB76" s="17" t="str">
        <f>IF(Wedstrijden!AD31="x","Z","")</f>
        <v/>
      </c>
      <c r="DC76" s="17" t="str">
        <f>IF(Wedstrijden!AE31="x","ZZ","")</f>
        <v/>
      </c>
      <c r="DD76" s="17" t="str">
        <f>IF(Wedstrijden!AF31="x","1.40","")</f>
        <v/>
      </c>
      <c r="DE76" s="17" t="str">
        <f>IF(COUNTA(Wedstrijden!AP31:AR31)&lt;&gt;0,6,"")</f>
        <v/>
      </c>
      <c r="DF76" s="17" t="str">
        <f t="shared" si="10"/>
        <v/>
      </c>
      <c r="DG76" s="17" t="str">
        <f>IF(Wedstrijden!AP31="x","L","")</f>
        <v/>
      </c>
      <c r="DH76" s="17" t="str">
        <f>IF(Wedstrijden!AQ31="x","M","")</f>
        <v/>
      </c>
      <c r="DI76" s="17" t="str">
        <f>IF(Wedstrijden!AR31="x","Z","")</f>
        <v/>
      </c>
      <c r="DJ76" s="17" t="str">
        <f>IF(Wedstrijden!AS31="x","Z","")</f>
        <v/>
      </c>
      <c r="DK76" s="17" t="str">
        <f>IF(COUNTA(Wedstrijden!AU31:AW31)&lt;&gt;0,6,"")</f>
        <v/>
      </c>
      <c r="DL76" s="17" t="str">
        <f t="shared" si="11"/>
        <v/>
      </c>
      <c r="DM76" s="17" t="str">
        <f>IF(Wedstrijden!AU31="x","L","")</f>
        <v/>
      </c>
      <c r="DN76" s="17" t="str">
        <f>IF(Wedstrijden!AV31="x","M","")</f>
        <v/>
      </c>
      <c r="DO76" s="17" t="str">
        <f>IF(Wedstrijden!AW31="x","Z","")</f>
        <v/>
      </c>
      <c r="DP76" s="17" t="str">
        <f>IF(Wedstrijden!AX31="x","Z","")</f>
        <v/>
      </c>
    </row>
    <row r="77" spans="1:120" ht="14.4" x14ac:dyDescent="0.3">
      <c r="A77" s="21">
        <f>Wedstrijden!A32</f>
        <v>44059</v>
      </c>
      <c r="B77" s="17" t="str">
        <f>IFERROR(VLOOKUP(Wedstrijden!#REF!,#REF!,2,FALSE),"")</f>
        <v/>
      </c>
      <c r="C77" s="17" t="e">
        <f>Wedstrijden!#REF!</f>
        <v>#REF!</v>
      </c>
      <c r="D77" s="17" t="str">
        <f>IFERROR(VLOOKUP(Wedstrijden!#REF!,#REF!,2,FALSE),"")</f>
        <v/>
      </c>
      <c r="E77" s="17" t="str">
        <f>IFERROR(VLOOKUP(Wedstrijden!#REF!,#REF!,5,FALSE),"")</f>
        <v/>
      </c>
      <c r="F77" s="17" t="e">
        <f>IF(Wedstrijden!#REF!&lt;&gt;"",Wedstrijden!#REF!,"")</f>
        <v>#REF!</v>
      </c>
      <c r="G77" s="17" t="e">
        <f>IF(Wedstrijden!#REF!="Indoor",1,0)</f>
        <v>#REF!</v>
      </c>
      <c r="H77" s="17" t="e">
        <f>Wedstrijden!#REF!</f>
        <v>#REF!</v>
      </c>
      <c r="I77" s="17" t="e">
        <f>IF(Wedstrijden!#REF!="Nee",0,IF(Wedstrijden!#REF!="Ja",1,""))</f>
        <v>#REF!</v>
      </c>
      <c r="J77" s="17" t="e">
        <f>IF(Wedstrijden!#REF!&lt;&gt;"",Wedstrijden!#REF!,"")</f>
        <v>#REF!</v>
      </c>
      <c r="W77" s="18"/>
      <c r="AE77" s="18"/>
      <c r="AN77" s="18"/>
      <c r="AU77" s="18"/>
      <c r="BA77" s="18"/>
      <c r="BE77" s="18"/>
      <c r="BJ77" s="17">
        <f>IF(COUNTA(Wedstrijden!O32:Y32)&lt;&gt;0,1,"")</f>
        <v>1</v>
      </c>
      <c r="BK77" s="17">
        <f t="shared" si="6"/>
        <v>2</v>
      </c>
      <c r="BL77" s="17" t="str">
        <f>IF(Wedstrijden!O32="x","AA","")</f>
        <v/>
      </c>
      <c r="BM77" s="17" t="str">
        <f>IF(Wedstrijden!P32="x","A","")</f>
        <v/>
      </c>
      <c r="BN77" s="17" t="str">
        <f>IF(Wedstrijden!Q32="x","B1","")</f>
        <v/>
      </c>
      <c r="BO77" s="17" t="e">
        <f>IF(Wedstrijden!#REF!="x","BB","")</f>
        <v>#REF!</v>
      </c>
      <c r="BP77" s="17" t="str">
        <f>IF(Wedstrijden!S32="x","B","")</f>
        <v>B</v>
      </c>
      <c r="BQ77" s="17" t="str">
        <f>IF(Wedstrijden!T32="x","L1","")</f>
        <v>L1</v>
      </c>
      <c r="BR77" s="17" t="str">
        <f>IF(Wedstrijden!U32="x","L2","")</f>
        <v>L2</v>
      </c>
      <c r="BS77" s="17" t="str">
        <f>IF(Wedstrijden!V32="x","M1","")</f>
        <v>M1</v>
      </c>
      <c r="BT77" s="17" t="str">
        <f>IF(Wedstrijden!W32="x","M2","")</f>
        <v>M2</v>
      </c>
      <c r="BU77" s="17" t="str">
        <f>IF(Wedstrijden!X32="x","Z1","")</f>
        <v>Z1</v>
      </c>
      <c r="BV77" s="17" t="str">
        <f>IF(Wedstrijden!Y32="x","Z2","")</f>
        <v>Z2</v>
      </c>
      <c r="BW77" s="17">
        <f>IF(COUNTA(Wedstrijden!F32:N32)&lt;&gt;0,1,"")</f>
        <v>1</v>
      </c>
      <c r="BX77" s="17">
        <f t="shared" si="7"/>
        <v>1</v>
      </c>
      <c r="BY77" s="17" t="str">
        <f>IF(Wedstrijden!F32="x","BB","")</f>
        <v/>
      </c>
      <c r="BZ77" s="17" t="str">
        <f>IF(Wedstrijden!G32="x","B","")</f>
        <v>B</v>
      </c>
      <c r="CA77" s="17" t="str">
        <f>IF(Wedstrijden!H32="x","L1","")</f>
        <v>L1</v>
      </c>
      <c r="CB77" s="17" t="str">
        <f>IF(Wedstrijden!I32="x","L2","")</f>
        <v>L2</v>
      </c>
      <c r="CC77" s="17" t="str">
        <f>IF(Wedstrijden!J32="x","M1","")</f>
        <v>M1</v>
      </c>
      <c r="CD77" s="17" t="str">
        <f>IF(Wedstrijden!K32="x","M2","")</f>
        <v>M2</v>
      </c>
      <c r="CE77" s="17" t="str">
        <f>IF(Wedstrijden!L32="x","Z1","")</f>
        <v>Z1</v>
      </c>
      <c r="CF77" s="17" t="str">
        <f>IF(Wedstrijden!M32="x","Z2","")</f>
        <v>Z2</v>
      </c>
      <c r="CG77" s="17" t="str">
        <f>IF(Wedstrijden!N32="x","ZZL","")</f>
        <v>ZZL</v>
      </c>
      <c r="CL77" s="17" t="str">
        <f>IF(COUNTA(Wedstrijden!AG32:AN32)&lt;&gt;0,2,"")</f>
        <v/>
      </c>
      <c r="CM77" s="17" t="str">
        <f t="shared" si="8"/>
        <v/>
      </c>
      <c r="CN77" s="17" t="str">
        <f>IF(Wedstrijden!AG32="x","AA","")</f>
        <v/>
      </c>
      <c r="CO77" s="17" t="str">
        <f>IF(Wedstrijden!AH32="x","A","")</f>
        <v/>
      </c>
      <c r="CP77" s="17" t="str">
        <f>IF(Wedstrijden!AI32="x","BB","")</f>
        <v/>
      </c>
      <c r="CQ77" s="17" t="str">
        <f>IF(Wedstrijden!AJ32="x","B","")</f>
        <v/>
      </c>
      <c r="CR77" s="17" t="str">
        <f>IF(Wedstrijden!AK32="x","L","")</f>
        <v/>
      </c>
      <c r="CS77" s="17" t="str">
        <f>IF(Wedstrijden!AL32="x","M","")</f>
        <v/>
      </c>
      <c r="CT77" s="17" t="str">
        <f>IF(Wedstrijden!AM32="x","Z","")</f>
        <v/>
      </c>
      <c r="CU77" s="17" t="str">
        <f>IF(Wedstrijden!AN32="x","ZZ","")</f>
        <v/>
      </c>
      <c r="CV77" s="17" t="str">
        <f>IF(COUNTA(Wedstrijden!Z32:AF32)&lt;&gt;0,2,"")</f>
        <v/>
      </c>
      <c r="CW77" s="17" t="str">
        <f t="shared" si="9"/>
        <v/>
      </c>
      <c r="CX77" s="17" t="str">
        <f>IF(Wedstrijden!Z32="x","BB","")</f>
        <v/>
      </c>
      <c r="CY77" s="17" t="str">
        <f>IF(Wedstrijden!AA32="x","B","")</f>
        <v/>
      </c>
      <c r="CZ77" s="17" t="str">
        <f>IF(Wedstrijden!AB32="x","L","")</f>
        <v/>
      </c>
      <c r="DA77" s="17" t="str">
        <f>IF(Wedstrijden!AC32="x","M","")</f>
        <v/>
      </c>
      <c r="DB77" s="17" t="str">
        <f>IF(Wedstrijden!AD32="x","Z","")</f>
        <v/>
      </c>
      <c r="DC77" s="17" t="str">
        <f>IF(Wedstrijden!AE32="x","ZZ","")</f>
        <v/>
      </c>
      <c r="DD77" s="17" t="str">
        <f>IF(Wedstrijden!AF32="x","1.40","")</f>
        <v/>
      </c>
      <c r="DE77" s="17" t="str">
        <f>IF(COUNTA(Wedstrijden!AP32:AR32)&lt;&gt;0,6,"")</f>
        <v/>
      </c>
      <c r="DF77" s="17" t="str">
        <f t="shared" si="10"/>
        <v/>
      </c>
      <c r="DG77" s="17" t="str">
        <f>IF(Wedstrijden!AP32="x","L","")</f>
        <v/>
      </c>
      <c r="DH77" s="17" t="str">
        <f>IF(Wedstrijden!AQ32="x","M","")</f>
        <v/>
      </c>
      <c r="DI77" s="17" t="str">
        <f>IF(Wedstrijden!AR32="x","Z","")</f>
        <v/>
      </c>
      <c r="DJ77" s="17" t="str">
        <f>IF(Wedstrijden!AS32="x","Z","")</f>
        <v/>
      </c>
      <c r="DK77" s="17" t="str">
        <f>IF(COUNTA(Wedstrijden!AU32:AW32)&lt;&gt;0,6,"")</f>
        <v/>
      </c>
      <c r="DL77" s="17" t="str">
        <f t="shared" si="11"/>
        <v/>
      </c>
      <c r="DM77" s="17" t="str">
        <f>IF(Wedstrijden!AU32="x","L","")</f>
        <v/>
      </c>
      <c r="DN77" s="17" t="str">
        <f>IF(Wedstrijden!AV32="x","M","")</f>
        <v/>
      </c>
      <c r="DO77" s="17" t="str">
        <f>IF(Wedstrijden!AW32="x","Z","")</f>
        <v/>
      </c>
      <c r="DP77" s="17" t="str">
        <f>IF(Wedstrijden!AX32="x","Z","")</f>
        <v/>
      </c>
    </row>
    <row r="78" spans="1:120" ht="14.4" x14ac:dyDescent="0.3">
      <c r="A78" s="21">
        <f>Wedstrijden!A33</f>
        <v>44059</v>
      </c>
      <c r="B78" s="17" t="str">
        <f>IFERROR(VLOOKUP(Wedstrijden!#REF!,#REF!,2,FALSE),"")</f>
        <v/>
      </c>
      <c r="C78" s="17" t="e">
        <f>Wedstrijden!#REF!</f>
        <v>#REF!</v>
      </c>
      <c r="D78" s="17" t="str">
        <f>IFERROR(VLOOKUP(Wedstrijden!#REF!,#REF!,2,FALSE),"")</f>
        <v/>
      </c>
      <c r="E78" s="17" t="str">
        <f>IFERROR(VLOOKUP(Wedstrijden!#REF!,#REF!,5,FALSE),"")</f>
        <v/>
      </c>
      <c r="F78" s="17" t="e">
        <f>IF(Wedstrijden!#REF!&lt;&gt;"",Wedstrijden!#REF!,"")</f>
        <v>#REF!</v>
      </c>
      <c r="G78" s="17" t="e">
        <f>IF(Wedstrijden!#REF!="Indoor",1,0)</f>
        <v>#REF!</v>
      </c>
      <c r="H78" s="17" t="e">
        <f>Wedstrijden!#REF!</f>
        <v>#REF!</v>
      </c>
      <c r="I78" s="17" t="e">
        <f>IF(Wedstrijden!#REF!="Nee",0,IF(Wedstrijden!#REF!="Ja",1,""))</f>
        <v>#REF!</v>
      </c>
      <c r="J78" s="17" t="e">
        <f>IF(Wedstrijden!#REF!&lt;&gt;"",Wedstrijden!#REF!,"")</f>
        <v>#REF!</v>
      </c>
      <c r="W78" s="18"/>
      <c r="AE78" s="18"/>
      <c r="AN78" s="18"/>
      <c r="AU78" s="18"/>
      <c r="BA78" s="18"/>
      <c r="BE78" s="18"/>
      <c r="BJ78" s="17">
        <f>IF(COUNTA(Wedstrijden!O33:Y33)&lt;&gt;0,1,"")</f>
        <v>1</v>
      </c>
      <c r="BK78" s="17">
        <f t="shared" si="6"/>
        <v>2</v>
      </c>
      <c r="BL78" s="17" t="str">
        <f>IF(Wedstrijden!O33="x","AA","")</f>
        <v/>
      </c>
      <c r="BM78" s="17" t="str">
        <f>IF(Wedstrijden!P33="x","A","")</f>
        <v/>
      </c>
      <c r="BN78" s="17" t="str">
        <f>IF(Wedstrijden!Q33="x","B1","")</f>
        <v/>
      </c>
      <c r="BO78" s="17" t="e">
        <f>IF(Wedstrijden!#REF!="x","BB","")</f>
        <v>#REF!</v>
      </c>
      <c r="BP78" s="17" t="str">
        <f>IF(Wedstrijden!S33="x","B","")</f>
        <v>B</v>
      </c>
      <c r="BQ78" s="17" t="str">
        <f>IF(Wedstrijden!T33="x","L1","")</f>
        <v>L1</v>
      </c>
      <c r="BR78" s="17" t="str">
        <f>IF(Wedstrijden!U33="x","L2","")</f>
        <v>L2</v>
      </c>
      <c r="BS78" s="17" t="str">
        <f>IF(Wedstrijden!V33="x","M1","")</f>
        <v>M1</v>
      </c>
      <c r="BT78" s="17" t="str">
        <f>IF(Wedstrijden!W33="x","M2","")</f>
        <v>M2</v>
      </c>
      <c r="BU78" s="17" t="str">
        <f>IF(Wedstrijden!X33="x","Z1","")</f>
        <v>Z1</v>
      </c>
      <c r="BV78" s="17" t="str">
        <f>IF(Wedstrijden!Y33="x","Z2","")</f>
        <v>Z2</v>
      </c>
      <c r="BW78" s="17">
        <f>IF(COUNTA(Wedstrijden!F33:N33)&lt;&gt;0,1,"")</f>
        <v>1</v>
      </c>
      <c r="BX78" s="17">
        <f t="shared" si="7"/>
        <v>1</v>
      </c>
      <c r="BY78" s="17" t="str">
        <f>IF(Wedstrijden!F33="x","BB","")</f>
        <v/>
      </c>
      <c r="BZ78" s="17" t="str">
        <f>IF(Wedstrijden!G33="x","B","")</f>
        <v>B</v>
      </c>
      <c r="CA78" s="17" t="str">
        <f>IF(Wedstrijden!H33="x","L1","")</f>
        <v>L1</v>
      </c>
      <c r="CB78" s="17" t="str">
        <f>IF(Wedstrijden!I33="x","L2","")</f>
        <v>L2</v>
      </c>
      <c r="CC78" s="17" t="str">
        <f>IF(Wedstrijden!J33="x","M1","")</f>
        <v>M1</v>
      </c>
      <c r="CD78" s="17" t="str">
        <f>IF(Wedstrijden!K33="x","M2","")</f>
        <v>M2</v>
      </c>
      <c r="CE78" s="17" t="str">
        <f>IF(Wedstrijden!L33="x","Z1","")</f>
        <v>Z1</v>
      </c>
      <c r="CF78" s="17" t="str">
        <f>IF(Wedstrijden!M33="x","Z2","")</f>
        <v>Z2</v>
      </c>
      <c r="CG78" s="17" t="str">
        <f>IF(Wedstrijden!N33="x","ZZL","")</f>
        <v>ZZL</v>
      </c>
      <c r="CL78" s="17" t="str">
        <f>IF(COUNTA(Wedstrijden!AG33:AN33)&lt;&gt;0,2,"")</f>
        <v/>
      </c>
      <c r="CM78" s="17" t="str">
        <f t="shared" si="8"/>
        <v/>
      </c>
      <c r="CN78" s="17" t="str">
        <f>IF(Wedstrijden!AG33="x","AA","")</f>
        <v/>
      </c>
      <c r="CO78" s="17" t="str">
        <f>IF(Wedstrijden!AH33="x","A","")</f>
        <v/>
      </c>
      <c r="CP78" s="17" t="str">
        <f>IF(Wedstrijden!AI33="x","BB","")</f>
        <v/>
      </c>
      <c r="CQ78" s="17" t="str">
        <f>IF(Wedstrijden!AJ33="x","B","")</f>
        <v/>
      </c>
      <c r="CR78" s="17" t="str">
        <f>IF(Wedstrijden!AK33="x","L","")</f>
        <v/>
      </c>
      <c r="CS78" s="17" t="str">
        <f>IF(Wedstrijden!AL33="x","M","")</f>
        <v/>
      </c>
      <c r="CT78" s="17" t="str">
        <f>IF(Wedstrijden!AM33="x","Z","")</f>
        <v/>
      </c>
      <c r="CU78" s="17" t="str">
        <f>IF(Wedstrijden!AN33="x","ZZ","")</f>
        <v/>
      </c>
      <c r="CV78" s="17" t="str">
        <f>IF(COUNTA(Wedstrijden!Z33:AF33)&lt;&gt;0,2,"")</f>
        <v/>
      </c>
      <c r="CW78" s="17" t="str">
        <f t="shared" si="9"/>
        <v/>
      </c>
      <c r="CX78" s="17" t="str">
        <f>IF(Wedstrijden!Z33="x","BB","")</f>
        <v/>
      </c>
      <c r="CY78" s="17" t="str">
        <f>IF(Wedstrijden!AA33="x","B","")</f>
        <v/>
      </c>
      <c r="CZ78" s="17" t="str">
        <f>IF(Wedstrijden!AB33="x","L","")</f>
        <v/>
      </c>
      <c r="DA78" s="17" t="str">
        <f>IF(Wedstrijden!AC33="x","M","")</f>
        <v/>
      </c>
      <c r="DB78" s="17" t="str">
        <f>IF(Wedstrijden!AD33="x","Z","")</f>
        <v/>
      </c>
      <c r="DC78" s="17" t="str">
        <f>IF(Wedstrijden!AE33="x","ZZ","")</f>
        <v/>
      </c>
      <c r="DD78" s="17" t="str">
        <f>IF(Wedstrijden!AF33="x","1.40","")</f>
        <v/>
      </c>
      <c r="DE78" s="17" t="str">
        <f>IF(COUNTA(Wedstrijden!AP33:AR33)&lt;&gt;0,6,"")</f>
        <v/>
      </c>
      <c r="DF78" s="17" t="str">
        <f t="shared" si="10"/>
        <v/>
      </c>
      <c r="DG78" s="17" t="str">
        <f>IF(Wedstrijden!AP33="x","L","")</f>
        <v/>
      </c>
      <c r="DH78" s="17" t="str">
        <f>IF(Wedstrijden!AQ33="x","M","")</f>
        <v/>
      </c>
      <c r="DI78" s="17" t="str">
        <f>IF(Wedstrijden!AR33="x","Z","")</f>
        <v/>
      </c>
      <c r="DJ78" s="17" t="str">
        <f>IF(Wedstrijden!AS33="x","Z","")</f>
        <v/>
      </c>
      <c r="DK78" s="17" t="str">
        <f>IF(COUNTA(Wedstrijden!AU33:AW33)&lt;&gt;0,6,"")</f>
        <v/>
      </c>
      <c r="DL78" s="17" t="str">
        <f t="shared" si="11"/>
        <v/>
      </c>
      <c r="DM78" s="17" t="str">
        <f>IF(Wedstrijden!AU33="x","L","")</f>
        <v/>
      </c>
      <c r="DN78" s="17" t="str">
        <f>IF(Wedstrijden!AV33="x","M","")</f>
        <v/>
      </c>
      <c r="DO78" s="17" t="str">
        <f>IF(Wedstrijden!AW33="x","Z","")</f>
        <v/>
      </c>
      <c r="DP78" s="17" t="str">
        <f>IF(Wedstrijden!AX33="x","Z","")</f>
        <v/>
      </c>
    </row>
    <row r="79" spans="1:120" ht="14.4" x14ac:dyDescent="0.3">
      <c r="A79" s="21">
        <f>Wedstrijden!A34</f>
        <v>44059</v>
      </c>
      <c r="B79" s="17" t="str">
        <f>IFERROR(VLOOKUP(Wedstrijden!#REF!,#REF!,2,FALSE),"")</f>
        <v/>
      </c>
      <c r="C79" s="17" t="e">
        <f>Wedstrijden!#REF!</f>
        <v>#REF!</v>
      </c>
      <c r="D79" s="17" t="str">
        <f>IFERROR(VLOOKUP(Wedstrijden!#REF!,#REF!,2,FALSE),"")</f>
        <v/>
      </c>
      <c r="E79" s="17" t="str">
        <f>IFERROR(VLOOKUP(Wedstrijden!#REF!,#REF!,5,FALSE),"")</f>
        <v/>
      </c>
      <c r="F79" s="17" t="e">
        <f>IF(Wedstrijden!#REF!&lt;&gt;"",Wedstrijden!#REF!,"")</f>
        <v>#REF!</v>
      </c>
      <c r="G79" s="17" t="e">
        <f>IF(Wedstrijden!#REF!="Indoor",1,0)</f>
        <v>#REF!</v>
      </c>
      <c r="H79" s="17" t="e">
        <f>Wedstrijden!#REF!</f>
        <v>#REF!</v>
      </c>
      <c r="I79" s="17" t="e">
        <f>IF(Wedstrijden!#REF!="Nee",0,IF(Wedstrijden!#REF!="Ja",1,""))</f>
        <v>#REF!</v>
      </c>
      <c r="J79" s="17" t="e">
        <f>IF(Wedstrijden!#REF!&lt;&gt;"",Wedstrijden!#REF!,"")</f>
        <v>#REF!</v>
      </c>
      <c r="W79" s="18"/>
      <c r="AE79" s="18"/>
      <c r="AN79" s="18"/>
      <c r="AU79" s="18"/>
      <c r="BA79" s="18"/>
      <c r="BE79" s="18"/>
      <c r="BJ79" s="17">
        <f>IF(COUNTA(Wedstrijden!O34:Y34)&lt;&gt;0,1,"")</f>
        <v>1</v>
      </c>
      <c r="BK79" s="17">
        <f t="shared" si="6"/>
        <v>2</v>
      </c>
      <c r="BL79" s="17" t="str">
        <f>IF(Wedstrijden!O34="x","AA","")</f>
        <v/>
      </c>
      <c r="BM79" s="17" t="str">
        <f>IF(Wedstrijden!P34="x","A","")</f>
        <v/>
      </c>
      <c r="BN79" s="17" t="str">
        <f>IF(Wedstrijden!Q34="x","B1","")</f>
        <v/>
      </c>
      <c r="BO79" s="17" t="e">
        <f>IF(Wedstrijden!#REF!="x","BB","")</f>
        <v>#REF!</v>
      </c>
      <c r="BP79" s="17" t="str">
        <f>IF(Wedstrijden!S34="x","B","")</f>
        <v>B</v>
      </c>
      <c r="BQ79" s="17" t="str">
        <f>IF(Wedstrijden!T34="x","L1","")</f>
        <v>L1</v>
      </c>
      <c r="BR79" s="17" t="str">
        <f>IF(Wedstrijden!U34="x","L2","")</f>
        <v>L2</v>
      </c>
      <c r="BS79" s="17" t="str">
        <f>IF(Wedstrijden!V34="x","M1","")</f>
        <v>M1</v>
      </c>
      <c r="BT79" s="17" t="str">
        <f>IF(Wedstrijden!W34="x","M2","")</f>
        <v>M2</v>
      </c>
      <c r="BU79" s="17" t="str">
        <f>IF(Wedstrijden!X34="x","Z1","")</f>
        <v>Z1</v>
      </c>
      <c r="BV79" s="17" t="str">
        <f>IF(Wedstrijden!Y34="x","Z2","")</f>
        <v>Z2</v>
      </c>
      <c r="BW79" s="17">
        <f>IF(COUNTA(Wedstrijden!F34:N34)&lt;&gt;0,1,"")</f>
        <v>1</v>
      </c>
      <c r="BX79" s="17">
        <f t="shared" si="7"/>
        <v>1</v>
      </c>
      <c r="BY79" s="17" t="str">
        <f>IF(Wedstrijden!F34="x","BB","")</f>
        <v/>
      </c>
      <c r="BZ79" s="17" t="str">
        <f>IF(Wedstrijden!G34="x","B","")</f>
        <v>B</v>
      </c>
      <c r="CA79" s="17" t="str">
        <f>IF(Wedstrijden!H34="x","L1","")</f>
        <v>L1</v>
      </c>
      <c r="CB79" s="17" t="str">
        <f>IF(Wedstrijden!I34="x","L2","")</f>
        <v>L2</v>
      </c>
      <c r="CC79" s="17" t="str">
        <f>IF(Wedstrijden!J34="x","M1","")</f>
        <v>M1</v>
      </c>
      <c r="CD79" s="17" t="str">
        <f>IF(Wedstrijden!K34="x","M2","")</f>
        <v>M2</v>
      </c>
      <c r="CE79" s="17" t="str">
        <f>IF(Wedstrijden!L34="x","Z1","")</f>
        <v>Z1</v>
      </c>
      <c r="CF79" s="17" t="str">
        <f>IF(Wedstrijden!M34="x","Z2","")</f>
        <v>Z2</v>
      </c>
      <c r="CG79" s="17" t="str">
        <f>IF(Wedstrijden!N34="x","ZZL","")</f>
        <v>ZZL</v>
      </c>
      <c r="CL79" s="17" t="str">
        <f>IF(COUNTA(Wedstrijden!AG34:AN34)&lt;&gt;0,2,"")</f>
        <v/>
      </c>
      <c r="CM79" s="17" t="str">
        <f t="shared" si="8"/>
        <v/>
      </c>
      <c r="CN79" s="17" t="str">
        <f>IF(Wedstrijden!AG34="x","AA","")</f>
        <v/>
      </c>
      <c r="CO79" s="17" t="str">
        <f>IF(Wedstrijden!AH34="x","A","")</f>
        <v/>
      </c>
      <c r="CP79" s="17" t="str">
        <f>IF(Wedstrijden!AI34="x","BB","")</f>
        <v/>
      </c>
      <c r="CQ79" s="17" t="str">
        <f>IF(Wedstrijden!AJ34="x","B","")</f>
        <v/>
      </c>
      <c r="CR79" s="17" t="str">
        <f>IF(Wedstrijden!AK34="x","L","")</f>
        <v/>
      </c>
      <c r="CS79" s="17" t="str">
        <f>IF(Wedstrijden!AL34="x","M","")</f>
        <v/>
      </c>
      <c r="CT79" s="17" t="str">
        <f>IF(Wedstrijden!AM34="x","Z","")</f>
        <v/>
      </c>
      <c r="CU79" s="17" t="str">
        <f>IF(Wedstrijden!AN34="x","ZZ","")</f>
        <v/>
      </c>
      <c r="CV79" s="17" t="str">
        <f>IF(COUNTA(Wedstrijden!Z34:AF34)&lt;&gt;0,2,"")</f>
        <v/>
      </c>
      <c r="CW79" s="17" t="str">
        <f t="shared" si="9"/>
        <v/>
      </c>
      <c r="CX79" s="17" t="str">
        <f>IF(Wedstrijden!Z34="x","BB","")</f>
        <v/>
      </c>
      <c r="CY79" s="17" t="str">
        <f>IF(Wedstrijden!AA34="x","B","")</f>
        <v/>
      </c>
      <c r="CZ79" s="17" t="str">
        <f>IF(Wedstrijden!AB34="x","L","")</f>
        <v/>
      </c>
      <c r="DA79" s="17" t="str">
        <f>IF(Wedstrijden!AC34="x","M","")</f>
        <v/>
      </c>
      <c r="DB79" s="17" t="str">
        <f>IF(Wedstrijden!AD34="x","Z","")</f>
        <v/>
      </c>
      <c r="DC79" s="17" t="str">
        <f>IF(Wedstrijden!AE34="x","ZZ","")</f>
        <v/>
      </c>
      <c r="DD79" s="17" t="str">
        <f>IF(Wedstrijden!AF34="x","1.40","")</f>
        <v/>
      </c>
      <c r="DE79" s="17" t="str">
        <f>IF(COUNTA(Wedstrijden!AP34:AR34)&lt;&gt;0,6,"")</f>
        <v/>
      </c>
      <c r="DF79" s="17" t="str">
        <f t="shared" si="10"/>
        <v/>
      </c>
      <c r="DG79" s="17" t="str">
        <f>IF(Wedstrijden!AP34="x","L","")</f>
        <v/>
      </c>
      <c r="DH79" s="17" t="str">
        <f>IF(Wedstrijden!AQ34="x","M","")</f>
        <v/>
      </c>
      <c r="DI79" s="17" t="str">
        <f>IF(Wedstrijden!AR34="x","Z","")</f>
        <v/>
      </c>
      <c r="DJ79" s="17" t="str">
        <f>IF(Wedstrijden!AS34="x","Z","")</f>
        <v/>
      </c>
      <c r="DK79" s="17" t="str">
        <f>IF(COUNTA(Wedstrijden!AU34:AW34)&lt;&gt;0,6,"")</f>
        <v/>
      </c>
      <c r="DL79" s="17" t="str">
        <f t="shared" si="11"/>
        <v/>
      </c>
      <c r="DM79" s="17" t="str">
        <f>IF(Wedstrijden!AU34="x","L","")</f>
        <v/>
      </c>
      <c r="DN79" s="17" t="str">
        <f>IF(Wedstrijden!AV34="x","M","")</f>
        <v/>
      </c>
      <c r="DO79" s="17" t="str">
        <f>IF(Wedstrijden!AW34="x","Z","")</f>
        <v/>
      </c>
      <c r="DP79" s="17" t="str">
        <f>IF(Wedstrijden!AX34="x","Z","")</f>
        <v/>
      </c>
    </row>
    <row r="80" spans="1:120" ht="14.4" x14ac:dyDescent="0.3">
      <c r="A80" s="21">
        <f>Wedstrijden!A35</f>
        <v>44059</v>
      </c>
      <c r="B80" s="17" t="str">
        <f>IFERROR(VLOOKUP(Wedstrijden!#REF!,#REF!,2,FALSE),"")</f>
        <v/>
      </c>
      <c r="C80" s="17" t="e">
        <f>Wedstrijden!#REF!</f>
        <v>#REF!</v>
      </c>
      <c r="D80" s="17" t="str">
        <f>IFERROR(VLOOKUP(Wedstrijden!#REF!,#REF!,2,FALSE),"")</f>
        <v/>
      </c>
      <c r="E80" s="17" t="str">
        <f>IFERROR(VLOOKUP(Wedstrijden!#REF!,#REF!,5,FALSE),"")</f>
        <v/>
      </c>
      <c r="F80" s="17" t="e">
        <f>IF(Wedstrijden!#REF!&lt;&gt;"",Wedstrijden!#REF!,"")</f>
        <v>#REF!</v>
      </c>
      <c r="G80" s="17" t="e">
        <f>IF(Wedstrijden!#REF!="Indoor",1,0)</f>
        <v>#REF!</v>
      </c>
      <c r="H80" s="17" t="e">
        <f>Wedstrijden!#REF!</f>
        <v>#REF!</v>
      </c>
      <c r="I80" s="17" t="e">
        <f>IF(Wedstrijden!#REF!="Nee",0,IF(Wedstrijden!#REF!="Ja",1,""))</f>
        <v>#REF!</v>
      </c>
      <c r="J80" s="17" t="e">
        <f>IF(Wedstrijden!#REF!&lt;&gt;"",Wedstrijden!#REF!,"")</f>
        <v>#REF!</v>
      </c>
      <c r="W80" s="18"/>
      <c r="AE80" s="18"/>
      <c r="AN80" s="18"/>
      <c r="AU80" s="18"/>
      <c r="BA80" s="18"/>
      <c r="BE80" s="18"/>
      <c r="BJ80" s="17">
        <f>IF(COUNTA(Wedstrijden!O35:Y35)&lt;&gt;0,1,"")</f>
        <v>1</v>
      </c>
      <c r="BK80" s="17">
        <f t="shared" si="6"/>
        <v>2</v>
      </c>
      <c r="BL80" s="17" t="str">
        <f>IF(Wedstrijden!O35="x","AA","")</f>
        <v/>
      </c>
      <c r="BM80" s="17" t="str">
        <f>IF(Wedstrijden!P35="x","A","")</f>
        <v/>
      </c>
      <c r="BN80" s="17" t="str">
        <f>IF(Wedstrijden!Q35="x","B1","")</f>
        <v/>
      </c>
      <c r="BO80" s="17" t="e">
        <f>IF(Wedstrijden!#REF!="x","BB","")</f>
        <v>#REF!</v>
      </c>
      <c r="BP80" s="17" t="str">
        <f>IF(Wedstrijden!S35="x","B","")</f>
        <v>B</v>
      </c>
      <c r="BQ80" s="17" t="str">
        <f>IF(Wedstrijden!T35="x","L1","")</f>
        <v>L1</v>
      </c>
      <c r="BR80" s="17" t="str">
        <f>IF(Wedstrijden!U35="x","L2","")</f>
        <v>L2</v>
      </c>
      <c r="BS80" s="17" t="str">
        <f>IF(Wedstrijden!V35="x","M1","")</f>
        <v>M1</v>
      </c>
      <c r="BT80" s="17" t="str">
        <f>IF(Wedstrijden!W35="x","M2","")</f>
        <v>M2</v>
      </c>
      <c r="BU80" s="17" t="str">
        <f>IF(Wedstrijden!X35="x","Z1","")</f>
        <v>Z1</v>
      </c>
      <c r="BV80" s="17" t="str">
        <f>IF(Wedstrijden!Y35="x","Z2","")</f>
        <v>Z2</v>
      </c>
      <c r="BW80" s="17">
        <f>IF(COUNTA(Wedstrijden!F35:N35)&lt;&gt;0,1,"")</f>
        <v>1</v>
      </c>
      <c r="BX80" s="17">
        <f t="shared" si="7"/>
        <v>1</v>
      </c>
      <c r="BY80" s="17" t="str">
        <f>IF(Wedstrijden!F35="x","BB","")</f>
        <v/>
      </c>
      <c r="BZ80" s="17" t="str">
        <f>IF(Wedstrijden!G35="x","B","")</f>
        <v>B</v>
      </c>
      <c r="CA80" s="17" t="str">
        <f>IF(Wedstrijden!H35="x","L1","")</f>
        <v>L1</v>
      </c>
      <c r="CB80" s="17" t="str">
        <f>IF(Wedstrijden!I35="x","L2","")</f>
        <v>L2</v>
      </c>
      <c r="CC80" s="17" t="str">
        <f>IF(Wedstrijden!J35="x","M1","")</f>
        <v>M1</v>
      </c>
      <c r="CD80" s="17" t="str">
        <f>IF(Wedstrijden!K35="x","M2","")</f>
        <v>M2</v>
      </c>
      <c r="CE80" s="17" t="str">
        <f>IF(Wedstrijden!L35="x","Z1","")</f>
        <v>Z1</v>
      </c>
      <c r="CF80" s="17" t="str">
        <f>IF(Wedstrijden!M35="x","Z2","")</f>
        <v>Z2</v>
      </c>
      <c r="CG80" s="17" t="str">
        <f>IF(Wedstrijden!N35="x","ZZL","")</f>
        <v/>
      </c>
      <c r="CL80" s="17" t="str">
        <f>IF(COUNTA(Wedstrijden!AG35:AN35)&lt;&gt;0,2,"")</f>
        <v/>
      </c>
      <c r="CM80" s="17" t="str">
        <f t="shared" si="8"/>
        <v/>
      </c>
      <c r="CN80" s="17" t="str">
        <f>IF(Wedstrijden!AG35="x","AA","")</f>
        <v/>
      </c>
      <c r="CO80" s="17" t="str">
        <f>IF(Wedstrijden!AH35="x","A","")</f>
        <v/>
      </c>
      <c r="CP80" s="17" t="str">
        <f>IF(Wedstrijden!AI35="x","BB","")</f>
        <v/>
      </c>
      <c r="CQ80" s="17" t="str">
        <f>IF(Wedstrijden!AJ35="x","B","")</f>
        <v/>
      </c>
      <c r="CR80" s="17" t="str">
        <f>IF(Wedstrijden!AK35="x","L","")</f>
        <v/>
      </c>
      <c r="CS80" s="17" t="str">
        <f>IF(Wedstrijden!AL35="x","M","")</f>
        <v/>
      </c>
      <c r="CT80" s="17" t="str">
        <f>IF(Wedstrijden!AM35="x","Z","")</f>
        <v/>
      </c>
      <c r="CU80" s="17" t="str">
        <f>IF(Wedstrijden!AN35="x","ZZ","")</f>
        <v/>
      </c>
      <c r="CV80" s="17" t="str">
        <f>IF(COUNTA(Wedstrijden!Z35:AF35)&lt;&gt;0,2,"")</f>
        <v/>
      </c>
      <c r="CW80" s="17" t="str">
        <f t="shared" si="9"/>
        <v/>
      </c>
      <c r="CX80" s="17" t="str">
        <f>IF(Wedstrijden!Z35="x","BB","")</f>
        <v/>
      </c>
      <c r="CY80" s="17" t="str">
        <f>IF(Wedstrijden!AA35="x","B","")</f>
        <v/>
      </c>
      <c r="CZ80" s="17" t="str">
        <f>IF(Wedstrijden!AB35="x","L","")</f>
        <v/>
      </c>
      <c r="DA80" s="17" t="str">
        <f>IF(Wedstrijden!AC35="x","M","")</f>
        <v/>
      </c>
      <c r="DB80" s="17" t="str">
        <f>IF(Wedstrijden!AD35="x","Z","")</f>
        <v/>
      </c>
      <c r="DC80" s="17" t="str">
        <f>IF(Wedstrijden!AE35="x","ZZ","")</f>
        <v/>
      </c>
      <c r="DD80" s="17" t="str">
        <f>IF(Wedstrijden!AF35="x","1.40","")</f>
        <v/>
      </c>
      <c r="DE80" s="17" t="str">
        <f>IF(COUNTA(Wedstrijden!AP35:AR35)&lt;&gt;0,6,"")</f>
        <v/>
      </c>
      <c r="DF80" s="17" t="str">
        <f t="shared" si="10"/>
        <v/>
      </c>
      <c r="DG80" s="17" t="str">
        <f>IF(Wedstrijden!AP35="x","L","")</f>
        <v/>
      </c>
      <c r="DH80" s="17" t="str">
        <f>IF(Wedstrijden!AQ35="x","M","")</f>
        <v/>
      </c>
      <c r="DI80" s="17" t="str">
        <f>IF(Wedstrijden!AR35="x","Z","")</f>
        <v/>
      </c>
      <c r="DJ80" s="17" t="str">
        <f>IF(Wedstrijden!AS35="x","Z","")</f>
        <v/>
      </c>
      <c r="DK80" s="17" t="str">
        <f>IF(COUNTA(Wedstrijden!AU35:AW35)&lt;&gt;0,6,"")</f>
        <v/>
      </c>
      <c r="DL80" s="17" t="str">
        <f t="shared" si="11"/>
        <v/>
      </c>
      <c r="DM80" s="17" t="str">
        <f>IF(Wedstrijden!AU35="x","L","")</f>
        <v/>
      </c>
      <c r="DN80" s="17" t="str">
        <f>IF(Wedstrijden!AV35="x","M","")</f>
        <v/>
      </c>
      <c r="DO80" s="17" t="str">
        <f>IF(Wedstrijden!AW35="x","Z","")</f>
        <v/>
      </c>
      <c r="DP80" s="17" t="str">
        <f>IF(Wedstrijden!AX35="x","Z","")</f>
        <v/>
      </c>
    </row>
    <row r="81" spans="1:120" ht="14.4" x14ac:dyDescent="0.3">
      <c r="A81" s="21">
        <f>Wedstrijden!A36</f>
        <v>44059</v>
      </c>
      <c r="B81" s="17" t="str">
        <f>IFERROR(VLOOKUP(Wedstrijden!#REF!,#REF!,2,FALSE),"")</f>
        <v/>
      </c>
      <c r="C81" s="17" t="e">
        <f>Wedstrijden!#REF!</f>
        <v>#REF!</v>
      </c>
      <c r="D81" s="17" t="str">
        <f>IFERROR(VLOOKUP(Wedstrijden!#REF!,#REF!,2,FALSE),"")</f>
        <v/>
      </c>
      <c r="E81" s="17" t="str">
        <f>IFERROR(VLOOKUP(Wedstrijden!#REF!,#REF!,5,FALSE),"")</f>
        <v/>
      </c>
      <c r="F81" s="17" t="e">
        <f>IF(Wedstrijden!#REF!&lt;&gt;"",Wedstrijden!#REF!,"")</f>
        <v>#REF!</v>
      </c>
      <c r="G81" s="17" t="e">
        <f>IF(Wedstrijden!#REF!="Indoor",1,0)</f>
        <v>#REF!</v>
      </c>
      <c r="H81" s="17" t="e">
        <f>Wedstrijden!#REF!</f>
        <v>#REF!</v>
      </c>
      <c r="I81" s="17" t="e">
        <f>IF(Wedstrijden!#REF!="Nee",0,IF(Wedstrijden!#REF!="Ja",1,""))</f>
        <v>#REF!</v>
      </c>
      <c r="J81" s="17" t="e">
        <f>IF(Wedstrijden!#REF!&lt;&gt;"",Wedstrijden!#REF!,"")</f>
        <v>#REF!</v>
      </c>
      <c r="W81" s="18"/>
      <c r="AE81" s="18"/>
      <c r="AN81" s="18"/>
      <c r="AU81" s="18"/>
      <c r="BA81" s="18"/>
      <c r="BE81" s="18"/>
      <c r="BJ81" s="17">
        <f>IF(COUNTA(Wedstrijden!O36:Y36)&lt;&gt;0,1,"")</f>
        <v>1</v>
      </c>
      <c r="BK81" s="17">
        <f t="shared" si="6"/>
        <v>2</v>
      </c>
      <c r="BL81" s="17" t="str">
        <f>IF(Wedstrijden!O36="x","AA","")</f>
        <v/>
      </c>
      <c r="BM81" s="17" t="str">
        <f>IF(Wedstrijden!P36="x","A","")</f>
        <v/>
      </c>
      <c r="BN81" s="17" t="str">
        <f>IF(Wedstrijden!Q36="x","B1","")</f>
        <v/>
      </c>
      <c r="BO81" s="17" t="e">
        <f>IF(Wedstrijden!#REF!="x","BB","")</f>
        <v>#REF!</v>
      </c>
      <c r="BP81" s="17" t="str">
        <f>IF(Wedstrijden!S36="x","B","")</f>
        <v>B</v>
      </c>
      <c r="BQ81" s="17" t="str">
        <f>IF(Wedstrijden!T36="x","L1","")</f>
        <v>L1</v>
      </c>
      <c r="BR81" s="17" t="str">
        <f>IF(Wedstrijden!U36="x","L2","")</f>
        <v>L2</v>
      </c>
      <c r="BS81" s="17" t="str">
        <f>IF(Wedstrijden!V36="x","M1","")</f>
        <v>M1</v>
      </c>
      <c r="BT81" s="17" t="str">
        <f>IF(Wedstrijden!W36="x","M2","")</f>
        <v>M2</v>
      </c>
      <c r="BU81" s="17" t="str">
        <f>IF(Wedstrijden!X36="x","Z1","")</f>
        <v>Z1</v>
      </c>
      <c r="BV81" s="17" t="str">
        <f>IF(Wedstrijden!Y36="x","Z2","")</f>
        <v>Z2</v>
      </c>
      <c r="BW81" s="17">
        <f>IF(COUNTA(Wedstrijden!F36:N36)&lt;&gt;0,1,"")</f>
        <v>1</v>
      </c>
      <c r="BX81" s="17">
        <f t="shared" si="7"/>
        <v>1</v>
      </c>
      <c r="BY81" s="17" t="str">
        <f>IF(Wedstrijden!F36="x","BB","")</f>
        <v/>
      </c>
      <c r="BZ81" s="17" t="str">
        <f>IF(Wedstrijden!G36="x","B","")</f>
        <v>B</v>
      </c>
      <c r="CA81" s="17" t="str">
        <f>IF(Wedstrijden!H36="x","L1","")</f>
        <v>L1</v>
      </c>
      <c r="CB81" s="17" t="str">
        <f>IF(Wedstrijden!I36="x","L2","")</f>
        <v>L2</v>
      </c>
      <c r="CC81" s="17" t="str">
        <f>IF(Wedstrijden!J36="x","M1","")</f>
        <v>M1</v>
      </c>
      <c r="CD81" s="17" t="str">
        <f>IF(Wedstrijden!K36="x","M2","")</f>
        <v>M2</v>
      </c>
      <c r="CE81" s="17" t="str">
        <f>IF(Wedstrijden!L36="x","Z1","")</f>
        <v>Z1</v>
      </c>
      <c r="CF81" s="17" t="str">
        <f>IF(Wedstrijden!M36="x","Z2","")</f>
        <v>Z2</v>
      </c>
      <c r="CG81" s="17" t="str">
        <f>IF(Wedstrijden!N36="x","ZZL","")</f>
        <v>ZZL</v>
      </c>
      <c r="CL81" s="17" t="str">
        <f>IF(COUNTA(Wedstrijden!AG36:AN36)&lt;&gt;0,2,"")</f>
        <v/>
      </c>
      <c r="CM81" s="17" t="str">
        <f t="shared" si="8"/>
        <v/>
      </c>
      <c r="CN81" s="17" t="str">
        <f>IF(Wedstrijden!AG36="x","AA","")</f>
        <v/>
      </c>
      <c r="CO81" s="17" t="str">
        <f>IF(Wedstrijden!AH36="x","A","")</f>
        <v/>
      </c>
      <c r="CP81" s="17" t="str">
        <f>IF(Wedstrijden!AI36="x","BB","")</f>
        <v/>
      </c>
      <c r="CQ81" s="17" t="str">
        <f>IF(Wedstrijden!AJ36="x","B","")</f>
        <v/>
      </c>
      <c r="CR81" s="17" t="str">
        <f>IF(Wedstrijden!AK36="x","L","")</f>
        <v/>
      </c>
      <c r="CS81" s="17" t="str">
        <f>IF(Wedstrijden!AL36="x","M","")</f>
        <v/>
      </c>
      <c r="CT81" s="17" t="str">
        <f>IF(Wedstrijden!AM36="x","Z","")</f>
        <v/>
      </c>
      <c r="CU81" s="17" t="str">
        <f>IF(Wedstrijden!AN36="x","ZZ","")</f>
        <v/>
      </c>
      <c r="CV81" s="17" t="str">
        <f>IF(COUNTA(Wedstrijden!Z36:AF36)&lt;&gt;0,2,"")</f>
        <v/>
      </c>
      <c r="CW81" s="17" t="str">
        <f t="shared" si="9"/>
        <v/>
      </c>
      <c r="CX81" s="17" t="str">
        <f>IF(Wedstrijden!Z36="x","BB","")</f>
        <v/>
      </c>
      <c r="CY81" s="17" t="str">
        <f>IF(Wedstrijden!AA36="x","B","")</f>
        <v/>
      </c>
      <c r="CZ81" s="17" t="str">
        <f>IF(Wedstrijden!AB36="x","L","")</f>
        <v/>
      </c>
      <c r="DA81" s="17" t="str">
        <f>IF(Wedstrijden!AC36="x","M","")</f>
        <v/>
      </c>
      <c r="DB81" s="17" t="str">
        <f>IF(Wedstrijden!AD36="x","Z","")</f>
        <v/>
      </c>
      <c r="DC81" s="17" t="str">
        <f>IF(Wedstrijden!AE36="x","ZZ","")</f>
        <v/>
      </c>
      <c r="DD81" s="17" t="str">
        <f>IF(Wedstrijden!AF36="x","1.40","")</f>
        <v/>
      </c>
      <c r="DE81" s="17" t="str">
        <f>IF(COUNTA(Wedstrijden!AP36:AR36)&lt;&gt;0,6,"")</f>
        <v/>
      </c>
      <c r="DF81" s="17" t="str">
        <f t="shared" si="10"/>
        <v/>
      </c>
      <c r="DG81" s="17" t="str">
        <f>IF(Wedstrijden!AP36="x","L","")</f>
        <v/>
      </c>
      <c r="DH81" s="17" t="str">
        <f>IF(Wedstrijden!AQ36="x","M","")</f>
        <v/>
      </c>
      <c r="DI81" s="17" t="str">
        <f>IF(Wedstrijden!AR36="x","Z","")</f>
        <v/>
      </c>
      <c r="DJ81" s="17" t="str">
        <f>IF(Wedstrijden!AS36="x","Z","")</f>
        <v/>
      </c>
      <c r="DK81" s="17" t="str">
        <f>IF(COUNTA(Wedstrijden!AU36:AW36)&lt;&gt;0,6,"")</f>
        <v/>
      </c>
      <c r="DL81" s="17" t="str">
        <f t="shared" si="11"/>
        <v/>
      </c>
      <c r="DM81" s="17" t="str">
        <f>IF(Wedstrijden!AU36="x","L","")</f>
        <v/>
      </c>
      <c r="DN81" s="17" t="str">
        <f>IF(Wedstrijden!AV36="x","M","")</f>
        <v/>
      </c>
      <c r="DO81" s="17" t="str">
        <f>IF(Wedstrijden!AW36="x","Z","")</f>
        <v/>
      </c>
      <c r="DP81" s="17" t="str">
        <f>IF(Wedstrijden!AX36="x","Z","")</f>
        <v/>
      </c>
    </row>
    <row r="82" spans="1:120" ht="14.4" x14ac:dyDescent="0.3">
      <c r="A82" s="21">
        <f>Wedstrijden!A37</f>
        <v>44062</v>
      </c>
      <c r="B82" s="17" t="str">
        <f>IFERROR(VLOOKUP(Wedstrijden!#REF!,#REF!,2,FALSE),"")</f>
        <v/>
      </c>
      <c r="C82" s="17" t="e">
        <f>Wedstrijden!#REF!</f>
        <v>#REF!</v>
      </c>
      <c r="D82" s="17" t="str">
        <f>IFERROR(VLOOKUP(Wedstrijden!#REF!,#REF!,2,FALSE),"")</f>
        <v/>
      </c>
      <c r="E82" s="17" t="str">
        <f>IFERROR(VLOOKUP(Wedstrijden!#REF!,#REF!,5,FALSE),"")</f>
        <v/>
      </c>
      <c r="F82" s="17" t="e">
        <f>IF(Wedstrijden!#REF!&lt;&gt;"",Wedstrijden!#REF!,"")</f>
        <v>#REF!</v>
      </c>
      <c r="G82" s="17" t="e">
        <f>IF(Wedstrijden!#REF!="Indoor",1,0)</f>
        <v>#REF!</v>
      </c>
      <c r="H82" s="17" t="e">
        <f>Wedstrijden!#REF!</f>
        <v>#REF!</v>
      </c>
      <c r="I82" s="17" t="e">
        <f>IF(Wedstrijden!#REF!="Nee",0,IF(Wedstrijden!#REF!="Ja",1,""))</f>
        <v>#REF!</v>
      </c>
      <c r="J82" s="17" t="e">
        <f>IF(Wedstrijden!#REF!&lt;&gt;"",Wedstrijden!#REF!,"")</f>
        <v>#REF!</v>
      </c>
      <c r="W82" s="18"/>
      <c r="AE82" s="18"/>
      <c r="AN82" s="18"/>
      <c r="AU82" s="18"/>
      <c r="BA82" s="18"/>
      <c r="BE82" s="18"/>
      <c r="BJ82" s="17" t="str">
        <f>IF(COUNTA(Wedstrijden!O37:Y37)&lt;&gt;0,1,"")</f>
        <v/>
      </c>
      <c r="BK82" s="17" t="str">
        <f t="shared" si="6"/>
        <v/>
      </c>
      <c r="BL82" s="17" t="str">
        <f>IF(Wedstrijden!O37="x","AA","")</f>
        <v/>
      </c>
      <c r="BM82" s="17" t="str">
        <f>IF(Wedstrijden!P37="x","A","")</f>
        <v/>
      </c>
      <c r="BN82" s="17" t="str">
        <f>IF(Wedstrijden!Q37="x","B1","")</f>
        <v/>
      </c>
      <c r="BO82" s="17" t="e">
        <f>IF(Wedstrijden!#REF!="x","BB","")</f>
        <v>#REF!</v>
      </c>
      <c r="BP82" s="17" t="str">
        <f>IF(Wedstrijden!S37="x","B","")</f>
        <v/>
      </c>
      <c r="BQ82" s="17" t="str">
        <f>IF(Wedstrijden!T37="x","L1","")</f>
        <v/>
      </c>
      <c r="BR82" s="17" t="str">
        <f>IF(Wedstrijden!U37="x","L2","")</f>
        <v/>
      </c>
      <c r="BS82" s="17" t="str">
        <f>IF(Wedstrijden!V37="x","M1","")</f>
        <v/>
      </c>
      <c r="BT82" s="17" t="str">
        <f>IF(Wedstrijden!W37="x","M2","")</f>
        <v/>
      </c>
      <c r="BU82" s="17" t="str">
        <f>IF(Wedstrijden!X37="x","Z1","")</f>
        <v/>
      </c>
      <c r="BV82" s="17" t="str">
        <f>IF(Wedstrijden!Y37="x","Z2","")</f>
        <v/>
      </c>
      <c r="BW82" s="17" t="str">
        <f>IF(COUNTA(Wedstrijden!F37:N37)&lt;&gt;0,1,"")</f>
        <v/>
      </c>
      <c r="BX82" s="17" t="str">
        <f t="shared" si="7"/>
        <v/>
      </c>
      <c r="BY82" s="17" t="str">
        <f>IF(Wedstrijden!F37="x","BB","")</f>
        <v/>
      </c>
      <c r="BZ82" s="17" t="str">
        <f>IF(Wedstrijden!G37="x","B","")</f>
        <v/>
      </c>
      <c r="CA82" s="17" t="str">
        <f>IF(Wedstrijden!H37="x","L1","")</f>
        <v/>
      </c>
      <c r="CB82" s="17" t="str">
        <f>IF(Wedstrijden!I37="x","L2","")</f>
        <v/>
      </c>
      <c r="CC82" s="17" t="str">
        <f>IF(Wedstrijden!J37="x","M1","")</f>
        <v/>
      </c>
      <c r="CD82" s="17" t="str">
        <f>IF(Wedstrijden!K37="x","M2","")</f>
        <v/>
      </c>
      <c r="CE82" s="17" t="str">
        <f>IF(Wedstrijden!L37="x","Z1","")</f>
        <v/>
      </c>
      <c r="CF82" s="17" t="str">
        <f>IF(Wedstrijden!M37="x","Z2","")</f>
        <v/>
      </c>
      <c r="CG82" s="17" t="str">
        <f>IF(Wedstrijden!N37="x","ZZL","")</f>
        <v/>
      </c>
      <c r="CL82" s="17" t="str">
        <f>IF(COUNTA(Wedstrijden!AG37:AN37)&lt;&gt;0,2,"")</f>
        <v/>
      </c>
      <c r="CM82" s="17" t="str">
        <f t="shared" si="8"/>
        <v/>
      </c>
      <c r="CN82" s="17" t="str">
        <f>IF(Wedstrijden!AG37="x","AA","")</f>
        <v/>
      </c>
      <c r="CO82" s="17" t="str">
        <f>IF(Wedstrijden!AH37="x","A","")</f>
        <v/>
      </c>
      <c r="CP82" s="17" t="str">
        <f>IF(Wedstrijden!AI37="x","BB","")</f>
        <v/>
      </c>
      <c r="CQ82" s="17" t="str">
        <f>IF(Wedstrijden!AJ37="x","B","")</f>
        <v/>
      </c>
      <c r="CR82" s="17" t="str">
        <f>IF(Wedstrijden!AK37="x","L","")</f>
        <v/>
      </c>
      <c r="CS82" s="17" t="str">
        <f>IF(Wedstrijden!AL37="x","M","")</f>
        <v/>
      </c>
      <c r="CT82" s="17" t="str">
        <f>IF(Wedstrijden!AM37="x","Z","")</f>
        <v/>
      </c>
      <c r="CU82" s="17" t="str">
        <f>IF(Wedstrijden!AN37="x","ZZ","")</f>
        <v/>
      </c>
      <c r="CV82" s="17">
        <f>IF(COUNTA(Wedstrijden!Z37:AF37)&lt;&gt;0,2,"")</f>
        <v>2</v>
      </c>
      <c r="CW82" s="17">
        <f t="shared" si="9"/>
        <v>1</v>
      </c>
      <c r="CX82" s="17" t="str">
        <f>IF(Wedstrijden!Z37="x","BB","")</f>
        <v>BB</v>
      </c>
      <c r="CY82" s="17" t="str">
        <f>IF(Wedstrijden!AA37="x","B","")</f>
        <v>B</v>
      </c>
      <c r="CZ82" s="17" t="str">
        <f>IF(Wedstrijden!AB37="x","L","")</f>
        <v>L</v>
      </c>
      <c r="DA82" s="17" t="str">
        <f>IF(Wedstrijden!AC37="x","M","")</f>
        <v>M</v>
      </c>
      <c r="DB82" s="17" t="str">
        <f>IF(Wedstrijden!AD37="x","Z","")</f>
        <v>Z</v>
      </c>
      <c r="DC82" s="17" t="str">
        <f>IF(Wedstrijden!AE37="x","ZZ","")</f>
        <v>ZZ</v>
      </c>
      <c r="DD82" s="17" t="str">
        <f>IF(Wedstrijden!AF37="x","1.40","")</f>
        <v/>
      </c>
      <c r="DE82" s="17" t="str">
        <f>IF(COUNTA(Wedstrijden!AP37:AR37)&lt;&gt;0,6,"")</f>
        <v/>
      </c>
      <c r="DF82" s="17" t="str">
        <f t="shared" si="10"/>
        <v/>
      </c>
      <c r="DG82" s="17" t="str">
        <f>IF(Wedstrijden!AP37="x","L","")</f>
        <v/>
      </c>
      <c r="DH82" s="17" t="str">
        <f>IF(Wedstrijden!AQ37="x","M","")</f>
        <v/>
      </c>
      <c r="DI82" s="17" t="str">
        <f>IF(Wedstrijden!AR37="x","Z","")</f>
        <v/>
      </c>
      <c r="DJ82" s="17" t="str">
        <f>IF(Wedstrijden!AS37="x","Z","")</f>
        <v/>
      </c>
      <c r="DK82" s="17" t="str">
        <f>IF(COUNTA(Wedstrijden!AU37:AW37)&lt;&gt;0,6,"")</f>
        <v/>
      </c>
      <c r="DL82" s="17" t="str">
        <f t="shared" si="11"/>
        <v/>
      </c>
      <c r="DM82" s="17" t="str">
        <f>IF(Wedstrijden!AU37="x","L","")</f>
        <v/>
      </c>
      <c r="DN82" s="17" t="str">
        <f>IF(Wedstrijden!AV37="x","M","")</f>
        <v/>
      </c>
      <c r="DO82" s="17" t="str">
        <f>IF(Wedstrijden!AW37="x","Z","")</f>
        <v/>
      </c>
      <c r="DP82" s="17" t="str">
        <f>IF(Wedstrijden!AX37="x","Z","")</f>
        <v/>
      </c>
    </row>
    <row r="83" spans="1:120" ht="14.4" x14ac:dyDescent="0.3">
      <c r="A83" s="21">
        <f>Wedstrijden!A38</f>
        <v>44063</v>
      </c>
      <c r="B83" s="17" t="str">
        <f>IFERROR(VLOOKUP(Wedstrijden!#REF!,#REF!,2,FALSE),"")</f>
        <v/>
      </c>
      <c r="C83" s="17" t="e">
        <f>Wedstrijden!#REF!</f>
        <v>#REF!</v>
      </c>
      <c r="D83" s="17" t="str">
        <f>IFERROR(VLOOKUP(Wedstrijden!#REF!,#REF!,2,FALSE),"")</f>
        <v/>
      </c>
      <c r="E83" s="17" t="str">
        <f>IFERROR(VLOOKUP(Wedstrijden!#REF!,#REF!,5,FALSE),"")</f>
        <v/>
      </c>
      <c r="F83" s="17" t="e">
        <f>IF(Wedstrijden!#REF!&lt;&gt;"",Wedstrijden!#REF!,"")</f>
        <v>#REF!</v>
      </c>
      <c r="G83" s="17" t="e">
        <f>IF(Wedstrijden!#REF!="Indoor",1,0)</f>
        <v>#REF!</v>
      </c>
      <c r="H83" s="17" t="e">
        <f>Wedstrijden!#REF!</f>
        <v>#REF!</v>
      </c>
      <c r="I83" s="17" t="e">
        <f>IF(Wedstrijden!#REF!="Nee",0,IF(Wedstrijden!#REF!="Ja",1,""))</f>
        <v>#REF!</v>
      </c>
      <c r="J83" s="17" t="e">
        <f>IF(Wedstrijden!#REF!&lt;&gt;"",Wedstrijden!#REF!,"")</f>
        <v>#REF!</v>
      </c>
      <c r="W83" s="18"/>
      <c r="AE83" s="18"/>
      <c r="AN83" s="18"/>
      <c r="AU83" s="18"/>
      <c r="BA83" s="18"/>
      <c r="BE83" s="18"/>
      <c r="BJ83" s="17" t="str">
        <f>IF(COUNTA(Wedstrijden!O38:Y38)&lt;&gt;0,1,"")</f>
        <v/>
      </c>
      <c r="BK83" s="17" t="str">
        <f t="shared" si="6"/>
        <v/>
      </c>
      <c r="BL83" s="17" t="str">
        <f>IF(Wedstrijden!O38="x","AA","")</f>
        <v/>
      </c>
      <c r="BM83" s="17" t="str">
        <f>IF(Wedstrijden!P38="x","A","")</f>
        <v/>
      </c>
      <c r="BN83" s="17" t="str">
        <f>IF(Wedstrijden!Q38="x","B1","")</f>
        <v/>
      </c>
      <c r="BO83" s="17" t="e">
        <f>IF(Wedstrijden!#REF!="x","BB","")</f>
        <v>#REF!</v>
      </c>
      <c r="BP83" s="17" t="str">
        <f>IF(Wedstrijden!S38="x","B","")</f>
        <v/>
      </c>
      <c r="BQ83" s="17" t="str">
        <f>IF(Wedstrijden!T38="x","L1","")</f>
        <v/>
      </c>
      <c r="BR83" s="17" t="str">
        <f>IF(Wedstrijden!U38="x","L2","")</f>
        <v/>
      </c>
      <c r="BS83" s="17" t="str">
        <f>IF(Wedstrijden!V38="x","M1","")</f>
        <v/>
      </c>
      <c r="BT83" s="17" t="str">
        <f>IF(Wedstrijden!W38="x","M2","")</f>
        <v/>
      </c>
      <c r="BU83" s="17" t="str">
        <f>IF(Wedstrijden!X38="x","Z1","")</f>
        <v/>
      </c>
      <c r="BV83" s="17" t="str">
        <f>IF(Wedstrijden!Y38="x","Z2","")</f>
        <v/>
      </c>
      <c r="BW83" s="17" t="str">
        <f>IF(COUNTA(Wedstrijden!F38:N38)&lt;&gt;0,1,"")</f>
        <v/>
      </c>
      <c r="BX83" s="17" t="str">
        <f t="shared" si="7"/>
        <v/>
      </c>
      <c r="BY83" s="17" t="str">
        <f>IF(Wedstrijden!F38="x","BB","")</f>
        <v/>
      </c>
      <c r="BZ83" s="17" t="str">
        <f>IF(Wedstrijden!G38="x","B","")</f>
        <v/>
      </c>
      <c r="CA83" s="17" t="str">
        <f>IF(Wedstrijden!H38="x","L1","")</f>
        <v/>
      </c>
      <c r="CB83" s="17" t="str">
        <f>IF(Wedstrijden!I38="x","L2","")</f>
        <v/>
      </c>
      <c r="CC83" s="17" t="str">
        <f>IF(Wedstrijden!J38="x","M1","")</f>
        <v/>
      </c>
      <c r="CD83" s="17" t="str">
        <f>IF(Wedstrijden!K38="x","M2","")</f>
        <v/>
      </c>
      <c r="CE83" s="17" t="str">
        <f>IF(Wedstrijden!L38="x","Z1","")</f>
        <v/>
      </c>
      <c r="CF83" s="17" t="str">
        <f>IF(Wedstrijden!M38="x","Z2","")</f>
        <v/>
      </c>
      <c r="CG83" s="17" t="str">
        <f>IF(Wedstrijden!N38="x","ZZL","")</f>
        <v/>
      </c>
      <c r="CL83" s="17">
        <f>IF(COUNTA(Wedstrijden!AG38:AN38)&lt;&gt;0,2,"")</f>
        <v>2</v>
      </c>
      <c r="CM83" s="17">
        <f t="shared" si="8"/>
        <v>2</v>
      </c>
      <c r="CN83" s="17" t="str">
        <f>IF(Wedstrijden!AG38="x","AA","")</f>
        <v/>
      </c>
      <c r="CO83" s="17" t="str">
        <f>IF(Wedstrijden!AH38="x","A","")</f>
        <v/>
      </c>
      <c r="CP83" s="17" t="str">
        <f>IF(Wedstrijden!AI38="x","BB","")</f>
        <v>BB</v>
      </c>
      <c r="CQ83" s="17" t="str">
        <f>IF(Wedstrijden!AJ38="x","B","")</f>
        <v>B</v>
      </c>
      <c r="CR83" s="17" t="str">
        <f>IF(Wedstrijden!AK38="x","L","")</f>
        <v>L</v>
      </c>
      <c r="CS83" s="17" t="str">
        <f>IF(Wedstrijden!AL38="x","M","")</f>
        <v>M</v>
      </c>
      <c r="CT83" s="17" t="str">
        <f>IF(Wedstrijden!AM38="x","Z","")</f>
        <v>Z</v>
      </c>
      <c r="CU83" s="17" t="str">
        <f>IF(Wedstrijden!AN38="x","ZZ","")</f>
        <v>ZZ</v>
      </c>
      <c r="CV83" s="17" t="str">
        <f>IF(COUNTA(Wedstrijden!Z38:AF38)&lt;&gt;0,2,"")</f>
        <v/>
      </c>
      <c r="CW83" s="17" t="str">
        <f t="shared" si="9"/>
        <v/>
      </c>
      <c r="CX83" s="17" t="str">
        <f>IF(Wedstrijden!Z38="x","BB","")</f>
        <v/>
      </c>
      <c r="CY83" s="17" t="str">
        <f>IF(Wedstrijden!AA38="x","B","")</f>
        <v/>
      </c>
      <c r="CZ83" s="17" t="str">
        <f>IF(Wedstrijden!AB38="x","L","")</f>
        <v/>
      </c>
      <c r="DA83" s="17" t="str">
        <f>IF(Wedstrijden!AC38="x","M","")</f>
        <v/>
      </c>
      <c r="DB83" s="17" t="str">
        <f>IF(Wedstrijden!AD38="x","Z","")</f>
        <v/>
      </c>
      <c r="DC83" s="17" t="str">
        <f>IF(Wedstrijden!AE38="x","ZZ","")</f>
        <v/>
      </c>
      <c r="DD83" s="17" t="str">
        <f>IF(Wedstrijden!AF38="x","1.40","")</f>
        <v/>
      </c>
      <c r="DE83" s="17" t="str">
        <f>IF(COUNTA(Wedstrijden!AP38:AR38)&lt;&gt;0,6,"")</f>
        <v/>
      </c>
      <c r="DF83" s="17" t="str">
        <f t="shared" si="10"/>
        <v/>
      </c>
      <c r="DG83" s="17" t="str">
        <f>IF(Wedstrijden!AP38="x","L","")</f>
        <v/>
      </c>
      <c r="DH83" s="17" t="str">
        <f>IF(Wedstrijden!AQ38="x","M","")</f>
        <v/>
      </c>
      <c r="DI83" s="17" t="str">
        <f>IF(Wedstrijden!AR38="x","Z","")</f>
        <v/>
      </c>
      <c r="DJ83" s="17" t="str">
        <f>IF(Wedstrijden!AS38="x","Z","")</f>
        <v/>
      </c>
      <c r="DK83" s="17" t="str">
        <f>IF(COUNTA(Wedstrijden!AU38:AW38)&lt;&gt;0,6,"")</f>
        <v/>
      </c>
      <c r="DL83" s="17" t="str">
        <f t="shared" si="11"/>
        <v/>
      </c>
      <c r="DM83" s="17" t="str">
        <f>IF(Wedstrijden!AU38="x","L","")</f>
        <v/>
      </c>
      <c r="DN83" s="17" t="str">
        <f>IF(Wedstrijden!AV38="x","M","")</f>
        <v/>
      </c>
      <c r="DO83" s="17" t="str">
        <f>IF(Wedstrijden!AW38="x","Z","")</f>
        <v/>
      </c>
      <c r="DP83" s="17" t="str">
        <f>IF(Wedstrijden!AX38="x","Z","")</f>
        <v/>
      </c>
    </row>
    <row r="84" spans="1:120" ht="14.4" x14ac:dyDescent="0.3">
      <c r="A84" s="21">
        <f>Wedstrijden!A39</f>
        <v>44065</v>
      </c>
      <c r="B84" s="17" t="str">
        <f>IFERROR(VLOOKUP(Wedstrijden!#REF!,#REF!,2,FALSE),"")</f>
        <v/>
      </c>
      <c r="C84" s="17" t="e">
        <f>Wedstrijden!#REF!</f>
        <v>#REF!</v>
      </c>
      <c r="D84" s="17" t="str">
        <f>IFERROR(VLOOKUP(Wedstrijden!#REF!,#REF!,2,FALSE),"")</f>
        <v/>
      </c>
      <c r="E84" s="17" t="str">
        <f>IFERROR(VLOOKUP(Wedstrijden!#REF!,#REF!,5,FALSE),"")</f>
        <v/>
      </c>
      <c r="F84" s="17" t="e">
        <f>IF(Wedstrijden!#REF!&lt;&gt;"",Wedstrijden!#REF!,"")</f>
        <v>#REF!</v>
      </c>
      <c r="G84" s="17" t="e">
        <f>IF(Wedstrijden!#REF!="Indoor",1,0)</f>
        <v>#REF!</v>
      </c>
      <c r="H84" s="17" t="e">
        <f>Wedstrijden!#REF!</f>
        <v>#REF!</v>
      </c>
      <c r="I84" s="17" t="e">
        <f>IF(Wedstrijden!#REF!="Nee",0,IF(Wedstrijden!#REF!="Ja",1,""))</f>
        <v>#REF!</v>
      </c>
      <c r="J84" s="17" t="e">
        <f>IF(Wedstrijden!#REF!&lt;&gt;"",Wedstrijden!#REF!,"")</f>
        <v>#REF!</v>
      </c>
      <c r="W84" s="18"/>
      <c r="AE84" s="18"/>
      <c r="AN84" s="18"/>
      <c r="AU84" s="18"/>
      <c r="BA84" s="18"/>
      <c r="BE84" s="18"/>
      <c r="BJ84" s="17">
        <f>IF(COUNTA(Wedstrijden!O39:Y39)&lt;&gt;0,1,"")</f>
        <v>1</v>
      </c>
      <c r="BK84" s="17">
        <f t="shared" si="6"/>
        <v>2</v>
      </c>
      <c r="BL84" s="17" t="str">
        <f>IF(Wedstrijden!O39="x","AA","")</f>
        <v/>
      </c>
      <c r="BM84" s="17" t="str">
        <f>IF(Wedstrijden!P39="x","A","")</f>
        <v/>
      </c>
      <c r="BN84" s="17" t="str">
        <f>IF(Wedstrijden!Q39="x","B1","")</f>
        <v/>
      </c>
      <c r="BO84" s="17" t="e">
        <f>IF(Wedstrijden!#REF!="x","BB","")</f>
        <v>#REF!</v>
      </c>
      <c r="BP84" s="17" t="str">
        <f>IF(Wedstrijden!S39="x","B","")</f>
        <v>B</v>
      </c>
      <c r="BQ84" s="17" t="str">
        <f>IF(Wedstrijden!T39="x","L1","")</f>
        <v>L1</v>
      </c>
      <c r="BR84" s="17" t="str">
        <f>IF(Wedstrijden!U39="x","L2","")</f>
        <v/>
      </c>
      <c r="BS84" s="17" t="str">
        <f>IF(Wedstrijden!V39="x","M1","")</f>
        <v>M1</v>
      </c>
      <c r="BT84" s="17" t="str">
        <f>IF(Wedstrijden!W39="x","M2","")</f>
        <v>M2</v>
      </c>
      <c r="BU84" s="17" t="str">
        <f>IF(Wedstrijden!X39="x","Z1","")</f>
        <v>Z1</v>
      </c>
      <c r="BV84" s="17" t="str">
        <f>IF(Wedstrijden!Y39="x","Z2","")</f>
        <v>Z2</v>
      </c>
      <c r="BW84" s="17">
        <f>IF(COUNTA(Wedstrijden!F39:N39)&lt;&gt;0,1,"")</f>
        <v>1</v>
      </c>
      <c r="BX84" s="17">
        <f t="shared" si="7"/>
        <v>1</v>
      </c>
      <c r="BY84" s="17" t="str">
        <f>IF(Wedstrijden!F39="x","BB","")</f>
        <v/>
      </c>
      <c r="BZ84" s="17" t="str">
        <f>IF(Wedstrijden!G39="x","B","")</f>
        <v>B</v>
      </c>
      <c r="CA84" s="17" t="str">
        <f>IF(Wedstrijden!H39="x","L1","")</f>
        <v>L1</v>
      </c>
      <c r="CB84" s="17" t="str">
        <f>IF(Wedstrijden!I39="x","L2","")</f>
        <v>L2</v>
      </c>
      <c r="CC84" s="17" t="str">
        <f>IF(Wedstrijden!J39="x","M1","")</f>
        <v>M1</v>
      </c>
      <c r="CD84" s="17" t="str">
        <f>IF(Wedstrijden!K39="x","M2","")</f>
        <v>M2</v>
      </c>
      <c r="CE84" s="17" t="str">
        <f>IF(Wedstrijden!L39="x","Z1","")</f>
        <v>Z1</v>
      </c>
      <c r="CF84" s="17" t="str">
        <f>IF(Wedstrijden!M39="x","Z2","")</f>
        <v>Z2</v>
      </c>
      <c r="CG84" s="17" t="str">
        <f>IF(Wedstrijden!N39="x","ZZL","")</f>
        <v>ZZL</v>
      </c>
      <c r="CL84" s="17" t="str">
        <f>IF(COUNTA(Wedstrijden!AG39:AN39)&lt;&gt;0,2,"")</f>
        <v/>
      </c>
      <c r="CM84" s="17" t="str">
        <f t="shared" si="8"/>
        <v/>
      </c>
      <c r="CN84" s="17" t="str">
        <f>IF(Wedstrijden!AG39="x","AA","")</f>
        <v/>
      </c>
      <c r="CO84" s="17" t="str">
        <f>IF(Wedstrijden!AH39="x","A","")</f>
        <v/>
      </c>
      <c r="CP84" s="17" t="str">
        <f>IF(Wedstrijden!AI39="x","BB","")</f>
        <v/>
      </c>
      <c r="CQ84" s="17" t="str">
        <f>IF(Wedstrijden!AJ39="x","B","")</f>
        <v/>
      </c>
      <c r="CR84" s="17" t="str">
        <f>IF(Wedstrijden!AK39="x","L","")</f>
        <v/>
      </c>
      <c r="CS84" s="17" t="str">
        <f>IF(Wedstrijden!AL39="x","M","")</f>
        <v/>
      </c>
      <c r="CT84" s="17" t="str">
        <f>IF(Wedstrijden!AM39="x","Z","")</f>
        <v/>
      </c>
      <c r="CU84" s="17" t="str">
        <f>IF(Wedstrijden!AN39="x","ZZ","")</f>
        <v/>
      </c>
      <c r="CV84" s="17" t="str">
        <f>IF(COUNTA(Wedstrijden!Z39:AF39)&lt;&gt;0,2,"")</f>
        <v/>
      </c>
      <c r="CW84" s="17" t="str">
        <f t="shared" si="9"/>
        <v/>
      </c>
      <c r="CX84" s="17" t="str">
        <f>IF(Wedstrijden!Z39="x","BB","")</f>
        <v/>
      </c>
      <c r="CY84" s="17" t="str">
        <f>IF(Wedstrijden!AA39="x","B","")</f>
        <v/>
      </c>
      <c r="CZ84" s="17" t="str">
        <f>IF(Wedstrijden!AB39="x","L","")</f>
        <v/>
      </c>
      <c r="DA84" s="17" t="str">
        <f>IF(Wedstrijden!AC39="x","M","")</f>
        <v/>
      </c>
      <c r="DB84" s="17" t="str">
        <f>IF(Wedstrijden!AD39="x","Z","")</f>
        <v/>
      </c>
      <c r="DC84" s="17" t="str">
        <f>IF(Wedstrijden!AE39="x","ZZ","")</f>
        <v/>
      </c>
      <c r="DD84" s="17" t="str">
        <f>IF(Wedstrijden!AF39="x","1.40","")</f>
        <v/>
      </c>
      <c r="DE84" s="17" t="str">
        <f>IF(COUNTA(Wedstrijden!AP39:AR39)&lt;&gt;0,6,"")</f>
        <v/>
      </c>
      <c r="DF84" s="17" t="str">
        <f t="shared" si="10"/>
        <v/>
      </c>
      <c r="DG84" s="17" t="str">
        <f>IF(Wedstrijden!AP39="x","L","")</f>
        <v/>
      </c>
      <c r="DH84" s="17" t="str">
        <f>IF(Wedstrijden!AQ39="x","M","")</f>
        <v/>
      </c>
      <c r="DI84" s="17" t="str">
        <f>IF(Wedstrijden!AR39="x","Z","")</f>
        <v/>
      </c>
      <c r="DJ84" s="17" t="str">
        <f>IF(Wedstrijden!AS39="x","Z","")</f>
        <v/>
      </c>
      <c r="DK84" s="17" t="str">
        <f>IF(COUNTA(Wedstrijden!AU39:AW39)&lt;&gt;0,6,"")</f>
        <v/>
      </c>
      <c r="DL84" s="17" t="str">
        <f t="shared" si="11"/>
        <v/>
      </c>
      <c r="DM84" s="17" t="str">
        <f>IF(Wedstrijden!AU39="x","L","")</f>
        <v/>
      </c>
      <c r="DN84" s="17" t="str">
        <f>IF(Wedstrijden!AV39="x","M","")</f>
        <v/>
      </c>
      <c r="DO84" s="17" t="str">
        <f>IF(Wedstrijden!AW39="x","Z","")</f>
        <v/>
      </c>
      <c r="DP84" s="17" t="str">
        <f>IF(Wedstrijden!AX39="x","Z","")</f>
        <v/>
      </c>
    </row>
    <row r="85" spans="1:120" ht="14.4" x14ac:dyDescent="0.3">
      <c r="A85" s="21">
        <f>Wedstrijden!A40</f>
        <v>44065</v>
      </c>
      <c r="B85" s="17" t="str">
        <f>IFERROR(VLOOKUP(Wedstrijden!#REF!,#REF!,2,FALSE),"")</f>
        <v/>
      </c>
      <c r="C85" s="17" t="e">
        <f>Wedstrijden!#REF!</f>
        <v>#REF!</v>
      </c>
      <c r="D85" s="17" t="str">
        <f>IFERROR(VLOOKUP(Wedstrijden!#REF!,#REF!,2,FALSE),"")</f>
        <v/>
      </c>
      <c r="E85" s="17" t="str">
        <f>IFERROR(VLOOKUP(Wedstrijden!#REF!,#REF!,5,FALSE),"")</f>
        <v/>
      </c>
      <c r="F85" s="17" t="e">
        <f>IF(Wedstrijden!#REF!&lt;&gt;"",Wedstrijden!#REF!,"")</f>
        <v>#REF!</v>
      </c>
      <c r="G85" s="17" t="e">
        <f>IF(Wedstrijden!#REF!="Indoor",1,0)</f>
        <v>#REF!</v>
      </c>
      <c r="H85" s="17" t="e">
        <f>Wedstrijden!#REF!</f>
        <v>#REF!</v>
      </c>
      <c r="I85" s="17" t="e">
        <f>IF(Wedstrijden!#REF!="Nee",0,IF(Wedstrijden!#REF!="Ja",1,""))</f>
        <v>#REF!</v>
      </c>
      <c r="J85" s="17" t="e">
        <f>IF(Wedstrijden!#REF!&lt;&gt;"",Wedstrijden!#REF!,"")</f>
        <v>#REF!</v>
      </c>
      <c r="W85" s="18"/>
      <c r="AE85" s="18"/>
      <c r="AN85" s="18"/>
      <c r="AU85" s="18"/>
      <c r="BA85" s="18"/>
      <c r="BE85" s="18"/>
      <c r="BJ85" s="17">
        <f>IF(COUNTA(Wedstrijden!O40:Y40)&lt;&gt;0,1,"")</f>
        <v>1</v>
      </c>
      <c r="BK85" s="17">
        <f t="shared" si="6"/>
        <v>2</v>
      </c>
      <c r="BL85" s="17" t="str">
        <f>IF(Wedstrijden!O40="x","AA","")</f>
        <v/>
      </c>
      <c r="BM85" s="17" t="str">
        <f>IF(Wedstrijden!P40="x","A","")</f>
        <v/>
      </c>
      <c r="BN85" s="17" t="str">
        <f>IF(Wedstrijden!Q40="x","B1","")</f>
        <v/>
      </c>
      <c r="BO85" s="17" t="e">
        <f>IF(Wedstrijden!#REF!="x","BB","")</f>
        <v>#REF!</v>
      </c>
      <c r="BP85" s="17" t="str">
        <f>IF(Wedstrijden!S40="x","B","")</f>
        <v>B</v>
      </c>
      <c r="BQ85" s="17" t="str">
        <f>IF(Wedstrijden!T40="x","L1","")</f>
        <v>L1</v>
      </c>
      <c r="BR85" s="17" t="str">
        <f>IF(Wedstrijden!U40="x","L2","")</f>
        <v>L2</v>
      </c>
      <c r="BS85" s="17" t="str">
        <f>IF(Wedstrijden!V40="x","M1","")</f>
        <v>M1</v>
      </c>
      <c r="BT85" s="17" t="str">
        <f>IF(Wedstrijden!W40="x","M2","")</f>
        <v>M2</v>
      </c>
      <c r="BU85" s="17" t="str">
        <f>IF(Wedstrijden!X40="x","Z1","")</f>
        <v>Z1</v>
      </c>
      <c r="BV85" s="17" t="str">
        <f>IF(Wedstrijden!Y40="x","Z2","")</f>
        <v>Z2</v>
      </c>
      <c r="BW85" s="17">
        <f>IF(COUNTA(Wedstrijden!F40:N40)&lt;&gt;0,1,"")</f>
        <v>1</v>
      </c>
      <c r="BX85" s="17">
        <f t="shared" si="7"/>
        <v>1</v>
      </c>
      <c r="BY85" s="17" t="str">
        <f>IF(Wedstrijden!F40="x","BB","")</f>
        <v/>
      </c>
      <c r="BZ85" s="17" t="str">
        <f>IF(Wedstrijden!G40="x","B","")</f>
        <v>B</v>
      </c>
      <c r="CA85" s="17" t="str">
        <f>IF(Wedstrijden!H40="x","L1","")</f>
        <v>L1</v>
      </c>
      <c r="CB85" s="17" t="str">
        <f>IF(Wedstrijden!I40="x","L2","")</f>
        <v>L2</v>
      </c>
      <c r="CC85" s="17" t="str">
        <f>IF(Wedstrijden!J40="x","M1","")</f>
        <v>M1</v>
      </c>
      <c r="CD85" s="17" t="str">
        <f>IF(Wedstrijden!K40="x","M2","")</f>
        <v>M2</v>
      </c>
      <c r="CE85" s="17" t="str">
        <f>IF(Wedstrijden!L40="x","Z1","")</f>
        <v>Z1</v>
      </c>
      <c r="CF85" s="17" t="str">
        <f>IF(Wedstrijden!M40="x","Z2","")</f>
        <v>Z2</v>
      </c>
      <c r="CG85" s="17" t="str">
        <f>IF(Wedstrijden!N40="x","ZZL","")</f>
        <v>ZZL</v>
      </c>
      <c r="CL85" s="17" t="str">
        <f>IF(COUNTA(Wedstrijden!AG40:AN40)&lt;&gt;0,2,"")</f>
        <v/>
      </c>
      <c r="CM85" s="17" t="str">
        <f t="shared" si="8"/>
        <v/>
      </c>
      <c r="CN85" s="17" t="str">
        <f>IF(Wedstrijden!AG40="x","AA","")</f>
        <v/>
      </c>
      <c r="CO85" s="17" t="str">
        <f>IF(Wedstrijden!AH40="x","A","")</f>
        <v/>
      </c>
      <c r="CP85" s="17" t="str">
        <f>IF(Wedstrijden!AI40="x","BB","")</f>
        <v/>
      </c>
      <c r="CQ85" s="17" t="str">
        <f>IF(Wedstrijden!AJ40="x","B","")</f>
        <v/>
      </c>
      <c r="CR85" s="17" t="str">
        <f>IF(Wedstrijden!AK40="x","L","")</f>
        <v/>
      </c>
      <c r="CS85" s="17" t="str">
        <f>IF(Wedstrijden!AL40="x","M","")</f>
        <v/>
      </c>
      <c r="CT85" s="17" t="str">
        <f>IF(Wedstrijden!AM40="x","Z","")</f>
        <v/>
      </c>
      <c r="CU85" s="17" t="str">
        <f>IF(Wedstrijden!AN40="x","ZZ","")</f>
        <v/>
      </c>
      <c r="CV85" s="17" t="str">
        <f>IF(COUNTA(Wedstrijden!Z40:AF40)&lt;&gt;0,2,"")</f>
        <v/>
      </c>
      <c r="CW85" s="17" t="str">
        <f t="shared" si="9"/>
        <v/>
      </c>
      <c r="CX85" s="17" t="str">
        <f>IF(Wedstrijden!Z40="x","BB","")</f>
        <v/>
      </c>
      <c r="CY85" s="17" t="str">
        <f>IF(Wedstrijden!AA40="x","B","")</f>
        <v/>
      </c>
      <c r="CZ85" s="17" t="str">
        <f>IF(Wedstrijden!AB40="x","L","")</f>
        <v/>
      </c>
      <c r="DA85" s="17" t="str">
        <f>IF(Wedstrijden!AC40="x","M","")</f>
        <v/>
      </c>
      <c r="DB85" s="17" t="str">
        <f>IF(Wedstrijden!AD40="x","Z","")</f>
        <v/>
      </c>
      <c r="DC85" s="17" t="str">
        <f>IF(Wedstrijden!AE40="x","ZZ","")</f>
        <v/>
      </c>
      <c r="DD85" s="17" t="str">
        <f>IF(Wedstrijden!AF40="x","1.40","")</f>
        <v/>
      </c>
      <c r="DE85" s="17" t="str">
        <f>IF(COUNTA(Wedstrijden!AP40:AR40)&lt;&gt;0,6,"")</f>
        <v/>
      </c>
      <c r="DF85" s="17" t="str">
        <f t="shared" si="10"/>
        <v/>
      </c>
      <c r="DG85" s="17" t="str">
        <f>IF(Wedstrijden!AP40="x","L","")</f>
        <v/>
      </c>
      <c r="DH85" s="17" t="str">
        <f>IF(Wedstrijden!AQ40="x","M","")</f>
        <v/>
      </c>
      <c r="DI85" s="17" t="str">
        <f>IF(Wedstrijden!AR40="x","Z","")</f>
        <v/>
      </c>
      <c r="DJ85" s="17" t="str">
        <f>IF(Wedstrijden!AS40="x","Z","")</f>
        <v/>
      </c>
      <c r="DK85" s="17" t="str">
        <f>IF(COUNTA(Wedstrijden!AU40:AW40)&lt;&gt;0,6,"")</f>
        <v/>
      </c>
      <c r="DL85" s="17" t="str">
        <f t="shared" si="11"/>
        <v/>
      </c>
      <c r="DM85" s="17" t="str">
        <f>IF(Wedstrijden!AU40="x","L","")</f>
        <v/>
      </c>
      <c r="DN85" s="17" t="str">
        <f>IF(Wedstrijden!AV40="x","M","")</f>
        <v/>
      </c>
      <c r="DO85" s="17" t="str">
        <f>IF(Wedstrijden!AW40="x","Z","")</f>
        <v/>
      </c>
      <c r="DP85" s="17" t="str">
        <f>IF(Wedstrijden!AX40="x","Z","")</f>
        <v/>
      </c>
    </row>
    <row r="86" spans="1:120" ht="14.4" x14ac:dyDescent="0.3">
      <c r="A86" s="21">
        <f>Wedstrijden!A41</f>
        <v>44065</v>
      </c>
      <c r="B86" s="17" t="str">
        <f>IFERROR(VLOOKUP(Wedstrijden!#REF!,#REF!,2,FALSE),"")</f>
        <v/>
      </c>
      <c r="C86" s="17" t="e">
        <f>Wedstrijden!#REF!</f>
        <v>#REF!</v>
      </c>
      <c r="D86" s="17" t="str">
        <f>IFERROR(VLOOKUP(Wedstrijden!#REF!,#REF!,2,FALSE),"")</f>
        <v/>
      </c>
      <c r="E86" s="17" t="str">
        <f>IFERROR(VLOOKUP(Wedstrijden!#REF!,#REF!,5,FALSE),"")</f>
        <v/>
      </c>
      <c r="F86" s="17" t="e">
        <f>IF(Wedstrijden!#REF!&lt;&gt;"",Wedstrijden!#REF!,"")</f>
        <v>#REF!</v>
      </c>
      <c r="G86" s="17" t="e">
        <f>IF(Wedstrijden!#REF!="Indoor",1,0)</f>
        <v>#REF!</v>
      </c>
      <c r="H86" s="17" t="e">
        <f>Wedstrijden!#REF!</f>
        <v>#REF!</v>
      </c>
      <c r="I86" s="17" t="e">
        <f>IF(Wedstrijden!#REF!="Nee",0,IF(Wedstrijden!#REF!="Ja",1,""))</f>
        <v>#REF!</v>
      </c>
      <c r="J86" s="17" t="e">
        <f>IF(Wedstrijden!#REF!&lt;&gt;"",Wedstrijden!#REF!,"")</f>
        <v>#REF!</v>
      </c>
      <c r="W86" s="18"/>
      <c r="AE86" s="18"/>
      <c r="AN86" s="18"/>
      <c r="AU86" s="18"/>
      <c r="BA86" s="18"/>
      <c r="BE86" s="18"/>
      <c r="BJ86" s="17">
        <f>IF(COUNTA(Wedstrijden!O41:Y41)&lt;&gt;0,1,"")</f>
        <v>1</v>
      </c>
      <c r="BK86" s="17">
        <f t="shared" si="6"/>
        <v>2</v>
      </c>
      <c r="BL86" s="17" t="str">
        <f>IF(Wedstrijden!O41="x","AA","")</f>
        <v/>
      </c>
      <c r="BM86" s="17" t="str">
        <f>IF(Wedstrijden!P41="x","A","")</f>
        <v/>
      </c>
      <c r="BN86" s="17" t="str">
        <f>IF(Wedstrijden!Q41="x","B1","")</f>
        <v/>
      </c>
      <c r="BO86" s="17" t="e">
        <f>IF(Wedstrijden!#REF!="x","BB","")</f>
        <v>#REF!</v>
      </c>
      <c r="BP86" s="17" t="str">
        <f>IF(Wedstrijden!S41="x","B","")</f>
        <v>B</v>
      </c>
      <c r="BQ86" s="17" t="str">
        <f>IF(Wedstrijden!T41="x","L1","")</f>
        <v>L1</v>
      </c>
      <c r="BR86" s="17" t="str">
        <f>IF(Wedstrijden!U41="x","L2","")</f>
        <v>L2</v>
      </c>
      <c r="BS86" s="17" t="str">
        <f>IF(Wedstrijden!V41="x","M1","")</f>
        <v>M1</v>
      </c>
      <c r="BT86" s="17" t="str">
        <f>IF(Wedstrijden!W41="x","M2","")</f>
        <v>M2</v>
      </c>
      <c r="BU86" s="17" t="str">
        <f>IF(Wedstrijden!X41="x","Z1","")</f>
        <v/>
      </c>
      <c r="BV86" s="17" t="str">
        <f>IF(Wedstrijden!Y41="x","Z2","")</f>
        <v/>
      </c>
      <c r="BW86" s="17">
        <f>IF(COUNTA(Wedstrijden!F41:N41)&lt;&gt;0,1,"")</f>
        <v>1</v>
      </c>
      <c r="BX86" s="17">
        <f t="shared" si="7"/>
        <v>1</v>
      </c>
      <c r="BY86" s="17" t="str">
        <f>IF(Wedstrijden!F41="x","BB","")</f>
        <v/>
      </c>
      <c r="BZ86" s="17" t="str">
        <f>IF(Wedstrijden!G41="x","B","")</f>
        <v>B</v>
      </c>
      <c r="CA86" s="17" t="str">
        <f>IF(Wedstrijden!H41="x","L1","")</f>
        <v>L1</v>
      </c>
      <c r="CB86" s="17" t="str">
        <f>IF(Wedstrijden!I41="x","L2","")</f>
        <v>L2</v>
      </c>
      <c r="CC86" s="17" t="str">
        <f>IF(Wedstrijden!J41="x","M1","")</f>
        <v>M1</v>
      </c>
      <c r="CD86" s="17" t="str">
        <f>IF(Wedstrijden!K41="x","M2","")</f>
        <v>M2</v>
      </c>
      <c r="CE86" s="17" t="str">
        <f>IF(Wedstrijden!L41="x","Z1","")</f>
        <v/>
      </c>
      <c r="CF86" s="17" t="str">
        <f>IF(Wedstrijden!M41="x","Z2","")</f>
        <v/>
      </c>
      <c r="CG86" s="17" t="str">
        <f>IF(Wedstrijden!N41="x","ZZL","")</f>
        <v/>
      </c>
      <c r="CL86" s="17" t="str">
        <f>IF(COUNTA(Wedstrijden!AG41:AN41)&lt;&gt;0,2,"")</f>
        <v/>
      </c>
      <c r="CM86" s="17" t="str">
        <f t="shared" si="8"/>
        <v/>
      </c>
      <c r="CN86" s="17" t="str">
        <f>IF(Wedstrijden!AG41="x","AA","")</f>
        <v/>
      </c>
      <c r="CO86" s="17" t="str">
        <f>IF(Wedstrijden!AH41="x","A","")</f>
        <v/>
      </c>
      <c r="CP86" s="17" t="str">
        <f>IF(Wedstrijden!AI41="x","BB","")</f>
        <v/>
      </c>
      <c r="CQ86" s="17" t="str">
        <f>IF(Wedstrijden!AJ41="x","B","")</f>
        <v/>
      </c>
      <c r="CR86" s="17" t="str">
        <f>IF(Wedstrijden!AK41="x","L","")</f>
        <v/>
      </c>
      <c r="CS86" s="17" t="str">
        <f>IF(Wedstrijden!AL41="x","M","")</f>
        <v/>
      </c>
      <c r="CT86" s="17" t="str">
        <f>IF(Wedstrijden!AM41="x","Z","")</f>
        <v/>
      </c>
      <c r="CU86" s="17" t="str">
        <f>IF(Wedstrijden!AN41="x","ZZ","")</f>
        <v/>
      </c>
      <c r="CV86" s="17" t="str">
        <f>IF(COUNTA(Wedstrijden!Z41:AF41)&lt;&gt;0,2,"")</f>
        <v/>
      </c>
      <c r="CW86" s="17" t="str">
        <f t="shared" si="9"/>
        <v/>
      </c>
      <c r="CX86" s="17" t="str">
        <f>IF(Wedstrijden!Z41="x","BB","")</f>
        <v/>
      </c>
      <c r="CY86" s="17" t="str">
        <f>IF(Wedstrijden!AA41="x","B","")</f>
        <v/>
      </c>
      <c r="CZ86" s="17" t="str">
        <f>IF(Wedstrijden!AB41="x","L","")</f>
        <v/>
      </c>
      <c r="DA86" s="17" t="str">
        <f>IF(Wedstrijden!AC41="x","M","")</f>
        <v/>
      </c>
      <c r="DB86" s="17" t="str">
        <f>IF(Wedstrijden!AD41="x","Z","")</f>
        <v/>
      </c>
      <c r="DC86" s="17" t="str">
        <f>IF(Wedstrijden!AE41="x","ZZ","")</f>
        <v/>
      </c>
      <c r="DD86" s="17" t="str">
        <f>IF(Wedstrijden!AF41="x","1.40","")</f>
        <v/>
      </c>
      <c r="DE86" s="17" t="str">
        <f>IF(COUNTA(Wedstrijden!AP41:AR41)&lt;&gt;0,6,"")</f>
        <v/>
      </c>
      <c r="DF86" s="17" t="str">
        <f t="shared" si="10"/>
        <v/>
      </c>
      <c r="DG86" s="17" t="str">
        <f>IF(Wedstrijden!AP41="x","L","")</f>
        <v/>
      </c>
      <c r="DH86" s="17" t="str">
        <f>IF(Wedstrijden!AQ41="x","M","")</f>
        <v/>
      </c>
      <c r="DI86" s="17" t="str">
        <f>IF(Wedstrijden!AR41="x","Z","")</f>
        <v/>
      </c>
      <c r="DJ86" s="17" t="str">
        <f>IF(Wedstrijden!AS41="x","Z","")</f>
        <v/>
      </c>
      <c r="DK86" s="17" t="str">
        <f>IF(COUNTA(Wedstrijden!AU41:AW41)&lt;&gt;0,6,"")</f>
        <v/>
      </c>
      <c r="DL86" s="17" t="str">
        <f t="shared" si="11"/>
        <v/>
      </c>
      <c r="DM86" s="17" t="str">
        <f>IF(Wedstrijden!AU41="x","L","")</f>
        <v/>
      </c>
      <c r="DN86" s="17" t="str">
        <f>IF(Wedstrijden!AV41="x","M","")</f>
        <v/>
      </c>
      <c r="DO86" s="17" t="str">
        <f>IF(Wedstrijden!AW41="x","Z","")</f>
        <v/>
      </c>
      <c r="DP86" s="17" t="str">
        <f>IF(Wedstrijden!AX41="x","Z","")</f>
        <v/>
      </c>
    </row>
    <row r="87" spans="1:120" ht="14.4" x14ac:dyDescent="0.3">
      <c r="A87" s="21">
        <f>Wedstrijden!A42</f>
        <v>44066</v>
      </c>
      <c r="B87" s="17" t="str">
        <f>IFERROR(VLOOKUP(Wedstrijden!#REF!,#REF!,2,FALSE),"")</f>
        <v/>
      </c>
      <c r="C87" s="17" t="e">
        <f>Wedstrijden!#REF!</f>
        <v>#REF!</v>
      </c>
      <c r="D87" s="17" t="str">
        <f>IFERROR(VLOOKUP(Wedstrijden!#REF!,#REF!,2,FALSE),"")</f>
        <v/>
      </c>
      <c r="E87" s="17" t="str">
        <f>IFERROR(VLOOKUP(Wedstrijden!#REF!,#REF!,5,FALSE),"")</f>
        <v/>
      </c>
      <c r="F87" s="17" t="e">
        <f>IF(Wedstrijden!#REF!&lt;&gt;"",Wedstrijden!#REF!,"")</f>
        <v>#REF!</v>
      </c>
      <c r="G87" s="17" t="e">
        <f>IF(Wedstrijden!#REF!="Indoor",1,0)</f>
        <v>#REF!</v>
      </c>
      <c r="H87" s="17" t="e">
        <f>Wedstrijden!#REF!</f>
        <v>#REF!</v>
      </c>
      <c r="I87" s="17" t="e">
        <f>IF(Wedstrijden!#REF!="Nee",0,IF(Wedstrijden!#REF!="Ja",1,""))</f>
        <v>#REF!</v>
      </c>
      <c r="J87" s="17" t="e">
        <f>IF(Wedstrijden!#REF!&lt;&gt;"",Wedstrijden!#REF!,"")</f>
        <v>#REF!</v>
      </c>
      <c r="W87" s="18"/>
      <c r="AE87" s="18"/>
      <c r="AN87" s="18"/>
      <c r="AU87" s="18"/>
      <c r="BA87" s="18"/>
      <c r="BE87" s="18"/>
      <c r="BJ87" s="17">
        <f>IF(COUNTA(Wedstrijden!O42:Y42)&lt;&gt;0,1,"")</f>
        <v>1</v>
      </c>
      <c r="BK87" s="17">
        <f t="shared" si="6"/>
        <v>2</v>
      </c>
      <c r="BL87" s="17" t="str">
        <f>IF(Wedstrijden!O42="x","AA","")</f>
        <v/>
      </c>
      <c r="BM87" s="17" t="str">
        <f>IF(Wedstrijden!P42="x","A","")</f>
        <v/>
      </c>
      <c r="BN87" s="17" t="str">
        <f>IF(Wedstrijden!Q42="x","B1","")</f>
        <v/>
      </c>
      <c r="BO87" s="17" t="e">
        <f>IF(Wedstrijden!#REF!="x","BB","")</f>
        <v>#REF!</v>
      </c>
      <c r="BP87" s="17" t="str">
        <f>IF(Wedstrijden!S42="x","B","")</f>
        <v>B</v>
      </c>
      <c r="BQ87" s="17" t="str">
        <f>IF(Wedstrijden!T42="x","L1","")</f>
        <v>L1</v>
      </c>
      <c r="BR87" s="17" t="str">
        <f>IF(Wedstrijden!U42="x","L2","")</f>
        <v>L2</v>
      </c>
      <c r="BS87" s="17" t="str">
        <f>IF(Wedstrijden!V42="x","M1","")</f>
        <v>M1</v>
      </c>
      <c r="BT87" s="17" t="str">
        <f>IF(Wedstrijden!W42="x","M2","")</f>
        <v>M2</v>
      </c>
      <c r="BU87" s="17" t="str">
        <f>IF(Wedstrijden!X42="x","Z1","")</f>
        <v/>
      </c>
      <c r="BV87" s="17" t="str">
        <f>IF(Wedstrijden!Y42="x","Z2","")</f>
        <v/>
      </c>
      <c r="BW87" s="17">
        <f>IF(COUNTA(Wedstrijden!F42:N42)&lt;&gt;0,1,"")</f>
        <v>1</v>
      </c>
      <c r="BX87" s="17">
        <f t="shared" si="7"/>
        <v>1</v>
      </c>
      <c r="BY87" s="17" t="str">
        <f>IF(Wedstrijden!F42="x","BB","")</f>
        <v/>
      </c>
      <c r="BZ87" s="17" t="str">
        <f>IF(Wedstrijden!G42="x","B","")</f>
        <v>B</v>
      </c>
      <c r="CA87" s="17" t="str">
        <f>IF(Wedstrijden!H42="x","L1","")</f>
        <v>L1</v>
      </c>
      <c r="CB87" s="17" t="str">
        <f>IF(Wedstrijden!I42="x","L2","")</f>
        <v>L2</v>
      </c>
      <c r="CC87" s="17" t="str">
        <f>IF(Wedstrijden!J42="x","M1","")</f>
        <v>M1</v>
      </c>
      <c r="CD87" s="17" t="str">
        <f>IF(Wedstrijden!K42="x","M2","")</f>
        <v>M2</v>
      </c>
      <c r="CE87" s="17" t="str">
        <f>IF(Wedstrijden!L42="x","Z1","")</f>
        <v/>
      </c>
      <c r="CF87" s="17" t="str">
        <f>IF(Wedstrijden!M42="x","Z2","")</f>
        <v/>
      </c>
      <c r="CG87" s="17" t="str">
        <f>IF(Wedstrijden!N42="x","ZZL","")</f>
        <v/>
      </c>
      <c r="CL87" s="17" t="str">
        <f>IF(COUNTA(Wedstrijden!AG42:AN42)&lt;&gt;0,2,"")</f>
        <v/>
      </c>
      <c r="CM87" s="17" t="str">
        <f t="shared" si="8"/>
        <v/>
      </c>
      <c r="CN87" s="17" t="str">
        <f>IF(Wedstrijden!AG42="x","AA","")</f>
        <v/>
      </c>
      <c r="CO87" s="17" t="str">
        <f>IF(Wedstrijden!AH42="x","A","")</f>
        <v/>
      </c>
      <c r="CP87" s="17" t="str">
        <f>IF(Wedstrijden!AI42="x","BB","")</f>
        <v/>
      </c>
      <c r="CQ87" s="17" t="str">
        <f>IF(Wedstrijden!AJ42="x","B","")</f>
        <v/>
      </c>
      <c r="CR87" s="17" t="str">
        <f>IF(Wedstrijden!AK42="x","L","")</f>
        <v/>
      </c>
      <c r="CS87" s="17" t="str">
        <f>IF(Wedstrijden!AL42="x","M","")</f>
        <v/>
      </c>
      <c r="CT87" s="17" t="str">
        <f>IF(Wedstrijden!AM42="x","Z","")</f>
        <v/>
      </c>
      <c r="CU87" s="17" t="str">
        <f>IF(Wedstrijden!AN42="x","ZZ","")</f>
        <v/>
      </c>
      <c r="CV87" s="17" t="str">
        <f>IF(COUNTA(Wedstrijden!Z42:AF42)&lt;&gt;0,2,"")</f>
        <v/>
      </c>
      <c r="CW87" s="17" t="str">
        <f t="shared" si="9"/>
        <v/>
      </c>
      <c r="CX87" s="17" t="str">
        <f>IF(Wedstrijden!Z42="x","BB","")</f>
        <v/>
      </c>
      <c r="CY87" s="17" t="str">
        <f>IF(Wedstrijden!AA42="x","B","")</f>
        <v/>
      </c>
      <c r="CZ87" s="17" t="str">
        <f>IF(Wedstrijden!AB42="x","L","")</f>
        <v/>
      </c>
      <c r="DA87" s="17" t="str">
        <f>IF(Wedstrijden!AC42="x","M","")</f>
        <v/>
      </c>
      <c r="DB87" s="17" t="str">
        <f>IF(Wedstrijden!AD42="x","Z","")</f>
        <v/>
      </c>
      <c r="DC87" s="17" t="str">
        <f>IF(Wedstrijden!AE42="x","ZZ","")</f>
        <v/>
      </c>
      <c r="DD87" s="17" t="str">
        <f>IF(Wedstrijden!AF42="x","1.40","")</f>
        <v/>
      </c>
      <c r="DE87" s="17" t="str">
        <f>IF(COUNTA(Wedstrijden!AP42:AR42)&lt;&gt;0,6,"")</f>
        <v/>
      </c>
      <c r="DF87" s="17" t="str">
        <f t="shared" si="10"/>
        <v/>
      </c>
      <c r="DG87" s="17" t="str">
        <f>IF(Wedstrijden!AP42="x","L","")</f>
        <v/>
      </c>
      <c r="DH87" s="17" t="str">
        <f>IF(Wedstrijden!AQ42="x","M","")</f>
        <v/>
      </c>
      <c r="DI87" s="17" t="str">
        <f>IF(Wedstrijden!AR42="x","Z","")</f>
        <v/>
      </c>
      <c r="DJ87" s="17" t="str">
        <f>IF(Wedstrijden!AS42="x","Z","")</f>
        <v/>
      </c>
      <c r="DK87" s="17" t="str">
        <f>IF(COUNTA(Wedstrijden!AU42:AW42)&lt;&gt;0,6,"")</f>
        <v/>
      </c>
      <c r="DL87" s="17" t="str">
        <f t="shared" si="11"/>
        <v/>
      </c>
      <c r="DM87" s="17" t="str">
        <f>IF(Wedstrijden!AU42="x","L","")</f>
        <v/>
      </c>
      <c r="DN87" s="17" t="str">
        <f>IF(Wedstrijden!AV42="x","M","")</f>
        <v/>
      </c>
      <c r="DO87" s="17" t="str">
        <f>IF(Wedstrijden!AW42="x","Z","")</f>
        <v/>
      </c>
      <c r="DP87" s="17" t="str">
        <f>IF(Wedstrijden!AX42="x","Z","")</f>
        <v/>
      </c>
    </row>
    <row r="88" spans="1:120" ht="14.4" x14ac:dyDescent="0.3">
      <c r="A88" s="21">
        <f>Wedstrijden!A43</f>
        <v>44066</v>
      </c>
      <c r="B88" s="17" t="str">
        <f>IFERROR(VLOOKUP(Wedstrijden!#REF!,#REF!,2,FALSE),"")</f>
        <v/>
      </c>
      <c r="C88" s="17" t="e">
        <f>Wedstrijden!#REF!</f>
        <v>#REF!</v>
      </c>
      <c r="D88" s="17" t="str">
        <f>IFERROR(VLOOKUP(Wedstrijden!#REF!,#REF!,2,FALSE),"")</f>
        <v/>
      </c>
      <c r="E88" s="17" t="str">
        <f>IFERROR(VLOOKUP(Wedstrijden!#REF!,#REF!,5,FALSE),"")</f>
        <v/>
      </c>
      <c r="F88" s="17" t="e">
        <f>IF(Wedstrijden!#REF!&lt;&gt;"",Wedstrijden!#REF!,"")</f>
        <v>#REF!</v>
      </c>
      <c r="G88" s="17" t="e">
        <f>IF(Wedstrijden!#REF!="Indoor",1,0)</f>
        <v>#REF!</v>
      </c>
      <c r="H88" s="17" t="e">
        <f>Wedstrijden!#REF!</f>
        <v>#REF!</v>
      </c>
      <c r="I88" s="17" t="e">
        <f>IF(Wedstrijden!#REF!="Nee",0,IF(Wedstrijden!#REF!="Ja",1,""))</f>
        <v>#REF!</v>
      </c>
      <c r="J88" s="17" t="e">
        <f>IF(Wedstrijden!#REF!&lt;&gt;"",Wedstrijden!#REF!,"")</f>
        <v>#REF!</v>
      </c>
      <c r="W88" s="18"/>
      <c r="AE88" s="18"/>
      <c r="AN88" s="18"/>
      <c r="AU88" s="18"/>
      <c r="BA88" s="18"/>
      <c r="BE88" s="18"/>
      <c r="BJ88" s="17">
        <f>IF(COUNTA(Wedstrijden!O43:Y43)&lt;&gt;0,1,"")</f>
        <v>1</v>
      </c>
      <c r="BK88" s="17">
        <f t="shared" si="6"/>
        <v>2</v>
      </c>
      <c r="BL88" s="17" t="str">
        <f>IF(Wedstrijden!O43="x","AA","")</f>
        <v/>
      </c>
      <c r="BM88" s="17" t="str">
        <f>IF(Wedstrijden!P43="x","A","")</f>
        <v/>
      </c>
      <c r="BN88" s="17" t="str">
        <f>IF(Wedstrijden!Q43="x","B1","")</f>
        <v/>
      </c>
      <c r="BO88" s="17" t="e">
        <f>IF(Wedstrijden!#REF!="x","BB","")</f>
        <v>#REF!</v>
      </c>
      <c r="BP88" s="17" t="str">
        <f>IF(Wedstrijden!S43="x","B","")</f>
        <v>B</v>
      </c>
      <c r="BQ88" s="17" t="str">
        <f>IF(Wedstrijden!T43="x","L1","")</f>
        <v>L1</v>
      </c>
      <c r="BR88" s="17" t="str">
        <f>IF(Wedstrijden!U43="x","L2","")</f>
        <v>L2</v>
      </c>
      <c r="BS88" s="17" t="str">
        <f>IF(Wedstrijden!V43="x","M1","")</f>
        <v>M1</v>
      </c>
      <c r="BT88" s="17" t="str">
        <f>IF(Wedstrijden!W43="x","M2","")</f>
        <v/>
      </c>
      <c r="BU88" s="17" t="str">
        <f>IF(Wedstrijden!X43="x","Z1","")</f>
        <v>Z1</v>
      </c>
      <c r="BV88" s="17" t="str">
        <f>IF(Wedstrijden!Y43="x","Z2","")</f>
        <v>Z2</v>
      </c>
      <c r="BW88" s="17">
        <f>IF(COUNTA(Wedstrijden!F43:N43)&lt;&gt;0,1,"")</f>
        <v>1</v>
      </c>
      <c r="BX88" s="17">
        <f t="shared" si="7"/>
        <v>1</v>
      </c>
      <c r="BY88" s="17" t="str">
        <f>IF(Wedstrijden!F43="x","BB","")</f>
        <v/>
      </c>
      <c r="BZ88" s="17" t="str">
        <f>IF(Wedstrijden!G43="x","B","")</f>
        <v>B</v>
      </c>
      <c r="CA88" s="17" t="str">
        <f>IF(Wedstrijden!H43="x","L1","")</f>
        <v>L1</v>
      </c>
      <c r="CB88" s="17" t="str">
        <f>IF(Wedstrijden!I43="x","L2","")</f>
        <v>L2</v>
      </c>
      <c r="CC88" s="17" t="str">
        <f>IF(Wedstrijden!J43="x","M1","")</f>
        <v>M1</v>
      </c>
      <c r="CD88" s="17" t="str">
        <f>IF(Wedstrijden!K43="x","M2","")</f>
        <v>M2</v>
      </c>
      <c r="CE88" s="17" t="str">
        <f>IF(Wedstrijden!L43="x","Z1","")</f>
        <v>Z1</v>
      </c>
      <c r="CF88" s="17" t="str">
        <f>IF(Wedstrijden!M43="x","Z2","")</f>
        <v>Z2</v>
      </c>
      <c r="CG88" s="17" t="str">
        <f>IF(Wedstrijden!N43="x","ZZL","")</f>
        <v>ZZL</v>
      </c>
      <c r="CL88" s="17" t="str">
        <f>IF(COUNTA(Wedstrijden!AG43:AN43)&lt;&gt;0,2,"")</f>
        <v/>
      </c>
      <c r="CM88" s="17" t="str">
        <f t="shared" si="8"/>
        <v/>
      </c>
      <c r="CN88" s="17" t="str">
        <f>IF(Wedstrijden!AG43="x","AA","")</f>
        <v/>
      </c>
      <c r="CO88" s="17" t="str">
        <f>IF(Wedstrijden!AH43="x","A","")</f>
        <v/>
      </c>
      <c r="CP88" s="17" t="str">
        <f>IF(Wedstrijden!AI43="x","BB","")</f>
        <v/>
      </c>
      <c r="CQ88" s="17" t="str">
        <f>IF(Wedstrijden!AJ43="x","B","")</f>
        <v/>
      </c>
      <c r="CR88" s="17" t="str">
        <f>IF(Wedstrijden!AK43="x","L","")</f>
        <v/>
      </c>
      <c r="CS88" s="17" t="str">
        <f>IF(Wedstrijden!AL43="x","M","")</f>
        <v/>
      </c>
      <c r="CT88" s="17" t="str">
        <f>IF(Wedstrijden!AM43="x","Z","")</f>
        <v/>
      </c>
      <c r="CU88" s="17" t="str">
        <f>IF(Wedstrijden!AN43="x","ZZ","")</f>
        <v/>
      </c>
      <c r="CV88" s="17" t="str">
        <f>IF(COUNTA(Wedstrijden!Z43:AF43)&lt;&gt;0,2,"")</f>
        <v/>
      </c>
      <c r="CW88" s="17" t="str">
        <f t="shared" si="9"/>
        <v/>
      </c>
      <c r="CX88" s="17" t="str">
        <f>IF(Wedstrijden!Z43="x","BB","")</f>
        <v/>
      </c>
      <c r="CY88" s="17" t="str">
        <f>IF(Wedstrijden!AA43="x","B","")</f>
        <v/>
      </c>
      <c r="CZ88" s="17" t="str">
        <f>IF(Wedstrijden!AB43="x","L","")</f>
        <v/>
      </c>
      <c r="DA88" s="17" t="str">
        <f>IF(Wedstrijden!AC43="x","M","")</f>
        <v/>
      </c>
      <c r="DB88" s="17" t="str">
        <f>IF(Wedstrijden!AD43="x","Z","")</f>
        <v/>
      </c>
      <c r="DC88" s="17" t="str">
        <f>IF(Wedstrijden!AE43="x","ZZ","")</f>
        <v/>
      </c>
      <c r="DD88" s="17" t="str">
        <f>IF(Wedstrijden!AF43="x","1.40","")</f>
        <v/>
      </c>
      <c r="DE88" s="17" t="str">
        <f>IF(COUNTA(Wedstrijden!AP43:AR43)&lt;&gt;0,6,"")</f>
        <v/>
      </c>
      <c r="DF88" s="17" t="str">
        <f t="shared" si="10"/>
        <v/>
      </c>
      <c r="DG88" s="17" t="str">
        <f>IF(Wedstrijden!AP43="x","L","")</f>
        <v/>
      </c>
      <c r="DH88" s="17" t="str">
        <f>IF(Wedstrijden!AQ43="x","M","")</f>
        <v/>
      </c>
      <c r="DI88" s="17" t="str">
        <f>IF(Wedstrijden!AR43="x","Z","")</f>
        <v/>
      </c>
      <c r="DJ88" s="17" t="str">
        <f>IF(Wedstrijden!AS43="x","Z","")</f>
        <v/>
      </c>
      <c r="DK88" s="17" t="str">
        <f>IF(COUNTA(Wedstrijden!AU43:AW43)&lt;&gt;0,6,"")</f>
        <v/>
      </c>
      <c r="DL88" s="17" t="str">
        <f t="shared" si="11"/>
        <v/>
      </c>
      <c r="DM88" s="17" t="str">
        <f>IF(Wedstrijden!AU43="x","L","")</f>
        <v/>
      </c>
      <c r="DN88" s="17" t="str">
        <f>IF(Wedstrijden!AV43="x","M","")</f>
        <v/>
      </c>
      <c r="DO88" s="17" t="str">
        <f>IF(Wedstrijden!AW43="x","Z","")</f>
        <v/>
      </c>
      <c r="DP88" s="17" t="str">
        <f>IF(Wedstrijden!AX43="x","Z","")</f>
        <v/>
      </c>
    </row>
    <row r="89" spans="1:120" ht="14.4" x14ac:dyDescent="0.3">
      <c r="A89" s="21">
        <f>Wedstrijden!A44</f>
        <v>44066</v>
      </c>
      <c r="B89" s="17" t="str">
        <f>IFERROR(VLOOKUP(Wedstrijden!#REF!,#REF!,2,FALSE),"")</f>
        <v/>
      </c>
      <c r="C89" s="17" t="e">
        <f>Wedstrijden!#REF!</f>
        <v>#REF!</v>
      </c>
      <c r="D89" s="17" t="str">
        <f>IFERROR(VLOOKUP(Wedstrijden!#REF!,#REF!,2,FALSE),"")</f>
        <v/>
      </c>
      <c r="E89" s="17" t="str">
        <f>IFERROR(VLOOKUP(Wedstrijden!#REF!,#REF!,5,FALSE),"")</f>
        <v/>
      </c>
      <c r="F89" s="17" t="e">
        <f>IF(Wedstrijden!#REF!&lt;&gt;"",Wedstrijden!#REF!,"")</f>
        <v>#REF!</v>
      </c>
      <c r="G89" s="17" t="e">
        <f>IF(Wedstrijden!#REF!="Indoor",1,0)</f>
        <v>#REF!</v>
      </c>
      <c r="H89" s="17" t="e">
        <f>Wedstrijden!#REF!</f>
        <v>#REF!</v>
      </c>
      <c r="I89" s="17" t="e">
        <f>IF(Wedstrijden!#REF!="Nee",0,IF(Wedstrijden!#REF!="Ja",1,""))</f>
        <v>#REF!</v>
      </c>
      <c r="J89" s="17" t="e">
        <f>IF(Wedstrijden!#REF!&lt;&gt;"",Wedstrijden!#REF!,"")</f>
        <v>#REF!</v>
      </c>
      <c r="W89" s="18"/>
      <c r="AE89" s="18"/>
      <c r="AN89" s="18"/>
      <c r="AU89" s="18"/>
      <c r="BA89" s="18"/>
      <c r="BE89" s="18"/>
      <c r="BJ89" s="17">
        <f>IF(COUNTA(Wedstrijden!O44:Y44)&lt;&gt;0,1,"")</f>
        <v>1</v>
      </c>
      <c r="BK89" s="17">
        <f t="shared" si="6"/>
        <v>2</v>
      </c>
      <c r="BL89" s="17" t="str">
        <f>IF(Wedstrijden!O44="x","AA","")</f>
        <v/>
      </c>
      <c r="BM89" s="17" t="str">
        <f>IF(Wedstrijden!P44="x","A","")</f>
        <v/>
      </c>
      <c r="BN89" s="17" t="str">
        <f>IF(Wedstrijden!Q44="x","B1","")</f>
        <v/>
      </c>
      <c r="BO89" s="17" t="e">
        <f>IF(Wedstrijden!#REF!="x","BB","")</f>
        <v>#REF!</v>
      </c>
      <c r="BP89" s="17" t="str">
        <f>IF(Wedstrijden!S44="x","B","")</f>
        <v>B</v>
      </c>
      <c r="BQ89" s="17" t="str">
        <f>IF(Wedstrijden!T44="x","L1","")</f>
        <v>L1</v>
      </c>
      <c r="BR89" s="17" t="str">
        <f>IF(Wedstrijden!U44="x","L2","")</f>
        <v>L2</v>
      </c>
      <c r="BS89" s="17" t="str">
        <f>IF(Wedstrijden!V44="x","M1","")</f>
        <v>M1</v>
      </c>
      <c r="BT89" s="17" t="str">
        <f>IF(Wedstrijden!W44="x","M2","")</f>
        <v>M2</v>
      </c>
      <c r="BU89" s="17" t="str">
        <f>IF(Wedstrijden!X44="x","Z1","")</f>
        <v>Z1</v>
      </c>
      <c r="BV89" s="17" t="str">
        <f>IF(Wedstrijden!Y44="x","Z2","")</f>
        <v>Z2</v>
      </c>
      <c r="BW89" s="17">
        <f>IF(COUNTA(Wedstrijden!F44:N44)&lt;&gt;0,1,"")</f>
        <v>1</v>
      </c>
      <c r="BX89" s="17">
        <f t="shared" si="7"/>
        <v>1</v>
      </c>
      <c r="BY89" s="17" t="str">
        <f>IF(Wedstrijden!F44="x","BB","")</f>
        <v/>
      </c>
      <c r="BZ89" s="17" t="str">
        <f>IF(Wedstrijden!G44="x","B","")</f>
        <v>B</v>
      </c>
      <c r="CA89" s="17" t="str">
        <f>IF(Wedstrijden!H44="x","L1","")</f>
        <v>L1</v>
      </c>
      <c r="CB89" s="17" t="str">
        <f>IF(Wedstrijden!I44="x","L2","")</f>
        <v>L2</v>
      </c>
      <c r="CC89" s="17" t="str">
        <f>IF(Wedstrijden!J44="x","M1","")</f>
        <v>M1</v>
      </c>
      <c r="CD89" s="17" t="str">
        <f>IF(Wedstrijden!K44="x","M2","")</f>
        <v>M2</v>
      </c>
      <c r="CE89" s="17" t="str">
        <f>IF(Wedstrijden!L44="x","Z1","")</f>
        <v>Z1</v>
      </c>
      <c r="CF89" s="17" t="str">
        <f>IF(Wedstrijden!M44="x","Z2","")</f>
        <v>Z2</v>
      </c>
      <c r="CG89" s="17" t="str">
        <f>IF(Wedstrijden!N44="x","ZZL","")</f>
        <v/>
      </c>
      <c r="CL89" s="17" t="str">
        <f>IF(COUNTA(Wedstrijden!AG44:AN44)&lt;&gt;0,2,"")</f>
        <v/>
      </c>
      <c r="CM89" s="17" t="str">
        <f t="shared" si="8"/>
        <v/>
      </c>
      <c r="CN89" s="17" t="str">
        <f>IF(Wedstrijden!AG44="x","AA","")</f>
        <v/>
      </c>
      <c r="CO89" s="17" t="str">
        <f>IF(Wedstrijden!AH44="x","A","")</f>
        <v/>
      </c>
      <c r="CP89" s="17" t="str">
        <f>IF(Wedstrijden!AI44="x","BB","")</f>
        <v/>
      </c>
      <c r="CQ89" s="17" t="str">
        <f>IF(Wedstrijden!AJ44="x","B","")</f>
        <v/>
      </c>
      <c r="CR89" s="17" t="str">
        <f>IF(Wedstrijden!AK44="x","L","")</f>
        <v/>
      </c>
      <c r="CS89" s="17" t="str">
        <f>IF(Wedstrijden!AL44="x","M","")</f>
        <v/>
      </c>
      <c r="CT89" s="17" t="str">
        <f>IF(Wedstrijden!AM44="x","Z","")</f>
        <v/>
      </c>
      <c r="CU89" s="17" t="str">
        <f>IF(Wedstrijden!AN44="x","ZZ","")</f>
        <v/>
      </c>
      <c r="CV89" s="17" t="str">
        <f>IF(COUNTA(Wedstrijden!Z44:AF44)&lt;&gt;0,2,"")</f>
        <v/>
      </c>
      <c r="CW89" s="17" t="str">
        <f t="shared" si="9"/>
        <v/>
      </c>
      <c r="CX89" s="17" t="str">
        <f>IF(Wedstrijden!Z44="x","BB","")</f>
        <v/>
      </c>
      <c r="CY89" s="17" t="str">
        <f>IF(Wedstrijden!AA44="x","B","")</f>
        <v/>
      </c>
      <c r="CZ89" s="17" t="str">
        <f>IF(Wedstrijden!AB44="x","L","")</f>
        <v/>
      </c>
      <c r="DA89" s="17" t="str">
        <f>IF(Wedstrijden!AC44="x","M","")</f>
        <v/>
      </c>
      <c r="DB89" s="17" t="str">
        <f>IF(Wedstrijden!AD44="x","Z","")</f>
        <v/>
      </c>
      <c r="DC89" s="17" t="str">
        <f>IF(Wedstrijden!AE44="x","ZZ","")</f>
        <v/>
      </c>
      <c r="DD89" s="17" t="str">
        <f>IF(Wedstrijden!AF44="x","1.40","")</f>
        <v/>
      </c>
      <c r="DE89" s="17" t="str">
        <f>IF(COUNTA(Wedstrijden!AP44:AR44)&lt;&gt;0,6,"")</f>
        <v/>
      </c>
      <c r="DF89" s="17" t="str">
        <f t="shared" si="10"/>
        <v/>
      </c>
      <c r="DG89" s="17" t="str">
        <f>IF(Wedstrijden!AP44="x","L","")</f>
        <v/>
      </c>
      <c r="DH89" s="17" t="str">
        <f>IF(Wedstrijden!AQ44="x","M","")</f>
        <v/>
      </c>
      <c r="DI89" s="17" t="str">
        <f>IF(Wedstrijden!AR44="x","Z","")</f>
        <v/>
      </c>
      <c r="DJ89" s="17" t="str">
        <f>IF(Wedstrijden!AS44="x","Z","")</f>
        <v/>
      </c>
      <c r="DK89" s="17" t="str">
        <f>IF(COUNTA(Wedstrijden!AU44:AW44)&lt;&gt;0,6,"")</f>
        <v/>
      </c>
      <c r="DL89" s="17" t="str">
        <f t="shared" si="11"/>
        <v/>
      </c>
      <c r="DM89" s="17" t="str">
        <f>IF(Wedstrijden!AU44="x","L","")</f>
        <v/>
      </c>
      <c r="DN89" s="17" t="str">
        <f>IF(Wedstrijden!AV44="x","M","")</f>
        <v/>
      </c>
      <c r="DO89" s="17" t="str">
        <f>IF(Wedstrijden!AW44="x","Z","")</f>
        <v/>
      </c>
      <c r="DP89" s="17" t="str">
        <f>IF(Wedstrijden!AX44="x","Z","")</f>
        <v/>
      </c>
    </row>
    <row r="90" spans="1:120" ht="14.4" x14ac:dyDescent="0.3">
      <c r="A90" s="21">
        <f>Wedstrijden!A45</f>
        <v>44066</v>
      </c>
      <c r="B90" s="17" t="str">
        <f>IFERROR(VLOOKUP(Wedstrijden!#REF!,#REF!,2,FALSE),"")</f>
        <v/>
      </c>
      <c r="C90" s="17" t="e">
        <f>Wedstrijden!#REF!</f>
        <v>#REF!</v>
      </c>
      <c r="D90" s="17" t="str">
        <f>IFERROR(VLOOKUP(Wedstrijden!#REF!,#REF!,2,FALSE),"")</f>
        <v/>
      </c>
      <c r="E90" s="17" t="str">
        <f>IFERROR(VLOOKUP(Wedstrijden!#REF!,#REF!,5,FALSE),"")</f>
        <v/>
      </c>
      <c r="F90" s="17" t="e">
        <f>IF(Wedstrijden!#REF!&lt;&gt;"",Wedstrijden!#REF!,"")</f>
        <v>#REF!</v>
      </c>
      <c r="G90" s="17" t="e">
        <f>IF(Wedstrijden!#REF!="Indoor",1,0)</f>
        <v>#REF!</v>
      </c>
      <c r="H90" s="17" t="e">
        <f>Wedstrijden!#REF!</f>
        <v>#REF!</v>
      </c>
      <c r="I90" s="17" t="e">
        <f>IF(Wedstrijden!#REF!="Nee",0,IF(Wedstrijden!#REF!="Ja",1,""))</f>
        <v>#REF!</v>
      </c>
      <c r="J90" s="17" t="e">
        <f>IF(Wedstrijden!#REF!&lt;&gt;"",Wedstrijden!#REF!,"")</f>
        <v>#REF!</v>
      </c>
      <c r="W90" s="18"/>
      <c r="AE90" s="18"/>
      <c r="AN90" s="18"/>
      <c r="AU90" s="18"/>
      <c r="BA90" s="18"/>
      <c r="BE90" s="18"/>
      <c r="BJ90" s="17">
        <f>IF(COUNTA(Wedstrijden!O45:Y45)&lt;&gt;0,1,"")</f>
        <v>1</v>
      </c>
      <c r="BK90" s="17">
        <f t="shared" si="6"/>
        <v>2</v>
      </c>
      <c r="BL90" s="17" t="str">
        <f>IF(Wedstrijden!O45="x","AA","")</f>
        <v/>
      </c>
      <c r="BM90" s="17" t="str">
        <f>IF(Wedstrijden!P45="x","A","")</f>
        <v/>
      </c>
      <c r="BN90" s="17" t="str">
        <f>IF(Wedstrijden!Q45="x","B1","")</f>
        <v/>
      </c>
      <c r="BO90" s="17" t="e">
        <f>IF(Wedstrijden!#REF!="x","BB","")</f>
        <v>#REF!</v>
      </c>
      <c r="BP90" s="17" t="str">
        <f>IF(Wedstrijden!S45="x","B","")</f>
        <v>B</v>
      </c>
      <c r="BQ90" s="17" t="str">
        <f>IF(Wedstrijden!T45="x","L1","")</f>
        <v>L1</v>
      </c>
      <c r="BR90" s="17" t="str">
        <f>IF(Wedstrijden!U45="x","L2","")</f>
        <v>L2</v>
      </c>
      <c r="BS90" s="17" t="str">
        <f>IF(Wedstrijden!V45="x","M1","")</f>
        <v>M1</v>
      </c>
      <c r="BT90" s="17" t="str">
        <f>IF(Wedstrijden!W45="x","M2","")</f>
        <v>M2</v>
      </c>
      <c r="BU90" s="17" t="str">
        <f>IF(Wedstrijden!X45="x","Z1","")</f>
        <v>Z1</v>
      </c>
      <c r="BV90" s="17" t="str">
        <f>IF(Wedstrijden!Y45="x","Z2","")</f>
        <v>Z2</v>
      </c>
      <c r="BW90" s="17">
        <f>IF(COUNTA(Wedstrijden!F45:N45)&lt;&gt;0,1,"")</f>
        <v>1</v>
      </c>
      <c r="BX90" s="17">
        <f t="shared" si="7"/>
        <v>1</v>
      </c>
      <c r="BY90" s="17" t="str">
        <f>IF(Wedstrijden!F45="x","BB","")</f>
        <v/>
      </c>
      <c r="BZ90" s="17" t="str">
        <f>IF(Wedstrijden!G45="x","B","")</f>
        <v>B</v>
      </c>
      <c r="CA90" s="17" t="str">
        <f>IF(Wedstrijden!H45="x","L1","")</f>
        <v>L1</v>
      </c>
      <c r="CB90" s="17" t="str">
        <f>IF(Wedstrijden!I45="x","L2","")</f>
        <v>L2</v>
      </c>
      <c r="CC90" s="17" t="str">
        <f>IF(Wedstrijden!J45="x","M1","")</f>
        <v>M1</v>
      </c>
      <c r="CD90" s="17" t="str">
        <f>IF(Wedstrijden!K45="x","M2","")</f>
        <v>M2</v>
      </c>
      <c r="CE90" s="17" t="str">
        <f>IF(Wedstrijden!L45="x","Z1","")</f>
        <v>Z1</v>
      </c>
      <c r="CF90" s="17" t="str">
        <f>IF(Wedstrijden!M45="x","Z2","")</f>
        <v>Z2</v>
      </c>
      <c r="CG90" s="17" t="str">
        <f>IF(Wedstrijden!N45="x","ZZL","")</f>
        <v>ZZL</v>
      </c>
      <c r="CL90" s="17" t="str">
        <f>IF(COUNTA(Wedstrijden!AG45:AN45)&lt;&gt;0,2,"")</f>
        <v/>
      </c>
      <c r="CM90" s="17" t="str">
        <f t="shared" si="8"/>
        <v/>
      </c>
      <c r="CN90" s="17" t="str">
        <f>IF(Wedstrijden!AG45="x","AA","")</f>
        <v/>
      </c>
      <c r="CO90" s="17" t="str">
        <f>IF(Wedstrijden!AH45="x","A","")</f>
        <v/>
      </c>
      <c r="CP90" s="17" t="str">
        <f>IF(Wedstrijden!AI45="x","BB","")</f>
        <v/>
      </c>
      <c r="CQ90" s="17" t="str">
        <f>IF(Wedstrijden!AJ45="x","B","")</f>
        <v/>
      </c>
      <c r="CR90" s="17" t="str">
        <f>IF(Wedstrijden!AK45="x","L","")</f>
        <v/>
      </c>
      <c r="CS90" s="17" t="str">
        <f>IF(Wedstrijden!AL45="x","M","")</f>
        <v/>
      </c>
      <c r="CT90" s="17" t="str">
        <f>IF(Wedstrijden!AM45="x","Z","")</f>
        <v/>
      </c>
      <c r="CU90" s="17" t="str">
        <f>IF(Wedstrijden!AN45="x","ZZ","")</f>
        <v/>
      </c>
      <c r="CV90" s="17" t="str">
        <f>IF(COUNTA(Wedstrijden!Z45:AF45)&lt;&gt;0,2,"")</f>
        <v/>
      </c>
      <c r="CW90" s="17" t="str">
        <f t="shared" si="9"/>
        <v/>
      </c>
      <c r="CX90" s="17" t="str">
        <f>IF(Wedstrijden!Z45="x","BB","")</f>
        <v/>
      </c>
      <c r="CY90" s="17" t="str">
        <f>IF(Wedstrijden!AA45="x","B","")</f>
        <v/>
      </c>
      <c r="CZ90" s="17" t="str">
        <f>IF(Wedstrijden!AB45="x","L","")</f>
        <v/>
      </c>
      <c r="DA90" s="17" t="str">
        <f>IF(Wedstrijden!AC45="x","M","")</f>
        <v/>
      </c>
      <c r="DB90" s="17" t="str">
        <f>IF(Wedstrijden!AD45="x","Z","")</f>
        <v/>
      </c>
      <c r="DC90" s="17" t="str">
        <f>IF(Wedstrijden!AE45="x","ZZ","")</f>
        <v/>
      </c>
      <c r="DD90" s="17" t="str">
        <f>IF(Wedstrijden!AF45="x","1.40","")</f>
        <v/>
      </c>
      <c r="DE90" s="17" t="str">
        <f>IF(COUNTA(Wedstrijden!AP45:AR45)&lt;&gt;0,6,"")</f>
        <v/>
      </c>
      <c r="DF90" s="17" t="str">
        <f t="shared" si="10"/>
        <v/>
      </c>
      <c r="DG90" s="17" t="str">
        <f>IF(Wedstrijden!AP45="x","L","")</f>
        <v/>
      </c>
      <c r="DH90" s="17" t="str">
        <f>IF(Wedstrijden!AQ45="x","M","")</f>
        <v/>
      </c>
      <c r="DI90" s="17" t="str">
        <f>IF(Wedstrijden!AR45="x","Z","")</f>
        <v/>
      </c>
      <c r="DJ90" s="17" t="str">
        <f>IF(Wedstrijden!AS45="x","Z","")</f>
        <v/>
      </c>
      <c r="DK90" s="17" t="str">
        <f>IF(COUNTA(Wedstrijden!AU45:AW45)&lt;&gt;0,6,"")</f>
        <v/>
      </c>
      <c r="DL90" s="17" t="str">
        <f t="shared" si="11"/>
        <v/>
      </c>
      <c r="DM90" s="17" t="str">
        <f>IF(Wedstrijden!AU45="x","L","")</f>
        <v/>
      </c>
      <c r="DN90" s="17" t="str">
        <f>IF(Wedstrijden!AV45="x","M","")</f>
        <v/>
      </c>
      <c r="DO90" s="17" t="str">
        <f>IF(Wedstrijden!AW45="x","Z","")</f>
        <v/>
      </c>
      <c r="DP90" s="17" t="str">
        <f>IF(Wedstrijden!AX45="x","Z","")</f>
        <v/>
      </c>
    </row>
    <row r="91" spans="1:120" ht="14.4" x14ac:dyDescent="0.3">
      <c r="A91" s="21">
        <f>Wedstrijden!A46</f>
        <v>44066</v>
      </c>
      <c r="B91" s="17" t="str">
        <f>IFERROR(VLOOKUP(Wedstrijden!#REF!,#REF!,2,FALSE),"")</f>
        <v/>
      </c>
      <c r="C91" s="17" t="e">
        <f>Wedstrijden!#REF!</f>
        <v>#REF!</v>
      </c>
      <c r="D91" s="17" t="str">
        <f>IFERROR(VLOOKUP(Wedstrijden!#REF!,#REF!,2,FALSE),"")</f>
        <v/>
      </c>
      <c r="E91" s="17" t="str">
        <f>IFERROR(VLOOKUP(Wedstrijden!#REF!,#REF!,5,FALSE),"")</f>
        <v/>
      </c>
      <c r="F91" s="17" t="e">
        <f>IF(Wedstrijden!#REF!&lt;&gt;"",Wedstrijden!#REF!,"")</f>
        <v>#REF!</v>
      </c>
      <c r="G91" s="17" t="e">
        <f>IF(Wedstrijden!#REF!="Indoor",1,0)</f>
        <v>#REF!</v>
      </c>
      <c r="H91" s="17" t="e">
        <f>Wedstrijden!#REF!</f>
        <v>#REF!</v>
      </c>
      <c r="I91" s="17" t="e">
        <f>IF(Wedstrijden!#REF!="Nee",0,IF(Wedstrijden!#REF!="Ja",1,""))</f>
        <v>#REF!</v>
      </c>
      <c r="J91" s="17" t="e">
        <f>IF(Wedstrijden!#REF!&lt;&gt;"",Wedstrijden!#REF!,"")</f>
        <v>#REF!</v>
      </c>
      <c r="W91" s="18"/>
      <c r="AE91" s="18"/>
      <c r="AN91" s="18"/>
      <c r="AU91" s="18"/>
      <c r="BA91" s="18"/>
      <c r="BE91" s="18"/>
      <c r="BJ91" s="17" t="str">
        <f>IF(COUNTA(Wedstrijden!O46:Y46)&lt;&gt;0,1,"")</f>
        <v/>
      </c>
      <c r="BK91" s="17" t="str">
        <f t="shared" si="6"/>
        <v/>
      </c>
      <c r="BL91" s="17" t="str">
        <f>IF(Wedstrijden!O46="x","AA","")</f>
        <v/>
      </c>
      <c r="BM91" s="17" t="str">
        <f>IF(Wedstrijden!P46="x","A","")</f>
        <v/>
      </c>
      <c r="BN91" s="17" t="str">
        <f>IF(Wedstrijden!Q46="x","B1","")</f>
        <v/>
      </c>
      <c r="BO91" s="17" t="e">
        <f>IF(Wedstrijden!#REF!="x","BB","")</f>
        <v>#REF!</v>
      </c>
      <c r="BP91" s="17" t="str">
        <f>IF(Wedstrijden!S46="x","B","")</f>
        <v/>
      </c>
      <c r="BQ91" s="17" t="str">
        <f>IF(Wedstrijden!T46="x","L1","")</f>
        <v/>
      </c>
      <c r="BR91" s="17" t="str">
        <f>IF(Wedstrijden!U46="x","L2","")</f>
        <v/>
      </c>
      <c r="BS91" s="17" t="str">
        <f>IF(Wedstrijden!V46="x","M1","")</f>
        <v/>
      </c>
      <c r="BT91" s="17" t="str">
        <f>IF(Wedstrijden!W46="x","M2","")</f>
        <v/>
      </c>
      <c r="BU91" s="17" t="str">
        <f>IF(Wedstrijden!X46="x","Z1","")</f>
        <v/>
      </c>
      <c r="BV91" s="17" t="str">
        <f>IF(Wedstrijden!Y46="x","Z2","")</f>
        <v/>
      </c>
      <c r="BW91" s="17" t="str">
        <f>IF(COUNTA(Wedstrijden!F46:N46)&lt;&gt;0,1,"")</f>
        <v/>
      </c>
      <c r="BX91" s="17" t="str">
        <f t="shared" si="7"/>
        <v/>
      </c>
      <c r="BY91" s="17" t="str">
        <f>IF(Wedstrijden!F46="x","BB","")</f>
        <v/>
      </c>
      <c r="BZ91" s="17" t="str">
        <f>IF(Wedstrijden!G46="x","B","")</f>
        <v/>
      </c>
      <c r="CA91" s="17" t="str">
        <f>IF(Wedstrijden!H46="x","L1","")</f>
        <v/>
      </c>
      <c r="CB91" s="17" t="str">
        <f>IF(Wedstrijden!I46="x","L2","")</f>
        <v/>
      </c>
      <c r="CC91" s="17" t="str">
        <f>IF(Wedstrijden!J46="x","M1","")</f>
        <v/>
      </c>
      <c r="CD91" s="17" t="str">
        <f>IF(Wedstrijden!K46="x","M2","")</f>
        <v/>
      </c>
      <c r="CE91" s="17" t="str">
        <f>IF(Wedstrijden!L46="x","Z1","")</f>
        <v/>
      </c>
      <c r="CF91" s="17" t="str">
        <f>IF(Wedstrijden!M46="x","Z2","")</f>
        <v/>
      </c>
      <c r="CG91" s="17" t="str">
        <f>IF(Wedstrijden!N46="x","ZZL","")</f>
        <v/>
      </c>
      <c r="CL91" s="17">
        <f>IF(COUNTA(Wedstrijden!AG46:AN46)&lt;&gt;0,2,"")</f>
        <v>2</v>
      </c>
      <c r="CM91" s="17">
        <f t="shared" si="8"/>
        <v>2</v>
      </c>
      <c r="CN91" s="17" t="str">
        <f>IF(Wedstrijden!AG46="x","AA","")</f>
        <v/>
      </c>
      <c r="CO91" s="17" t="str">
        <f>IF(Wedstrijden!AH46="x","A","")</f>
        <v/>
      </c>
      <c r="CP91" s="17" t="str">
        <f>IF(Wedstrijden!AI46="x","BB","")</f>
        <v>BB</v>
      </c>
      <c r="CQ91" s="17" t="str">
        <f>IF(Wedstrijden!AJ46="x","B","")</f>
        <v>B</v>
      </c>
      <c r="CR91" s="17" t="str">
        <f>IF(Wedstrijden!AK46="x","L","")</f>
        <v>L</v>
      </c>
      <c r="CS91" s="17" t="str">
        <f>IF(Wedstrijden!AL46="x","M","")</f>
        <v>M</v>
      </c>
      <c r="CT91" s="17" t="str">
        <f>IF(Wedstrijden!AM46="x","Z","")</f>
        <v>Z</v>
      </c>
      <c r="CU91" s="17" t="str">
        <f>IF(Wedstrijden!AN46="x","ZZ","")</f>
        <v>ZZ</v>
      </c>
      <c r="CV91" s="17">
        <f>IF(COUNTA(Wedstrijden!Z46:AF46)&lt;&gt;0,2,"")</f>
        <v>2</v>
      </c>
      <c r="CW91" s="17">
        <f t="shared" si="9"/>
        <v>1</v>
      </c>
      <c r="CX91" s="17" t="str">
        <f>IF(Wedstrijden!Z46="x","BB","")</f>
        <v>BB</v>
      </c>
      <c r="CY91" s="17" t="str">
        <f>IF(Wedstrijden!AA46="x","B","")</f>
        <v>B</v>
      </c>
      <c r="CZ91" s="17" t="str">
        <f>IF(Wedstrijden!AB46="x","L","")</f>
        <v>L</v>
      </c>
      <c r="DA91" s="17" t="str">
        <f>IF(Wedstrijden!AC46="x","M","")</f>
        <v>M</v>
      </c>
      <c r="DB91" s="17" t="str">
        <f>IF(Wedstrijden!AD46="x","Z","")</f>
        <v>Z</v>
      </c>
      <c r="DC91" s="17" t="str">
        <f>IF(Wedstrijden!AE46="x","ZZ","")</f>
        <v>ZZ</v>
      </c>
      <c r="DD91" s="17" t="str">
        <f>IF(Wedstrijden!AF46="x","1.40","")</f>
        <v/>
      </c>
      <c r="DE91" s="17" t="str">
        <f>IF(COUNTA(Wedstrijden!AP46:AR46)&lt;&gt;0,6,"")</f>
        <v/>
      </c>
      <c r="DF91" s="17" t="str">
        <f t="shared" si="10"/>
        <v/>
      </c>
      <c r="DG91" s="17" t="str">
        <f>IF(Wedstrijden!AP46="x","L","")</f>
        <v/>
      </c>
      <c r="DH91" s="17" t="str">
        <f>IF(Wedstrijden!AQ46="x","M","")</f>
        <v/>
      </c>
      <c r="DI91" s="17" t="str">
        <f>IF(Wedstrijden!AR46="x","Z","")</f>
        <v/>
      </c>
      <c r="DJ91" s="17" t="str">
        <f>IF(Wedstrijden!AS46="x","Z","")</f>
        <v/>
      </c>
      <c r="DK91" s="17" t="str">
        <f>IF(COUNTA(Wedstrijden!AU46:AW46)&lt;&gt;0,6,"")</f>
        <v/>
      </c>
      <c r="DL91" s="17" t="str">
        <f t="shared" si="11"/>
        <v/>
      </c>
      <c r="DM91" s="17" t="str">
        <f>IF(Wedstrijden!AU46="x","L","")</f>
        <v/>
      </c>
      <c r="DN91" s="17" t="str">
        <f>IF(Wedstrijden!AV46="x","M","")</f>
        <v/>
      </c>
      <c r="DO91" s="17" t="str">
        <f>IF(Wedstrijden!AW46="x","Z","")</f>
        <v/>
      </c>
      <c r="DP91" s="17" t="str">
        <f>IF(Wedstrijden!AX46="x","Z","")</f>
        <v/>
      </c>
    </row>
    <row r="92" spans="1:120" ht="14.4" x14ac:dyDescent="0.3">
      <c r="A92" s="21">
        <f>Wedstrijden!A47</f>
        <v>44066</v>
      </c>
      <c r="B92" s="17" t="str">
        <f>IFERROR(VLOOKUP(Wedstrijden!#REF!,#REF!,2,FALSE),"")</f>
        <v/>
      </c>
      <c r="C92" s="17" t="e">
        <f>Wedstrijden!#REF!</f>
        <v>#REF!</v>
      </c>
      <c r="D92" s="17" t="str">
        <f>IFERROR(VLOOKUP(Wedstrijden!#REF!,#REF!,2,FALSE),"")</f>
        <v/>
      </c>
      <c r="E92" s="17" t="str">
        <f>IFERROR(VLOOKUP(Wedstrijden!#REF!,#REF!,5,FALSE),"")</f>
        <v/>
      </c>
      <c r="F92" s="17" t="e">
        <f>IF(Wedstrijden!#REF!&lt;&gt;"",Wedstrijden!#REF!,"")</f>
        <v>#REF!</v>
      </c>
      <c r="G92" s="17" t="e">
        <f>IF(Wedstrijden!#REF!="Indoor",1,0)</f>
        <v>#REF!</v>
      </c>
      <c r="H92" s="17" t="e">
        <f>Wedstrijden!#REF!</f>
        <v>#REF!</v>
      </c>
      <c r="I92" s="17" t="e">
        <f>IF(Wedstrijden!#REF!="Nee",0,IF(Wedstrijden!#REF!="Ja",1,""))</f>
        <v>#REF!</v>
      </c>
      <c r="J92" s="17" t="e">
        <f>IF(Wedstrijden!#REF!&lt;&gt;"",Wedstrijden!#REF!,"")</f>
        <v>#REF!</v>
      </c>
      <c r="W92" s="18"/>
      <c r="AE92" s="18"/>
      <c r="AN92" s="18"/>
      <c r="AU92" s="18"/>
      <c r="BA92" s="18"/>
      <c r="BE92" s="18"/>
      <c r="BJ92" s="17">
        <f>IF(COUNTA(Wedstrijden!O47:Y47)&lt;&gt;0,1,"")</f>
        <v>1</v>
      </c>
      <c r="BK92" s="17">
        <f t="shared" si="6"/>
        <v>2</v>
      </c>
      <c r="BL92" s="17" t="str">
        <f>IF(Wedstrijden!O47="x","AA","")</f>
        <v/>
      </c>
      <c r="BM92" s="17" t="str">
        <f>IF(Wedstrijden!P47="x","A","")</f>
        <v/>
      </c>
      <c r="BN92" s="17" t="str">
        <f>IF(Wedstrijden!Q47="x","B1","")</f>
        <v/>
      </c>
      <c r="BO92" s="17" t="e">
        <f>IF(Wedstrijden!#REF!="x","BB","")</f>
        <v>#REF!</v>
      </c>
      <c r="BP92" s="17" t="str">
        <f>IF(Wedstrijden!S47="x","B","")</f>
        <v>B</v>
      </c>
      <c r="BQ92" s="17" t="str">
        <f>IF(Wedstrijden!T47="x","L1","")</f>
        <v>L1</v>
      </c>
      <c r="BR92" s="17" t="str">
        <f>IF(Wedstrijden!U47="x","L2","")</f>
        <v>L2</v>
      </c>
      <c r="BS92" s="17" t="str">
        <f>IF(Wedstrijden!V47="x","M1","")</f>
        <v>M1</v>
      </c>
      <c r="BT92" s="17" t="str">
        <f>IF(Wedstrijden!W47="x","M2","")</f>
        <v>M2</v>
      </c>
      <c r="BU92" s="17" t="str">
        <f>IF(Wedstrijden!X47="x","Z1","")</f>
        <v>Z1</v>
      </c>
      <c r="BV92" s="17" t="str">
        <f>IF(Wedstrijden!Y47="x","Z2","")</f>
        <v>Z2</v>
      </c>
      <c r="BW92" s="17">
        <f>IF(COUNTA(Wedstrijden!F47:N47)&lt;&gt;0,1,"")</f>
        <v>1</v>
      </c>
      <c r="BX92" s="17">
        <f t="shared" si="7"/>
        <v>1</v>
      </c>
      <c r="BY92" s="17" t="str">
        <f>IF(Wedstrijden!F47="x","BB","")</f>
        <v/>
      </c>
      <c r="BZ92" s="17" t="str">
        <f>IF(Wedstrijden!G47="x","B","")</f>
        <v>B</v>
      </c>
      <c r="CA92" s="17" t="str">
        <f>IF(Wedstrijden!H47="x","L1","")</f>
        <v>L1</v>
      </c>
      <c r="CB92" s="17" t="str">
        <f>IF(Wedstrijden!I47="x","L2","")</f>
        <v>L2</v>
      </c>
      <c r="CC92" s="17" t="str">
        <f>IF(Wedstrijden!J47="x","M1","")</f>
        <v>M1</v>
      </c>
      <c r="CD92" s="17" t="str">
        <f>IF(Wedstrijden!K47="x","M2","")</f>
        <v>M2</v>
      </c>
      <c r="CE92" s="17" t="str">
        <f>IF(Wedstrijden!L47="x","Z1","")</f>
        <v>Z1</v>
      </c>
      <c r="CF92" s="17" t="str">
        <f>IF(Wedstrijden!M47="x","Z2","")</f>
        <v>Z2</v>
      </c>
      <c r="CG92" s="17" t="str">
        <f>IF(Wedstrijden!N47="x","ZZL","")</f>
        <v>ZZL</v>
      </c>
      <c r="CL92" s="17" t="str">
        <f>IF(COUNTA(Wedstrijden!AG47:AN47)&lt;&gt;0,2,"")</f>
        <v/>
      </c>
      <c r="CM92" s="17" t="str">
        <f t="shared" si="8"/>
        <v/>
      </c>
      <c r="CN92" s="17" t="str">
        <f>IF(Wedstrijden!AG47="x","AA","")</f>
        <v/>
      </c>
      <c r="CO92" s="17" t="str">
        <f>IF(Wedstrijden!AH47="x","A","")</f>
        <v/>
      </c>
      <c r="CP92" s="17" t="str">
        <f>IF(Wedstrijden!AI47="x","BB","")</f>
        <v/>
      </c>
      <c r="CQ92" s="17" t="str">
        <f>IF(Wedstrijden!AJ47="x","B","")</f>
        <v/>
      </c>
      <c r="CR92" s="17" t="str">
        <f>IF(Wedstrijden!AK47="x","L","")</f>
        <v/>
      </c>
      <c r="CS92" s="17" t="str">
        <f>IF(Wedstrijden!AL47="x","M","")</f>
        <v/>
      </c>
      <c r="CT92" s="17" t="str">
        <f>IF(Wedstrijden!AM47="x","Z","")</f>
        <v/>
      </c>
      <c r="CU92" s="17" t="str">
        <f>IF(Wedstrijden!AN47="x","ZZ","")</f>
        <v/>
      </c>
      <c r="CV92" s="17" t="str">
        <f>IF(COUNTA(Wedstrijden!Z47:AF47)&lt;&gt;0,2,"")</f>
        <v/>
      </c>
      <c r="CW92" s="17" t="str">
        <f t="shared" si="9"/>
        <v/>
      </c>
      <c r="CX92" s="17" t="str">
        <f>IF(Wedstrijden!Z47="x","BB","")</f>
        <v/>
      </c>
      <c r="CY92" s="17" t="str">
        <f>IF(Wedstrijden!AA47="x","B","")</f>
        <v/>
      </c>
      <c r="CZ92" s="17" t="str">
        <f>IF(Wedstrijden!AB47="x","L","")</f>
        <v/>
      </c>
      <c r="DA92" s="17" t="str">
        <f>IF(Wedstrijden!AC47="x","M","")</f>
        <v/>
      </c>
      <c r="DB92" s="17" t="str">
        <f>IF(Wedstrijden!AD47="x","Z","")</f>
        <v/>
      </c>
      <c r="DC92" s="17" t="str">
        <f>IF(Wedstrijden!AE47="x","ZZ","")</f>
        <v/>
      </c>
      <c r="DD92" s="17" t="str">
        <f>IF(Wedstrijden!AF47="x","1.40","")</f>
        <v/>
      </c>
      <c r="DE92" s="17" t="str">
        <f>IF(COUNTA(Wedstrijden!AP47:AR47)&lt;&gt;0,6,"")</f>
        <v/>
      </c>
      <c r="DF92" s="17" t="str">
        <f t="shared" si="10"/>
        <v/>
      </c>
      <c r="DG92" s="17" t="str">
        <f>IF(Wedstrijden!AP47="x","L","")</f>
        <v/>
      </c>
      <c r="DH92" s="17" t="str">
        <f>IF(Wedstrijden!AQ47="x","M","")</f>
        <v/>
      </c>
      <c r="DI92" s="17" t="str">
        <f>IF(Wedstrijden!AR47="x","Z","")</f>
        <v/>
      </c>
      <c r="DJ92" s="17" t="str">
        <f>IF(Wedstrijden!AS47="x","Z","")</f>
        <v/>
      </c>
      <c r="DK92" s="17" t="str">
        <f>IF(COUNTA(Wedstrijden!AU47:AW47)&lt;&gt;0,6,"")</f>
        <v/>
      </c>
      <c r="DL92" s="17" t="str">
        <f t="shared" si="11"/>
        <v/>
      </c>
      <c r="DM92" s="17" t="str">
        <f>IF(Wedstrijden!AU47="x","L","")</f>
        <v/>
      </c>
      <c r="DN92" s="17" t="str">
        <f>IF(Wedstrijden!AV47="x","M","")</f>
        <v/>
      </c>
      <c r="DO92" s="17" t="str">
        <f>IF(Wedstrijden!AW47="x","Z","")</f>
        <v/>
      </c>
      <c r="DP92" s="17" t="str">
        <f>IF(Wedstrijden!AX47="x","Z","")</f>
        <v/>
      </c>
    </row>
    <row r="93" spans="1:120" ht="14.4" x14ac:dyDescent="0.3">
      <c r="A93" s="21">
        <f>Wedstrijden!A48</f>
        <v>44066</v>
      </c>
      <c r="B93" s="17" t="str">
        <f>IFERROR(VLOOKUP(Wedstrijden!#REF!,#REF!,2,FALSE),"")</f>
        <v/>
      </c>
      <c r="C93" s="17" t="e">
        <f>Wedstrijden!#REF!</f>
        <v>#REF!</v>
      </c>
      <c r="D93" s="17" t="str">
        <f>IFERROR(VLOOKUP(Wedstrijden!#REF!,#REF!,2,FALSE),"")</f>
        <v/>
      </c>
      <c r="E93" s="17" t="str">
        <f>IFERROR(VLOOKUP(Wedstrijden!#REF!,#REF!,5,FALSE),"")</f>
        <v/>
      </c>
      <c r="F93" s="17" t="e">
        <f>IF(Wedstrijden!#REF!&lt;&gt;"",Wedstrijden!#REF!,"")</f>
        <v>#REF!</v>
      </c>
      <c r="G93" s="17" t="e">
        <f>IF(Wedstrijden!#REF!="Indoor",1,0)</f>
        <v>#REF!</v>
      </c>
      <c r="H93" s="17" t="e">
        <f>Wedstrijden!#REF!</f>
        <v>#REF!</v>
      </c>
      <c r="I93" s="17" t="e">
        <f>IF(Wedstrijden!#REF!="Nee",0,IF(Wedstrijden!#REF!="Ja",1,""))</f>
        <v>#REF!</v>
      </c>
      <c r="J93" s="17" t="e">
        <f>IF(Wedstrijden!#REF!&lt;&gt;"",Wedstrijden!#REF!,"")</f>
        <v>#REF!</v>
      </c>
      <c r="W93" s="18"/>
      <c r="AE93" s="18"/>
      <c r="AN93" s="18"/>
      <c r="AU93" s="18"/>
      <c r="BA93" s="18"/>
      <c r="BE93" s="18"/>
      <c r="BJ93" s="17">
        <f>IF(COUNTA(Wedstrijden!O48:Y48)&lt;&gt;0,1,"")</f>
        <v>1</v>
      </c>
      <c r="BK93" s="17">
        <f t="shared" si="6"/>
        <v>2</v>
      </c>
      <c r="BL93" s="17" t="str">
        <f>IF(Wedstrijden!O48="x","AA","")</f>
        <v/>
      </c>
      <c r="BM93" s="17" t="str">
        <f>IF(Wedstrijden!P48="x","A","")</f>
        <v/>
      </c>
      <c r="BN93" s="17" t="str">
        <f>IF(Wedstrijden!Q48="x","B1","")</f>
        <v/>
      </c>
      <c r="BO93" s="17" t="e">
        <f>IF(Wedstrijden!#REF!="x","BB","")</f>
        <v>#REF!</v>
      </c>
      <c r="BP93" s="17" t="str">
        <f>IF(Wedstrijden!S48="x","B","")</f>
        <v>B</v>
      </c>
      <c r="BQ93" s="17" t="str">
        <f>IF(Wedstrijden!T48="x","L1","")</f>
        <v>L1</v>
      </c>
      <c r="BR93" s="17" t="str">
        <f>IF(Wedstrijden!U48="x","L2","")</f>
        <v>L2</v>
      </c>
      <c r="BS93" s="17" t="str">
        <f>IF(Wedstrijden!V48="x","M1","")</f>
        <v>M1</v>
      </c>
      <c r="BT93" s="17" t="str">
        <f>IF(Wedstrijden!W48="x","M2","")</f>
        <v>M2</v>
      </c>
      <c r="BU93" s="17" t="str">
        <f>IF(Wedstrijden!X48="x","Z1","")</f>
        <v>Z1</v>
      </c>
      <c r="BV93" s="17" t="str">
        <f>IF(Wedstrijden!Y48="x","Z2","")</f>
        <v>Z2</v>
      </c>
      <c r="BW93" s="17">
        <f>IF(COUNTA(Wedstrijden!F48:N48)&lt;&gt;0,1,"")</f>
        <v>1</v>
      </c>
      <c r="BX93" s="17">
        <f t="shared" si="7"/>
        <v>1</v>
      </c>
      <c r="BY93" s="17" t="str">
        <f>IF(Wedstrijden!F48="x","BB","")</f>
        <v>BB</v>
      </c>
      <c r="BZ93" s="17" t="str">
        <f>IF(Wedstrijden!G48="x","B","")</f>
        <v>B</v>
      </c>
      <c r="CA93" s="17" t="str">
        <f>IF(Wedstrijden!H48="x","L1","")</f>
        <v>L1</v>
      </c>
      <c r="CB93" s="17" t="str">
        <f>IF(Wedstrijden!I48="x","L2","")</f>
        <v>L2</v>
      </c>
      <c r="CC93" s="17" t="str">
        <f>IF(Wedstrijden!J48="x","M1","")</f>
        <v>M1</v>
      </c>
      <c r="CD93" s="17" t="str">
        <f>IF(Wedstrijden!K48="x","M2","")</f>
        <v>M2</v>
      </c>
      <c r="CE93" s="17" t="str">
        <f>IF(Wedstrijden!L48="x","Z1","")</f>
        <v>Z1</v>
      </c>
      <c r="CF93" s="17" t="str">
        <f>IF(Wedstrijden!M48="x","Z2","")</f>
        <v>Z2</v>
      </c>
      <c r="CG93" s="17" t="str">
        <f>IF(Wedstrijden!N48="x","ZZL","")</f>
        <v>ZZL</v>
      </c>
      <c r="CL93" s="17" t="str">
        <f>IF(COUNTA(Wedstrijden!AG48:AN48)&lt;&gt;0,2,"")</f>
        <v/>
      </c>
      <c r="CM93" s="17" t="str">
        <f t="shared" si="8"/>
        <v/>
      </c>
      <c r="CN93" s="17" t="str">
        <f>IF(Wedstrijden!AG48="x","AA","")</f>
        <v/>
      </c>
      <c r="CO93" s="17" t="str">
        <f>IF(Wedstrijden!AH48="x","A","")</f>
        <v/>
      </c>
      <c r="CP93" s="17" t="str">
        <f>IF(Wedstrijden!AI48="x","BB","")</f>
        <v/>
      </c>
      <c r="CQ93" s="17" t="str">
        <f>IF(Wedstrijden!AJ48="x","B","")</f>
        <v/>
      </c>
      <c r="CR93" s="17" t="str">
        <f>IF(Wedstrijden!AK48="x","L","")</f>
        <v/>
      </c>
      <c r="CS93" s="17" t="str">
        <f>IF(Wedstrijden!AL48="x","M","")</f>
        <v/>
      </c>
      <c r="CT93" s="17" t="str">
        <f>IF(Wedstrijden!AM48="x","Z","")</f>
        <v/>
      </c>
      <c r="CU93" s="17" t="str">
        <f>IF(Wedstrijden!AN48="x","ZZ","")</f>
        <v/>
      </c>
      <c r="CV93" s="17" t="str">
        <f>IF(COUNTA(Wedstrijden!Z48:AF48)&lt;&gt;0,2,"")</f>
        <v/>
      </c>
      <c r="CW93" s="17" t="str">
        <f t="shared" si="9"/>
        <v/>
      </c>
      <c r="CX93" s="17" t="str">
        <f>IF(Wedstrijden!Z48="x","BB","")</f>
        <v/>
      </c>
      <c r="CY93" s="17" t="str">
        <f>IF(Wedstrijden!AA48="x","B","")</f>
        <v/>
      </c>
      <c r="CZ93" s="17" t="str">
        <f>IF(Wedstrijden!AB48="x","L","")</f>
        <v/>
      </c>
      <c r="DA93" s="17" t="str">
        <f>IF(Wedstrijden!AC48="x","M","")</f>
        <v/>
      </c>
      <c r="DB93" s="17" t="str">
        <f>IF(Wedstrijden!AD48="x","Z","")</f>
        <v/>
      </c>
      <c r="DC93" s="17" t="str">
        <f>IF(Wedstrijden!AE48="x","ZZ","")</f>
        <v/>
      </c>
      <c r="DD93" s="17" t="str">
        <f>IF(Wedstrijden!AF48="x","1.40","")</f>
        <v/>
      </c>
      <c r="DE93" s="17" t="str">
        <f>IF(COUNTA(Wedstrijden!AP48:AR48)&lt;&gt;0,6,"")</f>
        <v/>
      </c>
      <c r="DF93" s="17" t="str">
        <f t="shared" si="10"/>
        <v/>
      </c>
      <c r="DG93" s="17" t="str">
        <f>IF(Wedstrijden!AP48="x","L","")</f>
        <v/>
      </c>
      <c r="DH93" s="17" t="str">
        <f>IF(Wedstrijden!AQ48="x","M","")</f>
        <v/>
      </c>
      <c r="DI93" s="17" t="str">
        <f>IF(Wedstrijden!AR48="x","Z","")</f>
        <v/>
      </c>
      <c r="DJ93" s="17" t="str">
        <f>IF(Wedstrijden!AS48="x","Z","")</f>
        <v/>
      </c>
      <c r="DK93" s="17" t="str">
        <f>IF(COUNTA(Wedstrijden!AU48:AW48)&lt;&gt;0,6,"")</f>
        <v/>
      </c>
      <c r="DL93" s="17" t="str">
        <f t="shared" si="11"/>
        <v/>
      </c>
      <c r="DM93" s="17" t="str">
        <f>IF(Wedstrijden!AU48="x","L","")</f>
        <v/>
      </c>
      <c r="DN93" s="17" t="str">
        <f>IF(Wedstrijden!AV48="x","M","")</f>
        <v/>
      </c>
      <c r="DO93" s="17" t="str">
        <f>IF(Wedstrijden!AW48="x","Z","")</f>
        <v/>
      </c>
      <c r="DP93" s="17" t="str">
        <f>IF(Wedstrijden!AX48="x","Z","")</f>
        <v/>
      </c>
    </row>
    <row r="94" spans="1:120" ht="14.4" x14ac:dyDescent="0.3">
      <c r="A94" s="21">
        <f>Wedstrijden!A49</f>
        <v>44066</v>
      </c>
      <c r="B94" s="17" t="str">
        <f>IFERROR(VLOOKUP(Wedstrijden!#REF!,#REF!,2,FALSE),"")</f>
        <v/>
      </c>
      <c r="C94" s="17" t="e">
        <f>Wedstrijden!#REF!</f>
        <v>#REF!</v>
      </c>
      <c r="D94" s="17" t="str">
        <f>IFERROR(VLOOKUP(Wedstrijden!#REF!,#REF!,2,FALSE),"")</f>
        <v/>
      </c>
      <c r="E94" s="17" t="str">
        <f>IFERROR(VLOOKUP(Wedstrijden!#REF!,#REF!,5,FALSE),"")</f>
        <v/>
      </c>
      <c r="F94" s="17" t="e">
        <f>IF(Wedstrijden!#REF!&lt;&gt;"",Wedstrijden!#REF!,"")</f>
        <v>#REF!</v>
      </c>
      <c r="G94" s="17" t="e">
        <f>IF(Wedstrijden!#REF!="Indoor",1,0)</f>
        <v>#REF!</v>
      </c>
      <c r="H94" s="17" t="e">
        <f>Wedstrijden!#REF!</f>
        <v>#REF!</v>
      </c>
      <c r="I94" s="17" t="e">
        <f>IF(Wedstrijden!#REF!="Nee",0,IF(Wedstrijden!#REF!="Ja",1,""))</f>
        <v>#REF!</v>
      </c>
      <c r="J94" s="17" t="e">
        <f>IF(Wedstrijden!#REF!&lt;&gt;"",Wedstrijden!#REF!,"")</f>
        <v>#REF!</v>
      </c>
      <c r="W94" s="18"/>
      <c r="AE94" s="18"/>
      <c r="AN94" s="18"/>
      <c r="AU94" s="18"/>
      <c r="BA94" s="18"/>
      <c r="BE94" s="18"/>
      <c r="BJ94" s="17">
        <f>IF(COUNTA(Wedstrijden!O49:Y49)&lt;&gt;0,1,"")</f>
        <v>1</v>
      </c>
      <c r="BK94" s="17">
        <f t="shared" si="6"/>
        <v>2</v>
      </c>
      <c r="BL94" s="17" t="str">
        <f>IF(Wedstrijden!O49="x","AA","")</f>
        <v/>
      </c>
      <c r="BM94" s="17" t="str">
        <f>IF(Wedstrijden!P49="x","A","")</f>
        <v/>
      </c>
      <c r="BN94" s="17" t="str">
        <f>IF(Wedstrijden!Q49="x","B1","")</f>
        <v/>
      </c>
      <c r="BO94" s="17" t="e">
        <f>IF(Wedstrijden!#REF!="x","BB","")</f>
        <v>#REF!</v>
      </c>
      <c r="BP94" s="17" t="str">
        <f>IF(Wedstrijden!S49="x","B","")</f>
        <v>B</v>
      </c>
      <c r="BQ94" s="17" t="str">
        <f>IF(Wedstrijden!T49="x","L1","")</f>
        <v>L1</v>
      </c>
      <c r="BR94" s="17" t="str">
        <f>IF(Wedstrijden!U49="x","L2","")</f>
        <v>L2</v>
      </c>
      <c r="BS94" s="17" t="str">
        <f>IF(Wedstrijden!V49="x","M1","")</f>
        <v>M1</v>
      </c>
      <c r="BT94" s="17" t="str">
        <f>IF(Wedstrijden!W49="x","M2","")</f>
        <v>M2</v>
      </c>
      <c r="BU94" s="17" t="str">
        <f>IF(Wedstrijden!X49="x","Z1","")</f>
        <v>Z1</v>
      </c>
      <c r="BV94" s="17" t="str">
        <f>IF(Wedstrijden!Y49="x","Z2","")</f>
        <v>Z2</v>
      </c>
      <c r="BW94" s="17">
        <f>IF(COUNTA(Wedstrijden!F49:N49)&lt;&gt;0,1,"")</f>
        <v>1</v>
      </c>
      <c r="BX94" s="17">
        <f t="shared" si="7"/>
        <v>1</v>
      </c>
      <c r="BY94" s="17" t="str">
        <f>IF(Wedstrijden!F49="x","BB","")</f>
        <v/>
      </c>
      <c r="BZ94" s="17" t="str">
        <f>IF(Wedstrijden!G49="x","B","")</f>
        <v>B</v>
      </c>
      <c r="CA94" s="17" t="str">
        <f>IF(Wedstrijden!H49="x","L1","")</f>
        <v>L1</v>
      </c>
      <c r="CB94" s="17" t="str">
        <f>IF(Wedstrijden!I49="x","L2","")</f>
        <v>L2</v>
      </c>
      <c r="CC94" s="17" t="str">
        <f>IF(Wedstrijden!J49="x","M1","")</f>
        <v>M1</v>
      </c>
      <c r="CD94" s="17" t="str">
        <f>IF(Wedstrijden!K49="x","M2","")</f>
        <v>M2</v>
      </c>
      <c r="CE94" s="17" t="str">
        <f>IF(Wedstrijden!L49="x","Z1","")</f>
        <v>Z1</v>
      </c>
      <c r="CF94" s="17" t="str">
        <f>IF(Wedstrijden!M49="x","Z2","")</f>
        <v>Z2</v>
      </c>
      <c r="CG94" s="17" t="str">
        <f>IF(Wedstrijden!N49="x","ZZL","")</f>
        <v>ZZL</v>
      </c>
      <c r="CL94" s="17" t="str">
        <f>IF(COUNTA(Wedstrijden!AG49:AN49)&lt;&gt;0,2,"")</f>
        <v/>
      </c>
      <c r="CM94" s="17" t="str">
        <f t="shared" si="8"/>
        <v/>
      </c>
      <c r="CN94" s="17" t="str">
        <f>IF(Wedstrijden!AG49="x","AA","")</f>
        <v/>
      </c>
      <c r="CO94" s="17" t="str">
        <f>IF(Wedstrijden!AH49="x","A","")</f>
        <v/>
      </c>
      <c r="CP94" s="17" t="str">
        <f>IF(Wedstrijden!AI49="x","BB","")</f>
        <v/>
      </c>
      <c r="CQ94" s="17" t="str">
        <f>IF(Wedstrijden!AJ49="x","B","")</f>
        <v/>
      </c>
      <c r="CR94" s="17" t="str">
        <f>IF(Wedstrijden!AK49="x","L","")</f>
        <v/>
      </c>
      <c r="CS94" s="17" t="str">
        <f>IF(Wedstrijden!AL49="x","M","")</f>
        <v/>
      </c>
      <c r="CT94" s="17" t="str">
        <f>IF(Wedstrijden!AM49="x","Z","")</f>
        <v/>
      </c>
      <c r="CU94" s="17" t="str">
        <f>IF(Wedstrijden!AN49="x","ZZ","")</f>
        <v/>
      </c>
      <c r="CV94" s="17" t="str">
        <f>IF(COUNTA(Wedstrijden!Z49:AF49)&lt;&gt;0,2,"")</f>
        <v/>
      </c>
      <c r="CW94" s="17" t="str">
        <f t="shared" si="9"/>
        <v/>
      </c>
      <c r="CX94" s="17" t="str">
        <f>IF(Wedstrijden!Z49="x","BB","")</f>
        <v/>
      </c>
      <c r="CY94" s="17" t="str">
        <f>IF(Wedstrijden!AA49="x","B","")</f>
        <v/>
      </c>
      <c r="CZ94" s="17" t="str">
        <f>IF(Wedstrijden!AB49="x","L","")</f>
        <v/>
      </c>
      <c r="DA94" s="17" t="str">
        <f>IF(Wedstrijden!AC49="x","M","")</f>
        <v/>
      </c>
      <c r="DB94" s="17" t="str">
        <f>IF(Wedstrijden!AD49="x","Z","")</f>
        <v/>
      </c>
      <c r="DC94" s="17" t="str">
        <f>IF(Wedstrijden!AE49="x","ZZ","")</f>
        <v/>
      </c>
      <c r="DD94" s="17" t="str">
        <f>IF(Wedstrijden!AF49="x","1.40","")</f>
        <v/>
      </c>
      <c r="DE94" s="17" t="str">
        <f>IF(COUNTA(Wedstrijden!AP49:AR49)&lt;&gt;0,6,"")</f>
        <v/>
      </c>
      <c r="DF94" s="17" t="str">
        <f t="shared" si="10"/>
        <v/>
      </c>
      <c r="DG94" s="17" t="str">
        <f>IF(Wedstrijden!AP49="x","L","")</f>
        <v/>
      </c>
      <c r="DH94" s="17" t="str">
        <f>IF(Wedstrijden!AQ49="x","M","")</f>
        <v/>
      </c>
      <c r="DI94" s="17" t="str">
        <f>IF(Wedstrijden!AR49="x","Z","")</f>
        <v/>
      </c>
      <c r="DJ94" s="17" t="str">
        <f>IF(Wedstrijden!AS49="x","Z","")</f>
        <v/>
      </c>
      <c r="DK94" s="17" t="str">
        <f>IF(COUNTA(Wedstrijden!AU49:AW49)&lt;&gt;0,6,"")</f>
        <v/>
      </c>
      <c r="DL94" s="17" t="str">
        <f t="shared" si="11"/>
        <v/>
      </c>
      <c r="DM94" s="17" t="str">
        <f>IF(Wedstrijden!AU49="x","L","")</f>
        <v/>
      </c>
      <c r="DN94" s="17" t="str">
        <f>IF(Wedstrijden!AV49="x","M","")</f>
        <v/>
      </c>
      <c r="DO94" s="17" t="str">
        <f>IF(Wedstrijden!AW49="x","Z","")</f>
        <v/>
      </c>
      <c r="DP94" s="17" t="str">
        <f>IF(Wedstrijden!AX49="x","Z","")</f>
        <v/>
      </c>
    </row>
    <row r="95" spans="1:120" ht="14.4" x14ac:dyDescent="0.3">
      <c r="A95" s="21">
        <f>Wedstrijden!A50</f>
        <v>44066</v>
      </c>
      <c r="B95" s="17" t="str">
        <f>IFERROR(VLOOKUP(Wedstrijden!#REF!,#REF!,2,FALSE),"")</f>
        <v/>
      </c>
      <c r="C95" s="17" t="e">
        <f>Wedstrijden!#REF!</f>
        <v>#REF!</v>
      </c>
      <c r="D95" s="17" t="str">
        <f>IFERROR(VLOOKUP(Wedstrijden!#REF!,#REF!,2,FALSE),"")</f>
        <v/>
      </c>
      <c r="E95" s="17" t="str">
        <f>IFERROR(VLOOKUP(Wedstrijden!#REF!,#REF!,5,FALSE),"")</f>
        <v/>
      </c>
      <c r="F95" s="17" t="e">
        <f>IF(Wedstrijden!#REF!&lt;&gt;"",Wedstrijden!#REF!,"")</f>
        <v>#REF!</v>
      </c>
      <c r="G95" s="17" t="e">
        <f>IF(Wedstrijden!#REF!="Indoor",1,0)</f>
        <v>#REF!</v>
      </c>
      <c r="H95" s="17" t="e">
        <f>Wedstrijden!#REF!</f>
        <v>#REF!</v>
      </c>
      <c r="I95" s="17" t="e">
        <f>IF(Wedstrijden!#REF!="Nee",0,IF(Wedstrijden!#REF!="Ja",1,""))</f>
        <v>#REF!</v>
      </c>
      <c r="J95" s="17" t="e">
        <f>IF(Wedstrijden!#REF!&lt;&gt;"",Wedstrijden!#REF!,"")</f>
        <v>#REF!</v>
      </c>
      <c r="W95" s="18"/>
      <c r="AE95" s="18"/>
      <c r="AN95" s="18"/>
      <c r="AU95" s="18"/>
      <c r="BA95" s="18"/>
      <c r="BE95" s="18"/>
      <c r="BJ95" s="17">
        <f>IF(COUNTA(Wedstrijden!O50:Y50)&lt;&gt;0,1,"")</f>
        <v>1</v>
      </c>
      <c r="BK95" s="17">
        <f t="shared" si="6"/>
        <v>2</v>
      </c>
      <c r="BL95" s="17" t="str">
        <f>IF(Wedstrijden!O50="x","AA","")</f>
        <v/>
      </c>
      <c r="BM95" s="17" t="str">
        <f>IF(Wedstrijden!P50="x","A","")</f>
        <v/>
      </c>
      <c r="BN95" s="17" t="str">
        <f>IF(Wedstrijden!Q50="x","B1","")</f>
        <v/>
      </c>
      <c r="BO95" s="17" t="e">
        <f>IF(Wedstrijden!#REF!="x","BB","")</f>
        <v>#REF!</v>
      </c>
      <c r="BP95" s="17" t="str">
        <f>IF(Wedstrijden!S50="x","B","")</f>
        <v>B</v>
      </c>
      <c r="BQ95" s="17" t="str">
        <f>IF(Wedstrijden!T50="x","L1","")</f>
        <v>L1</v>
      </c>
      <c r="BR95" s="17" t="str">
        <f>IF(Wedstrijden!U50="x","L2","")</f>
        <v>L2</v>
      </c>
      <c r="BS95" s="17" t="str">
        <f>IF(Wedstrijden!V50="x","M1","")</f>
        <v>M1</v>
      </c>
      <c r="BT95" s="17" t="str">
        <f>IF(Wedstrijden!W50="x","M2","")</f>
        <v>M2</v>
      </c>
      <c r="BU95" s="17" t="str">
        <f>IF(Wedstrijden!X50="x","Z1","")</f>
        <v/>
      </c>
      <c r="BV95" s="17" t="str">
        <f>IF(Wedstrijden!Y50="x","Z2","")</f>
        <v/>
      </c>
      <c r="BW95" s="17">
        <f>IF(COUNTA(Wedstrijden!F50:N50)&lt;&gt;0,1,"")</f>
        <v>1</v>
      </c>
      <c r="BX95" s="17">
        <f t="shared" si="7"/>
        <v>1</v>
      </c>
      <c r="BY95" s="17" t="str">
        <f>IF(Wedstrijden!F50="x","BB","")</f>
        <v/>
      </c>
      <c r="BZ95" s="17" t="str">
        <f>IF(Wedstrijden!G50="x","B","")</f>
        <v>B</v>
      </c>
      <c r="CA95" s="17" t="str">
        <f>IF(Wedstrijden!H50="x","L1","")</f>
        <v>L1</v>
      </c>
      <c r="CB95" s="17" t="str">
        <f>IF(Wedstrijden!I50="x","L2","")</f>
        <v>L2</v>
      </c>
      <c r="CC95" s="17" t="str">
        <f>IF(Wedstrijden!J50="x","M1","")</f>
        <v>M1</v>
      </c>
      <c r="CD95" s="17" t="str">
        <f>IF(Wedstrijden!K50="x","M2","")</f>
        <v>M2</v>
      </c>
      <c r="CE95" s="17" t="str">
        <f>IF(Wedstrijden!L50="x","Z1","")</f>
        <v/>
      </c>
      <c r="CF95" s="17" t="str">
        <f>IF(Wedstrijden!M50="x","Z2","")</f>
        <v/>
      </c>
      <c r="CG95" s="17" t="str">
        <f>IF(Wedstrijden!N50="x","ZZL","")</f>
        <v/>
      </c>
      <c r="CL95" s="17" t="str">
        <f>IF(COUNTA(Wedstrijden!AG50:AN50)&lt;&gt;0,2,"")</f>
        <v/>
      </c>
      <c r="CM95" s="17" t="str">
        <f t="shared" si="8"/>
        <v/>
      </c>
      <c r="CN95" s="17" t="str">
        <f>IF(Wedstrijden!AG50="x","AA","")</f>
        <v/>
      </c>
      <c r="CO95" s="17" t="str">
        <f>IF(Wedstrijden!AH50="x","A","")</f>
        <v/>
      </c>
      <c r="CP95" s="17" t="str">
        <f>IF(Wedstrijden!AI50="x","BB","")</f>
        <v/>
      </c>
      <c r="CQ95" s="17" t="str">
        <f>IF(Wedstrijden!AJ50="x","B","")</f>
        <v/>
      </c>
      <c r="CR95" s="17" t="str">
        <f>IF(Wedstrijden!AK50="x","L","")</f>
        <v/>
      </c>
      <c r="CS95" s="17" t="str">
        <f>IF(Wedstrijden!AL50="x","M","")</f>
        <v/>
      </c>
      <c r="CT95" s="17" t="str">
        <f>IF(Wedstrijden!AM50="x","Z","")</f>
        <v/>
      </c>
      <c r="CU95" s="17" t="str">
        <f>IF(Wedstrijden!AN50="x","ZZ","")</f>
        <v/>
      </c>
      <c r="CV95" s="17" t="str">
        <f>IF(COUNTA(Wedstrijden!Z50:AF50)&lt;&gt;0,2,"")</f>
        <v/>
      </c>
      <c r="CW95" s="17" t="str">
        <f t="shared" si="9"/>
        <v/>
      </c>
      <c r="CX95" s="17" t="str">
        <f>IF(Wedstrijden!Z50="x","BB","")</f>
        <v/>
      </c>
      <c r="CY95" s="17" t="str">
        <f>IF(Wedstrijden!AA50="x","B","")</f>
        <v/>
      </c>
      <c r="CZ95" s="17" t="str">
        <f>IF(Wedstrijden!AB50="x","L","")</f>
        <v/>
      </c>
      <c r="DA95" s="17" t="str">
        <f>IF(Wedstrijden!AC50="x","M","")</f>
        <v/>
      </c>
      <c r="DB95" s="17" t="str">
        <f>IF(Wedstrijden!AD50="x","Z","")</f>
        <v/>
      </c>
      <c r="DC95" s="17" t="str">
        <f>IF(Wedstrijden!AE50="x","ZZ","")</f>
        <v/>
      </c>
      <c r="DD95" s="17" t="str">
        <f>IF(Wedstrijden!AF50="x","1.40","")</f>
        <v/>
      </c>
      <c r="DE95" s="17" t="str">
        <f>IF(COUNTA(Wedstrijden!AP50:AR50)&lt;&gt;0,6,"")</f>
        <v/>
      </c>
      <c r="DF95" s="17" t="str">
        <f t="shared" si="10"/>
        <v/>
      </c>
      <c r="DG95" s="17" t="str">
        <f>IF(Wedstrijden!AP50="x","L","")</f>
        <v/>
      </c>
      <c r="DH95" s="17" t="str">
        <f>IF(Wedstrijden!AQ50="x","M","")</f>
        <v/>
      </c>
      <c r="DI95" s="17" t="str">
        <f>IF(Wedstrijden!AR50="x","Z","")</f>
        <v/>
      </c>
      <c r="DJ95" s="17" t="str">
        <f>IF(Wedstrijden!AS50="x","Z","")</f>
        <v/>
      </c>
      <c r="DK95" s="17" t="str">
        <f>IF(COUNTA(Wedstrijden!AU50:AW50)&lt;&gt;0,6,"")</f>
        <v/>
      </c>
      <c r="DL95" s="17" t="str">
        <f t="shared" si="11"/>
        <v/>
      </c>
      <c r="DM95" s="17" t="str">
        <f>IF(Wedstrijden!AU50="x","L","")</f>
        <v/>
      </c>
      <c r="DN95" s="17" t="str">
        <f>IF(Wedstrijden!AV50="x","M","")</f>
        <v/>
      </c>
      <c r="DO95" s="17" t="str">
        <f>IF(Wedstrijden!AW50="x","Z","")</f>
        <v/>
      </c>
      <c r="DP95" s="17" t="str">
        <f>IF(Wedstrijden!AX50="x","Z","")</f>
        <v/>
      </c>
    </row>
    <row r="96" spans="1:120" ht="14.4" x14ac:dyDescent="0.3">
      <c r="A96" s="21">
        <f>Wedstrijden!A52</f>
        <v>44069</v>
      </c>
      <c r="B96" s="17" t="str">
        <f>IFERROR(VLOOKUP(Wedstrijden!#REF!,#REF!,2,FALSE),"")</f>
        <v/>
      </c>
      <c r="C96" s="17" t="e">
        <f>Wedstrijden!#REF!</f>
        <v>#REF!</v>
      </c>
      <c r="D96" s="17" t="str">
        <f>IFERROR(VLOOKUP(Wedstrijden!#REF!,#REF!,2,FALSE),"")</f>
        <v/>
      </c>
      <c r="E96" s="17" t="str">
        <f>IFERROR(VLOOKUP(Wedstrijden!#REF!,#REF!,5,FALSE),"")</f>
        <v/>
      </c>
      <c r="F96" s="17" t="e">
        <f>IF(Wedstrijden!#REF!&lt;&gt;"",Wedstrijden!#REF!,"")</f>
        <v>#REF!</v>
      </c>
      <c r="G96" s="17" t="e">
        <f>IF(Wedstrijden!#REF!="Indoor",1,0)</f>
        <v>#REF!</v>
      </c>
      <c r="H96" s="17" t="e">
        <f>Wedstrijden!#REF!</f>
        <v>#REF!</v>
      </c>
      <c r="I96" s="17" t="e">
        <f>IF(Wedstrijden!#REF!="Nee",0,IF(Wedstrijden!#REF!="Ja",1,""))</f>
        <v>#REF!</v>
      </c>
      <c r="J96" s="17" t="e">
        <f>IF(Wedstrijden!#REF!&lt;&gt;"",Wedstrijden!#REF!,"")</f>
        <v>#REF!</v>
      </c>
      <c r="W96" s="18"/>
      <c r="AE96" s="18"/>
      <c r="AN96" s="18"/>
      <c r="AU96" s="18"/>
      <c r="BA96" s="18"/>
      <c r="BE96" s="18"/>
      <c r="BJ96" s="17">
        <f>IF(COUNTA(Wedstrijden!O52:Y52)&lt;&gt;0,1,"")</f>
        <v>1</v>
      </c>
      <c r="BK96" s="17">
        <f t="shared" si="6"/>
        <v>2</v>
      </c>
      <c r="BL96" s="17" t="str">
        <f>IF(Wedstrijden!O52="x","AA","")</f>
        <v/>
      </c>
      <c r="BM96" s="17" t="str">
        <f>IF(Wedstrijden!P52="x","A","")</f>
        <v/>
      </c>
      <c r="BN96" s="17" t="str">
        <f>IF(Wedstrijden!Q52="x","B1","")</f>
        <v/>
      </c>
      <c r="BO96" s="17" t="e">
        <f>IF(Wedstrijden!#REF!="x","BB","")</f>
        <v>#REF!</v>
      </c>
      <c r="BP96" s="17" t="str">
        <f>IF(Wedstrijden!S52="x","B","")</f>
        <v/>
      </c>
      <c r="BQ96" s="17" t="str">
        <f>IF(Wedstrijden!T52="x","L1","")</f>
        <v/>
      </c>
      <c r="BR96" s="17" t="str">
        <f>IF(Wedstrijden!U52="x","L2","")</f>
        <v/>
      </c>
      <c r="BS96" s="17" t="str">
        <f>IF(Wedstrijden!V52="x","M1","")</f>
        <v>M1</v>
      </c>
      <c r="BT96" s="17" t="str">
        <f>IF(Wedstrijden!W52="x","M2","")</f>
        <v>M2</v>
      </c>
      <c r="BU96" s="17" t="str">
        <f>IF(Wedstrijden!X52="x","Z1","")</f>
        <v>Z1</v>
      </c>
      <c r="BV96" s="17" t="str">
        <f>IF(Wedstrijden!Y52="x","Z2","")</f>
        <v>Z2</v>
      </c>
      <c r="BW96" s="17">
        <f>IF(COUNTA(Wedstrijden!F52:N52)&lt;&gt;0,1,"")</f>
        <v>1</v>
      </c>
      <c r="BX96" s="17">
        <f t="shared" si="7"/>
        <v>1</v>
      </c>
      <c r="BY96" s="17" t="str">
        <f>IF(Wedstrijden!F52="x","BB","")</f>
        <v/>
      </c>
      <c r="BZ96" s="17" t="str">
        <f>IF(Wedstrijden!G52="x","B","")</f>
        <v/>
      </c>
      <c r="CA96" s="17" t="str">
        <f>IF(Wedstrijden!H52="x","L1","")</f>
        <v/>
      </c>
      <c r="CB96" s="17" t="str">
        <f>IF(Wedstrijden!I52="x","L2","")</f>
        <v/>
      </c>
      <c r="CC96" s="17" t="str">
        <f>IF(Wedstrijden!J52="x","M1","")</f>
        <v>M1</v>
      </c>
      <c r="CD96" s="17" t="str">
        <f>IF(Wedstrijden!K52="x","M2","")</f>
        <v>M2</v>
      </c>
      <c r="CE96" s="17" t="str">
        <f>IF(Wedstrijden!L52="x","Z1","")</f>
        <v>Z1</v>
      </c>
      <c r="CF96" s="17" t="str">
        <f>IF(Wedstrijden!M52="x","Z2","")</f>
        <v>Z2</v>
      </c>
      <c r="CG96" s="17" t="str">
        <f>IF(Wedstrijden!N52="x","ZZL","")</f>
        <v>ZZL</v>
      </c>
      <c r="CL96" s="17" t="str">
        <f>IF(COUNTA(Wedstrijden!AG52:AN52)&lt;&gt;0,2,"")</f>
        <v/>
      </c>
      <c r="CM96" s="17" t="str">
        <f t="shared" si="8"/>
        <v/>
      </c>
      <c r="CN96" s="17" t="str">
        <f>IF(Wedstrijden!AG52="x","AA","")</f>
        <v/>
      </c>
      <c r="CO96" s="17" t="str">
        <f>IF(Wedstrijden!AH52="x","A","")</f>
        <v/>
      </c>
      <c r="CP96" s="17" t="str">
        <f>IF(Wedstrijden!AI52="x","BB","")</f>
        <v/>
      </c>
      <c r="CQ96" s="17" t="str">
        <f>IF(Wedstrijden!AJ52="x","B","")</f>
        <v/>
      </c>
      <c r="CR96" s="17" t="str">
        <f>IF(Wedstrijden!AK52="x","L","")</f>
        <v/>
      </c>
      <c r="CS96" s="17" t="str">
        <f>IF(Wedstrijden!AL52="x","M","")</f>
        <v/>
      </c>
      <c r="CT96" s="17" t="str">
        <f>IF(Wedstrijden!AM52="x","Z","")</f>
        <v/>
      </c>
      <c r="CU96" s="17" t="str">
        <f>IF(Wedstrijden!AN52="x","ZZ","")</f>
        <v/>
      </c>
      <c r="CV96" s="17" t="str">
        <f>IF(COUNTA(Wedstrijden!Z52:AF52)&lt;&gt;0,2,"")</f>
        <v/>
      </c>
      <c r="CW96" s="17" t="str">
        <f t="shared" si="9"/>
        <v/>
      </c>
      <c r="CX96" s="17" t="str">
        <f>IF(Wedstrijden!Z52="x","BB","")</f>
        <v/>
      </c>
      <c r="CY96" s="17" t="str">
        <f>IF(Wedstrijden!AA52="x","B","")</f>
        <v/>
      </c>
      <c r="CZ96" s="17" t="str">
        <f>IF(Wedstrijden!AB52="x","L","")</f>
        <v/>
      </c>
      <c r="DA96" s="17" t="str">
        <f>IF(Wedstrijden!AC52="x","M","")</f>
        <v/>
      </c>
      <c r="DB96" s="17" t="str">
        <f>IF(Wedstrijden!AD52="x","Z","")</f>
        <v/>
      </c>
      <c r="DC96" s="17" t="str">
        <f>IF(Wedstrijden!AE52="x","ZZ","")</f>
        <v/>
      </c>
      <c r="DD96" s="17" t="str">
        <f>IF(Wedstrijden!AF52="x","1.40","")</f>
        <v/>
      </c>
      <c r="DE96" s="17" t="str">
        <f>IF(COUNTA(Wedstrijden!AP52:AR52)&lt;&gt;0,6,"")</f>
        <v/>
      </c>
      <c r="DF96" s="17" t="str">
        <f t="shared" si="10"/>
        <v/>
      </c>
      <c r="DG96" s="17" t="str">
        <f>IF(Wedstrijden!AP52="x","L","")</f>
        <v/>
      </c>
      <c r="DH96" s="17" t="str">
        <f>IF(Wedstrijden!AQ52="x","M","")</f>
        <v/>
      </c>
      <c r="DI96" s="17" t="str">
        <f>IF(Wedstrijden!AR52="x","Z","")</f>
        <v/>
      </c>
      <c r="DJ96" s="17" t="str">
        <f>IF(Wedstrijden!AS52="x","Z","")</f>
        <v/>
      </c>
      <c r="DK96" s="17" t="str">
        <f>IF(COUNTA(Wedstrijden!AU52:AW52)&lt;&gt;0,6,"")</f>
        <v/>
      </c>
      <c r="DL96" s="17" t="str">
        <f t="shared" si="11"/>
        <v/>
      </c>
      <c r="DM96" s="17" t="str">
        <f>IF(Wedstrijden!AU52="x","L","")</f>
        <v/>
      </c>
      <c r="DN96" s="17" t="str">
        <f>IF(Wedstrijden!AV52="x","M","")</f>
        <v/>
      </c>
      <c r="DO96" s="17" t="str">
        <f>IF(Wedstrijden!AW52="x","Z","")</f>
        <v/>
      </c>
      <c r="DP96" s="17" t="str">
        <f>IF(Wedstrijden!AX52="x","Z","")</f>
        <v/>
      </c>
    </row>
    <row r="97" spans="1:120" ht="14.4" x14ac:dyDescent="0.3">
      <c r="A97" s="21">
        <f>Wedstrijden!A53</f>
        <v>44071</v>
      </c>
      <c r="B97" s="17" t="str">
        <f>IFERROR(VLOOKUP(Wedstrijden!#REF!,#REF!,2,FALSE),"")</f>
        <v/>
      </c>
      <c r="C97" s="17" t="e">
        <f>Wedstrijden!#REF!</f>
        <v>#REF!</v>
      </c>
      <c r="D97" s="17" t="str">
        <f>IFERROR(VLOOKUP(Wedstrijden!#REF!,#REF!,2,FALSE),"")</f>
        <v/>
      </c>
      <c r="E97" s="17" t="str">
        <f>IFERROR(VLOOKUP(Wedstrijden!#REF!,#REF!,5,FALSE),"")</f>
        <v/>
      </c>
      <c r="F97" s="17" t="e">
        <f>IF(Wedstrijden!#REF!&lt;&gt;"",Wedstrijden!#REF!,"")</f>
        <v>#REF!</v>
      </c>
      <c r="G97" s="17" t="e">
        <f>IF(Wedstrijden!#REF!="Indoor",1,0)</f>
        <v>#REF!</v>
      </c>
      <c r="H97" s="17" t="e">
        <f>Wedstrijden!#REF!</f>
        <v>#REF!</v>
      </c>
      <c r="I97" s="17" t="e">
        <f>IF(Wedstrijden!#REF!="Nee",0,IF(Wedstrijden!#REF!="Ja",1,""))</f>
        <v>#REF!</v>
      </c>
      <c r="J97" s="17" t="e">
        <f>IF(Wedstrijden!#REF!&lt;&gt;"",Wedstrijden!#REF!,"")</f>
        <v>#REF!</v>
      </c>
      <c r="W97" s="18"/>
      <c r="AE97" s="18"/>
      <c r="AN97" s="18"/>
      <c r="AU97" s="18"/>
      <c r="BA97" s="18"/>
      <c r="BE97" s="18"/>
      <c r="BJ97" s="17">
        <f>IF(COUNTA(Wedstrijden!O53:Y53)&lt;&gt;0,1,"")</f>
        <v>1</v>
      </c>
      <c r="BK97" s="17">
        <f t="shared" si="6"/>
        <v>2</v>
      </c>
      <c r="BL97" s="17" t="str">
        <f>IF(Wedstrijden!O53="x","AA","")</f>
        <v/>
      </c>
      <c r="BM97" s="17" t="str">
        <f>IF(Wedstrijden!P53="x","A","")</f>
        <v/>
      </c>
      <c r="BN97" s="17" t="str">
        <f>IF(Wedstrijden!Q53="x","B1","")</f>
        <v/>
      </c>
      <c r="BO97" s="17" t="e">
        <f>IF(Wedstrijden!#REF!="x","BB","")</f>
        <v>#REF!</v>
      </c>
      <c r="BP97" s="17" t="str">
        <f>IF(Wedstrijden!S53="x","B","")</f>
        <v>B</v>
      </c>
      <c r="BQ97" s="17" t="str">
        <f>IF(Wedstrijden!T53="x","L1","")</f>
        <v>L1</v>
      </c>
      <c r="BR97" s="17" t="str">
        <f>IF(Wedstrijden!U53="x","L2","")</f>
        <v>L2</v>
      </c>
      <c r="BS97" s="17" t="str">
        <f>IF(Wedstrijden!V53="x","M1","")</f>
        <v>M1</v>
      </c>
      <c r="BT97" s="17" t="str">
        <f>IF(Wedstrijden!W53="x","M2","")</f>
        <v>M2</v>
      </c>
      <c r="BU97" s="17" t="str">
        <f>IF(Wedstrijden!X53="x","Z1","")</f>
        <v/>
      </c>
      <c r="BV97" s="17" t="str">
        <f>IF(Wedstrijden!Y53="x","Z2","")</f>
        <v/>
      </c>
      <c r="BW97" s="17">
        <f>IF(COUNTA(Wedstrijden!F53:N53)&lt;&gt;0,1,"")</f>
        <v>1</v>
      </c>
      <c r="BX97" s="17">
        <f t="shared" si="7"/>
        <v>1</v>
      </c>
      <c r="BY97" s="17" t="str">
        <f>IF(Wedstrijden!F53="x","BB","")</f>
        <v>BB</v>
      </c>
      <c r="BZ97" s="17" t="str">
        <f>IF(Wedstrijden!G53="x","B","")</f>
        <v>B</v>
      </c>
      <c r="CA97" s="17" t="str">
        <f>IF(Wedstrijden!H53="x","L1","")</f>
        <v>L1</v>
      </c>
      <c r="CB97" s="17" t="str">
        <f>IF(Wedstrijden!I53="x","L2","")</f>
        <v>L2</v>
      </c>
      <c r="CC97" s="17" t="str">
        <f>IF(Wedstrijden!J53="x","M1","")</f>
        <v>M1</v>
      </c>
      <c r="CD97" s="17" t="str">
        <f>IF(Wedstrijden!K53="x","M2","")</f>
        <v>M2</v>
      </c>
      <c r="CE97" s="17" t="str">
        <f>IF(Wedstrijden!L53="x","Z1","")</f>
        <v/>
      </c>
      <c r="CF97" s="17" t="str">
        <f>IF(Wedstrijden!M53="x","Z2","")</f>
        <v/>
      </c>
      <c r="CG97" s="17" t="str">
        <f>IF(Wedstrijden!N53="x","ZZL","")</f>
        <v/>
      </c>
      <c r="CL97" s="17" t="str">
        <f>IF(COUNTA(Wedstrijden!AG53:AN53)&lt;&gt;0,2,"")</f>
        <v/>
      </c>
      <c r="CM97" s="17" t="str">
        <f t="shared" si="8"/>
        <v/>
      </c>
      <c r="CN97" s="17" t="str">
        <f>IF(Wedstrijden!AG53="x","AA","")</f>
        <v/>
      </c>
      <c r="CO97" s="17" t="str">
        <f>IF(Wedstrijden!AH53="x","A","")</f>
        <v/>
      </c>
      <c r="CP97" s="17" t="str">
        <f>IF(Wedstrijden!AI53="x","BB","")</f>
        <v/>
      </c>
      <c r="CQ97" s="17" t="str">
        <f>IF(Wedstrijden!AJ53="x","B","")</f>
        <v/>
      </c>
      <c r="CR97" s="17" t="str">
        <f>IF(Wedstrijden!AK53="x","L","")</f>
        <v/>
      </c>
      <c r="CS97" s="17" t="str">
        <f>IF(Wedstrijden!AL53="x","M","")</f>
        <v/>
      </c>
      <c r="CT97" s="17" t="str">
        <f>IF(Wedstrijden!AM53="x","Z","")</f>
        <v/>
      </c>
      <c r="CU97" s="17" t="str">
        <f>IF(Wedstrijden!AN53="x","ZZ","")</f>
        <v/>
      </c>
      <c r="CV97" s="17" t="str">
        <f>IF(COUNTA(Wedstrijden!Z53:AF53)&lt;&gt;0,2,"")</f>
        <v/>
      </c>
      <c r="CW97" s="17" t="str">
        <f t="shared" si="9"/>
        <v/>
      </c>
      <c r="CX97" s="17" t="str">
        <f>IF(Wedstrijden!Z53="x","BB","")</f>
        <v/>
      </c>
      <c r="CY97" s="17" t="str">
        <f>IF(Wedstrijden!AA53="x","B","")</f>
        <v/>
      </c>
      <c r="CZ97" s="17" t="str">
        <f>IF(Wedstrijden!AB53="x","L","")</f>
        <v/>
      </c>
      <c r="DA97" s="17" t="str">
        <f>IF(Wedstrijden!AC53="x","M","")</f>
        <v/>
      </c>
      <c r="DB97" s="17" t="str">
        <f>IF(Wedstrijden!AD53="x","Z","")</f>
        <v/>
      </c>
      <c r="DC97" s="17" t="str">
        <f>IF(Wedstrijden!AE53="x","ZZ","")</f>
        <v/>
      </c>
      <c r="DD97" s="17" t="str">
        <f>IF(Wedstrijden!AF53="x","1.40","")</f>
        <v/>
      </c>
      <c r="DE97" s="17" t="str">
        <f>IF(COUNTA(Wedstrijden!AP53:AR53)&lt;&gt;0,6,"")</f>
        <v/>
      </c>
      <c r="DF97" s="17" t="str">
        <f t="shared" si="10"/>
        <v/>
      </c>
      <c r="DG97" s="17" t="str">
        <f>IF(Wedstrijden!AP53="x","L","")</f>
        <v/>
      </c>
      <c r="DH97" s="17" t="str">
        <f>IF(Wedstrijden!AQ53="x","M","")</f>
        <v/>
      </c>
      <c r="DI97" s="17" t="str">
        <f>IF(Wedstrijden!AR53="x","Z","")</f>
        <v/>
      </c>
      <c r="DJ97" s="17" t="str">
        <f>IF(Wedstrijden!AS53="x","Z","")</f>
        <v/>
      </c>
      <c r="DK97" s="17" t="str">
        <f>IF(COUNTA(Wedstrijden!AU53:AW53)&lt;&gt;0,6,"")</f>
        <v/>
      </c>
      <c r="DL97" s="17" t="str">
        <f t="shared" si="11"/>
        <v/>
      </c>
      <c r="DM97" s="17" t="str">
        <f>IF(Wedstrijden!AU53="x","L","")</f>
        <v/>
      </c>
      <c r="DN97" s="17" t="str">
        <f>IF(Wedstrijden!AV53="x","M","")</f>
        <v/>
      </c>
      <c r="DO97" s="17" t="str">
        <f>IF(Wedstrijden!AW53="x","Z","")</f>
        <v/>
      </c>
      <c r="DP97" s="17" t="str">
        <f>IF(Wedstrijden!AX53="x","Z","")</f>
        <v/>
      </c>
    </row>
    <row r="98" spans="1:120" ht="14.4" x14ac:dyDescent="0.3">
      <c r="A98" s="21">
        <f>Wedstrijden!A54</f>
        <v>44071</v>
      </c>
      <c r="B98" s="17" t="str">
        <f>IFERROR(VLOOKUP(Wedstrijden!#REF!,#REF!,2,FALSE),"")</f>
        <v/>
      </c>
      <c r="C98" s="17" t="e">
        <f>Wedstrijden!#REF!</f>
        <v>#REF!</v>
      </c>
      <c r="D98" s="17" t="str">
        <f>IFERROR(VLOOKUP(Wedstrijden!#REF!,#REF!,2,FALSE),"")</f>
        <v/>
      </c>
      <c r="E98" s="17" t="str">
        <f>IFERROR(VLOOKUP(Wedstrijden!#REF!,#REF!,5,FALSE),"")</f>
        <v/>
      </c>
      <c r="F98" s="17" t="e">
        <f>IF(Wedstrijden!#REF!&lt;&gt;"",Wedstrijden!#REF!,"")</f>
        <v>#REF!</v>
      </c>
      <c r="G98" s="17" t="e">
        <f>IF(Wedstrijden!#REF!="Indoor",1,0)</f>
        <v>#REF!</v>
      </c>
      <c r="H98" s="17" t="e">
        <f>Wedstrijden!#REF!</f>
        <v>#REF!</v>
      </c>
      <c r="I98" s="17" t="e">
        <f>IF(Wedstrijden!#REF!="Nee",0,IF(Wedstrijden!#REF!="Ja",1,""))</f>
        <v>#REF!</v>
      </c>
      <c r="J98" s="17" t="e">
        <f>IF(Wedstrijden!#REF!&lt;&gt;"",Wedstrijden!#REF!,"")</f>
        <v>#REF!</v>
      </c>
      <c r="W98" s="18"/>
      <c r="AE98" s="18"/>
      <c r="AN98" s="18"/>
      <c r="AU98" s="18"/>
      <c r="BA98" s="18"/>
      <c r="BE98" s="18"/>
      <c r="BJ98" s="17">
        <f>IF(COUNTA(Wedstrijden!O54:Y54)&lt;&gt;0,1,"")</f>
        <v>1</v>
      </c>
      <c r="BK98" s="17">
        <f t="shared" si="6"/>
        <v>2</v>
      </c>
      <c r="BL98" s="17" t="str">
        <f>IF(Wedstrijden!O54="x","AA","")</f>
        <v/>
      </c>
      <c r="BM98" s="17" t="str">
        <f>IF(Wedstrijden!P54="x","A","")</f>
        <v/>
      </c>
      <c r="BN98" s="17" t="str">
        <f>IF(Wedstrijden!Q54="x","B1","")</f>
        <v/>
      </c>
      <c r="BO98" s="17" t="e">
        <f>IF(Wedstrijden!#REF!="x","BB","")</f>
        <v>#REF!</v>
      </c>
      <c r="BP98" s="17" t="str">
        <f>IF(Wedstrijden!S54="x","B","")</f>
        <v>B</v>
      </c>
      <c r="BQ98" s="17" t="str">
        <f>IF(Wedstrijden!T54="x","L1","")</f>
        <v>L1</v>
      </c>
      <c r="BR98" s="17" t="str">
        <f>IF(Wedstrijden!U54="x","L2","")</f>
        <v>L2</v>
      </c>
      <c r="BS98" s="17" t="str">
        <f>IF(Wedstrijden!V54="x","M1","")</f>
        <v>M1</v>
      </c>
      <c r="BT98" s="17" t="str">
        <f>IF(Wedstrijden!W54="x","M2","")</f>
        <v>M2</v>
      </c>
      <c r="BU98" s="17" t="str">
        <f>IF(Wedstrijden!X54="x","Z1","")</f>
        <v>Z1</v>
      </c>
      <c r="BV98" s="17" t="str">
        <f>IF(Wedstrijden!Y54="x","Z2","")</f>
        <v>Z2</v>
      </c>
      <c r="BW98" s="17">
        <f>IF(COUNTA(Wedstrijden!F54:N54)&lt;&gt;0,1,"")</f>
        <v>1</v>
      </c>
      <c r="BX98" s="17">
        <f t="shared" si="7"/>
        <v>1</v>
      </c>
      <c r="BY98" s="17" t="str">
        <f>IF(Wedstrijden!F54="x","BB","")</f>
        <v/>
      </c>
      <c r="BZ98" s="17" t="str">
        <f>IF(Wedstrijden!G54="x","B","")</f>
        <v>B</v>
      </c>
      <c r="CA98" s="17" t="str">
        <f>IF(Wedstrijden!H54="x","L1","")</f>
        <v>L1</v>
      </c>
      <c r="CB98" s="17" t="str">
        <f>IF(Wedstrijden!I54="x","L2","")</f>
        <v>L2</v>
      </c>
      <c r="CC98" s="17" t="str">
        <f>IF(Wedstrijden!J54="x","M1","")</f>
        <v>M1</v>
      </c>
      <c r="CD98" s="17" t="str">
        <f>IF(Wedstrijden!K54="x","M2","")</f>
        <v>M2</v>
      </c>
      <c r="CE98" s="17" t="str">
        <f>IF(Wedstrijden!L54="x","Z1","")</f>
        <v>Z1</v>
      </c>
      <c r="CF98" s="17" t="str">
        <f>IF(Wedstrijden!M54="x","Z2","")</f>
        <v>Z2</v>
      </c>
      <c r="CG98" s="17" t="str">
        <f>IF(Wedstrijden!N54="x","ZZL","")</f>
        <v>ZZL</v>
      </c>
      <c r="CL98" s="17" t="str">
        <f>IF(COUNTA(Wedstrijden!AG54:AN54)&lt;&gt;0,2,"")</f>
        <v/>
      </c>
      <c r="CM98" s="17" t="str">
        <f t="shared" si="8"/>
        <v/>
      </c>
      <c r="CN98" s="17" t="str">
        <f>IF(Wedstrijden!AG54="x","AA","")</f>
        <v/>
      </c>
      <c r="CO98" s="17" t="str">
        <f>IF(Wedstrijden!AH54="x","A","")</f>
        <v/>
      </c>
      <c r="CP98" s="17" t="str">
        <f>IF(Wedstrijden!AI54="x","BB","")</f>
        <v/>
      </c>
      <c r="CQ98" s="17" t="str">
        <f>IF(Wedstrijden!AJ54="x","B","")</f>
        <v/>
      </c>
      <c r="CR98" s="17" t="str">
        <f>IF(Wedstrijden!AK54="x","L","")</f>
        <v/>
      </c>
      <c r="CS98" s="17" t="str">
        <f>IF(Wedstrijden!AL54="x","M","")</f>
        <v/>
      </c>
      <c r="CT98" s="17" t="str">
        <f>IF(Wedstrijden!AM54="x","Z","")</f>
        <v/>
      </c>
      <c r="CU98" s="17" t="str">
        <f>IF(Wedstrijden!AN54="x","ZZ","")</f>
        <v/>
      </c>
      <c r="CV98" s="17" t="str">
        <f>IF(COUNTA(Wedstrijden!Z54:AF54)&lt;&gt;0,2,"")</f>
        <v/>
      </c>
      <c r="CW98" s="17" t="str">
        <f t="shared" si="9"/>
        <v/>
      </c>
      <c r="CX98" s="17" t="str">
        <f>IF(Wedstrijden!Z54="x","BB","")</f>
        <v/>
      </c>
      <c r="CY98" s="17" t="str">
        <f>IF(Wedstrijden!AA54="x","B","")</f>
        <v/>
      </c>
      <c r="CZ98" s="17" t="str">
        <f>IF(Wedstrijden!AB54="x","L","")</f>
        <v/>
      </c>
      <c r="DA98" s="17" t="str">
        <f>IF(Wedstrijden!AC54="x","M","")</f>
        <v/>
      </c>
      <c r="DB98" s="17" t="str">
        <f>IF(Wedstrijden!AD54="x","Z","")</f>
        <v/>
      </c>
      <c r="DC98" s="17" t="str">
        <f>IF(Wedstrijden!AE54="x","ZZ","")</f>
        <v/>
      </c>
      <c r="DD98" s="17" t="str">
        <f>IF(Wedstrijden!AF54="x","1.40","")</f>
        <v/>
      </c>
      <c r="DE98" s="17" t="str">
        <f>IF(COUNTA(Wedstrijden!AP54:AR54)&lt;&gt;0,6,"")</f>
        <v/>
      </c>
      <c r="DF98" s="17" t="str">
        <f t="shared" si="10"/>
        <v/>
      </c>
      <c r="DG98" s="17" t="str">
        <f>IF(Wedstrijden!AP54="x","L","")</f>
        <v/>
      </c>
      <c r="DH98" s="17" t="str">
        <f>IF(Wedstrijden!AQ54="x","M","")</f>
        <v/>
      </c>
      <c r="DI98" s="17" t="str">
        <f>IF(Wedstrijden!AR54="x","Z","")</f>
        <v/>
      </c>
      <c r="DJ98" s="17" t="str">
        <f>IF(Wedstrijden!AS54="x","Z","")</f>
        <v/>
      </c>
      <c r="DK98" s="17" t="str">
        <f>IF(COUNTA(Wedstrijden!AU54:AW54)&lt;&gt;0,6,"")</f>
        <v/>
      </c>
      <c r="DL98" s="17" t="str">
        <f t="shared" si="11"/>
        <v/>
      </c>
      <c r="DM98" s="17" t="str">
        <f>IF(Wedstrijden!AU54="x","L","")</f>
        <v/>
      </c>
      <c r="DN98" s="17" t="str">
        <f>IF(Wedstrijden!AV54="x","M","")</f>
        <v/>
      </c>
      <c r="DO98" s="17" t="str">
        <f>IF(Wedstrijden!AW54="x","Z","")</f>
        <v/>
      </c>
      <c r="DP98" s="17" t="str">
        <f>IF(Wedstrijden!AX54="x","Z","")</f>
        <v/>
      </c>
    </row>
    <row r="99" spans="1:120" ht="14.4" x14ac:dyDescent="0.3">
      <c r="A99" s="21">
        <f>Wedstrijden!A55</f>
        <v>44073</v>
      </c>
      <c r="B99" s="17" t="str">
        <f>IFERROR(VLOOKUP(Wedstrijden!#REF!,#REF!,2,FALSE),"")</f>
        <v/>
      </c>
      <c r="C99" s="17" t="e">
        <f>Wedstrijden!#REF!</f>
        <v>#REF!</v>
      </c>
      <c r="D99" s="17" t="str">
        <f>IFERROR(VLOOKUP(Wedstrijden!#REF!,#REF!,2,FALSE),"")</f>
        <v/>
      </c>
      <c r="E99" s="17" t="str">
        <f>IFERROR(VLOOKUP(Wedstrijden!#REF!,#REF!,5,FALSE),"")</f>
        <v/>
      </c>
      <c r="F99" s="17" t="e">
        <f>IF(Wedstrijden!#REF!&lt;&gt;"",Wedstrijden!#REF!,"")</f>
        <v>#REF!</v>
      </c>
      <c r="G99" s="17" t="e">
        <f>IF(Wedstrijden!#REF!="Indoor",1,0)</f>
        <v>#REF!</v>
      </c>
      <c r="H99" s="17" t="e">
        <f>Wedstrijden!#REF!</f>
        <v>#REF!</v>
      </c>
      <c r="I99" s="17" t="e">
        <f>IF(Wedstrijden!#REF!="Nee",0,IF(Wedstrijden!#REF!="Ja",1,""))</f>
        <v>#REF!</v>
      </c>
      <c r="J99" s="17" t="e">
        <f>IF(Wedstrijden!#REF!&lt;&gt;"",Wedstrijden!#REF!,"")</f>
        <v>#REF!</v>
      </c>
      <c r="W99" s="18"/>
      <c r="AE99" s="18"/>
      <c r="AN99" s="18"/>
      <c r="AU99" s="18"/>
      <c r="BA99" s="18"/>
      <c r="BE99" s="18"/>
      <c r="BJ99" s="17" t="str">
        <f>IF(COUNTA(Wedstrijden!O55:Y55)&lt;&gt;0,1,"")</f>
        <v/>
      </c>
      <c r="BK99" s="17" t="str">
        <f t="shared" si="6"/>
        <v/>
      </c>
      <c r="BL99" s="17" t="str">
        <f>IF(Wedstrijden!O55="x","AA","")</f>
        <v/>
      </c>
      <c r="BM99" s="17" t="str">
        <f>IF(Wedstrijden!P55="x","A","")</f>
        <v/>
      </c>
      <c r="BN99" s="17" t="str">
        <f>IF(Wedstrijden!Q55="x","B1","")</f>
        <v/>
      </c>
      <c r="BO99" s="17" t="e">
        <f>IF(Wedstrijden!#REF!="x","BB","")</f>
        <v>#REF!</v>
      </c>
      <c r="BP99" s="17" t="str">
        <f>IF(Wedstrijden!S55="x","B","")</f>
        <v/>
      </c>
      <c r="BQ99" s="17" t="str">
        <f>IF(Wedstrijden!T55="x","L1","")</f>
        <v/>
      </c>
      <c r="BR99" s="17" t="str">
        <f>IF(Wedstrijden!U55="x","L2","")</f>
        <v/>
      </c>
      <c r="BS99" s="17" t="str">
        <f>IF(Wedstrijden!V55="x","M1","")</f>
        <v/>
      </c>
      <c r="BT99" s="17" t="str">
        <f>IF(Wedstrijden!W55="x","M2","")</f>
        <v/>
      </c>
      <c r="BU99" s="17" t="str">
        <f>IF(Wedstrijden!X55="x","Z1","")</f>
        <v/>
      </c>
      <c r="BV99" s="17" t="str">
        <f>IF(Wedstrijden!Y55="x","Z2","")</f>
        <v/>
      </c>
      <c r="BW99" s="17" t="str">
        <f>IF(COUNTA(Wedstrijden!F55:N55)&lt;&gt;0,1,"")</f>
        <v/>
      </c>
      <c r="BX99" s="17" t="str">
        <f t="shared" si="7"/>
        <v/>
      </c>
      <c r="BY99" s="17" t="str">
        <f>IF(Wedstrijden!F55="x","BB","")</f>
        <v/>
      </c>
      <c r="BZ99" s="17" t="str">
        <f>IF(Wedstrijden!G55="x","B","")</f>
        <v/>
      </c>
      <c r="CA99" s="17" t="str">
        <f>IF(Wedstrijden!H55="x","L1","")</f>
        <v/>
      </c>
      <c r="CB99" s="17" t="str">
        <f>IF(Wedstrijden!I55="x","L2","")</f>
        <v/>
      </c>
      <c r="CC99" s="17" t="str">
        <f>IF(Wedstrijden!J55="x","M1","")</f>
        <v/>
      </c>
      <c r="CD99" s="17" t="str">
        <f>IF(Wedstrijden!K55="x","M2","")</f>
        <v/>
      </c>
      <c r="CE99" s="17" t="str">
        <f>IF(Wedstrijden!L55="x","Z1","")</f>
        <v/>
      </c>
      <c r="CF99" s="17" t="str">
        <f>IF(Wedstrijden!M55="x","Z2","")</f>
        <v/>
      </c>
      <c r="CG99" s="17" t="str">
        <f>IF(Wedstrijden!N55="x","ZZL","")</f>
        <v/>
      </c>
      <c r="CL99" s="17">
        <f>IF(COUNTA(Wedstrijden!AG55:AN55)&lt;&gt;0,2,"")</f>
        <v>2</v>
      </c>
      <c r="CM99" s="17">
        <f t="shared" si="8"/>
        <v>2</v>
      </c>
      <c r="CN99" s="17" t="str">
        <f>IF(Wedstrijden!AG55="x","AA","")</f>
        <v/>
      </c>
      <c r="CO99" s="17" t="str">
        <f>IF(Wedstrijden!AH55="x","A","")</f>
        <v/>
      </c>
      <c r="CP99" s="17" t="str">
        <f>IF(Wedstrijden!AI55="x","BB","")</f>
        <v>BB</v>
      </c>
      <c r="CQ99" s="17" t="str">
        <f>IF(Wedstrijden!AJ55="x","B","")</f>
        <v>B</v>
      </c>
      <c r="CR99" s="17" t="str">
        <f>IF(Wedstrijden!AK55="x","L","")</f>
        <v>L</v>
      </c>
      <c r="CS99" s="17" t="str">
        <f>IF(Wedstrijden!AL55="x","M","")</f>
        <v>M</v>
      </c>
      <c r="CT99" s="17" t="str">
        <f>IF(Wedstrijden!AM55="x","Z","")</f>
        <v>Z</v>
      </c>
      <c r="CU99" s="17" t="str">
        <f>IF(Wedstrijden!AN55="x","ZZ","")</f>
        <v>ZZ</v>
      </c>
      <c r="CV99" s="17">
        <f>IF(COUNTA(Wedstrijden!Z55:AF55)&lt;&gt;0,2,"")</f>
        <v>2</v>
      </c>
      <c r="CW99" s="17">
        <f t="shared" si="9"/>
        <v>1</v>
      </c>
      <c r="CX99" s="17" t="str">
        <f>IF(Wedstrijden!Z55="x","BB","")</f>
        <v>BB</v>
      </c>
      <c r="CY99" s="17" t="str">
        <f>IF(Wedstrijden!AA55="x","B","")</f>
        <v>B</v>
      </c>
      <c r="CZ99" s="17" t="str">
        <f>IF(Wedstrijden!AB55="x","L","")</f>
        <v>L</v>
      </c>
      <c r="DA99" s="17" t="str">
        <f>IF(Wedstrijden!AC55="x","M","")</f>
        <v>M</v>
      </c>
      <c r="DB99" s="17" t="str">
        <f>IF(Wedstrijden!AD55="x","Z","")</f>
        <v>Z</v>
      </c>
      <c r="DC99" s="17" t="str">
        <f>IF(Wedstrijden!AE55="x","ZZ","")</f>
        <v>ZZ</v>
      </c>
      <c r="DD99" s="17" t="str">
        <f>IF(Wedstrijden!AF55="x","1.40","")</f>
        <v/>
      </c>
      <c r="DE99" s="17" t="str">
        <f>IF(COUNTA(Wedstrijden!AP55:AR55)&lt;&gt;0,6,"")</f>
        <v/>
      </c>
      <c r="DF99" s="17" t="str">
        <f t="shared" si="10"/>
        <v/>
      </c>
      <c r="DG99" s="17" t="str">
        <f>IF(Wedstrijden!AP55="x","L","")</f>
        <v/>
      </c>
      <c r="DH99" s="17" t="str">
        <f>IF(Wedstrijden!AQ55="x","M","")</f>
        <v/>
      </c>
      <c r="DI99" s="17" t="str">
        <f>IF(Wedstrijden!AR55="x","Z","")</f>
        <v/>
      </c>
      <c r="DJ99" s="17" t="str">
        <f>IF(Wedstrijden!AS55="x","Z","")</f>
        <v/>
      </c>
      <c r="DK99" s="17" t="str">
        <f>IF(COUNTA(Wedstrijden!AU55:AW55)&lt;&gt;0,6,"")</f>
        <v/>
      </c>
      <c r="DL99" s="17" t="str">
        <f t="shared" si="11"/>
        <v/>
      </c>
      <c r="DM99" s="17" t="str">
        <f>IF(Wedstrijden!AU55="x","L","")</f>
        <v/>
      </c>
      <c r="DN99" s="17" t="str">
        <f>IF(Wedstrijden!AV55="x","M","")</f>
        <v/>
      </c>
      <c r="DO99" s="17" t="str">
        <f>IF(Wedstrijden!AW55="x","Z","")</f>
        <v/>
      </c>
      <c r="DP99" s="17" t="str">
        <f>IF(Wedstrijden!AX55="x","Z","")</f>
        <v/>
      </c>
    </row>
    <row r="100" spans="1:120" ht="14.4" x14ac:dyDescent="0.3">
      <c r="A100" s="21">
        <f>Wedstrijden!A56</f>
        <v>44073</v>
      </c>
      <c r="B100" s="17" t="str">
        <f>IFERROR(VLOOKUP(Wedstrijden!#REF!,#REF!,2,FALSE),"")</f>
        <v/>
      </c>
      <c r="C100" s="17" t="e">
        <f>Wedstrijden!#REF!</f>
        <v>#REF!</v>
      </c>
      <c r="D100" s="17" t="str">
        <f>IFERROR(VLOOKUP(Wedstrijden!#REF!,#REF!,2,FALSE),"")</f>
        <v/>
      </c>
      <c r="E100" s="17" t="str">
        <f>IFERROR(VLOOKUP(Wedstrijden!#REF!,#REF!,5,FALSE),"")</f>
        <v/>
      </c>
      <c r="F100" s="17" t="e">
        <f>IF(Wedstrijden!#REF!&lt;&gt;"",Wedstrijden!#REF!,"")</f>
        <v>#REF!</v>
      </c>
      <c r="G100" s="17" t="e">
        <f>IF(Wedstrijden!#REF!="Indoor",1,0)</f>
        <v>#REF!</v>
      </c>
      <c r="H100" s="17" t="e">
        <f>Wedstrijden!#REF!</f>
        <v>#REF!</v>
      </c>
      <c r="I100" s="17" t="e">
        <f>IF(Wedstrijden!#REF!="Nee",0,IF(Wedstrijden!#REF!="Ja",1,""))</f>
        <v>#REF!</v>
      </c>
      <c r="J100" s="17" t="e">
        <f>IF(Wedstrijden!#REF!&lt;&gt;"",Wedstrijden!#REF!,"")</f>
        <v>#REF!</v>
      </c>
      <c r="W100" s="18"/>
      <c r="AE100" s="18"/>
      <c r="AN100" s="18"/>
      <c r="AU100" s="18"/>
      <c r="BA100" s="18"/>
      <c r="BE100" s="18"/>
      <c r="BJ100" s="17">
        <f>IF(COUNTA(Wedstrijden!O56:Y56)&lt;&gt;0,1,"")</f>
        <v>1</v>
      </c>
      <c r="BK100" s="17">
        <f t="shared" si="6"/>
        <v>2</v>
      </c>
      <c r="BL100" s="17" t="str">
        <f>IF(Wedstrijden!O56="x","AA","")</f>
        <v/>
      </c>
      <c r="BM100" s="17" t="str">
        <f>IF(Wedstrijden!P56="x","A","")</f>
        <v/>
      </c>
      <c r="BN100" s="17" t="str">
        <f>IF(Wedstrijden!Q56="x","B1","")</f>
        <v/>
      </c>
      <c r="BO100" s="17" t="e">
        <f>IF(Wedstrijden!#REF!="x","BB","")</f>
        <v>#REF!</v>
      </c>
      <c r="BP100" s="17" t="str">
        <f>IF(Wedstrijden!S56="x","B","")</f>
        <v>B</v>
      </c>
      <c r="BQ100" s="17" t="str">
        <f>IF(Wedstrijden!T56="x","L1","")</f>
        <v>L1</v>
      </c>
      <c r="BR100" s="17" t="str">
        <f>IF(Wedstrijden!U56="x","L2","")</f>
        <v>L2</v>
      </c>
      <c r="BS100" s="17" t="str">
        <f>IF(Wedstrijden!V56="x","M1","")</f>
        <v>M1</v>
      </c>
      <c r="BT100" s="17" t="str">
        <f>IF(Wedstrijden!W56="x","M2","")</f>
        <v>M2</v>
      </c>
      <c r="BU100" s="17" t="str">
        <f>IF(Wedstrijden!X56="x","Z1","")</f>
        <v>Z1</v>
      </c>
      <c r="BV100" s="17" t="str">
        <f>IF(Wedstrijden!Y56="x","Z2","")</f>
        <v>Z2</v>
      </c>
      <c r="BW100" s="17">
        <f>IF(COUNTA(Wedstrijden!F56:N56)&lt;&gt;0,1,"")</f>
        <v>1</v>
      </c>
      <c r="BX100" s="17">
        <f t="shared" si="7"/>
        <v>1</v>
      </c>
      <c r="BY100" s="17" t="str">
        <f>IF(Wedstrijden!F56="x","BB","")</f>
        <v>BB</v>
      </c>
      <c r="BZ100" s="17" t="str">
        <f>IF(Wedstrijden!G56="x","B","")</f>
        <v>B</v>
      </c>
      <c r="CA100" s="17" t="str">
        <f>IF(Wedstrijden!H56="x","L1","")</f>
        <v>L1</v>
      </c>
      <c r="CB100" s="17" t="str">
        <f>IF(Wedstrijden!I56="x","L2","")</f>
        <v>L2</v>
      </c>
      <c r="CC100" s="17" t="str">
        <f>IF(Wedstrijden!J56="x","M1","")</f>
        <v>M1</v>
      </c>
      <c r="CD100" s="17" t="str">
        <f>IF(Wedstrijden!K56="x","M2","")</f>
        <v>M2</v>
      </c>
      <c r="CE100" s="17" t="str">
        <f>IF(Wedstrijden!L56="x","Z1","")</f>
        <v>Z1</v>
      </c>
      <c r="CF100" s="17" t="str">
        <f>IF(Wedstrijden!M56="x","Z2","")</f>
        <v>Z2</v>
      </c>
      <c r="CG100" s="17" t="str">
        <f>IF(Wedstrijden!N56="x","ZZL","")</f>
        <v>ZZL</v>
      </c>
      <c r="CL100" s="17" t="str">
        <f>IF(COUNTA(Wedstrijden!AG56:AN56)&lt;&gt;0,2,"")</f>
        <v/>
      </c>
      <c r="CM100" s="17" t="str">
        <f t="shared" si="8"/>
        <v/>
      </c>
      <c r="CN100" s="17" t="str">
        <f>IF(Wedstrijden!AG56="x","AA","")</f>
        <v/>
      </c>
      <c r="CO100" s="17" t="str">
        <f>IF(Wedstrijden!AH56="x","A","")</f>
        <v/>
      </c>
      <c r="CP100" s="17" t="str">
        <f>IF(Wedstrijden!AI56="x","BB","")</f>
        <v/>
      </c>
      <c r="CQ100" s="17" t="str">
        <f>IF(Wedstrijden!AJ56="x","B","")</f>
        <v/>
      </c>
      <c r="CR100" s="17" t="str">
        <f>IF(Wedstrijden!AK56="x","L","")</f>
        <v/>
      </c>
      <c r="CS100" s="17" t="str">
        <f>IF(Wedstrijden!AL56="x","M","")</f>
        <v/>
      </c>
      <c r="CT100" s="17" t="str">
        <f>IF(Wedstrijden!AM56="x","Z","")</f>
        <v/>
      </c>
      <c r="CU100" s="17" t="str">
        <f>IF(Wedstrijden!AN56="x","ZZ","")</f>
        <v/>
      </c>
      <c r="CV100" s="17" t="str">
        <f>IF(COUNTA(Wedstrijden!Z56:AF56)&lt;&gt;0,2,"")</f>
        <v/>
      </c>
      <c r="CW100" s="17" t="str">
        <f t="shared" si="9"/>
        <v/>
      </c>
      <c r="CX100" s="17" t="str">
        <f>IF(Wedstrijden!Z56="x","BB","")</f>
        <v/>
      </c>
      <c r="CY100" s="17" t="str">
        <f>IF(Wedstrijden!AA56="x","B","")</f>
        <v/>
      </c>
      <c r="CZ100" s="17" t="str">
        <f>IF(Wedstrijden!AB56="x","L","")</f>
        <v/>
      </c>
      <c r="DA100" s="17" t="str">
        <f>IF(Wedstrijden!AC56="x","M","")</f>
        <v/>
      </c>
      <c r="DB100" s="17" t="str">
        <f>IF(Wedstrijden!AD56="x","Z","")</f>
        <v/>
      </c>
      <c r="DC100" s="17" t="str">
        <f>IF(Wedstrijden!AE56="x","ZZ","")</f>
        <v/>
      </c>
      <c r="DD100" s="17" t="str">
        <f>IF(Wedstrijden!AF56="x","1.40","")</f>
        <v/>
      </c>
      <c r="DE100" s="17" t="str">
        <f>IF(COUNTA(Wedstrijden!AP56:AR56)&lt;&gt;0,6,"")</f>
        <v/>
      </c>
      <c r="DF100" s="17" t="str">
        <f t="shared" si="10"/>
        <v/>
      </c>
      <c r="DG100" s="17" t="str">
        <f>IF(Wedstrijden!AP56="x","L","")</f>
        <v/>
      </c>
      <c r="DH100" s="17" t="str">
        <f>IF(Wedstrijden!AQ56="x","M","")</f>
        <v/>
      </c>
      <c r="DI100" s="17" t="str">
        <f>IF(Wedstrijden!AR56="x","Z","")</f>
        <v/>
      </c>
      <c r="DJ100" s="17" t="str">
        <f>IF(Wedstrijden!AS56="x","Z","")</f>
        <v/>
      </c>
      <c r="DK100" s="17" t="str">
        <f>IF(COUNTA(Wedstrijden!AU56:AW56)&lt;&gt;0,6,"")</f>
        <v/>
      </c>
      <c r="DL100" s="17" t="str">
        <f t="shared" si="11"/>
        <v/>
      </c>
      <c r="DM100" s="17" t="str">
        <f>IF(Wedstrijden!AU56="x","L","")</f>
        <v/>
      </c>
      <c r="DN100" s="17" t="str">
        <f>IF(Wedstrijden!AV56="x","M","")</f>
        <v/>
      </c>
      <c r="DO100" s="17" t="str">
        <f>IF(Wedstrijden!AW56="x","Z","")</f>
        <v/>
      </c>
      <c r="DP100" s="17" t="str">
        <f>IF(Wedstrijden!AX56="x","Z","")</f>
        <v/>
      </c>
    </row>
    <row r="101" spans="1:120" ht="14.4" x14ac:dyDescent="0.3">
      <c r="A101" s="21">
        <f>Wedstrijden!A57</f>
        <v>44073</v>
      </c>
      <c r="B101" s="17" t="str">
        <f>IFERROR(VLOOKUP(Wedstrijden!#REF!,#REF!,2,FALSE),"")</f>
        <v/>
      </c>
      <c r="C101" s="17" t="e">
        <f>Wedstrijden!#REF!</f>
        <v>#REF!</v>
      </c>
      <c r="D101" s="17" t="str">
        <f>IFERROR(VLOOKUP(Wedstrijden!#REF!,#REF!,2,FALSE),"")</f>
        <v/>
      </c>
      <c r="E101" s="17" t="str">
        <f>IFERROR(VLOOKUP(Wedstrijden!#REF!,#REF!,5,FALSE),"")</f>
        <v/>
      </c>
      <c r="F101" s="17" t="e">
        <f>IF(Wedstrijden!#REF!&lt;&gt;"",Wedstrijden!#REF!,"")</f>
        <v>#REF!</v>
      </c>
      <c r="G101" s="17" t="e">
        <f>IF(Wedstrijden!#REF!="Indoor",1,0)</f>
        <v>#REF!</v>
      </c>
      <c r="H101" s="17" t="e">
        <f>Wedstrijden!#REF!</f>
        <v>#REF!</v>
      </c>
      <c r="I101" s="17" t="e">
        <f>IF(Wedstrijden!#REF!="Nee",0,IF(Wedstrijden!#REF!="Ja",1,""))</f>
        <v>#REF!</v>
      </c>
      <c r="J101" s="17" t="e">
        <f>IF(Wedstrijden!#REF!&lt;&gt;"",Wedstrijden!#REF!,"")</f>
        <v>#REF!</v>
      </c>
      <c r="W101" s="18"/>
      <c r="AE101" s="18"/>
      <c r="AN101" s="18"/>
      <c r="AU101" s="18"/>
      <c r="BA101" s="18"/>
      <c r="BE101" s="18"/>
      <c r="BJ101" s="17">
        <f>IF(COUNTA(Wedstrijden!O57:Y57)&lt;&gt;0,1,"")</f>
        <v>1</v>
      </c>
      <c r="BK101" s="17">
        <f t="shared" si="6"/>
        <v>2</v>
      </c>
      <c r="BL101" s="17" t="str">
        <f>IF(Wedstrijden!O57="x","AA","")</f>
        <v/>
      </c>
      <c r="BM101" s="17" t="str">
        <f>IF(Wedstrijden!P57="x","A","")</f>
        <v/>
      </c>
      <c r="BN101" s="17" t="str">
        <f>IF(Wedstrijden!Q57="x","B1","")</f>
        <v/>
      </c>
      <c r="BO101" s="17" t="e">
        <f>IF(Wedstrijden!#REF!="x","BB","")</f>
        <v>#REF!</v>
      </c>
      <c r="BP101" s="17" t="str">
        <f>IF(Wedstrijden!S57="x","B","")</f>
        <v>B</v>
      </c>
      <c r="BQ101" s="17" t="str">
        <f>IF(Wedstrijden!T57="x","L1","")</f>
        <v>L1</v>
      </c>
      <c r="BR101" s="17" t="str">
        <f>IF(Wedstrijden!U57="x","L2","")</f>
        <v>L2</v>
      </c>
      <c r="BS101" s="17" t="str">
        <f>IF(Wedstrijden!V57="x","M1","")</f>
        <v>M1</v>
      </c>
      <c r="BT101" s="17" t="str">
        <f>IF(Wedstrijden!W57="x","M2","")</f>
        <v>M2</v>
      </c>
      <c r="BU101" s="17" t="str">
        <f>IF(Wedstrijden!X57="x","Z1","")</f>
        <v>Z1</v>
      </c>
      <c r="BV101" s="17" t="str">
        <f>IF(Wedstrijden!Y57="x","Z2","")</f>
        <v>Z2</v>
      </c>
      <c r="BW101" s="17">
        <f>IF(COUNTA(Wedstrijden!F57:N57)&lt;&gt;0,1,"")</f>
        <v>1</v>
      </c>
      <c r="BX101" s="17">
        <f t="shared" si="7"/>
        <v>1</v>
      </c>
      <c r="BY101" s="17" t="str">
        <f>IF(Wedstrijden!F57="x","BB","")</f>
        <v/>
      </c>
      <c r="BZ101" s="17" t="str">
        <f>IF(Wedstrijden!G57="x","B","")</f>
        <v>B</v>
      </c>
      <c r="CA101" s="17" t="str">
        <f>IF(Wedstrijden!H57="x","L1","")</f>
        <v>L1</v>
      </c>
      <c r="CB101" s="17" t="str">
        <f>IF(Wedstrijden!I57="x","L2","")</f>
        <v>L2</v>
      </c>
      <c r="CC101" s="17" t="str">
        <f>IF(Wedstrijden!J57="x","M1","")</f>
        <v>M1</v>
      </c>
      <c r="CD101" s="17" t="str">
        <f>IF(Wedstrijden!K57="x","M2","")</f>
        <v>M2</v>
      </c>
      <c r="CE101" s="17" t="str">
        <f>IF(Wedstrijden!L57="x","Z1","")</f>
        <v>Z1</v>
      </c>
      <c r="CF101" s="17" t="str">
        <f>IF(Wedstrijden!M57="x","Z2","")</f>
        <v>Z2</v>
      </c>
      <c r="CG101" s="17" t="str">
        <f>IF(Wedstrijden!N57="x","ZZL","")</f>
        <v>ZZL</v>
      </c>
      <c r="CL101" s="17" t="str">
        <f>IF(COUNTA(Wedstrijden!AG57:AN57)&lt;&gt;0,2,"")</f>
        <v/>
      </c>
      <c r="CM101" s="17" t="str">
        <f t="shared" si="8"/>
        <v/>
      </c>
      <c r="CN101" s="17" t="str">
        <f>IF(Wedstrijden!AG57="x","AA","")</f>
        <v/>
      </c>
      <c r="CO101" s="17" t="str">
        <f>IF(Wedstrijden!AH57="x","A","")</f>
        <v/>
      </c>
      <c r="CP101" s="17" t="str">
        <f>IF(Wedstrijden!AI57="x","BB","")</f>
        <v/>
      </c>
      <c r="CQ101" s="17" t="str">
        <f>IF(Wedstrijden!AJ57="x","B","")</f>
        <v/>
      </c>
      <c r="CR101" s="17" t="str">
        <f>IF(Wedstrijden!AK57="x","L","")</f>
        <v/>
      </c>
      <c r="CS101" s="17" t="str">
        <f>IF(Wedstrijden!AL57="x","M","")</f>
        <v/>
      </c>
      <c r="CT101" s="17" t="str">
        <f>IF(Wedstrijden!AM57="x","Z","")</f>
        <v/>
      </c>
      <c r="CU101" s="17" t="str">
        <f>IF(Wedstrijden!AN57="x","ZZ","")</f>
        <v/>
      </c>
      <c r="CV101" s="17" t="str">
        <f>IF(COUNTA(Wedstrijden!Z57:AF57)&lt;&gt;0,2,"")</f>
        <v/>
      </c>
      <c r="CW101" s="17" t="str">
        <f t="shared" si="9"/>
        <v/>
      </c>
      <c r="CX101" s="17" t="str">
        <f>IF(Wedstrijden!Z57="x","BB","")</f>
        <v/>
      </c>
      <c r="CY101" s="17" t="str">
        <f>IF(Wedstrijden!AA57="x","B","")</f>
        <v/>
      </c>
      <c r="CZ101" s="17" t="str">
        <f>IF(Wedstrijden!AB57="x","L","")</f>
        <v/>
      </c>
      <c r="DA101" s="17" t="str">
        <f>IF(Wedstrijden!AC57="x","M","")</f>
        <v/>
      </c>
      <c r="DB101" s="17" t="str">
        <f>IF(Wedstrijden!AD57="x","Z","")</f>
        <v/>
      </c>
      <c r="DC101" s="17" t="str">
        <f>IF(Wedstrijden!AE57="x","ZZ","")</f>
        <v/>
      </c>
      <c r="DD101" s="17" t="str">
        <f>IF(Wedstrijden!AF57="x","1.40","")</f>
        <v/>
      </c>
      <c r="DE101" s="17" t="str">
        <f>IF(COUNTA(Wedstrijden!AP57:AR57)&lt;&gt;0,6,"")</f>
        <v/>
      </c>
      <c r="DF101" s="17" t="str">
        <f t="shared" si="10"/>
        <v/>
      </c>
      <c r="DG101" s="17" t="str">
        <f>IF(Wedstrijden!AP57="x","L","")</f>
        <v/>
      </c>
      <c r="DH101" s="17" t="str">
        <f>IF(Wedstrijden!AQ57="x","M","")</f>
        <v/>
      </c>
      <c r="DI101" s="17" t="str">
        <f>IF(Wedstrijden!AR57="x","Z","")</f>
        <v/>
      </c>
      <c r="DJ101" s="17" t="str">
        <f>IF(Wedstrijden!AS57="x","Z","")</f>
        <v/>
      </c>
      <c r="DK101" s="17" t="str">
        <f>IF(COUNTA(Wedstrijden!AU57:AW57)&lt;&gt;0,6,"")</f>
        <v/>
      </c>
      <c r="DL101" s="17" t="str">
        <f t="shared" si="11"/>
        <v/>
      </c>
      <c r="DM101" s="17" t="str">
        <f>IF(Wedstrijden!AU57="x","L","")</f>
        <v/>
      </c>
      <c r="DN101" s="17" t="str">
        <f>IF(Wedstrijden!AV57="x","M","")</f>
        <v/>
      </c>
      <c r="DO101" s="17" t="str">
        <f>IF(Wedstrijden!AW57="x","Z","")</f>
        <v/>
      </c>
      <c r="DP101" s="17" t="str">
        <f>IF(Wedstrijden!AX57="x","Z","")</f>
        <v/>
      </c>
    </row>
    <row r="102" spans="1:120" ht="14.4" x14ac:dyDescent="0.3">
      <c r="A102" s="21">
        <f>Wedstrijden!A58</f>
        <v>44073</v>
      </c>
      <c r="B102" s="17" t="str">
        <f>IFERROR(VLOOKUP(Wedstrijden!#REF!,#REF!,2,FALSE),"")</f>
        <v/>
      </c>
      <c r="C102" s="17" t="e">
        <f>Wedstrijden!#REF!</f>
        <v>#REF!</v>
      </c>
      <c r="D102" s="17" t="str">
        <f>IFERROR(VLOOKUP(Wedstrijden!#REF!,#REF!,2,FALSE),"")</f>
        <v/>
      </c>
      <c r="E102" s="17" t="str">
        <f>IFERROR(VLOOKUP(Wedstrijden!#REF!,#REF!,5,FALSE),"")</f>
        <v/>
      </c>
      <c r="F102" s="17" t="e">
        <f>IF(Wedstrijden!#REF!&lt;&gt;"",Wedstrijden!#REF!,"")</f>
        <v>#REF!</v>
      </c>
      <c r="G102" s="17" t="e">
        <f>IF(Wedstrijden!#REF!="Indoor",1,0)</f>
        <v>#REF!</v>
      </c>
      <c r="H102" s="17" t="e">
        <f>Wedstrijden!#REF!</f>
        <v>#REF!</v>
      </c>
      <c r="I102" s="17" t="e">
        <f>IF(Wedstrijden!#REF!="Nee",0,IF(Wedstrijden!#REF!="Ja",1,""))</f>
        <v>#REF!</v>
      </c>
      <c r="J102" s="17" t="e">
        <f>IF(Wedstrijden!#REF!&lt;&gt;"",Wedstrijden!#REF!,"")</f>
        <v>#REF!</v>
      </c>
      <c r="W102" s="18"/>
      <c r="AE102" s="18"/>
      <c r="AN102" s="18"/>
      <c r="AU102" s="18"/>
      <c r="BA102" s="18"/>
      <c r="BE102" s="18"/>
      <c r="BJ102" s="17">
        <f>IF(COUNTA(Wedstrijden!O58:Y58)&lt;&gt;0,1,"")</f>
        <v>1</v>
      </c>
      <c r="BK102" s="17">
        <f t="shared" si="6"/>
        <v>2</v>
      </c>
      <c r="BL102" s="17" t="str">
        <f>IF(Wedstrijden!O58="x","AA","")</f>
        <v>AA</v>
      </c>
      <c r="BM102" s="17" t="str">
        <f>IF(Wedstrijden!P58="x","A","")</f>
        <v>A</v>
      </c>
      <c r="BN102" s="17" t="str">
        <f>IF(Wedstrijden!Q58="x","B1","")</f>
        <v>B1</v>
      </c>
      <c r="BO102" s="17" t="e">
        <f>IF(Wedstrijden!#REF!="x","BB","")</f>
        <v>#REF!</v>
      </c>
      <c r="BP102" s="17" t="str">
        <f>IF(Wedstrijden!S58="x","B","")</f>
        <v/>
      </c>
      <c r="BQ102" s="17" t="str">
        <f>IF(Wedstrijden!T58="x","L1","")</f>
        <v/>
      </c>
      <c r="BR102" s="17" t="str">
        <f>IF(Wedstrijden!U58="x","L2","")</f>
        <v/>
      </c>
      <c r="BS102" s="17" t="str">
        <f>IF(Wedstrijden!V58="x","M1","")</f>
        <v/>
      </c>
      <c r="BT102" s="17" t="str">
        <f>IF(Wedstrijden!W58="x","M2","")</f>
        <v/>
      </c>
      <c r="BU102" s="17" t="str">
        <f>IF(Wedstrijden!X58="x","Z1","")</f>
        <v/>
      </c>
      <c r="BV102" s="17" t="str">
        <f>IF(Wedstrijden!Y58="x","Z2","")</f>
        <v/>
      </c>
      <c r="BW102" s="17" t="str">
        <f>IF(COUNTA(Wedstrijden!F58:N58)&lt;&gt;0,1,"")</f>
        <v/>
      </c>
      <c r="BX102" s="17" t="str">
        <f t="shared" si="7"/>
        <v/>
      </c>
      <c r="BY102" s="17" t="str">
        <f>IF(Wedstrijden!F58="x","BB","")</f>
        <v/>
      </c>
      <c r="BZ102" s="17" t="str">
        <f>IF(Wedstrijden!G58="x","B","")</f>
        <v/>
      </c>
      <c r="CA102" s="17" t="str">
        <f>IF(Wedstrijden!H58="x","L1","")</f>
        <v/>
      </c>
      <c r="CB102" s="17" t="str">
        <f>IF(Wedstrijden!I58="x","L2","")</f>
        <v/>
      </c>
      <c r="CC102" s="17" t="str">
        <f>IF(Wedstrijden!J58="x","M1","")</f>
        <v/>
      </c>
      <c r="CD102" s="17" t="str">
        <f>IF(Wedstrijden!K58="x","M2","")</f>
        <v/>
      </c>
      <c r="CE102" s="17" t="str">
        <f>IF(Wedstrijden!L58="x","Z1","")</f>
        <v/>
      </c>
      <c r="CF102" s="17" t="str">
        <f>IF(Wedstrijden!M58="x","Z2","")</f>
        <v/>
      </c>
      <c r="CG102" s="17" t="str">
        <f>IF(Wedstrijden!N58="x","ZZL","")</f>
        <v/>
      </c>
      <c r="CL102" s="17">
        <f>IF(COUNTA(Wedstrijden!AG58:AN58)&lt;&gt;0,2,"")</f>
        <v>2</v>
      </c>
      <c r="CM102" s="17">
        <f t="shared" si="8"/>
        <v>2</v>
      </c>
      <c r="CN102" s="17" t="str">
        <f>IF(Wedstrijden!AG58="x","AA","")</f>
        <v>AA</v>
      </c>
      <c r="CO102" s="17" t="str">
        <f>IF(Wedstrijden!AH58="x","A","")</f>
        <v>A</v>
      </c>
      <c r="CP102" s="17" t="str">
        <f>IF(Wedstrijden!AI58="x","BB","")</f>
        <v/>
      </c>
      <c r="CQ102" s="17" t="str">
        <f>IF(Wedstrijden!AJ58="x","B","")</f>
        <v/>
      </c>
      <c r="CR102" s="17" t="str">
        <f>IF(Wedstrijden!AK58="x","L","")</f>
        <v/>
      </c>
      <c r="CS102" s="17" t="str">
        <f>IF(Wedstrijden!AL58="x","M","")</f>
        <v/>
      </c>
      <c r="CT102" s="17" t="str">
        <f>IF(Wedstrijden!AM58="x","Z","")</f>
        <v/>
      </c>
      <c r="CU102" s="17" t="str">
        <f>IF(Wedstrijden!AN58="x","ZZ","")</f>
        <v/>
      </c>
      <c r="CV102" s="17" t="str">
        <f>IF(COUNTA(Wedstrijden!Z58:AF58)&lt;&gt;0,2,"")</f>
        <v/>
      </c>
      <c r="CW102" s="17" t="str">
        <f t="shared" si="9"/>
        <v/>
      </c>
      <c r="CX102" s="17" t="str">
        <f>IF(Wedstrijden!Z58="x","BB","")</f>
        <v/>
      </c>
      <c r="CY102" s="17" t="str">
        <f>IF(Wedstrijden!AA58="x","B","")</f>
        <v/>
      </c>
      <c r="CZ102" s="17" t="str">
        <f>IF(Wedstrijden!AB58="x","L","")</f>
        <v/>
      </c>
      <c r="DA102" s="17" t="str">
        <f>IF(Wedstrijden!AC58="x","M","")</f>
        <v/>
      </c>
      <c r="DB102" s="17" t="str">
        <f>IF(Wedstrijden!AD58="x","Z","")</f>
        <v/>
      </c>
      <c r="DC102" s="17" t="str">
        <f>IF(Wedstrijden!AE58="x","ZZ","")</f>
        <v/>
      </c>
      <c r="DD102" s="17" t="str">
        <f>IF(Wedstrijden!AF58="x","1.40","")</f>
        <v/>
      </c>
      <c r="DE102" s="17" t="str">
        <f>IF(COUNTA(Wedstrijden!AP58:AR58)&lt;&gt;0,6,"")</f>
        <v/>
      </c>
      <c r="DF102" s="17" t="str">
        <f t="shared" si="10"/>
        <v/>
      </c>
      <c r="DG102" s="17" t="str">
        <f>IF(Wedstrijden!AP58="x","L","")</f>
        <v/>
      </c>
      <c r="DH102" s="17" t="str">
        <f>IF(Wedstrijden!AQ58="x","M","")</f>
        <v/>
      </c>
      <c r="DI102" s="17" t="str">
        <f>IF(Wedstrijden!AR58="x","Z","")</f>
        <v/>
      </c>
      <c r="DJ102" s="17" t="str">
        <f>IF(Wedstrijden!AS58="x","Z","")</f>
        <v/>
      </c>
      <c r="DK102" s="17" t="str">
        <f>IF(COUNTA(Wedstrijden!AU58:AW58)&lt;&gt;0,6,"")</f>
        <v/>
      </c>
      <c r="DL102" s="17" t="str">
        <f t="shared" si="11"/>
        <v/>
      </c>
      <c r="DM102" s="17" t="str">
        <f>IF(Wedstrijden!AU58="x","L","")</f>
        <v/>
      </c>
      <c r="DN102" s="17" t="str">
        <f>IF(Wedstrijden!AV58="x","M","")</f>
        <v/>
      </c>
      <c r="DO102" s="17" t="str">
        <f>IF(Wedstrijden!AW58="x","Z","")</f>
        <v/>
      </c>
      <c r="DP102" s="17" t="str">
        <f>IF(Wedstrijden!AX58="x","Z","")</f>
        <v/>
      </c>
    </row>
    <row r="103" spans="1:120" ht="14.4" x14ac:dyDescent="0.3">
      <c r="A103" s="21">
        <f>Wedstrijden!A59</f>
        <v>44073</v>
      </c>
      <c r="B103" s="17" t="str">
        <f>IFERROR(VLOOKUP(Wedstrijden!#REF!,#REF!,2,FALSE),"")</f>
        <v/>
      </c>
      <c r="C103" s="17" t="e">
        <f>Wedstrijden!#REF!</f>
        <v>#REF!</v>
      </c>
      <c r="D103" s="17" t="str">
        <f>IFERROR(VLOOKUP(Wedstrijden!#REF!,#REF!,2,FALSE),"")</f>
        <v/>
      </c>
      <c r="E103" s="17" t="str">
        <f>IFERROR(VLOOKUP(Wedstrijden!#REF!,#REF!,5,FALSE),"")</f>
        <v/>
      </c>
      <c r="F103" s="17" t="e">
        <f>IF(Wedstrijden!#REF!&lt;&gt;"",Wedstrijden!#REF!,"")</f>
        <v>#REF!</v>
      </c>
      <c r="G103" s="17" t="e">
        <f>IF(Wedstrijden!#REF!="Indoor",1,0)</f>
        <v>#REF!</v>
      </c>
      <c r="H103" s="17" t="e">
        <f>Wedstrijden!#REF!</f>
        <v>#REF!</v>
      </c>
      <c r="I103" s="17" t="e">
        <f>IF(Wedstrijden!#REF!="Nee",0,IF(Wedstrijden!#REF!="Ja",1,""))</f>
        <v>#REF!</v>
      </c>
      <c r="J103" s="17" t="e">
        <f>IF(Wedstrijden!#REF!&lt;&gt;"",Wedstrijden!#REF!,"")</f>
        <v>#REF!</v>
      </c>
      <c r="W103" s="18"/>
      <c r="AE103" s="18"/>
      <c r="AN103" s="18"/>
      <c r="AU103" s="18"/>
      <c r="BA103" s="18"/>
      <c r="BE103" s="18"/>
      <c r="BJ103" s="17">
        <f>IF(COUNTA(Wedstrijden!O59:Y59)&lt;&gt;0,1,"")</f>
        <v>1</v>
      </c>
      <c r="BK103" s="17">
        <f t="shared" si="6"/>
        <v>2</v>
      </c>
      <c r="BL103" s="17" t="str">
        <f>IF(Wedstrijden!O59="x","AA","")</f>
        <v/>
      </c>
      <c r="BM103" s="17" t="str">
        <f>IF(Wedstrijden!P59="x","A","")</f>
        <v/>
      </c>
      <c r="BN103" s="17" t="str">
        <f>IF(Wedstrijden!Q59="x","B1","")</f>
        <v/>
      </c>
      <c r="BO103" s="17" t="e">
        <f>IF(Wedstrijden!#REF!="x","BB","")</f>
        <v>#REF!</v>
      </c>
      <c r="BP103" s="17" t="str">
        <f>IF(Wedstrijden!S59="x","B","")</f>
        <v>B</v>
      </c>
      <c r="BQ103" s="17" t="str">
        <f>IF(Wedstrijden!T59="x","L1","")</f>
        <v>L1</v>
      </c>
      <c r="BR103" s="17" t="str">
        <f>IF(Wedstrijden!U59="x","L2","")</f>
        <v>L2</v>
      </c>
      <c r="BS103" s="17" t="str">
        <f>IF(Wedstrijden!V59="x","M1","")</f>
        <v>M1</v>
      </c>
      <c r="BT103" s="17" t="str">
        <f>IF(Wedstrijden!W59="x","M2","")</f>
        <v>M2</v>
      </c>
      <c r="BU103" s="17" t="str">
        <f>IF(Wedstrijden!X59="x","Z1","")</f>
        <v>Z1</v>
      </c>
      <c r="BV103" s="17" t="str">
        <f>IF(Wedstrijden!Y59="x","Z2","")</f>
        <v>Z2</v>
      </c>
      <c r="BW103" s="17">
        <f>IF(COUNTA(Wedstrijden!F59:N59)&lt;&gt;0,1,"")</f>
        <v>1</v>
      </c>
      <c r="BX103" s="17">
        <f t="shared" si="7"/>
        <v>1</v>
      </c>
      <c r="BY103" s="17" t="str">
        <f>IF(Wedstrijden!F59="x","BB","")</f>
        <v/>
      </c>
      <c r="BZ103" s="17" t="str">
        <f>IF(Wedstrijden!G59="x","B","")</f>
        <v>B</v>
      </c>
      <c r="CA103" s="17" t="str">
        <f>IF(Wedstrijden!H59="x","L1","")</f>
        <v>L1</v>
      </c>
      <c r="CB103" s="17" t="str">
        <f>IF(Wedstrijden!I59="x","L2","")</f>
        <v>L2</v>
      </c>
      <c r="CC103" s="17" t="str">
        <f>IF(Wedstrijden!J59="x","M1","")</f>
        <v>M1</v>
      </c>
      <c r="CD103" s="17" t="str">
        <f>IF(Wedstrijden!K59="x","M2","")</f>
        <v>M2</v>
      </c>
      <c r="CE103" s="17" t="str">
        <f>IF(Wedstrijden!L59="x","Z1","")</f>
        <v>Z1</v>
      </c>
      <c r="CF103" s="17" t="str">
        <f>IF(Wedstrijden!M59="x","Z2","")</f>
        <v>Z2</v>
      </c>
      <c r="CG103" s="17" t="str">
        <f>IF(Wedstrijden!N59="x","ZZL","")</f>
        <v>ZZL</v>
      </c>
      <c r="CL103" s="17" t="str">
        <f>IF(COUNTA(Wedstrijden!AG59:AN59)&lt;&gt;0,2,"")</f>
        <v/>
      </c>
      <c r="CM103" s="17" t="str">
        <f t="shared" si="8"/>
        <v/>
      </c>
      <c r="CN103" s="17" t="str">
        <f>IF(Wedstrijden!AG59="x","AA","")</f>
        <v/>
      </c>
      <c r="CO103" s="17" t="str">
        <f>IF(Wedstrijden!AH59="x","A","")</f>
        <v/>
      </c>
      <c r="CP103" s="17" t="str">
        <f>IF(Wedstrijden!AI59="x","BB","")</f>
        <v/>
      </c>
      <c r="CQ103" s="17" t="str">
        <f>IF(Wedstrijden!AJ59="x","B","")</f>
        <v/>
      </c>
      <c r="CR103" s="17" t="str">
        <f>IF(Wedstrijden!AK59="x","L","")</f>
        <v/>
      </c>
      <c r="CS103" s="17" t="str">
        <f>IF(Wedstrijden!AL59="x","M","")</f>
        <v/>
      </c>
      <c r="CT103" s="17" t="str">
        <f>IF(Wedstrijden!AM59="x","Z","")</f>
        <v/>
      </c>
      <c r="CU103" s="17" t="str">
        <f>IF(Wedstrijden!AN59="x","ZZ","")</f>
        <v/>
      </c>
      <c r="CV103" s="17" t="str">
        <f>IF(COUNTA(Wedstrijden!Z59:AF59)&lt;&gt;0,2,"")</f>
        <v/>
      </c>
      <c r="CW103" s="17" t="str">
        <f t="shared" si="9"/>
        <v/>
      </c>
      <c r="CX103" s="17" t="str">
        <f>IF(Wedstrijden!Z59="x","BB","")</f>
        <v/>
      </c>
      <c r="CY103" s="17" t="str">
        <f>IF(Wedstrijden!AA59="x","B","")</f>
        <v/>
      </c>
      <c r="CZ103" s="17" t="str">
        <f>IF(Wedstrijden!AB59="x","L","")</f>
        <v/>
      </c>
      <c r="DA103" s="17" t="str">
        <f>IF(Wedstrijden!AC59="x","M","")</f>
        <v/>
      </c>
      <c r="DB103" s="17" t="str">
        <f>IF(Wedstrijden!AD59="x","Z","")</f>
        <v/>
      </c>
      <c r="DC103" s="17" t="str">
        <f>IF(Wedstrijden!AE59="x","ZZ","")</f>
        <v/>
      </c>
      <c r="DD103" s="17" t="str">
        <f>IF(Wedstrijden!AF59="x","1.40","")</f>
        <v/>
      </c>
      <c r="DE103" s="17" t="str">
        <f>IF(COUNTA(Wedstrijden!AP59:AR59)&lt;&gt;0,6,"")</f>
        <v/>
      </c>
      <c r="DF103" s="17" t="str">
        <f t="shared" si="10"/>
        <v/>
      </c>
      <c r="DG103" s="17" t="str">
        <f>IF(Wedstrijden!AP59="x","L","")</f>
        <v/>
      </c>
      <c r="DH103" s="17" t="str">
        <f>IF(Wedstrijden!AQ59="x","M","")</f>
        <v/>
      </c>
      <c r="DI103" s="17" t="str">
        <f>IF(Wedstrijden!AR59="x","Z","")</f>
        <v/>
      </c>
      <c r="DJ103" s="17" t="str">
        <f>IF(Wedstrijden!AS59="x","Z","")</f>
        <v/>
      </c>
      <c r="DK103" s="17" t="str">
        <f>IF(COUNTA(Wedstrijden!AU59:AW59)&lt;&gt;0,6,"")</f>
        <v/>
      </c>
      <c r="DL103" s="17" t="str">
        <f t="shared" si="11"/>
        <v/>
      </c>
      <c r="DM103" s="17" t="str">
        <f>IF(Wedstrijden!AU59="x","L","")</f>
        <v/>
      </c>
      <c r="DN103" s="17" t="str">
        <f>IF(Wedstrijden!AV59="x","M","")</f>
        <v/>
      </c>
      <c r="DO103" s="17" t="str">
        <f>IF(Wedstrijden!AW59="x","Z","")</f>
        <v/>
      </c>
      <c r="DP103" s="17" t="str">
        <f>IF(Wedstrijden!AX59="x","Z","")</f>
        <v/>
      </c>
    </row>
    <row r="104" spans="1:120" ht="14.4" x14ac:dyDescent="0.3">
      <c r="A104" s="21">
        <f>Wedstrijden!A60</f>
        <v>44076</v>
      </c>
      <c r="B104" s="17" t="str">
        <f>IFERROR(VLOOKUP(Wedstrijden!#REF!,#REF!,2,FALSE),"")</f>
        <v/>
      </c>
      <c r="C104" s="17" t="e">
        <f>Wedstrijden!#REF!</f>
        <v>#REF!</v>
      </c>
      <c r="D104" s="17" t="str">
        <f>IFERROR(VLOOKUP(Wedstrijden!#REF!,#REF!,2,FALSE),"")</f>
        <v/>
      </c>
      <c r="E104" s="17" t="str">
        <f>IFERROR(VLOOKUP(Wedstrijden!#REF!,#REF!,5,FALSE),"")</f>
        <v/>
      </c>
      <c r="F104" s="17" t="e">
        <f>IF(Wedstrijden!#REF!&lt;&gt;"",Wedstrijden!#REF!,"")</f>
        <v>#REF!</v>
      </c>
      <c r="G104" s="17" t="e">
        <f>IF(Wedstrijden!#REF!="Indoor",1,0)</f>
        <v>#REF!</v>
      </c>
      <c r="H104" s="17" t="e">
        <f>Wedstrijden!#REF!</f>
        <v>#REF!</v>
      </c>
      <c r="I104" s="17" t="e">
        <f>IF(Wedstrijden!#REF!="Nee",0,IF(Wedstrijden!#REF!="Ja",1,""))</f>
        <v>#REF!</v>
      </c>
      <c r="J104" s="17" t="e">
        <f>IF(Wedstrijden!#REF!&lt;&gt;"",Wedstrijden!#REF!,"")</f>
        <v>#REF!</v>
      </c>
      <c r="W104" s="18"/>
      <c r="AE104" s="18"/>
      <c r="AN104" s="18"/>
      <c r="AU104" s="18"/>
      <c r="BA104" s="18"/>
      <c r="BE104" s="18"/>
      <c r="BJ104" s="17">
        <f>IF(COUNTA(Wedstrijden!O60:Y60)&lt;&gt;0,1,"")</f>
        <v>1</v>
      </c>
      <c r="BK104" s="17">
        <f t="shared" si="6"/>
        <v>2</v>
      </c>
      <c r="BL104" s="17" t="str">
        <f>IF(Wedstrijden!O60="x","AA","")</f>
        <v/>
      </c>
      <c r="BM104" s="17" t="str">
        <f>IF(Wedstrijden!P60="x","A","")</f>
        <v/>
      </c>
      <c r="BN104" s="17" t="str">
        <f>IF(Wedstrijden!Q60="x","B1","")</f>
        <v/>
      </c>
      <c r="BO104" s="17" t="e">
        <f>IF(Wedstrijden!#REF!="x","BB","")</f>
        <v>#REF!</v>
      </c>
      <c r="BP104" s="17" t="str">
        <f>IF(Wedstrijden!S60="x","B","")</f>
        <v>B</v>
      </c>
      <c r="BQ104" s="17" t="str">
        <f>IF(Wedstrijden!T60="x","L1","")</f>
        <v>L1</v>
      </c>
      <c r="BR104" s="17" t="str">
        <f>IF(Wedstrijden!U60="x","L2","")</f>
        <v>L2</v>
      </c>
      <c r="BS104" s="17" t="str">
        <f>IF(Wedstrijden!V60="x","M1","")</f>
        <v>M1</v>
      </c>
      <c r="BT104" s="17" t="str">
        <f>IF(Wedstrijden!W60="x","M2","")</f>
        <v>M2</v>
      </c>
      <c r="BU104" s="17" t="str">
        <f>IF(Wedstrijden!X60="x","Z1","")</f>
        <v/>
      </c>
      <c r="BV104" s="17" t="str">
        <f>IF(Wedstrijden!Y60="x","Z2","")</f>
        <v/>
      </c>
      <c r="BW104" s="17">
        <f>IF(COUNTA(Wedstrijden!F60:N60)&lt;&gt;0,1,"")</f>
        <v>1</v>
      </c>
      <c r="BX104" s="17">
        <f t="shared" si="7"/>
        <v>1</v>
      </c>
      <c r="BY104" s="17" t="str">
        <f>IF(Wedstrijden!F60="x","BB","")</f>
        <v/>
      </c>
      <c r="BZ104" s="17" t="str">
        <f>IF(Wedstrijden!G60="x","B","")</f>
        <v>B</v>
      </c>
      <c r="CA104" s="17" t="str">
        <f>IF(Wedstrijden!H60="x","L1","")</f>
        <v>L1</v>
      </c>
      <c r="CB104" s="17" t="str">
        <f>IF(Wedstrijden!I60="x","L2","")</f>
        <v>L2</v>
      </c>
      <c r="CC104" s="17" t="str">
        <f>IF(Wedstrijden!J60="x","M1","")</f>
        <v>M1</v>
      </c>
      <c r="CD104" s="17" t="str">
        <f>IF(Wedstrijden!K60="x","M2","")</f>
        <v>M2</v>
      </c>
      <c r="CE104" s="17" t="str">
        <f>IF(Wedstrijden!L60="x","Z1","")</f>
        <v/>
      </c>
      <c r="CF104" s="17" t="str">
        <f>IF(Wedstrijden!M60="x","Z2","")</f>
        <v/>
      </c>
      <c r="CG104" s="17" t="str">
        <f>IF(Wedstrijden!N60="x","ZZL","")</f>
        <v/>
      </c>
      <c r="CL104" s="17" t="str">
        <f>IF(COUNTA(Wedstrijden!AG60:AN60)&lt;&gt;0,2,"")</f>
        <v/>
      </c>
      <c r="CM104" s="17" t="str">
        <f t="shared" si="8"/>
        <v/>
      </c>
      <c r="CN104" s="17" t="str">
        <f>IF(Wedstrijden!AG60="x","AA","")</f>
        <v/>
      </c>
      <c r="CO104" s="17" t="str">
        <f>IF(Wedstrijden!AH60="x","A","")</f>
        <v/>
      </c>
      <c r="CP104" s="17" t="str">
        <f>IF(Wedstrijden!AI60="x","BB","")</f>
        <v/>
      </c>
      <c r="CQ104" s="17" t="str">
        <f>IF(Wedstrijden!AJ60="x","B","")</f>
        <v/>
      </c>
      <c r="CR104" s="17" t="str">
        <f>IF(Wedstrijden!AK60="x","L","")</f>
        <v/>
      </c>
      <c r="CS104" s="17" t="str">
        <f>IF(Wedstrijden!AL60="x","M","")</f>
        <v/>
      </c>
      <c r="CT104" s="17" t="str">
        <f>IF(Wedstrijden!AM60="x","Z","")</f>
        <v/>
      </c>
      <c r="CU104" s="17" t="str">
        <f>IF(Wedstrijden!AN60="x","ZZ","")</f>
        <v/>
      </c>
      <c r="CV104" s="17" t="str">
        <f>IF(COUNTA(Wedstrijden!Z60:AF60)&lt;&gt;0,2,"")</f>
        <v/>
      </c>
      <c r="CW104" s="17" t="str">
        <f t="shared" si="9"/>
        <v/>
      </c>
      <c r="CX104" s="17" t="str">
        <f>IF(Wedstrijden!Z60="x","BB","")</f>
        <v/>
      </c>
      <c r="CY104" s="17" t="str">
        <f>IF(Wedstrijden!AA60="x","B","")</f>
        <v/>
      </c>
      <c r="CZ104" s="17" t="str">
        <f>IF(Wedstrijden!AB60="x","L","")</f>
        <v/>
      </c>
      <c r="DA104" s="17" t="str">
        <f>IF(Wedstrijden!AC60="x","M","")</f>
        <v/>
      </c>
      <c r="DB104" s="17" t="str">
        <f>IF(Wedstrijden!AD60="x","Z","")</f>
        <v/>
      </c>
      <c r="DC104" s="17" t="str">
        <f>IF(Wedstrijden!AE60="x","ZZ","")</f>
        <v/>
      </c>
      <c r="DD104" s="17" t="str">
        <f>IF(Wedstrijden!AF60="x","1.40","")</f>
        <v/>
      </c>
      <c r="DE104" s="17" t="str">
        <f>IF(COUNTA(Wedstrijden!AP60:AR60)&lt;&gt;0,6,"")</f>
        <v/>
      </c>
      <c r="DF104" s="17" t="str">
        <f t="shared" si="10"/>
        <v/>
      </c>
      <c r="DG104" s="17" t="str">
        <f>IF(Wedstrijden!AP60="x","L","")</f>
        <v/>
      </c>
      <c r="DH104" s="17" t="str">
        <f>IF(Wedstrijden!AQ60="x","M","")</f>
        <v/>
      </c>
      <c r="DI104" s="17" t="str">
        <f>IF(Wedstrijden!AR60="x","Z","")</f>
        <v/>
      </c>
      <c r="DJ104" s="17" t="str">
        <f>IF(Wedstrijden!AS60="x","Z","")</f>
        <v/>
      </c>
      <c r="DK104" s="17" t="str">
        <f>IF(COUNTA(Wedstrijden!AU60:AW60)&lt;&gt;0,6,"")</f>
        <v/>
      </c>
      <c r="DL104" s="17" t="str">
        <f t="shared" si="11"/>
        <v/>
      </c>
      <c r="DM104" s="17" t="str">
        <f>IF(Wedstrijden!AU60="x","L","")</f>
        <v/>
      </c>
      <c r="DN104" s="17" t="str">
        <f>IF(Wedstrijden!AV60="x","M","")</f>
        <v/>
      </c>
      <c r="DO104" s="17" t="str">
        <f>IF(Wedstrijden!AW60="x","Z","")</f>
        <v/>
      </c>
      <c r="DP104" s="17" t="str">
        <f>IF(Wedstrijden!AX60="x","Z","")</f>
        <v/>
      </c>
    </row>
    <row r="105" spans="1:120" ht="14.4" x14ac:dyDescent="0.3">
      <c r="A105" s="21">
        <f>Wedstrijden!A61</f>
        <v>44079</v>
      </c>
      <c r="B105" s="17" t="str">
        <f>IFERROR(VLOOKUP(Wedstrijden!#REF!,#REF!,2,FALSE),"")</f>
        <v/>
      </c>
      <c r="C105" s="17" t="e">
        <f>Wedstrijden!#REF!</f>
        <v>#REF!</v>
      </c>
      <c r="D105" s="17" t="str">
        <f>IFERROR(VLOOKUP(Wedstrijden!#REF!,#REF!,2,FALSE),"")</f>
        <v/>
      </c>
      <c r="E105" s="17" t="str">
        <f>IFERROR(VLOOKUP(Wedstrijden!#REF!,#REF!,5,FALSE),"")</f>
        <v/>
      </c>
      <c r="F105" s="17" t="e">
        <f>IF(Wedstrijden!#REF!&lt;&gt;"",Wedstrijden!#REF!,"")</f>
        <v>#REF!</v>
      </c>
      <c r="G105" s="17" t="e">
        <f>IF(Wedstrijden!#REF!="Indoor",1,0)</f>
        <v>#REF!</v>
      </c>
      <c r="H105" s="17" t="e">
        <f>Wedstrijden!#REF!</f>
        <v>#REF!</v>
      </c>
      <c r="I105" s="17" t="e">
        <f>IF(Wedstrijden!#REF!="Nee",0,IF(Wedstrijden!#REF!="Ja",1,""))</f>
        <v>#REF!</v>
      </c>
      <c r="J105" s="17" t="e">
        <f>IF(Wedstrijden!#REF!&lt;&gt;"",Wedstrijden!#REF!,"")</f>
        <v>#REF!</v>
      </c>
      <c r="W105" s="18"/>
      <c r="AE105" s="18"/>
      <c r="AN105" s="18"/>
      <c r="AU105" s="18"/>
      <c r="BA105" s="18"/>
      <c r="BE105" s="18"/>
      <c r="BJ105" s="17">
        <f>IF(COUNTA(Wedstrijden!O61:Y61)&lt;&gt;0,1,"")</f>
        <v>1</v>
      </c>
      <c r="BK105" s="17">
        <f t="shared" si="6"/>
        <v>2</v>
      </c>
      <c r="BL105" s="17" t="str">
        <f>IF(Wedstrijden!O61="x","AA","")</f>
        <v/>
      </c>
      <c r="BM105" s="17" t="str">
        <f>IF(Wedstrijden!P61="x","A","")</f>
        <v/>
      </c>
      <c r="BN105" s="17" t="str">
        <f>IF(Wedstrijden!Q61="x","B1","")</f>
        <v/>
      </c>
      <c r="BO105" s="17" t="e">
        <f>IF(Wedstrijden!#REF!="x","BB","")</f>
        <v>#REF!</v>
      </c>
      <c r="BP105" s="17" t="str">
        <f>IF(Wedstrijden!S61="x","B","")</f>
        <v>B</v>
      </c>
      <c r="BQ105" s="17" t="str">
        <f>IF(Wedstrijden!T61="x","L1","")</f>
        <v>L1</v>
      </c>
      <c r="BR105" s="17" t="str">
        <f>IF(Wedstrijden!U61="x","L2","")</f>
        <v>L2</v>
      </c>
      <c r="BS105" s="17" t="str">
        <f>IF(Wedstrijden!V61="x","M1","")</f>
        <v>M1</v>
      </c>
      <c r="BT105" s="17" t="str">
        <f>IF(Wedstrijden!W61="x","M2","")</f>
        <v>M2</v>
      </c>
      <c r="BU105" s="17" t="str">
        <f>IF(Wedstrijden!X61="x","Z1","")</f>
        <v>Z1</v>
      </c>
      <c r="BV105" s="17" t="str">
        <f>IF(Wedstrijden!Y61="x","Z2","")</f>
        <v>Z2</v>
      </c>
      <c r="BW105" s="17">
        <f>IF(COUNTA(Wedstrijden!F61:N61)&lt;&gt;0,1,"")</f>
        <v>1</v>
      </c>
      <c r="BX105" s="17">
        <f t="shared" si="7"/>
        <v>1</v>
      </c>
      <c r="BY105" s="17" t="str">
        <f>IF(Wedstrijden!F61="x","BB","")</f>
        <v/>
      </c>
      <c r="BZ105" s="17" t="str">
        <f>IF(Wedstrijden!G61="x","B","")</f>
        <v>B</v>
      </c>
      <c r="CA105" s="17" t="str">
        <f>IF(Wedstrijden!H61="x","L1","")</f>
        <v>L1</v>
      </c>
      <c r="CB105" s="17" t="str">
        <f>IF(Wedstrijden!I61="x","L2","")</f>
        <v>L2</v>
      </c>
      <c r="CC105" s="17" t="str">
        <f>IF(Wedstrijden!J61="x","M1","")</f>
        <v>M1</v>
      </c>
      <c r="CD105" s="17" t="str">
        <f>IF(Wedstrijden!K61="x","M2","")</f>
        <v>M2</v>
      </c>
      <c r="CE105" s="17" t="str">
        <f>IF(Wedstrijden!L61="x","Z1","")</f>
        <v>Z1</v>
      </c>
      <c r="CF105" s="17" t="str">
        <f>IF(Wedstrijden!M61="x","Z2","")</f>
        <v>Z2</v>
      </c>
      <c r="CG105" s="17" t="str">
        <f>IF(Wedstrijden!N61="x","ZZL","")</f>
        <v>ZZL</v>
      </c>
      <c r="CL105" s="17" t="str">
        <f>IF(COUNTA(Wedstrijden!AG61:AN61)&lt;&gt;0,2,"")</f>
        <v/>
      </c>
      <c r="CM105" s="17" t="str">
        <f t="shared" si="8"/>
        <v/>
      </c>
      <c r="CN105" s="17" t="str">
        <f>IF(Wedstrijden!AG61="x","AA","")</f>
        <v/>
      </c>
      <c r="CO105" s="17" t="str">
        <f>IF(Wedstrijden!AH61="x","A","")</f>
        <v/>
      </c>
      <c r="CP105" s="17" t="str">
        <f>IF(Wedstrijden!AI61="x","BB","")</f>
        <v/>
      </c>
      <c r="CQ105" s="17" t="str">
        <f>IF(Wedstrijden!AJ61="x","B","")</f>
        <v/>
      </c>
      <c r="CR105" s="17" t="str">
        <f>IF(Wedstrijden!AK61="x","L","")</f>
        <v/>
      </c>
      <c r="CS105" s="17" t="str">
        <f>IF(Wedstrijden!AL61="x","M","")</f>
        <v/>
      </c>
      <c r="CT105" s="17" t="str">
        <f>IF(Wedstrijden!AM61="x","Z","")</f>
        <v/>
      </c>
      <c r="CU105" s="17" t="str">
        <f>IF(Wedstrijden!AN61="x","ZZ","")</f>
        <v/>
      </c>
      <c r="CV105" s="17" t="str">
        <f>IF(COUNTA(Wedstrijden!Z61:AF61)&lt;&gt;0,2,"")</f>
        <v/>
      </c>
      <c r="CW105" s="17" t="str">
        <f t="shared" si="9"/>
        <v/>
      </c>
      <c r="CX105" s="17" t="str">
        <f>IF(Wedstrijden!Z61="x","BB","")</f>
        <v/>
      </c>
      <c r="CY105" s="17" t="str">
        <f>IF(Wedstrijden!AA61="x","B","")</f>
        <v/>
      </c>
      <c r="CZ105" s="17" t="str">
        <f>IF(Wedstrijden!AB61="x","L","")</f>
        <v/>
      </c>
      <c r="DA105" s="17" t="str">
        <f>IF(Wedstrijden!AC61="x","M","")</f>
        <v/>
      </c>
      <c r="DB105" s="17" t="str">
        <f>IF(Wedstrijden!AD61="x","Z","")</f>
        <v/>
      </c>
      <c r="DC105" s="17" t="str">
        <f>IF(Wedstrijden!AE61="x","ZZ","")</f>
        <v/>
      </c>
      <c r="DD105" s="17" t="str">
        <f>IF(Wedstrijden!AF61="x","1.40","")</f>
        <v/>
      </c>
      <c r="DE105" s="17" t="str">
        <f>IF(COUNTA(Wedstrijden!AP61:AR61)&lt;&gt;0,6,"")</f>
        <v/>
      </c>
      <c r="DF105" s="17" t="str">
        <f t="shared" si="10"/>
        <v/>
      </c>
      <c r="DG105" s="17" t="str">
        <f>IF(Wedstrijden!AP61="x","L","")</f>
        <v/>
      </c>
      <c r="DH105" s="17" t="str">
        <f>IF(Wedstrijden!AQ61="x","M","")</f>
        <v/>
      </c>
      <c r="DI105" s="17" t="str">
        <f>IF(Wedstrijden!AR61="x","Z","")</f>
        <v/>
      </c>
      <c r="DJ105" s="17" t="str">
        <f>IF(Wedstrijden!AS61="x","Z","")</f>
        <v/>
      </c>
      <c r="DK105" s="17" t="str">
        <f>IF(COUNTA(Wedstrijden!AU61:AW61)&lt;&gt;0,6,"")</f>
        <v/>
      </c>
      <c r="DL105" s="17" t="str">
        <f t="shared" si="11"/>
        <v/>
      </c>
      <c r="DM105" s="17" t="str">
        <f>IF(Wedstrijden!AU61="x","L","")</f>
        <v/>
      </c>
      <c r="DN105" s="17" t="str">
        <f>IF(Wedstrijden!AV61="x","M","")</f>
        <v/>
      </c>
      <c r="DO105" s="17" t="str">
        <f>IF(Wedstrijden!AW61="x","Z","")</f>
        <v/>
      </c>
      <c r="DP105" s="17" t="str">
        <f>IF(Wedstrijden!AX61="x","Z","")</f>
        <v/>
      </c>
    </row>
    <row r="106" spans="1:120" ht="14.4" x14ac:dyDescent="0.3">
      <c r="A106" s="21">
        <f>Wedstrijden!A62</f>
        <v>44079</v>
      </c>
      <c r="B106" s="17" t="str">
        <f>IFERROR(VLOOKUP(Wedstrijden!#REF!,#REF!,2,FALSE),"")</f>
        <v/>
      </c>
      <c r="C106" s="17" t="e">
        <f>Wedstrijden!#REF!</f>
        <v>#REF!</v>
      </c>
      <c r="D106" s="17" t="str">
        <f>IFERROR(VLOOKUP(Wedstrijden!#REF!,#REF!,2,FALSE),"")</f>
        <v/>
      </c>
      <c r="E106" s="17" t="str">
        <f>IFERROR(VLOOKUP(Wedstrijden!#REF!,#REF!,5,FALSE),"")</f>
        <v/>
      </c>
      <c r="F106" s="17" t="e">
        <f>IF(Wedstrijden!#REF!&lt;&gt;"",Wedstrijden!#REF!,"")</f>
        <v>#REF!</v>
      </c>
      <c r="G106" s="17" t="e">
        <f>IF(Wedstrijden!#REF!="Indoor",1,0)</f>
        <v>#REF!</v>
      </c>
      <c r="H106" s="17" t="e">
        <f>Wedstrijden!#REF!</f>
        <v>#REF!</v>
      </c>
      <c r="I106" s="17" t="e">
        <f>IF(Wedstrijden!#REF!="Nee",0,IF(Wedstrijden!#REF!="Ja",1,""))</f>
        <v>#REF!</v>
      </c>
      <c r="J106" s="17" t="e">
        <f>IF(Wedstrijden!#REF!&lt;&gt;"",Wedstrijden!#REF!,"")</f>
        <v>#REF!</v>
      </c>
      <c r="W106" s="18"/>
      <c r="AE106" s="18"/>
      <c r="AN106" s="18"/>
      <c r="AU106" s="18"/>
      <c r="BA106" s="18"/>
      <c r="BE106" s="18"/>
      <c r="BJ106" s="17" t="str">
        <f>IF(COUNTA(Wedstrijden!O62:Y62)&lt;&gt;0,1,"")</f>
        <v/>
      </c>
      <c r="BK106" s="17" t="str">
        <f t="shared" si="6"/>
        <v/>
      </c>
      <c r="BL106" s="17" t="str">
        <f>IF(Wedstrijden!O62="x","AA","")</f>
        <v/>
      </c>
      <c r="BM106" s="17" t="str">
        <f>IF(Wedstrijden!P62="x","A","")</f>
        <v/>
      </c>
      <c r="BN106" s="17" t="str">
        <f>IF(Wedstrijden!Q62="x","B1","")</f>
        <v/>
      </c>
      <c r="BO106" s="17" t="e">
        <f>IF(Wedstrijden!#REF!="x","BB","")</f>
        <v>#REF!</v>
      </c>
      <c r="BP106" s="17" t="str">
        <f>IF(Wedstrijden!S62="x","B","")</f>
        <v/>
      </c>
      <c r="BQ106" s="17" t="str">
        <f>IF(Wedstrijden!T62="x","L1","")</f>
        <v/>
      </c>
      <c r="BR106" s="17" t="str">
        <f>IF(Wedstrijden!U62="x","L2","")</f>
        <v/>
      </c>
      <c r="BS106" s="17" t="str">
        <f>IF(Wedstrijden!V62="x","M1","")</f>
        <v/>
      </c>
      <c r="BT106" s="17" t="str">
        <f>IF(Wedstrijden!W62="x","M2","")</f>
        <v/>
      </c>
      <c r="BU106" s="17" t="str">
        <f>IF(Wedstrijden!X62="x","Z1","")</f>
        <v/>
      </c>
      <c r="BV106" s="17" t="str">
        <f>IF(Wedstrijden!Y62="x","Z2","")</f>
        <v/>
      </c>
      <c r="BW106" s="17">
        <f>IF(COUNTA(Wedstrijden!F62:N62)&lt;&gt;0,1,"")</f>
        <v>1</v>
      </c>
      <c r="BX106" s="17">
        <f t="shared" si="7"/>
        <v>1</v>
      </c>
      <c r="BY106" s="17" t="str">
        <f>IF(Wedstrijden!F62="x","BB","")</f>
        <v>BB</v>
      </c>
      <c r="BZ106" s="17" t="str">
        <f>IF(Wedstrijden!G62="x","B","")</f>
        <v>B</v>
      </c>
      <c r="CA106" s="17" t="str">
        <f>IF(Wedstrijden!H62="x","L1","")</f>
        <v>L1</v>
      </c>
      <c r="CB106" s="17" t="str">
        <f>IF(Wedstrijden!I62="x","L2","")</f>
        <v>L2</v>
      </c>
      <c r="CC106" s="17" t="str">
        <f>IF(Wedstrijden!J62="x","M1","")</f>
        <v>M1</v>
      </c>
      <c r="CD106" s="17" t="str">
        <f>IF(Wedstrijden!K62="x","M2","")</f>
        <v>M2</v>
      </c>
      <c r="CE106" s="17" t="str">
        <f>IF(Wedstrijden!L62="x","Z1","")</f>
        <v>Z1</v>
      </c>
      <c r="CF106" s="17" t="str">
        <f>IF(Wedstrijden!M62="x","Z2","")</f>
        <v>Z2</v>
      </c>
      <c r="CG106" s="17" t="str">
        <f>IF(Wedstrijden!N62="x","ZZL","")</f>
        <v>ZZL</v>
      </c>
      <c r="CL106" s="17" t="str">
        <f>IF(COUNTA(Wedstrijden!AG62:AN62)&lt;&gt;0,2,"")</f>
        <v/>
      </c>
      <c r="CM106" s="17" t="str">
        <f t="shared" si="8"/>
        <v/>
      </c>
      <c r="CN106" s="17" t="str">
        <f>IF(Wedstrijden!AG62="x","AA","")</f>
        <v/>
      </c>
      <c r="CO106" s="17" t="str">
        <f>IF(Wedstrijden!AH62="x","A","")</f>
        <v/>
      </c>
      <c r="CP106" s="17" t="str">
        <f>IF(Wedstrijden!AI62="x","BB","")</f>
        <v/>
      </c>
      <c r="CQ106" s="17" t="str">
        <f>IF(Wedstrijden!AJ62="x","B","")</f>
        <v/>
      </c>
      <c r="CR106" s="17" t="str">
        <f>IF(Wedstrijden!AK62="x","L","")</f>
        <v/>
      </c>
      <c r="CS106" s="17" t="str">
        <f>IF(Wedstrijden!AL62="x","M","")</f>
        <v/>
      </c>
      <c r="CT106" s="17" t="str">
        <f>IF(Wedstrijden!AM62="x","Z","")</f>
        <v/>
      </c>
      <c r="CU106" s="17" t="str">
        <f>IF(Wedstrijden!AN62="x","ZZ","")</f>
        <v/>
      </c>
      <c r="CV106" s="17" t="str">
        <f>IF(COUNTA(Wedstrijden!Z62:AF62)&lt;&gt;0,2,"")</f>
        <v/>
      </c>
      <c r="CW106" s="17" t="str">
        <f t="shared" si="9"/>
        <v/>
      </c>
      <c r="CX106" s="17" t="str">
        <f>IF(Wedstrijden!Z62="x","BB","")</f>
        <v/>
      </c>
      <c r="CY106" s="17" t="str">
        <f>IF(Wedstrijden!AA62="x","B","")</f>
        <v/>
      </c>
      <c r="CZ106" s="17" t="str">
        <f>IF(Wedstrijden!AB62="x","L","")</f>
        <v/>
      </c>
      <c r="DA106" s="17" t="str">
        <f>IF(Wedstrijden!AC62="x","M","")</f>
        <v/>
      </c>
      <c r="DB106" s="17" t="str">
        <f>IF(Wedstrijden!AD62="x","Z","")</f>
        <v/>
      </c>
      <c r="DC106" s="17" t="str">
        <f>IF(Wedstrijden!AE62="x","ZZ","")</f>
        <v/>
      </c>
      <c r="DD106" s="17" t="str">
        <f>IF(Wedstrijden!AF62="x","1.40","")</f>
        <v/>
      </c>
      <c r="DE106" s="17" t="str">
        <f>IF(COUNTA(Wedstrijden!AP62:AR62)&lt;&gt;0,6,"")</f>
        <v/>
      </c>
      <c r="DF106" s="17" t="str">
        <f t="shared" si="10"/>
        <v/>
      </c>
      <c r="DG106" s="17" t="str">
        <f>IF(Wedstrijden!AP62="x","L","")</f>
        <v/>
      </c>
      <c r="DH106" s="17" t="str">
        <f>IF(Wedstrijden!AQ62="x","M","")</f>
        <v/>
      </c>
      <c r="DI106" s="17" t="str">
        <f>IF(Wedstrijden!AR62="x","Z","")</f>
        <v/>
      </c>
      <c r="DJ106" s="17" t="str">
        <f>IF(Wedstrijden!AS62="x","Z","")</f>
        <v/>
      </c>
      <c r="DK106" s="17" t="str">
        <f>IF(COUNTA(Wedstrijden!AU62:AW62)&lt;&gt;0,6,"")</f>
        <v/>
      </c>
      <c r="DL106" s="17" t="str">
        <f t="shared" si="11"/>
        <v/>
      </c>
      <c r="DM106" s="17" t="str">
        <f>IF(Wedstrijden!AU62="x","L","")</f>
        <v/>
      </c>
      <c r="DN106" s="17" t="str">
        <f>IF(Wedstrijden!AV62="x","M","")</f>
        <v/>
      </c>
      <c r="DO106" s="17" t="str">
        <f>IF(Wedstrijden!AW62="x","Z","")</f>
        <v/>
      </c>
      <c r="DP106" s="17" t="str">
        <f>IF(Wedstrijden!AX62="x","Z","")</f>
        <v/>
      </c>
    </row>
    <row r="107" spans="1:120" ht="14.4" x14ac:dyDescent="0.3">
      <c r="A107" s="21">
        <f>Wedstrijden!A63</f>
        <v>44079</v>
      </c>
      <c r="B107" s="17" t="str">
        <f>IFERROR(VLOOKUP(Wedstrijden!#REF!,#REF!,2,FALSE),"")</f>
        <v/>
      </c>
      <c r="C107" s="17" t="e">
        <f>Wedstrijden!#REF!</f>
        <v>#REF!</v>
      </c>
      <c r="D107" s="17" t="str">
        <f>IFERROR(VLOOKUP(Wedstrijden!#REF!,#REF!,2,FALSE),"")</f>
        <v/>
      </c>
      <c r="E107" s="17" t="str">
        <f>IFERROR(VLOOKUP(Wedstrijden!#REF!,#REF!,5,FALSE),"")</f>
        <v/>
      </c>
      <c r="F107" s="17" t="e">
        <f>IF(Wedstrijden!#REF!&lt;&gt;"",Wedstrijden!#REF!,"")</f>
        <v>#REF!</v>
      </c>
      <c r="G107" s="17" t="e">
        <f>IF(Wedstrijden!#REF!="Indoor",1,0)</f>
        <v>#REF!</v>
      </c>
      <c r="H107" s="17" t="e">
        <f>Wedstrijden!#REF!</f>
        <v>#REF!</v>
      </c>
      <c r="I107" s="17" t="e">
        <f>IF(Wedstrijden!#REF!="Nee",0,IF(Wedstrijden!#REF!="Ja",1,""))</f>
        <v>#REF!</v>
      </c>
      <c r="J107" s="17" t="e">
        <f>IF(Wedstrijden!#REF!&lt;&gt;"",Wedstrijden!#REF!,"")</f>
        <v>#REF!</v>
      </c>
      <c r="W107" s="18"/>
      <c r="AE107" s="18"/>
      <c r="AN107" s="18"/>
      <c r="AU107" s="18"/>
      <c r="BA107" s="18"/>
      <c r="BE107" s="18"/>
      <c r="BJ107" s="17">
        <f>IF(COUNTA(Wedstrijden!O63:Y63)&lt;&gt;0,1,"")</f>
        <v>1</v>
      </c>
      <c r="BK107" s="17">
        <f t="shared" si="6"/>
        <v>2</v>
      </c>
      <c r="BL107" s="17" t="str">
        <f>IF(Wedstrijden!O63="x","AA","")</f>
        <v>AA</v>
      </c>
      <c r="BM107" s="17" t="str">
        <f>IF(Wedstrijden!P63="x","A","")</f>
        <v>A</v>
      </c>
      <c r="BN107" s="17" t="str">
        <f>IF(Wedstrijden!Q63="x","B1","")</f>
        <v>B1</v>
      </c>
      <c r="BO107" s="17" t="e">
        <f>IF(Wedstrijden!#REF!="x","BB","")</f>
        <v>#REF!</v>
      </c>
      <c r="BP107" s="17" t="str">
        <f>IF(Wedstrijden!S63="x","B","")</f>
        <v>B</v>
      </c>
      <c r="BQ107" s="17" t="str">
        <f>IF(Wedstrijden!T63="x","L1","")</f>
        <v>L1</v>
      </c>
      <c r="BR107" s="17" t="str">
        <f>IF(Wedstrijden!U63="x","L2","")</f>
        <v>L2</v>
      </c>
      <c r="BS107" s="17" t="str">
        <f>IF(Wedstrijden!V63="x","M1","")</f>
        <v>M1</v>
      </c>
      <c r="BT107" s="17" t="str">
        <f>IF(Wedstrijden!W63="x","M2","")</f>
        <v>M2</v>
      </c>
      <c r="BU107" s="17" t="str">
        <f>IF(Wedstrijden!X63="x","Z1","")</f>
        <v>Z1</v>
      </c>
      <c r="BV107" s="17" t="str">
        <f>IF(Wedstrijden!Y63="x","Z2","")</f>
        <v>Z2</v>
      </c>
      <c r="BW107" s="17" t="str">
        <f>IF(COUNTA(Wedstrijden!F63:N63)&lt;&gt;0,1,"")</f>
        <v/>
      </c>
      <c r="BX107" s="17" t="str">
        <f t="shared" si="7"/>
        <v/>
      </c>
      <c r="BY107" s="17" t="str">
        <f>IF(Wedstrijden!F63="x","BB","")</f>
        <v/>
      </c>
      <c r="BZ107" s="17" t="str">
        <f>IF(Wedstrijden!G63="x","B","")</f>
        <v/>
      </c>
      <c r="CA107" s="17" t="str">
        <f>IF(Wedstrijden!H63="x","L1","")</f>
        <v/>
      </c>
      <c r="CB107" s="17" t="str">
        <f>IF(Wedstrijden!I63="x","L2","")</f>
        <v/>
      </c>
      <c r="CC107" s="17" t="str">
        <f>IF(Wedstrijden!J63="x","M1","")</f>
        <v/>
      </c>
      <c r="CD107" s="17" t="str">
        <f>IF(Wedstrijden!K63="x","M2","")</f>
        <v/>
      </c>
      <c r="CE107" s="17" t="str">
        <f>IF(Wedstrijden!L63="x","Z1","")</f>
        <v/>
      </c>
      <c r="CF107" s="17" t="str">
        <f>IF(Wedstrijden!M63="x","Z2","")</f>
        <v/>
      </c>
      <c r="CG107" s="17" t="str">
        <f>IF(Wedstrijden!N63="x","ZZL","")</f>
        <v/>
      </c>
      <c r="CL107" s="17">
        <f>IF(COUNTA(Wedstrijden!AG63:AN63)&lt;&gt;0,2,"")</f>
        <v>2</v>
      </c>
      <c r="CM107" s="17">
        <f t="shared" si="8"/>
        <v>2</v>
      </c>
      <c r="CN107" s="17" t="str">
        <f>IF(Wedstrijden!AG63="x","AA","")</f>
        <v>AA</v>
      </c>
      <c r="CO107" s="17" t="str">
        <f>IF(Wedstrijden!AH63="x","A","")</f>
        <v>A</v>
      </c>
      <c r="CP107" s="17" t="str">
        <f>IF(Wedstrijden!AI63="x","BB","")</f>
        <v/>
      </c>
      <c r="CQ107" s="17" t="str">
        <f>IF(Wedstrijden!AJ63="x","B","")</f>
        <v/>
      </c>
      <c r="CR107" s="17" t="str">
        <f>IF(Wedstrijden!AK63="x","L","")</f>
        <v/>
      </c>
      <c r="CS107" s="17" t="str">
        <f>IF(Wedstrijden!AL63="x","M","")</f>
        <v/>
      </c>
      <c r="CT107" s="17" t="str">
        <f>IF(Wedstrijden!AM63="x","Z","")</f>
        <v/>
      </c>
      <c r="CU107" s="17" t="str">
        <f>IF(Wedstrijden!AN63="x","ZZ","")</f>
        <v/>
      </c>
      <c r="CV107" s="17" t="str">
        <f>IF(COUNTA(Wedstrijden!Z63:AF63)&lt;&gt;0,2,"")</f>
        <v/>
      </c>
      <c r="CW107" s="17" t="str">
        <f t="shared" si="9"/>
        <v/>
      </c>
      <c r="CX107" s="17" t="str">
        <f>IF(Wedstrijden!Z63="x","BB","")</f>
        <v/>
      </c>
      <c r="CY107" s="17" t="str">
        <f>IF(Wedstrijden!AA63="x","B","")</f>
        <v/>
      </c>
      <c r="CZ107" s="17" t="str">
        <f>IF(Wedstrijden!AB63="x","L","")</f>
        <v/>
      </c>
      <c r="DA107" s="17" t="str">
        <f>IF(Wedstrijden!AC63="x","M","")</f>
        <v/>
      </c>
      <c r="DB107" s="17" t="str">
        <f>IF(Wedstrijden!AD63="x","Z","")</f>
        <v/>
      </c>
      <c r="DC107" s="17" t="str">
        <f>IF(Wedstrijden!AE63="x","ZZ","")</f>
        <v/>
      </c>
      <c r="DD107" s="17" t="str">
        <f>IF(Wedstrijden!AF63="x","1.40","")</f>
        <v/>
      </c>
      <c r="DE107" s="17" t="str">
        <f>IF(COUNTA(Wedstrijden!AP63:AR63)&lt;&gt;0,6,"")</f>
        <v/>
      </c>
      <c r="DF107" s="17" t="str">
        <f t="shared" si="10"/>
        <v/>
      </c>
      <c r="DG107" s="17" t="str">
        <f>IF(Wedstrijden!AP63="x","L","")</f>
        <v/>
      </c>
      <c r="DH107" s="17" t="str">
        <f>IF(Wedstrijden!AQ63="x","M","")</f>
        <v/>
      </c>
      <c r="DI107" s="17" t="str">
        <f>IF(Wedstrijden!AR63="x","Z","")</f>
        <v/>
      </c>
      <c r="DJ107" s="17" t="str">
        <f>IF(Wedstrijden!AS63="x","Z","")</f>
        <v/>
      </c>
      <c r="DK107" s="17" t="str">
        <f>IF(COUNTA(Wedstrijden!AU63:AW63)&lt;&gt;0,6,"")</f>
        <v/>
      </c>
      <c r="DL107" s="17" t="str">
        <f t="shared" si="11"/>
        <v/>
      </c>
      <c r="DM107" s="17" t="str">
        <f>IF(Wedstrijden!AU63="x","L","")</f>
        <v/>
      </c>
      <c r="DN107" s="17" t="str">
        <f>IF(Wedstrijden!AV63="x","M","")</f>
        <v/>
      </c>
      <c r="DO107" s="17" t="str">
        <f>IF(Wedstrijden!AW63="x","Z","")</f>
        <v/>
      </c>
      <c r="DP107" s="17" t="str">
        <f>IF(Wedstrijden!AX63="x","Z","")</f>
        <v/>
      </c>
    </row>
    <row r="108" spans="1:120" ht="14.4" x14ac:dyDescent="0.3">
      <c r="A108" s="21">
        <f>Wedstrijden!A64</f>
        <v>44079</v>
      </c>
      <c r="B108" s="17" t="str">
        <f>IFERROR(VLOOKUP(Wedstrijden!#REF!,#REF!,2,FALSE),"")</f>
        <v/>
      </c>
      <c r="C108" s="17" t="e">
        <f>Wedstrijden!#REF!</f>
        <v>#REF!</v>
      </c>
      <c r="D108" s="17" t="str">
        <f>IFERROR(VLOOKUP(Wedstrijden!#REF!,#REF!,2,FALSE),"")</f>
        <v/>
      </c>
      <c r="E108" s="17" t="str">
        <f>IFERROR(VLOOKUP(Wedstrijden!#REF!,#REF!,5,FALSE),"")</f>
        <v/>
      </c>
      <c r="F108" s="17" t="e">
        <f>IF(Wedstrijden!#REF!&lt;&gt;"",Wedstrijden!#REF!,"")</f>
        <v>#REF!</v>
      </c>
      <c r="G108" s="17" t="e">
        <f>IF(Wedstrijden!#REF!="Indoor",1,0)</f>
        <v>#REF!</v>
      </c>
      <c r="H108" s="17" t="e">
        <f>Wedstrijden!#REF!</f>
        <v>#REF!</v>
      </c>
      <c r="I108" s="17" t="e">
        <f>IF(Wedstrijden!#REF!="Nee",0,IF(Wedstrijden!#REF!="Ja",1,""))</f>
        <v>#REF!</v>
      </c>
      <c r="J108" s="17" t="e">
        <f>IF(Wedstrijden!#REF!&lt;&gt;"",Wedstrijden!#REF!,"")</f>
        <v>#REF!</v>
      </c>
      <c r="W108" s="18"/>
      <c r="AE108" s="18"/>
      <c r="AN108" s="18"/>
      <c r="AU108" s="18"/>
      <c r="BA108" s="18"/>
      <c r="BE108" s="18"/>
      <c r="BJ108" s="17">
        <f>IF(COUNTA(Wedstrijden!O64:Y64)&lt;&gt;0,1,"")</f>
        <v>1</v>
      </c>
      <c r="BK108" s="17">
        <f t="shared" si="6"/>
        <v>2</v>
      </c>
      <c r="BL108" s="17" t="str">
        <f>IF(Wedstrijden!O64="x","AA","")</f>
        <v/>
      </c>
      <c r="BM108" s="17" t="str">
        <f>IF(Wedstrijden!P64="x","A","")</f>
        <v/>
      </c>
      <c r="BN108" s="17" t="str">
        <f>IF(Wedstrijden!Q64="x","B1","")</f>
        <v/>
      </c>
      <c r="BO108" s="17" t="e">
        <f>IF(Wedstrijden!#REF!="x","BB","")</f>
        <v>#REF!</v>
      </c>
      <c r="BP108" s="17" t="str">
        <f>IF(Wedstrijden!S64="x","B","")</f>
        <v>B</v>
      </c>
      <c r="BQ108" s="17" t="str">
        <f>IF(Wedstrijden!T64="x","L1","")</f>
        <v>L1</v>
      </c>
      <c r="BR108" s="17" t="str">
        <f>IF(Wedstrijden!U64="x","L2","")</f>
        <v>L2</v>
      </c>
      <c r="BS108" s="17" t="str">
        <f>IF(Wedstrijden!V64="x","M1","")</f>
        <v>M1</v>
      </c>
      <c r="BT108" s="17" t="str">
        <f>IF(Wedstrijden!W64="x","M2","")</f>
        <v>M2</v>
      </c>
      <c r="BU108" s="17" t="str">
        <f>IF(Wedstrijden!X64="x","Z1","")</f>
        <v>Z1</v>
      </c>
      <c r="BV108" s="17" t="str">
        <f>IF(Wedstrijden!Y64="x","Z2","")</f>
        <v>Z2</v>
      </c>
      <c r="BW108" s="17">
        <f>IF(COUNTA(Wedstrijden!F64:N64)&lt;&gt;0,1,"")</f>
        <v>1</v>
      </c>
      <c r="BX108" s="17">
        <f t="shared" si="7"/>
        <v>1</v>
      </c>
      <c r="BY108" s="17" t="str">
        <f>IF(Wedstrijden!F64="x","BB","")</f>
        <v/>
      </c>
      <c r="BZ108" s="17" t="str">
        <f>IF(Wedstrijden!G64="x","B","")</f>
        <v>B</v>
      </c>
      <c r="CA108" s="17" t="str">
        <f>IF(Wedstrijden!H64="x","L1","")</f>
        <v>L1</v>
      </c>
      <c r="CB108" s="17" t="str">
        <f>IF(Wedstrijden!I64="x","L2","")</f>
        <v>L2</v>
      </c>
      <c r="CC108" s="17" t="str">
        <f>IF(Wedstrijden!J64="x","M1","")</f>
        <v>M1</v>
      </c>
      <c r="CD108" s="17" t="str">
        <f>IF(Wedstrijden!K64="x","M2","")</f>
        <v>M2</v>
      </c>
      <c r="CE108" s="17" t="str">
        <f>IF(Wedstrijden!L64="x","Z1","")</f>
        <v>Z1</v>
      </c>
      <c r="CF108" s="17" t="str">
        <f>IF(Wedstrijden!M64="x","Z2","")</f>
        <v>Z2</v>
      </c>
      <c r="CG108" s="17" t="str">
        <f>IF(Wedstrijden!N64="x","ZZL","")</f>
        <v>ZZL</v>
      </c>
      <c r="CL108" s="17" t="str">
        <f>IF(COUNTA(Wedstrijden!AG64:AN64)&lt;&gt;0,2,"")</f>
        <v/>
      </c>
      <c r="CM108" s="17" t="str">
        <f t="shared" si="8"/>
        <v/>
      </c>
      <c r="CN108" s="17" t="str">
        <f>IF(Wedstrijden!AG64="x","AA","")</f>
        <v/>
      </c>
      <c r="CO108" s="17" t="str">
        <f>IF(Wedstrijden!AH64="x","A","")</f>
        <v/>
      </c>
      <c r="CP108" s="17" t="str">
        <f>IF(Wedstrijden!AI64="x","BB","")</f>
        <v/>
      </c>
      <c r="CQ108" s="17" t="str">
        <f>IF(Wedstrijden!AJ64="x","B","")</f>
        <v/>
      </c>
      <c r="CR108" s="17" t="str">
        <f>IF(Wedstrijden!AK64="x","L","")</f>
        <v/>
      </c>
      <c r="CS108" s="17" t="str">
        <f>IF(Wedstrijden!AL64="x","M","")</f>
        <v/>
      </c>
      <c r="CT108" s="17" t="str">
        <f>IF(Wedstrijden!AM64="x","Z","")</f>
        <v/>
      </c>
      <c r="CU108" s="17" t="str">
        <f>IF(Wedstrijden!AN64="x","ZZ","")</f>
        <v/>
      </c>
      <c r="CV108" s="17" t="str">
        <f>IF(COUNTA(Wedstrijden!Z64:AF64)&lt;&gt;0,2,"")</f>
        <v/>
      </c>
      <c r="CW108" s="17" t="str">
        <f t="shared" si="9"/>
        <v/>
      </c>
      <c r="CX108" s="17" t="str">
        <f>IF(Wedstrijden!Z64="x","BB","")</f>
        <v/>
      </c>
      <c r="CY108" s="17" t="str">
        <f>IF(Wedstrijden!AA64="x","B","")</f>
        <v/>
      </c>
      <c r="CZ108" s="17" t="str">
        <f>IF(Wedstrijden!AB64="x","L","")</f>
        <v/>
      </c>
      <c r="DA108" s="17" t="str">
        <f>IF(Wedstrijden!AC64="x","M","")</f>
        <v/>
      </c>
      <c r="DB108" s="17" t="str">
        <f>IF(Wedstrijden!AD64="x","Z","")</f>
        <v/>
      </c>
      <c r="DC108" s="17" t="str">
        <f>IF(Wedstrijden!AE64="x","ZZ","")</f>
        <v/>
      </c>
      <c r="DD108" s="17" t="str">
        <f>IF(Wedstrijden!AF64="x","1.40","")</f>
        <v/>
      </c>
      <c r="DE108" s="17" t="str">
        <f>IF(COUNTA(Wedstrijden!AP64:AR64)&lt;&gt;0,6,"")</f>
        <v/>
      </c>
      <c r="DF108" s="17" t="str">
        <f t="shared" si="10"/>
        <v/>
      </c>
      <c r="DG108" s="17" t="str">
        <f>IF(Wedstrijden!AP64="x","L","")</f>
        <v/>
      </c>
      <c r="DH108" s="17" t="str">
        <f>IF(Wedstrijden!AQ64="x","M","")</f>
        <v/>
      </c>
      <c r="DI108" s="17" t="str">
        <f>IF(Wedstrijden!AR64="x","Z","")</f>
        <v/>
      </c>
      <c r="DJ108" s="17" t="str">
        <f>IF(Wedstrijden!AS64="x","Z","")</f>
        <v/>
      </c>
      <c r="DK108" s="17" t="str">
        <f>IF(COUNTA(Wedstrijden!AU64:AW64)&lt;&gt;0,6,"")</f>
        <v/>
      </c>
      <c r="DL108" s="17" t="str">
        <f t="shared" si="11"/>
        <v/>
      </c>
      <c r="DM108" s="17" t="str">
        <f>IF(Wedstrijden!AU64="x","L","")</f>
        <v/>
      </c>
      <c r="DN108" s="17" t="str">
        <f>IF(Wedstrijden!AV64="x","M","")</f>
        <v/>
      </c>
      <c r="DO108" s="17" t="str">
        <f>IF(Wedstrijden!AW64="x","Z","")</f>
        <v/>
      </c>
      <c r="DP108" s="17" t="str">
        <f>IF(Wedstrijden!AX64="x","Z","")</f>
        <v/>
      </c>
    </row>
    <row r="109" spans="1:120" ht="14.4" x14ac:dyDescent="0.3">
      <c r="A109" s="21">
        <f>Wedstrijden!A65</f>
        <v>44080</v>
      </c>
      <c r="B109" s="17" t="str">
        <f>IFERROR(VLOOKUP(Wedstrijden!#REF!,#REF!,2,FALSE),"")</f>
        <v/>
      </c>
      <c r="C109" s="17" t="e">
        <f>Wedstrijden!#REF!</f>
        <v>#REF!</v>
      </c>
      <c r="D109" s="17" t="str">
        <f>IFERROR(VLOOKUP(Wedstrijden!#REF!,#REF!,2,FALSE),"")</f>
        <v/>
      </c>
      <c r="E109" s="17" t="str">
        <f>IFERROR(VLOOKUP(Wedstrijden!#REF!,#REF!,5,FALSE),"")</f>
        <v/>
      </c>
      <c r="F109" s="17" t="e">
        <f>IF(Wedstrijden!#REF!&lt;&gt;"",Wedstrijden!#REF!,"")</f>
        <v>#REF!</v>
      </c>
      <c r="G109" s="17" t="e">
        <f>IF(Wedstrijden!#REF!="Indoor",1,0)</f>
        <v>#REF!</v>
      </c>
      <c r="H109" s="17" t="e">
        <f>Wedstrijden!#REF!</f>
        <v>#REF!</v>
      </c>
      <c r="I109" s="17" t="e">
        <f>IF(Wedstrijden!#REF!="Nee",0,IF(Wedstrijden!#REF!="Ja",1,""))</f>
        <v>#REF!</v>
      </c>
      <c r="J109" s="17" t="e">
        <f>IF(Wedstrijden!#REF!&lt;&gt;"",Wedstrijden!#REF!,"")</f>
        <v>#REF!</v>
      </c>
      <c r="W109" s="18"/>
      <c r="AE109" s="18"/>
      <c r="AN109" s="18"/>
      <c r="AU109" s="18"/>
      <c r="BA109" s="18"/>
      <c r="BE109" s="18"/>
      <c r="BJ109" s="17">
        <f>IF(COUNTA(Wedstrijden!O65:Y65)&lt;&gt;0,1,"")</f>
        <v>1</v>
      </c>
      <c r="BK109" s="17">
        <f t="shared" si="6"/>
        <v>2</v>
      </c>
      <c r="BL109" s="17" t="str">
        <f>IF(Wedstrijden!O65="x","AA","")</f>
        <v/>
      </c>
      <c r="BM109" s="17" t="str">
        <f>IF(Wedstrijden!P65="x","A","")</f>
        <v/>
      </c>
      <c r="BN109" s="17" t="str">
        <f>IF(Wedstrijden!Q65="x","B1","")</f>
        <v/>
      </c>
      <c r="BO109" s="17" t="e">
        <f>IF(Wedstrijden!#REF!="x","BB","")</f>
        <v>#REF!</v>
      </c>
      <c r="BP109" s="17" t="str">
        <f>IF(Wedstrijden!S65="x","B","")</f>
        <v>B</v>
      </c>
      <c r="BQ109" s="17" t="str">
        <f>IF(Wedstrijden!T65="x","L1","")</f>
        <v>L1</v>
      </c>
      <c r="BR109" s="17" t="str">
        <f>IF(Wedstrijden!U65="x","L2","")</f>
        <v>L2</v>
      </c>
      <c r="BS109" s="17" t="str">
        <f>IF(Wedstrijden!V65="x","M1","")</f>
        <v>M1</v>
      </c>
      <c r="BT109" s="17" t="str">
        <f>IF(Wedstrijden!W65="x","M2","")</f>
        <v>M2</v>
      </c>
      <c r="BU109" s="17" t="str">
        <f>IF(Wedstrijden!X65="x","Z1","")</f>
        <v/>
      </c>
      <c r="BV109" s="17" t="str">
        <f>IF(Wedstrijden!Y65="x","Z2","")</f>
        <v/>
      </c>
      <c r="BW109" s="17">
        <f>IF(COUNTA(Wedstrijden!F65:N65)&lt;&gt;0,1,"")</f>
        <v>1</v>
      </c>
      <c r="BX109" s="17">
        <f t="shared" si="7"/>
        <v>1</v>
      </c>
      <c r="BY109" s="17" t="str">
        <f>IF(Wedstrijden!F65="x","BB","")</f>
        <v/>
      </c>
      <c r="BZ109" s="17" t="str">
        <f>IF(Wedstrijden!G65="x","B","")</f>
        <v>B</v>
      </c>
      <c r="CA109" s="17" t="str">
        <f>IF(Wedstrijden!H65="x","L1","")</f>
        <v>L1</v>
      </c>
      <c r="CB109" s="17" t="str">
        <f>IF(Wedstrijden!I65="x","L2","")</f>
        <v>L2</v>
      </c>
      <c r="CC109" s="17" t="str">
        <f>IF(Wedstrijden!J65="x","M1","")</f>
        <v>M1</v>
      </c>
      <c r="CD109" s="17" t="str">
        <f>IF(Wedstrijden!K65="x","M2","")</f>
        <v>M2</v>
      </c>
      <c r="CE109" s="17" t="str">
        <f>IF(Wedstrijden!L65="x","Z1","")</f>
        <v/>
      </c>
      <c r="CF109" s="17" t="str">
        <f>IF(Wedstrijden!M65="x","Z2","")</f>
        <v/>
      </c>
      <c r="CG109" s="17" t="str">
        <f>IF(Wedstrijden!N65="x","ZZL","")</f>
        <v/>
      </c>
      <c r="CL109" s="17" t="str">
        <f>IF(COUNTA(Wedstrijden!AG65:AN65)&lt;&gt;0,2,"")</f>
        <v/>
      </c>
      <c r="CM109" s="17" t="str">
        <f t="shared" si="8"/>
        <v/>
      </c>
      <c r="CN109" s="17" t="str">
        <f>IF(Wedstrijden!AG65="x","AA","")</f>
        <v/>
      </c>
      <c r="CO109" s="17" t="str">
        <f>IF(Wedstrijden!AH65="x","A","")</f>
        <v/>
      </c>
      <c r="CP109" s="17" t="str">
        <f>IF(Wedstrijden!AI65="x","BB","")</f>
        <v/>
      </c>
      <c r="CQ109" s="17" t="str">
        <f>IF(Wedstrijden!AJ65="x","B","")</f>
        <v/>
      </c>
      <c r="CR109" s="17" t="str">
        <f>IF(Wedstrijden!AK65="x","L","")</f>
        <v/>
      </c>
      <c r="CS109" s="17" t="str">
        <f>IF(Wedstrijden!AL65="x","M","")</f>
        <v/>
      </c>
      <c r="CT109" s="17" t="str">
        <f>IF(Wedstrijden!AM65="x","Z","")</f>
        <v/>
      </c>
      <c r="CU109" s="17" t="str">
        <f>IF(Wedstrijden!AN65="x","ZZ","")</f>
        <v/>
      </c>
      <c r="CV109" s="17" t="str">
        <f>IF(COUNTA(Wedstrijden!Z65:AF65)&lt;&gt;0,2,"")</f>
        <v/>
      </c>
      <c r="CW109" s="17" t="str">
        <f t="shared" si="9"/>
        <v/>
      </c>
      <c r="CX109" s="17" t="str">
        <f>IF(Wedstrijden!Z65="x","BB","")</f>
        <v/>
      </c>
      <c r="CY109" s="17" t="str">
        <f>IF(Wedstrijden!AA65="x","B","")</f>
        <v/>
      </c>
      <c r="CZ109" s="17" t="str">
        <f>IF(Wedstrijden!AB65="x","L","")</f>
        <v/>
      </c>
      <c r="DA109" s="17" t="str">
        <f>IF(Wedstrijden!AC65="x","M","")</f>
        <v/>
      </c>
      <c r="DB109" s="17" t="str">
        <f>IF(Wedstrijden!AD65="x","Z","")</f>
        <v/>
      </c>
      <c r="DC109" s="17" t="str">
        <f>IF(Wedstrijden!AE65="x","ZZ","")</f>
        <v/>
      </c>
      <c r="DD109" s="17" t="str">
        <f>IF(Wedstrijden!AF65="x","1.40","")</f>
        <v/>
      </c>
      <c r="DE109" s="17" t="str">
        <f>IF(COUNTA(Wedstrijden!AP65:AR65)&lt;&gt;0,6,"")</f>
        <v/>
      </c>
      <c r="DF109" s="17" t="str">
        <f t="shared" si="10"/>
        <v/>
      </c>
      <c r="DG109" s="17" t="str">
        <f>IF(Wedstrijden!AP65="x","L","")</f>
        <v/>
      </c>
      <c r="DH109" s="17" t="str">
        <f>IF(Wedstrijden!AQ65="x","M","")</f>
        <v/>
      </c>
      <c r="DI109" s="17" t="str">
        <f>IF(Wedstrijden!AR65="x","Z","")</f>
        <v/>
      </c>
      <c r="DJ109" s="17" t="str">
        <f>IF(Wedstrijden!AS65="x","Z","")</f>
        <v/>
      </c>
      <c r="DK109" s="17" t="str">
        <f>IF(COUNTA(Wedstrijden!AU65:AW65)&lt;&gt;0,6,"")</f>
        <v/>
      </c>
      <c r="DL109" s="17" t="str">
        <f t="shared" si="11"/>
        <v/>
      </c>
      <c r="DM109" s="17" t="str">
        <f>IF(Wedstrijden!AU65="x","L","")</f>
        <v/>
      </c>
      <c r="DN109" s="17" t="str">
        <f>IF(Wedstrijden!AV65="x","M","")</f>
        <v/>
      </c>
      <c r="DO109" s="17" t="str">
        <f>IF(Wedstrijden!AW65="x","Z","")</f>
        <v/>
      </c>
      <c r="DP109" s="17" t="str">
        <f>IF(Wedstrijden!AX65="x","Z","")</f>
        <v/>
      </c>
    </row>
    <row r="110" spans="1:120" ht="14.4" x14ac:dyDescent="0.3">
      <c r="A110" s="21">
        <f>Wedstrijden!A66</f>
        <v>44080</v>
      </c>
      <c r="B110" s="17" t="str">
        <f>IFERROR(VLOOKUP(Wedstrijden!#REF!,#REF!,2,FALSE),"")</f>
        <v/>
      </c>
      <c r="C110" s="17" t="e">
        <f>Wedstrijden!#REF!</f>
        <v>#REF!</v>
      </c>
      <c r="D110" s="17" t="str">
        <f>IFERROR(VLOOKUP(Wedstrijden!#REF!,#REF!,2,FALSE),"")</f>
        <v/>
      </c>
      <c r="E110" s="17" t="str">
        <f>IFERROR(VLOOKUP(Wedstrijden!#REF!,#REF!,5,FALSE),"")</f>
        <v/>
      </c>
      <c r="F110" s="17" t="e">
        <f>IF(Wedstrijden!#REF!&lt;&gt;"",Wedstrijden!#REF!,"")</f>
        <v>#REF!</v>
      </c>
      <c r="G110" s="17" t="e">
        <f>IF(Wedstrijden!#REF!="Indoor",1,0)</f>
        <v>#REF!</v>
      </c>
      <c r="H110" s="17" t="e">
        <f>Wedstrijden!#REF!</f>
        <v>#REF!</v>
      </c>
      <c r="I110" s="17" t="e">
        <f>IF(Wedstrijden!#REF!="Nee",0,IF(Wedstrijden!#REF!="Ja",1,""))</f>
        <v>#REF!</v>
      </c>
      <c r="J110" s="17" t="e">
        <f>IF(Wedstrijden!#REF!&lt;&gt;"",Wedstrijden!#REF!,"")</f>
        <v>#REF!</v>
      </c>
      <c r="W110" s="18"/>
      <c r="AE110" s="18"/>
      <c r="AN110" s="18"/>
      <c r="AU110" s="18"/>
      <c r="BA110" s="18"/>
      <c r="BE110" s="18"/>
      <c r="BJ110" s="17">
        <f>IF(COUNTA(Wedstrijden!O66:Y66)&lt;&gt;0,1,"")</f>
        <v>1</v>
      </c>
      <c r="BK110" s="17">
        <f t="shared" si="6"/>
        <v>2</v>
      </c>
      <c r="BL110" s="17" t="str">
        <f>IF(Wedstrijden!O66="x","AA","")</f>
        <v/>
      </c>
      <c r="BM110" s="17" t="str">
        <f>IF(Wedstrijden!P66="x","A","")</f>
        <v/>
      </c>
      <c r="BN110" s="17" t="str">
        <f>IF(Wedstrijden!Q66="x","B1","")</f>
        <v/>
      </c>
      <c r="BO110" s="17" t="e">
        <f>IF(Wedstrijden!#REF!="x","BB","")</f>
        <v>#REF!</v>
      </c>
      <c r="BP110" s="17" t="str">
        <f>IF(Wedstrijden!S66="x","B","")</f>
        <v>B</v>
      </c>
      <c r="BQ110" s="17" t="str">
        <f>IF(Wedstrijden!T66="x","L1","")</f>
        <v>L1</v>
      </c>
      <c r="BR110" s="17" t="str">
        <f>IF(Wedstrijden!U66="x","L2","")</f>
        <v>L2</v>
      </c>
      <c r="BS110" s="17" t="str">
        <f>IF(Wedstrijden!V66="x","M1","")</f>
        <v>M1</v>
      </c>
      <c r="BT110" s="17" t="str">
        <f>IF(Wedstrijden!W66="x","M2","")</f>
        <v>M2</v>
      </c>
      <c r="BU110" s="17" t="str">
        <f>IF(Wedstrijden!X66="x","Z1","")</f>
        <v>Z1</v>
      </c>
      <c r="BV110" s="17" t="str">
        <f>IF(Wedstrijden!Y66="x","Z2","")</f>
        <v>Z2</v>
      </c>
      <c r="BW110" s="17">
        <f>IF(COUNTA(Wedstrijden!F66:N66)&lt;&gt;0,1,"")</f>
        <v>1</v>
      </c>
      <c r="BX110" s="17">
        <f t="shared" si="7"/>
        <v>1</v>
      </c>
      <c r="BY110" s="17" t="str">
        <f>IF(Wedstrijden!F66="x","BB","")</f>
        <v/>
      </c>
      <c r="BZ110" s="17" t="str">
        <f>IF(Wedstrijden!G66="x","B","")</f>
        <v>B</v>
      </c>
      <c r="CA110" s="17" t="str">
        <f>IF(Wedstrijden!H66="x","L1","")</f>
        <v>L1</v>
      </c>
      <c r="CB110" s="17" t="str">
        <f>IF(Wedstrijden!I66="x","L2","")</f>
        <v>L2</v>
      </c>
      <c r="CC110" s="17" t="str">
        <f>IF(Wedstrijden!J66="x","M1","")</f>
        <v>M1</v>
      </c>
      <c r="CD110" s="17" t="str">
        <f>IF(Wedstrijden!K66="x","M2","")</f>
        <v>M2</v>
      </c>
      <c r="CE110" s="17" t="str">
        <f>IF(Wedstrijden!L66="x","Z1","")</f>
        <v>Z1</v>
      </c>
      <c r="CF110" s="17" t="str">
        <f>IF(Wedstrijden!M66="x","Z2","")</f>
        <v>Z2</v>
      </c>
      <c r="CG110" s="17" t="str">
        <f>IF(Wedstrijden!N66="x","ZZL","")</f>
        <v/>
      </c>
      <c r="CL110" s="17" t="str">
        <f>IF(COUNTA(Wedstrijden!AG66:AN66)&lt;&gt;0,2,"")</f>
        <v/>
      </c>
      <c r="CM110" s="17" t="str">
        <f t="shared" si="8"/>
        <v/>
      </c>
      <c r="CN110" s="17" t="str">
        <f>IF(Wedstrijden!AG66="x","AA","")</f>
        <v/>
      </c>
      <c r="CO110" s="17" t="str">
        <f>IF(Wedstrijden!AH66="x","A","")</f>
        <v/>
      </c>
      <c r="CP110" s="17" t="str">
        <f>IF(Wedstrijden!AI66="x","BB","")</f>
        <v/>
      </c>
      <c r="CQ110" s="17" t="str">
        <f>IF(Wedstrijden!AJ66="x","B","")</f>
        <v/>
      </c>
      <c r="CR110" s="17" t="str">
        <f>IF(Wedstrijden!AK66="x","L","")</f>
        <v/>
      </c>
      <c r="CS110" s="17" t="str">
        <f>IF(Wedstrijden!AL66="x","M","")</f>
        <v/>
      </c>
      <c r="CT110" s="17" t="str">
        <f>IF(Wedstrijden!AM66="x","Z","")</f>
        <v/>
      </c>
      <c r="CU110" s="17" t="str">
        <f>IF(Wedstrijden!AN66="x","ZZ","")</f>
        <v/>
      </c>
      <c r="CV110" s="17" t="str">
        <f>IF(COUNTA(Wedstrijden!Z66:AF66)&lt;&gt;0,2,"")</f>
        <v/>
      </c>
      <c r="CW110" s="17" t="str">
        <f t="shared" si="9"/>
        <v/>
      </c>
      <c r="CX110" s="17" t="str">
        <f>IF(Wedstrijden!Z66="x","BB","")</f>
        <v/>
      </c>
      <c r="CY110" s="17" t="str">
        <f>IF(Wedstrijden!AA66="x","B","")</f>
        <v/>
      </c>
      <c r="CZ110" s="17" t="str">
        <f>IF(Wedstrijden!AB66="x","L","")</f>
        <v/>
      </c>
      <c r="DA110" s="17" t="str">
        <f>IF(Wedstrijden!AC66="x","M","")</f>
        <v/>
      </c>
      <c r="DB110" s="17" t="str">
        <f>IF(Wedstrijden!AD66="x","Z","")</f>
        <v/>
      </c>
      <c r="DC110" s="17" t="str">
        <f>IF(Wedstrijden!AE66="x","ZZ","")</f>
        <v/>
      </c>
      <c r="DD110" s="17" t="str">
        <f>IF(Wedstrijden!AF66="x","1.40","")</f>
        <v/>
      </c>
      <c r="DE110" s="17" t="str">
        <f>IF(COUNTA(Wedstrijden!AP66:AR66)&lt;&gt;0,6,"")</f>
        <v/>
      </c>
      <c r="DF110" s="17" t="str">
        <f t="shared" si="10"/>
        <v/>
      </c>
      <c r="DG110" s="17" t="str">
        <f>IF(Wedstrijden!AP66="x","L","")</f>
        <v/>
      </c>
      <c r="DH110" s="17" t="str">
        <f>IF(Wedstrijden!AQ66="x","M","")</f>
        <v/>
      </c>
      <c r="DI110" s="17" t="str">
        <f>IF(Wedstrijden!AR66="x","Z","")</f>
        <v/>
      </c>
      <c r="DJ110" s="17" t="str">
        <f>IF(Wedstrijden!AS66="x","Z","")</f>
        <v/>
      </c>
      <c r="DK110" s="17" t="str">
        <f>IF(COUNTA(Wedstrijden!AU66:AW66)&lt;&gt;0,6,"")</f>
        <v/>
      </c>
      <c r="DL110" s="17" t="str">
        <f t="shared" si="11"/>
        <v/>
      </c>
      <c r="DM110" s="17" t="str">
        <f>IF(Wedstrijden!AU66="x","L","")</f>
        <v/>
      </c>
      <c r="DN110" s="17" t="str">
        <f>IF(Wedstrijden!AV66="x","M","")</f>
        <v/>
      </c>
      <c r="DO110" s="17" t="str">
        <f>IF(Wedstrijden!AW66="x","Z","")</f>
        <v/>
      </c>
      <c r="DP110" s="17" t="str">
        <f>IF(Wedstrijden!AX66="x","Z","")</f>
        <v/>
      </c>
    </row>
    <row r="111" spans="1:120" ht="14.4" x14ac:dyDescent="0.3">
      <c r="A111" s="21">
        <f>Wedstrijden!A67</f>
        <v>44080</v>
      </c>
      <c r="B111" s="17" t="str">
        <f>IFERROR(VLOOKUP(Wedstrijden!#REF!,#REF!,2,FALSE),"")</f>
        <v/>
      </c>
      <c r="C111" s="17" t="e">
        <f>Wedstrijden!#REF!</f>
        <v>#REF!</v>
      </c>
      <c r="D111" s="17" t="str">
        <f>IFERROR(VLOOKUP(Wedstrijden!#REF!,#REF!,2,FALSE),"")</f>
        <v/>
      </c>
      <c r="E111" s="17" t="str">
        <f>IFERROR(VLOOKUP(Wedstrijden!#REF!,#REF!,5,FALSE),"")</f>
        <v/>
      </c>
      <c r="F111" s="17" t="e">
        <f>IF(Wedstrijden!#REF!&lt;&gt;"",Wedstrijden!#REF!,"")</f>
        <v>#REF!</v>
      </c>
      <c r="G111" s="17" t="e">
        <f>IF(Wedstrijden!#REF!="Indoor",1,0)</f>
        <v>#REF!</v>
      </c>
      <c r="H111" s="17" t="e">
        <f>Wedstrijden!#REF!</f>
        <v>#REF!</v>
      </c>
      <c r="I111" s="17" t="e">
        <f>IF(Wedstrijden!#REF!="Nee",0,IF(Wedstrijden!#REF!="Ja",1,""))</f>
        <v>#REF!</v>
      </c>
      <c r="J111" s="17" t="e">
        <f>IF(Wedstrijden!#REF!&lt;&gt;"",Wedstrijden!#REF!,"")</f>
        <v>#REF!</v>
      </c>
      <c r="W111" s="18"/>
      <c r="AE111" s="18"/>
      <c r="AN111" s="18"/>
      <c r="AU111" s="18"/>
      <c r="BA111" s="18"/>
      <c r="BE111" s="18"/>
      <c r="BJ111" s="17">
        <f>IF(COUNTA(Wedstrijden!O67:Y67)&lt;&gt;0,1,"")</f>
        <v>1</v>
      </c>
      <c r="BK111" s="17">
        <f t="shared" si="6"/>
        <v>2</v>
      </c>
      <c r="BL111" s="17" t="str">
        <f>IF(Wedstrijden!O67="x","AA","")</f>
        <v/>
      </c>
      <c r="BM111" s="17" t="str">
        <f>IF(Wedstrijden!P67="x","A","")</f>
        <v/>
      </c>
      <c r="BN111" s="17" t="str">
        <f>IF(Wedstrijden!Q67="x","B1","")</f>
        <v/>
      </c>
      <c r="BO111" s="17" t="e">
        <f>IF(Wedstrijden!#REF!="x","BB","")</f>
        <v>#REF!</v>
      </c>
      <c r="BP111" s="17" t="str">
        <f>IF(Wedstrijden!S67="x","B","")</f>
        <v>B</v>
      </c>
      <c r="BQ111" s="17" t="str">
        <f>IF(Wedstrijden!T67="x","L1","")</f>
        <v>L1</v>
      </c>
      <c r="BR111" s="17" t="str">
        <f>IF(Wedstrijden!U67="x","L2","")</f>
        <v>L2</v>
      </c>
      <c r="BS111" s="17" t="str">
        <f>IF(Wedstrijden!V67="x","M1","")</f>
        <v>M1</v>
      </c>
      <c r="BT111" s="17" t="str">
        <f>IF(Wedstrijden!W67="x","M2","")</f>
        <v>M2</v>
      </c>
      <c r="BU111" s="17" t="str">
        <f>IF(Wedstrijden!X67="x","Z1","")</f>
        <v/>
      </c>
      <c r="BV111" s="17" t="str">
        <f>IF(Wedstrijden!Y67="x","Z2","")</f>
        <v/>
      </c>
      <c r="BW111" s="17">
        <f>IF(COUNTA(Wedstrijden!F67:N67)&lt;&gt;0,1,"")</f>
        <v>1</v>
      </c>
      <c r="BX111" s="17">
        <f t="shared" si="7"/>
        <v>1</v>
      </c>
      <c r="BY111" s="17" t="str">
        <f>IF(Wedstrijden!F67="x","BB","")</f>
        <v>BB</v>
      </c>
      <c r="BZ111" s="17" t="str">
        <f>IF(Wedstrijden!G67="x","B","")</f>
        <v>B</v>
      </c>
      <c r="CA111" s="17" t="str">
        <f>IF(Wedstrijden!H67="x","L1","")</f>
        <v>L1</v>
      </c>
      <c r="CB111" s="17" t="str">
        <f>IF(Wedstrijden!I67="x","L2","")</f>
        <v>L2</v>
      </c>
      <c r="CC111" s="17" t="str">
        <f>IF(Wedstrijden!J67="x","M1","")</f>
        <v>M1</v>
      </c>
      <c r="CD111" s="17" t="str">
        <f>IF(Wedstrijden!K67="x","M2","")</f>
        <v>M2</v>
      </c>
      <c r="CE111" s="17" t="str">
        <f>IF(Wedstrijden!L67="x","Z1","")</f>
        <v>Z1</v>
      </c>
      <c r="CF111" s="17" t="str">
        <f>IF(Wedstrijden!M67="x","Z2","")</f>
        <v>Z2</v>
      </c>
      <c r="CG111" s="17" t="str">
        <f>IF(Wedstrijden!N67="x","ZZL","")</f>
        <v>ZZL</v>
      </c>
      <c r="CL111" s="17" t="str">
        <f>IF(COUNTA(Wedstrijden!AG67:AN67)&lt;&gt;0,2,"")</f>
        <v/>
      </c>
      <c r="CM111" s="17" t="str">
        <f t="shared" si="8"/>
        <v/>
      </c>
      <c r="CN111" s="17" t="str">
        <f>IF(Wedstrijden!AG67="x","AA","")</f>
        <v/>
      </c>
      <c r="CO111" s="17" t="str">
        <f>IF(Wedstrijden!AH67="x","A","")</f>
        <v/>
      </c>
      <c r="CP111" s="17" t="str">
        <f>IF(Wedstrijden!AI67="x","BB","")</f>
        <v/>
      </c>
      <c r="CQ111" s="17" t="str">
        <f>IF(Wedstrijden!AJ67="x","B","")</f>
        <v/>
      </c>
      <c r="CR111" s="17" t="str">
        <f>IF(Wedstrijden!AK67="x","L","")</f>
        <v/>
      </c>
      <c r="CS111" s="17" t="str">
        <f>IF(Wedstrijden!AL67="x","M","")</f>
        <v/>
      </c>
      <c r="CT111" s="17" t="str">
        <f>IF(Wedstrijden!AM67="x","Z","")</f>
        <v/>
      </c>
      <c r="CU111" s="17" t="str">
        <f>IF(Wedstrijden!AN67="x","ZZ","")</f>
        <v/>
      </c>
      <c r="CV111" s="17" t="str">
        <f>IF(COUNTA(Wedstrijden!Z67:AF67)&lt;&gt;0,2,"")</f>
        <v/>
      </c>
      <c r="CW111" s="17" t="str">
        <f t="shared" si="9"/>
        <v/>
      </c>
      <c r="CX111" s="17" t="str">
        <f>IF(Wedstrijden!Z67="x","BB","")</f>
        <v/>
      </c>
      <c r="CY111" s="17" t="str">
        <f>IF(Wedstrijden!AA67="x","B","")</f>
        <v/>
      </c>
      <c r="CZ111" s="17" t="str">
        <f>IF(Wedstrijden!AB67="x","L","")</f>
        <v/>
      </c>
      <c r="DA111" s="17" t="str">
        <f>IF(Wedstrijden!AC67="x","M","")</f>
        <v/>
      </c>
      <c r="DB111" s="17" t="str">
        <f>IF(Wedstrijden!AD67="x","Z","")</f>
        <v/>
      </c>
      <c r="DC111" s="17" t="str">
        <f>IF(Wedstrijden!AE67="x","ZZ","")</f>
        <v/>
      </c>
      <c r="DD111" s="17" t="str">
        <f>IF(Wedstrijden!AF67="x","1.40","")</f>
        <v/>
      </c>
      <c r="DE111" s="17" t="str">
        <f>IF(COUNTA(Wedstrijden!AP67:AR67)&lt;&gt;0,6,"")</f>
        <v/>
      </c>
      <c r="DF111" s="17" t="str">
        <f t="shared" si="10"/>
        <v/>
      </c>
      <c r="DG111" s="17" t="str">
        <f>IF(Wedstrijden!AP67="x","L","")</f>
        <v/>
      </c>
      <c r="DH111" s="17" t="str">
        <f>IF(Wedstrijden!AQ67="x","M","")</f>
        <v/>
      </c>
      <c r="DI111" s="17" t="str">
        <f>IF(Wedstrijden!AR67="x","Z","")</f>
        <v/>
      </c>
      <c r="DJ111" s="17" t="str">
        <f>IF(Wedstrijden!AS67="x","Z","")</f>
        <v/>
      </c>
      <c r="DK111" s="17" t="str">
        <f>IF(COUNTA(Wedstrijden!AU67:AW67)&lt;&gt;0,6,"")</f>
        <v/>
      </c>
      <c r="DL111" s="17" t="str">
        <f t="shared" si="11"/>
        <v/>
      </c>
      <c r="DM111" s="17" t="str">
        <f>IF(Wedstrijden!AU67="x","L","")</f>
        <v/>
      </c>
      <c r="DN111" s="17" t="str">
        <f>IF(Wedstrijden!AV67="x","M","")</f>
        <v/>
      </c>
      <c r="DO111" s="17" t="str">
        <f>IF(Wedstrijden!AW67="x","Z","")</f>
        <v/>
      </c>
      <c r="DP111" s="17" t="str">
        <f>IF(Wedstrijden!AX67="x","Z","")</f>
        <v/>
      </c>
    </row>
    <row r="112" spans="1:120" ht="14.4" x14ac:dyDescent="0.3">
      <c r="A112" s="21">
        <f>Wedstrijden!A68</f>
        <v>44080</v>
      </c>
      <c r="B112" s="17" t="str">
        <f>IFERROR(VLOOKUP(Wedstrijden!#REF!,#REF!,2,FALSE),"")</f>
        <v/>
      </c>
      <c r="C112" s="17" t="e">
        <f>Wedstrijden!#REF!</f>
        <v>#REF!</v>
      </c>
      <c r="D112" s="17" t="str">
        <f>IFERROR(VLOOKUP(Wedstrijden!#REF!,#REF!,2,FALSE),"")</f>
        <v/>
      </c>
      <c r="E112" s="17" t="str">
        <f>IFERROR(VLOOKUP(Wedstrijden!#REF!,#REF!,5,FALSE),"")</f>
        <v/>
      </c>
      <c r="F112" s="17" t="e">
        <f>IF(Wedstrijden!#REF!&lt;&gt;"",Wedstrijden!#REF!,"")</f>
        <v>#REF!</v>
      </c>
      <c r="G112" s="17" t="e">
        <f>IF(Wedstrijden!#REF!="Indoor",1,0)</f>
        <v>#REF!</v>
      </c>
      <c r="H112" s="17" t="e">
        <f>Wedstrijden!#REF!</f>
        <v>#REF!</v>
      </c>
      <c r="I112" s="17" t="e">
        <f>IF(Wedstrijden!#REF!="Nee",0,IF(Wedstrijden!#REF!="Ja",1,""))</f>
        <v>#REF!</v>
      </c>
      <c r="J112" s="17" t="e">
        <f>IF(Wedstrijden!#REF!&lt;&gt;"",Wedstrijden!#REF!,"")</f>
        <v>#REF!</v>
      </c>
      <c r="W112" s="18"/>
      <c r="AE112" s="18"/>
      <c r="AN112" s="18"/>
      <c r="AU112" s="18"/>
      <c r="BA112" s="18"/>
      <c r="BE112" s="18"/>
      <c r="BJ112" s="17">
        <f>IF(COUNTA(Wedstrijden!O68:Y68)&lt;&gt;0,1,"")</f>
        <v>1</v>
      </c>
      <c r="BK112" s="17">
        <f t="shared" si="6"/>
        <v>2</v>
      </c>
      <c r="BL112" s="17" t="str">
        <f>IF(Wedstrijden!O68="x","AA","")</f>
        <v/>
      </c>
      <c r="BM112" s="17" t="str">
        <f>IF(Wedstrijden!P68="x","A","")</f>
        <v/>
      </c>
      <c r="BN112" s="17" t="str">
        <f>IF(Wedstrijden!Q68="x","B1","")</f>
        <v/>
      </c>
      <c r="BO112" s="17" t="e">
        <f>IF(Wedstrijden!#REF!="x","BB","")</f>
        <v>#REF!</v>
      </c>
      <c r="BP112" s="17" t="str">
        <f>IF(Wedstrijden!S68="x","B","")</f>
        <v>B</v>
      </c>
      <c r="BQ112" s="17" t="str">
        <f>IF(Wedstrijden!T68="x","L1","")</f>
        <v>L1</v>
      </c>
      <c r="BR112" s="17" t="str">
        <f>IF(Wedstrijden!U68="x","L2","")</f>
        <v>L2</v>
      </c>
      <c r="BS112" s="17" t="str">
        <f>IF(Wedstrijden!V68="x","M1","")</f>
        <v>M1</v>
      </c>
      <c r="BT112" s="17" t="str">
        <f>IF(Wedstrijden!W68="x","M2","")</f>
        <v>M2</v>
      </c>
      <c r="BU112" s="17" t="str">
        <f>IF(Wedstrijden!X68="x","Z1","")</f>
        <v>Z1</v>
      </c>
      <c r="BV112" s="17" t="str">
        <f>IF(Wedstrijden!Y68="x","Z2","")</f>
        <v>Z2</v>
      </c>
      <c r="BW112" s="17">
        <f>IF(COUNTA(Wedstrijden!F68:N68)&lt;&gt;0,1,"")</f>
        <v>1</v>
      </c>
      <c r="BX112" s="17">
        <f t="shared" si="7"/>
        <v>1</v>
      </c>
      <c r="BY112" s="17" t="str">
        <f>IF(Wedstrijden!F68="x","BB","")</f>
        <v/>
      </c>
      <c r="BZ112" s="17" t="str">
        <f>IF(Wedstrijden!G68="x","B","")</f>
        <v>B</v>
      </c>
      <c r="CA112" s="17" t="str">
        <f>IF(Wedstrijden!H68="x","L1","")</f>
        <v>L1</v>
      </c>
      <c r="CB112" s="17" t="str">
        <f>IF(Wedstrijden!I68="x","L2","")</f>
        <v>L2</v>
      </c>
      <c r="CC112" s="17" t="str">
        <f>IF(Wedstrijden!J68="x","M1","")</f>
        <v>M1</v>
      </c>
      <c r="CD112" s="17" t="str">
        <f>IF(Wedstrijden!K68="x","M2","")</f>
        <v>M2</v>
      </c>
      <c r="CE112" s="17" t="str">
        <f>IF(Wedstrijden!L68="x","Z1","")</f>
        <v>Z1</v>
      </c>
      <c r="CF112" s="17" t="str">
        <f>IF(Wedstrijden!M68="x","Z2","")</f>
        <v>Z2</v>
      </c>
      <c r="CG112" s="17" t="str">
        <f>IF(Wedstrijden!N68="x","ZZL","")</f>
        <v>ZZL</v>
      </c>
      <c r="CL112" s="17" t="str">
        <f>IF(COUNTA(Wedstrijden!AG68:AN68)&lt;&gt;0,2,"")</f>
        <v/>
      </c>
      <c r="CM112" s="17" t="str">
        <f t="shared" si="8"/>
        <v/>
      </c>
      <c r="CN112" s="17" t="str">
        <f>IF(Wedstrijden!AG68="x","AA","")</f>
        <v/>
      </c>
      <c r="CO112" s="17" t="str">
        <f>IF(Wedstrijden!AH68="x","A","")</f>
        <v/>
      </c>
      <c r="CP112" s="17" t="str">
        <f>IF(Wedstrijden!AI68="x","BB","")</f>
        <v/>
      </c>
      <c r="CQ112" s="17" t="str">
        <f>IF(Wedstrijden!AJ68="x","B","")</f>
        <v/>
      </c>
      <c r="CR112" s="17" t="str">
        <f>IF(Wedstrijden!AK68="x","L","")</f>
        <v/>
      </c>
      <c r="CS112" s="17" t="str">
        <f>IF(Wedstrijden!AL68="x","M","")</f>
        <v/>
      </c>
      <c r="CT112" s="17" t="str">
        <f>IF(Wedstrijden!AM68="x","Z","")</f>
        <v/>
      </c>
      <c r="CU112" s="17" t="str">
        <f>IF(Wedstrijden!AN68="x","ZZ","")</f>
        <v/>
      </c>
      <c r="CV112" s="17" t="str">
        <f>IF(COUNTA(Wedstrijden!Z68:AF68)&lt;&gt;0,2,"")</f>
        <v/>
      </c>
      <c r="CW112" s="17" t="str">
        <f t="shared" si="9"/>
        <v/>
      </c>
      <c r="CX112" s="17" t="str">
        <f>IF(Wedstrijden!Z68="x","BB","")</f>
        <v/>
      </c>
      <c r="CY112" s="17" t="str">
        <f>IF(Wedstrijden!AA68="x","B","")</f>
        <v/>
      </c>
      <c r="CZ112" s="17" t="str">
        <f>IF(Wedstrijden!AB68="x","L","")</f>
        <v/>
      </c>
      <c r="DA112" s="17" t="str">
        <f>IF(Wedstrijden!AC68="x","M","")</f>
        <v/>
      </c>
      <c r="DB112" s="17" t="str">
        <f>IF(Wedstrijden!AD68="x","Z","")</f>
        <v/>
      </c>
      <c r="DC112" s="17" t="str">
        <f>IF(Wedstrijden!AE68="x","ZZ","")</f>
        <v/>
      </c>
      <c r="DD112" s="17" t="str">
        <f>IF(Wedstrijden!AF68="x","1.40","")</f>
        <v/>
      </c>
      <c r="DE112" s="17" t="str">
        <f>IF(COUNTA(Wedstrijden!AP68:AR68)&lt;&gt;0,6,"")</f>
        <v/>
      </c>
      <c r="DF112" s="17" t="str">
        <f t="shared" si="10"/>
        <v/>
      </c>
      <c r="DG112" s="17" t="str">
        <f>IF(Wedstrijden!AP68="x","L","")</f>
        <v/>
      </c>
      <c r="DH112" s="17" t="str">
        <f>IF(Wedstrijden!AQ68="x","M","")</f>
        <v/>
      </c>
      <c r="DI112" s="17" t="str">
        <f>IF(Wedstrijden!AR68="x","Z","")</f>
        <v/>
      </c>
      <c r="DJ112" s="17" t="str">
        <f>IF(Wedstrijden!AS68="x","Z","")</f>
        <v/>
      </c>
      <c r="DK112" s="17" t="str">
        <f>IF(COUNTA(Wedstrijden!AU68:AW68)&lt;&gt;0,6,"")</f>
        <v/>
      </c>
      <c r="DL112" s="17" t="str">
        <f t="shared" si="11"/>
        <v/>
      </c>
      <c r="DM112" s="17" t="str">
        <f>IF(Wedstrijden!AU68="x","L","")</f>
        <v/>
      </c>
      <c r="DN112" s="17" t="str">
        <f>IF(Wedstrijden!AV68="x","M","")</f>
        <v/>
      </c>
      <c r="DO112" s="17" t="str">
        <f>IF(Wedstrijden!AW68="x","Z","")</f>
        <v/>
      </c>
      <c r="DP112" s="17" t="str">
        <f>IF(Wedstrijden!AX68="x","Z","")</f>
        <v/>
      </c>
    </row>
    <row r="113" spans="1:120" ht="14.4" x14ac:dyDescent="0.3">
      <c r="A113" s="21">
        <f>Wedstrijden!A69</f>
        <v>44080</v>
      </c>
      <c r="B113" s="17" t="str">
        <f>IFERROR(VLOOKUP(Wedstrijden!#REF!,#REF!,2,FALSE),"")</f>
        <v/>
      </c>
      <c r="C113" s="17" t="e">
        <f>Wedstrijden!#REF!</f>
        <v>#REF!</v>
      </c>
      <c r="D113" s="17" t="str">
        <f>IFERROR(VLOOKUP(Wedstrijden!#REF!,#REF!,2,FALSE),"")</f>
        <v/>
      </c>
      <c r="E113" s="17" t="str">
        <f>IFERROR(VLOOKUP(Wedstrijden!#REF!,#REF!,5,FALSE),"")</f>
        <v/>
      </c>
      <c r="F113" s="17" t="e">
        <f>IF(Wedstrijden!#REF!&lt;&gt;"",Wedstrijden!#REF!,"")</f>
        <v>#REF!</v>
      </c>
      <c r="G113" s="17" t="e">
        <f>IF(Wedstrijden!#REF!="Indoor",1,0)</f>
        <v>#REF!</v>
      </c>
      <c r="H113" s="17" t="e">
        <f>Wedstrijden!#REF!</f>
        <v>#REF!</v>
      </c>
      <c r="I113" s="17" t="e">
        <f>IF(Wedstrijden!#REF!="Nee",0,IF(Wedstrijden!#REF!="Ja",1,""))</f>
        <v>#REF!</v>
      </c>
      <c r="J113" s="17" t="e">
        <f>IF(Wedstrijden!#REF!&lt;&gt;"",Wedstrijden!#REF!,"")</f>
        <v>#REF!</v>
      </c>
      <c r="W113" s="18"/>
      <c r="AE113" s="18"/>
      <c r="AN113" s="18"/>
      <c r="AU113" s="18"/>
      <c r="BA113" s="18"/>
      <c r="BE113" s="18"/>
      <c r="BJ113" s="17">
        <f>IF(COUNTA(Wedstrijden!O69:Y69)&lt;&gt;0,1,"")</f>
        <v>1</v>
      </c>
      <c r="BK113" s="17">
        <f t="shared" si="6"/>
        <v>2</v>
      </c>
      <c r="BL113" s="17" t="str">
        <f>IF(Wedstrijden!O69="x","AA","")</f>
        <v/>
      </c>
      <c r="BM113" s="17" t="str">
        <f>IF(Wedstrijden!P69="x","A","")</f>
        <v/>
      </c>
      <c r="BN113" s="17" t="str">
        <f>IF(Wedstrijden!Q69="x","B1","")</f>
        <v/>
      </c>
      <c r="BO113" s="17" t="e">
        <f>IF(Wedstrijden!#REF!="x","BB","")</f>
        <v>#REF!</v>
      </c>
      <c r="BP113" s="17" t="str">
        <f>IF(Wedstrijden!S69="x","B","")</f>
        <v>B</v>
      </c>
      <c r="BQ113" s="17" t="str">
        <f>IF(Wedstrijden!T69="x","L1","")</f>
        <v>L1</v>
      </c>
      <c r="BR113" s="17" t="str">
        <f>IF(Wedstrijden!U69="x","L2","")</f>
        <v>L2</v>
      </c>
      <c r="BS113" s="17" t="str">
        <f>IF(Wedstrijden!V69="x","M1","")</f>
        <v>M1</v>
      </c>
      <c r="BT113" s="17" t="str">
        <f>IF(Wedstrijden!W69="x","M2","")</f>
        <v>M2</v>
      </c>
      <c r="BU113" s="17" t="str">
        <f>IF(Wedstrijden!X69="x","Z1","")</f>
        <v>Z1</v>
      </c>
      <c r="BV113" s="17" t="str">
        <f>IF(Wedstrijden!Y69="x","Z2","")</f>
        <v>Z2</v>
      </c>
      <c r="BW113" s="17">
        <f>IF(COUNTA(Wedstrijden!F69:N69)&lt;&gt;0,1,"")</f>
        <v>1</v>
      </c>
      <c r="BX113" s="17">
        <f t="shared" si="7"/>
        <v>1</v>
      </c>
      <c r="BY113" s="17" t="str">
        <f>IF(Wedstrijden!F69="x","BB","")</f>
        <v/>
      </c>
      <c r="BZ113" s="17" t="str">
        <f>IF(Wedstrijden!G69="x","B","")</f>
        <v>B</v>
      </c>
      <c r="CA113" s="17" t="str">
        <f>IF(Wedstrijden!H69="x","L1","")</f>
        <v>L1</v>
      </c>
      <c r="CB113" s="17" t="str">
        <f>IF(Wedstrijden!I69="x","L2","")</f>
        <v>L2</v>
      </c>
      <c r="CC113" s="17" t="str">
        <f>IF(Wedstrijden!J69="x","M1","")</f>
        <v>M1</v>
      </c>
      <c r="CD113" s="17" t="str">
        <f>IF(Wedstrijden!K69="x","M2","")</f>
        <v>M2</v>
      </c>
      <c r="CE113" s="17" t="str">
        <f>IF(Wedstrijden!L69="x","Z1","")</f>
        <v>Z1</v>
      </c>
      <c r="CF113" s="17" t="str">
        <f>IF(Wedstrijden!M69="x","Z2","")</f>
        <v>Z2</v>
      </c>
      <c r="CG113" s="17" t="str">
        <f>IF(Wedstrijden!N69="x","ZZL","")</f>
        <v/>
      </c>
      <c r="CL113" s="17" t="str">
        <f>IF(COUNTA(Wedstrijden!AG69:AN69)&lt;&gt;0,2,"")</f>
        <v/>
      </c>
      <c r="CM113" s="17" t="str">
        <f t="shared" si="8"/>
        <v/>
      </c>
      <c r="CN113" s="17" t="str">
        <f>IF(Wedstrijden!AG69="x","AA","")</f>
        <v/>
      </c>
      <c r="CO113" s="17" t="str">
        <f>IF(Wedstrijden!AH69="x","A","")</f>
        <v/>
      </c>
      <c r="CP113" s="17" t="str">
        <f>IF(Wedstrijden!AI69="x","BB","")</f>
        <v/>
      </c>
      <c r="CQ113" s="17" t="str">
        <f>IF(Wedstrijden!AJ69="x","B","")</f>
        <v/>
      </c>
      <c r="CR113" s="17" t="str">
        <f>IF(Wedstrijden!AK69="x","L","")</f>
        <v/>
      </c>
      <c r="CS113" s="17" t="str">
        <f>IF(Wedstrijden!AL69="x","M","")</f>
        <v/>
      </c>
      <c r="CT113" s="17" t="str">
        <f>IF(Wedstrijden!AM69="x","Z","")</f>
        <v/>
      </c>
      <c r="CU113" s="17" t="str">
        <f>IF(Wedstrijden!AN69="x","ZZ","")</f>
        <v/>
      </c>
      <c r="CV113" s="17" t="str">
        <f>IF(COUNTA(Wedstrijden!Z69:AF69)&lt;&gt;0,2,"")</f>
        <v/>
      </c>
      <c r="CW113" s="17" t="str">
        <f t="shared" si="9"/>
        <v/>
      </c>
      <c r="CX113" s="17" t="str">
        <f>IF(Wedstrijden!Z69="x","BB","")</f>
        <v/>
      </c>
      <c r="CY113" s="17" t="str">
        <f>IF(Wedstrijden!AA69="x","B","")</f>
        <v/>
      </c>
      <c r="CZ113" s="17" t="str">
        <f>IF(Wedstrijden!AB69="x","L","")</f>
        <v/>
      </c>
      <c r="DA113" s="17" t="str">
        <f>IF(Wedstrijden!AC69="x","M","")</f>
        <v/>
      </c>
      <c r="DB113" s="17" t="str">
        <f>IF(Wedstrijden!AD69="x","Z","")</f>
        <v/>
      </c>
      <c r="DC113" s="17" t="str">
        <f>IF(Wedstrijden!AE69="x","ZZ","")</f>
        <v/>
      </c>
      <c r="DD113" s="17" t="str">
        <f>IF(Wedstrijden!AF69="x","1.40","")</f>
        <v/>
      </c>
      <c r="DE113" s="17" t="str">
        <f>IF(COUNTA(Wedstrijden!AP69:AR69)&lt;&gt;0,6,"")</f>
        <v/>
      </c>
      <c r="DF113" s="17" t="str">
        <f t="shared" si="10"/>
        <v/>
      </c>
      <c r="DG113" s="17" t="str">
        <f>IF(Wedstrijden!AP69="x","L","")</f>
        <v/>
      </c>
      <c r="DH113" s="17" t="str">
        <f>IF(Wedstrijden!AQ69="x","M","")</f>
        <v/>
      </c>
      <c r="DI113" s="17" t="str">
        <f>IF(Wedstrijden!AR69="x","Z","")</f>
        <v/>
      </c>
      <c r="DJ113" s="17" t="str">
        <f>IF(Wedstrijden!AS69="x","Z","")</f>
        <v/>
      </c>
      <c r="DK113" s="17" t="str">
        <f>IF(COUNTA(Wedstrijden!AU69:AW69)&lt;&gt;0,6,"")</f>
        <v/>
      </c>
      <c r="DL113" s="17" t="str">
        <f t="shared" si="11"/>
        <v/>
      </c>
      <c r="DM113" s="17" t="str">
        <f>IF(Wedstrijden!AU69="x","L","")</f>
        <v/>
      </c>
      <c r="DN113" s="17" t="str">
        <f>IF(Wedstrijden!AV69="x","M","")</f>
        <v/>
      </c>
      <c r="DO113" s="17" t="str">
        <f>IF(Wedstrijden!AW69="x","Z","")</f>
        <v/>
      </c>
      <c r="DP113" s="17" t="str">
        <f>IF(Wedstrijden!AX69="x","Z","")</f>
        <v/>
      </c>
    </row>
    <row r="114" spans="1:120" ht="14.4" x14ac:dyDescent="0.3">
      <c r="A114" s="21">
        <f>Wedstrijden!A70</f>
        <v>44080</v>
      </c>
      <c r="B114" s="17" t="str">
        <f>IFERROR(VLOOKUP(Wedstrijden!#REF!,#REF!,2,FALSE),"")</f>
        <v/>
      </c>
      <c r="C114" s="17" t="e">
        <f>Wedstrijden!#REF!</f>
        <v>#REF!</v>
      </c>
      <c r="D114" s="17" t="str">
        <f>IFERROR(VLOOKUP(Wedstrijden!#REF!,#REF!,2,FALSE),"")</f>
        <v/>
      </c>
      <c r="E114" s="17" t="str">
        <f>IFERROR(VLOOKUP(Wedstrijden!#REF!,#REF!,5,FALSE),"")</f>
        <v/>
      </c>
      <c r="F114" s="17" t="e">
        <f>IF(Wedstrijden!#REF!&lt;&gt;"",Wedstrijden!#REF!,"")</f>
        <v>#REF!</v>
      </c>
      <c r="G114" s="17" t="e">
        <f>IF(Wedstrijden!#REF!="Indoor",1,0)</f>
        <v>#REF!</v>
      </c>
      <c r="H114" s="17" t="e">
        <f>Wedstrijden!#REF!</f>
        <v>#REF!</v>
      </c>
      <c r="I114" s="17" t="e">
        <f>IF(Wedstrijden!#REF!="Nee",0,IF(Wedstrijden!#REF!="Ja",1,""))</f>
        <v>#REF!</v>
      </c>
      <c r="J114" s="17" t="e">
        <f>IF(Wedstrijden!#REF!&lt;&gt;"",Wedstrijden!#REF!,"")</f>
        <v>#REF!</v>
      </c>
      <c r="W114" s="18"/>
      <c r="AE114" s="18"/>
      <c r="AN114" s="18"/>
      <c r="AU114" s="18"/>
      <c r="BA114" s="18"/>
      <c r="BE114" s="18"/>
      <c r="BJ114" s="17">
        <f>IF(COUNTA(Wedstrijden!O70:Y70)&lt;&gt;0,1,"")</f>
        <v>1</v>
      </c>
      <c r="BK114" s="17">
        <f t="shared" si="6"/>
        <v>2</v>
      </c>
      <c r="BL114" s="17" t="str">
        <f>IF(Wedstrijden!O70="x","AA","")</f>
        <v/>
      </c>
      <c r="BM114" s="17" t="str">
        <f>IF(Wedstrijden!P70="x","A","")</f>
        <v/>
      </c>
      <c r="BN114" s="17" t="str">
        <f>IF(Wedstrijden!Q70="x","B1","")</f>
        <v/>
      </c>
      <c r="BO114" s="17" t="e">
        <f>IF(Wedstrijden!#REF!="x","BB","")</f>
        <v>#REF!</v>
      </c>
      <c r="BP114" s="17" t="str">
        <f>IF(Wedstrijden!S70="x","B","")</f>
        <v>B</v>
      </c>
      <c r="BQ114" s="17" t="str">
        <f>IF(Wedstrijden!T70="x","L1","")</f>
        <v>L1</v>
      </c>
      <c r="BR114" s="17" t="str">
        <f>IF(Wedstrijden!U70="x","L2","")</f>
        <v>L2</v>
      </c>
      <c r="BS114" s="17" t="str">
        <f>IF(Wedstrijden!V70="x","M1","")</f>
        <v>M1</v>
      </c>
      <c r="BT114" s="17" t="str">
        <f>IF(Wedstrijden!W70="x","M2","")</f>
        <v>M2</v>
      </c>
      <c r="BU114" s="17" t="str">
        <f>IF(Wedstrijden!X70="x","Z1","")</f>
        <v>Z1</v>
      </c>
      <c r="BV114" s="17" t="str">
        <f>IF(Wedstrijden!Y70="x","Z2","")</f>
        <v>Z2</v>
      </c>
      <c r="BW114" s="17">
        <f>IF(COUNTA(Wedstrijden!F70:N70)&lt;&gt;0,1,"")</f>
        <v>1</v>
      </c>
      <c r="BX114" s="17">
        <f t="shared" si="7"/>
        <v>1</v>
      </c>
      <c r="BY114" s="17" t="str">
        <f>IF(Wedstrijden!F70="x","BB","")</f>
        <v/>
      </c>
      <c r="BZ114" s="17" t="str">
        <f>IF(Wedstrijden!G70="x","B","")</f>
        <v>B</v>
      </c>
      <c r="CA114" s="17" t="str">
        <f>IF(Wedstrijden!H70="x","L1","")</f>
        <v>L1</v>
      </c>
      <c r="CB114" s="17" t="str">
        <f>IF(Wedstrijden!I70="x","L2","")</f>
        <v>L2</v>
      </c>
      <c r="CC114" s="17" t="str">
        <f>IF(Wedstrijden!J70="x","M1","")</f>
        <v>M1</v>
      </c>
      <c r="CD114" s="17" t="str">
        <f>IF(Wedstrijden!K70="x","M2","")</f>
        <v>M2</v>
      </c>
      <c r="CE114" s="17" t="str">
        <f>IF(Wedstrijden!L70="x","Z1","")</f>
        <v>Z1</v>
      </c>
      <c r="CF114" s="17" t="str">
        <f>IF(Wedstrijden!M70="x","Z2","")</f>
        <v>Z2</v>
      </c>
      <c r="CG114" s="17" t="str">
        <f>IF(Wedstrijden!N70="x","ZZL","")</f>
        <v>ZZL</v>
      </c>
      <c r="CL114" s="17" t="str">
        <f>IF(COUNTA(Wedstrijden!AG70:AN70)&lt;&gt;0,2,"")</f>
        <v/>
      </c>
      <c r="CM114" s="17" t="str">
        <f t="shared" si="8"/>
        <v/>
      </c>
      <c r="CN114" s="17" t="str">
        <f>IF(Wedstrijden!AG70="x","AA","")</f>
        <v/>
      </c>
      <c r="CO114" s="17" t="str">
        <f>IF(Wedstrijden!AH70="x","A","")</f>
        <v/>
      </c>
      <c r="CP114" s="17" t="str">
        <f>IF(Wedstrijden!AI70="x","BB","")</f>
        <v/>
      </c>
      <c r="CQ114" s="17" t="str">
        <f>IF(Wedstrijden!AJ70="x","B","")</f>
        <v/>
      </c>
      <c r="CR114" s="17" t="str">
        <f>IF(Wedstrijden!AK70="x","L","")</f>
        <v/>
      </c>
      <c r="CS114" s="17" t="str">
        <f>IF(Wedstrijden!AL70="x","M","")</f>
        <v/>
      </c>
      <c r="CT114" s="17" t="str">
        <f>IF(Wedstrijden!AM70="x","Z","")</f>
        <v/>
      </c>
      <c r="CU114" s="17" t="str">
        <f>IF(Wedstrijden!AN70="x","ZZ","")</f>
        <v/>
      </c>
      <c r="CV114" s="17" t="str">
        <f>IF(COUNTA(Wedstrijden!Z70:AF70)&lt;&gt;0,2,"")</f>
        <v/>
      </c>
      <c r="CW114" s="17" t="str">
        <f t="shared" si="9"/>
        <v/>
      </c>
      <c r="CX114" s="17" t="str">
        <f>IF(Wedstrijden!Z70="x","BB","")</f>
        <v/>
      </c>
      <c r="CY114" s="17" t="str">
        <f>IF(Wedstrijden!AA70="x","B","")</f>
        <v/>
      </c>
      <c r="CZ114" s="17" t="str">
        <f>IF(Wedstrijden!AB70="x","L","")</f>
        <v/>
      </c>
      <c r="DA114" s="17" t="str">
        <f>IF(Wedstrijden!AC70="x","M","")</f>
        <v/>
      </c>
      <c r="DB114" s="17" t="str">
        <f>IF(Wedstrijden!AD70="x","Z","")</f>
        <v/>
      </c>
      <c r="DC114" s="17" t="str">
        <f>IF(Wedstrijden!AE70="x","ZZ","")</f>
        <v/>
      </c>
      <c r="DD114" s="17" t="str">
        <f>IF(Wedstrijden!AF70="x","1.40","")</f>
        <v/>
      </c>
      <c r="DE114" s="17" t="str">
        <f>IF(COUNTA(Wedstrijden!AP70:AR70)&lt;&gt;0,6,"")</f>
        <v/>
      </c>
      <c r="DF114" s="17" t="str">
        <f t="shared" si="10"/>
        <v/>
      </c>
      <c r="DG114" s="17" t="str">
        <f>IF(Wedstrijden!AP70="x","L","")</f>
        <v/>
      </c>
      <c r="DH114" s="17" t="str">
        <f>IF(Wedstrijden!AQ70="x","M","")</f>
        <v/>
      </c>
      <c r="DI114" s="17" t="str">
        <f>IF(Wedstrijden!AR70="x","Z","")</f>
        <v/>
      </c>
      <c r="DJ114" s="17" t="str">
        <f>IF(Wedstrijden!AS70="x","Z","")</f>
        <v/>
      </c>
      <c r="DK114" s="17" t="str">
        <f>IF(COUNTA(Wedstrijden!AU70:AW70)&lt;&gt;0,6,"")</f>
        <v/>
      </c>
      <c r="DL114" s="17" t="str">
        <f t="shared" si="11"/>
        <v/>
      </c>
      <c r="DM114" s="17" t="str">
        <f>IF(Wedstrijden!AU70="x","L","")</f>
        <v/>
      </c>
      <c r="DN114" s="17" t="str">
        <f>IF(Wedstrijden!AV70="x","M","")</f>
        <v/>
      </c>
      <c r="DO114" s="17" t="str">
        <f>IF(Wedstrijden!AW70="x","Z","")</f>
        <v/>
      </c>
      <c r="DP114" s="17" t="str">
        <f>IF(Wedstrijden!AX70="x","Z","")</f>
        <v/>
      </c>
    </row>
    <row r="115" spans="1:120" ht="14.4" x14ac:dyDescent="0.3">
      <c r="A115" s="21">
        <f>Wedstrijden!A71</f>
        <v>44080</v>
      </c>
      <c r="B115" s="17" t="str">
        <f>IFERROR(VLOOKUP(Wedstrijden!#REF!,#REF!,2,FALSE),"")</f>
        <v/>
      </c>
      <c r="C115" s="17" t="e">
        <f>Wedstrijden!#REF!</f>
        <v>#REF!</v>
      </c>
      <c r="D115" s="17" t="str">
        <f>IFERROR(VLOOKUP(Wedstrijden!#REF!,#REF!,2,FALSE),"")</f>
        <v/>
      </c>
      <c r="E115" s="17" t="str">
        <f>IFERROR(VLOOKUP(Wedstrijden!#REF!,#REF!,5,FALSE),"")</f>
        <v/>
      </c>
      <c r="F115" s="17" t="e">
        <f>IF(Wedstrijden!#REF!&lt;&gt;"",Wedstrijden!#REF!,"")</f>
        <v>#REF!</v>
      </c>
      <c r="G115" s="17" t="e">
        <f>IF(Wedstrijden!#REF!="Indoor",1,0)</f>
        <v>#REF!</v>
      </c>
      <c r="H115" s="17" t="e">
        <f>Wedstrijden!#REF!</f>
        <v>#REF!</v>
      </c>
      <c r="I115" s="17" t="e">
        <f>IF(Wedstrijden!#REF!="Nee",0,IF(Wedstrijden!#REF!="Ja",1,""))</f>
        <v>#REF!</v>
      </c>
      <c r="J115" s="17" t="e">
        <f>IF(Wedstrijden!#REF!&lt;&gt;"",Wedstrijden!#REF!,"")</f>
        <v>#REF!</v>
      </c>
      <c r="W115" s="18"/>
      <c r="AE115" s="18"/>
      <c r="AN115" s="18"/>
      <c r="AU115" s="18"/>
      <c r="BA115" s="18"/>
      <c r="BE115" s="18"/>
      <c r="BJ115" s="17" t="str">
        <f>IF(COUNTA(Wedstrijden!O71:Y71)&lt;&gt;0,1,"")</f>
        <v/>
      </c>
      <c r="BK115" s="17" t="str">
        <f t="shared" si="6"/>
        <v/>
      </c>
      <c r="BL115" s="17" t="str">
        <f>IF(Wedstrijden!O71="x","AA","")</f>
        <v/>
      </c>
      <c r="BM115" s="17" t="str">
        <f>IF(Wedstrijden!P71="x","A","")</f>
        <v/>
      </c>
      <c r="BN115" s="17" t="str">
        <f>IF(Wedstrijden!Q71="x","B1","")</f>
        <v/>
      </c>
      <c r="BO115" s="17" t="e">
        <f>IF(Wedstrijden!#REF!="x","BB","")</f>
        <v>#REF!</v>
      </c>
      <c r="BP115" s="17" t="str">
        <f>IF(Wedstrijden!S71="x","B","")</f>
        <v/>
      </c>
      <c r="BQ115" s="17" t="str">
        <f>IF(Wedstrijden!T71="x","L1","")</f>
        <v/>
      </c>
      <c r="BR115" s="17" t="str">
        <f>IF(Wedstrijden!U71="x","L2","")</f>
        <v/>
      </c>
      <c r="BS115" s="17" t="str">
        <f>IF(Wedstrijden!V71="x","M1","")</f>
        <v/>
      </c>
      <c r="BT115" s="17" t="str">
        <f>IF(Wedstrijden!W71="x","M2","")</f>
        <v/>
      </c>
      <c r="BU115" s="17" t="str">
        <f>IF(Wedstrijden!X71="x","Z1","")</f>
        <v/>
      </c>
      <c r="BV115" s="17" t="str">
        <f>IF(Wedstrijden!Y71="x","Z2","")</f>
        <v/>
      </c>
      <c r="BW115" s="17" t="str">
        <f>IF(COUNTA(Wedstrijden!F71:N71)&lt;&gt;0,1,"")</f>
        <v/>
      </c>
      <c r="BX115" s="17" t="str">
        <f t="shared" si="7"/>
        <v/>
      </c>
      <c r="BY115" s="17" t="str">
        <f>IF(Wedstrijden!F71="x","BB","")</f>
        <v/>
      </c>
      <c r="BZ115" s="17" t="str">
        <f>IF(Wedstrijden!G71="x","B","")</f>
        <v/>
      </c>
      <c r="CA115" s="17" t="str">
        <f>IF(Wedstrijden!H71="x","L1","")</f>
        <v/>
      </c>
      <c r="CB115" s="17" t="str">
        <f>IF(Wedstrijden!I71="x","L2","")</f>
        <v/>
      </c>
      <c r="CC115" s="17" t="str">
        <f>IF(Wedstrijden!J71="x","M1","")</f>
        <v/>
      </c>
      <c r="CD115" s="17" t="str">
        <f>IF(Wedstrijden!K71="x","M2","")</f>
        <v/>
      </c>
      <c r="CE115" s="17" t="str">
        <f>IF(Wedstrijden!L71="x","Z1","")</f>
        <v/>
      </c>
      <c r="CF115" s="17" t="str">
        <f>IF(Wedstrijden!M71="x","Z2","")</f>
        <v/>
      </c>
      <c r="CG115" s="17" t="str">
        <f>IF(Wedstrijden!N71="x","ZZL","")</f>
        <v/>
      </c>
      <c r="CL115" s="17">
        <f>IF(COUNTA(Wedstrijden!AG71:AN71)&lt;&gt;0,2,"")</f>
        <v>2</v>
      </c>
      <c r="CM115" s="17">
        <f t="shared" si="8"/>
        <v>2</v>
      </c>
      <c r="CN115" s="17" t="str">
        <f>IF(Wedstrijden!AG71="x","AA","")</f>
        <v/>
      </c>
      <c r="CO115" s="17" t="str">
        <f>IF(Wedstrijden!AH71="x","A","")</f>
        <v/>
      </c>
      <c r="CP115" s="17" t="str">
        <f>IF(Wedstrijden!AI71="x","BB","")</f>
        <v>BB</v>
      </c>
      <c r="CQ115" s="17" t="str">
        <f>IF(Wedstrijden!AJ71="x","B","")</f>
        <v>B</v>
      </c>
      <c r="CR115" s="17" t="str">
        <f>IF(Wedstrijden!AK71="x","L","")</f>
        <v>L</v>
      </c>
      <c r="CS115" s="17" t="str">
        <f>IF(Wedstrijden!AL71="x","M","")</f>
        <v>M</v>
      </c>
      <c r="CT115" s="17" t="str">
        <f>IF(Wedstrijden!AM71="x","Z","")</f>
        <v>Z</v>
      </c>
      <c r="CU115" s="17" t="str">
        <f>IF(Wedstrijden!AN71="x","ZZ","")</f>
        <v>ZZ</v>
      </c>
      <c r="CV115" s="17">
        <f>IF(COUNTA(Wedstrijden!Z71:AF71)&lt;&gt;0,2,"")</f>
        <v>2</v>
      </c>
      <c r="CW115" s="17">
        <f t="shared" si="9"/>
        <v>1</v>
      </c>
      <c r="CX115" s="17" t="str">
        <f>IF(Wedstrijden!Z71="x","BB","")</f>
        <v>BB</v>
      </c>
      <c r="CY115" s="17" t="str">
        <f>IF(Wedstrijden!AA71="x","B","")</f>
        <v>B</v>
      </c>
      <c r="CZ115" s="17" t="str">
        <f>IF(Wedstrijden!AB71="x","L","")</f>
        <v>L</v>
      </c>
      <c r="DA115" s="17" t="str">
        <f>IF(Wedstrijden!AC71="x","M","")</f>
        <v>M</v>
      </c>
      <c r="DB115" s="17" t="str">
        <f>IF(Wedstrijden!AD71="x","Z","")</f>
        <v>Z</v>
      </c>
      <c r="DC115" s="17" t="str">
        <f>IF(Wedstrijden!AE71="x","ZZ","")</f>
        <v>ZZ</v>
      </c>
      <c r="DD115" s="17" t="str">
        <f>IF(Wedstrijden!AF71="x","1.40","")</f>
        <v/>
      </c>
      <c r="DE115" s="17" t="str">
        <f>IF(COUNTA(Wedstrijden!AP71:AR71)&lt;&gt;0,6,"")</f>
        <v/>
      </c>
      <c r="DF115" s="17" t="str">
        <f t="shared" si="10"/>
        <v/>
      </c>
      <c r="DG115" s="17" t="str">
        <f>IF(Wedstrijden!AP71="x","L","")</f>
        <v/>
      </c>
      <c r="DH115" s="17" t="str">
        <f>IF(Wedstrijden!AQ71="x","M","")</f>
        <v/>
      </c>
      <c r="DI115" s="17" t="str">
        <f>IF(Wedstrijden!AR71="x","Z","")</f>
        <v/>
      </c>
      <c r="DJ115" s="17" t="str">
        <f>IF(Wedstrijden!AS71="x","Z","")</f>
        <v/>
      </c>
      <c r="DK115" s="17" t="str">
        <f>IF(COUNTA(Wedstrijden!AU71:AW71)&lt;&gt;0,6,"")</f>
        <v/>
      </c>
      <c r="DL115" s="17" t="str">
        <f t="shared" si="11"/>
        <v/>
      </c>
      <c r="DM115" s="17" t="str">
        <f>IF(Wedstrijden!AU71="x","L","")</f>
        <v/>
      </c>
      <c r="DN115" s="17" t="str">
        <f>IF(Wedstrijden!AV71="x","M","")</f>
        <v/>
      </c>
      <c r="DO115" s="17" t="str">
        <f>IF(Wedstrijden!AW71="x","Z","")</f>
        <v/>
      </c>
      <c r="DP115" s="17" t="str">
        <f>IF(Wedstrijden!AX71="x","Z","")</f>
        <v/>
      </c>
    </row>
    <row r="116" spans="1:120" ht="14.4" x14ac:dyDescent="0.3">
      <c r="A116" s="21">
        <f>Wedstrijden!A72</f>
        <v>44080</v>
      </c>
      <c r="B116" s="17" t="str">
        <f>IFERROR(VLOOKUP(Wedstrijden!#REF!,#REF!,2,FALSE),"")</f>
        <v/>
      </c>
      <c r="C116" s="17" t="e">
        <f>Wedstrijden!#REF!</f>
        <v>#REF!</v>
      </c>
      <c r="D116" s="17" t="str">
        <f>IFERROR(VLOOKUP(Wedstrijden!#REF!,#REF!,2,FALSE),"")</f>
        <v/>
      </c>
      <c r="E116" s="17" t="str">
        <f>IFERROR(VLOOKUP(Wedstrijden!#REF!,#REF!,5,FALSE),"")</f>
        <v/>
      </c>
      <c r="F116" s="17" t="e">
        <f>IF(Wedstrijden!#REF!&lt;&gt;"",Wedstrijden!#REF!,"")</f>
        <v>#REF!</v>
      </c>
      <c r="G116" s="17" t="e">
        <f>IF(Wedstrijden!#REF!="Indoor",1,0)</f>
        <v>#REF!</v>
      </c>
      <c r="H116" s="17" t="e">
        <f>Wedstrijden!#REF!</f>
        <v>#REF!</v>
      </c>
      <c r="I116" s="17" t="e">
        <f>IF(Wedstrijden!#REF!="Nee",0,IF(Wedstrijden!#REF!="Ja",1,""))</f>
        <v>#REF!</v>
      </c>
      <c r="J116" s="17" t="e">
        <f>IF(Wedstrijden!#REF!&lt;&gt;"",Wedstrijden!#REF!,"")</f>
        <v>#REF!</v>
      </c>
      <c r="W116" s="18"/>
      <c r="AE116" s="18"/>
      <c r="AN116" s="18"/>
      <c r="AU116" s="18"/>
      <c r="BA116" s="18"/>
      <c r="BE116" s="18"/>
      <c r="BJ116" s="17">
        <f>IF(COUNTA(Wedstrijden!O72:Y72)&lt;&gt;0,1,"")</f>
        <v>1</v>
      </c>
      <c r="BK116" s="17">
        <f t="shared" si="6"/>
        <v>2</v>
      </c>
      <c r="BL116" s="17" t="str">
        <f>IF(Wedstrijden!O72="x","AA","")</f>
        <v/>
      </c>
      <c r="BM116" s="17" t="str">
        <f>IF(Wedstrijden!P72="x","A","")</f>
        <v/>
      </c>
      <c r="BN116" s="17" t="str">
        <f>IF(Wedstrijden!Q72="x","B1","")</f>
        <v/>
      </c>
      <c r="BO116" s="17" t="e">
        <f>IF(Wedstrijden!#REF!="x","BB","")</f>
        <v>#REF!</v>
      </c>
      <c r="BP116" s="17" t="str">
        <f>IF(Wedstrijden!S72="x","B","")</f>
        <v>B</v>
      </c>
      <c r="BQ116" s="17" t="str">
        <f>IF(Wedstrijden!T72="x","L1","")</f>
        <v>L1</v>
      </c>
      <c r="BR116" s="17" t="str">
        <f>IF(Wedstrijden!U72="x","L2","")</f>
        <v>L2</v>
      </c>
      <c r="BS116" s="17" t="str">
        <f>IF(Wedstrijden!V72="x","M1","")</f>
        <v>M1</v>
      </c>
      <c r="BT116" s="17" t="str">
        <f>IF(Wedstrijden!W72="x","M2","")</f>
        <v>M2</v>
      </c>
      <c r="BU116" s="17" t="str">
        <f>IF(Wedstrijden!X72="x","Z1","")</f>
        <v>Z1</v>
      </c>
      <c r="BV116" s="17" t="str">
        <f>IF(Wedstrijden!Y72="x","Z2","")</f>
        <v>Z2</v>
      </c>
      <c r="BW116" s="17">
        <f>IF(COUNTA(Wedstrijden!F72:N72)&lt;&gt;0,1,"")</f>
        <v>1</v>
      </c>
      <c r="BX116" s="17">
        <f t="shared" si="7"/>
        <v>1</v>
      </c>
      <c r="BY116" s="17" t="str">
        <f>IF(Wedstrijden!F72="x","BB","")</f>
        <v/>
      </c>
      <c r="BZ116" s="17" t="str">
        <f>IF(Wedstrijden!G72="x","B","")</f>
        <v>B</v>
      </c>
      <c r="CA116" s="17" t="str">
        <f>IF(Wedstrijden!H72="x","L1","")</f>
        <v>L1</v>
      </c>
      <c r="CB116" s="17" t="str">
        <f>IF(Wedstrijden!I72="x","L2","")</f>
        <v>L2</v>
      </c>
      <c r="CC116" s="17" t="str">
        <f>IF(Wedstrijden!J72="x","M1","")</f>
        <v>M1</v>
      </c>
      <c r="CD116" s="17" t="str">
        <f>IF(Wedstrijden!K72="x","M2","")</f>
        <v>M2</v>
      </c>
      <c r="CE116" s="17" t="str">
        <f>IF(Wedstrijden!L72="x","Z1","")</f>
        <v>Z1</v>
      </c>
      <c r="CF116" s="17" t="str">
        <f>IF(Wedstrijden!M72="x","Z2","")</f>
        <v>Z2</v>
      </c>
      <c r="CG116" s="17" t="str">
        <f>IF(Wedstrijden!N72="x","ZZL","")</f>
        <v>ZZL</v>
      </c>
      <c r="CL116" s="17" t="str">
        <f>IF(COUNTA(Wedstrijden!AG72:AN72)&lt;&gt;0,2,"")</f>
        <v/>
      </c>
      <c r="CM116" s="17" t="str">
        <f t="shared" si="8"/>
        <v/>
      </c>
      <c r="CN116" s="17" t="str">
        <f>IF(Wedstrijden!AG72="x","AA","")</f>
        <v/>
      </c>
      <c r="CO116" s="17" t="str">
        <f>IF(Wedstrijden!AH72="x","A","")</f>
        <v/>
      </c>
      <c r="CP116" s="17" t="str">
        <f>IF(Wedstrijden!AI72="x","BB","")</f>
        <v/>
      </c>
      <c r="CQ116" s="17" t="str">
        <f>IF(Wedstrijden!AJ72="x","B","")</f>
        <v/>
      </c>
      <c r="CR116" s="17" t="str">
        <f>IF(Wedstrijden!AK72="x","L","")</f>
        <v/>
      </c>
      <c r="CS116" s="17" t="str">
        <f>IF(Wedstrijden!AL72="x","M","")</f>
        <v/>
      </c>
      <c r="CT116" s="17" t="str">
        <f>IF(Wedstrijden!AM72="x","Z","")</f>
        <v/>
      </c>
      <c r="CU116" s="17" t="str">
        <f>IF(Wedstrijden!AN72="x","ZZ","")</f>
        <v/>
      </c>
      <c r="CV116" s="17" t="str">
        <f>IF(COUNTA(Wedstrijden!Z72:AF72)&lt;&gt;0,2,"")</f>
        <v/>
      </c>
      <c r="CW116" s="17" t="str">
        <f t="shared" si="9"/>
        <v/>
      </c>
      <c r="CX116" s="17" t="str">
        <f>IF(Wedstrijden!Z72="x","BB","")</f>
        <v/>
      </c>
      <c r="CY116" s="17" t="str">
        <f>IF(Wedstrijden!AA72="x","B","")</f>
        <v/>
      </c>
      <c r="CZ116" s="17" t="str">
        <f>IF(Wedstrijden!AB72="x","L","")</f>
        <v/>
      </c>
      <c r="DA116" s="17" t="str">
        <f>IF(Wedstrijden!AC72="x","M","")</f>
        <v/>
      </c>
      <c r="DB116" s="17" t="str">
        <f>IF(Wedstrijden!AD72="x","Z","")</f>
        <v/>
      </c>
      <c r="DC116" s="17" t="str">
        <f>IF(Wedstrijden!AE72="x","ZZ","")</f>
        <v/>
      </c>
      <c r="DD116" s="17" t="str">
        <f>IF(Wedstrijden!AF72="x","1.40","")</f>
        <v/>
      </c>
      <c r="DE116" s="17" t="str">
        <f>IF(COUNTA(Wedstrijden!AP72:AR72)&lt;&gt;0,6,"")</f>
        <v/>
      </c>
      <c r="DF116" s="17" t="str">
        <f t="shared" si="10"/>
        <v/>
      </c>
      <c r="DG116" s="17" t="str">
        <f>IF(Wedstrijden!AP72="x","L","")</f>
        <v/>
      </c>
      <c r="DH116" s="17" t="str">
        <f>IF(Wedstrijden!AQ72="x","M","")</f>
        <v/>
      </c>
      <c r="DI116" s="17" t="str">
        <f>IF(Wedstrijden!AR72="x","Z","")</f>
        <v/>
      </c>
      <c r="DJ116" s="17" t="str">
        <f>IF(Wedstrijden!AS72="x","Z","")</f>
        <v/>
      </c>
      <c r="DK116" s="17" t="str">
        <f>IF(COUNTA(Wedstrijden!AU72:AW72)&lt;&gt;0,6,"")</f>
        <v/>
      </c>
      <c r="DL116" s="17" t="str">
        <f t="shared" si="11"/>
        <v/>
      </c>
      <c r="DM116" s="17" t="str">
        <f>IF(Wedstrijden!AU72="x","L","")</f>
        <v/>
      </c>
      <c r="DN116" s="17" t="str">
        <f>IF(Wedstrijden!AV72="x","M","")</f>
        <v/>
      </c>
      <c r="DO116" s="17" t="str">
        <f>IF(Wedstrijden!AW72="x","Z","")</f>
        <v/>
      </c>
      <c r="DP116" s="17" t="str">
        <f>IF(Wedstrijden!AX72="x","Z","")</f>
        <v/>
      </c>
    </row>
    <row r="117" spans="1:120" ht="14.4" x14ac:dyDescent="0.3">
      <c r="A117" s="21">
        <f>Wedstrijden!A73</f>
        <v>44080</v>
      </c>
      <c r="B117" s="17" t="str">
        <f>IFERROR(VLOOKUP(Wedstrijden!#REF!,#REF!,2,FALSE),"")</f>
        <v/>
      </c>
      <c r="C117" s="17" t="e">
        <f>Wedstrijden!#REF!</f>
        <v>#REF!</v>
      </c>
      <c r="D117" s="17" t="str">
        <f>IFERROR(VLOOKUP(Wedstrijden!#REF!,#REF!,2,FALSE),"")</f>
        <v/>
      </c>
      <c r="E117" s="17" t="str">
        <f>IFERROR(VLOOKUP(Wedstrijden!#REF!,#REF!,5,FALSE),"")</f>
        <v/>
      </c>
      <c r="F117" s="17" t="e">
        <f>IF(Wedstrijden!#REF!&lt;&gt;"",Wedstrijden!#REF!,"")</f>
        <v>#REF!</v>
      </c>
      <c r="G117" s="17" t="e">
        <f>IF(Wedstrijden!#REF!="Indoor",1,0)</f>
        <v>#REF!</v>
      </c>
      <c r="H117" s="17" t="e">
        <f>Wedstrijden!#REF!</f>
        <v>#REF!</v>
      </c>
      <c r="I117" s="17" t="e">
        <f>IF(Wedstrijden!#REF!="Nee",0,IF(Wedstrijden!#REF!="Ja",1,""))</f>
        <v>#REF!</v>
      </c>
      <c r="J117" s="17" t="e">
        <f>IF(Wedstrijden!#REF!&lt;&gt;"",Wedstrijden!#REF!,"")</f>
        <v>#REF!</v>
      </c>
      <c r="W117" s="18"/>
      <c r="AE117" s="18"/>
      <c r="AN117" s="18"/>
      <c r="AU117" s="18"/>
      <c r="BA117" s="18"/>
      <c r="BE117" s="18"/>
      <c r="BJ117" s="17" t="str">
        <f>IF(COUNTA(Wedstrijden!O73:Y73)&lt;&gt;0,1,"")</f>
        <v/>
      </c>
      <c r="BK117" s="17" t="str">
        <f t="shared" si="6"/>
        <v/>
      </c>
      <c r="BL117" s="17" t="str">
        <f>IF(Wedstrijden!O73="x","AA","")</f>
        <v/>
      </c>
      <c r="BM117" s="17" t="str">
        <f>IF(Wedstrijden!P73="x","A","")</f>
        <v/>
      </c>
      <c r="BN117" s="17" t="str">
        <f>IF(Wedstrijden!Q73="x","B1","")</f>
        <v/>
      </c>
      <c r="BO117" s="17" t="e">
        <f>IF(Wedstrijden!#REF!="x","BB","")</f>
        <v>#REF!</v>
      </c>
      <c r="BP117" s="17" t="str">
        <f>IF(Wedstrijden!S73="x","B","")</f>
        <v/>
      </c>
      <c r="BQ117" s="17" t="str">
        <f>IF(Wedstrijden!T73="x","L1","")</f>
        <v/>
      </c>
      <c r="BR117" s="17" t="str">
        <f>IF(Wedstrijden!U73="x","L2","")</f>
        <v/>
      </c>
      <c r="BS117" s="17" t="str">
        <f>IF(Wedstrijden!V73="x","M1","")</f>
        <v/>
      </c>
      <c r="BT117" s="17" t="str">
        <f>IF(Wedstrijden!W73="x","M2","")</f>
        <v/>
      </c>
      <c r="BU117" s="17" t="str">
        <f>IF(Wedstrijden!X73="x","Z1","")</f>
        <v/>
      </c>
      <c r="BV117" s="17" t="str">
        <f>IF(Wedstrijden!Y73="x","Z2","")</f>
        <v/>
      </c>
      <c r="BW117" s="17">
        <f>IF(COUNTA(Wedstrijden!F73:N73)&lt;&gt;0,1,"")</f>
        <v>1</v>
      </c>
      <c r="BX117" s="17">
        <f t="shared" si="7"/>
        <v>1</v>
      </c>
      <c r="BY117" s="17" t="str">
        <f>IF(Wedstrijden!F73="x","BB","")</f>
        <v>BB</v>
      </c>
      <c r="BZ117" s="17" t="str">
        <f>IF(Wedstrijden!G73="x","B","")</f>
        <v>B</v>
      </c>
      <c r="CA117" s="17" t="str">
        <f>IF(Wedstrijden!H73="x","L1","")</f>
        <v>L1</v>
      </c>
      <c r="CB117" s="17" t="str">
        <f>IF(Wedstrijden!I73="x","L2","")</f>
        <v>L2</v>
      </c>
      <c r="CC117" s="17" t="str">
        <f>IF(Wedstrijden!J73="x","M1","")</f>
        <v>M1</v>
      </c>
      <c r="CD117" s="17" t="str">
        <f>IF(Wedstrijden!K73="x","M2","")</f>
        <v>M2</v>
      </c>
      <c r="CE117" s="17" t="str">
        <f>IF(Wedstrijden!L73="x","Z1","")</f>
        <v>Z1</v>
      </c>
      <c r="CF117" s="17" t="str">
        <f>IF(Wedstrijden!M73="x","Z2","")</f>
        <v>Z2</v>
      </c>
      <c r="CG117" s="17" t="str">
        <f>IF(Wedstrijden!N73="x","ZZL","")</f>
        <v/>
      </c>
      <c r="CL117" s="17" t="str">
        <f>IF(COUNTA(Wedstrijden!AG73:AN73)&lt;&gt;0,2,"")</f>
        <v/>
      </c>
      <c r="CM117" s="17" t="str">
        <f t="shared" si="8"/>
        <v/>
      </c>
      <c r="CN117" s="17" t="str">
        <f>IF(Wedstrijden!AG73="x","AA","")</f>
        <v/>
      </c>
      <c r="CO117" s="17" t="str">
        <f>IF(Wedstrijden!AH73="x","A","")</f>
        <v/>
      </c>
      <c r="CP117" s="17" t="str">
        <f>IF(Wedstrijden!AI73="x","BB","")</f>
        <v/>
      </c>
      <c r="CQ117" s="17" t="str">
        <f>IF(Wedstrijden!AJ73="x","B","")</f>
        <v/>
      </c>
      <c r="CR117" s="17" t="str">
        <f>IF(Wedstrijden!AK73="x","L","")</f>
        <v/>
      </c>
      <c r="CS117" s="17" t="str">
        <f>IF(Wedstrijden!AL73="x","M","")</f>
        <v/>
      </c>
      <c r="CT117" s="17" t="str">
        <f>IF(Wedstrijden!AM73="x","Z","")</f>
        <v/>
      </c>
      <c r="CU117" s="17" t="str">
        <f>IF(Wedstrijden!AN73="x","ZZ","")</f>
        <v/>
      </c>
      <c r="CV117" s="17" t="str">
        <f>IF(COUNTA(Wedstrijden!Z73:AF73)&lt;&gt;0,2,"")</f>
        <v/>
      </c>
      <c r="CW117" s="17" t="str">
        <f t="shared" si="9"/>
        <v/>
      </c>
      <c r="CX117" s="17" t="str">
        <f>IF(Wedstrijden!Z73="x","BB","")</f>
        <v/>
      </c>
      <c r="CY117" s="17" t="str">
        <f>IF(Wedstrijden!AA73="x","B","")</f>
        <v/>
      </c>
      <c r="CZ117" s="17" t="str">
        <f>IF(Wedstrijden!AB73="x","L","")</f>
        <v/>
      </c>
      <c r="DA117" s="17" t="str">
        <f>IF(Wedstrijden!AC73="x","M","")</f>
        <v/>
      </c>
      <c r="DB117" s="17" t="str">
        <f>IF(Wedstrijden!AD73="x","Z","")</f>
        <v/>
      </c>
      <c r="DC117" s="17" t="str">
        <f>IF(Wedstrijden!AE73="x","ZZ","")</f>
        <v/>
      </c>
      <c r="DD117" s="17" t="str">
        <f>IF(Wedstrijden!AF73="x","1.40","")</f>
        <v/>
      </c>
      <c r="DE117" s="17" t="str">
        <f>IF(COUNTA(Wedstrijden!AP73:AR73)&lt;&gt;0,6,"")</f>
        <v/>
      </c>
      <c r="DF117" s="17" t="str">
        <f t="shared" si="10"/>
        <v/>
      </c>
      <c r="DG117" s="17" t="str">
        <f>IF(Wedstrijden!AP73="x","L","")</f>
        <v/>
      </c>
      <c r="DH117" s="17" t="str">
        <f>IF(Wedstrijden!AQ73="x","M","")</f>
        <v/>
      </c>
      <c r="DI117" s="17" t="str">
        <f>IF(Wedstrijden!AR73="x","Z","")</f>
        <v/>
      </c>
      <c r="DJ117" s="17" t="str">
        <f>IF(Wedstrijden!AS73="x","Z","")</f>
        <v/>
      </c>
      <c r="DK117" s="17" t="str">
        <f>IF(COUNTA(Wedstrijden!AU73:AW73)&lt;&gt;0,6,"")</f>
        <v/>
      </c>
      <c r="DL117" s="17" t="str">
        <f t="shared" si="11"/>
        <v/>
      </c>
      <c r="DM117" s="17" t="str">
        <f>IF(Wedstrijden!AU73="x","L","")</f>
        <v/>
      </c>
      <c r="DN117" s="17" t="str">
        <f>IF(Wedstrijden!AV73="x","M","")</f>
        <v/>
      </c>
      <c r="DO117" s="17" t="str">
        <f>IF(Wedstrijden!AW73="x","Z","")</f>
        <v/>
      </c>
      <c r="DP117" s="17" t="str">
        <f>IF(Wedstrijden!AX73="x","Z","")</f>
        <v/>
      </c>
    </row>
    <row r="118" spans="1:120" ht="14.4" x14ac:dyDescent="0.3">
      <c r="A118" s="21">
        <f>Wedstrijden!A74</f>
        <v>44080</v>
      </c>
      <c r="B118" s="17" t="str">
        <f>IFERROR(VLOOKUP(Wedstrijden!#REF!,#REF!,2,FALSE),"")</f>
        <v/>
      </c>
      <c r="C118" s="17" t="e">
        <f>Wedstrijden!#REF!</f>
        <v>#REF!</v>
      </c>
      <c r="D118" s="17" t="str">
        <f>IFERROR(VLOOKUP(Wedstrijden!#REF!,#REF!,2,FALSE),"")</f>
        <v/>
      </c>
      <c r="E118" s="17" t="str">
        <f>IFERROR(VLOOKUP(Wedstrijden!#REF!,#REF!,5,FALSE),"")</f>
        <v/>
      </c>
      <c r="F118" s="17" t="e">
        <f>IF(Wedstrijden!#REF!&lt;&gt;"",Wedstrijden!#REF!,"")</f>
        <v>#REF!</v>
      </c>
      <c r="G118" s="17" t="e">
        <f>IF(Wedstrijden!#REF!="Indoor",1,0)</f>
        <v>#REF!</v>
      </c>
      <c r="H118" s="17" t="e">
        <f>Wedstrijden!#REF!</f>
        <v>#REF!</v>
      </c>
      <c r="I118" s="17" t="e">
        <f>IF(Wedstrijden!#REF!="Nee",0,IF(Wedstrijden!#REF!="Ja",1,""))</f>
        <v>#REF!</v>
      </c>
      <c r="J118" s="17" t="e">
        <f>IF(Wedstrijden!#REF!&lt;&gt;"",Wedstrijden!#REF!,"")</f>
        <v>#REF!</v>
      </c>
      <c r="W118" s="18"/>
      <c r="AE118" s="18"/>
      <c r="AN118" s="18"/>
      <c r="AU118" s="18"/>
      <c r="BA118" s="18"/>
      <c r="BE118" s="18"/>
      <c r="BJ118" s="17">
        <f>IF(COUNTA(Wedstrijden!O74:Y74)&lt;&gt;0,1,"")</f>
        <v>1</v>
      </c>
      <c r="BK118" s="17">
        <f t="shared" si="6"/>
        <v>2</v>
      </c>
      <c r="BL118" s="17" t="str">
        <f>IF(Wedstrijden!O74="x","AA","")</f>
        <v/>
      </c>
      <c r="BM118" s="17" t="str">
        <f>IF(Wedstrijden!P74="x","A","")</f>
        <v/>
      </c>
      <c r="BN118" s="17" t="str">
        <f>IF(Wedstrijden!Q74="x","B1","")</f>
        <v/>
      </c>
      <c r="BO118" s="17" t="e">
        <f>IF(Wedstrijden!#REF!="x","BB","")</f>
        <v>#REF!</v>
      </c>
      <c r="BP118" s="17" t="str">
        <f>IF(Wedstrijden!S74="x","B","")</f>
        <v>B</v>
      </c>
      <c r="BQ118" s="17" t="str">
        <f>IF(Wedstrijden!T74="x","L1","")</f>
        <v>L1</v>
      </c>
      <c r="BR118" s="17" t="str">
        <f>IF(Wedstrijden!U74="x","L2","")</f>
        <v>L2</v>
      </c>
      <c r="BS118" s="17" t="str">
        <f>IF(Wedstrijden!V74="x","M1","")</f>
        <v>M1</v>
      </c>
      <c r="BT118" s="17" t="str">
        <f>IF(Wedstrijden!W74="x","M2","")</f>
        <v>M2</v>
      </c>
      <c r="BU118" s="17" t="str">
        <f>IF(Wedstrijden!X74="x","Z1","")</f>
        <v/>
      </c>
      <c r="BV118" s="17" t="str">
        <f>IF(Wedstrijden!Y74="x","Z2","")</f>
        <v/>
      </c>
      <c r="BW118" s="17">
        <f>IF(COUNTA(Wedstrijden!F74:N74)&lt;&gt;0,1,"")</f>
        <v>1</v>
      </c>
      <c r="BX118" s="17">
        <f t="shared" si="7"/>
        <v>1</v>
      </c>
      <c r="BY118" s="17" t="str">
        <f>IF(Wedstrijden!F74="x","BB","")</f>
        <v/>
      </c>
      <c r="BZ118" s="17" t="str">
        <f>IF(Wedstrijden!G74="x","B","")</f>
        <v>B</v>
      </c>
      <c r="CA118" s="17" t="str">
        <f>IF(Wedstrijden!H74="x","L1","")</f>
        <v>L1</v>
      </c>
      <c r="CB118" s="17" t="str">
        <f>IF(Wedstrijden!I74="x","L2","")</f>
        <v>L2</v>
      </c>
      <c r="CC118" s="17" t="str">
        <f>IF(Wedstrijden!J74="x","M1","")</f>
        <v>M1</v>
      </c>
      <c r="CD118" s="17" t="str">
        <f>IF(Wedstrijden!K74="x","M2","")</f>
        <v>M2</v>
      </c>
      <c r="CE118" s="17" t="str">
        <f>IF(Wedstrijden!L74="x","Z1","")</f>
        <v/>
      </c>
      <c r="CF118" s="17" t="str">
        <f>IF(Wedstrijden!M74="x","Z2","")</f>
        <v/>
      </c>
      <c r="CG118" s="17" t="str">
        <f>IF(Wedstrijden!N74="x","ZZL","")</f>
        <v/>
      </c>
      <c r="CL118" s="17" t="str">
        <f>IF(COUNTA(Wedstrijden!AG74:AN74)&lt;&gt;0,2,"")</f>
        <v/>
      </c>
      <c r="CM118" s="17" t="str">
        <f t="shared" si="8"/>
        <v/>
      </c>
      <c r="CN118" s="17" t="str">
        <f>IF(Wedstrijden!AG74="x","AA","")</f>
        <v/>
      </c>
      <c r="CO118" s="17" t="str">
        <f>IF(Wedstrijden!AH74="x","A","")</f>
        <v/>
      </c>
      <c r="CP118" s="17" t="str">
        <f>IF(Wedstrijden!AI74="x","BB","")</f>
        <v/>
      </c>
      <c r="CQ118" s="17" t="str">
        <f>IF(Wedstrijden!AJ74="x","B","")</f>
        <v/>
      </c>
      <c r="CR118" s="17" t="str">
        <f>IF(Wedstrijden!AK74="x","L","")</f>
        <v/>
      </c>
      <c r="CS118" s="17" t="str">
        <f>IF(Wedstrijden!AL74="x","M","")</f>
        <v/>
      </c>
      <c r="CT118" s="17" t="str">
        <f>IF(Wedstrijden!AM74="x","Z","")</f>
        <v/>
      </c>
      <c r="CU118" s="17" t="str">
        <f>IF(Wedstrijden!AN74="x","ZZ","")</f>
        <v/>
      </c>
      <c r="CV118" s="17" t="str">
        <f>IF(COUNTA(Wedstrijden!Z74:AF74)&lt;&gt;0,2,"")</f>
        <v/>
      </c>
      <c r="CW118" s="17" t="str">
        <f t="shared" si="9"/>
        <v/>
      </c>
      <c r="CX118" s="17" t="str">
        <f>IF(Wedstrijden!Z74="x","BB","")</f>
        <v/>
      </c>
      <c r="CY118" s="17" t="str">
        <f>IF(Wedstrijden!AA74="x","B","")</f>
        <v/>
      </c>
      <c r="CZ118" s="17" t="str">
        <f>IF(Wedstrijden!AB74="x","L","")</f>
        <v/>
      </c>
      <c r="DA118" s="17" t="str">
        <f>IF(Wedstrijden!AC74="x","M","")</f>
        <v/>
      </c>
      <c r="DB118" s="17" t="str">
        <f>IF(Wedstrijden!AD74="x","Z","")</f>
        <v/>
      </c>
      <c r="DC118" s="17" t="str">
        <f>IF(Wedstrijden!AE74="x","ZZ","")</f>
        <v/>
      </c>
      <c r="DD118" s="17" t="str">
        <f>IF(Wedstrijden!AF74="x","1.40","")</f>
        <v/>
      </c>
      <c r="DE118" s="17" t="str">
        <f>IF(COUNTA(Wedstrijden!AP74:AR74)&lt;&gt;0,6,"")</f>
        <v/>
      </c>
      <c r="DF118" s="17" t="str">
        <f t="shared" si="10"/>
        <v/>
      </c>
      <c r="DG118" s="17" t="str">
        <f>IF(Wedstrijden!AP74="x","L","")</f>
        <v/>
      </c>
      <c r="DH118" s="17" t="str">
        <f>IF(Wedstrijden!AQ74="x","M","")</f>
        <v/>
      </c>
      <c r="DI118" s="17" t="str">
        <f>IF(Wedstrijden!AR74="x","Z","")</f>
        <v/>
      </c>
      <c r="DJ118" s="17" t="str">
        <f>IF(Wedstrijden!AS74="x","Z","")</f>
        <v/>
      </c>
      <c r="DK118" s="17" t="str">
        <f>IF(COUNTA(Wedstrijden!AU74:AW74)&lt;&gt;0,6,"")</f>
        <v/>
      </c>
      <c r="DL118" s="17" t="str">
        <f t="shared" si="11"/>
        <v/>
      </c>
      <c r="DM118" s="17" t="str">
        <f>IF(Wedstrijden!AU74="x","L","")</f>
        <v/>
      </c>
      <c r="DN118" s="17" t="str">
        <f>IF(Wedstrijden!AV74="x","M","")</f>
        <v/>
      </c>
      <c r="DO118" s="17" t="str">
        <f>IF(Wedstrijden!AW74="x","Z","")</f>
        <v/>
      </c>
      <c r="DP118" s="17" t="str">
        <f>IF(Wedstrijden!AX74="x","Z","")</f>
        <v/>
      </c>
    </row>
    <row r="119" spans="1:120" ht="14.4" x14ac:dyDescent="0.3">
      <c r="A119" s="21">
        <f>Wedstrijden!A75</f>
        <v>44080</v>
      </c>
      <c r="B119" s="17" t="str">
        <f>IFERROR(VLOOKUP(Wedstrijden!#REF!,#REF!,2,FALSE),"")</f>
        <v/>
      </c>
      <c r="C119" s="17" t="e">
        <f>Wedstrijden!#REF!</f>
        <v>#REF!</v>
      </c>
      <c r="D119" s="17" t="str">
        <f>IFERROR(VLOOKUP(Wedstrijden!#REF!,#REF!,2,FALSE),"")</f>
        <v/>
      </c>
      <c r="E119" s="17" t="str">
        <f>IFERROR(VLOOKUP(Wedstrijden!#REF!,#REF!,5,FALSE),"")</f>
        <v/>
      </c>
      <c r="F119" s="17" t="e">
        <f>IF(Wedstrijden!#REF!&lt;&gt;"",Wedstrijden!#REF!,"")</f>
        <v>#REF!</v>
      </c>
      <c r="G119" s="17" t="e">
        <f>IF(Wedstrijden!#REF!="Indoor",1,0)</f>
        <v>#REF!</v>
      </c>
      <c r="H119" s="17" t="e">
        <f>Wedstrijden!#REF!</f>
        <v>#REF!</v>
      </c>
      <c r="I119" s="17" t="e">
        <f>IF(Wedstrijden!#REF!="Nee",0,IF(Wedstrijden!#REF!="Ja",1,""))</f>
        <v>#REF!</v>
      </c>
      <c r="J119" s="17" t="e">
        <f>IF(Wedstrijden!#REF!&lt;&gt;"",Wedstrijden!#REF!,"")</f>
        <v>#REF!</v>
      </c>
      <c r="W119" s="18"/>
      <c r="AE119" s="18"/>
      <c r="AN119" s="18"/>
      <c r="AU119" s="18"/>
      <c r="BA119" s="18"/>
      <c r="BE119" s="18"/>
      <c r="BJ119" s="17">
        <f>IF(COUNTA(Wedstrijden!O75:Y75)&lt;&gt;0,1,"")</f>
        <v>1</v>
      </c>
      <c r="BK119" s="17">
        <f t="shared" si="6"/>
        <v>2</v>
      </c>
      <c r="BL119" s="17" t="str">
        <f>IF(Wedstrijden!O75="x","AA","")</f>
        <v/>
      </c>
      <c r="BM119" s="17" t="str">
        <f>IF(Wedstrijden!P75="x","A","")</f>
        <v/>
      </c>
      <c r="BN119" s="17" t="str">
        <f>IF(Wedstrijden!Q75="x","B1","")</f>
        <v/>
      </c>
      <c r="BO119" s="17" t="e">
        <f>IF(Wedstrijden!#REF!="x","BB","")</f>
        <v>#REF!</v>
      </c>
      <c r="BP119" s="17" t="str">
        <f>IF(Wedstrijden!S75="x","B","")</f>
        <v>B</v>
      </c>
      <c r="BQ119" s="17" t="str">
        <f>IF(Wedstrijden!T75="x","L1","")</f>
        <v>L1</v>
      </c>
      <c r="BR119" s="17" t="str">
        <f>IF(Wedstrijden!U75="x","L2","")</f>
        <v>L2</v>
      </c>
      <c r="BS119" s="17" t="str">
        <f>IF(Wedstrijden!V75="x","M1","")</f>
        <v>M1</v>
      </c>
      <c r="BT119" s="17" t="str">
        <f>IF(Wedstrijden!W75="x","M2","")</f>
        <v>M2</v>
      </c>
      <c r="BU119" s="17" t="str">
        <f>IF(Wedstrijden!X75="x","Z1","")</f>
        <v>Z1</v>
      </c>
      <c r="BV119" s="17" t="str">
        <f>IF(Wedstrijden!Y75="x","Z2","")</f>
        <v>Z2</v>
      </c>
      <c r="BW119" s="17">
        <f>IF(COUNTA(Wedstrijden!F75:N75)&lt;&gt;0,1,"")</f>
        <v>1</v>
      </c>
      <c r="BX119" s="17">
        <f t="shared" si="7"/>
        <v>1</v>
      </c>
      <c r="BY119" s="17" t="str">
        <f>IF(Wedstrijden!F75="x","BB","")</f>
        <v/>
      </c>
      <c r="BZ119" s="17" t="str">
        <f>IF(Wedstrijden!G75="x","B","")</f>
        <v>B</v>
      </c>
      <c r="CA119" s="17" t="str">
        <f>IF(Wedstrijden!H75="x","L1","")</f>
        <v>L1</v>
      </c>
      <c r="CB119" s="17" t="str">
        <f>IF(Wedstrijden!I75="x","L2","")</f>
        <v>L2</v>
      </c>
      <c r="CC119" s="17" t="str">
        <f>IF(Wedstrijden!J75="x","M1","")</f>
        <v>M1</v>
      </c>
      <c r="CD119" s="17" t="str">
        <f>IF(Wedstrijden!K75="x","M2","")</f>
        <v>M2</v>
      </c>
      <c r="CE119" s="17" t="str">
        <f>IF(Wedstrijden!L75="x","Z1","")</f>
        <v>Z1</v>
      </c>
      <c r="CF119" s="17" t="str">
        <f>IF(Wedstrijden!M75="x","Z2","")</f>
        <v>Z2</v>
      </c>
      <c r="CG119" s="17" t="str">
        <f>IF(Wedstrijden!N75="x","ZZL","")</f>
        <v>ZZL</v>
      </c>
      <c r="CL119" s="17" t="str">
        <f>IF(COUNTA(Wedstrijden!AG75:AN75)&lt;&gt;0,2,"")</f>
        <v/>
      </c>
      <c r="CM119" s="17" t="str">
        <f t="shared" si="8"/>
        <v/>
      </c>
      <c r="CN119" s="17" t="str">
        <f>IF(Wedstrijden!AG75="x","AA","")</f>
        <v/>
      </c>
      <c r="CO119" s="17" t="str">
        <f>IF(Wedstrijden!AH75="x","A","")</f>
        <v/>
      </c>
      <c r="CP119" s="17" t="str">
        <f>IF(Wedstrijden!AI75="x","BB","")</f>
        <v/>
      </c>
      <c r="CQ119" s="17" t="str">
        <f>IF(Wedstrijden!AJ75="x","B","")</f>
        <v/>
      </c>
      <c r="CR119" s="17" t="str">
        <f>IF(Wedstrijden!AK75="x","L","")</f>
        <v/>
      </c>
      <c r="CS119" s="17" t="str">
        <f>IF(Wedstrijden!AL75="x","M","")</f>
        <v/>
      </c>
      <c r="CT119" s="17" t="str">
        <f>IF(Wedstrijden!AM75="x","Z","")</f>
        <v/>
      </c>
      <c r="CU119" s="17" t="str">
        <f>IF(Wedstrijden!AN75="x","ZZ","")</f>
        <v/>
      </c>
      <c r="CV119" s="17" t="str">
        <f>IF(COUNTA(Wedstrijden!Z75:AF75)&lt;&gt;0,2,"")</f>
        <v/>
      </c>
      <c r="CW119" s="17" t="str">
        <f t="shared" si="9"/>
        <v/>
      </c>
      <c r="CX119" s="17" t="str">
        <f>IF(Wedstrijden!Z75="x","BB","")</f>
        <v/>
      </c>
      <c r="CY119" s="17" t="str">
        <f>IF(Wedstrijden!AA75="x","B","")</f>
        <v/>
      </c>
      <c r="CZ119" s="17" t="str">
        <f>IF(Wedstrijden!AB75="x","L","")</f>
        <v/>
      </c>
      <c r="DA119" s="17" t="str">
        <f>IF(Wedstrijden!AC75="x","M","")</f>
        <v/>
      </c>
      <c r="DB119" s="17" t="str">
        <f>IF(Wedstrijden!AD75="x","Z","")</f>
        <v/>
      </c>
      <c r="DC119" s="17" t="str">
        <f>IF(Wedstrijden!AE75="x","ZZ","")</f>
        <v/>
      </c>
      <c r="DD119" s="17" t="str">
        <f>IF(Wedstrijden!AF75="x","1.40","")</f>
        <v/>
      </c>
      <c r="DE119" s="17" t="str">
        <f>IF(COUNTA(Wedstrijden!AP75:AR75)&lt;&gt;0,6,"")</f>
        <v/>
      </c>
      <c r="DF119" s="17" t="str">
        <f t="shared" si="10"/>
        <v/>
      </c>
      <c r="DG119" s="17" t="str">
        <f>IF(Wedstrijden!AP75="x","L","")</f>
        <v/>
      </c>
      <c r="DH119" s="17" t="str">
        <f>IF(Wedstrijden!AQ75="x","M","")</f>
        <v/>
      </c>
      <c r="DI119" s="17" t="str">
        <f>IF(Wedstrijden!AR75="x","Z","")</f>
        <v/>
      </c>
      <c r="DJ119" s="17" t="str">
        <f>IF(Wedstrijden!AS75="x","Z","")</f>
        <v/>
      </c>
      <c r="DK119" s="17" t="str">
        <f>IF(COUNTA(Wedstrijden!AU75:AW75)&lt;&gt;0,6,"")</f>
        <v/>
      </c>
      <c r="DL119" s="17" t="str">
        <f t="shared" si="11"/>
        <v/>
      </c>
      <c r="DM119" s="17" t="str">
        <f>IF(Wedstrijden!AU75="x","L","")</f>
        <v/>
      </c>
      <c r="DN119" s="17" t="str">
        <f>IF(Wedstrijden!AV75="x","M","")</f>
        <v/>
      </c>
      <c r="DO119" s="17" t="str">
        <f>IF(Wedstrijden!AW75="x","Z","")</f>
        <v/>
      </c>
      <c r="DP119" s="17" t="str">
        <f>IF(Wedstrijden!AX75="x","Z","")</f>
        <v/>
      </c>
    </row>
    <row r="120" spans="1:120" ht="14.4" x14ac:dyDescent="0.3">
      <c r="A120" s="21">
        <f>Wedstrijden!A76</f>
        <v>44080</v>
      </c>
      <c r="B120" s="17" t="str">
        <f>IFERROR(VLOOKUP(Wedstrijden!#REF!,#REF!,2,FALSE),"")</f>
        <v/>
      </c>
      <c r="C120" s="17" t="e">
        <f>Wedstrijden!#REF!</f>
        <v>#REF!</v>
      </c>
      <c r="D120" s="17" t="str">
        <f>IFERROR(VLOOKUP(Wedstrijden!#REF!,#REF!,2,FALSE),"")</f>
        <v/>
      </c>
      <c r="E120" s="17" t="str">
        <f>IFERROR(VLOOKUP(Wedstrijden!#REF!,#REF!,5,FALSE),"")</f>
        <v/>
      </c>
      <c r="F120" s="17" t="e">
        <f>IF(Wedstrijden!#REF!&lt;&gt;"",Wedstrijden!#REF!,"")</f>
        <v>#REF!</v>
      </c>
      <c r="G120" s="17" t="e">
        <f>IF(Wedstrijden!#REF!="Indoor",1,0)</f>
        <v>#REF!</v>
      </c>
      <c r="H120" s="17" t="e">
        <f>Wedstrijden!#REF!</f>
        <v>#REF!</v>
      </c>
      <c r="I120" s="17" t="e">
        <f>IF(Wedstrijden!#REF!="Nee",0,IF(Wedstrijden!#REF!="Ja",1,""))</f>
        <v>#REF!</v>
      </c>
      <c r="J120" s="17" t="e">
        <f>IF(Wedstrijden!#REF!&lt;&gt;"",Wedstrijden!#REF!,"")</f>
        <v>#REF!</v>
      </c>
      <c r="W120" s="18"/>
      <c r="AE120" s="18"/>
      <c r="AN120" s="18"/>
      <c r="AU120" s="18"/>
      <c r="BA120" s="18"/>
      <c r="BE120" s="18"/>
      <c r="BJ120" s="17">
        <f>IF(COUNTA(Wedstrijden!O76:Y76)&lt;&gt;0,1,"")</f>
        <v>1</v>
      </c>
      <c r="BK120" s="17">
        <f t="shared" si="6"/>
        <v>2</v>
      </c>
      <c r="BL120" s="17" t="str">
        <f>IF(Wedstrijden!O76="x","AA","")</f>
        <v/>
      </c>
      <c r="BM120" s="17" t="str">
        <f>IF(Wedstrijden!P76="x","A","")</f>
        <v/>
      </c>
      <c r="BN120" s="17" t="str">
        <f>IF(Wedstrijden!Q76="x","B1","")</f>
        <v/>
      </c>
      <c r="BO120" s="17" t="e">
        <f>IF(Wedstrijden!#REF!="x","BB","")</f>
        <v>#REF!</v>
      </c>
      <c r="BP120" s="17" t="str">
        <f>IF(Wedstrijden!S76="x","B","")</f>
        <v>B</v>
      </c>
      <c r="BQ120" s="17" t="str">
        <f>IF(Wedstrijden!T76="x","L1","")</f>
        <v>L1</v>
      </c>
      <c r="BR120" s="17" t="str">
        <f>IF(Wedstrijden!U76="x","L2","")</f>
        <v>L2</v>
      </c>
      <c r="BS120" s="17" t="str">
        <f>IF(Wedstrijden!V76="x","M1","")</f>
        <v>M1</v>
      </c>
      <c r="BT120" s="17" t="str">
        <f>IF(Wedstrijden!W76="x","M2","")</f>
        <v>M2</v>
      </c>
      <c r="BU120" s="17" t="str">
        <f>IF(Wedstrijden!X76="x","Z1","")</f>
        <v/>
      </c>
      <c r="BV120" s="17" t="str">
        <f>IF(Wedstrijden!Y76="x","Z2","")</f>
        <v/>
      </c>
      <c r="BW120" s="17">
        <f>IF(COUNTA(Wedstrijden!F76:N76)&lt;&gt;0,1,"")</f>
        <v>1</v>
      </c>
      <c r="BX120" s="17">
        <f t="shared" si="7"/>
        <v>1</v>
      </c>
      <c r="BY120" s="17" t="str">
        <f>IF(Wedstrijden!F76="x","BB","")</f>
        <v>BB</v>
      </c>
      <c r="BZ120" s="17" t="str">
        <f>IF(Wedstrijden!G76="x","B","")</f>
        <v>B</v>
      </c>
      <c r="CA120" s="17" t="str">
        <f>IF(Wedstrijden!H76="x","L1","")</f>
        <v>L1</v>
      </c>
      <c r="CB120" s="17" t="str">
        <f>IF(Wedstrijden!I76="x","L2","")</f>
        <v>L2</v>
      </c>
      <c r="CC120" s="17" t="str">
        <f>IF(Wedstrijden!J76="x","M1","")</f>
        <v>M1</v>
      </c>
      <c r="CD120" s="17" t="str">
        <f>IF(Wedstrijden!K76="x","M2","")</f>
        <v>M2</v>
      </c>
      <c r="CE120" s="17" t="str">
        <f>IF(Wedstrijden!L76="x","Z1","")</f>
        <v/>
      </c>
      <c r="CF120" s="17" t="str">
        <f>IF(Wedstrijden!M76="x","Z2","")</f>
        <v/>
      </c>
      <c r="CG120" s="17" t="str">
        <f>IF(Wedstrijden!N76="x","ZZL","")</f>
        <v/>
      </c>
      <c r="CL120" s="17" t="str">
        <f>IF(COUNTA(Wedstrijden!AG76:AN76)&lt;&gt;0,2,"")</f>
        <v/>
      </c>
      <c r="CM120" s="17" t="str">
        <f t="shared" si="8"/>
        <v/>
      </c>
      <c r="CN120" s="17" t="str">
        <f>IF(Wedstrijden!AG76="x","AA","")</f>
        <v/>
      </c>
      <c r="CO120" s="17" t="str">
        <f>IF(Wedstrijden!AH76="x","A","")</f>
        <v/>
      </c>
      <c r="CP120" s="17" t="str">
        <f>IF(Wedstrijden!AI76="x","BB","")</f>
        <v/>
      </c>
      <c r="CQ120" s="17" t="str">
        <f>IF(Wedstrijden!AJ76="x","B","")</f>
        <v/>
      </c>
      <c r="CR120" s="17" t="str">
        <f>IF(Wedstrijden!AK76="x","L","")</f>
        <v/>
      </c>
      <c r="CS120" s="17" t="str">
        <f>IF(Wedstrijden!AL76="x","M","")</f>
        <v/>
      </c>
      <c r="CT120" s="17" t="str">
        <f>IF(Wedstrijden!AM76="x","Z","")</f>
        <v/>
      </c>
      <c r="CU120" s="17" t="str">
        <f>IF(Wedstrijden!AN76="x","ZZ","")</f>
        <v/>
      </c>
      <c r="CV120" s="17" t="str">
        <f>IF(COUNTA(Wedstrijden!Z76:AF76)&lt;&gt;0,2,"")</f>
        <v/>
      </c>
      <c r="CW120" s="17" t="str">
        <f t="shared" si="9"/>
        <v/>
      </c>
      <c r="CX120" s="17" t="str">
        <f>IF(Wedstrijden!Z76="x","BB","")</f>
        <v/>
      </c>
      <c r="CY120" s="17" t="str">
        <f>IF(Wedstrijden!AA76="x","B","")</f>
        <v/>
      </c>
      <c r="CZ120" s="17" t="str">
        <f>IF(Wedstrijden!AB76="x","L","")</f>
        <v/>
      </c>
      <c r="DA120" s="17" t="str">
        <f>IF(Wedstrijden!AC76="x","M","")</f>
        <v/>
      </c>
      <c r="DB120" s="17" t="str">
        <f>IF(Wedstrijden!AD76="x","Z","")</f>
        <v/>
      </c>
      <c r="DC120" s="17" t="str">
        <f>IF(Wedstrijden!AE76="x","ZZ","")</f>
        <v/>
      </c>
      <c r="DD120" s="17" t="str">
        <f>IF(Wedstrijden!AF76="x","1.40","")</f>
        <v/>
      </c>
      <c r="DE120" s="17" t="str">
        <f>IF(COUNTA(Wedstrijden!AP76:AR76)&lt;&gt;0,6,"")</f>
        <v/>
      </c>
      <c r="DF120" s="17" t="str">
        <f t="shared" si="10"/>
        <v/>
      </c>
      <c r="DG120" s="17" t="str">
        <f>IF(Wedstrijden!AP76="x","L","")</f>
        <v/>
      </c>
      <c r="DH120" s="17" t="str">
        <f>IF(Wedstrijden!AQ76="x","M","")</f>
        <v/>
      </c>
      <c r="DI120" s="17" t="str">
        <f>IF(Wedstrijden!AR76="x","Z","")</f>
        <v/>
      </c>
      <c r="DJ120" s="17" t="str">
        <f>IF(Wedstrijden!AS76="x","Z","")</f>
        <v/>
      </c>
      <c r="DK120" s="17" t="str">
        <f>IF(COUNTA(Wedstrijden!AU76:AW76)&lt;&gt;0,6,"")</f>
        <v/>
      </c>
      <c r="DL120" s="17" t="str">
        <f t="shared" si="11"/>
        <v/>
      </c>
      <c r="DM120" s="17" t="str">
        <f>IF(Wedstrijden!AU76="x","L","")</f>
        <v/>
      </c>
      <c r="DN120" s="17" t="str">
        <f>IF(Wedstrijden!AV76="x","M","")</f>
        <v/>
      </c>
      <c r="DO120" s="17" t="str">
        <f>IF(Wedstrijden!AW76="x","Z","")</f>
        <v/>
      </c>
      <c r="DP120" s="17" t="str">
        <f>IF(Wedstrijden!AX76="x","Z","")</f>
        <v/>
      </c>
    </row>
    <row r="121" spans="1:120" ht="14.4" x14ac:dyDescent="0.3">
      <c r="A121" s="21">
        <f>Wedstrijden!A77</f>
        <v>44083</v>
      </c>
      <c r="B121" s="17" t="str">
        <f>IFERROR(VLOOKUP(Wedstrijden!#REF!,#REF!,2,FALSE),"")</f>
        <v/>
      </c>
      <c r="C121" s="17" t="e">
        <f>Wedstrijden!#REF!</f>
        <v>#REF!</v>
      </c>
      <c r="D121" s="17" t="str">
        <f>IFERROR(VLOOKUP(Wedstrijden!#REF!,#REF!,2,FALSE),"")</f>
        <v/>
      </c>
      <c r="E121" s="17" t="str">
        <f>IFERROR(VLOOKUP(Wedstrijden!#REF!,#REF!,5,FALSE),"")</f>
        <v/>
      </c>
      <c r="F121" s="17" t="e">
        <f>IF(Wedstrijden!#REF!&lt;&gt;"",Wedstrijden!#REF!,"")</f>
        <v>#REF!</v>
      </c>
      <c r="G121" s="17" t="e">
        <f>IF(Wedstrijden!#REF!="Indoor",1,0)</f>
        <v>#REF!</v>
      </c>
      <c r="H121" s="17" t="e">
        <f>Wedstrijden!#REF!</f>
        <v>#REF!</v>
      </c>
      <c r="I121" s="17" t="e">
        <f>IF(Wedstrijden!#REF!="Nee",0,IF(Wedstrijden!#REF!="Ja",1,""))</f>
        <v>#REF!</v>
      </c>
      <c r="J121" s="17" t="e">
        <f>IF(Wedstrijden!#REF!&lt;&gt;"",Wedstrijden!#REF!,"")</f>
        <v>#REF!</v>
      </c>
      <c r="W121" s="18"/>
      <c r="AE121" s="18"/>
      <c r="AN121" s="18"/>
      <c r="AU121" s="18"/>
      <c r="BA121" s="18"/>
      <c r="BE121" s="18"/>
      <c r="BJ121" s="17">
        <f>IF(COUNTA(Wedstrijden!O77:Y77)&lt;&gt;0,1,"")</f>
        <v>1</v>
      </c>
      <c r="BK121" s="17">
        <f t="shared" si="6"/>
        <v>2</v>
      </c>
      <c r="BL121" s="17" t="str">
        <f>IF(Wedstrijden!O77="x","AA","")</f>
        <v/>
      </c>
      <c r="BM121" s="17" t="str">
        <f>IF(Wedstrijden!P77="x","A","")</f>
        <v/>
      </c>
      <c r="BN121" s="17" t="str">
        <f>IF(Wedstrijden!Q77="x","B1","")</f>
        <v/>
      </c>
      <c r="BO121" s="17" t="e">
        <f>IF(Wedstrijden!#REF!="x","BB","")</f>
        <v>#REF!</v>
      </c>
      <c r="BP121" s="17" t="str">
        <f>IF(Wedstrijden!S77="x","B","")</f>
        <v>B</v>
      </c>
      <c r="BQ121" s="17" t="str">
        <f>IF(Wedstrijden!T77="x","L1","")</f>
        <v>L1</v>
      </c>
      <c r="BR121" s="17" t="str">
        <f>IF(Wedstrijden!U77="x","L2","")</f>
        <v>L2</v>
      </c>
      <c r="BS121" s="17" t="str">
        <f>IF(Wedstrijden!V77="x","M1","")</f>
        <v/>
      </c>
      <c r="BT121" s="17" t="str">
        <f>IF(Wedstrijden!W77="x","M2","")</f>
        <v/>
      </c>
      <c r="BU121" s="17" t="str">
        <f>IF(Wedstrijden!X77="x","Z1","")</f>
        <v/>
      </c>
      <c r="BV121" s="17" t="str">
        <f>IF(Wedstrijden!Y77="x","Z2","")</f>
        <v/>
      </c>
      <c r="BW121" s="17">
        <f>IF(COUNTA(Wedstrijden!F77:N77)&lt;&gt;0,1,"")</f>
        <v>1</v>
      </c>
      <c r="BX121" s="17">
        <f t="shared" si="7"/>
        <v>1</v>
      </c>
      <c r="BY121" s="17" t="str">
        <f>IF(Wedstrijden!F77="x","BB","")</f>
        <v>BB</v>
      </c>
      <c r="BZ121" s="17" t="str">
        <f>IF(Wedstrijden!G77="x","B","")</f>
        <v>B</v>
      </c>
      <c r="CA121" s="17" t="str">
        <f>IF(Wedstrijden!H77="x","L1","")</f>
        <v>L1</v>
      </c>
      <c r="CB121" s="17" t="str">
        <f>IF(Wedstrijden!I77="x","L2","")</f>
        <v>L2</v>
      </c>
      <c r="CC121" s="17" t="str">
        <f>IF(Wedstrijden!J77="x","M1","")</f>
        <v/>
      </c>
      <c r="CD121" s="17" t="str">
        <f>IF(Wedstrijden!K77="x","M2","")</f>
        <v/>
      </c>
      <c r="CE121" s="17" t="str">
        <f>IF(Wedstrijden!L77="x","Z1","")</f>
        <v/>
      </c>
      <c r="CF121" s="17" t="str">
        <f>IF(Wedstrijden!M77="x","Z2","")</f>
        <v/>
      </c>
      <c r="CG121" s="17" t="str">
        <f>IF(Wedstrijden!N77="x","ZZL","")</f>
        <v/>
      </c>
      <c r="CL121" s="17" t="str">
        <f>IF(COUNTA(Wedstrijden!AG77:AN77)&lt;&gt;0,2,"")</f>
        <v/>
      </c>
      <c r="CM121" s="17" t="str">
        <f t="shared" si="8"/>
        <v/>
      </c>
      <c r="CN121" s="17" t="str">
        <f>IF(Wedstrijden!AG77="x","AA","")</f>
        <v/>
      </c>
      <c r="CO121" s="17" t="str">
        <f>IF(Wedstrijden!AH77="x","A","")</f>
        <v/>
      </c>
      <c r="CP121" s="17" t="str">
        <f>IF(Wedstrijden!AI77="x","BB","")</f>
        <v/>
      </c>
      <c r="CQ121" s="17" t="str">
        <f>IF(Wedstrijden!AJ77="x","B","")</f>
        <v/>
      </c>
      <c r="CR121" s="17" t="str">
        <f>IF(Wedstrijden!AK77="x","L","")</f>
        <v/>
      </c>
      <c r="CS121" s="17" t="str">
        <f>IF(Wedstrijden!AL77="x","M","")</f>
        <v/>
      </c>
      <c r="CT121" s="17" t="str">
        <f>IF(Wedstrijden!AM77="x","Z","")</f>
        <v/>
      </c>
      <c r="CU121" s="17" t="str">
        <f>IF(Wedstrijden!AN77="x","ZZ","")</f>
        <v/>
      </c>
      <c r="CV121" s="17" t="str">
        <f>IF(COUNTA(Wedstrijden!Z77:AF77)&lt;&gt;0,2,"")</f>
        <v/>
      </c>
      <c r="CW121" s="17" t="str">
        <f t="shared" si="9"/>
        <v/>
      </c>
      <c r="CX121" s="17" t="str">
        <f>IF(Wedstrijden!Z77="x","BB","")</f>
        <v/>
      </c>
      <c r="CY121" s="17" t="str">
        <f>IF(Wedstrijden!AA77="x","B","")</f>
        <v/>
      </c>
      <c r="CZ121" s="17" t="str">
        <f>IF(Wedstrijden!AB77="x","L","")</f>
        <v/>
      </c>
      <c r="DA121" s="17" t="str">
        <f>IF(Wedstrijden!AC77="x","M","")</f>
        <v/>
      </c>
      <c r="DB121" s="17" t="str">
        <f>IF(Wedstrijden!AD77="x","Z","")</f>
        <v/>
      </c>
      <c r="DC121" s="17" t="str">
        <f>IF(Wedstrijden!AE77="x","ZZ","")</f>
        <v/>
      </c>
      <c r="DD121" s="17" t="str">
        <f>IF(Wedstrijden!AF77="x","1.40","")</f>
        <v/>
      </c>
      <c r="DE121" s="17" t="str">
        <f>IF(COUNTA(Wedstrijden!AP77:AR77)&lt;&gt;0,6,"")</f>
        <v/>
      </c>
      <c r="DF121" s="17" t="str">
        <f t="shared" si="10"/>
        <v/>
      </c>
      <c r="DG121" s="17" t="str">
        <f>IF(Wedstrijden!AP77="x","L","")</f>
        <v/>
      </c>
      <c r="DH121" s="17" t="str">
        <f>IF(Wedstrijden!AQ77="x","M","")</f>
        <v/>
      </c>
      <c r="DI121" s="17" t="str">
        <f>IF(Wedstrijden!AR77="x","Z","")</f>
        <v/>
      </c>
      <c r="DJ121" s="17" t="str">
        <f>IF(Wedstrijden!AS77="x","Z","")</f>
        <v/>
      </c>
      <c r="DK121" s="17" t="str">
        <f>IF(COUNTA(Wedstrijden!AU77:AW77)&lt;&gt;0,6,"")</f>
        <v/>
      </c>
      <c r="DL121" s="17" t="str">
        <f t="shared" si="11"/>
        <v/>
      </c>
      <c r="DM121" s="17" t="str">
        <f>IF(Wedstrijden!AU77="x","L","")</f>
        <v/>
      </c>
      <c r="DN121" s="17" t="str">
        <f>IF(Wedstrijden!AV77="x","M","")</f>
        <v/>
      </c>
      <c r="DO121" s="17" t="str">
        <f>IF(Wedstrijden!AW77="x","Z","")</f>
        <v/>
      </c>
      <c r="DP121" s="17" t="str">
        <f>IF(Wedstrijden!AX77="x","Z","")</f>
        <v/>
      </c>
    </row>
    <row r="122" spans="1:120" ht="14.4" x14ac:dyDescent="0.3">
      <c r="A122" s="21">
        <f>Wedstrijden!A78</f>
        <v>44086</v>
      </c>
      <c r="B122" s="17" t="str">
        <f>IFERROR(VLOOKUP(Wedstrijden!#REF!,#REF!,2,FALSE),"")</f>
        <v/>
      </c>
      <c r="C122" s="17" t="e">
        <f>Wedstrijden!#REF!</f>
        <v>#REF!</v>
      </c>
      <c r="D122" s="17" t="str">
        <f>IFERROR(VLOOKUP(Wedstrijden!#REF!,#REF!,2,FALSE),"")</f>
        <v/>
      </c>
      <c r="E122" s="17" t="str">
        <f>IFERROR(VLOOKUP(Wedstrijden!#REF!,#REF!,5,FALSE),"")</f>
        <v/>
      </c>
      <c r="F122" s="17" t="e">
        <f>IF(Wedstrijden!#REF!&lt;&gt;"",Wedstrijden!#REF!,"")</f>
        <v>#REF!</v>
      </c>
      <c r="G122" s="17" t="e">
        <f>IF(Wedstrijden!#REF!="Indoor",1,0)</f>
        <v>#REF!</v>
      </c>
      <c r="H122" s="17" t="e">
        <f>Wedstrijden!#REF!</f>
        <v>#REF!</v>
      </c>
      <c r="I122" s="17" t="e">
        <f>IF(Wedstrijden!#REF!="Nee",0,IF(Wedstrijden!#REF!="Ja",1,""))</f>
        <v>#REF!</v>
      </c>
      <c r="J122" s="17" t="e">
        <f>IF(Wedstrijden!#REF!&lt;&gt;"",Wedstrijden!#REF!,"")</f>
        <v>#REF!</v>
      </c>
      <c r="W122" s="18"/>
      <c r="AE122" s="18"/>
      <c r="AN122" s="18"/>
      <c r="AU122" s="18"/>
      <c r="BA122" s="18"/>
      <c r="BE122" s="18"/>
      <c r="BJ122" s="17">
        <f>IF(COUNTA(Wedstrijden!O78:Y78)&lt;&gt;0,1,"")</f>
        <v>1</v>
      </c>
      <c r="BK122" s="17">
        <f t="shared" si="6"/>
        <v>2</v>
      </c>
      <c r="BL122" s="17" t="str">
        <f>IF(Wedstrijden!O78="x","AA","")</f>
        <v/>
      </c>
      <c r="BM122" s="17" t="str">
        <f>IF(Wedstrijden!P78="x","A","")</f>
        <v/>
      </c>
      <c r="BN122" s="17" t="str">
        <f>IF(Wedstrijden!Q78="x","B1","")</f>
        <v/>
      </c>
      <c r="BO122" s="17" t="e">
        <f>IF(Wedstrijden!#REF!="x","BB","")</f>
        <v>#REF!</v>
      </c>
      <c r="BP122" s="17" t="str">
        <f>IF(Wedstrijden!S78="x","B","")</f>
        <v>B</v>
      </c>
      <c r="BQ122" s="17" t="str">
        <f>IF(Wedstrijden!T78="x","L1","")</f>
        <v>L1</v>
      </c>
      <c r="BR122" s="17" t="str">
        <f>IF(Wedstrijden!U78="x","L2","")</f>
        <v>L2</v>
      </c>
      <c r="BS122" s="17" t="str">
        <f>IF(Wedstrijden!V78="x","M1","")</f>
        <v>M1</v>
      </c>
      <c r="BT122" s="17" t="str">
        <f>IF(Wedstrijden!W78="x","M2","")</f>
        <v>M2</v>
      </c>
      <c r="BU122" s="17" t="str">
        <f>IF(Wedstrijden!X78="x","Z1","")</f>
        <v>Z1</v>
      </c>
      <c r="BV122" s="17" t="str">
        <f>IF(Wedstrijden!Y78="x","Z2","")</f>
        <v>Z2</v>
      </c>
      <c r="BW122" s="17">
        <f>IF(COUNTA(Wedstrijden!F78:N78)&lt;&gt;0,1,"")</f>
        <v>1</v>
      </c>
      <c r="BX122" s="17">
        <f t="shared" si="7"/>
        <v>1</v>
      </c>
      <c r="BY122" s="17" t="str">
        <f>IF(Wedstrijden!F78="x","BB","")</f>
        <v>BB</v>
      </c>
      <c r="BZ122" s="17" t="str">
        <f>IF(Wedstrijden!G78="x","B","")</f>
        <v>B</v>
      </c>
      <c r="CA122" s="17" t="str">
        <f>IF(Wedstrijden!H78="x","L1","")</f>
        <v>L1</v>
      </c>
      <c r="CB122" s="17" t="str">
        <f>IF(Wedstrijden!I78="x","L2","")</f>
        <v>L2</v>
      </c>
      <c r="CC122" s="17" t="str">
        <f>IF(Wedstrijden!J78="x","M1","")</f>
        <v>M1</v>
      </c>
      <c r="CD122" s="17" t="str">
        <f>IF(Wedstrijden!K78="x","M2","")</f>
        <v>M2</v>
      </c>
      <c r="CE122" s="17" t="str">
        <f>IF(Wedstrijden!L78="x","Z1","")</f>
        <v>Z1</v>
      </c>
      <c r="CF122" s="17" t="str">
        <f>IF(Wedstrijden!M78="x","Z2","")</f>
        <v>Z2</v>
      </c>
      <c r="CG122" s="17" t="str">
        <f>IF(Wedstrijden!N78="x","ZZL","")</f>
        <v/>
      </c>
      <c r="CL122" s="17" t="str">
        <f>IF(COUNTA(Wedstrijden!AG78:AN78)&lt;&gt;0,2,"")</f>
        <v/>
      </c>
      <c r="CM122" s="17" t="str">
        <f t="shared" si="8"/>
        <v/>
      </c>
      <c r="CN122" s="17" t="str">
        <f>IF(Wedstrijden!AG78="x","AA","")</f>
        <v/>
      </c>
      <c r="CO122" s="17" t="str">
        <f>IF(Wedstrijden!AH78="x","A","")</f>
        <v/>
      </c>
      <c r="CP122" s="17" t="str">
        <f>IF(Wedstrijden!AI78="x","BB","")</f>
        <v/>
      </c>
      <c r="CQ122" s="17" t="str">
        <f>IF(Wedstrijden!AJ78="x","B","")</f>
        <v/>
      </c>
      <c r="CR122" s="17" t="str">
        <f>IF(Wedstrijden!AK78="x","L","")</f>
        <v/>
      </c>
      <c r="CS122" s="17" t="str">
        <f>IF(Wedstrijden!AL78="x","M","")</f>
        <v/>
      </c>
      <c r="CT122" s="17" t="str">
        <f>IF(Wedstrijden!AM78="x","Z","")</f>
        <v/>
      </c>
      <c r="CU122" s="17" t="str">
        <f>IF(Wedstrijden!AN78="x","ZZ","")</f>
        <v/>
      </c>
      <c r="CV122" s="17" t="str">
        <f>IF(COUNTA(Wedstrijden!Z78:AF78)&lt;&gt;0,2,"")</f>
        <v/>
      </c>
      <c r="CW122" s="17" t="str">
        <f t="shared" si="9"/>
        <v/>
      </c>
      <c r="CX122" s="17" t="str">
        <f>IF(Wedstrijden!Z78="x","BB","")</f>
        <v/>
      </c>
      <c r="CY122" s="17" t="str">
        <f>IF(Wedstrijden!AA78="x","B","")</f>
        <v/>
      </c>
      <c r="CZ122" s="17" t="str">
        <f>IF(Wedstrijden!AB78="x","L","")</f>
        <v/>
      </c>
      <c r="DA122" s="17" t="str">
        <f>IF(Wedstrijden!AC78="x","M","")</f>
        <v/>
      </c>
      <c r="DB122" s="17" t="str">
        <f>IF(Wedstrijden!AD78="x","Z","")</f>
        <v/>
      </c>
      <c r="DC122" s="17" t="str">
        <f>IF(Wedstrijden!AE78="x","ZZ","")</f>
        <v/>
      </c>
      <c r="DD122" s="17" t="str">
        <f>IF(Wedstrijden!AF78="x","1.40","")</f>
        <v/>
      </c>
      <c r="DE122" s="17" t="str">
        <f>IF(COUNTA(Wedstrijden!AP78:AR78)&lt;&gt;0,6,"")</f>
        <v/>
      </c>
      <c r="DF122" s="17" t="str">
        <f t="shared" si="10"/>
        <v/>
      </c>
      <c r="DG122" s="17" t="str">
        <f>IF(Wedstrijden!AP78="x","L","")</f>
        <v/>
      </c>
      <c r="DH122" s="17" t="str">
        <f>IF(Wedstrijden!AQ78="x","M","")</f>
        <v/>
      </c>
      <c r="DI122" s="17" t="str">
        <f>IF(Wedstrijden!AR78="x","Z","")</f>
        <v/>
      </c>
      <c r="DJ122" s="17" t="str">
        <f>IF(Wedstrijden!AS78="x","Z","")</f>
        <v/>
      </c>
      <c r="DK122" s="17" t="str">
        <f>IF(COUNTA(Wedstrijden!AU78:AW78)&lt;&gt;0,6,"")</f>
        <v/>
      </c>
      <c r="DL122" s="17" t="str">
        <f t="shared" si="11"/>
        <v/>
      </c>
      <c r="DM122" s="17" t="str">
        <f>IF(Wedstrijden!AU78="x","L","")</f>
        <v/>
      </c>
      <c r="DN122" s="17" t="str">
        <f>IF(Wedstrijden!AV78="x","M","")</f>
        <v/>
      </c>
      <c r="DO122" s="17" t="str">
        <f>IF(Wedstrijden!AW78="x","Z","")</f>
        <v/>
      </c>
      <c r="DP122" s="17" t="str">
        <f>IF(Wedstrijden!AX78="x","Z","")</f>
        <v/>
      </c>
    </row>
    <row r="123" spans="1:120" ht="14.4" x14ac:dyDescent="0.3">
      <c r="A123" s="21">
        <f>Wedstrijden!A79</f>
        <v>44086</v>
      </c>
      <c r="B123" s="17" t="str">
        <f>IFERROR(VLOOKUP(Wedstrijden!#REF!,#REF!,2,FALSE),"")</f>
        <v/>
      </c>
      <c r="C123" s="17" t="e">
        <f>Wedstrijden!#REF!</f>
        <v>#REF!</v>
      </c>
      <c r="D123" s="17" t="str">
        <f>IFERROR(VLOOKUP(Wedstrijden!#REF!,#REF!,2,FALSE),"")</f>
        <v/>
      </c>
      <c r="E123" s="17" t="str">
        <f>IFERROR(VLOOKUP(Wedstrijden!#REF!,#REF!,5,FALSE),"")</f>
        <v/>
      </c>
      <c r="F123" s="17" t="e">
        <f>IF(Wedstrijden!#REF!&lt;&gt;"",Wedstrijden!#REF!,"")</f>
        <v>#REF!</v>
      </c>
      <c r="G123" s="17" t="e">
        <f>IF(Wedstrijden!#REF!="Indoor",1,0)</f>
        <v>#REF!</v>
      </c>
      <c r="H123" s="17" t="e">
        <f>Wedstrijden!#REF!</f>
        <v>#REF!</v>
      </c>
      <c r="I123" s="17" t="e">
        <f>IF(Wedstrijden!#REF!="Nee",0,IF(Wedstrijden!#REF!="Ja",1,""))</f>
        <v>#REF!</v>
      </c>
      <c r="J123" s="17" t="e">
        <f>IF(Wedstrijden!#REF!&lt;&gt;"",Wedstrijden!#REF!,"")</f>
        <v>#REF!</v>
      </c>
      <c r="W123" s="18"/>
      <c r="AE123" s="18"/>
      <c r="AN123" s="18"/>
      <c r="AU123" s="18"/>
      <c r="BA123" s="18"/>
      <c r="BE123" s="18"/>
      <c r="BJ123" s="17" t="str">
        <f>IF(COUNTA(Wedstrijden!O79:Y79)&lt;&gt;0,1,"")</f>
        <v/>
      </c>
      <c r="BK123" s="17" t="str">
        <f t="shared" si="6"/>
        <v/>
      </c>
      <c r="BL123" s="17" t="str">
        <f>IF(Wedstrijden!O79="x","AA","")</f>
        <v/>
      </c>
      <c r="BM123" s="17" t="str">
        <f>IF(Wedstrijden!P79="x","A","")</f>
        <v/>
      </c>
      <c r="BN123" s="17" t="str">
        <f>IF(Wedstrijden!Q79="x","B1","")</f>
        <v/>
      </c>
      <c r="BO123" s="17" t="e">
        <f>IF(Wedstrijden!#REF!="x","BB","")</f>
        <v>#REF!</v>
      </c>
      <c r="BP123" s="17" t="str">
        <f>IF(Wedstrijden!S79="x","B","")</f>
        <v/>
      </c>
      <c r="BQ123" s="17" t="str">
        <f>IF(Wedstrijden!T79="x","L1","")</f>
        <v/>
      </c>
      <c r="BR123" s="17" t="str">
        <f>IF(Wedstrijden!U79="x","L2","")</f>
        <v/>
      </c>
      <c r="BS123" s="17" t="str">
        <f>IF(Wedstrijden!V79="x","M1","")</f>
        <v/>
      </c>
      <c r="BT123" s="17" t="str">
        <f>IF(Wedstrijden!W79="x","M2","")</f>
        <v/>
      </c>
      <c r="BU123" s="17" t="str">
        <f>IF(Wedstrijden!X79="x","Z1","")</f>
        <v/>
      </c>
      <c r="BV123" s="17" t="str">
        <f>IF(Wedstrijden!Y79="x","Z2","")</f>
        <v/>
      </c>
      <c r="BW123" s="17">
        <f>IF(COUNTA(Wedstrijden!F79:N79)&lt;&gt;0,1,"")</f>
        <v>1</v>
      </c>
      <c r="BX123" s="17">
        <f t="shared" si="7"/>
        <v>1</v>
      </c>
      <c r="BY123" s="17" t="str">
        <f>IF(Wedstrijden!F79="x","BB","")</f>
        <v/>
      </c>
      <c r="BZ123" s="17" t="str">
        <f>IF(Wedstrijden!G79="x","B","")</f>
        <v>B</v>
      </c>
      <c r="CA123" s="17" t="str">
        <f>IF(Wedstrijden!H79="x","L1","")</f>
        <v>L1</v>
      </c>
      <c r="CB123" s="17" t="str">
        <f>IF(Wedstrijden!I79="x","L2","")</f>
        <v>L2</v>
      </c>
      <c r="CC123" s="17" t="str">
        <f>IF(Wedstrijden!J79="x","M1","")</f>
        <v>M1</v>
      </c>
      <c r="CD123" s="17" t="str">
        <f>IF(Wedstrijden!K79="x","M2","")</f>
        <v>M2</v>
      </c>
      <c r="CE123" s="17" t="str">
        <f>IF(Wedstrijden!L79="x","Z1","")</f>
        <v>Z1</v>
      </c>
      <c r="CF123" s="17" t="str">
        <f>IF(Wedstrijden!M79="x","Z2","")</f>
        <v>Z2</v>
      </c>
      <c r="CG123" s="17" t="str">
        <f>IF(Wedstrijden!N79="x","ZZL","")</f>
        <v>ZZL</v>
      </c>
      <c r="CL123" s="17" t="str">
        <f>IF(COUNTA(Wedstrijden!AG79:AN79)&lt;&gt;0,2,"")</f>
        <v/>
      </c>
      <c r="CM123" s="17" t="str">
        <f t="shared" si="8"/>
        <v/>
      </c>
      <c r="CN123" s="17" t="str">
        <f>IF(Wedstrijden!AG79="x","AA","")</f>
        <v/>
      </c>
      <c r="CO123" s="17" t="str">
        <f>IF(Wedstrijden!AH79="x","A","")</f>
        <v/>
      </c>
      <c r="CP123" s="17" t="str">
        <f>IF(Wedstrijden!AI79="x","BB","")</f>
        <v/>
      </c>
      <c r="CQ123" s="17" t="str">
        <f>IF(Wedstrijden!AJ79="x","B","")</f>
        <v/>
      </c>
      <c r="CR123" s="17" t="str">
        <f>IF(Wedstrijden!AK79="x","L","")</f>
        <v/>
      </c>
      <c r="CS123" s="17" t="str">
        <f>IF(Wedstrijden!AL79="x","M","")</f>
        <v/>
      </c>
      <c r="CT123" s="17" t="str">
        <f>IF(Wedstrijden!AM79="x","Z","")</f>
        <v/>
      </c>
      <c r="CU123" s="17" t="str">
        <f>IF(Wedstrijden!AN79="x","ZZ","")</f>
        <v/>
      </c>
      <c r="CV123" s="17" t="str">
        <f>IF(COUNTA(Wedstrijden!Z79:AF79)&lt;&gt;0,2,"")</f>
        <v/>
      </c>
      <c r="CW123" s="17" t="str">
        <f t="shared" si="9"/>
        <v/>
      </c>
      <c r="CX123" s="17" t="str">
        <f>IF(Wedstrijden!Z79="x","BB","")</f>
        <v/>
      </c>
      <c r="CY123" s="17" t="str">
        <f>IF(Wedstrijden!AA79="x","B","")</f>
        <v/>
      </c>
      <c r="CZ123" s="17" t="str">
        <f>IF(Wedstrijden!AB79="x","L","")</f>
        <v/>
      </c>
      <c r="DA123" s="17" t="str">
        <f>IF(Wedstrijden!AC79="x","M","")</f>
        <v/>
      </c>
      <c r="DB123" s="17" t="str">
        <f>IF(Wedstrijden!AD79="x","Z","")</f>
        <v/>
      </c>
      <c r="DC123" s="17" t="str">
        <f>IF(Wedstrijden!AE79="x","ZZ","")</f>
        <v/>
      </c>
      <c r="DD123" s="17" t="str">
        <f>IF(Wedstrijden!AF79="x","1.40","")</f>
        <v/>
      </c>
      <c r="DE123" s="17" t="str">
        <f>IF(COUNTA(Wedstrijden!AP79:AR79)&lt;&gt;0,6,"")</f>
        <v/>
      </c>
      <c r="DF123" s="17" t="str">
        <f t="shared" si="10"/>
        <v/>
      </c>
      <c r="DG123" s="17" t="str">
        <f>IF(Wedstrijden!AP79="x","L","")</f>
        <v/>
      </c>
      <c r="DH123" s="17" t="str">
        <f>IF(Wedstrijden!AQ79="x","M","")</f>
        <v/>
      </c>
      <c r="DI123" s="17" t="str">
        <f>IF(Wedstrijden!AR79="x","Z","")</f>
        <v/>
      </c>
      <c r="DJ123" s="17" t="str">
        <f>IF(Wedstrijden!AS79="x","Z","")</f>
        <v/>
      </c>
      <c r="DK123" s="17" t="str">
        <f>IF(COUNTA(Wedstrijden!AU79:AW79)&lt;&gt;0,6,"")</f>
        <v/>
      </c>
      <c r="DL123" s="17" t="str">
        <f t="shared" si="11"/>
        <v/>
      </c>
      <c r="DM123" s="17" t="str">
        <f>IF(Wedstrijden!AU79="x","L","")</f>
        <v/>
      </c>
      <c r="DN123" s="17" t="str">
        <f>IF(Wedstrijden!AV79="x","M","")</f>
        <v/>
      </c>
      <c r="DO123" s="17" t="str">
        <f>IF(Wedstrijden!AW79="x","Z","")</f>
        <v/>
      </c>
      <c r="DP123" s="17" t="str">
        <f>IF(Wedstrijden!AX79="x","Z","")</f>
        <v/>
      </c>
    </row>
    <row r="124" spans="1:120" ht="14.4" x14ac:dyDescent="0.3">
      <c r="A124" s="21">
        <f>Wedstrijden!A80</f>
        <v>44086</v>
      </c>
      <c r="B124" s="17" t="str">
        <f>IFERROR(VLOOKUP(Wedstrijden!#REF!,#REF!,2,FALSE),"")</f>
        <v/>
      </c>
      <c r="C124" s="17" t="e">
        <f>Wedstrijden!#REF!</f>
        <v>#REF!</v>
      </c>
      <c r="D124" s="17" t="str">
        <f>IFERROR(VLOOKUP(Wedstrijden!#REF!,#REF!,2,FALSE),"")</f>
        <v/>
      </c>
      <c r="E124" s="17" t="str">
        <f>IFERROR(VLOOKUP(Wedstrijden!#REF!,#REF!,5,FALSE),"")</f>
        <v/>
      </c>
      <c r="F124" s="17" t="e">
        <f>IF(Wedstrijden!#REF!&lt;&gt;"",Wedstrijden!#REF!,"")</f>
        <v>#REF!</v>
      </c>
      <c r="G124" s="17" t="e">
        <f>IF(Wedstrijden!#REF!="Indoor",1,0)</f>
        <v>#REF!</v>
      </c>
      <c r="H124" s="17" t="e">
        <f>Wedstrijden!#REF!</f>
        <v>#REF!</v>
      </c>
      <c r="I124" s="17" t="e">
        <f>IF(Wedstrijden!#REF!="Nee",0,IF(Wedstrijden!#REF!="Ja",1,""))</f>
        <v>#REF!</v>
      </c>
      <c r="J124" s="17" t="e">
        <f>IF(Wedstrijden!#REF!&lt;&gt;"",Wedstrijden!#REF!,"")</f>
        <v>#REF!</v>
      </c>
      <c r="W124" s="18"/>
      <c r="AE124" s="18"/>
      <c r="AN124" s="18"/>
      <c r="AU124" s="18"/>
      <c r="BA124" s="18"/>
      <c r="BE124" s="18"/>
      <c r="BJ124" s="17">
        <f>IF(COUNTA(Wedstrijden!O80:Y80)&lt;&gt;0,1,"")</f>
        <v>1</v>
      </c>
      <c r="BK124" s="17">
        <f t="shared" si="6"/>
        <v>2</v>
      </c>
      <c r="BL124" s="17" t="str">
        <f>IF(Wedstrijden!O80="x","AA","")</f>
        <v/>
      </c>
      <c r="BM124" s="17" t="str">
        <f>IF(Wedstrijden!P80="x","A","")</f>
        <v/>
      </c>
      <c r="BN124" s="17" t="str">
        <f>IF(Wedstrijden!Q80="x","B1","")</f>
        <v/>
      </c>
      <c r="BO124" s="17" t="e">
        <f>IF(Wedstrijden!#REF!="x","BB","")</f>
        <v>#REF!</v>
      </c>
      <c r="BP124" s="17" t="str">
        <f>IF(Wedstrijden!S80="x","B","")</f>
        <v>B</v>
      </c>
      <c r="BQ124" s="17" t="str">
        <f>IF(Wedstrijden!T80="x","L1","")</f>
        <v>L1</v>
      </c>
      <c r="BR124" s="17" t="str">
        <f>IF(Wedstrijden!U80="x","L2","")</f>
        <v>L2</v>
      </c>
      <c r="BS124" s="17" t="str">
        <f>IF(Wedstrijden!V80="x","M1","")</f>
        <v>M1</v>
      </c>
      <c r="BT124" s="17" t="str">
        <f>IF(Wedstrijden!W80="x","M2","")</f>
        <v>M2</v>
      </c>
      <c r="BU124" s="17" t="str">
        <f>IF(Wedstrijden!X80="x","Z1","")</f>
        <v/>
      </c>
      <c r="BV124" s="17" t="str">
        <f>IF(Wedstrijden!Y80="x","Z2","")</f>
        <v/>
      </c>
      <c r="BW124" s="17">
        <f>IF(COUNTA(Wedstrijden!F80:N80)&lt;&gt;0,1,"")</f>
        <v>1</v>
      </c>
      <c r="BX124" s="17">
        <f t="shared" si="7"/>
        <v>1</v>
      </c>
      <c r="BY124" s="17" t="str">
        <f>IF(Wedstrijden!F80="x","BB","")</f>
        <v/>
      </c>
      <c r="BZ124" s="17" t="str">
        <f>IF(Wedstrijden!G80="x","B","")</f>
        <v>B</v>
      </c>
      <c r="CA124" s="17" t="str">
        <f>IF(Wedstrijden!H80="x","L1","")</f>
        <v>L1</v>
      </c>
      <c r="CB124" s="17" t="str">
        <f>IF(Wedstrijden!I80="x","L2","")</f>
        <v>L2</v>
      </c>
      <c r="CC124" s="17" t="str">
        <f>IF(Wedstrijden!J80="x","M1","")</f>
        <v>M1</v>
      </c>
      <c r="CD124" s="17" t="str">
        <f>IF(Wedstrijden!K80="x","M2","")</f>
        <v>M2</v>
      </c>
      <c r="CE124" s="17" t="str">
        <f>IF(Wedstrijden!L80="x","Z1","")</f>
        <v/>
      </c>
      <c r="CF124" s="17" t="str">
        <f>IF(Wedstrijden!M80="x","Z2","")</f>
        <v/>
      </c>
      <c r="CG124" s="17" t="str">
        <f>IF(Wedstrijden!N80="x","ZZL","")</f>
        <v/>
      </c>
      <c r="CL124" s="17" t="str">
        <f>IF(COUNTA(Wedstrijden!AG80:AN80)&lt;&gt;0,2,"")</f>
        <v/>
      </c>
      <c r="CM124" s="17" t="str">
        <f t="shared" si="8"/>
        <v/>
      </c>
      <c r="CN124" s="17" t="str">
        <f>IF(Wedstrijden!AG80="x","AA","")</f>
        <v/>
      </c>
      <c r="CO124" s="17" t="str">
        <f>IF(Wedstrijden!AH80="x","A","")</f>
        <v/>
      </c>
      <c r="CP124" s="17" t="str">
        <f>IF(Wedstrijden!AI80="x","BB","")</f>
        <v/>
      </c>
      <c r="CQ124" s="17" t="str">
        <f>IF(Wedstrijden!AJ80="x","B","")</f>
        <v/>
      </c>
      <c r="CR124" s="17" t="str">
        <f>IF(Wedstrijden!AK80="x","L","")</f>
        <v/>
      </c>
      <c r="CS124" s="17" t="str">
        <f>IF(Wedstrijden!AL80="x","M","")</f>
        <v/>
      </c>
      <c r="CT124" s="17" t="str">
        <f>IF(Wedstrijden!AM80="x","Z","")</f>
        <v/>
      </c>
      <c r="CU124" s="17" t="str">
        <f>IF(Wedstrijden!AN80="x","ZZ","")</f>
        <v/>
      </c>
      <c r="CV124" s="17" t="str">
        <f>IF(COUNTA(Wedstrijden!Z80:AF80)&lt;&gt;0,2,"")</f>
        <v/>
      </c>
      <c r="CW124" s="17" t="str">
        <f t="shared" si="9"/>
        <v/>
      </c>
      <c r="CX124" s="17" t="str">
        <f>IF(Wedstrijden!Z80="x","BB","")</f>
        <v/>
      </c>
      <c r="CY124" s="17" t="str">
        <f>IF(Wedstrijden!AA80="x","B","")</f>
        <v/>
      </c>
      <c r="CZ124" s="17" t="str">
        <f>IF(Wedstrijden!AB80="x","L","")</f>
        <v/>
      </c>
      <c r="DA124" s="17" t="str">
        <f>IF(Wedstrijden!AC80="x","M","")</f>
        <v/>
      </c>
      <c r="DB124" s="17" t="str">
        <f>IF(Wedstrijden!AD80="x","Z","")</f>
        <v/>
      </c>
      <c r="DC124" s="17" t="str">
        <f>IF(Wedstrijden!AE80="x","ZZ","")</f>
        <v/>
      </c>
      <c r="DD124" s="17" t="str">
        <f>IF(Wedstrijden!AF80="x","1.40","")</f>
        <v/>
      </c>
      <c r="DE124" s="17" t="str">
        <f>IF(COUNTA(Wedstrijden!AP80:AR80)&lt;&gt;0,6,"")</f>
        <v/>
      </c>
      <c r="DF124" s="17" t="str">
        <f t="shared" si="10"/>
        <v/>
      </c>
      <c r="DG124" s="17" t="str">
        <f>IF(Wedstrijden!AP80="x","L","")</f>
        <v/>
      </c>
      <c r="DH124" s="17" t="str">
        <f>IF(Wedstrijden!AQ80="x","M","")</f>
        <v/>
      </c>
      <c r="DI124" s="17" t="str">
        <f>IF(Wedstrijden!AR80="x","Z","")</f>
        <v/>
      </c>
      <c r="DJ124" s="17" t="str">
        <f>IF(Wedstrijden!AS80="x","Z","")</f>
        <v/>
      </c>
      <c r="DK124" s="17" t="str">
        <f>IF(COUNTA(Wedstrijden!AU80:AW80)&lt;&gt;0,6,"")</f>
        <v/>
      </c>
      <c r="DL124" s="17" t="str">
        <f t="shared" si="11"/>
        <v/>
      </c>
      <c r="DM124" s="17" t="str">
        <f>IF(Wedstrijden!AU80="x","L","")</f>
        <v/>
      </c>
      <c r="DN124" s="17" t="str">
        <f>IF(Wedstrijden!AV80="x","M","")</f>
        <v/>
      </c>
      <c r="DO124" s="17" t="str">
        <f>IF(Wedstrijden!AW80="x","Z","")</f>
        <v/>
      </c>
      <c r="DP124" s="17" t="str">
        <f>IF(Wedstrijden!AX80="x","Z","")</f>
        <v/>
      </c>
    </row>
    <row r="125" spans="1:120" ht="14.4" x14ac:dyDescent="0.3">
      <c r="A125" s="21">
        <f>Wedstrijden!A81</f>
        <v>44086</v>
      </c>
      <c r="B125" s="17" t="str">
        <f>IFERROR(VLOOKUP(Wedstrijden!#REF!,#REF!,2,FALSE),"")</f>
        <v/>
      </c>
      <c r="C125" s="17" t="e">
        <f>Wedstrijden!#REF!</f>
        <v>#REF!</v>
      </c>
      <c r="D125" s="17" t="str">
        <f>IFERROR(VLOOKUP(Wedstrijden!#REF!,#REF!,2,FALSE),"")</f>
        <v/>
      </c>
      <c r="E125" s="17" t="str">
        <f>IFERROR(VLOOKUP(Wedstrijden!#REF!,#REF!,5,FALSE),"")</f>
        <v/>
      </c>
      <c r="F125" s="17" t="e">
        <f>IF(Wedstrijden!#REF!&lt;&gt;"",Wedstrijden!#REF!,"")</f>
        <v>#REF!</v>
      </c>
      <c r="G125" s="17" t="e">
        <f>IF(Wedstrijden!#REF!="Indoor",1,0)</f>
        <v>#REF!</v>
      </c>
      <c r="H125" s="17" t="e">
        <f>Wedstrijden!#REF!</f>
        <v>#REF!</v>
      </c>
      <c r="I125" s="17" t="e">
        <f>IF(Wedstrijden!#REF!="Nee",0,IF(Wedstrijden!#REF!="Ja",1,""))</f>
        <v>#REF!</v>
      </c>
      <c r="J125" s="17" t="e">
        <f>IF(Wedstrijden!#REF!&lt;&gt;"",Wedstrijden!#REF!,"")</f>
        <v>#REF!</v>
      </c>
      <c r="W125" s="18"/>
      <c r="AE125" s="18"/>
      <c r="AN125" s="18"/>
      <c r="AU125" s="18"/>
      <c r="BA125" s="18"/>
      <c r="BE125" s="18"/>
      <c r="BJ125" s="17">
        <f>IF(COUNTA(Wedstrijden!O81:Y81)&lt;&gt;0,1,"")</f>
        <v>1</v>
      </c>
      <c r="BK125" s="17">
        <f t="shared" si="6"/>
        <v>2</v>
      </c>
      <c r="BL125" s="17" t="str">
        <f>IF(Wedstrijden!O81="x","AA","")</f>
        <v/>
      </c>
      <c r="BM125" s="17" t="str">
        <f>IF(Wedstrijden!P81="x","A","")</f>
        <v/>
      </c>
      <c r="BN125" s="17" t="str">
        <f>IF(Wedstrijden!Q81="x","B1","")</f>
        <v/>
      </c>
      <c r="BO125" s="17" t="e">
        <f>IF(Wedstrijden!#REF!="x","BB","")</f>
        <v>#REF!</v>
      </c>
      <c r="BP125" s="17" t="str">
        <f>IF(Wedstrijden!S81="x","B","")</f>
        <v>B</v>
      </c>
      <c r="BQ125" s="17" t="str">
        <f>IF(Wedstrijden!T81="x","L1","")</f>
        <v>L1</v>
      </c>
      <c r="BR125" s="17" t="str">
        <f>IF(Wedstrijden!U81="x","L2","")</f>
        <v>L2</v>
      </c>
      <c r="BS125" s="17" t="str">
        <f>IF(Wedstrijden!V81="x","M1","")</f>
        <v>M1</v>
      </c>
      <c r="BT125" s="17" t="str">
        <f>IF(Wedstrijden!W81="x","M2","")</f>
        <v>M2</v>
      </c>
      <c r="BU125" s="17" t="str">
        <f>IF(Wedstrijden!X81="x","Z1","")</f>
        <v>Z1</v>
      </c>
      <c r="BV125" s="17" t="str">
        <f>IF(Wedstrijden!Y81="x","Z2","")</f>
        <v>Z2</v>
      </c>
      <c r="BW125" s="17">
        <f>IF(COUNTA(Wedstrijden!F81:N81)&lt;&gt;0,1,"")</f>
        <v>1</v>
      </c>
      <c r="BX125" s="17">
        <f t="shared" si="7"/>
        <v>1</v>
      </c>
      <c r="BY125" s="17" t="str">
        <f>IF(Wedstrijden!F81="x","BB","")</f>
        <v>BB</v>
      </c>
      <c r="BZ125" s="17" t="str">
        <f>IF(Wedstrijden!G81="x","B","")</f>
        <v>B</v>
      </c>
      <c r="CA125" s="17" t="str">
        <f>IF(Wedstrijden!H81="x","L1","")</f>
        <v>L1</v>
      </c>
      <c r="CB125" s="17" t="str">
        <f>IF(Wedstrijden!I81="x","L2","")</f>
        <v>L2</v>
      </c>
      <c r="CC125" s="17" t="str">
        <f>IF(Wedstrijden!J81="x","M1","")</f>
        <v>M1</v>
      </c>
      <c r="CD125" s="17" t="str">
        <f>IF(Wedstrijden!K81="x","M2","")</f>
        <v>M2</v>
      </c>
      <c r="CE125" s="17" t="str">
        <f>IF(Wedstrijden!L81="x","Z1","")</f>
        <v>Z1</v>
      </c>
      <c r="CF125" s="17" t="str">
        <f>IF(Wedstrijden!M81="x","Z2","")</f>
        <v>Z2</v>
      </c>
      <c r="CG125" s="17" t="str">
        <f>IF(Wedstrijden!N81="x","ZZL","")</f>
        <v>ZZL</v>
      </c>
      <c r="CL125" s="17">
        <f>IF(COUNTA(Wedstrijden!AG81:AN81)&lt;&gt;0,2,"")</f>
        <v>2</v>
      </c>
      <c r="CM125" s="17">
        <f t="shared" si="8"/>
        <v>2</v>
      </c>
      <c r="CN125" s="17" t="str">
        <f>IF(Wedstrijden!AG81="x","AA","")</f>
        <v/>
      </c>
      <c r="CO125" s="17" t="str">
        <f>IF(Wedstrijden!AH81="x","A","")</f>
        <v/>
      </c>
      <c r="CP125" s="17" t="str">
        <f>IF(Wedstrijden!AI81="x","BB","")</f>
        <v>BB</v>
      </c>
      <c r="CQ125" s="17" t="str">
        <f>IF(Wedstrijden!AJ81="x","B","")</f>
        <v>B</v>
      </c>
      <c r="CR125" s="17" t="str">
        <f>IF(Wedstrijden!AK81="x","L","")</f>
        <v>L</v>
      </c>
      <c r="CS125" s="17" t="str">
        <f>IF(Wedstrijden!AL81="x","M","")</f>
        <v>M</v>
      </c>
      <c r="CT125" s="17" t="str">
        <f>IF(Wedstrijden!AM81="x","Z","")</f>
        <v>Z</v>
      </c>
      <c r="CU125" s="17" t="str">
        <f>IF(Wedstrijden!AN81="x","ZZ","")</f>
        <v/>
      </c>
      <c r="CV125" s="17">
        <f>IF(COUNTA(Wedstrijden!Z81:AF81)&lt;&gt;0,2,"")</f>
        <v>2</v>
      </c>
      <c r="CW125" s="17">
        <f t="shared" si="9"/>
        <v>1</v>
      </c>
      <c r="CX125" s="17" t="str">
        <f>IF(Wedstrijden!Z81="x","BB","")</f>
        <v>BB</v>
      </c>
      <c r="CY125" s="17" t="str">
        <f>IF(Wedstrijden!AA81="x","B","")</f>
        <v>B</v>
      </c>
      <c r="CZ125" s="17" t="str">
        <f>IF(Wedstrijden!AB81="x","L","")</f>
        <v>L</v>
      </c>
      <c r="DA125" s="17" t="str">
        <f>IF(Wedstrijden!AC81="x","M","")</f>
        <v>M</v>
      </c>
      <c r="DB125" s="17" t="str">
        <f>IF(Wedstrijden!AD81="x","Z","")</f>
        <v>Z</v>
      </c>
      <c r="DC125" s="17" t="str">
        <f>IF(Wedstrijden!AE81="x","ZZ","")</f>
        <v>ZZ</v>
      </c>
      <c r="DD125" s="17" t="str">
        <f>IF(Wedstrijden!AF81="x","1.40","")</f>
        <v/>
      </c>
      <c r="DE125" s="17" t="str">
        <f>IF(COUNTA(Wedstrijden!AP81:AR81)&lt;&gt;0,6,"")</f>
        <v/>
      </c>
      <c r="DF125" s="17" t="str">
        <f t="shared" si="10"/>
        <v/>
      </c>
      <c r="DG125" s="17" t="str">
        <f>IF(Wedstrijden!AP81="x","L","")</f>
        <v/>
      </c>
      <c r="DH125" s="17" t="str">
        <f>IF(Wedstrijden!AQ81="x","M","")</f>
        <v/>
      </c>
      <c r="DI125" s="17" t="str">
        <f>IF(Wedstrijden!AR81="x","Z","")</f>
        <v/>
      </c>
      <c r="DJ125" s="17" t="str">
        <f>IF(Wedstrijden!AS81="x","Z","")</f>
        <v/>
      </c>
      <c r="DK125" s="17" t="str">
        <f>IF(COUNTA(Wedstrijden!AU81:AW81)&lt;&gt;0,6,"")</f>
        <v/>
      </c>
      <c r="DL125" s="17" t="str">
        <f t="shared" si="11"/>
        <v/>
      </c>
      <c r="DM125" s="17" t="str">
        <f>IF(Wedstrijden!AU81="x","L","")</f>
        <v/>
      </c>
      <c r="DN125" s="17" t="str">
        <f>IF(Wedstrijden!AV81="x","M","")</f>
        <v/>
      </c>
      <c r="DO125" s="17" t="str">
        <f>IF(Wedstrijden!AW81="x","Z","")</f>
        <v/>
      </c>
      <c r="DP125" s="17" t="str">
        <f>IF(Wedstrijden!AX81="x","Z","")</f>
        <v/>
      </c>
    </row>
    <row r="126" spans="1:120" ht="14.4" x14ac:dyDescent="0.3">
      <c r="A126" s="21">
        <f>Wedstrijden!A82</f>
        <v>44087</v>
      </c>
      <c r="B126" s="17" t="str">
        <f>IFERROR(VLOOKUP(Wedstrijden!#REF!,#REF!,2,FALSE),"")</f>
        <v/>
      </c>
      <c r="C126" s="17" t="e">
        <f>Wedstrijden!#REF!</f>
        <v>#REF!</v>
      </c>
      <c r="D126" s="17" t="str">
        <f>IFERROR(VLOOKUP(Wedstrijden!#REF!,#REF!,2,FALSE),"")</f>
        <v/>
      </c>
      <c r="E126" s="17" t="str">
        <f>IFERROR(VLOOKUP(Wedstrijden!#REF!,#REF!,5,FALSE),"")</f>
        <v/>
      </c>
      <c r="F126" s="17" t="e">
        <f>IF(Wedstrijden!#REF!&lt;&gt;"",Wedstrijden!#REF!,"")</f>
        <v>#REF!</v>
      </c>
      <c r="G126" s="17" t="e">
        <f>IF(Wedstrijden!#REF!="Indoor",1,0)</f>
        <v>#REF!</v>
      </c>
      <c r="H126" s="17" t="e">
        <f>Wedstrijden!#REF!</f>
        <v>#REF!</v>
      </c>
      <c r="I126" s="17" t="e">
        <f>IF(Wedstrijden!#REF!="Nee",0,IF(Wedstrijden!#REF!="Ja",1,""))</f>
        <v>#REF!</v>
      </c>
      <c r="J126" s="17" t="e">
        <f>IF(Wedstrijden!#REF!&lt;&gt;"",Wedstrijden!#REF!,"")</f>
        <v>#REF!</v>
      </c>
      <c r="W126" s="18"/>
      <c r="AE126" s="18"/>
      <c r="AN126" s="18"/>
      <c r="AU126" s="18"/>
      <c r="BA126" s="18"/>
      <c r="BE126" s="18"/>
      <c r="BJ126" s="17">
        <f>IF(COUNTA(Wedstrijden!O82:Y82)&lt;&gt;0,1,"")</f>
        <v>1</v>
      </c>
      <c r="BK126" s="17">
        <f t="shared" si="6"/>
        <v>2</v>
      </c>
      <c r="BL126" s="17" t="str">
        <f>IF(Wedstrijden!O82="x","AA","")</f>
        <v/>
      </c>
      <c r="BM126" s="17" t="str">
        <f>IF(Wedstrijden!P82="x","A","")</f>
        <v/>
      </c>
      <c r="BN126" s="17" t="str">
        <f>IF(Wedstrijden!Q82="x","B1","")</f>
        <v/>
      </c>
      <c r="BO126" s="17" t="e">
        <f>IF(Wedstrijden!#REF!="x","BB","")</f>
        <v>#REF!</v>
      </c>
      <c r="BP126" s="17" t="str">
        <f>IF(Wedstrijden!S82="x","B","")</f>
        <v>B</v>
      </c>
      <c r="BQ126" s="17" t="str">
        <f>IF(Wedstrijden!T82="x","L1","")</f>
        <v>L1</v>
      </c>
      <c r="BR126" s="17" t="str">
        <f>IF(Wedstrijden!U82="x","L2","")</f>
        <v>L2</v>
      </c>
      <c r="BS126" s="17" t="str">
        <f>IF(Wedstrijden!V82="x","M1","")</f>
        <v>M1</v>
      </c>
      <c r="BT126" s="17" t="str">
        <f>IF(Wedstrijden!W82="x","M2","")</f>
        <v>M2</v>
      </c>
      <c r="BU126" s="17" t="str">
        <f>IF(Wedstrijden!X82="x","Z1","")</f>
        <v>Z1</v>
      </c>
      <c r="BV126" s="17" t="str">
        <f>IF(Wedstrijden!Y82="x","Z2","")</f>
        <v>Z2</v>
      </c>
      <c r="BW126" s="17">
        <f>IF(COUNTA(Wedstrijden!F82:N82)&lt;&gt;0,1,"")</f>
        <v>1</v>
      </c>
      <c r="BX126" s="17">
        <f t="shared" si="7"/>
        <v>1</v>
      </c>
      <c r="BY126" s="17" t="str">
        <f>IF(Wedstrijden!F82="x","BB","")</f>
        <v>BB</v>
      </c>
      <c r="BZ126" s="17" t="str">
        <f>IF(Wedstrijden!G82="x","B","")</f>
        <v>B</v>
      </c>
      <c r="CA126" s="17" t="str">
        <f>IF(Wedstrijden!H82="x","L1","")</f>
        <v>L1</v>
      </c>
      <c r="CB126" s="17" t="str">
        <f>IF(Wedstrijden!I82="x","L2","")</f>
        <v>L2</v>
      </c>
      <c r="CC126" s="17" t="str">
        <f>IF(Wedstrijden!J82="x","M1","")</f>
        <v>M1</v>
      </c>
      <c r="CD126" s="17" t="str">
        <f>IF(Wedstrijden!K82="x","M2","")</f>
        <v>M2</v>
      </c>
      <c r="CE126" s="17" t="str">
        <f>IF(Wedstrijden!L82="x","Z1","")</f>
        <v>Z1</v>
      </c>
      <c r="CF126" s="17" t="str">
        <f>IF(Wedstrijden!M82="x","Z2","")</f>
        <v>Z2</v>
      </c>
      <c r="CG126" s="17" t="str">
        <f>IF(Wedstrijden!N82="x","ZZL","")</f>
        <v/>
      </c>
      <c r="CL126" s="17">
        <f>IF(COUNTA(Wedstrijden!AG82:AN82)&lt;&gt;0,2,"")</f>
        <v>2</v>
      </c>
      <c r="CM126" s="17">
        <f t="shared" si="8"/>
        <v>2</v>
      </c>
      <c r="CN126" s="17" t="str">
        <f>IF(Wedstrijden!AG82="x","AA","")</f>
        <v/>
      </c>
      <c r="CO126" s="17" t="str">
        <f>IF(Wedstrijden!AH82="x","A","")</f>
        <v/>
      </c>
      <c r="CP126" s="17" t="str">
        <f>IF(Wedstrijden!AI82="x","BB","")</f>
        <v>BB</v>
      </c>
      <c r="CQ126" s="17" t="str">
        <f>IF(Wedstrijden!AJ82="x","B","")</f>
        <v>B</v>
      </c>
      <c r="CR126" s="17" t="str">
        <f>IF(Wedstrijden!AK82="x","L","")</f>
        <v>L</v>
      </c>
      <c r="CS126" s="17" t="str">
        <f>IF(Wedstrijden!AL82="x","M","")</f>
        <v>M</v>
      </c>
      <c r="CT126" s="17" t="str">
        <f>IF(Wedstrijden!AM82="x","Z","")</f>
        <v>Z</v>
      </c>
      <c r="CU126" s="17" t="str">
        <f>IF(Wedstrijden!AN82="x","ZZ","")</f>
        <v>ZZ</v>
      </c>
      <c r="CV126" s="17">
        <f>IF(COUNTA(Wedstrijden!Z82:AF82)&lt;&gt;0,2,"")</f>
        <v>2</v>
      </c>
      <c r="CW126" s="17">
        <f t="shared" si="9"/>
        <v>1</v>
      </c>
      <c r="CX126" s="17" t="str">
        <f>IF(Wedstrijden!Z82="x","BB","")</f>
        <v>BB</v>
      </c>
      <c r="CY126" s="17" t="str">
        <f>IF(Wedstrijden!AA82="x","B","")</f>
        <v>B</v>
      </c>
      <c r="CZ126" s="17" t="str">
        <f>IF(Wedstrijden!AB82="x","L","")</f>
        <v>L</v>
      </c>
      <c r="DA126" s="17" t="str">
        <f>IF(Wedstrijden!AC82="x","M","")</f>
        <v>M</v>
      </c>
      <c r="DB126" s="17" t="str">
        <f>IF(Wedstrijden!AD82="x","Z","")</f>
        <v>Z</v>
      </c>
      <c r="DC126" s="17" t="str">
        <f>IF(Wedstrijden!AE82="x","ZZ","")</f>
        <v>ZZ</v>
      </c>
      <c r="DD126" s="17" t="str">
        <f>IF(Wedstrijden!AF82="x","1.40","")</f>
        <v/>
      </c>
      <c r="DE126" s="17" t="str">
        <f>IF(COUNTA(Wedstrijden!AP82:AR82)&lt;&gt;0,6,"")</f>
        <v/>
      </c>
      <c r="DF126" s="17" t="str">
        <f t="shared" si="10"/>
        <v/>
      </c>
      <c r="DG126" s="17" t="str">
        <f>IF(Wedstrijden!AP82="x","L","")</f>
        <v/>
      </c>
      <c r="DH126" s="17" t="str">
        <f>IF(Wedstrijden!AQ82="x","M","")</f>
        <v/>
      </c>
      <c r="DI126" s="17" t="str">
        <f>IF(Wedstrijden!AR82="x","Z","")</f>
        <v/>
      </c>
      <c r="DJ126" s="17" t="str">
        <f>IF(Wedstrijden!AS82="x","Z","")</f>
        <v/>
      </c>
      <c r="DK126" s="17" t="str">
        <f>IF(COUNTA(Wedstrijden!AU82:AW82)&lt;&gt;0,6,"")</f>
        <v/>
      </c>
      <c r="DL126" s="17" t="str">
        <f t="shared" si="11"/>
        <v/>
      </c>
      <c r="DM126" s="17" t="str">
        <f>IF(Wedstrijden!AU82="x","L","")</f>
        <v/>
      </c>
      <c r="DN126" s="17" t="str">
        <f>IF(Wedstrijden!AV82="x","M","")</f>
        <v/>
      </c>
      <c r="DO126" s="17" t="str">
        <f>IF(Wedstrijden!AW82="x","Z","")</f>
        <v/>
      </c>
      <c r="DP126" s="17" t="str">
        <f>IF(Wedstrijden!AX82="x","Z","")</f>
        <v/>
      </c>
    </row>
    <row r="127" spans="1:120" ht="14.4" x14ac:dyDescent="0.3">
      <c r="A127" s="21">
        <f>Wedstrijden!A83</f>
        <v>44087</v>
      </c>
      <c r="B127" s="17" t="str">
        <f>IFERROR(VLOOKUP(Wedstrijden!#REF!,#REF!,2,FALSE),"")</f>
        <v/>
      </c>
      <c r="C127" s="17" t="e">
        <f>Wedstrijden!#REF!</f>
        <v>#REF!</v>
      </c>
      <c r="D127" s="17" t="str">
        <f>IFERROR(VLOOKUP(Wedstrijden!#REF!,#REF!,2,FALSE),"")</f>
        <v/>
      </c>
      <c r="E127" s="17" t="str">
        <f>IFERROR(VLOOKUP(Wedstrijden!#REF!,#REF!,5,FALSE),"")</f>
        <v/>
      </c>
      <c r="F127" s="17" t="e">
        <f>IF(Wedstrijden!#REF!&lt;&gt;"",Wedstrijden!#REF!,"")</f>
        <v>#REF!</v>
      </c>
      <c r="G127" s="17" t="e">
        <f>IF(Wedstrijden!#REF!="Indoor",1,0)</f>
        <v>#REF!</v>
      </c>
      <c r="H127" s="17" t="e">
        <f>Wedstrijden!#REF!</f>
        <v>#REF!</v>
      </c>
      <c r="I127" s="17" t="e">
        <f>IF(Wedstrijden!#REF!="Nee",0,IF(Wedstrijden!#REF!="Ja",1,""))</f>
        <v>#REF!</v>
      </c>
      <c r="J127" s="17" t="e">
        <f>IF(Wedstrijden!#REF!&lt;&gt;"",Wedstrijden!#REF!,"")</f>
        <v>#REF!</v>
      </c>
      <c r="W127" s="18"/>
      <c r="AE127" s="18"/>
      <c r="AN127" s="18"/>
      <c r="AU127" s="18"/>
      <c r="BA127" s="18"/>
      <c r="BE127" s="18"/>
      <c r="BJ127" s="17">
        <f>IF(COUNTA(Wedstrijden!O83:Y83)&lt;&gt;0,1,"")</f>
        <v>1</v>
      </c>
      <c r="BK127" s="17">
        <f t="shared" si="6"/>
        <v>2</v>
      </c>
      <c r="BL127" s="17" t="str">
        <f>IF(Wedstrijden!O83="x","AA","")</f>
        <v/>
      </c>
      <c r="BM127" s="17" t="str">
        <f>IF(Wedstrijden!P83="x","A","")</f>
        <v/>
      </c>
      <c r="BN127" s="17" t="str">
        <f>IF(Wedstrijden!Q83="x","B1","")</f>
        <v/>
      </c>
      <c r="BO127" s="17" t="e">
        <f>IF(Wedstrijden!#REF!="x","BB","")</f>
        <v>#REF!</v>
      </c>
      <c r="BP127" s="17" t="str">
        <f>IF(Wedstrijden!S83="x","B","")</f>
        <v>B</v>
      </c>
      <c r="BQ127" s="17" t="str">
        <f>IF(Wedstrijden!T83="x","L1","")</f>
        <v>L1</v>
      </c>
      <c r="BR127" s="17" t="str">
        <f>IF(Wedstrijden!U83="x","L2","")</f>
        <v>L2</v>
      </c>
      <c r="BS127" s="17" t="str">
        <f>IF(Wedstrijden!V83="x","M1","")</f>
        <v>M1</v>
      </c>
      <c r="BT127" s="17" t="str">
        <f>IF(Wedstrijden!W83="x","M2","")</f>
        <v>M2</v>
      </c>
      <c r="BU127" s="17" t="str">
        <f>IF(Wedstrijden!X83="x","Z1","")</f>
        <v/>
      </c>
      <c r="BV127" s="17" t="str">
        <f>IF(Wedstrijden!Y83="x","Z2","")</f>
        <v/>
      </c>
      <c r="BW127" s="17">
        <f>IF(COUNTA(Wedstrijden!F83:N83)&lt;&gt;0,1,"")</f>
        <v>1</v>
      </c>
      <c r="BX127" s="17">
        <f t="shared" si="7"/>
        <v>1</v>
      </c>
      <c r="BY127" s="17" t="str">
        <f>IF(Wedstrijden!F83="x","BB","")</f>
        <v/>
      </c>
      <c r="BZ127" s="17" t="str">
        <f>IF(Wedstrijden!G83="x","B","")</f>
        <v>B</v>
      </c>
      <c r="CA127" s="17" t="str">
        <f>IF(Wedstrijden!H83="x","L1","")</f>
        <v>L1</v>
      </c>
      <c r="CB127" s="17" t="str">
        <f>IF(Wedstrijden!I83="x","L2","")</f>
        <v>L2</v>
      </c>
      <c r="CC127" s="17" t="str">
        <f>IF(Wedstrijden!J83="x","M1","")</f>
        <v>M1</v>
      </c>
      <c r="CD127" s="17" t="str">
        <f>IF(Wedstrijden!K83="x","M2","")</f>
        <v>M2</v>
      </c>
      <c r="CE127" s="17" t="str">
        <f>IF(Wedstrijden!L83="x","Z1","")</f>
        <v>Z1</v>
      </c>
      <c r="CF127" s="17" t="str">
        <f>IF(Wedstrijden!M83="x","Z2","")</f>
        <v>Z2</v>
      </c>
      <c r="CG127" s="17" t="str">
        <f>IF(Wedstrijden!N83="x","ZZL","")</f>
        <v/>
      </c>
      <c r="CL127" s="17" t="str">
        <f>IF(COUNTA(Wedstrijden!AG83:AN83)&lt;&gt;0,2,"")</f>
        <v/>
      </c>
      <c r="CM127" s="17" t="str">
        <f t="shared" si="8"/>
        <v/>
      </c>
      <c r="CN127" s="17" t="str">
        <f>IF(Wedstrijden!AG83="x","AA","")</f>
        <v/>
      </c>
      <c r="CO127" s="17" t="str">
        <f>IF(Wedstrijden!AH83="x","A","")</f>
        <v/>
      </c>
      <c r="CP127" s="17" t="str">
        <f>IF(Wedstrijden!AI83="x","BB","")</f>
        <v/>
      </c>
      <c r="CQ127" s="17" t="str">
        <f>IF(Wedstrijden!AJ83="x","B","")</f>
        <v/>
      </c>
      <c r="CR127" s="17" t="str">
        <f>IF(Wedstrijden!AK83="x","L","")</f>
        <v/>
      </c>
      <c r="CS127" s="17" t="str">
        <f>IF(Wedstrijden!AL83="x","M","")</f>
        <v/>
      </c>
      <c r="CT127" s="17" t="str">
        <f>IF(Wedstrijden!AM83="x","Z","")</f>
        <v/>
      </c>
      <c r="CU127" s="17" t="str">
        <f>IF(Wedstrijden!AN83="x","ZZ","")</f>
        <v/>
      </c>
      <c r="CV127" s="17" t="str">
        <f>IF(COUNTA(Wedstrijden!Z83:AF83)&lt;&gt;0,2,"")</f>
        <v/>
      </c>
      <c r="CW127" s="17" t="str">
        <f t="shared" si="9"/>
        <v/>
      </c>
      <c r="CX127" s="17" t="str">
        <f>IF(Wedstrijden!Z83="x","BB","")</f>
        <v/>
      </c>
      <c r="CY127" s="17" t="str">
        <f>IF(Wedstrijden!AA83="x","B","")</f>
        <v/>
      </c>
      <c r="CZ127" s="17" t="str">
        <f>IF(Wedstrijden!AB83="x","L","")</f>
        <v/>
      </c>
      <c r="DA127" s="17" t="str">
        <f>IF(Wedstrijden!AC83="x","M","")</f>
        <v/>
      </c>
      <c r="DB127" s="17" t="str">
        <f>IF(Wedstrijden!AD83="x","Z","")</f>
        <v/>
      </c>
      <c r="DC127" s="17" t="str">
        <f>IF(Wedstrijden!AE83="x","ZZ","")</f>
        <v/>
      </c>
      <c r="DD127" s="17" t="str">
        <f>IF(Wedstrijden!AF83="x","1.40","")</f>
        <v/>
      </c>
      <c r="DE127" s="17" t="str">
        <f>IF(COUNTA(Wedstrijden!AP83:AR83)&lt;&gt;0,6,"")</f>
        <v/>
      </c>
      <c r="DF127" s="17" t="str">
        <f t="shared" si="10"/>
        <v/>
      </c>
      <c r="DG127" s="17" t="str">
        <f>IF(Wedstrijden!AP83="x","L","")</f>
        <v/>
      </c>
      <c r="DH127" s="17" t="str">
        <f>IF(Wedstrijden!AQ83="x","M","")</f>
        <v/>
      </c>
      <c r="DI127" s="17" t="str">
        <f>IF(Wedstrijden!AR83="x","Z","")</f>
        <v/>
      </c>
      <c r="DJ127" s="17" t="str">
        <f>IF(Wedstrijden!AS83="x","Z","")</f>
        <v/>
      </c>
      <c r="DK127" s="17" t="str">
        <f>IF(COUNTA(Wedstrijden!AU83:AW83)&lt;&gt;0,6,"")</f>
        <v/>
      </c>
      <c r="DL127" s="17" t="str">
        <f t="shared" si="11"/>
        <v/>
      </c>
      <c r="DM127" s="17" t="str">
        <f>IF(Wedstrijden!AU83="x","L","")</f>
        <v/>
      </c>
      <c r="DN127" s="17" t="str">
        <f>IF(Wedstrijden!AV83="x","M","")</f>
        <v/>
      </c>
      <c r="DO127" s="17" t="str">
        <f>IF(Wedstrijden!AW83="x","Z","")</f>
        <v/>
      </c>
      <c r="DP127" s="17" t="str">
        <f>IF(Wedstrijden!AX83="x","Z","")</f>
        <v/>
      </c>
    </row>
    <row r="128" spans="1:120" ht="14.4" x14ac:dyDescent="0.3">
      <c r="A128" s="21">
        <f>Wedstrijden!A84</f>
        <v>44087</v>
      </c>
      <c r="B128" s="17" t="str">
        <f>IFERROR(VLOOKUP(Wedstrijden!#REF!,#REF!,2,FALSE),"")</f>
        <v/>
      </c>
      <c r="C128" s="17" t="e">
        <f>Wedstrijden!#REF!</f>
        <v>#REF!</v>
      </c>
      <c r="D128" s="17" t="str">
        <f>IFERROR(VLOOKUP(Wedstrijden!#REF!,#REF!,2,FALSE),"")</f>
        <v/>
      </c>
      <c r="E128" s="17" t="str">
        <f>IFERROR(VLOOKUP(Wedstrijden!#REF!,#REF!,5,FALSE),"")</f>
        <v/>
      </c>
      <c r="F128" s="17" t="e">
        <f>IF(Wedstrijden!#REF!&lt;&gt;"",Wedstrijden!#REF!,"")</f>
        <v>#REF!</v>
      </c>
      <c r="G128" s="17" t="e">
        <f>IF(Wedstrijden!#REF!="Indoor",1,0)</f>
        <v>#REF!</v>
      </c>
      <c r="H128" s="17" t="e">
        <f>Wedstrijden!#REF!</f>
        <v>#REF!</v>
      </c>
      <c r="I128" s="17" t="e">
        <f>IF(Wedstrijden!#REF!="Nee",0,IF(Wedstrijden!#REF!="Ja",1,""))</f>
        <v>#REF!</v>
      </c>
      <c r="J128" s="17" t="e">
        <f>IF(Wedstrijden!#REF!&lt;&gt;"",Wedstrijden!#REF!,"")</f>
        <v>#REF!</v>
      </c>
      <c r="W128" s="18"/>
      <c r="AE128" s="18"/>
      <c r="AN128" s="18"/>
      <c r="AU128" s="18"/>
      <c r="BA128" s="18"/>
      <c r="BE128" s="18"/>
      <c r="BJ128" s="17">
        <f>IF(COUNTA(Wedstrijden!O84:Y84)&lt;&gt;0,1,"")</f>
        <v>1</v>
      </c>
      <c r="BK128" s="17">
        <f t="shared" si="6"/>
        <v>2</v>
      </c>
      <c r="BL128" s="17" t="str">
        <f>IF(Wedstrijden!O84="x","AA","")</f>
        <v/>
      </c>
      <c r="BM128" s="17" t="str">
        <f>IF(Wedstrijden!P84="x","A","")</f>
        <v/>
      </c>
      <c r="BN128" s="17" t="str">
        <f>IF(Wedstrijden!Q84="x","B1","")</f>
        <v/>
      </c>
      <c r="BO128" s="17" t="e">
        <f>IF(Wedstrijden!#REF!="x","BB","")</f>
        <v>#REF!</v>
      </c>
      <c r="BP128" s="17" t="str">
        <f>IF(Wedstrijden!S84="x","B","")</f>
        <v>B</v>
      </c>
      <c r="BQ128" s="17" t="str">
        <f>IF(Wedstrijden!T84="x","L1","")</f>
        <v>L1</v>
      </c>
      <c r="BR128" s="17" t="str">
        <f>IF(Wedstrijden!U84="x","L2","")</f>
        <v>L2</v>
      </c>
      <c r="BS128" s="17" t="str">
        <f>IF(Wedstrijden!V84="x","M1","")</f>
        <v>M1</v>
      </c>
      <c r="BT128" s="17" t="str">
        <f>IF(Wedstrijden!W84="x","M2","")</f>
        <v>M2</v>
      </c>
      <c r="BU128" s="17" t="str">
        <f>IF(Wedstrijden!X84="x","Z1","")</f>
        <v>Z1</v>
      </c>
      <c r="BV128" s="17" t="str">
        <f>IF(Wedstrijden!Y84="x","Z2","")</f>
        <v>Z2</v>
      </c>
      <c r="BW128" s="17">
        <f>IF(COUNTA(Wedstrijden!F84:N84)&lt;&gt;0,1,"")</f>
        <v>1</v>
      </c>
      <c r="BX128" s="17">
        <f t="shared" si="7"/>
        <v>1</v>
      </c>
      <c r="BY128" s="17" t="str">
        <f>IF(Wedstrijden!F84="x","BB","")</f>
        <v/>
      </c>
      <c r="BZ128" s="17" t="str">
        <f>IF(Wedstrijden!G84="x","B","")</f>
        <v>B</v>
      </c>
      <c r="CA128" s="17" t="str">
        <f>IF(Wedstrijden!H84="x","L1","")</f>
        <v>L1</v>
      </c>
      <c r="CB128" s="17" t="str">
        <f>IF(Wedstrijden!I84="x","L2","")</f>
        <v>L2</v>
      </c>
      <c r="CC128" s="17" t="str">
        <f>IF(Wedstrijden!J84="x","M1","")</f>
        <v>M1</v>
      </c>
      <c r="CD128" s="17" t="str">
        <f>IF(Wedstrijden!K84="x","M2","")</f>
        <v>M2</v>
      </c>
      <c r="CE128" s="17" t="str">
        <f>IF(Wedstrijden!L84="x","Z1","")</f>
        <v>Z1</v>
      </c>
      <c r="CF128" s="17" t="str">
        <f>IF(Wedstrijden!M84="x","Z2","")</f>
        <v>Z2</v>
      </c>
      <c r="CG128" s="17" t="str">
        <f>IF(Wedstrijden!N84="x","ZZL","")</f>
        <v>ZZL</v>
      </c>
      <c r="CL128" s="17" t="str">
        <f>IF(COUNTA(Wedstrijden!AG84:AN84)&lt;&gt;0,2,"")</f>
        <v/>
      </c>
      <c r="CM128" s="17" t="str">
        <f t="shared" si="8"/>
        <v/>
      </c>
      <c r="CN128" s="17" t="str">
        <f>IF(Wedstrijden!AG84="x","AA","")</f>
        <v/>
      </c>
      <c r="CO128" s="17" t="str">
        <f>IF(Wedstrijden!AH84="x","A","")</f>
        <v/>
      </c>
      <c r="CP128" s="17" t="str">
        <f>IF(Wedstrijden!AI84="x","BB","")</f>
        <v/>
      </c>
      <c r="CQ128" s="17" t="str">
        <f>IF(Wedstrijden!AJ84="x","B","")</f>
        <v/>
      </c>
      <c r="CR128" s="17" t="str">
        <f>IF(Wedstrijden!AK84="x","L","")</f>
        <v/>
      </c>
      <c r="CS128" s="17" t="str">
        <f>IF(Wedstrijden!AL84="x","M","")</f>
        <v/>
      </c>
      <c r="CT128" s="17" t="str">
        <f>IF(Wedstrijden!AM84="x","Z","")</f>
        <v/>
      </c>
      <c r="CU128" s="17" t="str">
        <f>IF(Wedstrijden!AN84="x","ZZ","")</f>
        <v/>
      </c>
      <c r="CV128" s="17" t="str">
        <f>IF(COUNTA(Wedstrijden!Z84:AF84)&lt;&gt;0,2,"")</f>
        <v/>
      </c>
      <c r="CW128" s="17" t="str">
        <f t="shared" si="9"/>
        <v/>
      </c>
      <c r="CX128" s="17" t="str">
        <f>IF(Wedstrijden!Z84="x","BB","")</f>
        <v/>
      </c>
      <c r="CY128" s="17" t="str">
        <f>IF(Wedstrijden!AA84="x","B","")</f>
        <v/>
      </c>
      <c r="CZ128" s="17" t="str">
        <f>IF(Wedstrijden!AB84="x","L","")</f>
        <v/>
      </c>
      <c r="DA128" s="17" t="str">
        <f>IF(Wedstrijden!AC84="x","M","")</f>
        <v/>
      </c>
      <c r="DB128" s="17" t="str">
        <f>IF(Wedstrijden!AD84="x","Z","")</f>
        <v/>
      </c>
      <c r="DC128" s="17" t="str">
        <f>IF(Wedstrijden!AE84="x","ZZ","")</f>
        <v/>
      </c>
      <c r="DD128" s="17" t="str">
        <f>IF(Wedstrijden!AF84="x","1.40","")</f>
        <v/>
      </c>
      <c r="DE128" s="17" t="str">
        <f>IF(COUNTA(Wedstrijden!AP84:AR84)&lt;&gt;0,6,"")</f>
        <v/>
      </c>
      <c r="DF128" s="17" t="str">
        <f t="shared" si="10"/>
        <v/>
      </c>
      <c r="DG128" s="17" t="str">
        <f>IF(Wedstrijden!AP84="x","L","")</f>
        <v/>
      </c>
      <c r="DH128" s="17" t="str">
        <f>IF(Wedstrijden!AQ84="x","M","")</f>
        <v/>
      </c>
      <c r="DI128" s="17" t="str">
        <f>IF(Wedstrijden!AR84="x","Z","")</f>
        <v/>
      </c>
      <c r="DJ128" s="17" t="str">
        <f>IF(Wedstrijden!AS84="x","Z","")</f>
        <v/>
      </c>
      <c r="DK128" s="17" t="str">
        <f>IF(COUNTA(Wedstrijden!AU84:AW84)&lt;&gt;0,6,"")</f>
        <v/>
      </c>
      <c r="DL128" s="17" t="str">
        <f t="shared" si="11"/>
        <v/>
      </c>
      <c r="DM128" s="17" t="str">
        <f>IF(Wedstrijden!AU84="x","L","")</f>
        <v/>
      </c>
      <c r="DN128" s="17" t="str">
        <f>IF(Wedstrijden!AV84="x","M","")</f>
        <v/>
      </c>
      <c r="DO128" s="17" t="str">
        <f>IF(Wedstrijden!AW84="x","Z","")</f>
        <v/>
      </c>
      <c r="DP128" s="17" t="str">
        <f>IF(Wedstrijden!AX84="x","Z","")</f>
        <v/>
      </c>
    </row>
    <row r="129" spans="1:120" ht="14.4" x14ac:dyDescent="0.3">
      <c r="A129" s="21">
        <f>Wedstrijden!A85</f>
        <v>44087</v>
      </c>
      <c r="B129" s="17" t="str">
        <f>IFERROR(VLOOKUP(Wedstrijden!#REF!,#REF!,2,FALSE),"")</f>
        <v/>
      </c>
      <c r="C129" s="17" t="e">
        <f>Wedstrijden!#REF!</f>
        <v>#REF!</v>
      </c>
      <c r="D129" s="17" t="str">
        <f>IFERROR(VLOOKUP(Wedstrijden!#REF!,#REF!,2,FALSE),"")</f>
        <v/>
      </c>
      <c r="E129" s="17" t="str">
        <f>IFERROR(VLOOKUP(Wedstrijden!#REF!,#REF!,5,FALSE),"")</f>
        <v/>
      </c>
      <c r="F129" s="17" t="e">
        <f>IF(Wedstrijden!#REF!&lt;&gt;"",Wedstrijden!#REF!,"")</f>
        <v>#REF!</v>
      </c>
      <c r="G129" s="17" t="e">
        <f>IF(Wedstrijden!#REF!="Indoor",1,0)</f>
        <v>#REF!</v>
      </c>
      <c r="H129" s="17" t="e">
        <f>Wedstrijden!#REF!</f>
        <v>#REF!</v>
      </c>
      <c r="I129" s="17" t="e">
        <f>IF(Wedstrijden!#REF!="Nee",0,IF(Wedstrijden!#REF!="Ja",1,""))</f>
        <v>#REF!</v>
      </c>
      <c r="J129" s="17" t="e">
        <f>IF(Wedstrijden!#REF!&lt;&gt;"",Wedstrijden!#REF!,"")</f>
        <v>#REF!</v>
      </c>
      <c r="W129" s="18"/>
      <c r="AE129" s="18"/>
      <c r="AN129" s="18"/>
      <c r="AU129" s="18"/>
      <c r="BA129" s="18"/>
      <c r="BE129" s="18"/>
      <c r="BJ129" s="17">
        <f>IF(COUNTA(Wedstrijden!O85:Y85)&lt;&gt;0,1,"")</f>
        <v>1</v>
      </c>
      <c r="BK129" s="17">
        <f t="shared" si="6"/>
        <v>2</v>
      </c>
      <c r="BL129" s="17" t="str">
        <f>IF(Wedstrijden!O85="x","AA","")</f>
        <v/>
      </c>
      <c r="BM129" s="17" t="str">
        <f>IF(Wedstrijden!P85="x","A","")</f>
        <v/>
      </c>
      <c r="BN129" s="17" t="str">
        <f>IF(Wedstrijden!Q85="x","B1","")</f>
        <v/>
      </c>
      <c r="BO129" s="17" t="e">
        <f>IF(Wedstrijden!#REF!="x","BB","")</f>
        <v>#REF!</v>
      </c>
      <c r="BP129" s="17" t="str">
        <f>IF(Wedstrijden!S85="x","B","")</f>
        <v>B</v>
      </c>
      <c r="BQ129" s="17" t="str">
        <f>IF(Wedstrijden!T85="x","L1","")</f>
        <v>L1</v>
      </c>
      <c r="BR129" s="17" t="str">
        <f>IF(Wedstrijden!U85="x","L2","")</f>
        <v>L2</v>
      </c>
      <c r="BS129" s="17" t="str">
        <f>IF(Wedstrijden!V85="x","M1","")</f>
        <v>M1</v>
      </c>
      <c r="BT129" s="17" t="str">
        <f>IF(Wedstrijden!W85="x","M2","")</f>
        <v>M2</v>
      </c>
      <c r="BU129" s="17" t="str">
        <f>IF(Wedstrijden!X85="x","Z1","")</f>
        <v>Z1</v>
      </c>
      <c r="BV129" s="17" t="str">
        <f>IF(Wedstrijden!Y85="x","Z2","")</f>
        <v>Z2</v>
      </c>
      <c r="BW129" s="17">
        <f>IF(COUNTA(Wedstrijden!F85:N85)&lt;&gt;0,1,"")</f>
        <v>1</v>
      </c>
      <c r="BX129" s="17">
        <f t="shared" si="7"/>
        <v>1</v>
      </c>
      <c r="BY129" s="17" t="str">
        <f>IF(Wedstrijden!F85="x","BB","")</f>
        <v/>
      </c>
      <c r="BZ129" s="17" t="str">
        <f>IF(Wedstrijden!G85="x","B","")</f>
        <v>B</v>
      </c>
      <c r="CA129" s="17" t="str">
        <f>IF(Wedstrijden!H85="x","L1","")</f>
        <v>L1</v>
      </c>
      <c r="CB129" s="17" t="str">
        <f>IF(Wedstrijden!I85="x","L2","")</f>
        <v>L2</v>
      </c>
      <c r="CC129" s="17" t="str">
        <f>IF(Wedstrijden!J85="x","M1","")</f>
        <v>M1</v>
      </c>
      <c r="CD129" s="17" t="str">
        <f>IF(Wedstrijden!K85="x","M2","")</f>
        <v>M2</v>
      </c>
      <c r="CE129" s="17" t="str">
        <f>IF(Wedstrijden!L85="x","Z1","")</f>
        <v>Z1</v>
      </c>
      <c r="CF129" s="17" t="str">
        <f>IF(Wedstrijden!M85="x","Z2","")</f>
        <v>Z2</v>
      </c>
      <c r="CG129" s="17" t="str">
        <f>IF(Wedstrijden!N85="x","ZZL","")</f>
        <v>ZZL</v>
      </c>
      <c r="CL129" s="17" t="str">
        <f>IF(COUNTA(Wedstrijden!AG85:AN85)&lt;&gt;0,2,"")</f>
        <v/>
      </c>
      <c r="CM129" s="17" t="str">
        <f t="shared" si="8"/>
        <v/>
      </c>
      <c r="CN129" s="17" t="str">
        <f>IF(Wedstrijden!AG85="x","AA","")</f>
        <v/>
      </c>
      <c r="CO129" s="17" t="str">
        <f>IF(Wedstrijden!AH85="x","A","")</f>
        <v/>
      </c>
      <c r="CP129" s="17" t="str">
        <f>IF(Wedstrijden!AI85="x","BB","")</f>
        <v/>
      </c>
      <c r="CQ129" s="17" t="str">
        <f>IF(Wedstrijden!AJ85="x","B","")</f>
        <v/>
      </c>
      <c r="CR129" s="17" t="str">
        <f>IF(Wedstrijden!AK85="x","L","")</f>
        <v/>
      </c>
      <c r="CS129" s="17" t="str">
        <f>IF(Wedstrijden!AL85="x","M","")</f>
        <v/>
      </c>
      <c r="CT129" s="17" t="str">
        <f>IF(Wedstrijden!AM85="x","Z","")</f>
        <v/>
      </c>
      <c r="CU129" s="17" t="str">
        <f>IF(Wedstrijden!AN85="x","ZZ","")</f>
        <v/>
      </c>
      <c r="CV129" s="17" t="str">
        <f>IF(COUNTA(Wedstrijden!Z85:AF85)&lt;&gt;0,2,"")</f>
        <v/>
      </c>
      <c r="CW129" s="17" t="str">
        <f t="shared" si="9"/>
        <v/>
      </c>
      <c r="CX129" s="17" t="str">
        <f>IF(Wedstrijden!Z85="x","BB","")</f>
        <v/>
      </c>
      <c r="CY129" s="17" t="str">
        <f>IF(Wedstrijden!AA85="x","B","")</f>
        <v/>
      </c>
      <c r="CZ129" s="17" t="str">
        <f>IF(Wedstrijden!AB85="x","L","")</f>
        <v/>
      </c>
      <c r="DA129" s="17" t="str">
        <f>IF(Wedstrijden!AC85="x","M","")</f>
        <v/>
      </c>
      <c r="DB129" s="17" t="str">
        <f>IF(Wedstrijden!AD85="x","Z","")</f>
        <v/>
      </c>
      <c r="DC129" s="17" t="str">
        <f>IF(Wedstrijden!AE85="x","ZZ","")</f>
        <v/>
      </c>
      <c r="DD129" s="17" t="str">
        <f>IF(Wedstrijden!AF85="x","1.40","")</f>
        <v/>
      </c>
      <c r="DE129" s="17" t="str">
        <f>IF(COUNTA(Wedstrijden!AP85:AR85)&lt;&gt;0,6,"")</f>
        <v/>
      </c>
      <c r="DF129" s="17" t="str">
        <f t="shared" si="10"/>
        <v/>
      </c>
      <c r="DG129" s="17" t="str">
        <f>IF(Wedstrijden!AP85="x","L","")</f>
        <v/>
      </c>
      <c r="DH129" s="17" t="str">
        <f>IF(Wedstrijden!AQ85="x","M","")</f>
        <v/>
      </c>
      <c r="DI129" s="17" t="str">
        <f>IF(Wedstrijden!AR85="x","Z","")</f>
        <v/>
      </c>
      <c r="DJ129" s="17" t="str">
        <f>IF(Wedstrijden!AS85="x","Z","")</f>
        <v/>
      </c>
      <c r="DK129" s="17" t="str">
        <f>IF(COUNTA(Wedstrijden!AU85:AW85)&lt;&gt;0,6,"")</f>
        <v/>
      </c>
      <c r="DL129" s="17" t="str">
        <f t="shared" si="11"/>
        <v/>
      </c>
      <c r="DM129" s="17" t="str">
        <f>IF(Wedstrijden!AU85="x","L","")</f>
        <v/>
      </c>
      <c r="DN129" s="17" t="str">
        <f>IF(Wedstrijden!AV85="x","M","")</f>
        <v/>
      </c>
      <c r="DO129" s="17" t="str">
        <f>IF(Wedstrijden!AW85="x","Z","")</f>
        <v/>
      </c>
      <c r="DP129" s="17" t="str">
        <f>IF(Wedstrijden!AX85="x","Z","")</f>
        <v/>
      </c>
    </row>
    <row r="130" spans="1:120" ht="14.4" x14ac:dyDescent="0.3">
      <c r="A130" s="21">
        <f>Wedstrijden!A86</f>
        <v>44087</v>
      </c>
      <c r="B130" s="17" t="str">
        <f>IFERROR(VLOOKUP(Wedstrijden!#REF!,#REF!,2,FALSE),"")</f>
        <v/>
      </c>
      <c r="C130" s="17" t="e">
        <f>Wedstrijden!#REF!</f>
        <v>#REF!</v>
      </c>
      <c r="D130" s="17" t="str">
        <f>IFERROR(VLOOKUP(Wedstrijden!#REF!,#REF!,2,FALSE),"")</f>
        <v/>
      </c>
      <c r="E130" s="17" t="str">
        <f>IFERROR(VLOOKUP(Wedstrijden!#REF!,#REF!,5,FALSE),"")</f>
        <v/>
      </c>
      <c r="F130" s="17" t="e">
        <f>IF(Wedstrijden!#REF!&lt;&gt;"",Wedstrijden!#REF!,"")</f>
        <v>#REF!</v>
      </c>
      <c r="G130" s="17" t="e">
        <f>IF(Wedstrijden!#REF!="Indoor",1,0)</f>
        <v>#REF!</v>
      </c>
      <c r="H130" s="17" t="e">
        <f>Wedstrijden!#REF!</f>
        <v>#REF!</v>
      </c>
      <c r="I130" s="17" t="e">
        <f>IF(Wedstrijden!#REF!="Nee",0,IF(Wedstrijden!#REF!="Ja",1,""))</f>
        <v>#REF!</v>
      </c>
      <c r="J130" s="17" t="e">
        <f>IF(Wedstrijden!#REF!&lt;&gt;"",Wedstrijden!#REF!,"")</f>
        <v>#REF!</v>
      </c>
      <c r="W130" s="18"/>
      <c r="AE130" s="18"/>
      <c r="AN130" s="18"/>
      <c r="AU130" s="18"/>
      <c r="BA130" s="18"/>
      <c r="BE130" s="18"/>
      <c r="BJ130" s="17">
        <f>IF(COUNTA(Wedstrijden!O86:Y86)&lt;&gt;0,1,"")</f>
        <v>1</v>
      </c>
      <c r="BK130" s="17">
        <f t="shared" si="6"/>
        <v>2</v>
      </c>
      <c r="BL130" s="17" t="str">
        <f>IF(Wedstrijden!O86="x","AA","")</f>
        <v/>
      </c>
      <c r="BM130" s="17" t="str">
        <f>IF(Wedstrijden!P86="x","A","")</f>
        <v/>
      </c>
      <c r="BN130" s="17" t="str">
        <f>IF(Wedstrijden!Q86="x","B1","")</f>
        <v/>
      </c>
      <c r="BO130" s="17" t="e">
        <f>IF(Wedstrijden!#REF!="x","BB","")</f>
        <v>#REF!</v>
      </c>
      <c r="BP130" s="17" t="str">
        <f>IF(Wedstrijden!S86="x","B","")</f>
        <v>B</v>
      </c>
      <c r="BQ130" s="17" t="str">
        <f>IF(Wedstrijden!T86="x","L1","")</f>
        <v>L1</v>
      </c>
      <c r="BR130" s="17" t="str">
        <f>IF(Wedstrijden!U86="x","L2","")</f>
        <v>L2</v>
      </c>
      <c r="BS130" s="17" t="str">
        <f>IF(Wedstrijden!V86="x","M1","")</f>
        <v>M1</v>
      </c>
      <c r="BT130" s="17" t="str">
        <f>IF(Wedstrijden!W86="x","M2","")</f>
        <v>M2</v>
      </c>
      <c r="BU130" s="17" t="str">
        <f>IF(Wedstrijden!X86="x","Z1","")</f>
        <v>Z1</v>
      </c>
      <c r="BV130" s="17" t="str">
        <f>IF(Wedstrijden!Y86="x","Z2","")</f>
        <v>Z2</v>
      </c>
      <c r="BW130" s="17">
        <f>IF(COUNTA(Wedstrijden!F86:N86)&lt;&gt;0,1,"")</f>
        <v>1</v>
      </c>
      <c r="BX130" s="17">
        <f t="shared" si="7"/>
        <v>1</v>
      </c>
      <c r="BY130" s="17" t="str">
        <f>IF(Wedstrijden!F86="x","BB","")</f>
        <v/>
      </c>
      <c r="BZ130" s="17" t="str">
        <f>IF(Wedstrijden!G86="x","B","")</f>
        <v>B</v>
      </c>
      <c r="CA130" s="17" t="str">
        <f>IF(Wedstrijden!H86="x","L1","")</f>
        <v>L1</v>
      </c>
      <c r="CB130" s="17" t="str">
        <f>IF(Wedstrijden!I86="x","L2","")</f>
        <v>L2</v>
      </c>
      <c r="CC130" s="17" t="str">
        <f>IF(Wedstrijden!J86="x","M1","")</f>
        <v>M1</v>
      </c>
      <c r="CD130" s="17" t="str">
        <f>IF(Wedstrijden!K86="x","M2","")</f>
        <v>M2</v>
      </c>
      <c r="CE130" s="17" t="str">
        <f>IF(Wedstrijden!L86="x","Z1","")</f>
        <v>Z1</v>
      </c>
      <c r="CF130" s="17" t="str">
        <f>IF(Wedstrijden!M86="x","Z2","")</f>
        <v>Z2</v>
      </c>
      <c r="CG130" s="17" t="str">
        <f>IF(Wedstrijden!N86="x","ZZL","")</f>
        <v>ZZL</v>
      </c>
      <c r="CL130" s="17" t="str">
        <f>IF(COUNTA(Wedstrijden!AG86:AN86)&lt;&gt;0,2,"")</f>
        <v/>
      </c>
      <c r="CM130" s="17" t="str">
        <f t="shared" si="8"/>
        <v/>
      </c>
      <c r="CN130" s="17" t="str">
        <f>IF(Wedstrijden!AG86="x","AA","")</f>
        <v/>
      </c>
      <c r="CO130" s="17" t="str">
        <f>IF(Wedstrijden!AH86="x","A","")</f>
        <v/>
      </c>
      <c r="CP130" s="17" t="str">
        <f>IF(Wedstrijden!AI86="x","BB","")</f>
        <v/>
      </c>
      <c r="CQ130" s="17" t="str">
        <f>IF(Wedstrijden!AJ86="x","B","")</f>
        <v/>
      </c>
      <c r="CR130" s="17" t="str">
        <f>IF(Wedstrijden!AK86="x","L","")</f>
        <v/>
      </c>
      <c r="CS130" s="17" t="str">
        <f>IF(Wedstrijden!AL86="x","M","")</f>
        <v/>
      </c>
      <c r="CT130" s="17" t="str">
        <f>IF(Wedstrijden!AM86="x","Z","")</f>
        <v/>
      </c>
      <c r="CU130" s="17" t="str">
        <f>IF(Wedstrijden!AN86="x","ZZ","")</f>
        <v/>
      </c>
      <c r="CV130" s="17" t="str">
        <f>IF(COUNTA(Wedstrijden!Z86:AF86)&lt;&gt;0,2,"")</f>
        <v/>
      </c>
      <c r="CW130" s="17" t="str">
        <f t="shared" si="9"/>
        <v/>
      </c>
      <c r="CX130" s="17" t="str">
        <f>IF(Wedstrijden!Z86="x","BB","")</f>
        <v/>
      </c>
      <c r="CY130" s="17" t="str">
        <f>IF(Wedstrijden!AA86="x","B","")</f>
        <v/>
      </c>
      <c r="CZ130" s="17" t="str">
        <f>IF(Wedstrijden!AB86="x","L","")</f>
        <v/>
      </c>
      <c r="DA130" s="17" t="str">
        <f>IF(Wedstrijden!AC86="x","M","")</f>
        <v/>
      </c>
      <c r="DB130" s="17" t="str">
        <f>IF(Wedstrijden!AD86="x","Z","")</f>
        <v/>
      </c>
      <c r="DC130" s="17" t="str">
        <f>IF(Wedstrijden!AE86="x","ZZ","")</f>
        <v/>
      </c>
      <c r="DD130" s="17" t="str">
        <f>IF(Wedstrijden!AF86="x","1.40","")</f>
        <v/>
      </c>
      <c r="DE130" s="17" t="str">
        <f>IF(COUNTA(Wedstrijden!AP86:AR86)&lt;&gt;0,6,"")</f>
        <v/>
      </c>
      <c r="DF130" s="17" t="str">
        <f t="shared" si="10"/>
        <v/>
      </c>
      <c r="DG130" s="17" t="str">
        <f>IF(Wedstrijden!AP86="x","L","")</f>
        <v/>
      </c>
      <c r="DH130" s="17" t="str">
        <f>IF(Wedstrijden!AQ86="x","M","")</f>
        <v/>
      </c>
      <c r="DI130" s="17" t="str">
        <f>IF(Wedstrijden!AR86="x","Z","")</f>
        <v/>
      </c>
      <c r="DJ130" s="17" t="str">
        <f>IF(Wedstrijden!AS86="x","Z","")</f>
        <v/>
      </c>
      <c r="DK130" s="17" t="str">
        <f>IF(COUNTA(Wedstrijden!AU86:AW86)&lt;&gt;0,6,"")</f>
        <v/>
      </c>
      <c r="DL130" s="17" t="str">
        <f t="shared" si="11"/>
        <v/>
      </c>
      <c r="DM130" s="17" t="str">
        <f>IF(Wedstrijden!AU86="x","L","")</f>
        <v/>
      </c>
      <c r="DN130" s="17" t="str">
        <f>IF(Wedstrijden!AV86="x","M","")</f>
        <v/>
      </c>
      <c r="DO130" s="17" t="str">
        <f>IF(Wedstrijden!AW86="x","Z","")</f>
        <v/>
      </c>
      <c r="DP130" s="17" t="str">
        <f>IF(Wedstrijden!AX86="x","Z","")</f>
        <v/>
      </c>
    </row>
    <row r="131" spans="1:120" ht="14.4" x14ac:dyDescent="0.3">
      <c r="A131" s="21">
        <f>Wedstrijden!A87</f>
        <v>44087</v>
      </c>
      <c r="B131" s="17" t="str">
        <f>IFERROR(VLOOKUP(Wedstrijden!#REF!,#REF!,2,FALSE),"")</f>
        <v/>
      </c>
      <c r="C131" s="17" t="e">
        <f>Wedstrijden!#REF!</f>
        <v>#REF!</v>
      </c>
      <c r="D131" s="17" t="str">
        <f>IFERROR(VLOOKUP(Wedstrijden!#REF!,#REF!,2,FALSE),"")</f>
        <v/>
      </c>
      <c r="E131" s="17" t="str">
        <f>IFERROR(VLOOKUP(Wedstrijden!#REF!,#REF!,5,FALSE),"")</f>
        <v/>
      </c>
      <c r="F131" s="17" t="e">
        <f>IF(Wedstrijden!#REF!&lt;&gt;"",Wedstrijden!#REF!,"")</f>
        <v>#REF!</v>
      </c>
      <c r="G131" s="17" t="e">
        <f>IF(Wedstrijden!#REF!="Indoor",1,0)</f>
        <v>#REF!</v>
      </c>
      <c r="H131" s="17" t="e">
        <f>Wedstrijden!#REF!</f>
        <v>#REF!</v>
      </c>
      <c r="I131" s="17" t="e">
        <f>IF(Wedstrijden!#REF!="Nee",0,IF(Wedstrijden!#REF!="Ja",1,""))</f>
        <v>#REF!</v>
      </c>
      <c r="J131" s="17" t="e">
        <f>IF(Wedstrijden!#REF!&lt;&gt;"",Wedstrijden!#REF!,"")</f>
        <v>#REF!</v>
      </c>
      <c r="W131" s="18"/>
      <c r="AE131" s="18"/>
      <c r="AN131" s="18"/>
      <c r="AU131" s="18"/>
      <c r="BA131" s="18"/>
      <c r="BE131" s="18"/>
      <c r="BJ131" s="17">
        <f>IF(COUNTA(Wedstrijden!O87:Y87)&lt;&gt;0,1,"")</f>
        <v>1</v>
      </c>
      <c r="BK131" s="17">
        <f t="shared" ref="BK131:BK194" si="12">IF(COUNTBLANK(BJ131) = 1,"",2)</f>
        <v>2</v>
      </c>
      <c r="BL131" s="17" t="str">
        <f>IF(Wedstrijden!O87="x","AA","")</f>
        <v/>
      </c>
      <c r="BM131" s="17" t="str">
        <f>IF(Wedstrijden!P87="x","A","")</f>
        <v/>
      </c>
      <c r="BN131" s="17" t="str">
        <f>IF(Wedstrijden!Q87="x","B1","")</f>
        <v/>
      </c>
      <c r="BO131" s="17" t="e">
        <f>IF(Wedstrijden!#REF!="x","BB","")</f>
        <v>#REF!</v>
      </c>
      <c r="BP131" s="17" t="str">
        <f>IF(Wedstrijden!S87="x","B","")</f>
        <v>B</v>
      </c>
      <c r="BQ131" s="17" t="str">
        <f>IF(Wedstrijden!T87="x","L1","")</f>
        <v>L1</v>
      </c>
      <c r="BR131" s="17" t="str">
        <f>IF(Wedstrijden!U87="x","L2","")</f>
        <v>L2</v>
      </c>
      <c r="BS131" s="17" t="str">
        <f>IF(Wedstrijden!V87="x","M1","")</f>
        <v>M1</v>
      </c>
      <c r="BT131" s="17" t="str">
        <f>IF(Wedstrijden!W87="x","M2","")</f>
        <v>M2</v>
      </c>
      <c r="BU131" s="17" t="str">
        <f>IF(Wedstrijden!X87="x","Z1","")</f>
        <v>Z1</v>
      </c>
      <c r="BV131" s="17" t="str">
        <f>IF(Wedstrijden!Y87="x","Z2","")</f>
        <v>Z2</v>
      </c>
      <c r="BW131" s="17">
        <f>IF(COUNTA(Wedstrijden!F87:N87)&lt;&gt;0,1,"")</f>
        <v>1</v>
      </c>
      <c r="BX131" s="17">
        <f t="shared" ref="BX131:BX194" si="13">IF(COUNTBLANK(BW131) = 1,"",1)</f>
        <v>1</v>
      </c>
      <c r="BY131" s="17" t="str">
        <f>IF(Wedstrijden!F87="x","BB","")</f>
        <v>BB</v>
      </c>
      <c r="BZ131" s="17" t="str">
        <f>IF(Wedstrijden!G87="x","B","")</f>
        <v>B</v>
      </c>
      <c r="CA131" s="17" t="str">
        <f>IF(Wedstrijden!H87="x","L1","")</f>
        <v>L1</v>
      </c>
      <c r="CB131" s="17" t="str">
        <f>IF(Wedstrijden!I87="x","L2","")</f>
        <v>L2</v>
      </c>
      <c r="CC131" s="17" t="str">
        <f>IF(Wedstrijden!J87="x","M1","")</f>
        <v>M1</v>
      </c>
      <c r="CD131" s="17" t="str">
        <f>IF(Wedstrijden!K87="x","M2","")</f>
        <v>M2</v>
      </c>
      <c r="CE131" s="17" t="str">
        <f>IF(Wedstrijden!L87="x","Z1","")</f>
        <v>Z1</v>
      </c>
      <c r="CF131" s="17" t="str">
        <f>IF(Wedstrijden!M87="x","Z2","")</f>
        <v>Z2</v>
      </c>
      <c r="CG131" s="17" t="str">
        <f>IF(Wedstrijden!N87="x","ZZL","")</f>
        <v/>
      </c>
      <c r="CL131" s="17" t="str">
        <f>IF(COUNTA(Wedstrijden!AG87:AN87)&lt;&gt;0,2,"")</f>
        <v/>
      </c>
      <c r="CM131" s="17" t="str">
        <f t="shared" ref="CM131:CM194" si="14">IF(COUNTBLANK(CL131) = 1,"",2)</f>
        <v/>
      </c>
      <c r="CN131" s="17" t="str">
        <f>IF(Wedstrijden!AG87="x","AA","")</f>
        <v/>
      </c>
      <c r="CO131" s="17" t="str">
        <f>IF(Wedstrijden!AH87="x","A","")</f>
        <v/>
      </c>
      <c r="CP131" s="17" t="str">
        <f>IF(Wedstrijden!AI87="x","BB","")</f>
        <v/>
      </c>
      <c r="CQ131" s="17" t="str">
        <f>IF(Wedstrijden!AJ87="x","B","")</f>
        <v/>
      </c>
      <c r="CR131" s="17" t="str">
        <f>IF(Wedstrijden!AK87="x","L","")</f>
        <v/>
      </c>
      <c r="CS131" s="17" t="str">
        <f>IF(Wedstrijden!AL87="x","M","")</f>
        <v/>
      </c>
      <c r="CT131" s="17" t="str">
        <f>IF(Wedstrijden!AM87="x","Z","")</f>
        <v/>
      </c>
      <c r="CU131" s="17" t="str">
        <f>IF(Wedstrijden!AN87="x","ZZ","")</f>
        <v/>
      </c>
      <c r="CV131" s="17" t="str">
        <f>IF(COUNTA(Wedstrijden!Z87:AF87)&lt;&gt;0,2,"")</f>
        <v/>
      </c>
      <c r="CW131" s="17" t="str">
        <f t="shared" ref="CW131:CW194" si="15">IF(COUNTBLANK(CV131) = 1,"",1)</f>
        <v/>
      </c>
      <c r="CX131" s="17" t="str">
        <f>IF(Wedstrijden!Z87="x","BB","")</f>
        <v/>
      </c>
      <c r="CY131" s="17" t="str">
        <f>IF(Wedstrijden!AA87="x","B","")</f>
        <v/>
      </c>
      <c r="CZ131" s="17" t="str">
        <f>IF(Wedstrijden!AB87="x","L","")</f>
        <v/>
      </c>
      <c r="DA131" s="17" t="str">
        <f>IF(Wedstrijden!AC87="x","M","")</f>
        <v/>
      </c>
      <c r="DB131" s="17" t="str">
        <f>IF(Wedstrijden!AD87="x","Z","")</f>
        <v/>
      </c>
      <c r="DC131" s="17" t="str">
        <f>IF(Wedstrijden!AE87="x","ZZ","")</f>
        <v/>
      </c>
      <c r="DD131" s="17" t="str">
        <f>IF(Wedstrijden!AF87="x","1.40","")</f>
        <v/>
      </c>
      <c r="DE131" s="17" t="str">
        <f>IF(COUNTA(Wedstrijden!AP87:AR87)&lt;&gt;0,6,"")</f>
        <v/>
      </c>
      <c r="DF131" s="17" t="str">
        <f t="shared" ref="DF131:DF194" si="16">IF(COUNTBLANK(DE131) = 1,"",2)</f>
        <v/>
      </c>
      <c r="DG131" s="17" t="str">
        <f>IF(Wedstrijden!AP87="x","L","")</f>
        <v/>
      </c>
      <c r="DH131" s="17" t="str">
        <f>IF(Wedstrijden!AQ87="x","M","")</f>
        <v/>
      </c>
      <c r="DI131" s="17" t="str">
        <f>IF(Wedstrijden!AR87="x","Z","")</f>
        <v/>
      </c>
      <c r="DJ131" s="17" t="str">
        <f>IF(Wedstrijden!AS87="x","Z","")</f>
        <v/>
      </c>
      <c r="DK131" s="17" t="str">
        <f>IF(COUNTA(Wedstrijden!AU87:AW87)&lt;&gt;0,6,"")</f>
        <v/>
      </c>
      <c r="DL131" s="17" t="str">
        <f t="shared" ref="DL131:DL194" si="17">IF(COUNTBLANK(DK131) = 1,"",1)</f>
        <v/>
      </c>
      <c r="DM131" s="17" t="str">
        <f>IF(Wedstrijden!AU87="x","L","")</f>
        <v/>
      </c>
      <c r="DN131" s="17" t="str">
        <f>IF(Wedstrijden!AV87="x","M","")</f>
        <v/>
      </c>
      <c r="DO131" s="17" t="str">
        <f>IF(Wedstrijden!AW87="x","Z","")</f>
        <v/>
      </c>
      <c r="DP131" s="17" t="str">
        <f>IF(Wedstrijden!AX87="x","Z","")</f>
        <v/>
      </c>
    </row>
    <row r="132" spans="1:120" ht="14.4" x14ac:dyDescent="0.3">
      <c r="A132" s="21">
        <f>Wedstrijden!A88</f>
        <v>44087</v>
      </c>
      <c r="B132" s="17" t="str">
        <f>IFERROR(VLOOKUP(Wedstrijden!#REF!,#REF!,2,FALSE),"")</f>
        <v/>
      </c>
      <c r="C132" s="17" t="e">
        <f>Wedstrijden!#REF!</f>
        <v>#REF!</v>
      </c>
      <c r="D132" s="17" t="str">
        <f>IFERROR(VLOOKUP(Wedstrijden!#REF!,#REF!,2,FALSE),"")</f>
        <v/>
      </c>
      <c r="E132" s="17" t="str">
        <f>IFERROR(VLOOKUP(Wedstrijden!#REF!,#REF!,5,FALSE),"")</f>
        <v/>
      </c>
      <c r="F132" s="17" t="e">
        <f>IF(Wedstrijden!#REF!&lt;&gt;"",Wedstrijden!#REF!,"")</f>
        <v>#REF!</v>
      </c>
      <c r="G132" s="17" t="e">
        <f>IF(Wedstrijden!#REF!="Indoor",1,0)</f>
        <v>#REF!</v>
      </c>
      <c r="H132" s="17" t="e">
        <f>Wedstrijden!#REF!</f>
        <v>#REF!</v>
      </c>
      <c r="I132" s="17" t="e">
        <f>IF(Wedstrijden!#REF!="Nee",0,IF(Wedstrijden!#REF!="Ja",1,""))</f>
        <v>#REF!</v>
      </c>
      <c r="J132" s="17" t="e">
        <f>IF(Wedstrijden!#REF!&lt;&gt;"",Wedstrijden!#REF!,"")</f>
        <v>#REF!</v>
      </c>
      <c r="W132" s="18"/>
      <c r="AE132" s="18"/>
      <c r="AN132" s="18"/>
      <c r="AU132" s="18"/>
      <c r="BA132" s="18"/>
      <c r="BE132" s="18"/>
      <c r="BJ132" s="17">
        <f>IF(COUNTA(Wedstrijden!O88:Y88)&lt;&gt;0,1,"")</f>
        <v>1</v>
      </c>
      <c r="BK132" s="17">
        <f t="shared" si="12"/>
        <v>2</v>
      </c>
      <c r="BL132" s="17" t="str">
        <f>IF(Wedstrijden!O88="x","AA","")</f>
        <v/>
      </c>
      <c r="BM132" s="17" t="str">
        <f>IF(Wedstrijden!P88="x","A","")</f>
        <v/>
      </c>
      <c r="BN132" s="17" t="str">
        <f>IF(Wedstrijden!Q88="x","B1","")</f>
        <v/>
      </c>
      <c r="BO132" s="17" t="e">
        <f>IF(Wedstrijden!#REF!="x","BB","")</f>
        <v>#REF!</v>
      </c>
      <c r="BP132" s="17" t="str">
        <f>IF(Wedstrijden!S88="x","B","")</f>
        <v>B</v>
      </c>
      <c r="BQ132" s="17" t="str">
        <f>IF(Wedstrijden!T88="x","L1","")</f>
        <v>L1</v>
      </c>
      <c r="BR132" s="17" t="str">
        <f>IF(Wedstrijden!U88="x","L2","")</f>
        <v>L2</v>
      </c>
      <c r="BS132" s="17" t="str">
        <f>IF(Wedstrijden!V88="x","M1","")</f>
        <v>M1</v>
      </c>
      <c r="BT132" s="17" t="str">
        <f>IF(Wedstrijden!W88="x","M2","")</f>
        <v>M2</v>
      </c>
      <c r="BU132" s="17" t="str">
        <f>IF(Wedstrijden!X88="x","Z1","")</f>
        <v>Z1</v>
      </c>
      <c r="BV132" s="17" t="str">
        <f>IF(Wedstrijden!Y88="x","Z2","")</f>
        <v>Z2</v>
      </c>
      <c r="BW132" s="17">
        <f>IF(COUNTA(Wedstrijden!F88:N88)&lt;&gt;0,1,"")</f>
        <v>1</v>
      </c>
      <c r="BX132" s="17">
        <f t="shared" si="13"/>
        <v>1</v>
      </c>
      <c r="BY132" s="17" t="str">
        <f>IF(Wedstrijden!F88="x","BB","")</f>
        <v/>
      </c>
      <c r="BZ132" s="17" t="str">
        <f>IF(Wedstrijden!G88="x","B","")</f>
        <v>B</v>
      </c>
      <c r="CA132" s="17" t="str">
        <f>IF(Wedstrijden!H88="x","L1","")</f>
        <v>L1</v>
      </c>
      <c r="CB132" s="17" t="str">
        <f>IF(Wedstrijden!I88="x","L2","")</f>
        <v>L2</v>
      </c>
      <c r="CC132" s="17" t="str">
        <f>IF(Wedstrijden!J88="x","M1","")</f>
        <v>M1</v>
      </c>
      <c r="CD132" s="17" t="str">
        <f>IF(Wedstrijden!K88="x","M2","")</f>
        <v>M2</v>
      </c>
      <c r="CE132" s="17" t="str">
        <f>IF(Wedstrijden!L88="x","Z1","")</f>
        <v>Z1</v>
      </c>
      <c r="CF132" s="17" t="str">
        <f>IF(Wedstrijden!M88="x","Z2","")</f>
        <v>Z2</v>
      </c>
      <c r="CG132" s="17" t="str">
        <f>IF(Wedstrijden!N88="x","ZZL","")</f>
        <v>ZZL</v>
      </c>
      <c r="CL132" s="17" t="str">
        <f>IF(COUNTA(Wedstrijden!AG88:AN88)&lt;&gt;0,2,"")</f>
        <v/>
      </c>
      <c r="CM132" s="17" t="str">
        <f t="shared" si="14"/>
        <v/>
      </c>
      <c r="CN132" s="17" t="str">
        <f>IF(Wedstrijden!AG88="x","AA","")</f>
        <v/>
      </c>
      <c r="CO132" s="17" t="str">
        <f>IF(Wedstrijden!AH88="x","A","")</f>
        <v/>
      </c>
      <c r="CP132" s="17" t="str">
        <f>IF(Wedstrijden!AI88="x","BB","")</f>
        <v/>
      </c>
      <c r="CQ132" s="17" t="str">
        <f>IF(Wedstrijden!AJ88="x","B","")</f>
        <v/>
      </c>
      <c r="CR132" s="17" t="str">
        <f>IF(Wedstrijden!AK88="x","L","")</f>
        <v/>
      </c>
      <c r="CS132" s="17" t="str">
        <f>IF(Wedstrijden!AL88="x","M","")</f>
        <v/>
      </c>
      <c r="CT132" s="17" t="str">
        <f>IF(Wedstrijden!AM88="x","Z","")</f>
        <v/>
      </c>
      <c r="CU132" s="17" t="str">
        <f>IF(Wedstrijden!AN88="x","ZZ","")</f>
        <v/>
      </c>
      <c r="CV132" s="17" t="str">
        <f>IF(COUNTA(Wedstrijden!Z88:AF88)&lt;&gt;0,2,"")</f>
        <v/>
      </c>
      <c r="CW132" s="17" t="str">
        <f t="shared" si="15"/>
        <v/>
      </c>
      <c r="CX132" s="17" t="str">
        <f>IF(Wedstrijden!Z88="x","BB","")</f>
        <v/>
      </c>
      <c r="CY132" s="17" t="str">
        <f>IF(Wedstrijden!AA88="x","B","")</f>
        <v/>
      </c>
      <c r="CZ132" s="17" t="str">
        <f>IF(Wedstrijden!AB88="x","L","")</f>
        <v/>
      </c>
      <c r="DA132" s="17" t="str">
        <f>IF(Wedstrijden!AC88="x","M","")</f>
        <v/>
      </c>
      <c r="DB132" s="17" t="str">
        <f>IF(Wedstrijden!AD88="x","Z","")</f>
        <v/>
      </c>
      <c r="DC132" s="17" t="str">
        <f>IF(Wedstrijden!AE88="x","ZZ","")</f>
        <v/>
      </c>
      <c r="DD132" s="17" t="str">
        <f>IF(Wedstrijden!AF88="x","1.40","")</f>
        <v/>
      </c>
      <c r="DE132" s="17" t="str">
        <f>IF(COUNTA(Wedstrijden!AP88:AR88)&lt;&gt;0,6,"")</f>
        <v/>
      </c>
      <c r="DF132" s="17" t="str">
        <f t="shared" si="16"/>
        <v/>
      </c>
      <c r="DG132" s="17" t="str">
        <f>IF(Wedstrijden!AP88="x","L","")</f>
        <v/>
      </c>
      <c r="DH132" s="17" t="str">
        <f>IF(Wedstrijden!AQ88="x","M","")</f>
        <v/>
      </c>
      <c r="DI132" s="17" t="str">
        <f>IF(Wedstrijden!AR88="x","Z","")</f>
        <v/>
      </c>
      <c r="DJ132" s="17" t="str">
        <f>IF(Wedstrijden!AS88="x","Z","")</f>
        <v/>
      </c>
      <c r="DK132" s="17" t="str">
        <f>IF(COUNTA(Wedstrijden!AU88:AW88)&lt;&gt;0,6,"")</f>
        <v/>
      </c>
      <c r="DL132" s="17" t="str">
        <f t="shared" si="17"/>
        <v/>
      </c>
      <c r="DM132" s="17" t="str">
        <f>IF(Wedstrijden!AU88="x","L","")</f>
        <v/>
      </c>
      <c r="DN132" s="17" t="str">
        <f>IF(Wedstrijden!AV88="x","M","")</f>
        <v/>
      </c>
      <c r="DO132" s="17" t="str">
        <f>IF(Wedstrijden!AW88="x","Z","")</f>
        <v/>
      </c>
      <c r="DP132" s="17" t="str">
        <f>IF(Wedstrijden!AX88="x","Z","")</f>
        <v/>
      </c>
    </row>
    <row r="133" spans="1:120" ht="14.4" x14ac:dyDescent="0.3">
      <c r="A133" s="21">
        <f>Wedstrijden!A89</f>
        <v>44087</v>
      </c>
      <c r="B133" s="17" t="str">
        <f>IFERROR(VLOOKUP(Wedstrijden!#REF!,#REF!,2,FALSE),"")</f>
        <v/>
      </c>
      <c r="C133" s="17" t="e">
        <f>Wedstrijden!#REF!</f>
        <v>#REF!</v>
      </c>
      <c r="D133" s="17" t="str">
        <f>IFERROR(VLOOKUP(Wedstrijden!#REF!,#REF!,2,FALSE),"")</f>
        <v/>
      </c>
      <c r="E133" s="17" t="str">
        <f>IFERROR(VLOOKUP(Wedstrijden!#REF!,#REF!,5,FALSE),"")</f>
        <v/>
      </c>
      <c r="F133" s="17" t="e">
        <f>IF(Wedstrijden!#REF!&lt;&gt;"",Wedstrijden!#REF!,"")</f>
        <v>#REF!</v>
      </c>
      <c r="G133" s="17" t="e">
        <f>IF(Wedstrijden!#REF!="Indoor",1,0)</f>
        <v>#REF!</v>
      </c>
      <c r="H133" s="17" t="e">
        <f>Wedstrijden!#REF!</f>
        <v>#REF!</v>
      </c>
      <c r="I133" s="17" t="e">
        <f>IF(Wedstrijden!#REF!="Nee",0,IF(Wedstrijden!#REF!="Ja",1,""))</f>
        <v>#REF!</v>
      </c>
      <c r="J133" s="17" t="e">
        <f>IF(Wedstrijden!#REF!&lt;&gt;"",Wedstrijden!#REF!,"")</f>
        <v>#REF!</v>
      </c>
      <c r="W133" s="18"/>
      <c r="AE133" s="18"/>
      <c r="AN133" s="18"/>
      <c r="AU133" s="18"/>
      <c r="BA133" s="18"/>
      <c r="BE133" s="18"/>
      <c r="BJ133" s="17">
        <f>IF(COUNTA(Wedstrijden!O89:Y89)&lt;&gt;0,1,"")</f>
        <v>1</v>
      </c>
      <c r="BK133" s="17">
        <f t="shared" si="12"/>
        <v>2</v>
      </c>
      <c r="BL133" s="17" t="str">
        <f>IF(Wedstrijden!O89="x","AA","")</f>
        <v/>
      </c>
      <c r="BM133" s="17" t="str">
        <f>IF(Wedstrijden!P89="x","A","")</f>
        <v/>
      </c>
      <c r="BN133" s="17" t="str">
        <f>IF(Wedstrijden!Q89="x","B1","")</f>
        <v/>
      </c>
      <c r="BO133" s="17" t="e">
        <f>IF(Wedstrijden!#REF!="x","BB","")</f>
        <v>#REF!</v>
      </c>
      <c r="BP133" s="17" t="str">
        <f>IF(Wedstrijden!S89="x","B","")</f>
        <v>B</v>
      </c>
      <c r="BQ133" s="17" t="str">
        <f>IF(Wedstrijden!T89="x","L1","")</f>
        <v>L1</v>
      </c>
      <c r="BR133" s="17" t="str">
        <f>IF(Wedstrijden!U89="x","L2","")</f>
        <v>L2</v>
      </c>
      <c r="BS133" s="17" t="str">
        <f>IF(Wedstrijden!V89="x","M1","")</f>
        <v>M1</v>
      </c>
      <c r="BT133" s="17" t="str">
        <f>IF(Wedstrijden!W89="x","M2","")</f>
        <v>M2</v>
      </c>
      <c r="BU133" s="17" t="str">
        <f>IF(Wedstrijden!X89="x","Z1","")</f>
        <v>Z1</v>
      </c>
      <c r="BV133" s="17" t="str">
        <f>IF(Wedstrijden!Y89="x","Z2","")</f>
        <v>Z2</v>
      </c>
      <c r="BW133" s="17">
        <f>IF(COUNTA(Wedstrijden!F89:N89)&lt;&gt;0,1,"")</f>
        <v>1</v>
      </c>
      <c r="BX133" s="17">
        <f t="shared" si="13"/>
        <v>1</v>
      </c>
      <c r="BY133" s="17" t="str">
        <f>IF(Wedstrijden!F89="x","BB","")</f>
        <v/>
      </c>
      <c r="BZ133" s="17" t="str">
        <f>IF(Wedstrijden!G89="x","B","")</f>
        <v>B</v>
      </c>
      <c r="CA133" s="17" t="str">
        <f>IF(Wedstrijden!H89="x","L1","")</f>
        <v>L1</v>
      </c>
      <c r="CB133" s="17" t="str">
        <f>IF(Wedstrijden!I89="x","L2","")</f>
        <v>L2</v>
      </c>
      <c r="CC133" s="17" t="str">
        <f>IF(Wedstrijden!J89="x","M1","")</f>
        <v>M1</v>
      </c>
      <c r="CD133" s="17" t="str">
        <f>IF(Wedstrijden!K89="x","M2","")</f>
        <v>M2</v>
      </c>
      <c r="CE133" s="17" t="str">
        <f>IF(Wedstrijden!L89="x","Z1","")</f>
        <v>Z1</v>
      </c>
      <c r="CF133" s="17" t="str">
        <f>IF(Wedstrijden!M89="x","Z2","")</f>
        <v>Z2</v>
      </c>
      <c r="CG133" s="17" t="str">
        <f>IF(Wedstrijden!N89="x","ZZL","")</f>
        <v/>
      </c>
      <c r="CL133" s="17" t="str">
        <f>IF(COUNTA(Wedstrijden!AG89:AN89)&lt;&gt;0,2,"")</f>
        <v/>
      </c>
      <c r="CM133" s="17" t="str">
        <f t="shared" si="14"/>
        <v/>
      </c>
      <c r="CN133" s="17" t="str">
        <f>IF(Wedstrijden!AG89="x","AA","")</f>
        <v/>
      </c>
      <c r="CO133" s="17" t="str">
        <f>IF(Wedstrijden!AH89="x","A","")</f>
        <v/>
      </c>
      <c r="CP133" s="17" t="str">
        <f>IF(Wedstrijden!AI89="x","BB","")</f>
        <v/>
      </c>
      <c r="CQ133" s="17" t="str">
        <f>IF(Wedstrijden!AJ89="x","B","")</f>
        <v/>
      </c>
      <c r="CR133" s="17" t="str">
        <f>IF(Wedstrijden!AK89="x","L","")</f>
        <v/>
      </c>
      <c r="CS133" s="17" t="str">
        <f>IF(Wedstrijden!AL89="x","M","")</f>
        <v/>
      </c>
      <c r="CT133" s="17" t="str">
        <f>IF(Wedstrijden!AM89="x","Z","")</f>
        <v/>
      </c>
      <c r="CU133" s="17" t="str">
        <f>IF(Wedstrijden!AN89="x","ZZ","")</f>
        <v/>
      </c>
      <c r="CV133" s="17" t="str">
        <f>IF(COUNTA(Wedstrijden!Z89:AF89)&lt;&gt;0,2,"")</f>
        <v/>
      </c>
      <c r="CW133" s="17" t="str">
        <f t="shared" si="15"/>
        <v/>
      </c>
      <c r="CX133" s="17" t="str">
        <f>IF(Wedstrijden!Z89="x","BB","")</f>
        <v/>
      </c>
      <c r="CY133" s="17" t="str">
        <f>IF(Wedstrijden!AA89="x","B","")</f>
        <v/>
      </c>
      <c r="CZ133" s="17" t="str">
        <f>IF(Wedstrijden!AB89="x","L","")</f>
        <v/>
      </c>
      <c r="DA133" s="17" t="str">
        <f>IF(Wedstrijden!AC89="x","M","")</f>
        <v/>
      </c>
      <c r="DB133" s="17" t="str">
        <f>IF(Wedstrijden!AD89="x","Z","")</f>
        <v/>
      </c>
      <c r="DC133" s="17" t="str">
        <f>IF(Wedstrijden!AE89="x","ZZ","")</f>
        <v/>
      </c>
      <c r="DD133" s="17" t="str">
        <f>IF(Wedstrijden!AF89="x","1.40","")</f>
        <v/>
      </c>
      <c r="DE133" s="17" t="str">
        <f>IF(COUNTA(Wedstrijden!AP89:AR89)&lt;&gt;0,6,"")</f>
        <v/>
      </c>
      <c r="DF133" s="17" t="str">
        <f t="shared" si="16"/>
        <v/>
      </c>
      <c r="DG133" s="17" t="str">
        <f>IF(Wedstrijden!AP89="x","L","")</f>
        <v/>
      </c>
      <c r="DH133" s="17" t="str">
        <f>IF(Wedstrijden!AQ89="x","M","")</f>
        <v/>
      </c>
      <c r="DI133" s="17" t="str">
        <f>IF(Wedstrijden!AR89="x","Z","")</f>
        <v/>
      </c>
      <c r="DJ133" s="17" t="str">
        <f>IF(Wedstrijden!AS89="x","Z","")</f>
        <v/>
      </c>
      <c r="DK133" s="17" t="str">
        <f>IF(COUNTA(Wedstrijden!AU89:AW89)&lt;&gt;0,6,"")</f>
        <v/>
      </c>
      <c r="DL133" s="17" t="str">
        <f t="shared" si="17"/>
        <v/>
      </c>
      <c r="DM133" s="17" t="str">
        <f>IF(Wedstrijden!AU89="x","L","")</f>
        <v/>
      </c>
      <c r="DN133" s="17" t="str">
        <f>IF(Wedstrijden!AV89="x","M","")</f>
        <v/>
      </c>
      <c r="DO133" s="17" t="str">
        <f>IF(Wedstrijden!AW89="x","Z","")</f>
        <v/>
      </c>
      <c r="DP133" s="17" t="str">
        <f>IF(Wedstrijden!AX89="x","Z","")</f>
        <v/>
      </c>
    </row>
    <row r="134" spans="1:120" ht="14.4" x14ac:dyDescent="0.3">
      <c r="A134" s="21">
        <f>Wedstrijden!A90</f>
        <v>44087</v>
      </c>
      <c r="B134" s="17" t="str">
        <f>IFERROR(VLOOKUP(Wedstrijden!#REF!,#REF!,2,FALSE),"")</f>
        <v/>
      </c>
      <c r="C134" s="17" t="e">
        <f>Wedstrijden!#REF!</f>
        <v>#REF!</v>
      </c>
      <c r="D134" s="17" t="str">
        <f>IFERROR(VLOOKUP(Wedstrijden!#REF!,#REF!,2,FALSE),"")</f>
        <v/>
      </c>
      <c r="E134" s="17" t="str">
        <f>IFERROR(VLOOKUP(Wedstrijden!#REF!,#REF!,5,FALSE),"")</f>
        <v/>
      </c>
      <c r="F134" s="17" t="e">
        <f>IF(Wedstrijden!#REF!&lt;&gt;"",Wedstrijden!#REF!,"")</f>
        <v>#REF!</v>
      </c>
      <c r="G134" s="17" t="e">
        <f>IF(Wedstrijden!#REF!="Indoor",1,0)</f>
        <v>#REF!</v>
      </c>
      <c r="H134" s="17" t="e">
        <f>Wedstrijden!#REF!</f>
        <v>#REF!</v>
      </c>
      <c r="I134" s="17" t="e">
        <f>IF(Wedstrijden!#REF!="Nee",0,IF(Wedstrijden!#REF!="Ja",1,""))</f>
        <v>#REF!</v>
      </c>
      <c r="J134" s="17" t="e">
        <f>IF(Wedstrijden!#REF!&lt;&gt;"",Wedstrijden!#REF!,"")</f>
        <v>#REF!</v>
      </c>
      <c r="W134" s="18"/>
      <c r="AE134" s="18"/>
      <c r="AN134" s="18"/>
      <c r="AU134" s="18"/>
      <c r="BA134" s="18"/>
      <c r="BE134" s="18"/>
      <c r="BJ134" s="17">
        <f>IF(COUNTA(Wedstrijden!O90:Y90)&lt;&gt;0,1,"")</f>
        <v>1</v>
      </c>
      <c r="BK134" s="17">
        <f t="shared" si="12"/>
        <v>2</v>
      </c>
      <c r="BL134" s="17" t="str">
        <f>IF(Wedstrijden!O90="x","AA","")</f>
        <v/>
      </c>
      <c r="BM134" s="17" t="str">
        <f>IF(Wedstrijden!P90="x","A","")</f>
        <v/>
      </c>
      <c r="BN134" s="17" t="str">
        <f>IF(Wedstrijden!Q90="x","B1","")</f>
        <v/>
      </c>
      <c r="BO134" s="17" t="e">
        <f>IF(Wedstrijden!#REF!="x","BB","")</f>
        <v>#REF!</v>
      </c>
      <c r="BP134" s="17" t="str">
        <f>IF(Wedstrijden!S90="x","B","")</f>
        <v>B</v>
      </c>
      <c r="BQ134" s="17" t="str">
        <f>IF(Wedstrijden!T90="x","L1","")</f>
        <v>L1</v>
      </c>
      <c r="BR134" s="17" t="str">
        <f>IF(Wedstrijden!U90="x","L2","")</f>
        <v>L2</v>
      </c>
      <c r="BS134" s="17" t="str">
        <f>IF(Wedstrijden!V90="x","M1","")</f>
        <v>M1</v>
      </c>
      <c r="BT134" s="17" t="str">
        <f>IF(Wedstrijden!W90="x","M2","")</f>
        <v>M2</v>
      </c>
      <c r="BU134" s="17" t="str">
        <f>IF(Wedstrijden!X90="x","Z1","")</f>
        <v/>
      </c>
      <c r="BV134" s="17" t="str">
        <f>IF(Wedstrijden!Y90="x","Z2","")</f>
        <v/>
      </c>
      <c r="BW134" s="17">
        <f>IF(COUNTA(Wedstrijden!F90:N90)&lt;&gt;0,1,"")</f>
        <v>1</v>
      </c>
      <c r="BX134" s="17">
        <f t="shared" si="13"/>
        <v>1</v>
      </c>
      <c r="BY134" s="17" t="str">
        <f>IF(Wedstrijden!F90="x","BB","")</f>
        <v/>
      </c>
      <c r="BZ134" s="17" t="str">
        <f>IF(Wedstrijden!G90="x","B","")</f>
        <v>B</v>
      </c>
      <c r="CA134" s="17" t="str">
        <f>IF(Wedstrijden!H90="x","L1","")</f>
        <v>L1</v>
      </c>
      <c r="CB134" s="17" t="str">
        <f>IF(Wedstrijden!I90="x","L2","")</f>
        <v>L2</v>
      </c>
      <c r="CC134" s="17" t="str">
        <f>IF(Wedstrijden!J90="x","M1","")</f>
        <v>M1</v>
      </c>
      <c r="CD134" s="17" t="str">
        <f>IF(Wedstrijden!K90="x","M2","")</f>
        <v>M2</v>
      </c>
      <c r="CE134" s="17" t="str">
        <f>IF(Wedstrijden!L90="x","Z1","")</f>
        <v/>
      </c>
      <c r="CF134" s="17" t="str">
        <f>IF(Wedstrijden!M90="x","Z2","")</f>
        <v/>
      </c>
      <c r="CG134" s="17" t="str">
        <f>IF(Wedstrijden!N90="x","ZZL","")</f>
        <v/>
      </c>
      <c r="CL134" s="17" t="str">
        <f>IF(COUNTA(Wedstrijden!AG90:AN90)&lt;&gt;0,2,"")</f>
        <v/>
      </c>
      <c r="CM134" s="17" t="str">
        <f t="shared" si="14"/>
        <v/>
      </c>
      <c r="CN134" s="17" t="str">
        <f>IF(Wedstrijden!AG90="x","AA","")</f>
        <v/>
      </c>
      <c r="CO134" s="17" t="str">
        <f>IF(Wedstrijden!AH90="x","A","")</f>
        <v/>
      </c>
      <c r="CP134" s="17" t="str">
        <f>IF(Wedstrijden!AI90="x","BB","")</f>
        <v/>
      </c>
      <c r="CQ134" s="17" t="str">
        <f>IF(Wedstrijden!AJ90="x","B","")</f>
        <v/>
      </c>
      <c r="CR134" s="17" t="str">
        <f>IF(Wedstrijden!AK90="x","L","")</f>
        <v/>
      </c>
      <c r="CS134" s="17" t="str">
        <f>IF(Wedstrijden!AL90="x","M","")</f>
        <v/>
      </c>
      <c r="CT134" s="17" t="str">
        <f>IF(Wedstrijden!AM90="x","Z","")</f>
        <v/>
      </c>
      <c r="CU134" s="17" t="str">
        <f>IF(Wedstrijden!AN90="x","ZZ","")</f>
        <v/>
      </c>
      <c r="CV134" s="17" t="str">
        <f>IF(COUNTA(Wedstrijden!Z90:AF90)&lt;&gt;0,2,"")</f>
        <v/>
      </c>
      <c r="CW134" s="17" t="str">
        <f t="shared" si="15"/>
        <v/>
      </c>
      <c r="CX134" s="17" t="str">
        <f>IF(Wedstrijden!Z90="x","BB","")</f>
        <v/>
      </c>
      <c r="CY134" s="17" t="str">
        <f>IF(Wedstrijden!AA90="x","B","")</f>
        <v/>
      </c>
      <c r="CZ134" s="17" t="str">
        <f>IF(Wedstrijden!AB90="x","L","")</f>
        <v/>
      </c>
      <c r="DA134" s="17" t="str">
        <f>IF(Wedstrijden!AC90="x","M","")</f>
        <v/>
      </c>
      <c r="DB134" s="17" t="str">
        <f>IF(Wedstrijden!AD90="x","Z","")</f>
        <v/>
      </c>
      <c r="DC134" s="17" t="str">
        <f>IF(Wedstrijden!AE90="x","ZZ","")</f>
        <v/>
      </c>
      <c r="DD134" s="17" t="str">
        <f>IF(Wedstrijden!AF90="x","1.40","")</f>
        <v/>
      </c>
      <c r="DE134" s="17" t="str">
        <f>IF(COUNTA(Wedstrijden!AP90:AR90)&lt;&gt;0,6,"")</f>
        <v/>
      </c>
      <c r="DF134" s="17" t="str">
        <f t="shared" si="16"/>
        <v/>
      </c>
      <c r="DG134" s="17" t="str">
        <f>IF(Wedstrijden!AP90="x","L","")</f>
        <v/>
      </c>
      <c r="DH134" s="17" t="str">
        <f>IF(Wedstrijden!AQ90="x","M","")</f>
        <v/>
      </c>
      <c r="DI134" s="17" t="str">
        <f>IF(Wedstrijden!AR90="x","Z","")</f>
        <v/>
      </c>
      <c r="DJ134" s="17" t="str">
        <f>IF(Wedstrijden!AS90="x","Z","")</f>
        <v/>
      </c>
      <c r="DK134" s="17" t="str">
        <f>IF(COUNTA(Wedstrijden!AU90:AW90)&lt;&gt;0,6,"")</f>
        <v/>
      </c>
      <c r="DL134" s="17" t="str">
        <f t="shared" si="17"/>
        <v/>
      </c>
      <c r="DM134" s="17" t="str">
        <f>IF(Wedstrijden!AU90="x","L","")</f>
        <v/>
      </c>
      <c r="DN134" s="17" t="str">
        <f>IF(Wedstrijden!AV90="x","M","")</f>
        <v/>
      </c>
      <c r="DO134" s="17" t="str">
        <f>IF(Wedstrijden!AW90="x","Z","")</f>
        <v/>
      </c>
      <c r="DP134" s="17" t="str">
        <f>IF(Wedstrijden!AX90="x","Z","")</f>
        <v/>
      </c>
    </row>
    <row r="135" spans="1:120" ht="14.4" x14ac:dyDescent="0.3">
      <c r="A135" s="21">
        <f>Wedstrijden!A91</f>
        <v>44087</v>
      </c>
      <c r="B135" s="17" t="str">
        <f>IFERROR(VLOOKUP(Wedstrijden!#REF!,#REF!,2,FALSE),"")</f>
        <v/>
      </c>
      <c r="C135" s="17" t="e">
        <f>Wedstrijden!#REF!</f>
        <v>#REF!</v>
      </c>
      <c r="D135" s="17" t="str">
        <f>IFERROR(VLOOKUP(Wedstrijden!#REF!,#REF!,2,FALSE),"")</f>
        <v/>
      </c>
      <c r="E135" s="17" t="str">
        <f>IFERROR(VLOOKUP(Wedstrijden!#REF!,#REF!,5,FALSE),"")</f>
        <v/>
      </c>
      <c r="F135" s="17" t="e">
        <f>IF(Wedstrijden!#REF!&lt;&gt;"",Wedstrijden!#REF!,"")</f>
        <v>#REF!</v>
      </c>
      <c r="G135" s="17" t="e">
        <f>IF(Wedstrijden!#REF!="Indoor",1,0)</f>
        <v>#REF!</v>
      </c>
      <c r="H135" s="17" t="e">
        <f>Wedstrijden!#REF!</f>
        <v>#REF!</v>
      </c>
      <c r="I135" s="17" t="e">
        <f>IF(Wedstrijden!#REF!="Nee",0,IF(Wedstrijden!#REF!="Ja",1,""))</f>
        <v>#REF!</v>
      </c>
      <c r="J135" s="17" t="e">
        <f>IF(Wedstrijden!#REF!&lt;&gt;"",Wedstrijden!#REF!,"")</f>
        <v>#REF!</v>
      </c>
      <c r="W135" s="18"/>
      <c r="AE135" s="18"/>
      <c r="AN135" s="18"/>
      <c r="AU135" s="18"/>
      <c r="BA135" s="18"/>
      <c r="BE135" s="18"/>
      <c r="BJ135" s="17">
        <f>IF(COUNTA(Wedstrijden!O91:Y91)&lt;&gt;0,1,"")</f>
        <v>1</v>
      </c>
      <c r="BK135" s="17">
        <f t="shared" si="12"/>
        <v>2</v>
      </c>
      <c r="BL135" s="17" t="str">
        <f>IF(Wedstrijden!O91="x","AA","")</f>
        <v>AA</v>
      </c>
      <c r="BM135" s="17" t="str">
        <f>IF(Wedstrijden!P91="x","A","")</f>
        <v>A</v>
      </c>
      <c r="BN135" s="17" t="str">
        <f>IF(Wedstrijden!Q91="x","B1","")</f>
        <v>B1</v>
      </c>
      <c r="BO135" s="17" t="e">
        <f>IF(Wedstrijden!#REF!="x","BB","")</f>
        <v>#REF!</v>
      </c>
      <c r="BP135" s="17" t="str">
        <f>IF(Wedstrijden!S91="x","B","")</f>
        <v/>
      </c>
      <c r="BQ135" s="17" t="str">
        <f>IF(Wedstrijden!T91="x","L1","")</f>
        <v/>
      </c>
      <c r="BR135" s="17" t="str">
        <f>IF(Wedstrijden!U91="x","L2","")</f>
        <v/>
      </c>
      <c r="BS135" s="17" t="str">
        <f>IF(Wedstrijden!V91="x","M1","")</f>
        <v/>
      </c>
      <c r="BT135" s="17" t="str">
        <f>IF(Wedstrijden!W91="x","M2","")</f>
        <v/>
      </c>
      <c r="BU135" s="17" t="str">
        <f>IF(Wedstrijden!X91="x","Z1","")</f>
        <v/>
      </c>
      <c r="BV135" s="17" t="str">
        <f>IF(Wedstrijden!Y91="x","Z2","")</f>
        <v/>
      </c>
      <c r="BW135" s="17" t="str">
        <f>IF(COUNTA(Wedstrijden!F91:N91)&lt;&gt;0,1,"")</f>
        <v/>
      </c>
      <c r="BX135" s="17" t="str">
        <f t="shared" si="13"/>
        <v/>
      </c>
      <c r="BY135" s="17" t="str">
        <f>IF(Wedstrijden!F91="x","BB","")</f>
        <v/>
      </c>
      <c r="BZ135" s="17" t="str">
        <f>IF(Wedstrijden!G91="x","B","")</f>
        <v/>
      </c>
      <c r="CA135" s="17" t="str">
        <f>IF(Wedstrijden!H91="x","L1","")</f>
        <v/>
      </c>
      <c r="CB135" s="17" t="str">
        <f>IF(Wedstrijden!I91="x","L2","")</f>
        <v/>
      </c>
      <c r="CC135" s="17" t="str">
        <f>IF(Wedstrijden!J91="x","M1","")</f>
        <v/>
      </c>
      <c r="CD135" s="17" t="str">
        <f>IF(Wedstrijden!K91="x","M2","")</f>
        <v/>
      </c>
      <c r="CE135" s="17" t="str">
        <f>IF(Wedstrijden!L91="x","Z1","")</f>
        <v/>
      </c>
      <c r="CF135" s="17" t="str">
        <f>IF(Wedstrijden!M91="x","Z2","")</f>
        <v/>
      </c>
      <c r="CG135" s="17" t="str">
        <f>IF(Wedstrijden!N91="x","ZZL","")</f>
        <v/>
      </c>
      <c r="CL135" s="17" t="str">
        <f>IF(COUNTA(Wedstrijden!AG91:AN91)&lt;&gt;0,2,"")</f>
        <v/>
      </c>
      <c r="CM135" s="17" t="str">
        <f t="shared" si="14"/>
        <v/>
      </c>
      <c r="CN135" s="17" t="str">
        <f>IF(Wedstrijden!AG91="x","AA","")</f>
        <v/>
      </c>
      <c r="CO135" s="17" t="str">
        <f>IF(Wedstrijden!AH91="x","A","")</f>
        <v/>
      </c>
      <c r="CP135" s="17" t="str">
        <f>IF(Wedstrijden!AI91="x","BB","")</f>
        <v/>
      </c>
      <c r="CQ135" s="17" t="str">
        <f>IF(Wedstrijden!AJ91="x","B","")</f>
        <v/>
      </c>
      <c r="CR135" s="17" t="str">
        <f>IF(Wedstrijden!AK91="x","L","")</f>
        <v/>
      </c>
      <c r="CS135" s="17" t="str">
        <f>IF(Wedstrijden!AL91="x","M","")</f>
        <v/>
      </c>
      <c r="CT135" s="17" t="str">
        <f>IF(Wedstrijden!AM91="x","Z","")</f>
        <v/>
      </c>
      <c r="CU135" s="17" t="str">
        <f>IF(Wedstrijden!AN91="x","ZZ","")</f>
        <v/>
      </c>
      <c r="CV135" s="17" t="str">
        <f>IF(COUNTA(Wedstrijden!Z91:AF91)&lt;&gt;0,2,"")</f>
        <v/>
      </c>
      <c r="CW135" s="17" t="str">
        <f t="shared" si="15"/>
        <v/>
      </c>
      <c r="CX135" s="17" t="str">
        <f>IF(Wedstrijden!Z91="x","BB","")</f>
        <v/>
      </c>
      <c r="CY135" s="17" t="str">
        <f>IF(Wedstrijden!AA91="x","B","")</f>
        <v/>
      </c>
      <c r="CZ135" s="17" t="str">
        <f>IF(Wedstrijden!AB91="x","L","")</f>
        <v/>
      </c>
      <c r="DA135" s="17" t="str">
        <f>IF(Wedstrijden!AC91="x","M","")</f>
        <v/>
      </c>
      <c r="DB135" s="17" t="str">
        <f>IF(Wedstrijden!AD91="x","Z","")</f>
        <v/>
      </c>
      <c r="DC135" s="17" t="str">
        <f>IF(Wedstrijden!AE91="x","ZZ","")</f>
        <v/>
      </c>
      <c r="DD135" s="17" t="str">
        <f>IF(Wedstrijden!AF91="x","1.40","")</f>
        <v/>
      </c>
      <c r="DE135" s="17" t="str">
        <f>IF(COUNTA(Wedstrijden!AP91:AR91)&lt;&gt;0,6,"")</f>
        <v/>
      </c>
      <c r="DF135" s="17" t="str">
        <f t="shared" si="16"/>
        <v/>
      </c>
      <c r="DG135" s="17" t="str">
        <f>IF(Wedstrijden!AP91="x","L","")</f>
        <v/>
      </c>
      <c r="DH135" s="17" t="str">
        <f>IF(Wedstrijden!AQ91="x","M","")</f>
        <v/>
      </c>
      <c r="DI135" s="17" t="str">
        <f>IF(Wedstrijden!AR91="x","Z","")</f>
        <v/>
      </c>
      <c r="DJ135" s="17" t="str">
        <f>IF(Wedstrijden!AS91="x","Z","")</f>
        <v/>
      </c>
      <c r="DK135" s="17" t="str">
        <f>IF(COUNTA(Wedstrijden!AU91:AW91)&lt;&gt;0,6,"")</f>
        <v/>
      </c>
      <c r="DL135" s="17" t="str">
        <f t="shared" si="17"/>
        <v/>
      </c>
      <c r="DM135" s="17" t="str">
        <f>IF(Wedstrijden!AU91="x","L","")</f>
        <v/>
      </c>
      <c r="DN135" s="17" t="str">
        <f>IF(Wedstrijden!AV91="x","M","")</f>
        <v/>
      </c>
      <c r="DO135" s="17" t="str">
        <f>IF(Wedstrijden!AW91="x","Z","")</f>
        <v/>
      </c>
      <c r="DP135" s="17" t="str">
        <f>IF(Wedstrijden!AX91="x","Z","")</f>
        <v/>
      </c>
    </row>
    <row r="136" spans="1:120" ht="14.4" x14ac:dyDescent="0.3">
      <c r="A136" s="21">
        <f>Wedstrijden!A92</f>
        <v>44087</v>
      </c>
      <c r="B136" s="17" t="str">
        <f>IFERROR(VLOOKUP(Wedstrijden!#REF!,#REF!,2,FALSE),"")</f>
        <v/>
      </c>
      <c r="C136" s="17" t="e">
        <f>Wedstrijden!#REF!</f>
        <v>#REF!</v>
      </c>
      <c r="D136" s="17" t="str">
        <f>IFERROR(VLOOKUP(Wedstrijden!#REF!,#REF!,2,FALSE),"")</f>
        <v/>
      </c>
      <c r="E136" s="17" t="str">
        <f>IFERROR(VLOOKUP(Wedstrijden!#REF!,#REF!,5,FALSE),"")</f>
        <v/>
      </c>
      <c r="F136" s="17" t="e">
        <f>IF(Wedstrijden!#REF!&lt;&gt;"",Wedstrijden!#REF!,"")</f>
        <v>#REF!</v>
      </c>
      <c r="G136" s="17" t="e">
        <f>IF(Wedstrijden!#REF!="Indoor",1,0)</f>
        <v>#REF!</v>
      </c>
      <c r="H136" s="17" t="e">
        <f>Wedstrijden!#REF!</f>
        <v>#REF!</v>
      </c>
      <c r="I136" s="17" t="e">
        <f>IF(Wedstrijden!#REF!="Nee",0,IF(Wedstrijden!#REF!="Ja",1,""))</f>
        <v>#REF!</v>
      </c>
      <c r="J136" s="17" t="e">
        <f>IF(Wedstrijden!#REF!&lt;&gt;"",Wedstrijden!#REF!,"")</f>
        <v>#REF!</v>
      </c>
      <c r="W136" s="18"/>
      <c r="AE136" s="18"/>
      <c r="AN136" s="18"/>
      <c r="AU136" s="18"/>
      <c r="BA136" s="18"/>
      <c r="BE136" s="18"/>
      <c r="BJ136" s="17">
        <f>IF(COUNTA(Wedstrijden!O92:Y92)&lt;&gt;0,1,"")</f>
        <v>1</v>
      </c>
      <c r="BK136" s="17">
        <f t="shared" si="12"/>
        <v>2</v>
      </c>
      <c r="BL136" s="17" t="str">
        <f>IF(Wedstrijden!O92="x","AA","")</f>
        <v/>
      </c>
      <c r="BM136" s="17" t="str">
        <f>IF(Wedstrijden!P92="x","A","")</f>
        <v/>
      </c>
      <c r="BN136" s="17" t="str">
        <f>IF(Wedstrijden!Q92="x","B1","")</f>
        <v/>
      </c>
      <c r="BO136" s="17" t="e">
        <f>IF(Wedstrijden!#REF!="x","BB","")</f>
        <v>#REF!</v>
      </c>
      <c r="BP136" s="17" t="str">
        <f>IF(Wedstrijden!S92="x","B","")</f>
        <v>B</v>
      </c>
      <c r="BQ136" s="17" t="str">
        <f>IF(Wedstrijden!T92="x","L1","")</f>
        <v>L1</v>
      </c>
      <c r="BR136" s="17" t="str">
        <f>IF(Wedstrijden!U92="x","L2","")</f>
        <v>L2</v>
      </c>
      <c r="BS136" s="17" t="str">
        <f>IF(Wedstrijden!V92="x","M1","")</f>
        <v>M1</v>
      </c>
      <c r="BT136" s="17" t="str">
        <f>IF(Wedstrijden!W92="x","M2","")</f>
        <v>M2</v>
      </c>
      <c r="BU136" s="17" t="str">
        <f>IF(Wedstrijden!X92="x","Z1","")</f>
        <v>Z1</v>
      </c>
      <c r="BV136" s="17" t="str">
        <f>IF(Wedstrijden!Y92="x","Z2","")</f>
        <v>Z2</v>
      </c>
      <c r="BW136" s="17">
        <f>IF(COUNTA(Wedstrijden!F92:N92)&lt;&gt;0,1,"")</f>
        <v>1</v>
      </c>
      <c r="BX136" s="17">
        <f t="shared" si="13"/>
        <v>1</v>
      </c>
      <c r="BY136" s="17" t="str">
        <f>IF(Wedstrijden!F92="x","BB","")</f>
        <v/>
      </c>
      <c r="BZ136" s="17" t="str">
        <f>IF(Wedstrijden!G92="x","B","")</f>
        <v>B</v>
      </c>
      <c r="CA136" s="17" t="str">
        <f>IF(Wedstrijden!H92="x","L1","")</f>
        <v>L1</v>
      </c>
      <c r="CB136" s="17" t="str">
        <f>IF(Wedstrijden!I92="x","L2","")</f>
        <v>L2</v>
      </c>
      <c r="CC136" s="17" t="str">
        <f>IF(Wedstrijden!J92="x","M1","")</f>
        <v>M1</v>
      </c>
      <c r="CD136" s="17" t="str">
        <f>IF(Wedstrijden!K92="x","M2","")</f>
        <v>M2</v>
      </c>
      <c r="CE136" s="17" t="str">
        <f>IF(Wedstrijden!L92="x","Z1","")</f>
        <v>Z1</v>
      </c>
      <c r="CF136" s="17" t="str">
        <f>IF(Wedstrijden!M92="x","Z2","")</f>
        <v>Z2</v>
      </c>
      <c r="CG136" s="17" t="str">
        <f>IF(Wedstrijden!N92="x","ZZL","")</f>
        <v/>
      </c>
      <c r="CL136" s="17" t="str">
        <f>IF(COUNTA(Wedstrijden!AG92:AN92)&lt;&gt;0,2,"")</f>
        <v/>
      </c>
      <c r="CM136" s="17" t="str">
        <f t="shared" si="14"/>
        <v/>
      </c>
      <c r="CN136" s="17" t="str">
        <f>IF(Wedstrijden!AG92="x","AA","")</f>
        <v/>
      </c>
      <c r="CO136" s="17" t="str">
        <f>IF(Wedstrijden!AH92="x","A","")</f>
        <v/>
      </c>
      <c r="CP136" s="17" t="str">
        <f>IF(Wedstrijden!AI92="x","BB","")</f>
        <v/>
      </c>
      <c r="CQ136" s="17" t="str">
        <f>IF(Wedstrijden!AJ92="x","B","")</f>
        <v/>
      </c>
      <c r="CR136" s="17" t="str">
        <f>IF(Wedstrijden!AK92="x","L","")</f>
        <v/>
      </c>
      <c r="CS136" s="17" t="str">
        <f>IF(Wedstrijden!AL92="x","M","")</f>
        <v/>
      </c>
      <c r="CT136" s="17" t="str">
        <f>IF(Wedstrijden!AM92="x","Z","")</f>
        <v/>
      </c>
      <c r="CU136" s="17" t="str">
        <f>IF(Wedstrijden!AN92="x","ZZ","")</f>
        <v/>
      </c>
      <c r="CV136" s="17" t="str">
        <f>IF(COUNTA(Wedstrijden!Z92:AF92)&lt;&gt;0,2,"")</f>
        <v/>
      </c>
      <c r="CW136" s="17" t="str">
        <f t="shared" si="15"/>
        <v/>
      </c>
      <c r="CX136" s="17" t="str">
        <f>IF(Wedstrijden!Z92="x","BB","")</f>
        <v/>
      </c>
      <c r="CY136" s="17" t="str">
        <f>IF(Wedstrijden!AA92="x","B","")</f>
        <v/>
      </c>
      <c r="CZ136" s="17" t="str">
        <f>IF(Wedstrijden!AB92="x","L","")</f>
        <v/>
      </c>
      <c r="DA136" s="17" t="str">
        <f>IF(Wedstrijden!AC92="x","M","")</f>
        <v/>
      </c>
      <c r="DB136" s="17" t="str">
        <f>IF(Wedstrijden!AD92="x","Z","")</f>
        <v/>
      </c>
      <c r="DC136" s="17" t="str">
        <f>IF(Wedstrijden!AE92="x","ZZ","")</f>
        <v/>
      </c>
      <c r="DD136" s="17" t="str">
        <f>IF(Wedstrijden!AF92="x","1.40","")</f>
        <v/>
      </c>
      <c r="DE136" s="17" t="str">
        <f>IF(COUNTA(Wedstrijden!AP92:AR92)&lt;&gt;0,6,"")</f>
        <v/>
      </c>
      <c r="DF136" s="17" t="str">
        <f t="shared" si="16"/>
        <v/>
      </c>
      <c r="DG136" s="17" t="str">
        <f>IF(Wedstrijden!AP92="x","L","")</f>
        <v/>
      </c>
      <c r="DH136" s="17" t="str">
        <f>IF(Wedstrijden!AQ92="x","M","")</f>
        <v/>
      </c>
      <c r="DI136" s="17" t="str">
        <f>IF(Wedstrijden!AR92="x","Z","")</f>
        <v/>
      </c>
      <c r="DJ136" s="17" t="str">
        <f>IF(Wedstrijden!AS92="x","Z","")</f>
        <v/>
      </c>
      <c r="DK136" s="17" t="str">
        <f>IF(COUNTA(Wedstrijden!AU92:AW92)&lt;&gt;0,6,"")</f>
        <v/>
      </c>
      <c r="DL136" s="17" t="str">
        <f t="shared" si="17"/>
        <v/>
      </c>
      <c r="DM136" s="17" t="str">
        <f>IF(Wedstrijden!AU92="x","L","")</f>
        <v/>
      </c>
      <c r="DN136" s="17" t="str">
        <f>IF(Wedstrijden!AV92="x","M","")</f>
        <v/>
      </c>
      <c r="DO136" s="17" t="str">
        <f>IF(Wedstrijden!AW92="x","Z","")</f>
        <v/>
      </c>
      <c r="DP136" s="17" t="str">
        <f>IF(Wedstrijden!AX92="x","Z","")</f>
        <v/>
      </c>
    </row>
    <row r="137" spans="1:120" ht="14.4" x14ac:dyDescent="0.3">
      <c r="A137" s="21">
        <f>Wedstrijden!A93</f>
        <v>44087</v>
      </c>
      <c r="B137" s="17" t="str">
        <f>IFERROR(VLOOKUP(Wedstrijden!#REF!,#REF!,2,FALSE),"")</f>
        <v/>
      </c>
      <c r="C137" s="17" t="e">
        <f>Wedstrijden!#REF!</f>
        <v>#REF!</v>
      </c>
      <c r="D137" s="17" t="str">
        <f>IFERROR(VLOOKUP(Wedstrijden!#REF!,#REF!,2,FALSE),"")</f>
        <v/>
      </c>
      <c r="E137" s="17" t="str">
        <f>IFERROR(VLOOKUP(Wedstrijden!#REF!,#REF!,5,FALSE),"")</f>
        <v/>
      </c>
      <c r="F137" s="17" t="e">
        <f>IF(Wedstrijden!#REF!&lt;&gt;"",Wedstrijden!#REF!,"")</f>
        <v>#REF!</v>
      </c>
      <c r="G137" s="17" t="e">
        <f>IF(Wedstrijden!#REF!="Indoor",1,0)</f>
        <v>#REF!</v>
      </c>
      <c r="H137" s="17" t="e">
        <f>Wedstrijden!#REF!</f>
        <v>#REF!</v>
      </c>
      <c r="I137" s="17" t="e">
        <f>IF(Wedstrijden!#REF!="Nee",0,IF(Wedstrijden!#REF!="Ja",1,""))</f>
        <v>#REF!</v>
      </c>
      <c r="J137" s="17" t="e">
        <f>IF(Wedstrijden!#REF!&lt;&gt;"",Wedstrijden!#REF!,"")</f>
        <v>#REF!</v>
      </c>
      <c r="W137" s="18"/>
      <c r="AE137" s="18"/>
      <c r="AN137" s="18"/>
      <c r="AU137" s="18"/>
      <c r="BA137" s="18"/>
      <c r="BE137" s="18"/>
      <c r="BJ137" s="17">
        <f>IF(COUNTA(Wedstrijden!O93:Y93)&lt;&gt;0,1,"")</f>
        <v>1</v>
      </c>
      <c r="BK137" s="17">
        <f t="shared" si="12"/>
        <v>2</v>
      </c>
      <c r="BL137" s="17" t="str">
        <f>IF(Wedstrijden!O93="x","AA","")</f>
        <v/>
      </c>
      <c r="BM137" s="17" t="str">
        <f>IF(Wedstrijden!P93="x","A","")</f>
        <v/>
      </c>
      <c r="BN137" s="17" t="str">
        <f>IF(Wedstrijden!Q93="x","B1","")</f>
        <v/>
      </c>
      <c r="BO137" s="17" t="e">
        <f>IF(Wedstrijden!#REF!="x","BB","")</f>
        <v>#REF!</v>
      </c>
      <c r="BP137" s="17" t="str">
        <f>IF(Wedstrijden!S93="x","B","")</f>
        <v>B</v>
      </c>
      <c r="BQ137" s="17" t="str">
        <f>IF(Wedstrijden!T93="x","L1","")</f>
        <v>L1</v>
      </c>
      <c r="BR137" s="17" t="str">
        <f>IF(Wedstrijden!U93="x","L2","")</f>
        <v>L2</v>
      </c>
      <c r="BS137" s="17" t="str">
        <f>IF(Wedstrijden!V93="x","M1","")</f>
        <v>M1</v>
      </c>
      <c r="BT137" s="17" t="str">
        <f>IF(Wedstrijden!W93="x","M2","")</f>
        <v>M2</v>
      </c>
      <c r="BU137" s="17" t="str">
        <f>IF(Wedstrijden!X93="x","Z1","")</f>
        <v>Z1</v>
      </c>
      <c r="BV137" s="17" t="str">
        <f>IF(Wedstrijden!Y93="x","Z2","")</f>
        <v>Z2</v>
      </c>
      <c r="BW137" s="17">
        <f>IF(COUNTA(Wedstrijden!F93:N93)&lt;&gt;0,1,"")</f>
        <v>1</v>
      </c>
      <c r="BX137" s="17">
        <f t="shared" si="13"/>
        <v>1</v>
      </c>
      <c r="BY137" s="17" t="str">
        <f>IF(Wedstrijden!F93="x","BB","")</f>
        <v>BB</v>
      </c>
      <c r="BZ137" s="17" t="str">
        <f>IF(Wedstrijden!G93="x","B","")</f>
        <v>B</v>
      </c>
      <c r="CA137" s="17" t="str">
        <f>IF(Wedstrijden!H93="x","L1","")</f>
        <v>L1</v>
      </c>
      <c r="CB137" s="17" t="str">
        <f>IF(Wedstrijden!I93="x","L2","")</f>
        <v>L2</v>
      </c>
      <c r="CC137" s="17" t="str">
        <f>IF(Wedstrijden!J93="x","M1","")</f>
        <v>M1</v>
      </c>
      <c r="CD137" s="17" t="str">
        <f>IF(Wedstrijden!K93="x","M2","")</f>
        <v>M2</v>
      </c>
      <c r="CE137" s="17" t="str">
        <f>IF(Wedstrijden!L93="x","Z1","")</f>
        <v>Z1</v>
      </c>
      <c r="CF137" s="17" t="str">
        <f>IF(Wedstrijden!M93="x","Z2","")</f>
        <v>Z2</v>
      </c>
      <c r="CG137" s="17" t="str">
        <f>IF(Wedstrijden!N93="x","ZZL","")</f>
        <v>ZZL</v>
      </c>
      <c r="CL137" s="17" t="str">
        <f>IF(COUNTA(Wedstrijden!AG93:AN93)&lt;&gt;0,2,"")</f>
        <v/>
      </c>
      <c r="CM137" s="17" t="str">
        <f t="shared" si="14"/>
        <v/>
      </c>
      <c r="CN137" s="17" t="str">
        <f>IF(Wedstrijden!AG93="x","AA","")</f>
        <v/>
      </c>
      <c r="CO137" s="17" t="str">
        <f>IF(Wedstrijden!AH93="x","A","")</f>
        <v/>
      </c>
      <c r="CP137" s="17" t="str">
        <f>IF(Wedstrijden!AI93="x","BB","")</f>
        <v/>
      </c>
      <c r="CQ137" s="17" t="str">
        <f>IF(Wedstrijden!AJ93="x","B","")</f>
        <v/>
      </c>
      <c r="CR137" s="17" t="str">
        <f>IF(Wedstrijden!AK93="x","L","")</f>
        <v/>
      </c>
      <c r="CS137" s="17" t="str">
        <f>IF(Wedstrijden!AL93="x","M","")</f>
        <v/>
      </c>
      <c r="CT137" s="17" t="str">
        <f>IF(Wedstrijden!AM93="x","Z","")</f>
        <v/>
      </c>
      <c r="CU137" s="17" t="str">
        <f>IF(Wedstrijden!AN93="x","ZZ","")</f>
        <v/>
      </c>
      <c r="CV137" s="17" t="str">
        <f>IF(COUNTA(Wedstrijden!Z93:AF93)&lt;&gt;0,2,"")</f>
        <v/>
      </c>
      <c r="CW137" s="17" t="str">
        <f t="shared" si="15"/>
        <v/>
      </c>
      <c r="CX137" s="17" t="str">
        <f>IF(Wedstrijden!Z93="x","BB","")</f>
        <v/>
      </c>
      <c r="CY137" s="17" t="str">
        <f>IF(Wedstrijden!AA93="x","B","")</f>
        <v/>
      </c>
      <c r="CZ137" s="17" t="str">
        <f>IF(Wedstrijden!AB93="x","L","")</f>
        <v/>
      </c>
      <c r="DA137" s="17" t="str">
        <f>IF(Wedstrijden!AC93="x","M","")</f>
        <v/>
      </c>
      <c r="DB137" s="17" t="str">
        <f>IF(Wedstrijden!AD93="x","Z","")</f>
        <v/>
      </c>
      <c r="DC137" s="17" t="str">
        <f>IF(Wedstrijden!AE93="x","ZZ","")</f>
        <v/>
      </c>
      <c r="DD137" s="17" t="str">
        <f>IF(Wedstrijden!AF93="x","1.40","")</f>
        <v/>
      </c>
      <c r="DE137" s="17" t="str">
        <f>IF(COUNTA(Wedstrijden!AP93:AR93)&lt;&gt;0,6,"")</f>
        <v/>
      </c>
      <c r="DF137" s="17" t="str">
        <f t="shared" si="16"/>
        <v/>
      </c>
      <c r="DG137" s="17" t="str">
        <f>IF(Wedstrijden!AP93="x","L","")</f>
        <v/>
      </c>
      <c r="DH137" s="17" t="str">
        <f>IF(Wedstrijden!AQ93="x","M","")</f>
        <v/>
      </c>
      <c r="DI137" s="17" t="str">
        <f>IF(Wedstrijden!AR93="x","Z","")</f>
        <v/>
      </c>
      <c r="DJ137" s="17" t="str">
        <f>IF(Wedstrijden!AS93="x","Z","")</f>
        <v/>
      </c>
      <c r="DK137" s="17" t="str">
        <f>IF(COUNTA(Wedstrijden!AU93:AW93)&lt;&gt;0,6,"")</f>
        <v/>
      </c>
      <c r="DL137" s="17" t="str">
        <f t="shared" si="17"/>
        <v/>
      </c>
      <c r="DM137" s="17" t="str">
        <f>IF(Wedstrijden!AU93="x","L","")</f>
        <v/>
      </c>
      <c r="DN137" s="17" t="str">
        <f>IF(Wedstrijden!AV93="x","M","")</f>
        <v/>
      </c>
      <c r="DO137" s="17" t="str">
        <f>IF(Wedstrijden!AW93="x","Z","")</f>
        <v/>
      </c>
      <c r="DP137" s="17" t="str">
        <f>IF(Wedstrijden!AX93="x","Z","")</f>
        <v/>
      </c>
    </row>
    <row r="138" spans="1:120" ht="14.4" x14ac:dyDescent="0.3">
      <c r="A138" s="21">
        <f>Wedstrijden!A94</f>
        <v>44087</v>
      </c>
      <c r="B138" s="17" t="str">
        <f>IFERROR(VLOOKUP(Wedstrijden!#REF!,#REF!,2,FALSE),"")</f>
        <v/>
      </c>
      <c r="C138" s="17" t="e">
        <f>Wedstrijden!#REF!</f>
        <v>#REF!</v>
      </c>
      <c r="D138" s="17" t="str">
        <f>IFERROR(VLOOKUP(Wedstrijden!#REF!,#REF!,2,FALSE),"")</f>
        <v/>
      </c>
      <c r="E138" s="17" t="str">
        <f>IFERROR(VLOOKUP(Wedstrijden!#REF!,#REF!,5,FALSE),"")</f>
        <v/>
      </c>
      <c r="F138" s="17" t="e">
        <f>IF(Wedstrijden!#REF!&lt;&gt;"",Wedstrijden!#REF!,"")</f>
        <v>#REF!</v>
      </c>
      <c r="G138" s="17" t="e">
        <f>IF(Wedstrijden!#REF!="Indoor",1,0)</f>
        <v>#REF!</v>
      </c>
      <c r="H138" s="17" t="e">
        <f>Wedstrijden!#REF!</f>
        <v>#REF!</v>
      </c>
      <c r="I138" s="17" t="e">
        <f>IF(Wedstrijden!#REF!="Nee",0,IF(Wedstrijden!#REF!="Ja",1,""))</f>
        <v>#REF!</v>
      </c>
      <c r="J138" s="17" t="e">
        <f>IF(Wedstrijden!#REF!&lt;&gt;"",Wedstrijden!#REF!,"")</f>
        <v>#REF!</v>
      </c>
      <c r="W138" s="18"/>
      <c r="AE138" s="18"/>
      <c r="AN138" s="18"/>
      <c r="AU138" s="18"/>
      <c r="BA138" s="18"/>
      <c r="BE138" s="18"/>
      <c r="BJ138" s="17">
        <f>IF(COUNTA(Wedstrijden!O94:Y94)&lt;&gt;0,1,"")</f>
        <v>1</v>
      </c>
      <c r="BK138" s="17">
        <f t="shared" si="12"/>
        <v>2</v>
      </c>
      <c r="BL138" s="17" t="str">
        <f>IF(Wedstrijden!O94="x","AA","")</f>
        <v/>
      </c>
      <c r="BM138" s="17" t="str">
        <f>IF(Wedstrijden!P94="x","A","")</f>
        <v/>
      </c>
      <c r="BN138" s="17" t="str">
        <f>IF(Wedstrijden!Q94="x","B1","")</f>
        <v/>
      </c>
      <c r="BO138" s="17" t="e">
        <f>IF(Wedstrijden!#REF!="x","BB","")</f>
        <v>#REF!</v>
      </c>
      <c r="BP138" s="17" t="str">
        <f>IF(Wedstrijden!S94="x","B","")</f>
        <v>B</v>
      </c>
      <c r="BQ138" s="17" t="str">
        <f>IF(Wedstrijden!T94="x","L1","")</f>
        <v>L1</v>
      </c>
      <c r="BR138" s="17" t="str">
        <f>IF(Wedstrijden!U94="x","L2","")</f>
        <v>L2</v>
      </c>
      <c r="BS138" s="17" t="str">
        <f>IF(Wedstrijden!V94="x","M1","")</f>
        <v>M1</v>
      </c>
      <c r="BT138" s="17" t="str">
        <f>IF(Wedstrijden!W94="x","M2","")</f>
        <v>M2</v>
      </c>
      <c r="BU138" s="17" t="str">
        <f>IF(Wedstrijden!X94="x","Z1","")</f>
        <v>Z1</v>
      </c>
      <c r="BV138" s="17" t="str">
        <f>IF(Wedstrijden!Y94="x","Z2","")</f>
        <v>Z2</v>
      </c>
      <c r="BW138" s="17">
        <f>IF(COUNTA(Wedstrijden!F94:N94)&lt;&gt;0,1,"")</f>
        <v>1</v>
      </c>
      <c r="BX138" s="17">
        <f t="shared" si="13"/>
        <v>1</v>
      </c>
      <c r="BY138" s="17" t="str">
        <f>IF(Wedstrijden!F94="x","BB","")</f>
        <v/>
      </c>
      <c r="BZ138" s="17" t="str">
        <f>IF(Wedstrijden!G94="x","B","")</f>
        <v>B</v>
      </c>
      <c r="CA138" s="17" t="str">
        <f>IF(Wedstrijden!H94="x","L1","")</f>
        <v>L1</v>
      </c>
      <c r="CB138" s="17" t="str">
        <f>IF(Wedstrijden!I94="x","L2","")</f>
        <v>L2</v>
      </c>
      <c r="CC138" s="17" t="str">
        <f>IF(Wedstrijden!J94="x","M1","")</f>
        <v>M1</v>
      </c>
      <c r="CD138" s="17" t="str">
        <f>IF(Wedstrijden!K94="x","M2","")</f>
        <v>M2</v>
      </c>
      <c r="CE138" s="17" t="str">
        <f>IF(Wedstrijden!L94="x","Z1","")</f>
        <v>Z1</v>
      </c>
      <c r="CF138" s="17" t="str">
        <f>IF(Wedstrijden!M94="x","Z2","")</f>
        <v>Z2</v>
      </c>
      <c r="CG138" s="17" t="str">
        <f>IF(Wedstrijden!N94="x","ZZL","")</f>
        <v/>
      </c>
      <c r="CL138" s="17" t="str">
        <f>IF(COUNTA(Wedstrijden!AG94:AN94)&lt;&gt;0,2,"")</f>
        <v/>
      </c>
      <c r="CM138" s="17" t="str">
        <f t="shared" si="14"/>
        <v/>
      </c>
      <c r="CN138" s="17" t="str">
        <f>IF(Wedstrijden!AG94="x","AA","")</f>
        <v/>
      </c>
      <c r="CO138" s="17" t="str">
        <f>IF(Wedstrijden!AH94="x","A","")</f>
        <v/>
      </c>
      <c r="CP138" s="17" t="str">
        <f>IF(Wedstrijden!AI94="x","BB","")</f>
        <v/>
      </c>
      <c r="CQ138" s="17" t="str">
        <f>IF(Wedstrijden!AJ94="x","B","")</f>
        <v/>
      </c>
      <c r="CR138" s="17" t="str">
        <f>IF(Wedstrijden!AK94="x","L","")</f>
        <v/>
      </c>
      <c r="CS138" s="17" t="str">
        <f>IF(Wedstrijden!AL94="x","M","")</f>
        <v/>
      </c>
      <c r="CT138" s="17" t="str">
        <f>IF(Wedstrijden!AM94="x","Z","")</f>
        <v/>
      </c>
      <c r="CU138" s="17" t="str">
        <f>IF(Wedstrijden!AN94="x","ZZ","")</f>
        <v/>
      </c>
      <c r="CV138" s="17" t="str">
        <f>IF(COUNTA(Wedstrijden!Z94:AF94)&lt;&gt;0,2,"")</f>
        <v/>
      </c>
      <c r="CW138" s="17" t="str">
        <f t="shared" si="15"/>
        <v/>
      </c>
      <c r="CX138" s="17" t="str">
        <f>IF(Wedstrijden!Z94="x","BB","")</f>
        <v/>
      </c>
      <c r="CY138" s="17" t="str">
        <f>IF(Wedstrijden!AA94="x","B","")</f>
        <v/>
      </c>
      <c r="CZ138" s="17" t="str">
        <f>IF(Wedstrijden!AB94="x","L","")</f>
        <v/>
      </c>
      <c r="DA138" s="17" t="str">
        <f>IF(Wedstrijden!AC94="x","M","")</f>
        <v/>
      </c>
      <c r="DB138" s="17" t="str">
        <f>IF(Wedstrijden!AD94="x","Z","")</f>
        <v/>
      </c>
      <c r="DC138" s="17" t="str">
        <f>IF(Wedstrijden!AE94="x","ZZ","")</f>
        <v/>
      </c>
      <c r="DD138" s="17" t="str">
        <f>IF(Wedstrijden!AF94="x","1.40","")</f>
        <v/>
      </c>
      <c r="DE138" s="17" t="str">
        <f>IF(COUNTA(Wedstrijden!AP94:AR94)&lt;&gt;0,6,"")</f>
        <v/>
      </c>
      <c r="DF138" s="17" t="str">
        <f t="shared" si="16"/>
        <v/>
      </c>
      <c r="DG138" s="17" t="str">
        <f>IF(Wedstrijden!AP94="x","L","")</f>
        <v/>
      </c>
      <c r="DH138" s="17" t="str">
        <f>IF(Wedstrijden!AQ94="x","M","")</f>
        <v/>
      </c>
      <c r="DI138" s="17" t="str">
        <f>IF(Wedstrijden!AR94="x","Z","")</f>
        <v/>
      </c>
      <c r="DJ138" s="17" t="str">
        <f>IF(Wedstrijden!AS94="x","Z","")</f>
        <v/>
      </c>
      <c r="DK138" s="17" t="str">
        <f>IF(COUNTA(Wedstrijden!AU94:AW94)&lt;&gt;0,6,"")</f>
        <v/>
      </c>
      <c r="DL138" s="17" t="str">
        <f t="shared" si="17"/>
        <v/>
      </c>
      <c r="DM138" s="17" t="str">
        <f>IF(Wedstrijden!AU94="x","L","")</f>
        <v/>
      </c>
      <c r="DN138" s="17" t="str">
        <f>IF(Wedstrijden!AV94="x","M","")</f>
        <v/>
      </c>
      <c r="DO138" s="17" t="str">
        <f>IF(Wedstrijden!AW94="x","Z","")</f>
        <v/>
      </c>
      <c r="DP138" s="17" t="str">
        <f>IF(Wedstrijden!AX94="x","Z","")</f>
        <v/>
      </c>
    </row>
    <row r="139" spans="1:120" ht="14.4" x14ac:dyDescent="0.3">
      <c r="A139" s="21">
        <f>Wedstrijden!A95</f>
        <v>44087</v>
      </c>
      <c r="B139" s="17" t="str">
        <f>IFERROR(VLOOKUP(Wedstrijden!#REF!,#REF!,2,FALSE),"")</f>
        <v/>
      </c>
      <c r="C139" s="17" t="e">
        <f>Wedstrijden!#REF!</f>
        <v>#REF!</v>
      </c>
      <c r="D139" s="17" t="str">
        <f>IFERROR(VLOOKUP(Wedstrijden!#REF!,#REF!,2,FALSE),"")</f>
        <v/>
      </c>
      <c r="E139" s="17" t="str">
        <f>IFERROR(VLOOKUP(Wedstrijden!#REF!,#REF!,5,FALSE),"")</f>
        <v/>
      </c>
      <c r="F139" s="17" t="e">
        <f>IF(Wedstrijden!#REF!&lt;&gt;"",Wedstrijden!#REF!,"")</f>
        <v>#REF!</v>
      </c>
      <c r="G139" s="17" t="e">
        <f>IF(Wedstrijden!#REF!="Indoor",1,0)</f>
        <v>#REF!</v>
      </c>
      <c r="H139" s="17" t="e">
        <f>Wedstrijden!#REF!</f>
        <v>#REF!</v>
      </c>
      <c r="I139" s="17" t="e">
        <f>IF(Wedstrijden!#REF!="Nee",0,IF(Wedstrijden!#REF!="Ja",1,""))</f>
        <v>#REF!</v>
      </c>
      <c r="J139" s="17" t="e">
        <f>IF(Wedstrijden!#REF!&lt;&gt;"",Wedstrijden!#REF!,"")</f>
        <v>#REF!</v>
      </c>
      <c r="W139" s="18"/>
      <c r="AE139" s="18"/>
      <c r="AN139" s="18"/>
      <c r="AU139" s="18"/>
      <c r="BA139" s="18"/>
      <c r="BE139" s="18"/>
      <c r="BJ139" s="17">
        <f>IF(COUNTA(Wedstrijden!O95:Y95)&lt;&gt;0,1,"")</f>
        <v>1</v>
      </c>
      <c r="BK139" s="17">
        <f t="shared" si="12"/>
        <v>2</v>
      </c>
      <c r="BL139" s="17" t="str">
        <f>IF(Wedstrijden!O95="x","AA","")</f>
        <v/>
      </c>
      <c r="BM139" s="17" t="str">
        <f>IF(Wedstrijden!P95="x","A","")</f>
        <v/>
      </c>
      <c r="BN139" s="17" t="str">
        <f>IF(Wedstrijden!Q95="x","B1","")</f>
        <v/>
      </c>
      <c r="BO139" s="17" t="e">
        <f>IF(Wedstrijden!#REF!="x","BB","")</f>
        <v>#REF!</v>
      </c>
      <c r="BP139" s="17" t="str">
        <f>IF(Wedstrijden!S95="x","B","")</f>
        <v>B</v>
      </c>
      <c r="BQ139" s="17" t="str">
        <f>IF(Wedstrijden!T95="x","L1","")</f>
        <v>L1</v>
      </c>
      <c r="BR139" s="17" t="str">
        <f>IF(Wedstrijden!U95="x","L2","")</f>
        <v>L2</v>
      </c>
      <c r="BS139" s="17" t="str">
        <f>IF(Wedstrijden!V95="x","M1","")</f>
        <v>M1</v>
      </c>
      <c r="BT139" s="17" t="str">
        <f>IF(Wedstrijden!W95="x","M2","")</f>
        <v>M2</v>
      </c>
      <c r="BU139" s="17" t="str">
        <f>IF(Wedstrijden!X95="x","Z1","")</f>
        <v>Z1</v>
      </c>
      <c r="BV139" s="17" t="str">
        <f>IF(Wedstrijden!Y95="x","Z2","")</f>
        <v>Z2</v>
      </c>
      <c r="BW139" s="17">
        <f>IF(COUNTA(Wedstrijden!F95:N95)&lt;&gt;0,1,"")</f>
        <v>1</v>
      </c>
      <c r="BX139" s="17">
        <f t="shared" si="13"/>
        <v>1</v>
      </c>
      <c r="BY139" s="17" t="str">
        <f>IF(Wedstrijden!F95="x","BB","")</f>
        <v/>
      </c>
      <c r="BZ139" s="17" t="str">
        <f>IF(Wedstrijden!G95="x","B","")</f>
        <v>B</v>
      </c>
      <c r="CA139" s="17" t="str">
        <f>IF(Wedstrijden!H95="x","L1","")</f>
        <v>L1</v>
      </c>
      <c r="CB139" s="17" t="str">
        <f>IF(Wedstrijden!I95="x","L2","")</f>
        <v>L2</v>
      </c>
      <c r="CC139" s="17" t="str">
        <f>IF(Wedstrijden!J95="x","M1","")</f>
        <v>M1</v>
      </c>
      <c r="CD139" s="17" t="str">
        <f>IF(Wedstrijden!K95="x","M2","")</f>
        <v>M2</v>
      </c>
      <c r="CE139" s="17" t="str">
        <f>IF(Wedstrijden!L95="x","Z1","")</f>
        <v>Z1</v>
      </c>
      <c r="CF139" s="17" t="str">
        <f>IF(Wedstrijden!M95="x","Z2","")</f>
        <v>Z2</v>
      </c>
      <c r="CG139" s="17" t="str">
        <f>IF(Wedstrijden!N95="x","ZZL","")</f>
        <v>ZZL</v>
      </c>
      <c r="CL139" s="17" t="str">
        <f>IF(COUNTA(Wedstrijden!AG95:AN95)&lt;&gt;0,2,"")</f>
        <v/>
      </c>
      <c r="CM139" s="17" t="str">
        <f t="shared" si="14"/>
        <v/>
      </c>
      <c r="CN139" s="17" t="str">
        <f>IF(Wedstrijden!AG95="x","AA","")</f>
        <v/>
      </c>
      <c r="CO139" s="17" t="str">
        <f>IF(Wedstrijden!AH95="x","A","")</f>
        <v/>
      </c>
      <c r="CP139" s="17" t="str">
        <f>IF(Wedstrijden!AI95="x","BB","")</f>
        <v/>
      </c>
      <c r="CQ139" s="17" t="str">
        <f>IF(Wedstrijden!AJ95="x","B","")</f>
        <v/>
      </c>
      <c r="CR139" s="17" t="str">
        <f>IF(Wedstrijden!AK95="x","L","")</f>
        <v/>
      </c>
      <c r="CS139" s="17" t="str">
        <f>IF(Wedstrijden!AL95="x","M","")</f>
        <v/>
      </c>
      <c r="CT139" s="17" t="str">
        <f>IF(Wedstrijden!AM95="x","Z","")</f>
        <v/>
      </c>
      <c r="CU139" s="17" t="str">
        <f>IF(Wedstrijden!AN95="x","ZZ","")</f>
        <v/>
      </c>
      <c r="CV139" s="17" t="str">
        <f>IF(COUNTA(Wedstrijden!Z95:AF95)&lt;&gt;0,2,"")</f>
        <v/>
      </c>
      <c r="CW139" s="17" t="str">
        <f t="shared" si="15"/>
        <v/>
      </c>
      <c r="CX139" s="17" t="str">
        <f>IF(Wedstrijden!Z95="x","BB","")</f>
        <v/>
      </c>
      <c r="CY139" s="17" t="str">
        <f>IF(Wedstrijden!AA95="x","B","")</f>
        <v/>
      </c>
      <c r="CZ139" s="17" t="str">
        <f>IF(Wedstrijden!AB95="x","L","")</f>
        <v/>
      </c>
      <c r="DA139" s="17" t="str">
        <f>IF(Wedstrijden!AC95="x","M","")</f>
        <v/>
      </c>
      <c r="DB139" s="17" t="str">
        <f>IF(Wedstrijden!AD95="x","Z","")</f>
        <v/>
      </c>
      <c r="DC139" s="17" t="str">
        <f>IF(Wedstrijden!AE95="x","ZZ","")</f>
        <v/>
      </c>
      <c r="DD139" s="17" t="str">
        <f>IF(Wedstrijden!AF95="x","1.40","")</f>
        <v/>
      </c>
      <c r="DE139" s="17" t="str">
        <f>IF(COUNTA(Wedstrijden!AP95:AR95)&lt;&gt;0,6,"")</f>
        <v/>
      </c>
      <c r="DF139" s="17" t="str">
        <f t="shared" si="16"/>
        <v/>
      </c>
      <c r="DG139" s="17" t="str">
        <f>IF(Wedstrijden!AP95="x","L","")</f>
        <v/>
      </c>
      <c r="DH139" s="17" t="str">
        <f>IF(Wedstrijden!AQ95="x","M","")</f>
        <v/>
      </c>
      <c r="DI139" s="17" t="str">
        <f>IF(Wedstrijden!AR95="x","Z","")</f>
        <v/>
      </c>
      <c r="DJ139" s="17" t="str">
        <f>IF(Wedstrijden!AS95="x","Z","")</f>
        <v/>
      </c>
      <c r="DK139" s="17" t="str">
        <f>IF(COUNTA(Wedstrijden!AU95:AW95)&lt;&gt;0,6,"")</f>
        <v/>
      </c>
      <c r="DL139" s="17" t="str">
        <f t="shared" si="17"/>
        <v/>
      </c>
      <c r="DM139" s="17" t="str">
        <f>IF(Wedstrijden!AU95="x","L","")</f>
        <v/>
      </c>
      <c r="DN139" s="17" t="str">
        <f>IF(Wedstrijden!AV95="x","M","")</f>
        <v/>
      </c>
      <c r="DO139" s="17" t="str">
        <f>IF(Wedstrijden!AW95="x","Z","")</f>
        <v/>
      </c>
      <c r="DP139" s="17" t="str">
        <f>IF(Wedstrijden!AX95="x","Z","")</f>
        <v/>
      </c>
    </row>
    <row r="140" spans="1:120" ht="14.4" x14ac:dyDescent="0.3">
      <c r="A140" s="21">
        <f>Wedstrijden!A96</f>
        <v>44087</v>
      </c>
      <c r="B140" s="17" t="str">
        <f>IFERROR(VLOOKUP(Wedstrijden!#REF!,#REF!,2,FALSE),"")</f>
        <v/>
      </c>
      <c r="C140" s="17" t="e">
        <f>Wedstrijden!#REF!</f>
        <v>#REF!</v>
      </c>
      <c r="D140" s="17" t="str">
        <f>IFERROR(VLOOKUP(Wedstrijden!#REF!,#REF!,2,FALSE),"")</f>
        <v/>
      </c>
      <c r="E140" s="17" t="str">
        <f>IFERROR(VLOOKUP(Wedstrijden!#REF!,#REF!,5,FALSE),"")</f>
        <v/>
      </c>
      <c r="F140" s="17" t="e">
        <f>IF(Wedstrijden!#REF!&lt;&gt;"",Wedstrijden!#REF!,"")</f>
        <v>#REF!</v>
      </c>
      <c r="G140" s="17" t="e">
        <f>IF(Wedstrijden!#REF!="Indoor",1,0)</f>
        <v>#REF!</v>
      </c>
      <c r="H140" s="17" t="e">
        <f>Wedstrijden!#REF!</f>
        <v>#REF!</v>
      </c>
      <c r="I140" s="17" t="e">
        <f>IF(Wedstrijden!#REF!="Nee",0,IF(Wedstrijden!#REF!="Ja",1,""))</f>
        <v>#REF!</v>
      </c>
      <c r="J140" s="17" t="e">
        <f>IF(Wedstrijden!#REF!&lt;&gt;"",Wedstrijden!#REF!,"")</f>
        <v>#REF!</v>
      </c>
      <c r="W140" s="18"/>
      <c r="AE140" s="18"/>
      <c r="AN140" s="18"/>
      <c r="AU140" s="18"/>
      <c r="BA140" s="18"/>
      <c r="BE140" s="18"/>
      <c r="BJ140" s="17" t="str">
        <f>IF(COUNTA(Wedstrijden!O96:Y96)&lt;&gt;0,1,"")</f>
        <v/>
      </c>
      <c r="BK140" s="17" t="str">
        <f t="shared" si="12"/>
        <v/>
      </c>
      <c r="BL140" s="17" t="str">
        <f>IF(Wedstrijden!O96="x","AA","")</f>
        <v/>
      </c>
      <c r="BM140" s="17" t="str">
        <f>IF(Wedstrijden!P96="x","A","")</f>
        <v/>
      </c>
      <c r="BN140" s="17" t="str">
        <f>IF(Wedstrijden!Q96="x","B1","")</f>
        <v/>
      </c>
      <c r="BO140" s="17" t="e">
        <f>IF(Wedstrijden!#REF!="x","BB","")</f>
        <v>#REF!</v>
      </c>
      <c r="BP140" s="17" t="str">
        <f>IF(Wedstrijden!S96="x","B","")</f>
        <v/>
      </c>
      <c r="BQ140" s="17" t="str">
        <f>IF(Wedstrijden!T96="x","L1","")</f>
        <v/>
      </c>
      <c r="BR140" s="17" t="str">
        <f>IF(Wedstrijden!U96="x","L2","")</f>
        <v/>
      </c>
      <c r="BS140" s="17" t="str">
        <f>IF(Wedstrijden!V96="x","M1","")</f>
        <v/>
      </c>
      <c r="BT140" s="17" t="str">
        <f>IF(Wedstrijden!W96="x","M2","")</f>
        <v/>
      </c>
      <c r="BU140" s="17" t="str">
        <f>IF(Wedstrijden!X96="x","Z1","")</f>
        <v/>
      </c>
      <c r="BV140" s="17" t="str">
        <f>IF(Wedstrijden!Y96="x","Z2","")</f>
        <v/>
      </c>
      <c r="BW140" s="17">
        <f>IF(COUNTA(Wedstrijden!F96:N96)&lt;&gt;0,1,"")</f>
        <v>1</v>
      </c>
      <c r="BX140" s="17">
        <f t="shared" si="13"/>
        <v>1</v>
      </c>
      <c r="BY140" s="17" t="str">
        <f>IF(Wedstrijden!F96="x","BB","")</f>
        <v/>
      </c>
      <c r="BZ140" s="17" t="str">
        <f>IF(Wedstrijden!G96="x","B","")</f>
        <v>B</v>
      </c>
      <c r="CA140" s="17" t="str">
        <f>IF(Wedstrijden!H96="x","L1","")</f>
        <v>L1</v>
      </c>
      <c r="CB140" s="17" t="str">
        <f>IF(Wedstrijden!I96="x","L2","")</f>
        <v>L2</v>
      </c>
      <c r="CC140" s="17" t="str">
        <f>IF(Wedstrijden!J96="x","M1","")</f>
        <v>M1</v>
      </c>
      <c r="CD140" s="17" t="str">
        <f>IF(Wedstrijden!K96="x","M2","")</f>
        <v>M2</v>
      </c>
      <c r="CE140" s="17" t="str">
        <f>IF(Wedstrijden!L96="x","Z1","")</f>
        <v/>
      </c>
      <c r="CF140" s="17" t="str">
        <f>IF(Wedstrijden!M96="x","Z2","")</f>
        <v/>
      </c>
      <c r="CG140" s="17" t="str">
        <f>IF(Wedstrijden!N96="x","ZZL","")</f>
        <v/>
      </c>
      <c r="CL140" s="17" t="str">
        <f>IF(COUNTA(Wedstrijden!AG96:AN96)&lt;&gt;0,2,"")</f>
        <v/>
      </c>
      <c r="CM140" s="17" t="str">
        <f t="shared" si="14"/>
        <v/>
      </c>
      <c r="CN140" s="17" t="str">
        <f>IF(Wedstrijden!AG96="x","AA","")</f>
        <v/>
      </c>
      <c r="CO140" s="17" t="str">
        <f>IF(Wedstrijden!AH96="x","A","")</f>
        <v/>
      </c>
      <c r="CP140" s="17" t="str">
        <f>IF(Wedstrijden!AI96="x","BB","")</f>
        <v/>
      </c>
      <c r="CQ140" s="17" t="str">
        <f>IF(Wedstrijden!AJ96="x","B","")</f>
        <v/>
      </c>
      <c r="CR140" s="17" t="str">
        <f>IF(Wedstrijden!AK96="x","L","")</f>
        <v/>
      </c>
      <c r="CS140" s="17" t="str">
        <f>IF(Wedstrijden!AL96="x","M","")</f>
        <v/>
      </c>
      <c r="CT140" s="17" t="str">
        <f>IF(Wedstrijden!AM96="x","Z","")</f>
        <v/>
      </c>
      <c r="CU140" s="17" t="str">
        <f>IF(Wedstrijden!AN96="x","ZZ","")</f>
        <v/>
      </c>
      <c r="CV140" s="17" t="str">
        <f>IF(COUNTA(Wedstrijden!Z96:AF96)&lt;&gt;0,2,"")</f>
        <v/>
      </c>
      <c r="CW140" s="17" t="str">
        <f t="shared" si="15"/>
        <v/>
      </c>
      <c r="CX140" s="17" t="str">
        <f>IF(Wedstrijden!Z96="x","BB","")</f>
        <v/>
      </c>
      <c r="CY140" s="17" t="str">
        <f>IF(Wedstrijden!AA96="x","B","")</f>
        <v/>
      </c>
      <c r="CZ140" s="17" t="str">
        <f>IF(Wedstrijden!AB96="x","L","")</f>
        <v/>
      </c>
      <c r="DA140" s="17" t="str">
        <f>IF(Wedstrijden!AC96="x","M","")</f>
        <v/>
      </c>
      <c r="DB140" s="17" t="str">
        <f>IF(Wedstrijden!AD96="x","Z","")</f>
        <v/>
      </c>
      <c r="DC140" s="17" t="str">
        <f>IF(Wedstrijden!AE96="x","ZZ","")</f>
        <v/>
      </c>
      <c r="DD140" s="17" t="str">
        <f>IF(Wedstrijden!AF96="x","1.40","")</f>
        <v/>
      </c>
      <c r="DE140" s="17" t="str">
        <f>IF(COUNTA(Wedstrijden!AP96:AR96)&lt;&gt;0,6,"")</f>
        <v/>
      </c>
      <c r="DF140" s="17" t="str">
        <f t="shared" si="16"/>
        <v/>
      </c>
      <c r="DG140" s="17" t="str">
        <f>IF(Wedstrijden!AP96="x","L","")</f>
        <v/>
      </c>
      <c r="DH140" s="17" t="str">
        <f>IF(Wedstrijden!AQ96="x","M","")</f>
        <v/>
      </c>
      <c r="DI140" s="17" t="str">
        <f>IF(Wedstrijden!AR96="x","Z","")</f>
        <v/>
      </c>
      <c r="DJ140" s="17" t="str">
        <f>IF(Wedstrijden!AS96="x","Z","")</f>
        <v/>
      </c>
      <c r="DK140" s="17" t="str">
        <f>IF(COUNTA(Wedstrijden!AU96:AW96)&lt;&gt;0,6,"")</f>
        <v/>
      </c>
      <c r="DL140" s="17" t="str">
        <f t="shared" si="17"/>
        <v/>
      </c>
      <c r="DM140" s="17" t="str">
        <f>IF(Wedstrijden!AU96="x","L","")</f>
        <v/>
      </c>
      <c r="DN140" s="17" t="str">
        <f>IF(Wedstrijden!AV96="x","M","")</f>
        <v/>
      </c>
      <c r="DO140" s="17" t="str">
        <f>IF(Wedstrijden!AW96="x","Z","")</f>
        <v/>
      </c>
      <c r="DP140" s="17" t="str">
        <f>IF(Wedstrijden!AX96="x","Z","")</f>
        <v/>
      </c>
    </row>
    <row r="141" spans="1:120" ht="14.4" x14ac:dyDescent="0.3">
      <c r="A141" s="21">
        <f>Wedstrijden!A97</f>
        <v>44087</v>
      </c>
      <c r="B141" s="17" t="str">
        <f>IFERROR(VLOOKUP(Wedstrijden!#REF!,#REF!,2,FALSE),"")</f>
        <v/>
      </c>
      <c r="C141" s="17" t="e">
        <f>Wedstrijden!#REF!</f>
        <v>#REF!</v>
      </c>
      <c r="D141" s="17" t="str">
        <f>IFERROR(VLOOKUP(Wedstrijden!#REF!,#REF!,2,FALSE),"")</f>
        <v/>
      </c>
      <c r="E141" s="17" t="str">
        <f>IFERROR(VLOOKUP(Wedstrijden!#REF!,#REF!,5,FALSE),"")</f>
        <v/>
      </c>
      <c r="F141" s="17" t="e">
        <f>IF(Wedstrijden!#REF!&lt;&gt;"",Wedstrijden!#REF!,"")</f>
        <v>#REF!</v>
      </c>
      <c r="G141" s="17" t="e">
        <f>IF(Wedstrijden!#REF!="Indoor",1,0)</f>
        <v>#REF!</v>
      </c>
      <c r="H141" s="17" t="e">
        <f>Wedstrijden!#REF!</f>
        <v>#REF!</v>
      </c>
      <c r="I141" s="17" t="e">
        <f>IF(Wedstrijden!#REF!="Nee",0,IF(Wedstrijden!#REF!="Ja",1,""))</f>
        <v>#REF!</v>
      </c>
      <c r="J141" s="17" t="e">
        <f>IF(Wedstrijden!#REF!&lt;&gt;"",Wedstrijden!#REF!,"")</f>
        <v>#REF!</v>
      </c>
      <c r="W141" s="18"/>
      <c r="AE141" s="18"/>
      <c r="AN141" s="18"/>
      <c r="AU141" s="18"/>
      <c r="BA141" s="18"/>
      <c r="BE141" s="18"/>
      <c r="BJ141" s="17">
        <f>IF(COUNTA(Wedstrijden!O97:Y97)&lt;&gt;0,1,"")</f>
        <v>1</v>
      </c>
      <c r="BK141" s="17">
        <f t="shared" si="12"/>
        <v>2</v>
      </c>
      <c r="BL141" s="17" t="str">
        <f>IF(Wedstrijden!O97="x","AA","")</f>
        <v>AA</v>
      </c>
      <c r="BM141" s="17" t="str">
        <f>IF(Wedstrijden!P97="x","A","")</f>
        <v>A</v>
      </c>
      <c r="BN141" s="17" t="str">
        <f>IF(Wedstrijden!Q97="x","B1","")</f>
        <v>B1</v>
      </c>
      <c r="BO141" s="17" t="e">
        <f>IF(Wedstrijden!#REF!="x","BB","")</f>
        <v>#REF!</v>
      </c>
      <c r="BP141" s="17" t="str">
        <f>IF(Wedstrijden!S97="x","B","")</f>
        <v/>
      </c>
      <c r="BQ141" s="17" t="str">
        <f>IF(Wedstrijden!T97="x","L1","")</f>
        <v/>
      </c>
      <c r="BR141" s="17" t="str">
        <f>IF(Wedstrijden!U97="x","L2","")</f>
        <v/>
      </c>
      <c r="BS141" s="17" t="str">
        <f>IF(Wedstrijden!V97="x","M1","")</f>
        <v/>
      </c>
      <c r="BT141" s="17" t="str">
        <f>IF(Wedstrijden!W97="x","M2","")</f>
        <v/>
      </c>
      <c r="BU141" s="17" t="str">
        <f>IF(Wedstrijden!X97="x","Z1","")</f>
        <v/>
      </c>
      <c r="BV141" s="17" t="str">
        <f>IF(Wedstrijden!Y97="x","Z2","")</f>
        <v/>
      </c>
      <c r="BW141" s="17" t="str">
        <f>IF(COUNTA(Wedstrijden!F97:N97)&lt;&gt;0,1,"")</f>
        <v/>
      </c>
      <c r="BX141" s="17" t="str">
        <f t="shared" si="13"/>
        <v/>
      </c>
      <c r="BY141" s="17" t="str">
        <f>IF(Wedstrijden!F97="x","BB","")</f>
        <v/>
      </c>
      <c r="BZ141" s="17" t="str">
        <f>IF(Wedstrijden!G97="x","B","")</f>
        <v/>
      </c>
      <c r="CA141" s="17" t="str">
        <f>IF(Wedstrijden!H97="x","L1","")</f>
        <v/>
      </c>
      <c r="CB141" s="17" t="str">
        <f>IF(Wedstrijden!I97="x","L2","")</f>
        <v/>
      </c>
      <c r="CC141" s="17" t="str">
        <f>IF(Wedstrijden!J97="x","M1","")</f>
        <v/>
      </c>
      <c r="CD141" s="17" t="str">
        <f>IF(Wedstrijden!K97="x","M2","")</f>
        <v/>
      </c>
      <c r="CE141" s="17" t="str">
        <f>IF(Wedstrijden!L97="x","Z1","")</f>
        <v/>
      </c>
      <c r="CF141" s="17" t="str">
        <f>IF(Wedstrijden!M97="x","Z2","")</f>
        <v/>
      </c>
      <c r="CG141" s="17" t="str">
        <f>IF(Wedstrijden!N97="x","ZZL","")</f>
        <v/>
      </c>
      <c r="CL141" s="17">
        <f>IF(COUNTA(Wedstrijden!AG97:AN97)&lt;&gt;0,2,"")</f>
        <v>2</v>
      </c>
      <c r="CM141" s="17">
        <f t="shared" si="14"/>
        <v>2</v>
      </c>
      <c r="CN141" s="17" t="str">
        <f>IF(Wedstrijden!AG97="x","AA","")</f>
        <v>AA</v>
      </c>
      <c r="CO141" s="17" t="str">
        <f>IF(Wedstrijden!AH97="x","A","")</f>
        <v>A</v>
      </c>
      <c r="CP141" s="17" t="str">
        <f>IF(Wedstrijden!AI97="x","BB","")</f>
        <v/>
      </c>
      <c r="CQ141" s="17" t="str">
        <f>IF(Wedstrijden!AJ97="x","B","")</f>
        <v/>
      </c>
      <c r="CR141" s="17" t="str">
        <f>IF(Wedstrijden!AK97="x","L","")</f>
        <v/>
      </c>
      <c r="CS141" s="17" t="str">
        <f>IF(Wedstrijden!AL97="x","M","")</f>
        <v/>
      </c>
      <c r="CT141" s="17" t="str">
        <f>IF(Wedstrijden!AM97="x","Z","")</f>
        <v/>
      </c>
      <c r="CU141" s="17" t="str">
        <f>IF(Wedstrijden!AN97="x","ZZ","")</f>
        <v/>
      </c>
      <c r="CV141" s="17" t="str">
        <f>IF(COUNTA(Wedstrijden!Z97:AF97)&lt;&gt;0,2,"")</f>
        <v/>
      </c>
      <c r="CW141" s="17" t="str">
        <f t="shared" si="15"/>
        <v/>
      </c>
      <c r="CX141" s="17" t="str">
        <f>IF(Wedstrijden!Z97="x","BB","")</f>
        <v/>
      </c>
      <c r="CY141" s="17" t="str">
        <f>IF(Wedstrijden!AA97="x","B","")</f>
        <v/>
      </c>
      <c r="CZ141" s="17" t="str">
        <f>IF(Wedstrijden!AB97="x","L","")</f>
        <v/>
      </c>
      <c r="DA141" s="17" t="str">
        <f>IF(Wedstrijden!AC97="x","M","")</f>
        <v/>
      </c>
      <c r="DB141" s="17" t="str">
        <f>IF(Wedstrijden!AD97="x","Z","")</f>
        <v/>
      </c>
      <c r="DC141" s="17" t="str">
        <f>IF(Wedstrijden!AE97="x","ZZ","")</f>
        <v/>
      </c>
      <c r="DD141" s="17" t="str">
        <f>IF(Wedstrijden!AF97="x","1.40","")</f>
        <v/>
      </c>
      <c r="DE141" s="17" t="str">
        <f>IF(COUNTA(Wedstrijden!AP97:AR97)&lt;&gt;0,6,"")</f>
        <v/>
      </c>
      <c r="DF141" s="17" t="str">
        <f t="shared" si="16"/>
        <v/>
      </c>
      <c r="DG141" s="17" t="str">
        <f>IF(Wedstrijden!AP97="x","L","")</f>
        <v/>
      </c>
      <c r="DH141" s="17" t="str">
        <f>IF(Wedstrijden!AQ97="x","M","")</f>
        <v/>
      </c>
      <c r="DI141" s="17" t="str">
        <f>IF(Wedstrijden!AR97="x","Z","")</f>
        <v/>
      </c>
      <c r="DJ141" s="17" t="str">
        <f>IF(Wedstrijden!AS97="x","Z","")</f>
        <v/>
      </c>
      <c r="DK141" s="17" t="str">
        <f>IF(COUNTA(Wedstrijden!AU97:AW97)&lt;&gt;0,6,"")</f>
        <v/>
      </c>
      <c r="DL141" s="17" t="str">
        <f t="shared" si="17"/>
        <v/>
      </c>
      <c r="DM141" s="17" t="str">
        <f>IF(Wedstrijden!AU97="x","L","")</f>
        <v/>
      </c>
      <c r="DN141" s="17" t="str">
        <f>IF(Wedstrijden!AV97="x","M","")</f>
        <v/>
      </c>
      <c r="DO141" s="17" t="str">
        <f>IF(Wedstrijden!AW97="x","Z","")</f>
        <v/>
      </c>
      <c r="DP141" s="17" t="str">
        <f>IF(Wedstrijden!AX97="x","Z","")</f>
        <v/>
      </c>
    </row>
    <row r="142" spans="1:120" ht="14.4" x14ac:dyDescent="0.3">
      <c r="A142" s="21">
        <f>Wedstrijden!A98</f>
        <v>44087</v>
      </c>
      <c r="B142" s="17" t="str">
        <f>IFERROR(VLOOKUP(Wedstrijden!#REF!,#REF!,2,FALSE),"")</f>
        <v/>
      </c>
      <c r="C142" s="17" t="e">
        <f>Wedstrijden!#REF!</f>
        <v>#REF!</v>
      </c>
      <c r="D142" s="17" t="str">
        <f>IFERROR(VLOOKUP(Wedstrijden!#REF!,#REF!,2,FALSE),"")</f>
        <v/>
      </c>
      <c r="E142" s="17" t="str">
        <f>IFERROR(VLOOKUP(Wedstrijden!#REF!,#REF!,5,FALSE),"")</f>
        <v/>
      </c>
      <c r="F142" s="17" t="e">
        <f>IF(Wedstrijden!#REF!&lt;&gt;"",Wedstrijden!#REF!,"")</f>
        <v>#REF!</v>
      </c>
      <c r="G142" s="17" t="e">
        <f>IF(Wedstrijden!#REF!="Indoor",1,0)</f>
        <v>#REF!</v>
      </c>
      <c r="H142" s="17" t="e">
        <f>Wedstrijden!#REF!</f>
        <v>#REF!</v>
      </c>
      <c r="I142" s="17" t="e">
        <f>IF(Wedstrijden!#REF!="Nee",0,IF(Wedstrijden!#REF!="Ja",1,""))</f>
        <v>#REF!</v>
      </c>
      <c r="J142" s="17" t="e">
        <f>IF(Wedstrijden!#REF!&lt;&gt;"",Wedstrijden!#REF!,"")</f>
        <v>#REF!</v>
      </c>
      <c r="W142" s="18"/>
      <c r="AE142" s="18"/>
      <c r="AN142" s="18"/>
      <c r="AU142" s="18"/>
      <c r="BA142" s="18"/>
      <c r="BE142" s="18"/>
      <c r="BJ142" s="17">
        <f>IF(COUNTA(Wedstrijden!O98:Y98)&lt;&gt;0,1,"")</f>
        <v>1</v>
      </c>
      <c r="BK142" s="17">
        <f t="shared" si="12"/>
        <v>2</v>
      </c>
      <c r="BL142" s="17" t="str">
        <f>IF(Wedstrijden!O98="x","AA","")</f>
        <v/>
      </c>
      <c r="BM142" s="17" t="str">
        <f>IF(Wedstrijden!P98="x","A","")</f>
        <v/>
      </c>
      <c r="BN142" s="17" t="str">
        <f>IF(Wedstrijden!Q98="x","B1","")</f>
        <v/>
      </c>
      <c r="BO142" s="17" t="e">
        <f>IF(Wedstrijden!#REF!="x","BB","")</f>
        <v>#REF!</v>
      </c>
      <c r="BP142" s="17" t="str">
        <f>IF(Wedstrijden!S98="x","B","")</f>
        <v>B</v>
      </c>
      <c r="BQ142" s="17" t="str">
        <f>IF(Wedstrijden!T98="x","L1","")</f>
        <v>L1</v>
      </c>
      <c r="BR142" s="17" t="str">
        <f>IF(Wedstrijden!U98="x","L2","")</f>
        <v>L2</v>
      </c>
      <c r="BS142" s="17" t="str">
        <f>IF(Wedstrijden!V98="x","M1","")</f>
        <v>M1</v>
      </c>
      <c r="BT142" s="17" t="str">
        <f>IF(Wedstrijden!W98="x","M2","")</f>
        <v>M2</v>
      </c>
      <c r="BU142" s="17" t="str">
        <f>IF(Wedstrijden!X98="x","Z1","")</f>
        <v>Z1</v>
      </c>
      <c r="BV142" s="17" t="str">
        <f>IF(Wedstrijden!Y98="x","Z2","")</f>
        <v>Z2</v>
      </c>
      <c r="BW142" s="17">
        <f>IF(COUNTA(Wedstrijden!F98:N98)&lt;&gt;0,1,"")</f>
        <v>1</v>
      </c>
      <c r="BX142" s="17">
        <f t="shared" si="13"/>
        <v>1</v>
      </c>
      <c r="BY142" s="17" t="str">
        <f>IF(Wedstrijden!F98="x","BB","")</f>
        <v/>
      </c>
      <c r="BZ142" s="17" t="str">
        <f>IF(Wedstrijden!G98="x","B","")</f>
        <v>B</v>
      </c>
      <c r="CA142" s="17" t="str">
        <f>IF(Wedstrijden!H98="x","L1","")</f>
        <v>L1</v>
      </c>
      <c r="CB142" s="17" t="str">
        <f>IF(Wedstrijden!I98="x","L2","")</f>
        <v>L2</v>
      </c>
      <c r="CC142" s="17" t="str">
        <f>IF(Wedstrijden!J98="x","M1","")</f>
        <v>M1</v>
      </c>
      <c r="CD142" s="17" t="str">
        <f>IF(Wedstrijden!K98="x","M2","")</f>
        <v>M2</v>
      </c>
      <c r="CE142" s="17" t="str">
        <f>IF(Wedstrijden!L98="x","Z1","")</f>
        <v>Z1</v>
      </c>
      <c r="CF142" s="17" t="str">
        <f>IF(Wedstrijden!M98="x","Z2","")</f>
        <v>Z2</v>
      </c>
      <c r="CG142" s="17" t="str">
        <f>IF(Wedstrijden!N98="x","ZZL","")</f>
        <v/>
      </c>
      <c r="CL142" s="17" t="str">
        <f>IF(COUNTA(Wedstrijden!AG98:AN98)&lt;&gt;0,2,"")</f>
        <v/>
      </c>
      <c r="CM142" s="17" t="str">
        <f t="shared" si="14"/>
        <v/>
      </c>
      <c r="CN142" s="17" t="str">
        <f>IF(Wedstrijden!AG98="x","AA","")</f>
        <v/>
      </c>
      <c r="CO142" s="17" t="str">
        <f>IF(Wedstrijden!AH98="x","A","")</f>
        <v/>
      </c>
      <c r="CP142" s="17" t="str">
        <f>IF(Wedstrijden!AI98="x","BB","")</f>
        <v/>
      </c>
      <c r="CQ142" s="17" t="str">
        <f>IF(Wedstrijden!AJ98="x","B","")</f>
        <v/>
      </c>
      <c r="CR142" s="17" t="str">
        <f>IF(Wedstrijden!AK98="x","L","")</f>
        <v/>
      </c>
      <c r="CS142" s="17" t="str">
        <f>IF(Wedstrijden!AL98="x","M","")</f>
        <v/>
      </c>
      <c r="CT142" s="17" t="str">
        <f>IF(Wedstrijden!AM98="x","Z","")</f>
        <v/>
      </c>
      <c r="CU142" s="17" t="str">
        <f>IF(Wedstrijden!AN98="x","ZZ","")</f>
        <v/>
      </c>
      <c r="CV142" s="17" t="str">
        <f>IF(COUNTA(Wedstrijden!Z98:AF98)&lt;&gt;0,2,"")</f>
        <v/>
      </c>
      <c r="CW142" s="17" t="str">
        <f t="shared" si="15"/>
        <v/>
      </c>
      <c r="CX142" s="17" t="str">
        <f>IF(Wedstrijden!Z98="x","BB","")</f>
        <v/>
      </c>
      <c r="CY142" s="17" t="str">
        <f>IF(Wedstrijden!AA98="x","B","")</f>
        <v/>
      </c>
      <c r="CZ142" s="17" t="str">
        <f>IF(Wedstrijden!AB98="x","L","")</f>
        <v/>
      </c>
      <c r="DA142" s="17" t="str">
        <f>IF(Wedstrijden!AC98="x","M","")</f>
        <v/>
      </c>
      <c r="DB142" s="17" t="str">
        <f>IF(Wedstrijden!AD98="x","Z","")</f>
        <v/>
      </c>
      <c r="DC142" s="17" t="str">
        <f>IF(Wedstrijden!AE98="x","ZZ","")</f>
        <v/>
      </c>
      <c r="DD142" s="17" t="str">
        <f>IF(Wedstrijden!AF98="x","1.40","")</f>
        <v/>
      </c>
      <c r="DE142" s="17" t="str">
        <f>IF(COUNTA(Wedstrijden!AP98:AR98)&lt;&gt;0,6,"")</f>
        <v/>
      </c>
      <c r="DF142" s="17" t="str">
        <f t="shared" si="16"/>
        <v/>
      </c>
      <c r="DG142" s="17" t="str">
        <f>IF(Wedstrijden!AP98="x","L","")</f>
        <v/>
      </c>
      <c r="DH142" s="17" t="str">
        <f>IF(Wedstrijden!AQ98="x","M","")</f>
        <v/>
      </c>
      <c r="DI142" s="17" t="str">
        <f>IF(Wedstrijden!AR98="x","Z","")</f>
        <v/>
      </c>
      <c r="DJ142" s="17" t="str">
        <f>IF(Wedstrijden!AS98="x","Z","")</f>
        <v/>
      </c>
      <c r="DK142" s="17" t="str">
        <f>IF(COUNTA(Wedstrijden!AU98:AW98)&lt;&gt;0,6,"")</f>
        <v/>
      </c>
      <c r="DL142" s="17" t="str">
        <f t="shared" si="17"/>
        <v/>
      </c>
      <c r="DM142" s="17" t="str">
        <f>IF(Wedstrijden!AU98="x","L","")</f>
        <v/>
      </c>
      <c r="DN142" s="17" t="str">
        <f>IF(Wedstrijden!AV98="x","M","")</f>
        <v/>
      </c>
      <c r="DO142" s="17" t="str">
        <f>IF(Wedstrijden!AW98="x","Z","")</f>
        <v/>
      </c>
      <c r="DP142" s="17" t="str">
        <f>IF(Wedstrijden!AX98="x","Z","")</f>
        <v/>
      </c>
    </row>
    <row r="143" spans="1:120" ht="14.4" x14ac:dyDescent="0.3">
      <c r="A143" s="21">
        <f>Wedstrijden!A99</f>
        <v>44087</v>
      </c>
      <c r="B143" s="17" t="str">
        <f>IFERROR(VLOOKUP(Wedstrijden!#REF!,#REF!,2,FALSE),"")</f>
        <v/>
      </c>
      <c r="C143" s="17" t="e">
        <f>Wedstrijden!#REF!</f>
        <v>#REF!</v>
      </c>
      <c r="D143" s="17" t="str">
        <f>IFERROR(VLOOKUP(Wedstrijden!#REF!,#REF!,2,FALSE),"")</f>
        <v/>
      </c>
      <c r="E143" s="17" t="str">
        <f>IFERROR(VLOOKUP(Wedstrijden!#REF!,#REF!,5,FALSE),"")</f>
        <v/>
      </c>
      <c r="F143" s="17" t="e">
        <f>IF(Wedstrijden!#REF!&lt;&gt;"",Wedstrijden!#REF!,"")</f>
        <v>#REF!</v>
      </c>
      <c r="G143" s="17" t="e">
        <f>IF(Wedstrijden!#REF!="Indoor",1,0)</f>
        <v>#REF!</v>
      </c>
      <c r="H143" s="17" t="e">
        <f>Wedstrijden!#REF!</f>
        <v>#REF!</v>
      </c>
      <c r="I143" s="17" t="e">
        <f>IF(Wedstrijden!#REF!="Nee",0,IF(Wedstrijden!#REF!="Ja",1,""))</f>
        <v>#REF!</v>
      </c>
      <c r="J143" s="17" t="e">
        <f>IF(Wedstrijden!#REF!&lt;&gt;"",Wedstrijden!#REF!,"")</f>
        <v>#REF!</v>
      </c>
      <c r="W143" s="18"/>
      <c r="AE143" s="18"/>
      <c r="AN143" s="18"/>
      <c r="AU143" s="18"/>
      <c r="BA143" s="18"/>
      <c r="BE143" s="18"/>
      <c r="BJ143" s="17">
        <f>IF(COUNTA(Wedstrijden!O99:Y99)&lt;&gt;0,1,"")</f>
        <v>1</v>
      </c>
      <c r="BK143" s="17">
        <f t="shared" si="12"/>
        <v>2</v>
      </c>
      <c r="BL143" s="17" t="str">
        <f>IF(Wedstrijden!O99="x","AA","")</f>
        <v/>
      </c>
      <c r="BM143" s="17" t="str">
        <f>IF(Wedstrijden!P99="x","A","")</f>
        <v/>
      </c>
      <c r="BN143" s="17" t="str">
        <f>IF(Wedstrijden!Q99="x","B1","")</f>
        <v/>
      </c>
      <c r="BO143" s="17" t="e">
        <f>IF(Wedstrijden!#REF!="x","BB","")</f>
        <v>#REF!</v>
      </c>
      <c r="BP143" s="17" t="str">
        <f>IF(Wedstrijden!S99="x","B","")</f>
        <v>B</v>
      </c>
      <c r="BQ143" s="17" t="str">
        <f>IF(Wedstrijden!T99="x","L1","")</f>
        <v>L1</v>
      </c>
      <c r="BR143" s="17" t="str">
        <f>IF(Wedstrijden!U99="x","L2","")</f>
        <v>L2</v>
      </c>
      <c r="BS143" s="17" t="str">
        <f>IF(Wedstrijden!V99="x","M1","")</f>
        <v>M1</v>
      </c>
      <c r="BT143" s="17" t="str">
        <f>IF(Wedstrijden!W99="x","M2","")</f>
        <v>M2</v>
      </c>
      <c r="BU143" s="17" t="str">
        <f>IF(Wedstrijden!X99="x","Z1","")</f>
        <v>Z1</v>
      </c>
      <c r="BV143" s="17" t="str">
        <f>IF(Wedstrijden!Y99="x","Z2","")</f>
        <v>Z2</v>
      </c>
      <c r="BW143" s="17">
        <f>IF(COUNTA(Wedstrijden!F99:N99)&lt;&gt;0,1,"")</f>
        <v>1</v>
      </c>
      <c r="BX143" s="17">
        <f t="shared" si="13"/>
        <v>1</v>
      </c>
      <c r="BY143" s="17" t="str">
        <f>IF(Wedstrijden!F99="x","BB","")</f>
        <v/>
      </c>
      <c r="BZ143" s="17" t="str">
        <f>IF(Wedstrijden!G99="x","B","")</f>
        <v>B</v>
      </c>
      <c r="CA143" s="17" t="str">
        <f>IF(Wedstrijden!H99="x","L1","")</f>
        <v>L1</v>
      </c>
      <c r="CB143" s="17" t="str">
        <f>IF(Wedstrijden!I99="x","L2","")</f>
        <v>L2</v>
      </c>
      <c r="CC143" s="17" t="str">
        <f>IF(Wedstrijden!J99="x","M1","")</f>
        <v>M1</v>
      </c>
      <c r="CD143" s="17" t="str">
        <f>IF(Wedstrijden!K99="x","M2","")</f>
        <v>M2</v>
      </c>
      <c r="CE143" s="17" t="str">
        <f>IF(Wedstrijden!L99="x","Z1","")</f>
        <v>Z1</v>
      </c>
      <c r="CF143" s="17" t="str">
        <f>IF(Wedstrijden!M99="x","Z2","")</f>
        <v>Z2</v>
      </c>
      <c r="CG143" s="17" t="str">
        <f>IF(Wedstrijden!N99="x","ZZL","")</f>
        <v>ZZL</v>
      </c>
      <c r="CL143" s="17" t="str">
        <f>IF(COUNTA(Wedstrijden!AG99:AN99)&lt;&gt;0,2,"")</f>
        <v/>
      </c>
      <c r="CM143" s="17" t="str">
        <f t="shared" si="14"/>
        <v/>
      </c>
      <c r="CN143" s="17" t="str">
        <f>IF(Wedstrijden!AG99="x","AA","")</f>
        <v/>
      </c>
      <c r="CO143" s="17" t="str">
        <f>IF(Wedstrijden!AH99="x","A","")</f>
        <v/>
      </c>
      <c r="CP143" s="17" t="str">
        <f>IF(Wedstrijden!AI99="x","BB","")</f>
        <v/>
      </c>
      <c r="CQ143" s="17" t="str">
        <f>IF(Wedstrijden!AJ99="x","B","")</f>
        <v/>
      </c>
      <c r="CR143" s="17" t="str">
        <f>IF(Wedstrijden!AK99="x","L","")</f>
        <v/>
      </c>
      <c r="CS143" s="17" t="str">
        <f>IF(Wedstrijden!AL99="x","M","")</f>
        <v/>
      </c>
      <c r="CT143" s="17" t="str">
        <f>IF(Wedstrijden!AM99="x","Z","")</f>
        <v/>
      </c>
      <c r="CU143" s="17" t="str">
        <f>IF(Wedstrijden!AN99="x","ZZ","")</f>
        <v/>
      </c>
      <c r="CV143" s="17" t="str">
        <f>IF(COUNTA(Wedstrijden!Z99:AF99)&lt;&gt;0,2,"")</f>
        <v/>
      </c>
      <c r="CW143" s="17" t="str">
        <f t="shared" si="15"/>
        <v/>
      </c>
      <c r="CX143" s="17" t="str">
        <f>IF(Wedstrijden!Z99="x","BB","")</f>
        <v/>
      </c>
      <c r="CY143" s="17" t="str">
        <f>IF(Wedstrijden!AA99="x","B","")</f>
        <v/>
      </c>
      <c r="CZ143" s="17" t="str">
        <f>IF(Wedstrijden!AB99="x","L","")</f>
        <v/>
      </c>
      <c r="DA143" s="17" t="str">
        <f>IF(Wedstrijden!AC99="x","M","")</f>
        <v/>
      </c>
      <c r="DB143" s="17" t="str">
        <f>IF(Wedstrijden!AD99="x","Z","")</f>
        <v/>
      </c>
      <c r="DC143" s="17" t="str">
        <f>IF(Wedstrijden!AE99="x","ZZ","")</f>
        <v/>
      </c>
      <c r="DD143" s="17" t="str">
        <f>IF(Wedstrijden!AF99="x","1.40","")</f>
        <v/>
      </c>
      <c r="DE143" s="17" t="str">
        <f>IF(COUNTA(Wedstrijden!AP99:AR99)&lt;&gt;0,6,"")</f>
        <v/>
      </c>
      <c r="DF143" s="17" t="str">
        <f t="shared" si="16"/>
        <v/>
      </c>
      <c r="DG143" s="17" t="str">
        <f>IF(Wedstrijden!AP99="x","L","")</f>
        <v/>
      </c>
      <c r="DH143" s="17" t="str">
        <f>IF(Wedstrijden!AQ99="x","M","")</f>
        <v/>
      </c>
      <c r="DI143" s="17" t="str">
        <f>IF(Wedstrijden!AR99="x","Z","")</f>
        <v/>
      </c>
      <c r="DJ143" s="17" t="str">
        <f>IF(Wedstrijden!AS99="x","Z","")</f>
        <v/>
      </c>
      <c r="DK143" s="17" t="str">
        <f>IF(COUNTA(Wedstrijden!AU99:AW99)&lt;&gt;0,6,"")</f>
        <v/>
      </c>
      <c r="DL143" s="17" t="str">
        <f t="shared" si="17"/>
        <v/>
      </c>
      <c r="DM143" s="17" t="str">
        <f>IF(Wedstrijden!AU99="x","L","")</f>
        <v/>
      </c>
      <c r="DN143" s="17" t="str">
        <f>IF(Wedstrijden!AV99="x","M","")</f>
        <v/>
      </c>
      <c r="DO143" s="17" t="str">
        <f>IF(Wedstrijden!AW99="x","Z","")</f>
        <v/>
      </c>
      <c r="DP143" s="17" t="str">
        <f>IF(Wedstrijden!AX99="x","Z","")</f>
        <v/>
      </c>
    </row>
    <row r="144" spans="1:120" ht="14.4" x14ac:dyDescent="0.3">
      <c r="A144" s="21">
        <f>Wedstrijden!A100</f>
        <v>44087</v>
      </c>
      <c r="B144" s="17" t="str">
        <f>IFERROR(VLOOKUP(Wedstrijden!#REF!,#REF!,2,FALSE),"")</f>
        <v/>
      </c>
      <c r="C144" s="17" t="e">
        <f>Wedstrijden!#REF!</f>
        <v>#REF!</v>
      </c>
      <c r="D144" s="17" t="str">
        <f>IFERROR(VLOOKUP(Wedstrijden!#REF!,#REF!,2,FALSE),"")</f>
        <v/>
      </c>
      <c r="E144" s="17" t="str">
        <f>IFERROR(VLOOKUP(Wedstrijden!#REF!,#REF!,5,FALSE),"")</f>
        <v/>
      </c>
      <c r="F144" s="17" t="e">
        <f>IF(Wedstrijden!#REF!&lt;&gt;"",Wedstrijden!#REF!,"")</f>
        <v>#REF!</v>
      </c>
      <c r="G144" s="17" t="e">
        <f>IF(Wedstrijden!#REF!="Indoor",1,0)</f>
        <v>#REF!</v>
      </c>
      <c r="H144" s="17" t="e">
        <f>Wedstrijden!#REF!</f>
        <v>#REF!</v>
      </c>
      <c r="I144" s="17" t="e">
        <f>IF(Wedstrijden!#REF!="Nee",0,IF(Wedstrijden!#REF!="Ja",1,""))</f>
        <v>#REF!</v>
      </c>
      <c r="J144" s="17" t="e">
        <f>IF(Wedstrijden!#REF!&lt;&gt;"",Wedstrijden!#REF!,"")</f>
        <v>#REF!</v>
      </c>
      <c r="W144" s="18"/>
      <c r="AE144" s="18"/>
      <c r="AN144" s="18"/>
      <c r="AU144" s="18"/>
      <c r="BA144" s="18"/>
      <c r="BE144" s="18"/>
      <c r="BJ144" s="17">
        <f>IF(COUNTA(Wedstrijden!O100:Y100)&lt;&gt;0,1,"")</f>
        <v>1</v>
      </c>
      <c r="BK144" s="17">
        <f t="shared" si="12"/>
        <v>2</v>
      </c>
      <c r="BL144" s="17" t="str">
        <f>IF(Wedstrijden!O100="x","AA","")</f>
        <v/>
      </c>
      <c r="BM144" s="17" t="str">
        <f>IF(Wedstrijden!P100="x","A","")</f>
        <v/>
      </c>
      <c r="BN144" s="17" t="str">
        <f>IF(Wedstrijden!Q100="x","B1","")</f>
        <v/>
      </c>
      <c r="BO144" s="17" t="e">
        <f>IF(Wedstrijden!#REF!="x","BB","")</f>
        <v>#REF!</v>
      </c>
      <c r="BP144" s="17" t="str">
        <f>IF(Wedstrijden!S100="x","B","")</f>
        <v>B</v>
      </c>
      <c r="BQ144" s="17" t="str">
        <f>IF(Wedstrijden!T100="x","L1","")</f>
        <v>L1</v>
      </c>
      <c r="BR144" s="17" t="str">
        <f>IF(Wedstrijden!U100="x","L2","")</f>
        <v>L2</v>
      </c>
      <c r="BS144" s="17" t="str">
        <f>IF(Wedstrijden!V100="x","M1","")</f>
        <v>M1</v>
      </c>
      <c r="BT144" s="17" t="str">
        <f>IF(Wedstrijden!W100="x","M2","")</f>
        <v>M2</v>
      </c>
      <c r="BU144" s="17" t="str">
        <f>IF(Wedstrijden!X100="x","Z1","")</f>
        <v>Z1</v>
      </c>
      <c r="BV144" s="17" t="str">
        <f>IF(Wedstrijden!Y100="x","Z2","")</f>
        <v>Z2</v>
      </c>
      <c r="BW144" s="17">
        <f>IF(COUNTA(Wedstrijden!F100:N100)&lt;&gt;0,1,"")</f>
        <v>1</v>
      </c>
      <c r="BX144" s="17">
        <f t="shared" si="13"/>
        <v>1</v>
      </c>
      <c r="BY144" s="17" t="str">
        <f>IF(Wedstrijden!F100="x","BB","")</f>
        <v/>
      </c>
      <c r="BZ144" s="17" t="str">
        <f>IF(Wedstrijden!G100="x","B","")</f>
        <v>B</v>
      </c>
      <c r="CA144" s="17" t="str">
        <f>IF(Wedstrijden!H100="x","L1","")</f>
        <v>L1</v>
      </c>
      <c r="CB144" s="17" t="str">
        <f>IF(Wedstrijden!I100="x","L2","")</f>
        <v>L2</v>
      </c>
      <c r="CC144" s="17" t="str">
        <f>IF(Wedstrijden!J100="x","M1","")</f>
        <v>M1</v>
      </c>
      <c r="CD144" s="17" t="str">
        <f>IF(Wedstrijden!K100="x","M2","")</f>
        <v>M2</v>
      </c>
      <c r="CE144" s="17" t="str">
        <f>IF(Wedstrijden!L100="x","Z1","")</f>
        <v>Z1</v>
      </c>
      <c r="CF144" s="17" t="str">
        <f>IF(Wedstrijden!M100="x","Z2","")</f>
        <v>Z2</v>
      </c>
      <c r="CG144" s="17" t="str">
        <f>IF(Wedstrijden!N100="x","ZZL","")</f>
        <v>ZZL</v>
      </c>
      <c r="CL144" s="17" t="str">
        <f>IF(COUNTA(Wedstrijden!AG100:AN100)&lt;&gt;0,2,"")</f>
        <v/>
      </c>
      <c r="CM144" s="17" t="str">
        <f t="shared" si="14"/>
        <v/>
      </c>
      <c r="CN144" s="17" t="str">
        <f>IF(Wedstrijden!AG100="x","AA","")</f>
        <v/>
      </c>
      <c r="CO144" s="17" t="str">
        <f>IF(Wedstrijden!AH100="x","A","")</f>
        <v/>
      </c>
      <c r="CP144" s="17" t="str">
        <f>IF(Wedstrijden!AI100="x","BB","")</f>
        <v/>
      </c>
      <c r="CQ144" s="17" t="str">
        <f>IF(Wedstrijden!AJ100="x","B","")</f>
        <v/>
      </c>
      <c r="CR144" s="17" t="str">
        <f>IF(Wedstrijden!AK100="x","L","")</f>
        <v/>
      </c>
      <c r="CS144" s="17" t="str">
        <f>IF(Wedstrijden!AL100="x","M","")</f>
        <v/>
      </c>
      <c r="CT144" s="17" t="str">
        <f>IF(Wedstrijden!AM100="x","Z","")</f>
        <v/>
      </c>
      <c r="CU144" s="17" t="str">
        <f>IF(Wedstrijden!AN100="x","ZZ","")</f>
        <v/>
      </c>
      <c r="CV144" s="17" t="str">
        <f>IF(COUNTA(Wedstrijden!Z100:AF100)&lt;&gt;0,2,"")</f>
        <v/>
      </c>
      <c r="CW144" s="17" t="str">
        <f t="shared" si="15"/>
        <v/>
      </c>
      <c r="CX144" s="17" t="str">
        <f>IF(Wedstrijden!Z100="x","BB","")</f>
        <v/>
      </c>
      <c r="CY144" s="17" t="str">
        <f>IF(Wedstrijden!AA100="x","B","")</f>
        <v/>
      </c>
      <c r="CZ144" s="17" t="str">
        <f>IF(Wedstrijden!AB100="x","L","")</f>
        <v/>
      </c>
      <c r="DA144" s="17" t="str">
        <f>IF(Wedstrijden!AC100="x","M","")</f>
        <v/>
      </c>
      <c r="DB144" s="17" t="str">
        <f>IF(Wedstrijden!AD100="x","Z","")</f>
        <v/>
      </c>
      <c r="DC144" s="17" t="str">
        <f>IF(Wedstrijden!AE100="x","ZZ","")</f>
        <v/>
      </c>
      <c r="DD144" s="17" t="str">
        <f>IF(Wedstrijden!AF100="x","1.40","")</f>
        <v/>
      </c>
      <c r="DE144" s="17" t="str">
        <f>IF(COUNTA(Wedstrijden!AP100:AR100)&lt;&gt;0,6,"")</f>
        <v/>
      </c>
      <c r="DF144" s="17" t="str">
        <f t="shared" si="16"/>
        <v/>
      </c>
      <c r="DG144" s="17" t="str">
        <f>IF(Wedstrijden!AP100="x","L","")</f>
        <v/>
      </c>
      <c r="DH144" s="17" t="str">
        <f>IF(Wedstrijden!AQ100="x","M","")</f>
        <v/>
      </c>
      <c r="DI144" s="17" t="str">
        <f>IF(Wedstrijden!AR100="x","Z","")</f>
        <v/>
      </c>
      <c r="DJ144" s="17" t="str">
        <f>IF(Wedstrijden!AS100="x","Z","")</f>
        <v/>
      </c>
      <c r="DK144" s="17" t="str">
        <f>IF(COUNTA(Wedstrijden!AU100:AW100)&lt;&gt;0,6,"")</f>
        <v/>
      </c>
      <c r="DL144" s="17" t="str">
        <f t="shared" si="17"/>
        <v/>
      </c>
      <c r="DM144" s="17" t="str">
        <f>IF(Wedstrijden!AU100="x","L","")</f>
        <v/>
      </c>
      <c r="DN144" s="17" t="str">
        <f>IF(Wedstrijden!AV100="x","M","")</f>
        <v/>
      </c>
      <c r="DO144" s="17" t="str">
        <f>IF(Wedstrijden!AW100="x","Z","")</f>
        <v/>
      </c>
      <c r="DP144" s="17" t="str">
        <f>IF(Wedstrijden!AX100="x","Z","")</f>
        <v/>
      </c>
    </row>
    <row r="145" spans="1:120" ht="14.4" x14ac:dyDescent="0.3">
      <c r="A145" s="21">
        <f>Wedstrijden!A101</f>
        <v>44090</v>
      </c>
      <c r="B145" s="17" t="str">
        <f>IFERROR(VLOOKUP(Wedstrijden!#REF!,#REF!,2,FALSE),"")</f>
        <v/>
      </c>
      <c r="C145" s="17" t="e">
        <f>Wedstrijden!#REF!</f>
        <v>#REF!</v>
      </c>
      <c r="D145" s="17" t="str">
        <f>IFERROR(VLOOKUP(Wedstrijden!#REF!,#REF!,2,FALSE),"")</f>
        <v/>
      </c>
      <c r="E145" s="17" t="str">
        <f>IFERROR(VLOOKUP(Wedstrijden!#REF!,#REF!,5,FALSE),"")</f>
        <v/>
      </c>
      <c r="F145" s="17" t="e">
        <f>IF(Wedstrijden!#REF!&lt;&gt;"",Wedstrijden!#REF!,"")</f>
        <v>#REF!</v>
      </c>
      <c r="G145" s="17" t="e">
        <f>IF(Wedstrijden!#REF!="Indoor",1,0)</f>
        <v>#REF!</v>
      </c>
      <c r="H145" s="17" t="e">
        <f>Wedstrijden!#REF!</f>
        <v>#REF!</v>
      </c>
      <c r="I145" s="17" t="e">
        <f>IF(Wedstrijden!#REF!="Nee",0,IF(Wedstrijden!#REF!="Ja",1,""))</f>
        <v>#REF!</v>
      </c>
      <c r="J145" s="17" t="e">
        <f>IF(Wedstrijden!#REF!&lt;&gt;"",Wedstrijden!#REF!,"")</f>
        <v>#REF!</v>
      </c>
      <c r="W145" s="18"/>
      <c r="AE145" s="18"/>
      <c r="AN145" s="18"/>
      <c r="AU145" s="18"/>
      <c r="BA145" s="18"/>
      <c r="BE145" s="18"/>
      <c r="BJ145" s="17">
        <f>IF(COUNTA(Wedstrijden!O101:Y101)&lt;&gt;0,1,"")</f>
        <v>1</v>
      </c>
      <c r="BK145" s="17">
        <f t="shared" si="12"/>
        <v>2</v>
      </c>
      <c r="BL145" s="17" t="str">
        <f>IF(Wedstrijden!O101="x","AA","")</f>
        <v/>
      </c>
      <c r="BM145" s="17" t="str">
        <f>IF(Wedstrijden!P101="x","A","")</f>
        <v/>
      </c>
      <c r="BN145" s="17" t="str">
        <f>IF(Wedstrijden!Q101="x","B1","")</f>
        <v/>
      </c>
      <c r="BO145" s="17" t="e">
        <f>IF(Wedstrijden!#REF!="x","BB","")</f>
        <v>#REF!</v>
      </c>
      <c r="BP145" s="17" t="str">
        <f>IF(Wedstrijden!S101="x","B","")</f>
        <v>B</v>
      </c>
      <c r="BQ145" s="17" t="str">
        <f>IF(Wedstrijden!T101="x","L1","")</f>
        <v>L1</v>
      </c>
      <c r="BR145" s="17" t="str">
        <f>IF(Wedstrijden!U101="x","L2","")</f>
        <v>L2</v>
      </c>
      <c r="BS145" s="17" t="str">
        <f>IF(Wedstrijden!V101="x","M1","")</f>
        <v>M1</v>
      </c>
      <c r="BT145" s="17" t="str">
        <f>IF(Wedstrijden!W101="x","M2","")</f>
        <v>M2</v>
      </c>
      <c r="BU145" s="17" t="str">
        <f>IF(Wedstrijden!X101="x","Z1","")</f>
        <v/>
      </c>
      <c r="BV145" s="17" t="str">
        <f>IF(Wedstrijden!Y101="x","Z2","")</f>
        <v/>
      </c>
      <c r="BW145" s="17">
        <f>IF(COUNTA(Wedstrijden!F101:N101)&lt;&gt;0,1,"")</f>
        <v>1</v>
      </c>
      <c r="BX145" s="17">
        <f t="shared" si="13"/>
        <v>1</v>
      </c>
      <c r="BY145" s="17" t="str">
        <f>IF(Wedstrijden!F101="x","BB","")</f>
        <v>BB</v>
      </c>
      <c r="BZ145" s="17" t="str">
        <f>IF(Wedstrijden!G101="x","B","")</f>
        <v>B</v>
      </c>
      <c r="CA145" s="17" t="str">
        <f>IF(Wedstrijden!H101="x","L1","")</f>
        <v>L1</v>
      </c>
      <c r="CB145" s="17" t="str">
        <f>IF(Wedstrijden!I101="x","L2","")</f>
        <v>L2</v>
      </c>
      <c r="CC145" s="17" t="str">
        <f>IF(Wedstrijden!J101="x","M1","")</f>
        <v>M1</v>
      </c>
      <c r="CD145" s="17" t="str">
        <f>IF(Wedstrijden!K101="x","M2","")</f>
        <v>M2</v>
      </c>
      <c r="CE145" s="17" t="str">
        <f>IF(Wedstrijden!L101="x","Z1","")</f>
        <v/>
      </c>
      <c r="CF145" s="17" t="str">
        <f>IF(Wedstrijden!M101="x","Z2","")</f>
        <v/>
      </c>
      <c r="CG145" s="17" t="str">
        <f>IF(Wedstrijden!N101="x","ZZL","")</f>
        <v/>
      </c>
      <c r="CL145" s="17" t="str">
        <f>IF(COUNTA(Wedstrijden!AG101:AN101)&lt;&gt;0,2,"")</f>
        <v/>
      </c>
      <c r="CM145" s="17" t="str">
        <f t="shared" si="14"/>
        <v/>
      </c>
      <c r="CN145" s="17" t="str">
        <f>IF(Wedstrijden!AG101="x","AA","")</f>
        <v/>
      </c>
      <c r="CO145" s="17" t="str">
        <f>IF(Wedstrijden!AH101="x","A","")</f>
        <v/>
      </c>
      <c r="CP145" s="17" t="str">
        <f>IF(Wedstrijden!AI101="x","BB","")</f>
        <v/>
      </c>
      <c r="CQ145" s="17" t="str">
        <f>IF(Wedstrijden!AJ101="x","B","")</f>
        <v/>
      </c>
      <c r="CR145" s="17" t="str">
        <f>IF(Wedstrijden!AK101="x","L","")</f>
        <v/>
      </c>
      <c r="CS145" s="17" t="str">
        <f>IF(Wedstrijden!AL101="x","M","")</f>
        <v/>
      </c>
      <c r="CT145" s="17" t="str">
        <f>IF(Wedstrijden!AM101="x","Z","")</f>
        <v/>
      </c>
      <c r="CU145" s="17" t="str">
        <f>IF(Wedstrijden!AN101="x","ZZ","")</f>
        <v/>
      </c>
      <c r="CV145" s="17" t="str">
        <f>IF(COUNTA(Wedstrijden!Z101:AF101)&lt;&gt;0,2,"")</f>
        <v/>
      </c>
      <c r="CW145" s="17" t="str">
        <f t="shared" si="15"/>
        <v/>
      </c>
      <c r="CX145" s="17" t="str">
        <f>IF(Wedstrijden!Z101="x","BB","")</f>
        <v/>
      </c>
      <c r="CY145" s="17" t="str">
        <f>IF(Wedstrijden!AA101="x","B","")</f>
        <v/>
      </c>
      <c r="CZ145" s="17" t="str">
        <f>IF(Wedstrijden!AB101="x","L","")</f>
        <v/>
      </c>
      <c r="DA145" s="17" t="str">
        <f>IF(Wedstrijden!AC101="x","M","")</f>
        <v/>
      </c>
      <c r="DB145" s="17" t="str">
        <f>IF(Wedstrijden!AD101="x","Z","")</f>
        <v/>
      </c>
      <c r="DC145" s="17" t="str">
        <f>IF(Wedstrijden!AE101="x","ZZ","")</f>
        <v/>
      </c>
      <c r="DD145" s="17" t="str">
        <f>IF(Wedstrijden!AF101="x","1.40","")</f>
        <v/>
      </c>
      <c r="DE145" s="17" t="str">
        <f>IF(COUNTA(Wedstrijden!AP101:AR101)&lt;&gt;0,6,"")</f>
        <v/>
      </c>
      <c r="DF145" s="17" t="str">
        <f t="shared" si="16"/>
        <v/>
      </c>
      <c r="DG145" s="17" t="str">
        <f>IF(Wedstrijden!AP101="x","L","")</f>
        <v/>
      </c>
      <c r="DH145" s="17" t="str">
        <f>IF(Wedstrijden!AQ101="x","M","")</f>
        <v/>
      </c>
      <c r="DI145" s="17" t="str">
        <f>IF(Wedstrijden!AR101="x","Z","")</f>
        <v/>
      </c>
      <c r="DJ145" s="17" t="str">
        <f>IF(Wedstrijden!AS101="x","Z","")</f>
        <v/>
      </c>
      <c r="DK145" s="17" t="str">
        <f>IF(COUNTA(Wedstrijden!AU101:AW101)&lt;&gt;0,6,"")</f>
        <v/>
      </c>
      <c r="DL145" s="17" t="str">
        <f t="shared" si="17"/>
        <v/>
      </c>
      <c r="DM145" s="17" t="str">
        <f>IF(Wedstrijden!AU101="x","L","")</f>
        <v/>
      </c>
      <c r="DN145" s="17" t="str">
        <f>IF(Wedstrijden!AV101="x","M","")</f>
        <v/>
      </c>
      <c r="DO145" s="17" t="str">
        <f>IF(Wedstrijden!AW101="x","Z","")</f>
        <v/>
      </c>
      <c r="DP145" s="17" t="str">
        <f>IF(Wedstrijden!AX101="x","Z","")</f>
        <v/>
      </c>
    </row>
    <row r="146" spans="1:120" ht="14.4" x14ac:dyDescent="0.3">
      <c r="A146" s="21">
        <f>Wedstrijden!A102</f>
        <v>44092</v>
      </c>
      <c r="B146" s="17" t="str">
        <f>IFERROR(VLOOKUP(Wedstrijden!#REF!,#REF!,2,FALSE),"")</f>
        <v/>
      </c>
      <c r="C146" s="17" t="e">
        <f>Wedstrijden!#REF!</f>
        <v>#REF!</v>
      </c>
      <c r="D146" s="17" t="str">
        <f>IFERROR(VLOOKUP(Wedstrijden!#REF!,#REF!,2,FALSE),"")</f>
        <v/>
      </c>
      <c r="E146" s="17" t="str">
        <f>IFERROR(VLOOKUP(Wedstrijden!#REF!,#REF!,5,FALSE),"")</f>
        <v/>
      </c>
      <c r="F146" s="17" t="e">
        <f>IF(Wedstrijden!#REF!&lt;&gt;"",Wedstrijden!#REF!,"")</f>
        <v>#REF!</v>
      </c>
      <c r="G146" s="17" t="e">
        <f>IF(Wedstrijden!#REF!="Indoor",1,0)</f>
        <v>#REF!</v>
      </c>
      <c r="H146" s="17" t="e">
        <f>Wedstrijden!#REF!</f>
        <v>#REF!</v>
      </c>
      <c r="I146" s="17" t="e">
        <f>IF(Wedstrijden!#REF!="Nee",0,IF(Wedstrijden!#REF!="Ja",1,""))</f>
        <v>#REF!</v>
      </c>
      <c r="J146" s="17" t="e">
        <f>IF(Wedstrijden!#REF!&lt;&gt;"",Wedstrijden!#REF!,"")</f>
        <v>#REF!</v>
      </c>
      <c r="W146" s="18"/>
      <c r="AE146" s="18"/>
      <c r="AN146" s="18"/>
      <c r="AU146" s="18"/>
      <c r="BA146" s="18"/>
      <c r="BE146" s="18"/>
      <c r="BJ146" s="17">
        <f>IF(COUNTA(Wedstrijden!O102:Y102)&lt;&gt;0,1,"")</f>
        <v>1</v>
      </c>
      <c r="BK146" s="17">
        <f t="shared" si="12"/>
        <v>2</v>
      </c>
      <c r="BL146" s="17" t="str">
        <f>IF(Wedstrijden!O102="x","AA","")</f>
        <v/>
      </c>
      <c r="BM146" s="17" t="str">
        <f>IF(Wedstrijden!P102="x","A","")</f>
        <v/>
      </c>
      <c r="BN146" s="17" t="str">
        <f>IF(Wedstrijden!Q102="x","B1","")</f>
        <v/>
      </c>
      <c r="BO146" s="17" t="e">
        <f>IF(Wedstrijden!#REF!="x","BB","")</f>
        <v>#REF!</v>
      </c>
      <c r="BP146" s="17" t="str">
        <f>IF(Wedstrijden!S102="x","B","")</f>
        <v>B</v>
      </c>
      <c r="BQ146" s="17" t="str">
        <f>IF(Wedstrijden!T102="x","L1","")</f>
        <v>L1</v>
      </c>
      <c r="BR146" s="17" t="str">
        <f>IF(Wedstrijden!U102="x","L2","")</f>
        <v>L2</v>
      </c>
      <c r="BS146" s="17" t="str">
        <f>IF(Wedstrijden!V102="x","M1","")</f>
        <v>M1</v>
      </c>
      <c r="BT146" s="17" t="str">
        <f>IF(Wedstrijden!W102="x","M2","")</f>
        <v>M2</v>
      </c>
      <c r="BU146" s="17" t="str">
        <f>IF(Wedstrijden!X102="x","Z1","")</f>
        <v>Z1</v>
      </c>
      <c r="BV146" s="17" t="str">
        <f>IF(Wedstrijden!Y102="x","Z2","")</f>
        <v>Z2</v>
      </c>
      <c r="BW146" s="17">
        <f>IF(COUNTA(Wedstrijden!F102:N102)&lt;&gt;0,1,"")</f>
        <v>1</v>
      </c>
      <c r="BX146" s="17">
        <f t="shared" si="13"/>
        <v>1</v>
      </c>
      <c r="BY146" s="17" t="str">
        <f>IF(Wedstrijden!F102="x","BB","")</f>
        <v>BB</v>
      </c>
      <c r="BZ146" s="17" t="str">
        <f>IF(Wedstrijden!G102="x","B","")</f>
        <v>B</v>
      </c>
      <c r="CA146" s="17" t="str">
        <f>IF(Wedstrijden!H102="x","L1","")</f>
        <v>L1</v>
      </c>
      <c r="CB146" s="17" t="str">
        <f>IF(Wedstrijden!I102="x","L2","")</f>
        <v>L2</v>
      </c>
      <c r="CC146" s="17" t="str">
        <f>IF(Wedstrijden!J102="x","M1","")</f>
        <v>M1</v>
      </c>
      <c r="CD146" s="17" t="str">
        <f>IF(Wedstrijden!K102="x","M2","")</f>
        <v>M2</v>
      </c>
      <c r="CE146" s="17" t="str">
        <f>IF(Wedstrijden!L102="x","Z1","")</f>
        <v>Z1</v>
      </c>
      <c r="CF146" s="17" t="str">
        <f>IF(Wedstrijden!M102="x","Z2","")</f>
        <v>Z2</v>
      </c>
      <c r="CG146" s="17" t="str">
        <f>IF(Wedstrijden!N102="x","ZZL","")</f>
        <v>ZZL</v>
      </c>
      <c r="CL146" s="17" t="str">
        <f>IF(COUNTA(Wedstrijden!AG102:AN102)&lt;&gt;0,2,"")</f>
        <v/>
      </c>
      <c r="CM146" s="17" t="str">
        <f t="shared" si="14"/>
        <v/>
      </c>
      <c r="CN146" s="17" t="str">
        <f>IF(Wedstrijden!AG102="x","AA","")</f>
        <v/>
      </c>
      <c r="CO146" s="17" t="str">
        <f>IF(Wedstrijden!AH102="x","A","")</f>
        <v/>
      </c>
      <c r="CP146" s="17" t="str">
        <f>IF(Wedstrijden!AI102="x","BB","")</f>
        <v/>
      </c>
      <c r="CQ146" s="17" t="str">
        <f>IF(Wedstrijden!AJ102="x","B","")</f>
        <v/>
      </c>
      <c r="CR146" s="17" t="str">
        <f>IF(Wedstrijden!AK102="x","L","")</f>
        <v/>
      </c>
      <c r="CS146" s="17" t="str">
        <f>IF(Wedstrijden!AL102="x","M","")</f>
        <v/>
      </c>
      <c r="CT146" s="17" t="str">
        <f>IF(Wedstrijden!AM102="x","Z","")</f>
        <v/>
      </c>
      <c r="CU146" s="17" t="str">
        <f>IF(Wedstrijden!AN102="x","ZZ","")</f>
        <v/>
      </c>
      <c r="CV146" s="17" t="str">
        <f>IF(COUNTA(Wedstrijden!Z102:AF102)&lt;&gt;0,2,"")</f>
        <v/>
      </c>
      <c r="CW146" s="17" t="str">
        <f t="shared" si="15"/>
        <v/>
      </c>
      <c r="CX146" s="17" t="str">
        <f>IF(Wedstrijden!Z102="x","BB","")</f>
        <v/>
      </c>
      <c r="CY146" s="17" t="str">
        <f>IF(Wedstrijden!AA102="x","B","")</f>
        <v/>
      </c>
      <c r="CZ146" s="17" t="str">
        <f>IF(Wedstrijden!AB102="x","L","")</f>
        <v/>
      </c>
      <c r="DA146" s="17" t="str">
        <f>IF(Wedstrijden!AC102="x","M","")</f>
        <v/>
      </c>
      <c r="DB146" s="17" t="str">
        <f>IF(Wedstrijden!AD102="x","Z","")</f>
        <v/>
      </c>
      <c r="DC146" s="17" t="str">
        <f>IF(Wedstrijden!AE102="x","ZZ","")</f>
        <v/>
      </c>
      <c r="DD146" s="17" t="str">
        <f>IF(Wedstrijden!AF102="x","1.40","")</f>
        <v/>
      </c>
      <c r="DE146" s="17" t="str">
        <f>IF(COUNTA(Wedstrijden!AP102:AR102)&lt;&gt;0,6,"")</f>
        <v/>
      </c>
      <c r="DF146" s="17" t="str">
        <f t="shared" si="16"/>
        <v/>
      </c>
      <c r="DG146" s="17" t="str">
        <f>IF(Wedstrijden!AP102="x","L","")</f>
        <v/>
      </c>
      <c r="DH146" s="17" t="str">
        <f>IF(Wedstrijden!AQ102="x","M","")</f>
        <v/>
      </c>
      <c r="DI146" s="17" t="str">
        <f>IF(Wedstrijden!AR102="x","Z","")</f>
        <v/>
      </c>
      <c r="DJ146" s="17" t="str">
        <f>IF(Wedstrijden!AS102="x","Z","")</f>
        <v/>
      </c>
      <c r="DK146" s="17" t="str">
        <f>IF(COUNTA(Wedstrijden!AU102:AW102)&lt;&gt;0,6,"")</f>
        <v/>
      </c>
      <c r="DL146" s="17" t="str">
        <f t="shared" si="17"/>
        <v/>
      </c>
      <c r="DM146" s="17" t="str">
        <f>IF(Wedstrijden!AU102="x","L","")</f>
        <v/>
      </c>
      <c r="DN146" s="17" t="str">
        <f>IF(Wedstrijden!AV102="x","M","")</f>
        <v/>
      </c>
      <c r="DO146" s="17" t="str">
        <f>IF(Wedstrijden!AW102="x","Z","")</f>
        <v/>
      </c>
      <c r="DP146" s="17" t="str">
        <f>IF(Wedstrijden!AX102="x","Z","")</f>
        <v/>
      </c>
    </row>
    <row r="147" spans="1:120" ht="14.4" x14ac:dyDescent="0.3">
      <c r="A147" s="21">
        <f>Wedstrijden!A103</f>
        <v>44093</v>
      </c>
      <c r="B147" s="17" t="str">
        <f>IFERROR(VLOOKUP(Wedstrijden!#REF!,#REF!,2,FALSE),"")</f>
        <v/>
      </c>
      <c r="C147" s="17" t="e">
        <f>Wedstrijden!#REF!</f>
        <v>#REF!</v>
      </c>
      <c r="D147" s="17" t="str">
        <f>IFERROR(VLOOKUP(Wedstrijden!#REF!,#REF!,2,FALSE),"")</f>
        <v/>
      </c>
      <c r="E147" s="17" t="str">
        <f>IFERROR(VLOOKUP(Wedstrijden!#REF!,#REF!,5,FALSE),"")</f>
        <v/>
      </c>
      <c r="F147" s="17" t="e">
        <f>IF(Wedstrijden!#REF!&lt;&gt;"",Wedstrijden!#REF!,"")</f>
        <v>#REF!</v>
      </c>
      <c r="G147" s="17" t="e">
        <f>IF(Wedstrijden!#REF!="Indoor",1,0)</f>
        <v>#REF!</v>
      </c>
      <c r="H147" s="17" t="e">
        <f>Wedstrijden!#REF!</f>
        <v>#REF!</v>
      </c>
      <c r="I147" s="17" t="e">
        <f>IF(Wedstrijden!#REF!="Nee",0,IF(Wedstrijden!#REF!="Ja",1,""))</f>
        <v>#REF!</v>
      </c>
      <c r="J147" s="17" t="e">
        <f>IF(Wedstrijden!#REF!&lt;&gt;"",Wedstrijden!#REF!,"")</f>
        <v>#REF!</v>
      </c>
      <c r="W147" s="18"/>
      <c r="AE147" s="18"/>
      <c r="AN147" s="18"/>
      <c r="AU147" s="18"/>
      <c r="BA147" s="18"/>
      <c r="BE147" s="18"/>
      <c r="BJ147" s="17">
        <f>IF(COUNTA(Wedstrijden!O103:Y103)&lt;&gt;0,1,"")</f>
        <v>1</v>
      </c>
      <c r="BK147" s="17">
        <f t="shared" si="12"/>
        <v>2</v>
      </c>
      <c r="BL147" s="17" t="str">
        <f>IF(Wedstrijden!O103="x","AA","")</f>
        <v/>
      </c>
      <c r="BM147" s="17" t="str">
        <f>IF(Wedstrijden!P103="x","A","")</f>
        <v/>
      </c>
      <c r="BN147" s="17" t="str">
        <f>IF(Wedstrijden!Q103="x","B1","")</f>
        <v/>
      </c>
      <c r="BO147" s="17" t="e">
        <f>IF(Wedstrijden!#REF!="x","BB","")</f>
        <v>#REF!</v>
      </c>
      <c r="BP147" s="17" t="str">
        <f>IF(Wedstrijden!S103="x","B","")</f>
        <v>B</v>
      </c>
      <c r="BQ147" s="17" t="str">
        <f>IF(Wedstrijden!T103="x","L1","")</f>
        <v>L1</v>
      </c>
      <c r="BR147" s="17" t="str">
        <f>IF(Wedstrijden!U103="x","L2","")</f>
        <v>L2</v>
      </c>
      <c r="BS147" s="17" t="str">
        <f>IF(Wedstrijden!V103="x","M1","")</f>
        <v>M1</v>
      </c>
      <c r="BT147" s="17" t="str">
        <f>IF(Wedstrijden!W103="x","M2","")</f>
        <v>M2</v>
      </c>
      <c r="BU147" s="17" t="str">
        <f>IF(Wedstrijden!X103="x","Z1","")</f>
        <v>Z1</v>
      </c>
      <c r="BV147" s="17" t="str">
        <f>IF(Wedstrijden!Y103="x","Z2","")</f>
        <v>Z2</v>
      </c>
      <c r="BW147" s="17">
        <f>IF(COUNTA(Wedstrijden!F103:N103)&lt;&gt;0,1,"")</f>
        <v>1</v>
      </c>
      <c r="BX147" s="17">
        <f t="shared" si="13"/>
        <v>1</v>
      </c>
      <c r="BY147" s="17" t="str">
        <f>IF(Wedstrijden!F103="x","BB","")</f>
        <v>BB</v>
      </c>
      <c r="BZ147" s="17" t="str">
        <f>IF(Wedstrijden!G103="x","B","")</f>
        <v>B</v>
      </c>
      <c r="CA147" s="17" t="str">
        <f>IF(Wedstrijden!H103="x","L1","")</f>
        <v>L1</v>
      </c>
      <c r="CB147" s="17" t="str">
        <f>IF(Wedstrijden!I103="x","L2","")</f>
        <v>L2</v>
      </c>
      <c r="CC147" s="17" t="str">
        <f>IF(Wedstrijden!J103="x","M1","")</f>
        <v>M1</v>
      </c>
      <c r="CD147" s="17" t="str">
        <f>IF(Wedstrijden!K103="x","M2","")</f>
        <v>M2</v>
      </c>
      <c r="CE147" s="17" t="str">
        <f>IF(Wedstrijden!L103="x","Z1","")</f>
        <v>Z1</v>
      </c>
      <c r="CF147" s="17" t="str">
        <f>IF(Wedstrijden!M103="x","Z2","")</f>
        <v>Z2</v>
      </c>
      <c r="CG147" s="17" t="str">
        <f>IF(Wedstrijden!N103="x","ZZL","")</f>
        <v>ZZL</v>
      </c>
      <c r="CL147" s="17" t="str">
        <f>IF(COUNTA(Wedstrijden!AG103:AN103)&lt;&gt;0,2,"")</f>
        <v/>
      </c>
      <c r="CM147" s="17" t="str">
        <f t="shared" si="14"/>
        <v/>
      </c>
      <c r="CN147" s="17" t="str">
        <f>IF(Wedstrijden!AG103="x","AA","")</f>
        <v/>
      </c>
      <c r="CO147" s="17" t="str">
        <f>IF(Wedstrijden!AH103="x","A","")</f>
        <v/>
      </c>
      <c r="CP147" s="17" t="str">
        <f>IF(Wedstrijden!AI103="x","BB","")</f>
        <v/>
      </c>
      <c r="CQ147" s="17" t="str">
        <f>IF(Wedstrijden!AJ103="x","B","")</f>
        <v/>
      </c>
      <c r="CR147" s="17" t="str">
        <f>IF(Wedstrijden!AK103="x","L","")</f>
        <v/>
      </c>
      <c r="CS147" s="17" t="str">
        <f>IF(Wedstrijden!AL103="x","M","")</f>
        <v/>
      </c>
      <c r="CT147" s="17" t="str">
        <f>IF(Wedstrijden!AM103="x","Z","")</f>
        <v/>
      </c>
      <c r="CU147" s="17" t="str">
        <f>IF(Wedstrijden!AN103="x","ZZ","")</f>
        <v/>
      </c>
      <c r="CV147" s="17" t="str">
        <f>IF(COUNTA(Wedstrijden!Z103:AF103)&lt;&gt;0,2,"")</f>
        <v/>
      </c>
      <c r="CW147" s="17" t="str">
        <f t="shared" si="15"/>
        <v/>
      </c>
      <c r="CX147" s="17" t="str">
        <f>IF(Wedstrijden!Z103="x","BB","")</f>
        <v/>
      </c>
      <c r="CY147" s="17" t="str">
        <f>IF(Wedstrijden!AA103="x","B","")</f>
        <v/>
      </c>
      <c r="CZ147" s="17" t="str">
        <f>IF(Wedstrijden!AB103="x","L","")</f>
        <v/>
      </c>
      <c r="DA147" s="17" t="str">
        <f>IF(Wedstrijden!AC103="x","M","")</f>
        <v/>
      </c>
      <c r="DB147" s="17" t="str">
        <f>IF(Wedstrijden!AD103="x","Z","")</f>
        <v/>
      </c>
      <c r="DC147" s="17" t="str">
        <f>IF(Wedstrijden!AE103="x","ZZ","")</f>
        <v/>
      </c>
      <c r="DD147" s="17" t="str">
        <f>IF(Wedstrijden!AF103="x","1.40","")</f>
        <v/>
      </c>
      <c r="DE147" s="17" t="str">
        <f>IF(COUNTA(Wedstrijden!AP103:AR103)&lt;&gt;0,6,"")</f>
        <v/>
      </c>
      <c r="DF147" s="17" t="str">
        <f t="shared" si="16"/>
        <v/>
      </c>
      <c r="DG147" s="17" t="str">
        <f>IF(Wedstrijden!AP103="x","L","")</f>
        <v/>
      </c>
      <c r="DH147" s="17" t="str">
        <f>IF(Wedstrijden!AQ103="x","M","")</f>
        <v/>
      </c>
      <c r="DI147" s="17" t="str">
        <f>IF(Wedstrijden!AR103="x","Z","")</f>
        <v/>
      </c>
      <c r="DJ147" s="17" t="str">
        <f>IF(Wedstrijden!AS103="x","Z","")</f>
        <v/>
      </c>
      <c r="DK147" s="17" t="str">
        <f>IF(COUNTA(Wedstrijden!AU103:AW103)&lt;&gt;0,6,"")</f>
        <v/>
      </c>
      <c r="DL147" s="17" t="str">
        <f t="shared" si="17"/>
        <v/>
      </c>
      <c r="DM147" s="17" t="str">
        <f>IF(Wedstrijden!AU103="x","L","")</f>
        <v/>
      </c>
      <c r="DN147" s="17" t="str">
        <f>IF(Wedstrijden!AV103="x","M","")</f>
        <v/>
      </c>
      <c r="DO147" s="17" t="str">
        <f>IF(Wedstrijden!AW103="x","Z","")</f>
        <v/>
      </c>
      <c r="DP147" s="17" t="str">
        <f>IF(Wedstrijden!AX103="x","Z","")</f>
        <v/>
      </c>
    </row>
    <row r="148" spans="1:120" ht="14.4" x14ac:dyDescent="0.3">
      <c r="A148" s="21">
        <f>Wedstrijden!A104</f>
        <v>44094</v>
      </c>
      <c r="B148" s="17" t="str">
        <f>IFERROR(VLOOKUP(Wedstrijden!#REF!,#REF!,2,FALSE),"")</f>
        <v/>
      </c>
      <c r="C148" s="17" t="e">
        <f>Wedstrijden!#REF!</f>
        <v>#REF!</v>
      </c>
      <c r="D148" s="17" t="str">
        <f>IFERROR(VLOOKUP(Wedstrijden!#REF!,#REF!,2,FALSE),"")</f>
        <v/>
      </c>
      <c r="E148" s="17" t="str">
        <f>IFERROR(VLOOKUP(Wedstrijden!#REF!,#REF!,5,FALSE),"")</f>
        <v/>
      </c>
      <c r="F148" s="17" t="e">
        <f>IF(Wedstrijden!#REF!&lt;&gt;"",Wedstrijden!#REF!,"")</f>
        <v>#REF!</v>
      </c>
      <c r="G148" s="17" t="e">
        <f>IF(Wedstrijden!#REF!="Indoor",1,0)</f>
        <v>#REF!</v>
      </c>
      <c r="H148" s="17" t="e">
        <f>Wedstrijden!#REF!</f>
        <v>#REF!</v>
      </c>
      <c r="I148" s="17" t="e">
        <f>IF(Wedstrijden!#REF!="Nee",0,IF(Wedstrijden!#REF!="Ja",1,""))</f>
        <v>#REF!</v>
      </c>
      <c r="J148" s="17" t="e">
        <f>IF(Wedstrijden!#REF!&lt;&gt;"",Wedstrijden!#REF!,"")</f>
        <v>#REF!</v>
      </c>
      <c r="W148" s="18"/>
      <c r="AE148" s="18"/>
      <c r="AN148" s="18"/>
      <c r="AU148" s="18"/>
      <c r="BA148" s="18"/>
      <c r="BE148" s="18"/>
      <c r="BJ148" s="17">
        <f>IF(COUNTA(Wedstrijden!O104:Y104)&lt;&gt;0,1,"")</f>
        <v>1</v>
      </c>
      <c r="BK148" s="17">
        <f t="shared" si="12"/>
        <v>2</v>
      </c>
      <c r="BL148" s="17" t="str">
        <f>IF(Wedstrijden!O104="x","AA","")</f>
        <v/>
      </c>
      <c r="BM148" s="17" t="str">
        <f>IF(Wedstrijden!P104="x","A","")</f>
        <v/>
      </c>
      <c r="BN148" s="17" t="str">
        <f>IF(Wedstrijden!Q104="x","B1","")</f>
        <v/>
      </c>
      <c r="BO148" s="17" t="e">
        <f>IF(Wedstrijden!#REF!="x","BB","")</f>
        <v>#REF!</v>
      </c>
      <c r="BP148" s="17" t="str">
        <f>IF(Wedstrijden!S104="x","B","")</f>
        <v>B</v>
      </c>
      <c r="BQ148" s="17" t="str">
        <f>IF(Wedstrijden!T104="x","L1","")</f>
        <v>L1</v>
      </c>
      <c r="BR148" s="17" t="str">
        <f>IF(Wedstrijden!U104="x","L2","")</f>
        <v>L2</v>
      </c>
      <c r="BS148" s="17" t="str">
        <f>IF(Wedstrijden!V104="x","M1","")</f>
        <v>M1</v>
      </c>
      <c r="BT148" s="17" t="str">
        <f>IF(Wedstrijden!W104="x","M2","")</f>
        <v>M2</v>
      </c>
      <c r="BU148" s="17" t="str">
        <f>IF(Wedstrijden!X104="x","Z1","")</f>
        <v>Z1</v>
      </c>
      <c r="BV148" s="17" t="str">
        <f>IF(Wedstrijden!Y104="x","Z2","")</f>
        <v>Z2</v>
      </c>
      <c r="BW148" s="17">
        <f>IF(COUNTA(Wedstrijden!F104:N104)&lt;&gt;0,1,"")</f>
        <v>1</v>
      </c>
      <c r="BX148" s="17">
        <f t="shared" si="13"/>
        <v>1</v>
      </c>
      <c r="BY148" s="17" t="str">
        <f>IF(Wedstrijden!F104="x","BB","")</f>
        <v/>
      </c>
      <c r="BZ148" s="17" t="str">
        <f>IF(Wedstrijden!G104="x","B","")</f>
        <v>B</v>
      </c>
      <c r="CA148" s="17" t="str">
        <f>IF(Wedstrijden!H104="x","L1","")</f>
        <v>L1</v>
      </c>
      <c r="CB148" s="17" t="str">
        <f>IF(Wedstrijden!I104="x","L2","")</f>
        <v>L2</v>
      </c>
      <c r="CC148" s="17" t="str">
        <f>IF(Wedstrijden!J104="x","M1","")</f>
        <v>M1</v>
      </c>
      <c r="CD148" s="17" t="str">
        <f>IF(Wedstrijden!K104="x","M2","")</f>
        <v>M2</v>
      </c>
      <c r="CE148" s="17" t="str">
        <f>IF(Wedstrijden!L104="x","Z1","")</f>
        <v>Z1</v>
      </c>
      <c r="CF148" s="17" t="str">
        <f>IF(Wedstrijden!M104="x","Z2","")</f>
        <v>Z2</v>
      </c>
      <c r="CG148" s="17" t="str">
        <f>IF(Wedstrijden!N104="x","ZZL","")</f>
        <v>ZZL</v>
      </c>
      <c r="CL148" s="17" t="str">
        <f>IF(COUNTA(Wedstrijden!AG104:AN104)&lt;&gt;0,2,"")</f>
        <v/>
      </c>
      <c r="CM148" s="17" t="str">
        <f t="shared" si="14"/>
        <v/>
      </c>
      <c r="CN148" s="17" t="str">
        <f>IF(Wedstrijden!AG104="x","AA","")</f>
        <v/>
      </c>
      <c r="CO148" s="17" t="str">
        <f>IF(Wedstrijden!AH104="x","A","")</f>
        <v/>
      </c>
      <c r="CP148" s="17" t="str">
        <f>IF(Wedstrijden!AI104="x","BB","")</f>
        <v/>
      </c>
      <c r="CQ148" s="17" t="str">
        <f>IF(Wedstrijden!AJ104="x","B","")</f>
        <v/>
      </c>
      <c r="CR148" s="17" t="str">
        <f>IF(Wedstrijden!AK104="x","L","")</f>
        <v/>
      </c>
      <c r="CS148" s="17" t="str">
        <f>IF(Wedstrijden!AL104="x","M","")</f>
        <v/>
      </c>
      <c r="CT148" s="17" t="str">
        <f>IF(Wedstrijden!AM104="x","Z","")</f>
        <v/>
      </c>
      <c r="CU148" s="17" t="str">
        <f>IF(Wedstrijden!AN104="x","ZZ","")</f>
        <v/>
      </c>
      <c r="CV148" s="17" t="str">
        <f>IF(COUNTA(Wedstrijden!Z104:AF104)&lt;&gt;0,2,"")</f>
        <v/>
      </c>
      <c r="CW148" s="17" t="str">
        <f t="shared" si="15"/>
        <v/>
      </c>
      <c r="CX148" s="17" t="str">
        <f>IF(Wedstrijden!Z104="x","BB","")</f>
        <v/>
      </c>
      <c r="CY148" s="17" t="str">
        <f>IF(Wedstrijden!AA104="x","B","")</f>
        <v/>
      </c>
      <c r="CZ148" s="17" t="str">
        <f>IF(Wedstrijden!AB104="x","L","")</f>
        <v/>
      </c>
      <c r="DA148" s="17" t="str">
        <f>IF(Wedstrijden!AC104="x","M","")</f>
        <v/>
      </c>
      <c r="DB148" s="17" t="str">
        <f>IF(Wedstrijden!AD104="x","Z","")</f>
        <v/>
      </c>
      <c r="DC148" s="17" t="str">
        <f>IF(Wedstrijden!AE104="x","ZZ","")</f>
        <v/>
      </c>
      <c r="DD148" s="17" t="str">
        <f>IF(Wedstrijden!AF104="x","1.40","")</f>
        <v/>
      </c>
      <c r="DE148" s="17" t="str">
        <f>IF(COUNTA(Wedstrijden!AP104:AR104)&lt;&gt;0,6,"")</f>
        <v/>
      </c>
      <c r="DF148" s="17" t="str">
        <f t="shared" si="16"/>
        <v/>
      </c>
      <c r="DG148" s="17" t="str">
        <f>IF(Wedstrijden!AP104="x","L","")</f>
        <v/>
      </c>
      <c r="DH148" s="17" t="str">
        <f>IF(Wedstrijden!AQ104="x","M","")</f>
        <v/>
      </c>
      <c r="DI148" s="17" t="str">
        <f>IF(Wedstrijden!AR104="x","Z","")</f>
        <v/>
      </c>
      <c r="DJ148" s="17" t="str">
        <f>IF(Wedstrijden!AS104="x","Z","")</f>
        <v/>
      </c>
      <c r="DK148" s="17" t="str">
        <f>IF(COUNTA(Wedstrijden!AU104:AW104)&lt;&gt;0,6,"")</f>
        <v/>
      </c>
      <c r="DL148" s="17" t="str">
        <f t="shared" si="17"/>
        <v/>
      </c>
      <c r="DM148" s="17" t="str">
        <f>IF(Wedstrijden!AU104="x","L","")</f>
        <v/>
      </c>
      <c r="DN148" s="17" t="str">
        <f>IF(Wedstrijden!AV104="x","M","")</f>
        <v/>
      </c>
      <c r="DO148" s="17" t="str">
        <f>IF(Wedstrijden!AW104="x","Z","")</f>
        <v/>
      </c>
      <c r="DP148" s="17" t="str">
        <f>IF(Wedstrijden!AX104="x","Z","")</f>
        <v/>
      </c>
    </row>
    <row r="149" spans="1:120" ht="14.4" x14ac:dyDescent="0.3">
      <c r="A149" s="21">
        <f>Wedstrijden!A105</f>
        <v>44094</v>
      </c>
      <c r="B149" s="17" t="str">
        <f>IFERROR(VLOOKUP(Wedstrijden!#REF!,#REF!,2,FALSE),"")</f>
        <v/>
      </c>
      <c r="C149" s="17" t="e">
        <f>Wedstrijden!#REF!</f>
        <v>#REF!</v>
      </c>
      <c r="D149" s="17" t="str">
        <f>IFERROR(VLOOKUP(Wedstrijden!#REF!,#REF!,2,FALSE),"")</f>
        <v/>
      </c>
      <c r="E149" s="17" t="str">
        <f>IFERROR(VLOOKUP(Wedstrijden!#REF!,#REF!,5,FALSE),"")</f>
        <v/>
      </c>
      <c r="F149" s="17" t="e">
        <f>IF(Wedstrijden!#REF!&lt;&gt;"",Wedstrijden!#REF!,"")</f>
        <v>#REF!</v>
      </c>
      <c r="G149" s="17" t="e">
        <f>IF(Wedstrijden!#REF!="Indoor",1,0)</f>
        <v>#REF!</v>
      </c>
      <c r="H149" s="17" t="e">
        <f>Wedstrijden!#REF!</f>
        <v>#REF!</v>
      </c>
      <c r="I149" s="17" t="e">
        <f>IF(Wedstrijden!#REF!="Nee",0,IF(Wedstrijden!#REF!="Ja",1,""))</f>
        <v>#REF!</v>
      </c>
      <c r="J149" s="17" t="e">
        <f>IF(Wedstrijden!#REF!&lt;&gt;"",Wedstrijden!#REF!,"")</f>
        <v>#REF!</v>
      </c>
      <c r="W149" s="18"/>
      <c r="AE149" s="18"/>
      <c r="AN149" s="18"/>
      <c r="AU149" s="18"/>
      <c r="BA149" s="18"/>
      <c r="BE149" s="18"/>
      <c r="BJ149" s="17">
        <f>IF(COUNTA(Wedstrijden!O105:Y105)&lt;&gt;0,1,"")</f>
        <v>1</v>
      </c>
      <c r="BK149" s="17">
        <f t="shared" si="12"/>
        <v>2</v>
      </c>
      <c r="BL149" s="17" t="str">
        <f>IF(Wedstrijden!O105="x","AA","")</f>
        <v/>
      </c>
      <c r="BM149" s="17" t="str">
        <f>IF(Wedstrijden!P105="x","A","")</f>
        <v/>
      </c>
      <c r="BN149" s="17" t="str">
        <f>IF(Wedstrijden!Q105="x","B1","")</f>
        <v/>
      </c>
      <c r="BO149" s="17" t="e">
        <f>IF(Wedstrijden!#REF!="x","BB","")</f>
        <v>#REF!</v>
      </c>
      <c r="BP149" s="17" t="str">
        <f>IF(Wedstrijden!S105="x","B","")</f>
        <v>B</v>
      </c>
      <c r="BQ149" s="17" t="str">
        <f>IF(Wedstrijden!T105="x","L1","")</f>
        <v>L1</v>
      </c>
      <c r="BR149" s="17" t="str">
        <f>IF(Wedstrijden!U105="x","L2","")</f>
        <v>L2</v>
      </c>
      <c r="BS149" s="17" t="str">
        <f>IF(Wedstrijden!V105="x","M1","")</f>
        <v>M1</v>
      </c>
      <c r="BT149" s="17" t="str">
        <f>IF(Wedstrijden!W105="x","M2","")</f>
        <v>M2</v>
      </c>
      <c r="BU149" s="17" t="str">
        <f>IF(Wedstrijden!X105="x","Z1","")</f>
        <v/>
      </c>
      <c r="BV149" s="17" t="str">
        <f>IF(Wedstrijden!Y105="x","Z2","")</f>
        <v/>
      </c>
      <c r="BW149" s="17">
        <f>IF(COUNTA(Wedstrijden!F105:N105)&lt;&gt;0,1,"")</f>
        <v>1</v>
      </c>
      <c r="BX149" s="17">
        <f t="shared" si="13"/>
        <v>1</v>
      </c>
      <c r="BY149" s="17" t="str">
        <f>IF(Wedstrijden!F105="x","BB","")</f>
        <v/>
      </c>
      <c r="BZ149" s="17" t="str">
        <f>IF(Wedstrijden!G105="x","B","")</f>
        <v>B</v>
      </c>
      <c r="CA149" s="17" t="str">
        <f>IF(Wedstrijden!H105="x","L1","")</f>
        <v>L1</v>
      </c>
      <c r="CB149" s="17" t="str">
        <f>IF(Wedstrijden!I105="x","L2","")</f>
        <v>L2</v>
      </c>
      <c r="CC149" s="17" t="str">
        <f>IF(Wedstrijden!J105="x","M1","")</f>
        <v>M1</v>
      </c>
      <c r="CD149" s="17" t="str">
        <f>IF(Wedstrijden!K105="x","M2","")</f>
        <v>M2</v>
      </c>
      <c r="CE149" s="17" t="str">
        <f>IF(Wedstrijden!L105="x","Z1","")</f>
        <v/>
      </c>
      <c r="CF149" s="17" t="str">
        <f>IF(Wedstrijden!M105="x","Z2","")</f>
        <v/>
      </c>
      <c r="CG149" s="17" t="str">
        <f>IF(Wedstrijden!N105="x","ZZL","")</f>
        <v/>
      </c>
      <c r="CL149" s="17" t="str">
        <f>IF(COUNTA(Wedstrijden!AG105:AN105)&lt;&gt;0,2,"")</f>
        <v/>
      </c>
      <c r="CM149" s="17" t="str">
        <f t="shared" si="14"/>
        <v/>
      </c>
      <c r="CN149" s="17" t="str">
        <f>IF(Wedstrijden!AG105="x","AA","")</f>
        <v/>
      </c>
      <c r="CO149" s="17" t="str">
        <f>IF(Wedstrijden!AH105="x","A","")</f>
        <v/>
      </c>
      <c r="CP149" s="17" t="str">
        <f>IF(Wedstrijden!AI105="x","BB","")</f>
        <v/>
      </c>
      <c r="CQ149" s="17" t="str">
        <f>IF(Wedstrijden!AJ105="x","B","")</f>
        <v/>
      </c>
      <c r="CR149" s="17" t="str">
        <f>IF(Wedstrijden!AK105="x","L","")</f>
        <v/>
      </c>
      <c r="CS149" s="17" t="str">
        <f>IF(Wedstrijden!AL105="x","M","")</f>
        <v/>
      </c>
      <c r="CT149" s="17" t="str">
        <f>IF(Wedstrijden!AM105="x","Z","")</f>
        <v/>
      </c>
      <c r="CU149" s="17" t="str">
        <f>IF(Wedstrijden!AN105="x","ZZ","")</f>
        <v/>
      </c>
      <c r="CV149" s="17" t="str">
        <f>IF(COUNTA(Wedstrijden!Z105:AF105)&lt;&gt;0,2,"")</f>
        <v/>
      </c>
      <c r="CW149" s="17" t="str">
        <f t="shared" si="15"/>
        <v/>
      </c>
      <c r="CX149" s="17" t="str">
        <f>IF(Wedstrijden!Z105="x","BB","")</f>
        <v/>
      </c>
      <c r="CY149" s="17" t="str">
        <f>IF(Wedstrijden!AA105="x","B","")</f>
        <v/>
      </c>
      <c r="CZ149" s="17" t="str">
        <f>IF(Wedstrijden!AB105="x","L","")</f>
        <v/>
      </c>
      <c r="DA149" s="17" t="str">
        <f>IF(Wedstrijden!AC105="x","M","")</f>
        <v/>
      </c>
      <c r="DB149" s="17" t="str">
        <f>IF(Wedstrijden!AD105="x","Z","")</f>
        <v/>
      </c>
      <c r="DC149" s="17" t="str">
        <f>IF(Wedstrijden!AE105="x","ZZ","")</f>
        <v/>
      </c>
      <c r="DD149" s="17" t="str">
        <f>IF(Wedstrijden!AF105="x","1.40","")</f>
        <v/>
      </c>
      <c r="DE149" s="17" t="str">
        <f>IF(COUNTA(Wedstrijden!AP105:AR105)&lt;&gt;0,6,"")</f>
        <v/>
      </c>
      <c r="DF149" s="17" t="str">
        <f t="shared" si="16"/>
        <v/>
      </c>
      <c r="DG149" s="17" t="str">
        <f>IF(Wedstrijden!AP105="x","L","")</f>
        <v/>
      </c>
      <c r="DH149" s="17" t="str">
        <f>IF(Wedstrijden!AQ105="x","M","")</f>
        <v/>
      </c>
      <c r="DI149" s="17" t="str">
        <f>IF(Wedstrijden!AR105="x","Z","")</f>
        <v/>
      </c>
      <c r="DJ149" s="17" t="str">
        <f>IF(Wedstrijden!AS105="x","Z","")</f>
        <v/>
      </c>
      <c r="DK149" s="17" t="str">
        <f>IF(COUNTA(Wedstrijden!AU105:AW105)&lt;&gt;0,6,"")</f>
        <v/>
      </c>
      <c r="DL149" s="17" t="str">
        <f t="shared" si="17"/>
        <v/>
      </c>
      <c r="DM149" s="17" t="str">
        <f>IF(Wedstrijden!AU105="x","L","")</f>
        <v/>
      </c>
      <c r="DN149" s="17" t="str">
        <f>IF(Wedstrijden!AV105="x","M","")</f>
        <v/>
      </c>
      <c r="DO149" s="17" t="str">
        <f>IF(Wedstrijden!AW105="x","Z","")</f>
        <v/>
      </c>
      <c r="DP149" s="17" t="str">
        <f>IF(Wedstrijden!AX105="x","Z","")</f>
        <v/>
      </c>
    </row>
    <row r="150" spans="1:120" ht="14.4" x14ac:dyDescent="0.3">
      <c r="A150" s="21">
        <f>Wedstrijden!A106</f>
        <v>44094</v>
      </c>
      <c r="B150" s="17" t="str">
        <f>IFERROR(VLOOKUP(Wedstrijden!#REF!,#REF!,2,FALSE),"")</f>
        <v/>
      </c>
      <c r="C150" s="17" t="e">
        <f>Wedstrijden!#REF!</f>
        <v>#REF!</v>
      </c>
      <c r="D150" s="17" t="str">
        <f>IFERROR(VLOOKUP(Wedstrijden!#REF!,#REF!,2,FALSE),"")</f>
        <v/>
      </c>
      <c r="E150" s="17" t="str">
        <f>IFERROR(VLOOKUP(Wedstrijden!#REF!,#REF!,5,FALSE),"")</f>
        <v/>
      </c>
      <c r="F150" s="17" t="e">
        <f>IF(Wedstrijden!#REF!&lt;&gt;"",Wedstrijden!#REF!,"")</f>
        <v>#REF!</v>
      </c>
      <c r="G150" s="17" t="e">
        <f>IF(Wedstrijden!#REF!="Indoor",1,0)</f>
        <v>#REF!</v>
      </c>
      <c r="H150" s="17" t="e">
        <f>Wedstrijden!#REF!</f>
        <v>#REF!</v>
      </c>
      <c r="I150" s="17" t="e">
        <f>IF(Wedstrijden!#REF!="Nee",0,IF(Wedstrijden!#REF!="Ja",1,""))</f>
        <v>#REF!</v>
      </c>
      <c r="J150" s="17" t="e">
        <f>IF(Wedstrijden!#REF!&lt;&gt;"",Wedstrijden!#REF!,"")</f>
        <v>#REF!</v>
      </c>
      <c r="W150" s="18"/>
      <c r="AE150" s="18"/>
      <c r="AN150" s="18"/>
      <c r="AU150" s="18"/>
      <c r="BA150" s="18"/>
      <c r="BE150" s="18"/>
      <c r="BJ150" s="17">
        <f>IF(COUNTA(Wedstrijden!O106:Y106)&lt;&gt;0,1,"")</f>
        <v>1</v>
      </c>
      <c r="BK150" s="17">
        <f t="shared" si="12"/>
        <v>2</v>
      </c>
      <c r="BL150" s="17" t="str">
        <f>IF(Wedstrijden!O106="x","AA","")</f>
        <v/>
      </c>
      <c r="BM150" s="17" t="str">
        <f>IF(Wedstrijden!P106="x","A","")</f>
        <v/>
      </c>
      <c r="BN150" s="17" t="str">
        <f>IF(Wedstrijden!Q106="x","B1","")</f>
        <v/>
      </c>
      <c r="BO150" s="17" t="e">
        <f>IF(Wedstrijden!#REF!="x","BB","")</f>
        <v>#REF!</v>
      </c>
      <c r="BP150" s="17" t="str">
        <f>IF(Wedstrijden!S106="x","B","")</f>
        <v>B</v>
      </c>
      <c r="BQ150" s="17" t="str">
        <f>IF(Wedstrijden!T106="x","L1","")</f>
        <v>L1</v>
      </c>
      <c r="BR150" s="17" t="str">
        <f>IF(Wedstrijden!U106="x","L2","")</f>
        <v>L2</v>
      </c>
      <c r="BS150" s="17" t="str">
        <f>IF(Wedstrijden!V106="x","M1","")</f>
        <v>M1</v>
      </c>
      <c r="BT150" s="17" t="str">
        <f>IF(Wedstrijden!W106="x","M2","")</f>
        <v>M2</v>
      </c>
      <c r="BU150" s="17" t="str">
        <f>IF(Wedstrijden!X106="x","Z1","")</f>
        <v>Z1</v>
      </c>
      <c r="BV150" s="17" t="str">
        <f>IF(Wedstrijden!Y106="x","Z2","")</f>
        <v>Z2</v>
      </c>
      <c r="BW150" s="17">
        <f>IF(COUNTA(Wedstrijden!F106:N106)&lt;&gt;0,1,"")</f>
        <v>1</v>
      </c>
      <c r="BX150" s="17">
        <f t="shared" si="13"/>
        <v>1</v>
      </c>
      <c r="BY150" s="17" t="str">
        <f>IF(Wedstrijden!F106="x","BB","")</f>
        <v/>
      </c>
      <c r="BZ150" s="17" t="str">
        <f>IF(Wedstrijden!G106="x","B","")</f>
        <v>B</v>
      </c>
      <c r="CA150" s="17" t="str">
        <f>IF(Wedstrijden!H106="x","L1","")</f>
        <v>L1</v>
      </c>
      <c r="CB150" s="17" t="str">
        <f>IF(Wedstrijden!I106="x","L2","")</f>
        <v>L2</v>
      </c>
      <c r="CC150" s="17" t="str">
        <f>IF(Wedstrijden!J106="x","M1","")</f>
        <v>M1</v>
      </c>
      <c r="CD150" s="17" t="str">
        <f>IF(Wedstrijden!K106="x","M2","")</f>
        <v>M2</v>
      </c>
      <c r="CE150" s="17" t="str">
        <f>IF(Wedstrijden!L106="x","Z1","")</f>
        <v>Z1</v>
      </c>
      <c r="CF150" s="17" t="str">
        <f>IF(Wedstrijden!M106="x","Z2","")</f>
        <v>Z2</v>
      </c>
      <c r="CG150" s="17" t="str">
        <f>IF(Wedstrijden!N106="x","ZZL","")</f>
        <v/>
      </c>
      <c r="CL150" s="17" t="str">
        <f>IF(COUNTA(Wedstrijden!AG106:AN106)&lt;&gt;0,2,"")</f>
        <v/>
      </c>
      <c r="CM150" s="17" t="str">
        <f t="shared" si="14"/>
        <v/>
      </c>
      <c r="CN150" s="17" t="str">
        <f>IF(Wedstrijden!AG106="x","AA","")</f>
        <v/>
      </c>
      <c r="CO150" s="17" t="str">
        <f>IF(Wedstrijden!AH106="x","A","")</f>
        <v/>
      </c>
      <c r="CP150" s="17" t="str">
        <f>IF(Wedstrijden!AI106="x","BB","")</f>
        <v/>
      </c>
      <c r="CQ150" s="17" t="str">
        <f>IF(Wedstrijden!AJ106="x","B","")</f>
        <v/>
      </c>
      <c r="CR150" s="17" t="str">
        <f>IF(Wedstrijden!AK106="x","L","")</f>
        <v/>
      </c>
      <c r="CS150" s="17" t="str">
        <f>IF(Wedstrijden!AL106="x","M","")</f>
        <v/>
      </c>
      <c r="CT150" s="17" t="str">
        <f>IF(Wedstrijden!AM106="x","Z","")</f>
        <v/>
      </c>
      <c r="CU150" s="17" t="str">
        <f>IF(Wedstrijden!AN106="x","ZZ","")</f>
        <v/>
      </c>
      <c r="CV150" s="17" t="str">
        <f>IF(COUNTA(Wedstrijden!Z106:AF106)&lt;&gt;0,2,"")</f>
        <v/>
      </c>
      <c r="CW150" s="17" t="str">
        <f t="shared" si="15"/>
        <v/>
      </c>
      <c r="CX150" s="17" t="str">
        <f>IF(Wedstrijden!Z106="x","BB","")</f>
        <v/>
      </c>
      <c r="CY150" s="17" t="str">
        <f>IF(Wedstrijden!AA106="x","B","")</f>
        <v/>
      </c>
      <c r="CZ150" s="17" t="str">
        <f>IF(Wedstrijden!AB106="x","L","")</f>
        <v/>
      </c>
      <c r="DA150" s="17" t="str">
        <f>IF(Wedstrijden!AC106="x","M","")</f>
        <v/>
      </c>
      <c r="DB150" s="17" t="str">
        <f>IF(Wedstrijden!AD106="x","Z","")</f>
        <v/>
      </c>
      <c r="DC150" s="17" t="str">
        <f>IF(Wedstrijden!AE106="x","ZZ","")</f>
        <v/>
      </c>
      <c r="DD150" s="17" t="str">
        <f>IF(Wedstrijden!AF106="x","1.40","")</f>
        <v/>
      </c>
      <c r="DE150" s="17" t="str">
        <f>IF(COUNTA(Wedstrijden!AP106:AR106)&lt;&gt;0,6,"")</f>
        <v/>
      </c>
      <c r="DF150" s="17" t="str">
        <f t="shared" si="16"/>
        <v/>
      </c>
      <c r="DG150" s="17" t="str">
        <f>IF(Wedstrijden!AP106="x","L","")</f>
        <v/>
      </c>
      <c r="DH150" s="17" t="str">
        <f>IF(Wedstrijden!AQ106="x","M","")</f>
        <v/>
      </c>
      <c r="DI150" s="17" t="str">
        <f>IF(Wedstrijden!AR106="x","Z","")</f>
        <v/>
      </c>
      <c r="DJ150" s="17" t="str">
        <f>IF(Wedstrijden!AS106="x","Z","")</f>
        <v/>
      </c>
      <c r="DK150" s="17" t="str">
        <f>IF(COUNTA(Wedstrijden!AU106:AW106)&lt;&gt;0,6,"")</f>
        <v/>
      </c>
      <c r="DL150" s="17" t="str">
        <f t="shared" si="17"/>
        <v/>
      </c>
      <c r="DM150" s="17" t="str">
        <f>IF(Wedstrijden!AU106="x","L","")</f>
        <v/>
      </c>
      <c r="DN150" s="17" t="str">
        <f>IF(Wedstrijden!AV106="x","M","")</f>
        <v/>
      </c>
      <c r="DO150" s="17" t="str">
        <f>IF(Wedstrijden!AW106="x","Z","")</f>
        <v/>
      </c>
      <c r="DP150" s="17" t="str">
        <f>IF(Wedstrijden!AX106="x","Z","")</f>
        <v/>
      </c>
    </row>
    <row r="151" spans="1:120" ht="14.4" x14ac:dyDescent="0.3">
      <c r="A151" s="21">
        <f>Wedstrijden!A107</f>
        <v>44094</v>
      </c>
      <c r="B151" s="17" t="str">
        <f>IFERROR(VLOOKUP(Wedstrijden!#REF!,#REF!,2,FALSE),"")</f>
        <v/>
      </c>
      <c r="C151" s="17" t="e">
        <f>Wedstrijden!#REF!</f>
        <v>#REF!</v>
      </c>
      <c r="D151" s="17" t="str">
        <f>IFERROR(VLOOKUP(Wedstrijden!#REF!,#REF!,2,FALSE),"")</f>
        <v/>
      </c>
      <c r="E151" s="17" t="str">
        <f>IFERROR(VLOOKUP(Wedstrijden!#REF!,#REF!,5,FALSE),"")</f>
        <v/>
      </c>
      <c r="F151" s="17" t="e">
        <f>IF(Wedstrijden!#REF!&lt;&gt;"",Wedstrijden!#REF!,"")</f>
        <v>#REF!</v>
      </c>
      <c r="G151" s="17" t="e">
        <f>IF(Wedstrijden!#REF!="Indoor",1,0)</f>
        <v>#REF!</v>
      </c>
      <c r="H151" s="17" t="e">
        <f>Wedstrijden!#REF!</f>
        <v>#REF!</v>
      </c>
      <c r="I151" s="17" t="e">
        <f>IF(Wedstrijden!#REF!="Nee",0,IF(Wedstrijden!#REF!="Ja",1,""))</f>
        <v>#REF!</v>
      </c>
      <c r="J151" s="17" t="e">
        <f>IF(Wedstrijden!#REF!&lt;&gt;"",Wedstrijden!#REF!,"")</f>
        <v>#REF!</v>
      </c>
      <c r="W151" s="18"/>
      <c r="AE151" s="18"/>
      <c r="AN151" s="18"/>
      <c r="AU151" s="18"/>
      <c r="BA151" s="18"/>
      <c r="BE151" s="18"/>
      <c r="BJ151" s="17">
        <f>IF(COUNTA(Wedstrijden!O107:Y107)&lt;&gt;0,1,"")</f>
        <v>1</v>
      </c>
      <c r="BK151" s="17">
        <f t="shared" si="12"/>
        <v>2</v>
      </c>
      <c r="BL151" s="17" t="str">
        <f>IF(Wedstrijden!O107="x","AA","")</f>
        <v>AA</v>
      </c>
      <c r="BM151" s="17" t="str">
        <f>IF(Wedstrijden!P107="x","A","")</f>
        <v>A</v>
      </c>
      <c r="BN151" s="17" t="str">
        <f>IF(Wedstrijden!Q107="x","B1","")</f>
        <v>B1</v>
      </c>
      <c r="BO151" s="17" t="e">
        <f>IF(Wedstrijden!#REF!="x","BB","")</f>
        <v>#REF!</v>
      </c>
      <c r="BP151" s="17" t="str">
        <f>IF(Wedstrijden!S107="x","B","")</f>
        <v>B</v>
      </c>
      <c r="BQ151" s="17" t="str">
        <f>IF(Wedstrijden!T107="x","L1","")</f>
        <v>L1</v>
      </c>
      <c r="BR151" s="17" t="str">
        <f>IF(Wedstrijden!U107="x","L2","")</f>
        <v>L2</v>
      </c>
      <c r="BS151" s="17" t="str">
        <f>IF(Wedstrijden!V107="x","M1","")</f>
        <v>M1</v>
      </c>
      <c r="BT151" s="17" t="str">
        <f>IF(Wedstrijden!W107="x","M2","")</f>
        <v>M2</v>
      </c>
      <c r="BU151" s="17" t="str">
        <f>IF(Wedstrijden!X107="x","Z1","")</f>
        <v>Z1</v>
      </c>
      <c r="BV151" s="17" t="str">
        <f>IF(Wedstrijden!Y107="x","Z2","")</f>
        <v>Z2</v>
      </c>
      <c r="BW151" s="17">
        <f>IF(COUNTA(Wedstrijden!F107:N107)&lt;&gt;0,1,"")</f>
        <v>1</v>
      </c>
      <c r="BX151" s="17">
        <f t="shared" si="13"/>
        <v>1</v>
      </c>
      <c r="BY151" s="17" t="str">
        <f>IF(Wedstrijden!F107="x","BB","")</f>
        <v>BB</v>
      </c>
      <c r="BZ151" s="17" t="str">
        <f>IF(Wedstrijden!G107="x","B","")</f>
        <v>B</v>
      </c>
      <c r="CA151" s="17" t="str">
        <f>IF(Wedstrijden!H107="x","L1","")</f>
        <v>L1</v>
      </c>
      <c r="CB151" s="17" t="str">
        <f>IF(Wedstrijden!I107="x","L2","")</f>
        <v>L2</v>
      </c>
      <c r="CC151" s="17" t="str">
        <f>IF(Wedstrijden!J107="x","M1","")</f>
        <v>M1</v>
      </c>
      <c r="CD151" s="17" t="str">
        <f>IF(Wedstrijden!K107="x","M2","")</f>
        <v>M2</v>
      </c>
      <c r="CE151" s="17" t="str">
        <f>IF(Wedstrijden!L107="x","Z1","")</f>
        <v>Z1</v>
      </c>
      <c r="CF151" s="17" t="str">
        <f>IF(Wedstrijden!M107="x","Z2","")</f>
        <v>Z2</v>
      </c>
      <c r="CG151" s="17" t="str">
        <f>IF(Wedstrijden!N107="x","ZZL","")</f>
        <v>ZZL</v>
      </c>
      <c r="CL151" s="17" t="str">
        <f>IF(COUNTA(Wedstrijden!AG107:AN107)&lt;&gt;0,2,"")</f>
        <v/>
      </c>
      <c r="CM151" s="17" t="str">
        <f t="shared" si="14"/>
        <v/>
      </c>
      <c r="CN151" s="17" t="str">
        <f>IF(Wedstrijden!AG107="x","AA","")</f>
        <v/>
      </c>
      <c r="CO151" s="17" t="str">
        <f>IF(Wedstrijden!AH107="x","A","")</f>
        <v/>
      </c>
      <c r="CP151" s="17" t="str">
        <f>IF(Wedstrijden!AI107="x","BB","")</f>
        <v/>
      </c>
      <c r="CQ151" s="17" t="str">
        <f>IF(Wedstrijden!AJ107="x","B","")</f>
        <v/>
      </c>
      <c r="CR151" s="17" t="str">
        <f>IF(Wedstrijden!AK107="x","L","")</f>
        <v/>
      </c>
      <c r="CS151" s="17" t="str">
        <f>IF(Wedstrijden!AL107="x","M","")</f>
        <v/>
      </c>
      <c r="CT151" s="17" t="str">
        <f>IF(Wedstrijden!AM107="x","Z","")</f>
        <v/>
      </c>
      <c r="CU151" s="17" t="str">
        <f>IF(Wedstrijden!AN107="x","ZZ","")</f>
        <v/>
      </c>
      <c r="CV151" s="17" t="str">
        <f>IF(COUNTA(Wedstrijden!Z107:AF107)&lt;&gt;0,2,"")</f>
        <v/>
      </c>
      <c r="CW151" s="17" t="str">
        <f t="shared" si="15"/>
        <v/>
      </c>
      <c r="CX151" s="17" t="str">
        <f>IF(Wedstrijden!Z107="x","BB","")</f>
        <v/>
      </c>
      <c r="CY151" s="17" t="str">
        <f>IF(Wedstrijden!AA107="x","B","")</f>
        <v/>
      </c>
      <c r="CZ151" s="17" t="str">
        <f>IF(Wedstrijden!AB107="x","L","")</f>
        <v/>
      </c>
      <c r="DA151" s="17" t="str">
        <f>IF(Wedstrijden!AC107="x","M","")</f>
        <v/>
      </c>
      <c r="DB151" s="17" t="str">
        <f>IF(Wedstrijden!AD107="x","Z","")</f>
        <v/>
      </c>
      <c r="DC151" s="17" t="str">
        <f>IF(Wedstrijden!AE107="x","ZZ","")</f>
        <v/>
      </c>
      <c r="DD151" s="17" t="str">
        <f>IF(Wedstrijden!AF107="x","1.40","")</f>
        <v/>
      </c>
      <c r="DE151" s="17" t="str">
        <f>IF(COUNTA(Wedstrijden!AP107:AR107)&lt;&gt;0,6,"")</f>
        <v/>
      </c>
      <c r="DF151" s="17" t="str">
        <f t="shared" si="16"/>
        <v/>
      </c>
      <c r="DG151" s="17" t="str">
        <f>IF(Wedstrijden!AP107="x","L","")</f>
        <v/>
      </c>
      <c r="DH151" s="17" t="str">
        <f>IF(Wedstrijden!AQ107="x","M","")</f>
        <v/>
      </c>
      <c r="DI151" s="17" t="str">
        <f>IF(Wedstrijden!AR107="x","Z","")</f>
        <v/>
      </c>
      <c r="DJ151" s="17" t="str">
        <f>IF(Wedstrijden!AS107="x","Z","")</f>
        <v/>
      </c>
      <c r="DK151" s="17" t="str">
        <f>IF(COUNTA(Wedstrijden!AU107:AW107)&lt;&gt;0,6,"")</f>
        <v/>
      </c>
      <c r="DL151" s="17" t="str">
        <f t="shared" si="17"/>
        <v/>
      </c>
      <c r="DM151" s="17" t="str">
        <f>IF(Wedstrijden!AU107="x","L","")</f>
        <v/>
      </c>
      <c r="DN151" s="17" t="str">
        <f>IF(Wedstrijden!AV107="x","M","")</f>
        <v/>
      </c>
      <c r="DO151" s="17" t="str">
        <f>IF(Wedstrijden!AW107="x","Z","")</f>
        <v/>
      </c>
      <c r="DP151" s="17" t="str">
        <f>IF(Wedstrijden!AX107="x","Z","")</f>
        <v/>
      </c>
    </row>
    <row r="152" spans="1:120" ht="14.4" x14ac:dyDescent="0.3">
      <c r="A152" s="21">
        <f>Wedstrijden!A108</f>
        <v>44094</v>
      </c>
      <c r="B152" s="17" t="str">
        <f>IFERROR(VLOOKUP(Wedstrijden!#REF!,#REF!,2,FALSE),"")</f>
        <v/>
      </c>
      <c r="C152" s="17" t="e">
        <f>Wedstrijden!#REF!</f>
        <v>#REF!</v>
      </c>
      <c r="D152" s="17" t="str">
        <f>IFERROR(VLOOKUP(Wedstrijden!#REF!,#REF!,2,FALSE),"")</f>
        <v/>
      </c>
      <c r="E152" s="17" t="str">
        <f>IFERROR(VLOOKUP(Wedstrijden!#REF!,#REF!,5,FALSE),"")</f>
        <v/>
      </c>
      <c r="F152" s="17" t="e">
        <f>IF(Wedstrijden!#REF!&lt;&gt;"",Wedstrijden!#REF!,"")</f>
        <v>#REF!</v>
      </c>
      <c r="G152" s="17" t="e">
        <f>IF(Wedstrijden!#REF!="Indoor",1,0)</f>
        <v>#REF!</v>
      </c>
      <c r="H152" s="17" t="e">
        <f>Wedstrijden!#REF!</f>
        <v>#REF!</v>
      </c>
      <c r="I152" s="17" t="e">
        <f>IF(Wedstrijden!#REF!="Nee",0,IF(Wedstrijden!#REF!="Ja",1,""))</f>
        <v>#REF!</v>
      </c>
      <c r="J152" s="17" t="e">
        <f>IF(Wedstrijden!#REF!&lt;&gt;"",Wedstrijden!#REF!,"")</f>
        <v>#REF!</v>
      </c>
      <c r="W152" s="18"/>
      <c r="AE152" s="18"/>
      <c r="AN152" s="18"/>
      <c r="AU152" s="18"/>
      <c r="BA152" s="18"/>
      <c r="BE152" s="18"/>
      <c r="BJ152" s="17" t="str">
        <f>IF(COUNTA(Wedstrijden!O108:Y108)&lt;&gt;0,1,"")</f>
        <v/>
      </c>
      <c r="BK152" s="17" t="str">
        <f t="shared" si="12"/>
        <v/>
      </c>
      <c r="BL152" s="17" t="str">
        <f>IF(Wedstrijden!O108="x","AA","")</f>
        <v/>
      </c>
      <c r="BM152" s="17" t="str">
        <f>IF(Wedstrijden!P108="x","A","")</f>
        <v/>
      </c>
      <c r="BN152" s="17" t="str">
        <f>IF(Wedstrijden!Q108="x","B1","")</f>
        <v/>
      </c>
      <c r="BO152" s="17" t="e">
        <f>IF(Wedstrijden!#REF!="x","BB","")</f>
        <v>#REF!</v>
      </c>
      <c r="BP152" s="17" t="str">
        <f>IF(Wedstrijden!S108="x","B","")</f>
        <v/>
      </c>
      <c r="BQ152" s="17" t="str">
        <f>IF(Wedstrijden!T108="x","L1","")</f>
        <v/>
      </c>
      <c r="BR152" s="17" t="str">
        <f>IF(Wedstrijden!U108="x","L2","")</f>
        <v/>
      </c>
      <c r="BS152" s="17" t="str">
        <f>IF(Wedstrijden!V108="x","M1","")</f>
        <v/>
      </c>
      <c r="BT152" s="17" t="str">
        <f>IF(Wedstrijden!W108="x","M2","")</f>
        <v/>
      </c>
      <c r="BU152" s="17" t="str">
        <f>IF(Wedstrijden!X108="x","Z1","")</f>
        <v/>
      </c>
      <c r="BV152" s="17" t="str">
        <f>IF(Wedstrijden!Y108="x","Z2","")</f>
        <v/>
      </c>
      <c r="BW152" s="17" t="str">
        <f>IF(COUNTA(Wedstrijden!F108:N108)&lt;&gt;0,1,"")</f>
        <v/>
      </c>
      <c r="BX152" s="17" t="str">
        <f t="shared" si="13"/>
        <v/>
      </c>
      <c r="BY152" s="17" t="str">
        <f>IF(Wedstrijden!F108="x","BB","")</f>
        <v/>
      </c>
      <c r="BZ152" s="17" t="str">
        <f>IF(Wedstrijden!G108="x","B","")</f>
        <v/>
      </c>
      <c r="CA152" s="17" t="str">
        <f>IF(Wedstrijden!H108="x","L1","")</f>
        <v/>
      </c>
      <c r="CB152" s="17" t="str">
        <f>IF(Wedstrijden!I108="x","L2","")</f>
        <v/>
      </c>
      <c r="CC152" s="17" t="str">
        <f>IF(Wedstrijden!J108="x","M1","")</f>
        <v/>
      </c>
      <c r="CD152" s="17" t="str">
        <f>IF(Wedstrijden!K108="x","M2","")</f>
        <v/>
      </c>
      <c r="CE152" s="17" t="str">
        <f>IF(Wedstrijden!L108="x","Z1","")</f>
        <v/>
      </c>
      <c r="CF152" s="17" t="str">
        <f>IF(Wedstrijden!M108="x","Z2","")</f>
        <v/>
      </c>
      <c r="CG152" s="17" t="str">
        <f>IF(Wedstrijden!N108="x","ZZL","")</f>
        <v/>
      </c>
      <c r="CL152" s="17">
        <f>IF(COUNTA(Wedstrijden!AG108:AN108)&lt;&gt;0,2,"")</f>
        <v>2</v>
      </c>
      <c r="CM152" s="17">
        <f t="shared" si="14"/>
        <v>2</v>
      </c>
      <c r="CN152" s="17" t="str">
        <f>IF(Wedstrijden!AG108="x","AA","")</f>
        <v/>
      </c>
      <c r="CO152" s="17" t="str">
        <f>IF(Wedstrijden!AH108="x","A","")</f>
        <v/>
      </c>
      <c r="CP152" s="17" t="str">
        <f>IF(Wedstrijden!AI108="x","BB","")</f>
        <v>BB</v>
      </c>
      <c r="CQ152" s="17" t="str">
        <f>IF(Wedstrijden!AJ108="x","B","")</f>
        <v>B</v>
      </c>
      <c r="CR152" s="17" t="str">
        <f>IF(Wedstrijden!AK108="x","L","")</f>
        <v>L</v>
      </c>
      <c r="CS152" s="17" t="str">
        <f>IF(Wedstrijden!AL108="x","M","")</f>
        <v>M</v>
      </c>
      <c r="CT152" s="17" t="str">
        <f>IF(Wedstrijden!AM108="x","Z","")</f>
        <v>Z</v>
      </c>
      <c r="CU152" s="17" t="str">
        <f>IF(Wedstrijden!AN108="x","ZZ","")</f>
        <v>ZZ</v>
      </c>
      <c r="CV152" s="17">
        <f>IF(COUNTA(Wedstrijden!Z108:AF108)&lt;&gt;0,2,"")</f>
        <v>2</v>
      </c>
      <c r="CW152" s="17">
        <f t="shared" si="15"/>
        <v>1</v>
      </c>
      <c r="CX152" s="17" t="str">
        <f>IF(Wedstrijden!Z108="x","BB","")</f>
        <v>BB</v>
      </c>
      <c r="CY152" s="17" t="str">
        <f>IF(Wedstrijden!AA108="x","B","")</f>
        <v>B</v>
      </c>
      <c r="CZ152" s="17" t="str">
        <f>IF(Wedstrijden!AB108="x","L","")</f>
        <v>L</v>
      </c>
      <c r="DA152" s="17" t="str">
        <f>IF(Wedstrijden!AC108="x","M","")</f>
        <v>M</v>
      </c>
      <c r="DB152" s="17" t="str">
        <f>IF(Wedstrijden!AD108="x","Z","")</f>
        <v>Z</v>
      </c>
      <c r="DC152" s="17" t="str">
        <f>IF(Wedstrijden!AE108="x","ZZ","")</f>
        <v>ZZ</v>
      </c>
      <c r="DD152" s="17" t="str">
        <f>IF(Wedstrijden!AF108="x","1.40","")</f>
        <v>1.40</v>
      </c>
      <c r="DE152" s="17" t="str">
        <f>IF(COUNTA(Wedstrijden!AP108:AR108)&lt;&gt;0,6,"")</f>
        <v/>
      </c>
      <c r="DF152" s="17" t="str">
        <f t="shared" si="16"/>
        <v/>
      </c>
      <c r="DG152" s="17" t="str">
        <f>IF(Wedstrijden!AP108="x","L","")</f>
        <v/>
      </c>
      <c r="DH152" s="17" t="str">
        <f>IF(Wedstrijden!AQ108="x","M","")</f>
        <v/>
      </c>
      <c r="DI152" s="17" t="str">
        <f>IF(Wedstrijden!AR108="x","Z","")</f>
        <v/>
      </c>
      <c r="DJ152" s="17" t="str">
        <f>IF(Wedstrijden!AS108="x","Z","")</f>
        <v/>
      </c>
      <c r="DK152" s="17" t="str">
        <f>IF(COUNTA(Wedstrijden!AU108:AW108)&lt;&gt;0,6,"")</f>
        <v/>
      </c>
      <c r="DL152" s="17" t="str">
        <f t="shared" si="17"/>
        <v/>
      </c>
      <c r="DM152" s="17" t="str">
        <f>IF(Wedstrijden!AU108="x","L","")</f>
        <v/>
      </c>
      <c r="DN152" s="17" t="str">
        <f>IF(Wedstrijden!AV108="x","M","")</f>
        <v/>
      </c>
      <c r="DO152" s="17" t="str">
        <f>IF(Wedstrijden!AW108="x","Z","")</f>
        <v/>
      </c>
      <c r="DP152" s="17" t="str">
        <f>IF(Wedstrijden!AX108="x","Z","")</f>
        <v/>
      </c>
    </row>
    <row r="153" spans="1:120" ht="14.4" x14ac:dyDescent="0.3">
      <c r="A153" s="21">
        <f>Wedstrijden!A109</f>
        <v>44094</v>
      </c>
      <c r="B153" s="17" t="str">
        <f>IFERROR(VLOOKUP(Wedstrijden!#REF!,#REF!,2,FALSE),"")</f>
        <v/>
      </c>
      <c r="C153" s="17" t="e">
        <f>Wedstrijden!#REF!</f>
        <v>#REF!</v>
      </c>
      <c r="D153" s="17" t="str">
        <f>IFERROR(VLOOKUP(Wedstrijden!#REF!,#REF!,2,FALSE),"")</f>
        <v/>
      </c>
      <c r="E153" s="17" t="str">
        <f>IFERROR(VLOOKUP(Wedstrijden!#REF!,#REF!,5,FALSE),"")</f>
        <v/>
      </c>
      <c r="F153" s="17" t="e">
        <f>IF(Wedstrijden!#REF!&lt;&gt;"",Wedstrijden!#REF!,"")</f>
        <v>#REF!</v>
      </c>
      <c r="G153" s="17" t="e">
        <f>IF(Wedstrijden!#REF!="Indoor",1,0)</f>
        <v>#REF!</v>
      </c>
      <c r="H153" s="17" t="e">
        <f>Wedstrijden!#REF!</f>
        <v>#REF!</v>
      </c>
      <c r="I153" s="17" t="e">
        <f>IF(Wedstrijden!#REF!="Nee",0,IF(Wedstrijden!#REF!="Ja",1,""))</f>
        <v>#REF!</v>
      </c>
      <c r="J153" s="17" t="e">
        <f>IF(Wedstrijden!#REF!&lt;&gt;"",Wedstrijden!#REF!,"")</f>
        <v>#REF!</v>
      </c>
      <c r="W153" s="18"/>
      <c r="AE153" s="18"/>
      <c r="AN153" s="18"/>
      <c r="AU153" s="18"/>
      <c r="BA153" s="18"/>
      <c r="BE153" s="18"/>
      <c r="BJ153" s="17" t="str">
        <f>IF(COUNTA(Wedstrijden!O109:Y109)&lt;&gt;0,1,"")</f>
        <v/>
      </c>
      <c r="BK153" s="17" t="str">
        <f t="shared" si="12"/>
        <v/>
      </c>
      <c r="BL153" s="17" t="str">
        <f>IF(Wedstrijden!O109="x","AA","")</f>
        <v/>
      </c>
      <c r="BM153" s="17" t="str">
        <f>IF(Wedstrijden!P109="x","A","")</f>
        <v/>
      </c>
      <c r="BN153" s="17" t="str">
        <f>IF(Wedstrijden!Q109="x","B1","")</f>
        <v/>
      </c>
      <c r="BO153" s="17" t="e">
        <f>IF(Wedstrijden!#REF!="x","BB","")</f>
        <v>#REF!</v>
      </c>
      <c r="BP153" s="17" t="str">
        <f>IF(Wedstrijden!S109="x","B","")</f>
        <v/>
      </c>
      <c r="BQ153" s="17" t="str">
        <f>IF(Wedstrijden!T109="x","L1","")</f>
        <v/>
      </c>
      <c r="BR153" s="17" t="str">
        <f>IF(Wedstrijden!U109="x","L2","")</f>
        <v/>
      </c>
      <c r="BS153" s="17" t="str">
        <f>IF(Wedstrijden!V109="x","M1","")</f>
        <v/>
      </c>
      <c r="BT153" s="17" t="str">
        <f>IF(Wedstrijden!W109="x","M2","")</f>
        <v/>
      </c>
      <c r="BU153" s="17" t="str">
        <f>IF(Wedstrijden!X109="x","Z1","")</f>
        <v/>
      </c>
      <c r="BV153" s="17" t="str">
        <f>IF(Wedstrijden!Y109="x","Z2","")</f>
        <v/>
      </c>
      <c r="BW153" s="17" t="str">
        <f>IF(COUNTA(Wedstrijden!F109:N109)&lt;&gt;0,1,"")</f>
        <v/>
      </c>
      <c r="BX153" s="17" t="str">
        <f t="shared" si="13"/>
        <v/>
      </c>
      <c r="BY153" s="17" t="str">
        <f>IF(Wedstrijden!F109="x","BB","")</f>
        <v/>
      </c>
      <c r="BZ153" s="17" t="str">
        <f>IF(Wedstrijden!G109="x","B","")</f>
        <v/>
      </c>
      <c r="CA153" s="17" t="str">
        <f>IF(Wedstrijden!H109="x","L1","")</f>
        <v/>
      </c>
      <c r="CB153" s="17" t="str">
        <f>IF(Wedstrijden!I109="x","L2","")</f>
        <v/>
      </c>
      <c r="CC153" s="17" t="str">
        <f>IF(Wedstrijden!J109="x","M1","")</f>
        <v/>
      </c>
      <c r="CD153" s="17" t="str">
        <f>IF(Wedstrijden!K109="x","M2","")</f>
        <v/>
      </c>
      <c r="CE153" s="17" t="str">
        <f>IF(Wedstrijden!L109="x","Z1","")</f>
        <v/>
      </c>
      <c r="CF153" s="17" t="str">
        <f>IF(Wedstrijden!M109="x","Z2","")</f>
        <v/>
      </c>
      <c r="CG153" s="17" t="str">
        <f>IF(Wedstrijden!N109="x","ZZL","")</f>
        <v/>
      </c>
      <c r="CL153" s="17">
        <f>IF(COUNTA(Wedstrijden!AG109:AN109)&lt;&gt;0,2,"")</f>
        <v>2</v>
      </c>
      <c r="CM153" s="17">
        <f t="shared" si="14"/>
        <v>2</v>
      </c>
      <c r="CN153" s="17" t="str">
        <f>IF(Wedstrijden!AG109="x","AA","")</f>
        <v/>
      </c>
      <c r="CO153" s="17" t="str">
        <f>IF(Wedstrijden!AH109="x","A","")</f>
        <v/>
      </c>
      <c r="CP153" s="17" t="str">
        <f>IF(Wedstrijden!AI109="x","BB","")</f>
        <v/>
      </c>
      <c r="CQ153" s="17" t="str">
        <f>IF(Wedstrijden!AJ109="x","B","")</f>
        <v>B</v>
      </c>
      <c r="CR153" s="17" t="str">
        <f>IF(Wedstrijden!AK109="x","L","")</f>
        <v>L</v>
      </c>
      <c r="CS153" s="17" t="str">
        <f>IF(Wedstrijden!AL109="x","M","")</f>
        <v>M</v>
      </c>
      <c r="CT153" s="17" t="str">
        <f>IF(Wedstrijden!AM109="x","Z","")</f>
        <v>Z</v>
      </c>
      <c r="CU153" s="17" t="str">
        <f>IF(Wedstrijden!AN109="x","ZZ","")</f>
        <v>ZZ</v>
      </c>
      <c r="CV153" s="17">
        <f>IF(COUNTA(Wedstrijden!Z109:AF109)&lt;&gt;0,2,"")</f>
        <v>2</v>
      </c>
      <c r="CW153" s="17">
        <f t="shared" si="15"/>
        <v>1</v>
      </c>
      <c r="CX153" s="17" t="str">
        <f>IF(Wedstrijden!Z109="x","BB","")</f>
        <v>BB</v>
      </c>
      <c r="CY153" s="17" t="str">
        <f>IF(Wedstrijden!AA109="x","B","")</f>
        <v>B</v>
      </c>
      <c r="CZ153" s="17" t="str">
        <f>IF(Wedstrijden!AB109="x","L","")</f>
        <v>L</v>
      </c>
      <c r="DA153" s="17" t="str">
        <f>IF(Wedstrijden!AC109="x","M","")</f>
        <v>M</v>
      </c>
      <c r="DB153" s="17" t="str">
        <f>IF(Wedstrijden!AD109="x","Z","")</f>
        <v>Z</v>
      </c>
      <c r="DC153" s="17" t="str">
        <f>IF(Wedstrijden!AE109="x","ZZ","")</f>
        <v>ZZ</v>
      </c>
      <c r="DD153" s="17" t="str">
        <f>IF(Wedstrijden!AF109="x","1.40","")</f>
        <v/>
      </c>
      <c r="DE153" s="17" t="str">
        <f>IF(COUNTA(Wedstrijden!AP109:AR109)&lt;&gt;0,6,"")</f>
        <v/>
      </c>
      <c r="DF153" s="17" t="str">
        <f t="shared" si="16"/>
        <v/>
      </c>
      <c r="DG153" s="17" t="str">
        <f>IF(Wedstrijden!AP109="x","L","")</f>
        <v/>
      </c>
      <c r="DH153" s="17" t="str">
        <f>IF(Wedstrijden!AQ109="x","M","")</f>
        <v/>
      </c>
      <c r="DI153" s="17" t="str">
        <f>IF(Wedstrijden!AR109="x","Z","")</f>
        <v/>
      </c>
      <c r="DJ153" s="17" t="str">
        <f>IF(Wedstrijden!AS109="x","Z","")</f>
        <v/>
      </c>
      <c r="DK153" s="17" t="str">
        <f>IF(COUNTA(Wedstrijden!AU109:AW109)&lt;&gt;0,6,"")</f>
        <v/>
      </c>
      <c r="DL153" s="17" t="str">
        <f t="shared" si="17"/>
        <v/>
      </c>
      <c r="DM153" s="17" t="str">
        <f>IF(Wedstrijden!AU109="x","L","")</f>
        <v/>
      </c>
      <c r="DN153" s="17" t="str">
        <f>IF(Wedstrijden!AV109="x","M","")</f>
        <v/>
      </c>
      <c r="DO153" s="17" t="str">
        <f>IF(Wedstrijden!AW109="x","Z","")</f>
        <v/>
      </c>
      <c r="DP153" s="17" t="str">
        <f>IF(Wedstrijden!AX109="x","Z","")</f>
        <v/>
      </c>
    </row>
    <row r="154" spans="1:120" ht="14.4" x14ac:dyDescent="0.3">
      <c r="A154" s="21">
        <f>Wedstrijden!A110</f>
        <v>44094</v>
      </c>
      <c r="B154" s="17" t="str">
        <f>IFERROR(VLOOKUP(Wedstrijden!#REF!,#REF!,2,FALSE),"")</f>
        <v/>
      </c>
      <c r="C154" s="17" t="e">
        <f>Wedstrijden!#REF!</f>
        <v>#REF!</v>
      </c>
      <c r="D154" s="17" t="str">
        <f>IFERROR(VLOOKUP(Wedstrijden!#REF!,#REF!,2,FALSE),"")</f>
        <v/>
      </c>
      <c r="E154" s="17" t="str">
        <f>IFERROR(VLOOKUP(Wedstrijden!#REF!,#REF!,5,FALSE),"")</f>
        <v/>
      </c>
      <c r="F154" s="17" t="e">
        <f>IF(Wedstrijden!#REF!&lt;&gt;"",Wedstrijden!#REF!,"")</f>
        <v>#REF!</v>
      </c>
      <c r="G154" s="17" t="e">
        <f>IF(Wedstrijden!#REF!="Indoor",1,0)</f>
        <v>#REF!</v>
      </c>
      <c r="H154" s="17" t="e">
        <f>Wedstrijden!#REF!</f>
        <v>#REF!</v>
      </c>
      <c r="I154" s="17" t="e">
        <f>IF(Wedstrijden!#REF!="Nee",0,IF(Wedstrijden!#REF!="Ja",1,""))</f>
        <v>#REF!</v>
      </c>
      <c r="J154" s="17" t="e">
        <f>IF(Wedstrijden!#REF!&lt;&gt;"",Wedstrijden!#REF!,"")</f>
        <v>#REF!</v>
      </c>
      <c r="W154" s="18"/>
      <c r="AE154" s="18"/>
      <c r="AN154" s="18"/>
      <c r="AU154" s="18"/>
      <c r="BA154" s="18"/>
      <c r="BE154" s="18"/>
      <c r="BJ154" s="17">
        <f>IF(COUNTA(Wedstrijden!O110:Y110)&lt;&gt;0,1,"")</f>
        <v>1</v>
      </c>
      <c r="BK154" s="17">
        <f t="shared" si="12"/>
        <v>2</v>
      </c>
      <c r="BL154" s="17" t="str">
        <f>IF(Wedstrijden!O110="x","AA","")</f>
        <v/>
      </c>
      <c r="BM154" s="17" t="str">
        <f>IF(Wedstrijden!P110="x","A","")</f>
        <v/>
      </c>
      <c r="BN154" s="17" t="str">
        <f>IF(Wedstrijden!Q110="x","B1","")</f>
        <v/>
      </c>
      <c r="BO154" s="17" t="e">
        <f>IF(Wedstrijden!#REF!="x","BB","")</f>
        <v>#REF!</v>
      </c>
      <c r="BP154" s="17" t="str">
        <f>IF(Wedstrijden!S110="x","B","")</f>
        <v>B</v>
      </c>
      <c r="BQ154" s="17" t="str">
        <f>IF(Wedstrijden!T110="x","L1","")</f>
        <v>L1</v>
      </c>
      <c r="BR154" s="17" t="str">
        <f>IF(Wedstrijden!U110="x","L2","")</f>
        <v>L2</v>
      </c>
      <c r="BS154" s="17" t="str">
        <f>IF(Wedstrijden!V110="x","M1","")</f>
        <v>M1</v>
      </c>
      <c r="BT154" s="17" t="str">
        <f>IF(Wedstrijden!W110="x","M2","")</f>
        <v>M2</v>
      </c>
      <c r="BU154" s="17" t="str">
        <f>IF(Wedstrijden!X110="x","Z1","")</f>
        <v>Z1</v>
      </c>
      <c r="BV154" s="17" t="str">
        <f>IF(Wedstrijden!Y110="x","Z2","")</f>
        <v>Z2</v>
      </c>
      <c r="BW154" s="17">
        <f>IF(COUNTA(Wedstrijden!F110:N110)&lt;&gt;0,1,"")</f>
        <v>1</v>
      </c>
      <c r="BX154" s="17">
        <f t="shared" si="13"/>
        <v>1</v>
      </c>
      <c r="BY154" s="17" t="str">
        <f>IF(Wedstrijden!F110="x","BB","")</f>
        <v/>
      </c>
      <c r="BZ154" s="17" t="str">
        <f>IF(Wedstrijden!G110="x","B","")</f>
        <v>B</v>
      </c>
      <c r="CA154" s="17" t="str">
        <f>IF(Wedstrijden!H110="x","L1","")</f>
        <v>L1</v>
      </c>
      <c r="CB154" s="17" t="str">
        <f>IF(Wedstrijden!I110="x","L2","")</f>
        <v>L2</v>
      </c>
      <c r="CC154" s="17" t="str">
        <f>IF(Wedstrijden!J110="x","M1","")</f>
        <v>M1</v>
      </c>
      <c r="CD154" s="17" t="str">
        <f>IF(Wedstrijden!K110="x","M2","")</f>
        <v>M2</v>
      </c>
      <c r="CE154" s="17" t="str">
        <f>IF(Wedstrijden!L110="x","Z1","")</f>
        <v>Z1</v>
      </c>
      <c r="CF154" s="17" t="str">
        <f>IF(Wedstrijden!M110="x","Z2","")</f>
        <v>Z2</v>
      </c>
      <c r="CG154" s="17" t="str">
        <f>IF(Wedstrijden!N110="x","ZZL","")</f>
        <v>ZZL</v>
      </c>
      <c r="CL154" s="17" t="str">
        <f>IF(COUNTA(Wedstrijden!AG110:AN110)&lt;&gt;0,2,"")</f>
        <v/>
      </c>
      <c r="CM154" s="17" t="str">
        <f t="shared" si="14"/>
        <v/>
      </c>
      <c r="CN154" s="17" t="str">
        <f>IF(Wedstrijden!AG110="x","AA","")</f>
        <v/>
      </c>
      <c r="CO154" s="17" t="str">
        <f>IF(Wedstrijden!AH110="x","A","")</f>
        <v/>
      </c>
      <c r="CP154" s="17" t="str">
        <f>IF(Wedstrijden!AI110="x","BB","")</f>
        <v/>
      </c>
      <c r="CQ154" s="17" t="str">
        <f>IF(Wedstrijden!AJ110="x","B","")</f>
        <v/>
      </c>
      <c r="CR154" s="17" t="str">
        <f>IF(Wedstrijden!AK110="x","L","")</f>
        <v/>
      </c>
      <c r="CS154" s="17" t="str">
        <f>IF(Wedstrijden!AL110="x","M","")</f>
        <v/>
      </c>
      <c r="CT154" s="17" t="str">
        <f>IF(Wedstrijden!AM110="x","Z","")</f>
        <v/>
      </c>
      <c r="CU154" s="17" t="str">
        <f>IF(Wedstrijden!AN110="x","ZZ","")</f>
        <v/>
      </c>
      <c r="CV154" s="17" t="str">
        <f>IF(COUNTA(Wedstrijden!Z110:AF110)&lt;&gt;0,2,"")</f>
        <v/>
      </c>
      <c r="CW154" s="17" t="str">
        <f t="shared" si="15"/>
        <v/>
      </c>
      <c r="CX154" s="17" t="str">
        <f>IF(Wedstrijden!Z110="x","BB","")</f>
        <v/>
      </c>
      <c r="CY154" s="17" t="str">
        <f>IF(Wedstrijden!AA110="x","B","")</f>
        <v/>
      </c>
      <c r="CZ154" s="17" t="str">
        <f>IF(Wedstrijden!AB110="x","L","")</f>
        <v/>
      </c>
      <c r="DA154" s="17" t="str">
        <f>IF(Wedstrijden!AC110="x","M","")</f>
        <v/>
      </c>
      <c r="DB154" s="17" t="str">
        <f>IF(Wedstrijden!AD110="x","Z","")</f>
        <v/>
      </c>
      <c r="DC154" s="17" t="str">
        <f>IF(Wedstrijden!AE110="x","ZZ","")</f>
        <v/>
      </c>
      <c r="DD154" s="17" t="str">
        <f>IF(Wedstrijden!AF110="x","1.40","")</f>
        <v/>
      </c>
      <c r="DE154" s="17" t="str">
        <f>IF(COUNTA(Wedstrijden!AP110:AR110)&lt;&gt;0,6,"")</f>
        <v/>
      </c>
      <c r="DF154" s="17" t="str">
        <f t="shared" si="16"/>
        <v/>
      </c>
      <c r="DG154" s="17" t="str">
        <f>IF(Wedstrijden!AP110="x","L","")</f>
        <v/>
      </c>
      <c r="DH154" s="17" t="str">
        <f>IF(Wedstrijden!AQ110="x","M","")</f>
        <v/>
      </c>
      <c r="DI154" s="17" t="str">
        <f>IF(Wedstrijden!AR110="x","Z","")</f>
        <v/>
      </c>
      <c r="DJ154" s="17" t="str">
        <f>IF(Wedstrijden!AS110="x","Z","")</f>
        <v/>
      </c>
      <c r="DK154" s="17" t="str">
        <f>IF(COUNTA(Wedstrijden!AU110:AW110)&lt;&gt;0,6,"")</f>
        <v/>
      </c>
      <c r="DL154" s="17" t="str">
        <f t="shared" si="17"/>
        <v/>
      </c>
      <c r="DM154" s="17" t="str">
        <f>IF(Wedstrijden!AU110="x","L","")</f>
        <v/>
      </c>
      <c r="DN154" s="17" t="str">
        <f>IF(Wedstrijden!AV110="x","M","")</f>
        <v/>
      </c>
      <c r="DO154" s="17" t="str">
        <f>IF(Wedstrijden!AW110="x","Z","")</f>
        <v/>
      </c>
      <c r="DP154" s="17" t="str">
        <f>IF(Wedstrijden!AX110="x","Z","")</f>
        <v/>
      </c>
    </row>
    <row r="155" spans="1:120" ht="14.4" x14ac:dyDescent="0.3">
      <c r="A155" s="21">
        <f>Wedstrijden!A111</f>
        <v>44094</v>
      </c>
      <c r="B155" s="17" t="str">
        <f>IFERROR(VLOOKUP(Wedstrijden!#REF!,#REF!,2,FALSE),"")</f>
        <v/>
      </c>
      <c r="C155" s="17" t="e">
        <f>Wedstrijden!#REF!</f>
        <v>#REF!</v>
      </c>
      <c r="D155" s="17" t="str">
        <f>IFERROR(VLOOKUP(Wedstrijden!#REF!,#REF!,2,FALSE),"")</f>
        <v/>
      </c>
      <c r="E155" s="17" t="str">
        <f>IFERROR(VLOOKUP(Wedstrijden!#REF!,#REF!,5,FALSE),"")</f>
        <v/>
      </c>
      <c r="F155" s="17" t="e">
        <f>IF(Wedstrijden!#REF!&lt;&gt;"",Wedstrijden!#REF!,"")</f>
        <v>#REF!</v>
      </c>
      <c r="G155" s="17" t="e">
        <f>IF(Wedstrijden!#REF!="Indoor",1,0)</f>
        <v>#REF!</v>
      </c>
      <c r="H155" s="17" t="e">
        <f>Wedstrijden!#REF!</f>
        <v>#REF!</v>
      </c>
      <c r="I155" s="17" t="e">
        <f>IF(Wedstrijden!#REF!="Nee",0,IF(Wedstrijden!#REF!="Ja",1,""))</f>
        <v>#REF!</v>
      </c>
      <c r="J155" s="17" t="e">
        <f>IF(Wedstrijden!#REF!&lt;&gt;"",Wedstrijden!#REF!,"")</f>
        <v>#REF!</v>
      </c>
      <c r="W155" s="18"/>
      <c r="AE155" s="18"/>
      <c r="AN155" s="18"/>
      <c r="AU155" s="18"/>
      <c r="BA155" s="18"/>
      <c r="BE155" s="18"/>
      <c r="BJ155" s="17">
        <f>IF(COUNTA(Wedstrijden!O111:Y111)&lt;&gt;0,1,"")</f>
        <v>1</v>
      </c>
      <c r="BK155" s="17">
        <f t="shared" si="12"/>
        <v>2</v>
      </c>
      <c r="BL155" s="17" t="str">
        <f>IF(Wedstrijden!O111="x","AA","")</f>
        <v/>
      </c>
      <c r="BM155" s="17" t="str">
        <f>IF(Wedstrijden!P111="x","A","")</f>
        <v/>
      </c>
      <c r="BN155" s="17" t="str">
        <f>IF(Wedstrijden!Q111="x","B1","")</f>
        <v/>
      </c>
      <c r="BO155" s="17" t="e">
        <f>IF(Wedstrijden!#REF!="x","BB","")</f>
        <v>#REF!</v>
      </c>
      <c r="BP155" s="17" t="str">
        <f>IF(Wedstrijden!S111="x","B","")</f>
        <v>B</v>
      </c>
      <c r="BQ155" s="17" t="str">
        <f>IF(Wedstrijden!T111="x","L1","")</f>
        <v>L1</v>
      </c>
      <c r="BR155" s="17" t="str">
        <f>IF(Wedstrijden!U111="x","L2","")</f>
        <v>L2</v>
      </c>
      <c r="BS155" s="17" t="str">
        <f>IF(Wedstrijden!V111="x","M1","")</f>
        <v>M1</v>
      </c>
      <c r="BT155" s="17" t="str">
        <f>IF(Wedstrijden!W111="x","M2","")</f>
        <v>M2</v>
      </c>
      <c r="BU155" s="17" t="str">
        <f>IF(Wedstrijden!X111="x","Z1","")</f>
        <v/>
      </c>
      <c r="BV155" s="17" t="str">
        <f>IF(Wedstrijden!Y111="x","Z2","")</f>
        <v/>
      </c>
      <c r="BW155" s="17">
        <f>IF(COUNTA(Wedstrijden!F111:N111)&lt;&gt;0,1,"")</f>
        <v>1</v>
      </c>
      <c r="BX155" s="17">
        <f t="shared" si="13"/>
        <v>1</v>
      </c>
      <c r="BY155" s="17" t="str">
        <f>IF(Wedstrijden!F111="x","BB","")</f>
        <v>BB</v>
      </c>
      <c r="BZ155" s="17" t="str">
        <f>IF(Wedstrijden!G111="x","B","")</f>
        <v>B</v>
      </c>
      <c r="CA155" s="17" t="str">
        <f>IF(Wedstrijden!H111="x","L1","")</f>
        <v>L1</v>
      </c>
      <c r="CB155" s="17" t="str">
        <f>IF(Wedstrijden!I111="x","L2","")</f>
        <v>L2</v>
      </c>
      <c r="CC155" s="17" t="str">
        <f>IF(Wedstrijden!J111="x","M1","")</f>
        <v>M1</v>
      </c>
      <c r="CD155" s="17" t="str">
        <f>IF(Wedstrijden!K111="x","M2","")</f>
        <v>M2</v>
      </c>
      <c r="CE155" s="17" t="str">
        <f>IF(Wedstrijden!L111="x","Z1","")</f>
        <v/>
      </c>
      <c r="CF155" s="17" t="str">
        <f>IF(Wedstrijden!M111="x","Z2","")</f>
        <v/>
      </c>
      <c r="CG155" s="17" t="str">
        <f>IF(Wedstrijden!N111="x","ZZL","")</f>
        <v/>
      </c>
      <c r="CL155" s="17" t="str">
        <f>IF(COUNTA(Wedstrijden!AG111:AN111)&lt;&gt;0,2,"")</f>
        <v/>
      </c>
      <c r="CM155" s="17" t="str">
        <f t="shared" si="14"/>
        <v/>
      </c>
      <c r="CN155" s="17" t="str">
        <f>IF(Wedstrijden!AG111="x","AA","")</f>
        <v/>
      </c>
      <c r="CO155" s="17" t="str">
        <f>IF(Wedstrijden!AH111="x","A","")</f>
        <v/>
      </c>
      <c r="CP155" s="17" t="str">
        <f>IF(Wedstrijden!AI111="x","BB","")</f>
        <v/>
      </c>
      <c r="CQ155" s="17" t="str">
        <f>IF(Wedstrijden!AJ111="x","B","")</f>
        <v/>
      </c>
      <c r="CR155" s="17" t="str">
        <f>IF(Wedstrijden!AK111="x","L","")</f>
        <v/>
      </c>
      <c r="CS155" s="17" t="str">
        <f>IF(Wedstrijden!AL111="x","M","")</f>
        <v/>
      </c>
      <c r="CT155" s="17" t="str">
        <f>IF(Wedstrijden!AM111="x","Z","")</f>
        <v/>
      </c>
      <c r="CU155" s="17" t="str">
        <f>IF(Wedstrijden!AN111="x","ZZ","")</f>
        <v/>
      </c>
      <c r="CV155" s="17" t="str">
        <f>IF(COUNTA(Wedstrijden!Z111:AF111)&lt;&gt;0,2,"")</f>
        <v/>
      </c>
      <c r="CW155" s="17" t="str">
        <f t="shared" si="15"/>
        <v/>
      </c>
      <c r="CX155" s="17" t="str">
        <f>IF(Wedstrijden!Z111="x","BB","")</f>
        <v/>
      </c>
      <c r="CY155" s="17" t="str">
        <f>IF(Wedstrijden!AA111="x","B","")</f>
        <v/>
      </c>
      <c r="CZ155" s="17" t="str">
        <f>IF(Wedstrijden!AB111="x","L","")</f>
        <v/>
      </c>
      <c r="DA155" s="17" t="str">
        <f>IF(Wedstrijden!AC111="x","M","")</f>
        <v/>
      </c>
      <c r="DB155" s="17" t="str">
        <f>IF(Wedstrijden!AD111="x","Z","")</f>
        <v/>
      </c>
      <c r="DC155" s="17" t="str">
        <f>IF(Wedstrijden!AE111="x","ZZ","")</f>
        <v/>
      </c>
      <c r="DD155" s="17" t="str">
        <f>IF(Wedstrijden!AF111="x","1.40","")</f>
        <v/>
      </c>
      <c r="DE155" s="17" t="str">
        <f>IF(COUNTA(Wedstrijden!AP111:AR111)&lt;&gt;0,6,"")</f>
        <v/>
      </c>
      <c r="DF155" s="17" t="str">
        <f t="shared" si="16"/>
        <v/>
      </c>
      <c r="DG155" s="17" t="str">
        <f>IF(Wedstrijden!AP111="x","L","")</f>
        <v/>
      </c>
      <c r="DH155" s="17" t="str">
        <f>IF(Wedstrijden!AQ111="x","M","")</f>
        <v/>
      </c>
      <c r="DI155" s="17" t="str">
        <f>IF(Wedstrijden!AR111="x","Z","")</f>
        <v/>
      </c>
      <c r="DJ155" s="17" t="str">
        <f>IF(Wedstrijden!AS111="x","Z","")</f>
        <v/>
      </c>
      <c r="DK155" s="17" t="str">
        <f>IF(COUNTA(Wedstrijden!AU111:AW111)&lt;&gt;0,6,"")</f>
        <v/>
      </c>
      <c r="DL155" s="17" t="str">
        <f t="shared" si="17"/>
        <v/>
      </c>
      <c r="DM155" s="17" t="str">
        <f>IF(Wedstrijden!AU111="x","L","")</f>
        <v/>
      </c>
      <c r="DN155" s="17" t="str">
        <f>IF(Wedstrijden!AV111="x","M","")</f>
        <v/>
      </c>
      <c r="DO155" s="17" t="str">
        <f>IF(Wedstrijden!AW111="x","Z","")</f>
        <v/>
      </c>
      <c r="DP155" s="17" t="str">
        <f>IF(Wedstrijden!AX111="x","Z","")</f>
        <v/>
      </c>
    </row>
    <row r="156" spans="1:120" ht="14.4" x14ac:dyDescent="0.3">
      <c r="A156" s="21">
        <f>Wedstrijden!A112</f>
        <v>44094</v>
      </c>
      <c r="B156" s="17" t="str">
        <f>IFERROR(VLOOKUP(Wedstrijden!#REF!,#REF!,2,FALSE),"")</f>
        <v/>
      </c>
      <c r="C156" s="17" t="e">
        <f>Wedstrijden!#REF!</f>
        <v>#REF!</v>
      </c>
      <c r="D156" s="17" t="str">
        <f>IFERROR(VLOOKUP(Wedstrijden!#REF!,#REF!,2,FALSE),"")</f>
        <v/>
      </c>
      <c r="E156" s="17" t="str">
        <f>IFERROR(VLOOKUP(Wedstrijden!#REF!,#REF!,5,FALSE),"")</f>
        <v/>
      </c>
      <c r="F156" s="17" t="e">
        <f>IF(Wedstrijden!#REF!&lt;&gt;"",Wedstrijden!#REF!,"")</f>
        <v>#REF!</v>
      </c>
      <c r="G156" s="17" t="e">
        <f>IF(Wedstrijden!#REF!="Indoor",1,0)</f>
        <v>#REF!</v>
      </c>
      <c r="H156" s="17" t="e">
        <f>Wedstrijden!#REF!</f>
        <v>#REF!</v>
      </c>
      <c r="I156" s="17" t="e">
        <f>IF(Wedstrijden!#REF!="Nee",0,IF(Wedstrijden!#REF!="Ja",1,""))</f>
        <v>#REF!</v>
      </c>
      <c r="J156" s="17" t="e">
        <f>IF(Wedstrijden!#REF!&lt;&gt;"",Wedstrijden!#REF!,"")</f>
        <v>#REF!</v>
      </c>
      <c r="W156" s="18"/>
      <c r="AE156" s="18"/>
      <c r="AN156" s="18"/>
      <c r="AU156" s="18"/>
      <c r="BA156" s="18"/>
      <c r="BE156" s="18"/>
      <c r="BJ156" s="17">
        <f>IF(COUNTA(Wedstrijden!O112:Y112)&lt;&gt;0,1,"")</f>
        <v>1</v>
      </c>
      <c r="BK156" s="17">
        <f t="shared" si="12"/>
        <v>2</v>
      </c>
      <c r="BL156" s="17" t="str">
        <f>IF(Wedstrijden!O112="x","AA","")</f>
        <v/>
      </c>
      <c r="BM156" s="17" t="str">
        <f>IF(Wedstrijden!P112="x","A","")</f>
        <v/>
      </c>
      <c r="BN156" s="17" t="str">
        <f>IF(Wedstrijden!Q112="x","B1","")</f>
        <v/>
      </c>
      <c r="BO156" s="17" t="e">
        <f>IF(Wedstrijden!#REF!="x","BB","")</f>
        <v>#REF!</v>
      </c>
      <c r="BP156" s="17" t="str">
        <f>IF(Wedstrijden!S112="x","B","")</f>
        <v>B</v>
      </c>
      <c r="BQ156" s="17" t="str">
        <f>IF(Wedstrijden!T112="x","L1","")</f>
        <v>L1</v>
      </c>
      <c r="BR156" s="17" t="str">
        <f>IF(Wedstrijden!U112="x","L2","")</f>
        <v>L2</v>
      </c>
      <c r="BS156" s="17" t="str">
        <f>IF(Wedstrijden!V112="x","M1","")</f>
        <v>M1</v>
      </c>
      <c r="BT156" s="17" t="str">
        <f>IF(Wedstrijden!W112="x","M2","")</f>
        <v>M2</v>
      </c>
      <c r="BU156" s="17" t="str">
        <f>IF(Wedstrijden!X112="x","Z1","")</f>
        <v>Z1</v>
      </c>
      <c r="BV156" s="17" t="str">
        <f>IF(Wedstrijden!Y112="x","Z2","")</f>
        <v>Z2</v>
      </c>
      <c r="BW156" s="17">
        <f>IF(COUNTA(Wedstrijden!F112:N112)&lt;&gt;0,1,"")</f>
        <v>1</v>
      </c>
      <c r="BX156" s="17">
        <f t="shared" si="13"/>
        <v>1</v>
      </c>
      <c r="BY156" s="17" t="str">
        <f>IF(Wedstrijden!F112="x","BB","")</f>
        <v>BB</v>
      </c>
      <c r="BZ156" s="17" t="str">
        <f>IF(Wedstrijden!G112="x","B","")</f>
        <v>B</v>
      </c>
      <c r="CA156" s="17" t="str">
        <f>IF(Wedstrijden!H112="x","L1","")</f>
        <v>L1</v>
      </c>
      <c r="CB156" s="17" t="str">
        <f>IF(Wedstrijden!I112="x","L2","")</f>
        <v>L2</v>
      </c>
      <c r="CC156" s="17" t="str">
        <f>IF(Wedstrijden!J112="x","M1","")</f>
        <v>M1</v>
      </c>
      <c r="CD156" s="17" t="str">
        <f>IF(Wedstrijden!K112="x","M2","")</f>
        <v>M2</v>
      </c>
      <c r="CE156" s="17" t="str">
        <f>IF(Wedstrijden!L112="x","Z1","")</f>
        <v>Z1</v>
      </c>
      <c r="CF156" s="17" t="str">
        <f>IF(Wedstrijden!M112="x","Z2","")</f>
        <v>Z2</v>
      </c>
      <c r="CG156" s="17" t="str">
        <f>IF(Wedstrijden!N112="x","ZZL","")</f>
        <v>ZZL</v>
      </c>
      <c r="CL156" s="17" t="str">
        <f>IF(COUNTA(Wedstrijden!AG112:AN112)&lt;&gt;0,2,"")</f>
        <v/>
      </c>
      <c r="CM156" s="17" t="str">
        <f t="shared" si="14"/>
        <v/>
      </c>
      <c r="CN156" s="17" t="str">
        <f>IF(Wedstrijden!AG112="x","AA","")</f>
        <v/>
      </c>
      <c r="CO156" s="17" t="str">
        <f>IF(Wedstrijden!AH112="x","A","")</f>
        <v/>
      </c>
      <c r="CP156" s="17" t="str">
        <f>IF(Wedstrijden!AI112="x","BB","")</f>
        <v/>
      </c>
      <c r="CQ156" s="17" t="str">
        <f>IF(Wedstrijden!AJ112="x","B","")</f>
        <v/>
      </c>
      <c r="CR156" s="17" t="str">
        <f>IF(Wedstrijden!AK112="x","L","")</f>
        <v/>
      </c>
      <c r="CS156" s="17" t="str">
        <f>IF(Wedstrijden!AL112="x","M","")</f>
        <v/>
      </c>
      <c r="CT156" s="17" t="str">
        <f>IF(Wedstrijden!AM112="x","Z","")</f>
        <v/>
      </c>
      <c r="CU156" s="17" t="str">
        <f>IF(Wedstrijden!AN112="x","ZZ","")</f>
        <v/>
      </c>
      <c r="CV156" s="17" t="str">
        <f>IF(COUNTA(Wedstrijden!Z112:AF112)&lt;&gt;0,2,"")</f>
        <v/>
      </c>
      <c r="CW156" s="17" t="str">
        <f t="shared" si="15"/>
        <v/>
      </c>
      <c r="CX156" s="17" t="str">
        <f>IF(Wedstrijden!Z112="x","BB","")</f>
        <v/>
      </c>
      <c r="CY156" s="17" t="str">
        <f>IF(Wedstrijden!AA112="x","B","")</f>
        <v/>
      </c>
      <c r="CZ156" s="17" t="str">
        <f>IF(Wedstrijden!AB112="x","L","")</f>
        <v/>
      </c>
      <c r="DA156" s="17" t="str">
        <f>IF(Wedstrijden!AC112="x","M","")</f>
        <v/>
      </c>
      <c r="DB156" s="17" t="str">
        <f>IF(Wedstrijden!AD112="x","Z","")</f>
        <v/>
      </c>
      <c r="DC156" s="17" t="str">
        <f>IF(Wedstrijden!AE112="x","ZZ","")</f>
        <v/>
      </c>
      <c r="DD156" s="17" t="str">
        <f>IF(Wedstrijden!AF112="x","1.40","")</f>
        <v/>
      </c>
      <c r="DE156" s="17" t="str">
        <f>IF(COUNTA(Wedstrijden!AP112:AR112)&lt;&gt;0,6,"")</f>
        <v/>
      </c>
      <c r="DF156" s="17" t="str">
        <f t="shared" si="16"/>
        <v/>
      </c>
      <c r="DG156" s="17" t="str">
        <f>IF(Wedstrijden!AP112="x","L","")</f>
        <v/>
      </c>
      <c r="DH156" s="17" t="str">
        <f>IF(Wedstrijden!AQ112="x","M","")</f>
        <v/>
      </c>
      <c r="DI156" s="17" t="str">
        <f>IF(Wedstrijden!AR112="x","Z","")</f>
        <v/>
      </c>
      <c r="DJ156" s="17" t="str">
        <f>IF(Wedstrijden!AS112="x","Z","")</f>
        <v/>
      </c>
      <c r="DK156" s="17" t="str">
        <f>IF(COUNTA(Wedstrijden!AU112:AW112)&lt;&gt;0,6,"")</f>
        <v/>
      </c>
      <c r="DL156" s="17" t="str">
        <f t="shared" si="17"/>
        <v/>
      </c>
      <c r="DM156" s="17" t="str">
        <f>IF(Wedstrijden!AU112="x","L","")</f>
        <v/>
      </c>
      <c r="DN156" s="17" t="str">
        <f>IF(Wedstrijden!AV112="x","M","")</f>
        <v/>
      </c>
      <c r="DO156" s="17" t="str">
        <f>IF(Wedstrijden!AW112="x","Z","")</f>
        <v/>
      </c>
      <c r="DP156" s="17" t="str">
        <f>IF(Wedstrijden!AX112="x","Z","")</f>
        <v/>
      </c>
    </row>
    <row r="157" spans="1:120" ht="14.4" x14ac:dyDescent="0.3">
      <c r="A157" s="21">
        <f>Wedstrijden!A113</f>
        <v>44094</v>
      </c>
      <c r="B157" s="17" t="str">
        <f>IFERROR(VLOOKUP(Wedstrijden!#REF!,#REF!,2,FALSE),"")</f>
        <v/>
      </c>
      <c r="C157" s="17" t="e">
        <f>Wedstrijden!#REF!</f>
        <v>#REF!</v>
      </c>
      <c r="D157" s="17" t="str">
        <f>IFERROR(VLOOKUP(Wedstrijden!#REF!,#REF!,2,FALSE),"")</f>
        <v/>
      </c>
      <c r="E157" s="17" t="str">
        <f>IFERROR(VLOOKUP(Wedstrijden!#REF!,#REF!,5,FALSE),"")</f>
        <v/>
      </c>
      <c r="F157" s="17" t="e">
        <f>IF(Wedstrijden!#REF!&lt;&gt;"",Wedstrijden!#REF!,"")</f>
        <v>#REF!</v>
      </c>
      <c r="G157" s="17" t="e">
        <f>IF(Wedstrijden!#REF!="Indoor",1,0)</f>
        <v>#REF!</v>
      </c>
      <c r="H157" s="17" t="e">
        <f>Wedstrijden!#REF!</f>
        <v>#REF!</v>
      </c>
      <c r="I157" s="17" t="e">
        <f>IF(Wedstrijden!#REF!="Nee",0,IF(Wedstrijden!#REF!="Ja",1,""))</f>
        <v>#REF!</v>
      </c>
      <c r="J157" s="17" t="e">
        <f>IF(Wedstrijden!#REF!&lt;&gt;"",Wedstrijden!#REF!,"")</f>
        <v>#REF!</v>
      </c>
      <c r="W157" s="18"/>
      <c r="AE157" s="18"/>
      <c r="AN157" s="18"/>
      <c r="AU157" s="18"/>
      <c r="BA157" s="18"/>
      <c r="BE157" s="18"/>
      <c r="BJ157" s="17">
        <f>IF(COUNTA(Wedstrijden!O113:Y113)&lt;&gt;0,1,"")</f>
        <v>1</v>
      </c>
      <c r="BK157" s="17">
        <f t="shared" si="12"/>
        <v>2</v>
      </c>
      <c r="BL157" s="17" t="str">
        <f>IF(Wedstrijden!O113="x","AA","")</f>
        <v/>
      </c>
      <c r="BM157" s="17" t="str">
        <f>IF(Wedstrijden!P113="x","A","")</f>
        <v/>
      </c>
      <c r="BN157" s="17" t="str">
        <f>IF(Wedstrijden!Q113="x","B1","")</f>
        <v/>
      </c>
      <c r="BO157" s="17" t="e">
        <f>IF(Wedstrijden!#REF!="x","BB","")</f>
        <v>#REF!</v>
      </c>
      <c r="BP157" s="17" t="str">
        <f>IF(Wedstrijden!S113="x","B","")</f>
        <v>B</v>
      </c>
      <c r="BQ157" s="17" t="str">
        <f>IF(Wedstrijden!T113="x","L1","")</f>
        <v>L1</v>
      </c>
      <c r="BR157" s="17" t="str">
        <f>IF(Wedstrijden!U113="x","L2","")</f>
        <v>L2</v>
      </c>
      <c r="BS157" s="17" t="str">
        <f>IF(Wedstrijden!V113="x","M1","")</f>
        <v>M1</v>
      </c>
      <c r="BT157" s="17" t="str">
        <f>IF(Wedstrijden!W113="x","M2","")</f>
        <v>M2</v>
      </c>
      <c r="BU157" s="17" t="str">
        <f>IF(Wedstrijden!X113="x","Z1","")</f>
        <v>Z1</v>
      </c>
      <c r="BV157" s="17" t="str">
        <f>IF(Wedstrijden!Y113="x","Z2","")</f>
        <v>Z2</v>
      </c>
      <c r="BW157" s="17">
        <f>IF(COUNTA(Wedstrijden!F113:N113)&lt;&gt;0,1,"")</f>
        <v>1</v>
      </c>
      <c r="BX157" s="17">
        <f t="shared" si="13"/>
        <v>1</v>
      </c>
      <c r="BY157" s="17" t="str">
        <f>IF(Wedstrijden!F113="x","BB","")</f>
        <v/>
      </c>
      <c r="BZ157" s="17" t="str">
        <f>IF(Wedstrijden!G113="x","B","")</f>
        <v>B</v>
      </c>
      <c r="CA157" s="17" t="str">
        <f>IF(Wedstrijden!H113="x","L1","")</f>
        <v>L1</v>
      </c>
      <c r="CB157" s="17" t="str">
        <f>IF(Wedstrijden!I113="x","L2","")</f>
        <v>L2</v>
      </c>
      <c r="CC157" s="17" t="str">
        <f>IF(Wedstrijden!J113="x","M1","")</f>
        <v>M1</v>
      </c>
      <c r="CD157" s="17" t="str">
        <f>IF(Wedstrijden!K113="x","M2","")</f>
        <v>M2</v>
      </c>
      <c r="CE157" s="17" t="str">
        <f>IF(Wedstrijden!L113="x","Z1","")</f>
        <v>Z1</v>
      </c>
      <c r="CF157" s="17" t="str">
        <f>IF(Wedstrijden!M113="x","Z2","")</f>
        <v>Z2</v>
      </c>
      <c r="CG157" s="17" t="str">
        <f>IF(Wedstrijden!N113="x","ZZL","")</f>
        <v>ZZL</v>
      </c>
      <c r="CL157" s="17" t="str">
        <f>IF(COUNTA(Wedstrijden!AG113:AN113)&lt;&gt;0,2,"")</f>
        <v/>
      </c>
      <c r="CM157" s="17" t="str">
        <f t="shared" si="14"/>
        <v/>
      </c>
      <c r="CN157" s="17" t="str">
        <f>IF(Wedstrijden!AG113="x","AA","")</f>
        <v/>
      </c>
      <c r="CO157" s="17" t="str">
        <f>IF(Wedstrijden!AH113="x","A","")</f>
        <v/>
      </c>
      <c r="CP157" s="17" t="str">
        <f>IF(Wedstrijden!AI113="x","BB","")</f>
        <v/>
      </c>
      <c r="CQ157" s="17" t="str">
        <f>IF(Wedstrijden!AJ113="x","B","")</f>
        <v/>
      </c>
      <c r="CR157" s="17" t="str">
        <f>IF(Wedstrijden!AK113="x","L","")</f>
        <v/>
      </c>
      <c r="CS157" s="17" t="str">
        <f>IF(Wedstrijden!AL113="x","M","")</f>
        <v/>
      </c>
      <c r="CT157" s="17" t="str">
        <f>IF(Wedstrijden!AM113="x","Z","")</f>
        <v/>
      </c>
      <c r="CU157" s="17" t="str">
        <f>IF(Wedstrijden!AN113="x","ZZ","")</f>
        <v/>
      </c>
      <c r="CV157" s="17" t="str">
        <f>IF(COUNTA(Wedstrijden!Z113:AF113)&lt;&gt;0,2,"")</f>
        <v/>
      </c>
      <c r="CW157" s="17" t="str">
        <f t="shared" si="15"/>
        <v/>
      </c>
      <c r="CX157" s="17" t="str">
        <f>IF(Wedstrijden!Z113="x","BB","")</f>
        <v/>
      </c>
      <c r="CY157" s="17" t="str">
        <f>IF(Wedstrijden!AA113="x","B","")</f>
        <v/>
      </c>
      <c r="CZ157" s="17" t="str">
        <f>IF(Wedstrijden!AB113="x","L","")</f>
        <v/>
      </c>
      <c r="DA157" s="17" t="str">
        <f>IF(Wedstrijden!AC113="x","M","")</f>
        <v/>
      </c>
      <c r="DB157" s="17" t="str">
        <f>IF(Wedstrijden!AD113="x","Z","")</f>
        <v/>
      </c>
      <c r="DC157" s="17" t="str">
        <f>IF(Wedstrijden!AE113="x","ZZ","")</f>
        <v/>
      </c>
      <c r="DD157" s="17" t="str">
        <f>IF(Wedstrijden!AF113="x","1.40","")</f>
        <v/>
      </c>
      <c r="DE157" s="17" t="str">
        <f>IF(COUNTA(Wedstrijden!AP113:AR113)&lt;&gt;0,6,"")</f>
        <v/>
      </c>
      <c r="DF157" s="17" t="str">
        <f t="shared" si="16"/>
        <v/>
      </c>
      <c r="DG157" s="17" t="str">
        <f>IF(Wedstrijden!AP113="x","L","")</f>
        <v/>
      </c>
      <c r="DH157" s="17" t="str">
        <f>IF(Wedstrijden!AQ113="x","M","")</f>
        <v/>
      </c>
      <c r="DI157" s="17" t="str">
        <f>IF(Wedstrijden!AR113="x","Z","")</f>
        <v/>
      </c>
      <c r="DJ157" s="17" t="str">
        <f>IF(Wedstrijden!AS113="x","Z","")</f>
        <v/>
      </c>
      <c r="DK157" s="17" t="str">
        <f>IF(COUNTA(Wedstrijden!AU113:AW113)&lt;&gt;0,6,"")</f>
        <v/>
      </c>
      <c r="DL157" s="17" t="str">
        <f t="shared" si="17"/>
        <v/>
      </c>
      <c r="DM157" s="17" t="str">
        <f>IF(Wedstrijden!AU113="x","L","")</f>
        <v/>
      </c>
      <c r="DN157" s="17" t="str">
        <f>IF(Wedstrijden!AV113="x","M","")</f>
        <v/>
      </c>
      <c r="DO157" s="17" t="str">
        <f>IF(Wedstrijden!AW113="x","Z","")</f>
        <v/>
      </c>
      <c r="DP157" s="17" t="str">
        <f>IF(Wedstrijden!AX113="x","Z","")</f>
        <v/>
      </c>
    </row>
    <row r="158" spans="1:120" ht="14.4" x14ac:dyDescent="0.3">
      <c r="A158" s="21">
        <f>Wedstrijden!A114</f>
        <v>44094</v>
      </c>
      <c r="B158" s="17" t="str">
        <f>IFERROR(VLOOKUP(Wedstrijden!#REF!,#REF!,2,FALSE),"")</f>
        <v/>
      </c>
      <c r="C158" s="17" t="e">
        <f>Wedstrijden!#REF!</f>
        <v>#REF!</v>
      </c>
      <c r="D158" s="17" t="str">
        <f>IFERROR(VLOOKUP(Wedstrijden!#REF!,#REF!,2,FALSE),"")</f>
        <v/>
      </c>
      <c r="E158" s="17" t="str">
        <f>IFERROR(VLOOKUP(Wedstrijden!#REF!,#REF!,5,FALSE),"")</f>
        <v/>
      </c>
      <c r="F158" s="17" t="e">
        <f>IF(Wedstrijden!#REF!&lt;&gt;"",Wedstrijden!#REF!,"")</f>
        <v>#REF!</v>
      </c>
      <c r="G158" s="17" t="e">
        <f>IF(Wedstrijden!#REF!="Indoor",1,0)</f>
        <v>#REF!</v>
      </c>
      <c r="H158" s="17" t="e">
        <f>Wedstrijden!#REF!</f>
        <v>#REF!</v>
      </c>
      <c r="I158" s="17" t="e">
        <f>IF(Wedstrijden!#REF!="Nee",0,IF(Wedstrijden!#REF!="Ja",1,""))</f>
        <v>#REF!</v>
      </c>
      <c r="J158" s="17" t="e">
        <f>IF(Wedstrijden!#REF!&lt;&gt;"",Wedstrijden!#REF!,"")</f>
        <v>#REF!</v>
      </c>
      <c r="W158" s="18"/>
      <c r="AE158" s="18"/>
      <c r="AN158" s="18"/>
      <c r="AU158" s="18"/>
      <c r="BA158" s="18"/>
      <c r="BE158" s="18"/>
      <c r="BJ158" s="17">
        <f>IF(COUNTA(Wedstrijden!O114:Y114)&lt;&gt;0,1,"")</f>
        <v>1</v>
      </c>
      <c r="BK158" s="17">
        <f t="shared" si="12"/>
        <v>2</v>
      </c>
      <c r="BL158" s="17" t="str">
        <f>IF(Wedstrijden!O114="x","AA","")</f>
        <v/>
      </c>
      <c r="BM158" s="17" t="str">
        <f>IF(Wedstrijden!P114="x","A","")</f>
        <v/>
      </c>
      <c r="BN158" s="17" t="str">
        <f>IF(Wedstrijden!Q114="x","B1","")</f>
        <v/>
      </c>
      <c r="BO158" s="17" t="e">
        <f>IF(Wedstrijden!#REF!="x","BB","")</f>
        <v>#REF!</v>
      </c>
      <c r="BP158" s="17" t="str">
        <f>IF(Wedstrijden!S114="x","B","")</f>
        <v>B</v>
      </c>
      <c r="BQ158" s="17" t="str">
        <f>IF(Wedstrijden!T114="x","L1","")</f>
        <v>L1</v>
      </c>
      <c r="BR158" s="17" t="str">
        <f>IF(Wedstrijden!U114="x","L2","")</f>
        <v>L2</v>
      </c>
      <c r="BS158" s="17" t="str">
        <f>IF(Wedstrijden!V114="x","M1","")</f>
        <v>M1</v>
      </c>
      <c r="BT158" s="17" t="str">
        <f>IF(Wedstrijden!W114="x","M2","")</f>
        <v>M2</v>
      </c>
      <c r="BU158" s="17" t="str">
        <f>IF(Wedstrijden!X114="x","Z1","")</f>
        <v>Z1</v>
      </c>
      <c r="BV158" s="17" t="str">
        <f>IF(Wedstrijden!Y114="x","Z2","")</f>
        <v>Z2</v>
      </c>
      <c r="BW158" s="17">
        <f>IF(COUNTA(Wedstrijden!F114:N114)&lt;&gt;0,1,"")</f>
        <v>1</v>
      </c>
      <c r="BX158" s="17">
        <f t="shared" si="13"/>
        <v>1</v>
      </c>
      <c r="BY158" s="17" t="str">
        <f>IF(Wedstrijden!F114="x","BB","")</f>
        <v/>
      </c>
      <c r="BZ158" s="17" t="str">
        <f>IF(Wedstrijden!G114="x","B","")</f>
        <v>B</v>
      </c>
      <c r="CA158" s="17" t="str">
        <f>IF(Wedstrijden!H114="x","L1","")</f>
        <v>L1</v>
      </c>
      <c r="CB158" s="17" t="str">
        <f>IF(Wedstrijden!I114="x","L2","")</f>
        <v>L2</v>
      </c>
      <c r="CC158" s="17" t="str">
        <f>IF(Wedstrijden!J114="x","M1","")</f>
        <v>M1</v>
      </c>
      <c r="CD158" s="17" t="str">
        <f>IF(Wedstrijden!K114="x","M2","")</f>
        <v>M2</v>
      </c>
      <c r="CE158" s="17" t="str">
        <f>IF(Wedstrijden!L114="x","Z1","")</f>
        <v>Z1</v>
      </c>
      <c r="CF158" s="17" t="str">
        <f>IF(Wedstrijden!M114="x","Z2","")</f>
        <v>Z2</v>
      </c>
      <c r="CG158" s="17" t="str">
        <f>IF(Wedstrijden!N114="x","ZZL","")</f>
        <v>ZZL</v>
      </c>
      <c r="CL158" s="17" t="str">
        <f>IF(COUNTA(Wedstrijden!AG114:AN114)&lt;&gt;0,2,"")</f>
        <v/>
      </c>
      <c r="CM158" s="17" t="str">
        <f t="shared" si="14"/>
        <v/>
      </c>
      <c r="CN158" s="17" t="str">
        <f>IF(Wedstrijden!AG114="x","AA","")</f>
        <v/>
      </c>
      <c r="CO158" s="17" t="str">
        <f>IF(Wedstrijden!AH114="x","A","")</f>
        <v/>
      </c>
      <c r="CP158" s="17" t="str">
        <f>IF(Wedstrijden!AI114="x","BB","")</f>
        <v/>
      </c>
      <c r="CQ158" s="17" t="str">
        <f>IF(Wedstrijden!AJ114="x","B","")</f>
        <v/>
      </c>
      <c r="CR158" s="17" t="str">
        <f>IF(Wedstrijden!AK114="x","L","")</f>
        <v/>
      </c>
      <c r="CS158" s="17" t="str">
        <f>IF(Wedstrijden!AL114="x","M","")</f>
        <v/>
      </c>
      <c r="CT158" s="17" t="str">
        <f>IF(Wedstrijden!AM114="x","Z","")</f>
        <v/>
      </c>
      <c r="CU158" s="17" t="str">
        <f>IF(Wedstrijden!AN114="x","ZZ","")</f>
        <v/>
      </c>
      <c r="CV158" s="17" t="str">
        <f>IF(COUNTA(Wedstrijden!Z114:AF114)&lt;&gt;0,2,"")</f>
        <v/>
      </c>
      <c r="CW158" s="17" t="str">
        <f t="shared" si="15"/>
        <v/>
      </c>
      <c r="CX158" s="17" t="str">
        <f>IF(Wedstrijden!Z114="x","BB","")</f>
        <v/>
      </c>
      <c r="CY158" s="17" t="str">
        <f>IF(Wedstrijden!AA114="x","B","")</f>
        <v/>
      </c>
      <c r="CZ158" s="17" t="str">
        <f>IF(Wedstrijden!AB114="x","L","")</f>
        <v/>
      </c>
      <c r="DA158" s="17" t="str">
        <f>IF(Wedstrijden!AC114="x","M","")</f>
        <v/>
      </c>
      <c r="DB158" s="17" t="str">
        <f>IF(Wedstrijden!AD114="x","Z","")</f>
        <v/>
      </c>
      <c r="DC158" s="17" t="str">
        <f>IF(Wedstrijden!AE114="x","ZZ","")</f>
        <v/>
      </c>
      <c r="DD158" s="17" t="str">
        <f>IF(Wedstrijden!AF114="x","1.40","")</f>
        <v/>
      </c>
      <c r="DE158" s="17" t="str">
        <f>IF(COUNTA(Wedstrijden!AP114:AR114)&lt;&gt;0,6,"")</f>
        <v/>
      </c>
      <c r="DF158" s="17" t="str">
        <f t="shared" si="16"/>
        <v/>
      </c>
      <c r="DG158" s="17" t="str">
        <f>IF(Wedstrijden!AP114="x","L","")</f>
        <v/>
      </c>
      <c r="DH158" s="17" t="str">
        <f>IF(Wedstrijden!AQ114="x","M","")</f>
        <v/>
      </c>
      <c r="DI158" s="17" t="str">
        <f>IF(Wedstrijden!AR114="x","Z","")</f>
        <v/>
      </c>
      <c r="DJ158" s="17" t="str">
        <f>IF(Wedstrijden!AS114="x","Z","")</f>
        <v/>
      </c>
      <c r="DK158" s="17" t="str">
        <f>IF(COUNTA(Wedstrijden!AU114:AW114)&lt;&gt;0,6,"")</f>
        <v/>
      </c>
      <c r="DL158" s="17" t="str">
        <f t="shared" si="17"/>
        <v/>
      </c>
      <c r="DM158" s="17" t="str">
        <f>IF(Wedstrijden!AU114="x","L","")</f>
        <v/>
      </c>
      <c r="DN158" s="17" t="str">
        <f>IF(Wedstrijden!AV114="x","M","")</f>
        <v/>
      </c>
      <c r="DO158" s="17" t="str">
        <f>IF(Wedstrijden!AW114="x","Z","")</f>
        <v/>
      </c>
      <c r="DP158" s="17" t="str">
        <f>IF(Wedstrijden!AX114="x","Z","")</f>
        <v/>
      </c>
    </row>
    <row r="159" spans="1:120" ht="14.4" x14ac:dyDescent="0.3">
      <c r="A159" s="21">
        <f>Wedstrijden!A115</f>
        <v>44094</v>
      </c>
      <c r="B159" s="17" t="str">
        <f>IFERROR(VLOOKUP(Wedstrijden!#REF!,#REF!,2,FALSE),"")</f>
        <v/>
      </c>
      <c r="C159" s="17" t="e">
        <f>Wedstrijden!#REF!</f>
        <v>#REF!</v>
      </c>
      <c r="D159" s="17" t="str">
        <f>IFERROR(VLOOKUP(Wedstrijden!#REF!,#REF!,2,FALSE),"")</f>
        <v/>
      </c>
      <c r="E159" s="17" t="str">
        <f>IFERROR(VLOOKUP(Wedstrijden!#REF!,#REF!,5,FALSE),"")</f>
        <v/>
      </c>
      <c r="F159" s="17" t="e">
        <f>IF(Wedstrijden!#REF!&lt;&gt;"",Wedstrijden!#REF!,"")</f>
        <v>#REF!</v>
      </c>
      <c r="G159" s="17" t="e">
        <f>IF(Wedstrijden!#REF!="Indoor",1,0)</f>
        <v>#REF!</v>
      </c>
      <c r="H159" s="17" t="e">
        <f>Wedstrijden!#REF!</f>
        <v>#REF!</v>
      </c>
      <c r="I159" s="17" t="e">
        <f>IF(Wedstrijden!#REF!="Nee",0,IF(Wedstrijden!#REF!="Ja",1,""))</f>
        <v>#REF!</v>
      </c>
      <c r="J159" s="17" t="e">
        <f>IF(Wedstrijden!#REF!&lt;&gt;"",Wedstrijden!#REF!,"")</f>
        <v>#REF!</v>
      </c>
      <c r="W159" s="18"/>
      <c r="AE159" s="18"/>
      <c r="AN159" s="18"/>
      <c r="AU159" s="18"/>
      <c r="BA159" s="18"/>
      <c r="BE159" s="18"/>
      <c r="BJ159" s="17">
        <f>IF(COUNTA(Wedstrijden!O115:Y115)&lt;&gt;0,1,"")</f>
        <v>1</v>
      </c>
      <c r="BK159" s="17">
        <f t="shared" si="12"/>
        <v>2</v>
      </c>
      <c r="BL159" s="17" t="str">
        <f>IF(Wedstrijden!O115="x","AA","")</f>
        <v/>
      </c>
      <c r="BM159" s="17" t="str">
        <f>IF(Wedstrijden!P115="x","A","")</f>
        <v/>
      </c>
      <c r="BN159" s="17" t="str">
        <f>IF(Wedstrijden!Q115="x","B1","")</f>
        <v/>
      </c>
      <c r="BO159" s="17" t="e">
        <f>IF(Wedstrijden!#REF!="x","BB","")</f>
        <v>#REF!</v>
      </c>
      <c r="BP159" s="17" t="str">
        <f>IF(Wedstrijden!S115="x","B","")</f>
        <v>B</v>
      </c>
      <c r="BQ159" s="17" t="str">
        <f>IF(Wedstrijden!T115="x","L1","")</f>
        <v>L1</v>
      </c>
      <c r="BR159" s="17" t="str">
        <f>IF(Wedstrijden!U115="x","L2","")</f>
        <v>L2</v>
      </c>
      <c r="BS159" s="17" t="str">
        <f>IF(Wedstrijden!V115="x","M1","")</f>
        <v>M1</v>
      </c>
      <c r="BT159" s="17" t="str">
        <f>IF(Wedstrijden!W115="x","M2","")</f>
        <v>M2</v>
      </c>
      <c r="BU159" s="17" t="str">
        <f>IF(Wedstrijden!X115="x","Z1","")</f>
        <v/>
      </c>
      <c r="BV159" s="17" t="str">
        <f>IF(Wedstrijden!Y115="x","Z2","")</f>
        <v/>
      </c>
      <c r="BW159" s="17">
        <f>IF(COUNTA(Wedstrijden!F115:N115)&lt;&gt;0,1,"")</f>
        <v>1</v>
      </c>
      <c r="BX159" s="17">
        <f t="shared" si="13"/>
        <v>1</v>
      </c>
      <c r="BY159" s="17" t="str">
        <f>IF(Wedstrijden!F115="x","BB","")</f>
        <v/>
      </c>
      <c r="BZ159" s="17" t="str">
        <f>IF(Wedstrijden!G115="x","B","")</f>
        <v>B</v>
      </c>
      <c r="CA159" s="17" t="str">
        <f>IF(Wedstrijden!H115="x","L1","")</f>
        <v>L1</v>
      </c>
      <c r="CB159" s="17" t="str">
        <f>IF(Wedstrijden!I115="x","L2","")</f>
        <v>L2</v>
      </c>
      <c r="CC159" s="17" t="str">
        <f>IF(Wedstrijden!J115="x","M1","")</f>
        <v>M1</v>
      </c>
      <c r="CD159" s="17" t="str">
        <f>IF(Wedstrijden!K115="x","M2","")</f>
        <v>M2</v>
      </c>
      <c r="CE159" s="17" t="str">
        <f>IF(Wedstrijden!L115="x","Z1","")</f>
        <v/>
      </c>
      <c r="CF159" s="17" t="str">
        <f>IF(Wedstrijden!M115="x","Z2","")</f>
        <v/>
      </c>
      <c r="CG159" s="17" t="str">
        <f>IF(Wedstrijden!N115="x","ZZL","")</f>
        <v/>
      </c>
      <c r="CL159" s="17" t="str">
        <f>IF(COUNTA(Wedstrijden!AG115:AN115)&lt;&gt;0,2,"")</f>
        <v/>
      </c>
      <c r="CM159" s="17" t="str">
        <f t="shared" si="14"/>
        <v/>
      </c>
      <c r="CN159" s="17" t="str">
        <f>IF(Wedstrijden!AG115="x","AA","")</f>
        <v/>
      </c>
      <c r="CO159" s="17" t="str">
        <f>IF(Wedstrijden!AH115="x","A","")</f>
        <v/>
      </c>
      <c r="CP159" s="17" t="str">
        <f>IF(Wedstrijden!AI115="x","BB","")</f>
        <v/>
      </c>
      <c r="CQ159" s="17" t="str">
        <f>IF(Wedstrijden!AJ115="x","B","")</f>
        <v/>
      </c>
      <c r="CR159" s="17" t="str">
        <f>IF(Wedstrijden!AK115="x","L","")</f>
        <v/>
      </c>
      <c r="CS159" s="17" t="str">
        <f>IF(Wedstrijden!AL115="x","M","")</f>
        <v/>
      </c>
      <c r="CT159" s="17" t="str">
        <f>IF(Wedstrijden!AM115="x","Z","")</f>
        <v/>
      </c>
      <c r="CU159" s="17" t="str">
        <f>IF(Wedstrijden!AN115="x","ZZ","")</f>
        <v/>
      </c>
      <c r="CV159" s="17" t="str">
        <f>IF(COUNTA(Wedstrijden!Z115:AF115)&lt;&gt;0,2,"")</f>
        <v/>
      </c>
      <c r="CW159" s="17" t="str">
        <f t="shared" si="15"/>
        <v/>
      </c>
      <c r="CX159" s="17" t="str">
        <f>IF(Wedstrijden!Z115="x","BB","")</f>
        <v/>
      </c>
      <c r="CY159" s="17" t="str">
        <f>IF(Wedstrijden!AA115="x","B","")</f>
        <v/>
      </c>
      <c r="CZ159" s="17" t="str">
        <f>IF(Wedstrijden!AB115="x","L","")</f>
        <v/>
      </c>
      <c r="DA159" s="17" t="str">
        <f>IF(Wedstrijden!AC115="x","M","")</f>
        <v/>
      </c>
      <c r="DB159" s="17" t="str">
        <f>IF(Wedstrijden!AD115="x","Z","")</f>
        <v/>
      </c>
      <c r="DC159" s="17" t="str">
        <f>IF(Wedstrijden!AE115="x","ZZ","")</f>
        <v/>
      </c>
      <c r="DD159" s="17" t="str">
        <f>IF(Wedstrijden!AF115="x","1.40","")</f>
        <v/>
      </c>
      <c r="DE159" s="17" t="str">
        <f>IF(COUNTA(Wedstrijden!AP115:AR115)&lt;&gt;0,6,"")</f>
        <v/>
      </c>
      <c r="DF159" s="17" t="str">
        <f t="shared" si="16"/>
        <v/>
      </c>
      <c r="DG159" s="17" t="str">
        <f>IF(Wedstrijden!AP115="x","L","")</f>
        <v/>
      </c>
      <c r="DH159" s="17" t="str">
        <f>IF(Wedstrijden!AQ115="x","M","")</f>
        <v/>
      </c>
      <c r="DI159" s="17" t="str">
        <f>IF(Wedstrijden!AR115="x","Z","")</f>
        <v/>
      </c>
      <c r="DJ159" s="17" t="str">
        <f>IF(Wedstrijden!AS115="x","Z","")</f>
        <v/>
      </c>
      <c r="DK159" s="17" t="str">
        <f>IF(COUNTA(Wedstrijden!AU115:AW115)&lt;&gt;0,6,"")</f>
        <v/>
      </c>
      <c r="DL159" s="17" t="str">
        <f t="shared" si="17"/>
        <v/>
      </c>
      <c r="DM159" s="17" t="str">
        <f>IF(Wedstrijden!AU115="x","L","")</f>
        <v/>
      </c>
      <c r="DN159" s="17" t="str">
        <f>IF(Wedstrijden!AV115="x","M","")</f>
        <v/>
      </c>
      <c r="DO159" s="17" t="str">
        <f>IF(Wedstrijden!AW115="x","Z","")</f>
        <v/>
      </c>
      <c r="DP159" s="17" t="str">
        <f>IF(Wedstrijden!AX115="x","Z","")</f>
        <v/>
      </c>
    </row>
    <row r="160" spans="1:120" ht="14.4" x14ac:dyDescent="0.3">
      <c r="A160" s="21">
        <f>Wedstrijden!A116</f>
        <v>44094</v>
      </c>
      <c r="B160" s="17" t="str">
        <f>IFERROR(VLOOKUP(Wedstrijden!#REF!,#REF!,2,FALSE),"")</f>
        <v/>
      </c>
      <c r="C160" s="17" t="e">
        <f>Wedstrijden!#REF!</f>
        <v>#REF!</v>
      </c>
      <c r="D160" s="17" t="str">
        <f>IFERROR(VLOOKUP(Wedstrijden!#REF!,#REF!,2,FALSE),"")</f>
        <v/>
      </c>
      <c r="E160" s="17" t="str">
        <f>IFERROR(VLOOKUP(Wedstrijden!#REF!,#REF!,5,FALSE),"")</f>
        <v/>
      </c>
      <c r="F160" s="17" t="e">
        <f>IF(Wedstrijden!#REF!&lt;&gt;"",Wedstrijden!#REF!,"")</f>
        <v>#REF!</v>
      </c>
      <c r="G160" s="17" t="e">
        <f>IF(Wedstrijden!#REF!="Indoor",1,0)</f>
        <v>#REF!</v>
      </c>
      <c r="H160" s="17" t="e">
        <f>Wedstrijden!#REF!</f>
        <v>#REF!</v>
      </c>
      <c r="I160" s="17" t="e">
        <f>IF(Wedstrijden!#REF!="Nee",0,IF(Wedstrijden!#REF!="Ja",1,""))</f>
        <v>#REF!</v>
      </c>
      <c r="J160" s="17" t="e">
        <f>IF(Wedstrijden!#REF!&lt;&gt;"",Wedstrijden!#REF!,"")</f>
        <v>#REF!</v>
      </c>
      <c r="W160" s="18"/>
      <c r="AE160" s="18"/>
      <c r="AN160" s="18"/>
      <c r="AU160" s="18"/>
      <c r="BA160" s="18"/>
      <c r="BE160" s="18"/>
      <c r="BJ160" s="17">
        <f>IF(COUNTA(Wedstrijden!O116:Y116)&lt;&gt;0,1,"")</f>
        <v>1</v>
      </c>
      <c r="BK160" s="17">
        <f t="shared" si="12"/>
        <v>2</v>
      </c>
      <c r="BL160" s="17" t="str">
        <f>IF(Wedstrijden!O116="x","AA","")</f>
        <v/>
      </c>
      <c r="BM160" s="17" t="str">
        <f>IF(Wedstrijden!P116="x","A","")</f>
        <v/>
      </c>
      <c r="BN160" s="17" t="str">
        <f>IF(Wedstrijden!Q116="x","B1","")</f>
        <v/>
      </c>
      <c r="BO160" s="17" t="e">
        <f>IF(Wedstrijden!#REF!="x","BB","")</f>
        <v>#REF!</v>
      </c>
      <c r="BP160" s="17" t="str">
        <f>IF(Wedstrijden!S116="x","B","")</f>
        <v>B</v>
      </c>
      <c r="BQ160" s="17" t="str">
        <f>IF(Wedstrijden!T116="x","L1","")</f>
        <v>L1</v>
      </c>
      <c r="BR160" s="17" t="str">
        <f>IF(Wedstrijden!U116="x","L2","")</f>
        <v>L2</v>
      </c>
      <c r="BS160" s="17" t="str">
        <f>IF(Wedstrijden!V116="x","M1","")</f>
        <v>M1</v>
      </c>
      <c r="BT160" s="17" t="str">
        <f>IF(Wedstrijden!W116="x","M2","")</f>
        <v>M2</v>
      </c>
      <c r="BU160" s="17" t="str">
        <f>IF(Wedstrijden!X116="x","Z1","")</f>
        <v>Z1</v>
      </c>
      <c r="BV160" s="17" t="str">
        <f>IF(Wedstrijden!Y116="x","Z2","")</f>
        <v>Z2</v>
      </c>
      <c r="BW160" s="17">
        <f>IF(COUNTA(Wedstrijden!F116:N116)&lt;&gt;0,1,"")</f>
        <v>1</v>
      </c>
      <c r="BX160" s="17">
        <f t="shared" si="13"/>
        <v>1</v>
      </c>
      <c r="BY160" s="17" t="str">
        <f>IF(Wedstrijden!F116="x","BB","")</f>
        <v/>
      </c>
      <c r="BZ160" s="17" t="str">
        <f>IF(Wedstrijden!G116="x","B","")</f>
        <v>B</v>
      </c>
      <c r="CA160" s="17" t="str">
        <f>IF(Wedstrijden!H116="x","L1","")</f>
        <v>L1</v>
      </c>
      <c r="CB160" s="17" t="str">
        <f>IF(Wedstrijden!I116="x","L2","")</f>
        <v>L2</v>
      </c>
      <c r="CC160" s="17" t="str">
        <f>IF(Wedstrijden!J116="x","M1","")</f>
        <v>M1</v>
      </c>
      <c r="CD160" s="17" t="str">
        <f>IF(Wedstrijden!K116="x","M2","")</f>
        <v>M2</v>
      </c>
      <c r="CE160" s="17" t="str">
        <f>IF(Wedstrijden!L116="x","Z1","")</f>
        <v>Z1</v>
      </c>
      <c r="CF160" s="17" t="str">
        <f>IF(Wedstrijden!M116="x","Z2","")</f>
        <v>Z2</v>
      </c>
      <c r="CG160" s="17" t="str">
        <f>IF(Wedstrijden!N116="x","ZZL","")</f>
        <v>ZZL</v>
      </c>
      <c r="CL160" s="17" t="str">
        <f>IF(COUNTA(Wedstrijden!AG116:AN116)&lt;&gt;0,2,"")</f>
        <v/>
      </c>
      <c r="CM160" s="17" t="str">
        <f t="shared" si="14"/>
        <v/>
      </c>
      <c r="CN160" s="17" t="str">
        <f>IF(Wedstrijden!AG116="x","AA","")</f>
        <v/>
      </c>
      <c r="CO160" s="17" t="str">
        <f>IF(Wedstrijden!AH116="x","A","")</f>
        <v/>
      </c>
      <c r="CP160" s="17" t="str">
        <f>IF(Wedstrijden!AI116="x","BB","")</f>
        <v/>
      </c>
      <c r="CQ160" s="17" t="str">
        <f>IF(Wedstrijden!AJ116="x","B","")</f>
        <v/>
      </c>
      <c r="CR160" s="17" t="str">
        <f>IF(Wedstrijden!AK116="x","L","")</f>
        <v/>
      </c>
      <c r="CS160" s="17" t="str">
        <f>IF(Wedstrijden!AL116="x","M","")</f>
        <v/>
      </c>
      <c r="CT160" s="17" t="str">
        <f>IF(Wedstrijden!AM116="x","Z","")</f>
        <v/>
      </c>
      <c r="CU160" s="17" t="str">
        <f>IF(Wedstrijden!AN116="x","ZZ","")</f>
        <v/>
      </c>
      <c r="CV160" s="17" t="str">
        <f>IF(COUNTA(Wedstrijden!Z116:AF116)&lt;&gt;0,2,"")</f>
        <v/>
      </c>
      <c r="CW160" s="17" t="str">
        <f t="shared" si="15"/>
        <v/>
      </c>
      <c r="CX160" s="17" t="str">
        <f>IF(Wedstrijden!Z116="x","BB","")</f>
        <v/>
      </c>
      <c r="CY160" s="17" t="str">
        <f>IF(Wedstrijden!AA116="x","B","")</f>
        <v/>
      </c>
      <c r="CZ160" s="17" t="str">
        <f>IF(Wedstrijden!AB116="x","L","")</f>
        <v/>
      </c>
      <c r="DA160" s="17" t="str">
        <f>IF(Wedstrijden!AC116="x","M","")</f>
        <v/>
      </c>
      <c r="DB160" s="17" t="str">
        <f>IF(Wedstrijden!AD116="x","Z","")</f>
        <v/>
      </c>
      <c r="DC160" s="17" t="str">
        <f>IF(Wedstrijden!AE116="x","ZZ","")</f>
        <v/>
      </c>
      <c r="DD160" s="17" t="str">
        <f>IF(Wedstrijden!AF116="x","1.40","")</f>
        <v/>
      </c>
      <c r="DE160" s="17" t="str">
        <f>IF(COUNTA(Wedstrijden!AP116:AR116)&lt;&gt;0,6,"")</f>
        <v/>
      </c>
      <c r="DF160" s="17" t="str">
        <f t="shared" si="16"/>
        <v/>
      </c>
      <c r="DG160" s="17" t="str">
        <f>IF(Wedstrijden!AP116="x","L","")</f>
        <v/>
      </c>
      <c r="DH160" s="17" t="str">
        <f>IF(Wedstrijden!AQ116="x","M","")</f>
        <v/>
      </c>
      <c r="DI160" s="17" t="str">
        <f>IF(Wedstrijden!AR116="x","Z","")</f>
        <v/>
      </c>
      <c r="DJ160" s="17" t="str">
        <f>IF(Wedstrijden!AS116="x","Z","")</f>
        <v/>
      </c>
      <c r="DK160" s="17" t="str">
        <f>IF(COUNTA(Wedstrijden!AU116:AW116)&lt;&gt;0,6,"")</f>
        <v/>
      </c>
      <c r="DL160" s="17" t="str">
        <f t="shared" si="17"/>
        <v/>
      </c>
      <c r="DM160" s="17" t="str">
        <f>IF(Wedstrijden!AU116="x","L","")</f>
        <v/>
      </c>
      <c r="DN160" s="17" t="str">
        <f>IF(Wedstrijden!AV116="x","M","")</f>
        <v/>
      </c>
      <c r="DO160" s="17" t="str">
        <f>IF(Wedstrijden!AW116="x","Z","")</f>
        <v/>
      </c>
      <c r="DP160" s="17" t="str">
        <f>IF(Wedstrijden!AX116="x","Z","")</f>
        <v/>
      </c>
    </row>
    <row r="161" spans="1:120" ht="14.4" x14ac:dyDescent="0.3">
      <c r="A161" s="21">
        <f>Wedstrijden!A117</f>
        <v>44094</v>
      </c>
      <c r="B161" s="17" t="str">
        <f>IFERROR(VLOOKUP(Wedstrijden!#REF!,#REF!,2,FALSE),"")</f>
        <v/>
      </c>
      <c r="C161" s="17" t="e">
        <f>Wedstrijden!#REF!</f>
        <v>#REF!</v>
      </c>
      <c r="D161" s="17" t="str">
        <f>IFERROR(VLOOKUP(Wedstrijden!#REF!,#REF!,2,FALSE),"")</f>
        <v/>
      </c>
      <c r="E161" s="17" t="str">
        <f>IFERROR(VLOOKUP(Wedstrijden!#REF!,#REF!,5,FALSE),"")</f>
        <v/>
      </c>
      <c r="F161" s="17" t="e">
        <f>IF(Wedstrijden!#REF!&lt;&gt;"",Wedstrijden!#REF!,"")</f>
        <v>#REF!</v>
      </c>
      <c r="G161" s="17" t="e">
        <f>IF(Wedstrijden!#REF!="Indoor",1,0)</f>
        <v>#REF!</v>
      </c>
      <c r="H161" s="17" t="e">
        <f>Wedstrijden!#REF!</f>
        <v>#REF!</v>
      </c>
      <c r="I161" s="17" t="e">
        <f>IF(Wedstrijden!#REF!="Nee",0,IF(Wedstrijden!#REF!="Ja",1,""))</f>
        <v>#REF!</v>
      </c>
      <c r="J161" s="17" t="e">
        <f>IF(Wedstrijden!#REF!&lt;&gt;"",Wedstrijden!#REF!,"")</f>
        <v>#REF!</v>
      </c>
      <c r="W161" s="18"/>
      <c r="AE161" s="18"/>
      <c r="AN161" s="18"/>
      <c r="AU161" s="18"/>
      <c r="BA161" s="18"/>
      <c r="BE161" s="18"/>
      <c r="BJ161" s="17">
        <f>IF(COUNTA(Wedstrijden!O117:Y117)&lt;&gt;0,1,"")</f>
        <v>1</v>
      </c>
      <c r="BK161" s="17">
        <f t="shared" si="12"/>
        <v>2</v>
      </c>
      <c r="BL161" s="17" t="str">
        <f>IF(Wedstrijden!O117="x","AA","")</f>
        <v/>
      </c>
      <c r="BM161" s="17" t="str">
        <f>IF(Wedstrijden!P117="x","A","")</f>
        <v/>
      </c>
      <c r="BN161" s="17" t="str">
        <f>IF(Wedstrijden!Q117="x","B1","")</f>
        <v/>
      </c>
      <c r="BO161" s="17" t="e">
        <f>IF(Wedstrijden!#REF!="x","BB","")</f>
        <v>#REF!</v>
      </c>
      <c r="BP161" s="17" t="str">
        <f>IF(Wedstrijden!S117="x","B","")</f>
        <v>B</v>
      </c>
      <c r="BQ161" s="17" t="str">
        <f>IF(Wedstrijden!T117="x","L1","")</f>
        <v>L1</v>
      </c>
      <c r="BR161" s="17" t="str">
        <f>IF(Wedstrijden!U117="x","L2","")</f>
        <v>L2</v>
      </c>
      <c r="BS161" s="17" t="str">
        <f>IF(Wedstrijden!V117="x","M1","")</f>
        <v>M1</v>
      </c>
      <c r="BT161" s="17" t="str">
        <f>IF(Wedstrijden!W117="x","M2","")</f>
        <v>M2</v>
      </c>
      <c r="BU161" s="17" t="str">
        <f>IF(Wedstrijden!X117="x","Z1","")</f>
        <v>Z1</v>
      </c>
      <c r="BV161" s="17" t="str">
        <f>IF(Wedstrijden!Y117="x","Z2","")</f>
        <v>Z2</v>
      </c>
      <c r="BW161" s="17">
        <f>IF(COUNTA(Wedstrijden!F117:N117)&lt;&gt;0,1,"")</f>
        <v>1</v>
      </c>
      <c r="BX161" s="17">
        <f t="shared" si="13"/>
        <v>1</v>
      </c>
      <c r="BY161" s="17" t="str">
        <f>IF(Wedstrijden!F117="x","BB","")</f>
        <v/>
      </c>
      <c r="BZ161" s="17" t="str">
        <f>IF(Wedstrijden!G117="x","B","")</f>
        <v>B</v>
      </c>
      <c r="CA161" s="17" t="str">
        <f>IF(Wedstrijden!H117="x","L1","")</f>
        <v>L1</v>
      </c>
      <c r="CB161" s="17" t="str">
        <f>IF(Wedstrijden!I117="x","L2","")</f>
        <v>L2</v>
      </c>
      <c r="CC161" s="17" t="str">
        <f>IF(Wedstrijden!J117="x","M1","")</f>
        <v>M1</v>
      </c>
      <c r="CD161" s="17" t="str">
        <f>IF(Wedstrijden!K117="x","M2","")</f>
        <v>M2</v>
      </c>
      <c r="CE161" s="17" t="str">
        <f>IF(Wedstrijden!L117="x","Z1","")</f>
        <v>Z1</v>
      </c>
      <c r="CF161" s="17" t="str">
        <f>IF(Wedstrijden!M117="x","Z2","")</f>
        <v>Z2</v>
      </c>
      <c r="CG161" s="17" t="str">
        <f>IF(Wedstrijden!N117="x","ZZL","")</f>
        <v>ZZL</v>
      </c>
      <c r="CL161" s="17" t="str">
        <f>IF(COUNTA(Wedstrijden!AG117:AN117)&lt;&gt;0,2,"")</f>
        <v/>
      </c>
      <c r="CM161" s="17" t="str">
        <f t="shared" si="14"/>
        <v/>
      </c>
      <c r="CN161" s="17" t="str">
        <f>IF(Wedstrijden!AG117="x","AA","")</f>
        <v/>
      </c>
      <c r="CO161" s="17" t="str">
        <f>IF(Wedstrijden!AH117="x","A","")</f>
        <v/>
      </c>
      <c r="CP161" s="17" t="str">
        <f>IF(Wedstrijden!AI117="x","BB","")</f>
        <v/>
      </c>
      <c r="CQ161" s="17" t="str">
        <f>IF(Wedstrijden!AJ117="x","B","")</f>
        <v/>
      </c>
      <c r="CR161" s="17" t="str">
        <f>IF(Wedstrijden!AK117="x","L","")</f>
        <v/>
      </c>
      <c r="CS161" s="17" t="str">
        <f>IF(Wedstrijden!AL117="x","M","")</f>
        <v/>
      </c>
      <c r="CT161" s="17" t="str">
        <f>IF(Wedstrijden!AM117="x","Z","")</f>
        <v/>
      </c>
      <c r="CU161" s="17" t="str">
        <f>IF(Wedstrijden!AN117="x","ZZ","")</f>
        <v/>
      </c>
      <c r="CV161" s="17" t="str">
        <f>IF(COUNTA(Wedstrijden!Z117:AF117)&lt;&gt;0,2,"")</f>
        <v/>
      </c>
      <c r="CW161" s="17" t="str">
        <f t="shared" si="15"/>
        <v/>
      </c>
      <c r="CX161" s="17" t="str">
        <f>IF(Wedstrijden!Z117="x","BB","")</f>
        <v/>
      </c>
      <c r="CY161" s="17" t="str">
        <f>IF(Wedstrijden!AA117="x","B","")</f>
        <v/>
      </c>
      <c r="CZ161" s="17" t="str">
        <f>IF(Wedstrijden!AB117="x","L","")</f>
        <v/>
      </c>
      <c r="DA161" s="17" t="str">
        <f>IF(Wedstrijden!AC117="x","M","")</f>
        <v/>
      </c>
      <c r="DB161" s="17" t="str">
        <f>IF(Wedstrijden!AD117="x","Z","")</f>
        <v/>
      </c>
      <c r="DC161" s="17" t="str">
        <f>IF(Wedstrijden!AE117="x","ZZ","")</f>
        <v/>
      </c>
      <c r="DD161" s="17" t="str">
        <f>IF(Wedstrijden!AF117="x","1.40","")</f>
        <v/>
      </c>
      <c r="DE161" s="17" t="str">
        <f>IF(COUNTA(Wedstrijden!AP117:AR117)&lt;&gt;0,6,"")</f>
        <v/>
      </c>
      <c r="DF161" s="17" t="str">
        <f t="shared" si="16"/>
        <v/>
      </c>
      <c r="DG161" s="17" t="str">
        <f>IF(Wedstrijden!AP117="x","L","")</f>
        <v/>
      </c>
      <c r="DH161" s="17" t="str">
        <f>IF(Wedstrijden!AQ117="x","M","")</f>
        <v/>
      </c>
      <c r="DI161" s="17" t="str">
        <f>IF(Wedstrijden!AR117="x","Z","")</f>
        <v/>
      </c>
      <c r="DJ161" s="17" t="str">
        <f>IF(Wedstrijden!AS117="x","Z","")</f>
        <v/>
      </c>
      <c r="DK161" s="17" t="str">
        <f>IF(COUNTA(Wedstrijden!AU117:AW117)&lt;&gt;0,6,"")</f>
        <v/>
      </c>
      <c r="DL161" s="17" t="str">
        <f t="shared" si="17"/>
        <v/>
      </c>
      <c r="DM161" s="17" t="str">
        <f>IF(Wedstrijden!AU117="x","L","")</f>
        <v/>
      </c>
      <c r="DN161" s="17" t="str">
        <f>IF(Wedstrijden!AV117="x","M","")</f>
        <v/>
      </c>
      <c r="DO161" s="17" t="str">
        <f>IF(Wedstrijden!AW117="x","Z","")</f>
        <v/>
      </c>
      <c r="DP161" s="17" t="str">
        <f>IF(Wedstrijden!AX117="x","Z","")</f>
        <v/>
      </c>
    </row>
    <row r="162" spans="1:120" ht="14.4" x14ac:dyDescent="0.3">
      <c r="A162" s="21">
        <f>Wedstrijden!A118</f>
        <v>44094</v>
      </c>
      <c r="B162" s="17" t="str">
        <f>IFERROR(VLOOKUP(Wedstrijden!#REF!,#REF!,2,FALSE),"")</f>
        <v/>
      </c>
      <c r="C162" s="17" t="e">
        <f>Wedstrijden!#REF!</f>
        <v>#REF!</v>
      </c>
      <c r="D162" s="17" t="str">
        <f>IFERROR(VLOOKUP(Wedstrijden!#REF!,#REF!,2,FALSE),"")</f>
        <v/>
      </c>
      <c r="E162" s="17" t="str">
        <f>IFERROR(VLOOKUP(Wedstrijden!#REF!,#REF!,5,FALSE),"")</f>
        <v/>
      </c>
      <c r="F162" s="17" t="e">
        <f>IF(Wedstrijden!#REF!&lt;&gt;"",Wedstrijden!#REF!,"")</f>
        <v>#REF!</v>
      </c>
      <c r="G162" s="17" t="e">
        <f>IF(Wedstrijden!#REF!="Indoor",1,0)</f>
        <v>#REF!</v>
      </c>
      <c r="H162" s="17" t="e">
        <f>Wedstrijden!#REF!</f>
        <v>#REF!</v>
      </c>
      <c r="I162" s="17" t="e">
        <f>IF(Wedstrijden!#REF!="Nee",0,IF(Wedstrijden!#REF!="Ja",1,""))</f>
        <v>#REF!</v>
      </c>
      <c r="J162" s="17" t="e">
        <f>IF(Wedstrijden!#REF!&lt;&gt;"",Wedstrijden!#REF!,"")</f>
        <v>#REF!</v>
      </c>
      <c r="W162" s="18"/>
      <c r="AE162" s="18"/>
      <c r="AN162" s="18"/>
      <c r="AU162" s="18"/>
      <c r="BA162" s="18"/>
      <c r="BE162" s="18"/>
      <c r="BJ162" s="17">
        <f>IF(COUNTA(Wedstrijden!O118:Y118)&lt;&gt;0,1,"")</f>
        <v>1</v>
      </c>
      <c r="BK162" s="17">
        <f t="shared" si="12"/>
        <v>2</v>
      </c>
      <c r="BL162" s="17" t="str">
        <f>IF(Wedstrijden!O118="x","AA","")</f>
        <v/>
      </c>
      <c r="BM162" s="17" t="str">
        <f>IF(Wedstrijden!P118="x","A","")</f>
        <v/>
      </c>
      <c r="BN162" s="17" t="str">
        <f>IF(Wedstrijden!Q118="x","B1","")</f>
        <v/>
      </c>
      <c r="BO162" s="17" t="e">
        <f>IF(Wedstrijden!#REF!="x","BB","")</f>
        <v>#REF!</v>
      </c>
      <c r="BP162" s="17" t="str">
        <f>IF(Wedstrijden!S118="x","B","")</f>
        <v>B</v>
      </c>
      <c r="BQ162" s="17" t="str">
        <f>IF(Wedstrijden!T118="x","L1","")</f>
        <v>L1</v>
      </c>
      <c r="BR162" s="17" t="str">
        <f>IF(Wedstrijden!U118="x","L2","")</f>
        <v>L2</v>
      </c>
      <c r="BS162" s="17" t="str">
        <f>IF(Wedstrijden!V118="x","M1","")</f>
        <v>M1</v>
      </c>
      <c r="BT162" s="17" t="str">
        <f>IF(Wedstrijden!W118="x","M2","")</f>
        <v>M2</v>
      </c>
      <c r="BU162" s="17" t="str">
        <f>IF(Wedstrijden!X118="x","Z1","")</f>
        <v/>
      </c>
      <c r="BV162" s="17" t="str">
        <f>IF(Wedstrijden!Y118="x","Z2","")</f>
        <v/>
      </c>
      <c r="BW162" s="17">
        <f>IF(COUNTA(Wedstrijden!F118:N118)&lt;&gt;0,1,"")</f>
        <v>1</v>
      </c>
      <c r="BX162" s="17">
        <f t="shared" si="13"/>
        <v>1</v>
      </c>
      <c r="BY162" s="17" t="str">
        <f>IF(Wedstrijden!F118="x","BB","")</f>
        <v/>
      </c>
      <c r="BZ162" s="17" t="str">
        <f>IF(Wedstrijden!G118="x","B","")</f>
        <v>B</v>
      </c>
      <c r="CA162" s="17" t="str">
        <f>IF(Wedstrijden!H118="x","L1","")</f>
        <v>L1</v>
      </c>
      <c r="CB162" s="17" t="str">
        <f>IF(Wedstrijden!I118="x","L2","")</f>
        <v>L2</v>
      </c>
      <c r="CC162" s="17" t="str">
        <f>IF(Wedstrijden!J118="x","M1","")</f>
        <v>M1</v>
      </c>
      <c r="CD162" s="17" t="str">
        <f>IF(Wedstrijden!K118="x","M2","")</f>
        <v>M2</v>
      </c>
      <c r="CE162" s="17" t="str">
        <f>IF(Wedstrijden!L118="x","Z1","")</f>
        <v/>
      </c>
      <c r="CF162" s="17" t="str">
        <f>IF(Wedstrijden!M118="x","Z2","")</f>
        <v/>
      </c>
      <c r="CG162" s="17" t="str">
        <f>IF(Wedstrijden!N118="x","ZZL","")</f>
        <v/>
      </c>
      <c r="CL162" s="17" t="str">
        <f>IF(COUNTA(Wedstrijden!AG118:AN118)&lt;&gt;0,2,"")</f>
        <v/>
      </c>
      <c r="CM162" s="17" t="str">
        <f t="shared" si="14"/>
        <v/>
      </c>
      <c r="CN162" s="17" t="str">
        <f>IF(Wedstrijden!AG118="x","AA","")</f>
        <v/>
      </c>
      <c r="CO162" s="17" t="str">
        <f>IF(Wedstrijden!AH118="x","A","")</f>
        <v/>
      </c>
      <c r="CP162" s="17" t="str">
        <f>IF(Wedstrijden!AI118="x","BB","")</f>
        <v/>
      </c>
      <c r="CQ162" s="17" t="str">
        <f>IF(Wedstrijden!AJ118="x","B","")</f>
        <v/>
      </c>
      <c r="CR162" s="17" t="str">
        <f>IF(Wedstrijden!AK118="x","L","")</f>
        <v/>
      </c>
      <c r="CS162" s="17" t="str">
        <f>IF(Wedstrijden!AL118="x","M","")</f>
        <v/>
      </c>
      <c r="CT162" s="17" t="str">
        <f>IF(Wedstrijden!AM118="x","Z","")</f>
        <v/>
      </c>
      <c r="CU162" s="17" t="str">
        <f>IF(Wedstrijden!AN118="x","ZZ","")</f>
        <v/>
      </c>
      <c r="CV162" s="17" t="str">
        <f>IF(COUNTA(Wedstrijden!Z118:AF118)&lt;&gt;0,2,"")</f>
        <v/>
      </c>
      <c r="CW162" s="17" t="str">
        <f t="shared" si="15"/>
        <v/>
      </c>
      <c r="CX162" s="17" t="str">
        <f>IF(Wedstrijden!Z118="x","BB","")</f>
        <v/>
      </c>
      <c r="CY162" s="17" t="str">
        <f>IF(Wedstrijden!AA118="x","B","")</f>
        <v/>
      </c>
      <c r="CZ162" s="17" t="str">
        <f>IF(Wedstrijden!AB118="x","L","")</f>
        <v/>
      </c>
      <c r="DA162" s="17" t="str">
        <f>IF(Wedstrijden!AC118="x","M","")</f>
        <v/>
      </c>
      <c r="DB162" s="17" t="str">
        <f>IF(Wedstrijden!AD118="x","Z","")</f>
        <v/>
      </c>
      <c r="DC162" s="17" t="str">
        <f>IF(Wedstrijden!AE118="x","ZZ","")</f>
        <v/>
      </c>
      <c r="DD162" s="17" t="str">
        <f>IF(Wedstrijden!AF118="x","1.40","")</f>
        <v/>
      </c>
      <c r="DE162" s="17" t="str">
        <f>IF(COUNTA(Wedstrijden!AP118:AR118)&lt;&gt;0,6,"")</f>
        <v/>
      </c>
      <c r="DF162" s="17" t="str">
        <f t="shared" si="16"/>
        <v/>
      </c>
      <c r="DG162" s="17" t="str">
        <f>IF(Wedstrijden!AP118="x","L","")</f>
        <v/>
      </c>
      <c r="DH162" s="17" t="str">
        <f>IF(Wedstrijden!AQ118="x","M","")</f>
        <v/>
      </c>
      <c r="DI162" s="17" t="str">
        <f>IF(Wedstrijden!AR118="x","Z","")</f>
        <v/>
      </c>
      <c r="DJ162" s="17" t="str">
        <f>IF(Wedstrijden!AS118="x","Z","")</f>
        <v/>
      </c>
      <c r="DK162" s="17" t="str">
        <f>IF(COUNTA(Wedstrijden!AU118:AW118)&lt;&gt;0,6,"")</f>
        <v/>
      </c>
      <c r="DL162" s="17" t="str">
        <f t="shared" si="17"/>
        <v/>
      </c>
      <c r="DM162" s="17" t="str">
        <f>IF(Wedstrijden!AU118="x","L","")</f>
        <v/>
      </c>
      <c r="DN162" s="17" t="str">
        <f>IF(Wedstrijden!AV118="x","M","")</f>
        <v/>
      </c>
      <c r="DO162" s="17" t="str">
        <f>IF(Wedstrijden!AW118="x","Z","")</f>
        <v/>
      </c>
      <c r="DP162" s="17" t="str">
        <f>IF(Wedstrijden!AX118="x","Z","")</f>
        <v/>
      </c>
    </row>
    <row r="163" spans="1:120" ht="14.4" x14ac:dyDescent="0.3">
      <c r="A163" s="21">
        <f>Wedstrijden!A119</f>
        <v>44100</v>
      </c>
      <c r="B163" s="17" t="str">
        <f>IFERROR(VLOOKUP(Wedstrijden!#REF!,#REF!,2,FALSE),"")</f>
        <v/>
      </c>
      <c r="C163" s="17" t="e">
        <f>Wedstrijden!#REF!</f>
        <v>#REF!</v>
      </c>
      <c r="D163" s="17" t="str">
        <f>IFERROR(VLOOKUP(Wedstrijden!#REF!,#REF!,2,FALSE),"")</f>
        <v/>
      </c>
      <c r="E163" s="17" t="str">
        <f>IFERROR(VLOOKUP(Wedstrijden!#REF!,#REF!,5,FALSE),"")</f>
        <v/>
      </c>
      <c r="F163" s="17" t="e">
        <f>IF(Wedstrijden!#REF!&lt;&gt;"",Wedstrijden!#REF!,"")</f>
        <v>#REF!</v>
      </c>
      <c r="G163" s="17" t="e">
        <f>IF(Wedstrijden!#REF!="Indoor",1,0)</f>
        <v>#REF!</v>
      </c>
      <c r="H163" s="17" t="e">
        <f>Wedstrijden!#REF!</f>
        <v>#REF!</v>
      </c>
      <c r="I163" s="17" t="e">
        <f>IF(Wedstrijden!#REF!="Nee",0,IF(Wedstrijden!#REF!="Ja",1,""))</f>
        <v>#REF!</v>
      </c>
      <c r="J163" s="17" t="e">
        <f>IF(Wedstrijden!#REF!&lt;&gt;"",Wedstrijden!#REF!,"")</f>
        <v>#REF!</v>
      </c>
      <c r="W163" s="18"/>
      <c r="AE163" s="18"/>
      <c r="AN163" s="18"/>
      <c r="AU163" s="18"/>
      <c r="BA163" s="18"/>
      <c r="BE163" s="18"/>
      <c r="BJ163" s="17">
        <f>IF(COUNTA(Wedstrijden!O119:Y119)&lt;&gt;0,1,"")</f>
        <v>1</v>
      </c>
      <c r="BK163" s="17">
        <f t="shared" si="12"/>
        <v>2</v>
      </c>
      <c r="BL163" s="17" t="str">
        <f>IF(Wedstrijden!O119="x","AA","")</f>
        <v/>
      </c>
      <c r="BM163" s="17" t="str">
        <f>IF(Wedstrijden!P119="x","A","")</f>
        <v/>
      </c>
      <c r="BN163" s="17" t="str">
        <f>IF(Wedstrijden!Q119="x","B1","")</f>
        <v/>
      </c>
      <c r="BO163" s="17" t="e">
        <f>IF(Wedstrijden!#REF!="x","BB","")</f>
        <v>#REF!</v>
      </c>
      <c r="BP163" s="17" t="str">
        <f>IF(Wedstrijden!S119="x","B","")</f>
        <v>B</v>
      </c>
      <c r="BQ163" s="17" t="str">
        <f>IF(Wedstrijden!T119="x","L1","")</f>
        <v>L1</v>
      </c>
      <c r="BR163" s="17" t="str">
        <f>IF(Wedstrijden!U119="x","L2","")</f>
        <v>L2</v>
      </c>
      <c r="BS163" s="17" t="str">
        <f>IF(Wedstrijden!V119="x","M1","")</f>
        <v>M1</v>
      </c>
      <c r="BT163" s="17" t="str">
        <f>IF(Wedstrijden!W119="x","M2","")</f>
        <v>M2</v>
      </c>
      <c r="BU163" s="17" t="str">
        <f>IF(Wedstrijden!X119="x","Z1","")</f>
        <v>Z1</v>
      </c>
      <c r="BV163" s="17" t="str">
        <f>IF(Wedstrijden!Y119="x","Z2","")</f>
        <v>Z2</v>
      </c>
      <c r="BW163" s="17">
        <f>IF(COUNTA(Wedstrijden!F119:N119)&lt;&gt;0,1,"")</f>
        <v>1</v>
      </c>
      <c r="BX163" s="17">
        <f t="shared" si="13"/>
        <v>1</v>
      </c>
      <c r="BY163" s="17" t="str">
        <f>IF(Wedstrijden!F119="x","BB","")</f>
        <v/>
      </c>
      <c r="BZ163" s="17" t="str">
        <f>IF(Wedstrijden!G119="x","B","")</f>
        <v>B</v>
      </c>
      <c r="CA163" s="17" t="str">
        <f>IF(Wedstrijden!H119="x","L1","")</f>
        <v>L1</v>
      </c>
      <c r="CB163" s="17" t="str">
        <f>IF(Wedstrijden!I119="x","L2","")</f>
        <v>L2</v>
      </c>
      <c r="CC163" s="17" t="str">
        <f>IF(Wedstrijden!J119="x","M1","")</f>
        <v>M1</v>
      </c>
      <c r="CD163" s="17" t="str">
        <f>IF(Wedstrijden!K119="x","M2","")</f>
        <v>M2</v>
      </c>
      <c r="CE163" s="17" t="str">
        <f>IF(Wedstrijden!L119="x","Z1","")</f>
        <v>Z1</v>
      </c>
      <c r="CF163" s="17" t="str">
        <f>IF(Wedstrijden!M119="x","Z2","")</f>
        <v>Z2</v>
      </c>
      <c r="CG163" s="17" t="str">
        <f>IF(Wedstrijden!N119="x","ZZL","")</f>
        <v>ZZL</v>
      </c>
      <c r="CL163" s="17" t="str">
        <f>IF(COUNTA(Wedstrijden!AG119:AN119)&lt;&gt;0,2,"")</f>
        <v/>
      </c>
      <c r="CM163" s="17" t="str">
        <f t="shared" si="14"/>
        <v/>
      </c>
      <c r="CN163" s="17" t="str">
        <f>IF(Wedstrijden!AG119="x","AA","")</f>
        <v/>
      </c>
      <c r="CO163" s="17" t="str">
        <f>IF(Wedstrijden!AH119="x","A","")</f>
        <v/>
      </c>
      <c r="CP163" s="17" t="str">
        <f>IF(Wedstrijden!AI119="x","BB","")</f>
        <v/>
      </c>
      <c r="CQ163" s="17" t="str">
        <f>IF(Wedstrijden!AJ119="x","B","")</f>
        <v/>
      </c>
      <c r="CR163" s="17" t="str">
        <f>IF(Wedstrijden!AK119="x","L","")</f>
        <v/>
      </c>
      <c r="CS163" s="17" t="str">
        <f>IF(Wedstrijden!AL119="x","M","")</f>
        <v/>
      </c>
      <c r="CT163" s="17" t="str">
        <f>IF(Wedstrijden!AM119="x","Z","")</f>
        <v/>
      </c>
      <c r="CU163" s="17" t="str">
        <f>IF(Wedstrijden!AN119="x","ZZ","")</f>
        <v/>
      </c>
      <c r="CV163" s="17" t="str">
        <f>IF(COUNTA(Wedstrijden!Z119:AF119)&lt;&gt;0,2,"")</f>
        <v/>
      </c>
      <c r="CW163" s="17" t="str">
        <f t="shared" si="15"/>
        <v/>
      </c>
      <c r="CX163" s="17" t="str">
        <f>IF(Wedstrijden!Z119="x","BB","")</f>
        <v/>
      </c>
      <c r="CY163" s="17" t="str">
        <f>IF(Wedstrijden!AA119="x","B","")</f>
        <v/>
      </c>
      <c r="CZ163" s="17" t="str">
        <f>IF(Wedstrijden!AB119="x","L","")</f>
        <v/>
      </c>
      <c r="DA163" s="17" t="str">
        <f>IF(Wedstrijden!AC119="x","M","")</f>
        <v/>
      </c>
      <c r="DB163" s="17" t="str">
        <f>IF(Wedstrijden!AD119="x","Z","")</f>
        <v/>
      </c>
      <c r="DC163" s="17" t="str">
        <f>IF(Wedstrijden!AE119="x","ZZ","")</f>
        <v/>
      </c>
      <c r="DD163" s="17" t="str">
        <f>IF(Wedstrijden!AF119="x","1.40","")</f>
        <v/>
      </c>
      <c r="DE163" s="17" t="str">
        <f>IF(COUNTA(Wedstrijden!AP119:AR119)&lt;&gt;0,6,"")</f>
        <v/>
      </c>
      <c r="DF163" s="17" t="str">
        <f t="shared" si="16"/>
        <v/>
      </c>
      <c r="DG163" s="17" t="str">
        <f>IF(Wedstrijden!AP119="x","L","")</f>
        <v/>
      </c>
      <c r="DH163" s="17" t="str">
        <f>IF(Wedstrijden!AQ119="x","M","")</f>
        <v/>
      </c>
      <c r="DI163" s="17" t="str">
        <f>IF(Wedstrijden!AR119="x","Z","")</f>
        <v/>
      </c>
      <c r="DJ163" s="17" t="str">
        <f>IF(Wedstrijden!AS119="x","Z","")</f>
        <v/>
      </c>
      <c r="DK163" s="17" t="str">
        <f>IF(COUNTA(Wedstrijden!AU119:AW119)&lt;&gt;0,6,"")</f>
        <v/>
      </c>
      <c r="DL163" s="17" t="str">
        <f t="shared" si="17"/>
        <v/>
      </c>
      <c r="DM163" s="17" t="str">
        <f>IF(Wedstrijden!AU119="x","L","")</f>
        <v/>
      </c>
      <c r="DN163" s="17" t="str">
        <f>IF(Wedstrijden!AV119="x","M","")</f>
        <v/>
      </c>
      <c r="DO163" s="17" t="str">
        <f>IF(Wedstrijden!AW119="x","Z","")</f>
        <v/>
      </c>
      <c r="DP163" s="17" t="str">
        <f>IF(Wedstrijden!AX119="x","Z","")</f>
        <v/>
      </c>
    </row>
    <row r="164" spans="1:120" ht="14.4" x14ac:dyDescent="0.3">
      <c r="A164" s="21">
        <f>Wedstrijden!A120</f>
        <v>44100</v>
      </c>
      <c r="B164" s="17" t="str">
        <f>IFERROR(VLOOKUP(Wedstrijden!#REF!,#REF!,2,FALSE),"")</f>
        <v/>
      </c>
      <c r="C164" s="17" t="e">
        <f>Wedstrijden!#REF!</f>
        <v>#REF!</v>
      </c>
      <c r="D164" s="17" t="str">
        <f>IFERROR(VLOOKUP(Wedstrijden!#REF!,#REF!,2,FALSE),"")</f>
        <v/>
      </c>
      <c r="E164" s="17" t="str">
        <f>IFERROR(VLOOKUP(Wedstrijden!#REF!,#REF!,5,FALSE),"")</f>
        <v/>
      </c>
      <c r="F164" s="17" t="e">
        <f>IF(Wedstrijden!#REF!&lt;&gt;"",Wedstrijden!#REF!,"")</f>
        <v>#REF!</v>
      </c>
      <c r="G164" s="17" t="e">
        <f>IF(Wedstrijden!#REF!="Indoor",1,0)</f>
        <v>#REF!</v>
      </c>
      <c r="H164" s="17" t="e">
        <f>Wedstrijden!#REF!</f>
        <v>#REF!</v>
      </c>
      <c r="I164" s="17" t="e">
        <f>IF(Wedstrijden!#REF!="Nee",0,IF(Wedstrijden!#REF!="Ja",1,""))</f>
        <v>#REF!</v>
      </c>
      <c r="J164" s="17" t="e">
        <f>IF(Wedstrijden!#REF!&lt;&gt;"",Wedstrijden!#REF!,"")</f>
        <v>#REF!</v>
      </c>
      <c r="W164" s="18"/>
      <c r="AE164" s="18"/>
      <c r="AN164" s="18"/>
      <c r="AU164" s="18"/>
      <c r="BA164" s="18"/>
      <c r="BE164" s="18"/>
      <c r="BJ164" s="17" t="str">
        <f>IF(COUNTA(Wedstrijden!O120:Y120)&lt;&gt;0,1,"")</f>
        <v/>
      </c>
      <c r="BK164" s="17" t="str">
        <f t="shared" si="12"/>
        <v/>
      </c>
      <c r="BL164" s="17" t="str">
        <f>IF(Wedstrijden!O120="x","AA","")</f>
        <v/>
      </c>
      <c r="BM164" s="17" t="str">
        <f>IF(Wedstrijden!P120="x","A","")</f>
        <v/>
      </c>
      <c r="BN164" s="17" t="str">
        <f>IF(Wedstrijden!Q120="x","B1","")</f>
        <v/>
      </c>
      <c r="BO164" s="17" t="e">
        <f>IF(Wedstrijden!#REF!="x","BB","")</f>
        <v>#REF!</v>
      </c>
      <c r="BP164" s="17" t="str">
        <f>IF(Wedstrijden!S120="x","B","")</f>
        <v/>
      </c>
      <c r="BQ164" s="17" t="str">
        <f>IF(Wedstrijden!T120="x","L1","")</f>
        <v/>
      </c>
      <c r="BR164" s="17" t="str">
        <f>IF(Wedstrijden!U120="x","L2","")</f>
        <v/>
      </c>
      <c r="BS164" s="17" t="str">
        <f>IF(Wedstrijden!V120="x","M1","")</f>
        <v/>
      </c>
      <c r="BT164" s="17" t="str">
        <f>IF(Wedstrijden!W120="x","M2","")</f>
        <v/>
      </c>
      <c r="BU164" s="17" t="str">
        <f>IF(Wedstrijden!X120="x","Z1","")</f>
        <v/>
      </c>
      <c r="BV164" s="17" t="str">
        <f>IF(Wedstrijden!Y120="x","Z2","")</f>
        <v/>
      </c>
      <c r="BW164" s="17" t="str">
        <f>IF(COUNTA(Wedstrijden!F120:N120)&lt;&gt;0,1,"")</f>
        <v/>
      </c>
      <c r="BX164" s="17" t="str">
        <f t="shared" si="13"/>
        <v/>
      </c>
      <c r="BY164" s="17" t="str">
        <f>IF(Wedstrijden!F120="x","BB","")</f>
        <v/>
      </c>
      <c r="BZ164" s="17" t="str">
        <f>IF(Wedstrijden!G120="x","B","")</f>
        <v/>
      </c>
      <c r="CA164" s="17" t="str">
        <f>IF(Wedstrijden!H120="x","L1","")</f>
        <v/>
      </c>
      <c r="CB164" s="17" t="str">
        <f>IF(Wedstrijden!I120="x","L2","")</f>
        <v/>
      </c>
      <c r="CC164" s="17" t="str">
        <f>IF(Wedstrijden!J120="x","M1","")</f>
        <v/>
      </c>
      <c r="CD164" s="17" t="str">
        <f>IF(Wedstrijden!K120="x","M2","")</f>
        <v/>
      </c>
      <c r="CE164" s="17" t="str">
        <f>IF(Wedstrijden!L120="x","Z1","")</f>
        <v/>
      </c>
      <c r="CF164" s="17" t="str">
        <f>IF(Wedstrijden!M120="x","Z2","")</f>
        <v/>
      </c>
      <c r="CG164" s="17" t="str">
        <f>IF(Wedstrijden!N120="x","ZZL","")</f>
        <v/>
      </c>
      <c r="CL164" s="17">
        <f>IF(COUNTA(Wedstrijden!AG120:AN120)&lt;&gt;0,2,"")</f>
        <v>2</v>
      </c>
      <c r="CM164" s="17">
        <f t="shared" si="14"/>
        <v>2</v>
      </c>
      <c r="CN164" s="17" t="str">
        <f>IF(Wedstrijden!AG120="x","AA","")</f>
        <v/>
      </c>
      <c r="CO164" s="17" t="str">
        <f>IF(Wedstrijden!AH120="x","A","")</f>
        <v/>
      </c>
      <c r="CP164" s="17" t="str">
        <f>IF(Wedstrijden!AI120="x","BB","")</f>
        <v>BB</v>
      </c>
      <c r="CQ164" s="17" t="str">
        <f>IF(Wedstrijden!AJ120="x","B","")</f>
        <v>B</v>
      </c>
      <c r="CR164" s="17" t="str">
        <f>IF(Wedstrijden!AK120="x","L","")</f>
        <v>L</v>
      </c>
      <c r="CS164" s="17" t="str">
        <f>IF(Wedstrijden!AL120="x","M","")</f>
        <v>M</v>
      </c>
      <c r="CT164" s="17" t="str">
        <f>IF(Wedstrijden!AM120="x","Z","")</f>
        <v>Z</v>
      </c>
      <c r="CU164" s="17" t="str">
        <f>IF(Wedstrijden!AN120="x","ZZ","")</f>
        <v>ZZ</v>
      </c>
      <c r="CV164" s="17">
        <f>IF(COUNTA(Wedstrijden!Z120:AF120)&lt;&gt;0,2,"")</f>
        <v>2</v>
      </c>
      <c r="CW164" s="17">
        <f t="shared" si="15"/>
        <v>1</v>
      </c>
      <c r="CX164" s="17" t="str">
        <f>IF(Wedstrijden!Z120="x","BB","")</f>
        <v>BB</v>
      </c>
      <c r="CY164" s="17" t="str">
        <f>IF(Wedstrijden!AA120="x","B","")</f>
        <v>B</v>
      </c>
      <c r="CZ164" s="17" t="str">
        <f>IF(Wedstrijden!AB120="x","L","")</f>
        <v>L</v>
      </c>
      <c r="DA164" s="17" t="str">
        <f>IF(Wedstrijden!AC120="x","M","")</f>
        <v>M</v>
      </c>
      <c r="DB164" s="17" t="str">
        <f>IF(Wedstrijden!AD120="x","Z","")</f>
        <v>Z</v>
      </c>
      <c r="DC164" s="17" t="str">
        <f>IF(Wedstrijden!AE120="x","ZZ","")</f>
        <v>ZZ</v>
      </c>
      <c r="DD164" s="17" t="str">
        <f>IF(Wedstrijden!AF120="x","1.40","")</f>
        <v>1.40</v>
      </c>
      <c r="DE164" s="17" t="str">
        <f>IF(COUNTA(Wedstrijden!AP120:AR120)&lt;&gt;0,6,"")</f>
        <v/>
      </c>
      <c r="DF164" s="17" t="str">
        <f t="shared" si="16"/>
        <v/>
      </c>
      <c r="DG164" s="17" t="str">
        <f>IF(Wedstrijden!AP120="x","L","")</f>
        <v/>
      </c>
      <c r="DH164" s="17" t="str">
        <f>IF(Wedstrijden!AQ120="x","M","")</f>
        <v/>
      </c>
      <c r="DI164" s="17" t="str">
        <f>IF(Wedstrijden!AR120="x","Z","")</f>
        <v/>
      </c>
      <c r="DJ164" s="17" t="str">
        <f>IF(Wedstrijden!AS120="x","Z","")</f>
        <v/>
      </c>
      <c r="DK164" s="17" t="str">
        <f>IF(COUNTA(Wedstrijden!AU120:AW120)&lt;&gt;0,6,"")</f>
        <v/>
      </c>
      <c r="DL164" s="17" t="str">
        <f t="shared" si="17"/>
        <v/>
      </c>
      <c r="DM164" s="17" t="str">
        <f>IF(Wedstrijden!AU120="x","L","")</f>
        <v/>
      </c>
      <c r="DN164" s="17" t="str">
        <f>IF(Wedstrijden!AV120="x","M","")</f>
        <v/>
      </c>
      <c r="DO164" s="17" t="str">
        <f>IF(Wedstrijden!AW120="x","Z","")</f>
        <v/>
      </c>
      <c r="DP164" s="17" t="str">
        <f>IF(Wedstrijden!AX120="x","Z","")</f>
        <v/>
      </c>
    </row>
    <row r="165" spans="1:120" ht="14.4" x14ac:dyDescent="0.3">
      <c r="A165" s="21">
        <f>Wedstrijden!A121</f>
        <v>44100</v>
      </c>
      <c r="B165" s="17" t="str">
        <f>IFERROR(VLOOKUP(Wedstrijden!#REF!,#REF!,2,FALSE),"")</f>
        <v/>
      </c>
      <c r="C165" s="17" t="e">
        <f>Wedstrijden!#REF!</f>
        <v>#REF!</v>
      </c>
      <c r="D165" s="17" t="str">
        <f>IFERROR(VLOOKUP(Wedstrijden!#REF!,#REF!,2,FALSE),"")</f>
        <v/>
      </c>
      <c r="E165" s="17" t="str">
        <f>IFERROR(VLOOKUP(Wedstrijden!#REF!,#REF!,5,FALSE),"")</f>
        <v/>
      </c>
      <c r="F165" s="17" t="e">
        <f>IF(Wedstrijden!#REF!&lt;&gt;"",Wedstrijden!#REF!,"")</f>
        <v>#REF!</v>
      </c>
      <c r="G165" s="17" t="e">
        <f>IF(Wedstrijden!#REF!="Indoor",1,0)</f>
        <v>#REF!</v>
      </c>
      <c r="H165" s="17" t="e">
        <f>Wedstrijden!#REF!</f>
        <v>#REF!</v>
      </c>
      <c r="I165" s="17" t="e">
        <f>IF(Wedstrijden!#REF!="Nee",0,IF(Wedstrijden!#REF!="Ja",1,""))</f>
        <v>#REF!</v>
      </c>
      <c r="J165" s="17" t="e">
        <f>IF(Wedstrijden!#REF!&lt;&gt;"",Wedstrijden!#REF!,"")</f>
        <v>#REF!</v>
      </c>
      <c r="W165" s="18"/>
      <c r="AE165" s="18"/>
      <c r="AN165" s="18"/>
      <c r="AU165" s="18"/>
      <c r="BA165" s="18"/>
      <c r="BE165" s="18"/>
      <c r="BJ165" s="17">
        <f>IF(COUNTA(Wedstrijden!O121:Y121)&lt;&gt;0,1,"")</f>
        <v>1</v>
      </c>
      <c r="BK165" s="17">
        <f t="shared" si="12"/>
        <v>2</v>
      </c>
      <c r="BL165" s="17" t="str">
        <f>IF(Wedstrijden!O121="x","AA","")</f>
        <v/>
      </c>
      <c r="BM165" s="17" t="str">
        <f>IF(Wedstrijden!P121="x","A","")</f>
        <v/>
      </c>
      <c r="BN165" s="17" t="str">
        <f>IF(Wedstrijden!Q121="x","B1","")</f>
        <v/>
      </c>
      <c r="BO165" s="17" t="e">
        <f>IF(Wedstrijden!#REF!="x","BB","")</f>
        <v>#REF!</v>
      </c>
      <c r="BP165" s="17" t="str">
        <f>IF(Wedstrijden!S121="x","B","")</f>
        <v>B</v>
      </c>
      <c r="BQ165" s="17" t="str">
        <f>IF(Wedstrijden!T121="x","L1","")</f>
        <v>L1</v>
      </c>
      <c r="BR165" s="17" t="str">
        <f>IF(Wedstrijden!U121="x","L2","")</f>
        <v>L2</v>
      </c>
      <c r="BS165" s="17" t="str">
        <f>IF(Wedstrijden!V121="x","M1","")</f>
        <v>M1</v>
      </c>
      <c r="BT165" s="17" t="str">
        <f>IF(Wedstrijden!W121="x","M2","")</f>
        <v>M2</v>
      </c>
      <c r="BU165" s="17" t="str">
        <f>IF(Wedstrijden!X121="x","Z1","")</f>
        <v>Z1</v>
      </c>
      <c r="BV165" s="17" t="str">
        <f>IF(Wedstrijden!Y121="x","Z2","")</f>
        <v>Z2</v>
      </c>
      <c r="BW165" s="17">
        <f>IF(COUNTA(Wedstrijden!F121:N121)&lt;&gt;0,1,"")</f>
        <v>1</v>
      </c>
      <c r="BX165" s="17">
        <f t="shared" si="13"/>
        <v>1</v>
      </c>
      <c r="BY165" s="17" t="str">
        <f>IF(Wedstrijden!F121="x","BB","")</f>
        <v/>
      </c>
      <c r="BZ165" s="17" t="str">
        <f>IF(Wedstrijden!G121="x","B","")</f>
        <v>B</v>
      </c>
      <c r="CA165" s="17" t="str">
        <f>IF(Wedstrijden!H121="x","L1","")</f>
        <v>L1</v>
      </c>
      <c r="CB165" s="17" t="str">
        <f>IF(Wedstrijden!I121="x","L2","")</f>
        <v>L2</v>
      </c>
      <c r="CC165" s="17" t="str">
        <f>IF(Wedstrijden!J121="x","M1","")</f>
        <v>M1</v>
      </c>
      <c r="CD165" s="17" t="str">
        <f>IF(Wedstrijden!K121="x","M2","")</f>
        <v>M2</v>
      </c>
      <c r="CE165" s="17" t="str">
        <f>IF(Wedstrijden!L121="x","Z1","")</f>
        <v>Z1</v>
      </c>
      <c r="CF165" s="17" t="str">
        <f>IF(Wedstrijden!M121="x","Z2","")</f>
        <v>Z2</v>
      </c>
      <c r="CG165" s="17" t="str">
        <f>IF(Wedstrijden!N121="x","ZZL","")</f>
        <v>ZZL</v>
      </c>
      <c r="CL165" s="17" t="str">
        <f>IF(COUNTA(Wedstrijden!AG121:AN121)&lt;&gt;0,2,"")</f>
        <v/>
      </c>
      <c r="CM165" s="17" t="str">
        <f t="shared" si="14"/>
        <v/>
      </c>
      <c r="CN165" s="17" t="str">
        <f>IF(Wedstrijden!AG121="x","AA","")</f>
        <v/>
      </c>
      <c r="CO165" s="17" t="str">
        <f>IF(Wedstrijden!AH121="x","A","")</f>
        <v/>
      </c>
      <c r="CP165" s="17" t="str">
        <f>IF(Wedstrijden!AI121="x","BB","")</f>
        <v/>
      </c>
      <c r="CQ165" s="17" t="str">
        <f>IF(Wedstrijden!AJ121="x","B","")</f>
        <v/>
      </c>
      <c r="CR165" s="17" t="str">
        <f>IF(Wedstrijden!AK121="x","L","")</f>
        <v/>
      </c>
      <c r="CS165" s="17" t="str">
        <f>IF(Wedstrijden!AL121="x","M","")</f>
        <v/>
      </c>
      <c r="CT165" s="17" t="str">
        <f>IF(Wedstrijden!AM121="x","Z","")</f>
        <v/>
      </c>
      <c r="CU165" s="17" t="str">
        <f>IF(Wedstrijden!AN121="x","ZZ","")</f>
        <v/>
      </c>
      <c r="CV165" s="17" t="str">
        <f>IF(COUNTA(Wedstrijden!Z121:AF121)&lt;&gt;0,2,"")</f>
        <v/>
      </c>
      <c r="CW165" s="17" t="str">
        <f t="shared" si="15"/>
        <v/>
      </c>
      <c r="CX165" s="17" t="str">
        <f>IF(Wedstrijden!Z121="x","BB","")</f>
        <v/>
      </c>
      <c r="CY165" s="17" t="str">
        <f>IF(Wedstrijden!AA121="x","B","")</f>
        <v/>
      </c>
      <c r="CZ165" s="17" t="str">
        <f>IF(Wedstrijden!AB121="x","L","")</f>
        <v/>
      </c>
      <c r="DA165" s="17" t="str">
        <f>IF(Wedstrijden!AC121="x","M","")</f>
        <v/>
      </c>
      <c r="DB165" s="17" t="str">
        <f>IF(Wedstrijden!AD121="x","Z","")</f>
        <v/>
      </c>
      <c r="DC165" s="17" t="str">
        <f>IF(Wedstrijden!AE121="x","ZZ","")</f>
        <v/>
      </c>
      <c r="DD165" s="17" t="str">
        <f>IF(Wedstrijden!AF121="x","1.40","")</f>
        <v/>
      </c>
      <c r="DE165" s="17" t="str">
        <f>IF(COUNTA(Wedstrijden!AP121:AR121)&lt;&gt;0,6,"")</f>
        <v/>
      </c>
      <c r="DF165" s="17" t="str">
        <f t="shared" si="16"/>
        <v/>
      </c>
      <c r="DG165" s="17" t="str">
        <f>IF(Wedstrijden!AP121="x","L","")</f>
        <v/>
      </c>
      <c r="DH165" s="17" t="str">
        <f>IF(Wedstrijden!AQ121="x","M","")</f>
        <v/>
      </c>
      <c r="DI165" s="17" t="str">
        <f>IF(Wedstrijden!AR121="x","Z","")</f>
        <v/>
      </c>
      <c r="DJ165" s="17" t="str">
        <f>IF(Wedstrijden!AS121="x","Z","")</f>
        <v/>
      </c>
      <c r="DK165" s="17" t="str">
        <f>IF(COUNTA(Wedstrijden!AU121:AW121)&lt;&gt;0,6,"")</f>
        <v/>
      </c>
      <c r="DL165" s="17" t="str">
        <f t="shared" si="17"/>
        <v/>
      </c>
      <c r="DM165" s="17" t="str">
        <f>IF(Wedstrijden!AU121="x","L","")</f>
        <v/>
      </c>
      <c r="DN165" s="17" t="str">
        <f>IF(Wedstrijden!AV121="x","M","")</f>
        <v/>
      </c>
      <c r="DO165" s="17" t="str">
        <f>IF(Wedstrijden!AW121="x","Z","")</f>
        <v/>
      </c>
      <c r="DP165" s="17" t="str">
        <f>IF(Wedstrijden!AX121="x","Z","")</f>
        <v/>
      </c>
    </row>
    <row r="166" spans="1:120" ht="14.4" x14ac:dyDescent="0.3">
      <c r="A166" s="21">
        <f>Wedstrijden!A122</f>
        <v>44100</v>
      </c>
      <c r="B166" s="17" t="str">
        <f>IFERROR(VLOOKUP(Wedstrijden!#REF!,#REF!,2,FALSE),"")</f>
        <v/>
      </c>
      <c r="C166" s="17" t="e">
        <f>Wedstrijden!#REF!</f>
        <v>#REF!</v>
      </c>
      <c r="D166" s="17" t="str">
        <f>IFERROR(VLOOKUP(Wedstrijden!#REF!,#REF!,2,FALSE),"")</f>
        <v/>
      </c>
      <c r="E166" s="17" t="str">
        <f>IFERROR(VLOOKUP(Wedstrijden!#REF!,#REF!,5,FALSE),"")</f>
        <v/>
      </c>
      <c r="F166" s="17" t="e">
        <f>IF(Wedstrijden!#REF!&lt;&gt;"",Wedstrijden!#REF!,"")</f>
        <v>#REF!</v>
      </c>
      <c r="G166" s="17" t="e">
        <f>IF(Wedstrijden!#REF!="Indoor",1,0)</f>
        <v>#REF!</v>
      </c>
      <c r="H166" s="17" t="e">
        <f>Wedstrijden!#REF!</f>
        <v>#REF!</v>
      </c>
      <c r="I166" s="17" t="e">
        <f>IF(Wedstrijden!#REF!="Nee",0,IF(Wedstrijden!#REF!="Ja",1,""))</f>
        <v>#REF!</v>
      </c>
      <c r="J166" s="17" t="e">
        <f>IF(Wedstrijden!#REF!&lt;&gt;"",Wedstrijden!#REF!,"")</f>
        <v>#REF!</v>
      </c>
      <c r="W166" s="18"/>
      <c r="AE166" s="18"/>
      <c r="AN166" s="18"/>
      <c r="AU166" s="18"/>
      <c r="BA166" s="18"/>
      <c r="BE166" s="18"/>
      <c r="BJ166" s="17">
        <f>IF(COUNTA(Wedstrijden!O122:Y122)&lt;&gt;0,1,"")</f>
        <v>1</v>
      </c>
      <c r="BK166" s="17">
        <f t="shared" si="12"/>
        <v>2</v>
      </c>
      <c r="BL166" s="17" t="str">
        <f>IF(Wedstrijden!O122="x","AA","")</f>
        <v/>
      </c>
      <c r="BM166" s="17" t="str">
        <f>IF(Wedstrijden!P122="x","A","")</f>
        <v/>
      </c>
      <c r="BN166" s="17" t="str">
        <f>IF(Wedstrijden!Q122="x","B1","")</f>
        <v/>
      </c>
      <c r="BO166" s="17" t="e">
        <f>IF(Wedstrijden!#REF!="x","BB","")</f>
        <v>#REF!</v>
      </c>
      <c r="BP166" s="17" t="str">
        <f>IF(Wedstrijden!S122="x","B","")</f>
        <v>B</v>
      </c>
      <c r="BQ166" s="17" t="str">
        <f>IF(Wedstrijden!T122="x","L1","")</f>
        <v>L1</v>
      </c>
      <c r="BR166" s="17" t="str">
        <f>IF(Wedstrijden!U122="x","L2","")</f>
        <v>L2</v>
      </c>
      <c r="BS166" s="17" t="str">
        <f>IF(Wedstrijden!V122="x","M1","")</f>
        <v>M1</v>
      </c>
      <c r="BT166" s="17" t="str">
        <f>IF(Wedstrijden!W122="x","M2","")</f>
        <v>M2</v>
      </c>
      <c r="BU166" s="17" t="str">
        <f>IF(Wedstrijden!X122="x","Z1","")</f>
        <v>Z1</v>
      </c>
      <c r="BV166" s="17" t="str">
        <f>IF(Wedstrijden!Y122="x","Z2","")</f>
        <v>Z2</v>
      </c>
      <c r="BW166" s="17">
        <f>IF(COUNTA(Wedstrijden!F122:N122)&lt;&gt;0,1,"")</f>
        <v>1</v>
      </c>
      <c r="BX166" s="17">
        <f t="shared" si="13"/>
        <v>1</v>
      </c>
      <c r="BY166" s="17" t="str">
        <f>IF(Wedstrijden!F122="x","BB","")</f>
        <v/>
      </c>
      <c r="BZ166" s="17" t="str">
        <f>IF(Wedstrijden!G122="x","B","")</f>
        <v>B</v>
      </c>
      <c r="CA166" s="17" t="str">
        <f>IF(Wedstrijden!H122="x","L1","")</f>
        <v>L1</v>
      </c>
      <c r="CB166" s="17" t="str">
        <f>IF(Wedstrijden!I122="x","L2","")</f>
        <v>L2</v>
      </c>
      <c r="CC166" s="17" t="str">
        <f>IF(Wedstrijden!J122="x","M1","")</f>
        <v>M1</v>
      </c>
      <c r="CD166" s="17" t="str">
        <f>IF(Wedstrijden!K122="x","M2","")</f>
        <v>M2</v>
      </c>
      <c r="CE166" s="17" t="str">
        <f>IF(Wedstrijden!L122="x","Z1","")</f>
        <v>Z1</v>
      </c>
      <c r="CF166" s="17" t="str">
        <f>IF(Wedstrijden!M122="x","Z2","")</f>
        <v>Z2</v>
      </c>
      <c r="CG166" s="17" t="str">
        <f>IF(Wedstrijden!N122="x","ZZL","")</f>
        <v>ZZL</v>
      </c>
      <c r="CL166" s="17" t="str">
        <f>IF(COUNTA(Wedstrijden!AG122:AN122)&lt;&gt;0,2,"")</f>
        <v/>
      </c>
      <c r="CM166" s="17" t="str">
        <f t="shared" si="14"/>
        <v/>
      </c>
      <c r="CN166" s="17" t="str">
        <f>IF(Wedstrijden!AG122="x","AA","")</f>
        <v/>
      </c>
      <c r="CO166" s="17" t="str">
        <f>IF(Wedstrijden!AH122="x","A","")</f>
        <v/>
      </c>
      <c r="CP166" s="17" t="str">
        <f>IF(Wedstrijden!AI122="x","BB","")</f>
        <v/>
      </c>
      <c r="CQ166" s="17" t="str">
        <f>IF(Wedstrijden!AJ122="x","B","")</f>
        <v/>
      </c>
      <c r="CR166" s="17" t="str">
        <f>IF(Wedstrijden!AK122="x","L","")</f>
        <v/>
      </c>
      <c r="CS166" s="17" t="str">
        <f>IF(Wedstrijden!AL122="x","M","")</f>
        <v/>
      </c>
      <c r="CT166" s="17" t="str">
        <f>IF(Wedstrijden!AM122="x","Z","")</f>
        <v/>
      </c>
      <c r="CU166" s="17" t="str">
        <f>IF(Wedstrijden!AN122="x","ZZ","")</f>
        <v/>
      </c>
      <c r="CV166" s="17" t="str">
        <f>IF(COUNTA(Wedstrijden!Z122:AF122)&lt;&gt;0,2,"")</f>
        <v/>
      </c>
      <c r="CW166" s="17" t="str">
        <f t="shared" si="15"/>
        <v/>
      </c>
      <c r="CX166" s="17" t="str">
        <f>IF(Wedstrijden!Z122="x","BB","")</f>
        <v/>
      </c>
      <c r="CY166" s="17" t="str">
        <f>IF(Wedstrijden!AA122="x","B","")</f>
        <v/>
      </c>
      <c r="CZ166" s="17" t="str">
        <f>IF(Wedstrijden!AB122="x","L","")</f>
        <v/>
      </c>
      <c r="DA166" s="17" t="str">
        <f>IF(Wedstrijden!AC122="x","M","")</f>
        <v/>
      </c>
      <c r="DB166" s="17" t="str">
        <f>IF(Wedstrijden!AD122="x","Z","")</f>
        <v/>
      </c>
      <c r="DC166" s="17" t="str">
        <f>IF(Wedstrijden!AE122="x","ZZ","")</f>
        <v/>
      </c>
      <c r="DD166" s="17" t="str">
        <f>IF(Wedstrijden!AF122="x","1.40","")</f>
        <v/>
      </c>
      <c r="DE166" s="17" t="str">
        <f>IF(COUNTA(Wedstrijden!AP122:AR122)&lt;&gt;0,6,"")</f>
        <v/>
      </c>
      <c r="DF166" s="17" t="str">
        <f t="shared" si="16"/>
        <v/>
      </c>
      <c r="DG166" s="17" t="str">
        <f>IF(Wedstrijden!AP122="x","L","")</f>
        <v/>
      </c>
      <c r="DH166" s="17" t="str">
        <f>IF(Wedstrijden!AQ122="x","M","")</f>
        <v/>
      </c>
      <c r="DI166" s="17" t="str">
        <f>IF(Wedstrijden!AR122="x","Z","")</f>
        <v/>
      </c>
      <c r="DJ166" s="17" t="str">
        <f>IF(Wedstrijden!AS122="x","Z","")</f>
        <v/>
      </c>
      <c r="DK166" s="17" t="str">
        <f>IF(COUNTA(Wedstrijden!AU122:AW122)&lt;&gt;0,6,"")</f>
        <v/>
      </c>
      <c r="DL166" s="17" t="str">
        <f t="shared" si="17"/>
        <v/>
      </c>
      <c r="DM166" s="17" t="str">
        <f>IF(Wedstrijden!AU122="x","L","")</f>
        <v/>
      </c>
      <c r="DN166" s="17" t="str">
        <f>IF(Wedstrijden!AV122="x","M","")</f>
        <v/>
      </c>
      <c r="DO166" s="17" t="str">
        <f>IF(Wedstrijden!AW122="x","Z","")</f>
        <v/>
      </c>
      <c r="DP166" s="17" t="str">
        <f>IF(Wedstrijden!AX122="x","Z","")</f>
        <v/>
      </c>
    </row>
    <row r="167" spans="1:120" ht="14.4" x14ac:dyDescent="0.3">
      <c r="A167" s="21">
        <f>Wedstrijden!A123</f>
        <v>44100</v>
      </c>
      <c r="B167" s="17" t="str">
        <f>IFERROR(VLOOKUP(Wedstrijden!#REF!,#REF!,2,FALSE),"")</f>
        <v/>
      </c>
      <c r="C167" s="17" t="e">
        <f>Wedstrijden!#REF!</f>
        <v>#REF!</v>
      </c>
      <c r="D167" s="17" t="str">
        <f>IFERROR(VLOOKUP(Wedstrijden!#REF!,#REF!,2,FALSE),"")</f>
        <v/>
      </c>
      <c r="E167" s="17" t="str">
        <f>IFERROR(VLOOKUP(Wedstrijden!#REF!,#REF!,5,FALSE),"")</f>
        <v/>
      </c>
      <c r="F167" s="17" t="e">
        <f>IF(Wedstrijden!#REF!&lt;&gt;"",Wedstrijden!#REF!,"")</f>
        <v>#REF!</v>
      </c>
      <c r="G167" s="17" t="e">
        <f>IF(Wedstrijden!#REF!="Indoor",1,0)</f>
        <v>#REF!</v>
      </c>
      <c r="H167" s="17" t="e">
        <f>Wedstrijden!#REF!</f>
        <v>#REF!</v>
      </c>
      <c r="I167" s="17" t="e">
        <f>IF(Wedstrijden!#REF!="Nee",0,IF(Wedstrijden!#REF!="Ja",1,""))</f>
        <v>#REF!</v>
      </c>
      <c r="J167" s="17" t="e">
        <f>IF(Wedstrijden!#REF!&lt;&gt;"",Wedstrijden!#REF!,"")</f>
        <v>#REF!</v>
      </c>
      <c r="W167" s="18"/>
      <c r="AE167" s="18"/>
      <c r="AN167" s="18"/>
      <c r="AU167" s="18"/>
      <c r="BA167" s="18"/>
      <c r="BE167" s="18"/>
      <c r="BJ167" s="17">
        <f>IF(COUNTA(Wedstrijden!O123:Y123)&lt;&gt;0,1,"")</f>
        <v>1</v>
      </c>
      <c r="BK167" s="17">
        <f t="shared" si="12"/>
        <v>2</v>
      </c>
      <c r="BL167" s="17" t="str">
        <f>IF(Wedstrijden!O123="x","AA","")</f>
        <v/>
      </c>
      <c r="BM167" s="17" t="str">
        <f>IF(Wedstrijden!P123="x","A","")</f>
        <v/>
      </c>
      <c r="BN167" s="17" t="str">
        <f>IF(Wedstrijden!Q123="x","B1","")</f>
        <v/>
      </c>
      <c r="BO167" s="17" t="e">
        <f>IF(Wedstrijden!#REF!="x","BB","")</f>
        <v>#REF!</v>
      </c>
      <c r="BP167" s="17" t="str">
        <f>IF(Wedstrijden!S123="x","B","")</f>
        <v>B</v>
      </c>
      <c r="BQ167" s="17" t="str">
        <f>IF(Wedstrijden!T123="x","L1","")</f>
        <v>L1</v>
      </c>
      <c r="BR167" s="17" t="str">
        <f>IF(Wedstrijden!U123="x","L2","")</f>
        <v>L2</v>
      </c>
      <c r="BS167" s="17" t="str">
        <f>IF(Wedstrijden!V123="x","M1","")</f>
        <v>M1</v>
      </c>
      <c r="BT167" s="17" t="str">
        <f>IF(Wedstrijden!W123="x","M2","")</f>
        <v>M2</v>
      </c>
      <c r="BU167" s="17" t="str">
        <f>IF(Wedstrijden!X123="x","Z1","")</f>
        <v>Z1</v>
      </c>
      <c r="BV167" s="17" t="str">
        <f>IF(Wedstrijden!Y123="x","Z2","")</f>
        <v>Z2</v>
      </c>
      <c r="BW167" s="17">
        <f>IF(COUNTA(Wedstrijden!F123:N123)&lt;&gt;0,1,"")</f>
        <v>1</v>
      </c>
      <c r="BX167" s="17">
        <f t="shared" si="13"/>
        <v>1</v>
      </c>
      <c r="BY167" s="17" t="str">
        <f>IF(Wedstrijden!F123="x","BB","")</f>
        <v/>
      </c>
      <c r="BZ167" s="17" t="str">
        <f>IF(Wedstrijden!G123="x","B","")</f>
        <v>B</v>
      </c>
      <c r="CA167" s="17" t="str">
        <f>IF(Wedstrijden!H123="x","L1","")</f>
        <v>L1</v>
      </c>
      <c r="CB167" s="17" t="str">
        <f>IF(Wedstrijden!I123="x","L2","")</f>
        <v>L2</v>
      </c>
      <c r="CC167" s="17" t="str">
        <f>IF(Wedstrijden!J123="x","M1","")</f>
        <v>M1</v>
      </c>
      <c r="CD167" s="17" t="str">
        <f>IF(Wedstrijden!K123="x","M2","")</f>
        <v>M2</v>
      </c>
      <c r="CE167" s="17" t="str">
        <f>IF(Wedstrijden!L123="x","Z1","")</f>
        <v>Z1</v>
      </c>
      <c r="CF167" s="17" t="str">
        <f>IF(Wedstrijden!M123="x","Z2","")</f>
        <v>Z2</v>
      </c>
      <c r="CG167" s="17" t="str">
        <f>IF(Wedstrijden!N123="x","ZZL","")</f>
        <v>ZZL</v>
      </c>
      <c r="CL167" s="17" t="str">
        <f>IF(COUNTA(Wedstrijden!AG123:AN123)&lt;&gt;0,2,"")</f>
        <v/>
      </c>
      <c r="CM167" s="17" t="str">
        <f t="shared" si="14"/>
        <v/>
      </c>
      <c r="CN167" s="17" t="str">
        <f>IF(Wedstrijden!AG123="x","AA","")</f>
        <v/>
      </c>
      <c r="CO167" s="17" t="str">
        <f>IF(Wedstrijden!AH123="x","A","")</f>
        <v/>
      </c>
      <c r="CP167" s="17" t="str">
        <f>IF(Wedstrijden!AI123="x","BB","")</f>
        <v/>
      </c>
      <c r="CQ167" s="17" t="str">
        <f>IF(Wedstrijden!AJ123="x","B","")</f>
        <v/>
      </c>
      <c r="CR167" s="17" t="str">
        <f>IF(Wedstrijden!AK123="x","L","")</f>
        <v/>
      </c>
      <c r="CS167" s="17" t="str">
        <f>IF(Wedstrijden!AL123="x","M","")</f>
        <v/>
      </c>
      <c r="CT167" s="17" t="str">
        <f>IF(Wedstrijden!AM123="x","Z","")</f>
        <v/>
      </c>
      <c r="CU167" s="17" t="str">
        <f>IF(Wedstrijden!AN123="x","ZZ","")</f>
        <v/>
      </c>
      <c r="CV167" s="17" t="str">
        <f>IF(COUNTA(Wedstrijden!Z123:AF123)&lt;&gt;0,2,"")</f>
        <v/>
      </c>
      <c r="CW167" s="17" t="str">
        <f t="shared" si="15"/>
        <v/>
      </c>
      <c r="CX167" s="17" t="str">
        <f>IF(Wedstrijden!Z123="x","BB","")</f>
        <v/>
      </c>
      <c r="CY167" s="17" t="str">
        <f>IF(Wedstrijden!AA123="x","B","")</f>
        <v/>
      </c>
      <c r="CZ167" s="17" t="str">
        <f>IF(Wedstrijden!AB123="x","L","")</f>
        <v/>
      </c>
      <c r="DA167" s="17" t="str">
        <f>IF(Wedstrijden!AC123="x","M","")</f>
        <v/>
      </c>
      <c r="DB167" s="17" t="str">
        <f>IF(Wedstrijden!AD123="x","Z","")</f>
        <v/>
      </c>
      <c r="DC167" s="17" t="str">
        <f>IF(Wedstrijden!AE123="x","ZZ","")</f>
        <v/>
      </c>
      <c r="DD167" s="17" t="str">
        <f>IF(Wedstrijden!AF123="x","1.40","")</f>
        <v/>
      </c>
      <c r="DE167" s="17" t="str">
        <f>IF(COUNTA(Wedstrijden!AP123:AR123)&lt;&gt;0,6,"")</f>
        <v/>
      </c>
      <c r="DF167" s="17" t="str">
        <f t="shared" si="16"/>
        <v/>
      </c>
      <c r="DG167" s="17" t="str">
        <f>IF(Wedstrijden!AP123="x","L","")</f>
        <v/>
      </c>
      <c r="DH167" s="17" t="str">
        <f>IF(Wedstrijden!AQ123="x","M","")</f>
        <v/>
      </c>
      <c r="DI167" s="17" t="str">
        <f>IF(Wedstrijden!AR123="x","Z","")</f>
        <v/>
      </c>
      <c r="DJ167" s="17" t="str">
        <f>IF(Wedstrijden!AS123="x","Z","")</f>
        <v/>
      </c>
      <c r="DK167" s="17" t="str">
        <f>IF(COUNTA(Wedstrijden!AU123:AW123)&lt;&gt;0,6,"")</f>
        <v/>
      </c>
      <c r="DL167" s="17" t="str">
        <f t="shared" si="17"/>
        <v/>
      </c>
      <c r="DM167" s="17" t="str">
        <f>IF(Wedstrijden!AU123="x","L","")</f>
        <v/>
      </c>
      <c r="DN167" s="17" t="str">
        <f>IF(Wedstrijden!AV123="x","M","")</f>
        <v/>
      </c>
      <c r="DO167" s="17" t="str">
        <f>IF(Wedstrijden!AW123="x","Z","")</f>
        <v/>
      </c>
      <c r="DP167" s="17" t="str">
        <f>IF(Wedstrijden!AX123="x","Z","")</f>
        <v/>
      </c>
    </row>
    <row r="168" spans="1:120" ht="14.4" x14ac:dyDescent="0.3">
      <c r="A168" s="21">
        <f>Wedstrijden!A124</f>
        <v>44101</v>
      </c>
      <c r="B168" s="17" t="str">
        <f>IFERROR(VLOOKUP(Wedstrijden!#REF!,#REF!,2,FALSE),"")</f>
        <v/>
      </c>
      <c r="C168" s="17" t="e">
        <f>Wedstrijden!#REF!</f>
        <v>#REF!</v>
      </c>
      <c r="D168" s="17" t="str">
        <f>IFERROR(VLOOKUP(Wedstrijden!#REF!,#REF!,2,FALSE),"")</f>
        <v/>
      </c>
      <c r="E168" s="17" t="str">
        <f>IFERROR(VLOOKUP(Wedstrijden!#REF!,#REF!,5,FALSE),"")</f>
        <v/>
      </c>
      <c r="F168" s="17" t="e">
        <f>IF(Wedstrijden!#REF!&lt;&gt;"",Wedstrijden!#REF!,"")</f>
        <v>#REF!</v>
      </c>
      <c r="G168" s="17" t="e">
        <f>IF(Wedstrijden!#REF!="Indoor",1,0)</f>
        <v>#REF!</v>
      </c>
      <c r="H168" s="17" t="e">
        <f>Wedstrijden!#REF!</f>
        <v>#REF!</v>
      </c>
      <c r="I168" s="17" t="e">
        <f>IF(Wedstrijden!#REF!="Nee",0,IF(Wedstrijden!#REF!="Ja",1,""))</f>
        <v>#REF!</v>
      </c>
      <c r="J168" s="17" t="e">
        <f>IF(Wedstrijden!#REF!&lt;&gt;"",Wedstrijden!#REF!,"")</f>
        <v>#REF!</v>
      </c>
      <c r="W168" s="18"/>
      <c r="AE168" s="18"/>
      <c r="AN168" s="18"/>
      <c r="AU168" s="18"/>
      <c r="BA168" s="18"/>
      <c r="BE168" s="18"/>
      <c r="BJ168" s="17">
        <f>IF(COUNTA(Wedstrijden!O124:Y124)&lt;&gt;0,1,"")</f>
        <v>1</v>
      </c>
      <c r="BK168" s="17">
        <f t="shared" si="12"/>
        <v>2</v>
      </c>
      <c r="BL168" s="17" t="str">
        <f>IF(Wedstrijden!O124="x","AA","")</f>
        <v/>
      </c>
      <c r="BM168" s="17" t="str">
        <f>IF(Wedstrijden!P124="x","A","")</f>
        <v/>
      </c>
      <c r="BN168" s="17" t="str">
        <f>IF(Wedstrijden!Q124="x","B1","")</f>
        <v/>
      </c>
      <c r="BO168" s="17" t="e">
        <f>IF(Wedstrijden!#REF!="x","BB","")</f>
        <v>#REF!</v>
      </c>
      <c r="BP168" s="17" t="str">
        <f>IF(Wedstrijden!S124="x","B","")</f>
        <v>B</v>
      </c>
      <c r="BQ168" s="17" t="str">
        <f>IF(Wedstrijden!T124="x","L1","")</f>
        <v>L1</v>
      </c>
      <c r="BR168" s="17" t="str">
        <f>IF(Wedstrijden!U124="x","L2","")</f>
        <v>L2</v>
      </c>
      <c r="BS168" s="17" t="str">
        <f>IF(Wedstrijden!V124="x","M1","")</f>
        <v>M1</v>
      </c>
      <c r="BT168" s="17" t="str">
        <f>IF(Wedstrijden!W124="x","M2","")</f>
        <v>M2</v>
      </c>
      <c r="BU168" s="17" t="str">
        <f>IF(Wedstrijden!X124="x","Z1","")</f>
        <v>Z1</v>
      </c>
      <c r="BV168" s="17" t="str">
        <f>IF(Wedstrijden!Y124="x","Z2","")</f>
        <v>Z2</v>
      </c>
      <c r="BW168" s="17">
        <f>IF(COUNTA(Wedstrijden!F124:N124)&lt;&gt;0,1,"")</f>
        <v>1</v>
      </c>
      <c r="BX168" s="17">
        <f t="shared" si="13"/>
        <v>1</v>
      </c>
      <c r="BY168" s="17" t="str">
        <f>IF(Wedstrijden!F124="x","BB","")</f>
        <v/>
      </c>
      <c r="BZ168" s="17" t="str">
        <f>IF(Wedstrijden!G124="x","B","")</f>
        <v>B</v>
      </c>
      <c r="CA168" s="17" t="str">
        <f>IF(Wedstrijden!H124="x","L1","")</f>
        <v>L1</v>
      </c>
      <c r="CB168" s="17" t="str">
        <f>IF(Wedstrijden!I124="x","L2","")</f>
        <v>L2</v>
      </c>
      <c r="CC168" s="17" t="str">
        <f>IF(Wedstrijden!J124="x","M1","")</f>
        <v>M1</v>
      </c>
      <c r="CD168" s="17" t="str">
        <f>IF(Wedstrijden!K124="x","M2","")</f>
        <v>M2</v>
      </c>
      <c r="CE168" s="17" t="str">
        <f>IF(Wedstrijden!L124="x","Z1","")</f>
        <v>Z1</v>
      </c>
      <c r="CF168" s="17" t="str">
        <f>IF(Wedstrijden!M124="x","Z2","")</f>
        <v>Z2</v>
      </c>
      <c r="CG168" s="17" t="str">
        <f>IF(Wedstrijden!N124="x","ZZL","")</f>
        <v>ZZL</v>
      </c>
      <c r="CL168" s="17" t="str">
        <f>IF(COUNTA(Wedstrijden!AG124:AN124)&lt;&gt;0,2,"")</f>
        <v/>
      </c>
      <c r="CM168" s="17" t="str">
        <f t="shared" si="14"/>
        <v/>
      </c>
      <c r="CN168" s="17" t="str">
        <f>IF(Wedstrijden!AG124="x","AA","")</f>
        <v/>
      </c>
      <c r="CO168" s="17" t="str">
        <f>IF(Wedstrijden!AH124="x","A","")</f>
        <v/>
      </c>
      <c r="CP168" s="17" t="str">
        <f>IF(Wedstrijden!AI124="x","BB","")</f>
        <v/>
      </c>
      <c r="CQ168" s="17" t="str">
        <f>IF(Wedstrijden!AJ124="x","B","")</f>
        <v/>
      </c>
      <c r="CR168" s="17" t="str">
        <f>IF(Wedstrijden!AK124="x","L","")</f>
        <v/>
      </c>
      <c r="CS168" s="17" t="str">
        <f>IF(Wedstrijden!AL124="x","M","")</f>
        <v/>
      </c>
      <c r="CT168" s="17" t="str">
        <f>IF(Wedstrijden!AM124="x","Z","")</f>
        <v/>
      </c>
      <c r="CU168" s="17" t="str">
        <f>IF(Wedstrijden!AN124="x","ZZ","")</f>
        <v/>
      </c>
      <c r="CV168" s="17" t="str">
        <f>IF(COUNTA(Wedstrijden!Z124:AF124)&lt;&gt;0,2,"")</f>
        <v/>
      </c>
      <c r="CW168" s="17" t="str">
        <f t="shared" si="15"/>
        <v/>
      </c>
      <c r="CX168" s="17" t="str">
        <f>IF(Wedstrijden!Z124="x","BB","")</f>
        <v/>
      </c>
      <c r="CY168" s="17" t="str">
        <f>IF(Wedstrijden!AA124="x","B","")</f>
        <v/>
      </c>
      <c r="CZ168" s="17" t="str">
        <f>IF(Wedstrijden!AB124="x","L","")</f>
        <v/>
      </c>
      <c r="DA168" s="17" t="str">
        <f>IF(Wedstrijden!AC124="x","M","")</f>
        <v/>
      </c>
      <c r="DB168" s="17" t="str">
        <f>IF(Wedstrijden!AD124="x","Z","")</f>
        <v/>
      </c>
      <c r="DC168" s="17" t="str">
        <f>IF(Wedstrijden!AE124="x","ZZ","")</f>
        <v/>
      </c>
      <c r="DD168" s="17" t="str">
        <f>IF(Wedstrijden!AF124="x","1.40","")</f>
        <v/>
      </c>
      <c r="DE168" s="17" t="str">
        <f>IF(COUNTA(Wedstrijden!AP124:AR124)&lt;&gt;0,6,"")</f>
        <v/>
      </c>
      <c r="DF168" s="17" t="str">
        <f t="shared" si="16"/>
        <v/>
      </c>
      <c r="DG168" s="17" t="str">
        <f>IF(Wedstrijden!AP124="x","L","")</f>
        <v/>
      </c>
      <c r="DH168" s="17" t="str">
        <f>IF(Wedstrijden!AQ124="x","M","")</f>
        <v/>
      </c>
      <c r="DI168" s="17" t="str">
        <f>IF(Wedstrijden!AR124="x","Z","")</f>
        <v/>
      </c>
      <c r="DJ168" s="17" t="str">
        <f>IF(Wedstrijden!AS124="x","Z","")</f>
        <v/>
      </c>
      <c r="DK168" s="17" t="str">
        <f>IF(COUNTA(Wedstrijden!AU124:AW124)&lt;&gt;0,6,"")</f>
        <v/>
      </c>
      <c r="DL168" s="17" t="str">
        <f t="shared" si="17"/>
        <v/>
      </c>
      <c r="DM168" s="17" t="str">
        <f>IF(Wedstrijden!AU124="x","L","")</f>
        <v/>
      </c>
      <c r="DN168" s="17" t="str">
        <f>IF(Wedstrijden!AV124="x","M","")</f>
        <v/>
      </c>
      <c r="DO168" s="17" t="str">
        <f>IF(Wedstrijden!AW124="x","Z","")</f>
        <v/>
      </c>
      <c r="DP168" s="17" t="str">
        <f>IF(Wedstrijden!AX124="x","Z","")</f>
        <v/>
      </c>
    </row>
    <row r="169" spans="1:120" ht="14.4" x14ac:dyDescent="0.3">
      <c r="A169" s="21">
        <f>Wedstrijden!A125</f>
        <v>44101</v>
      </c>
      <c r="B169" s="17" t="str">
        <f>IFERROR(VLOOKUP(Wedstrijden!#REF!,#REF!,2,FALSE),"")</f>
        <v/>
      </c>
      <c r="C169" s="17" t="e">
        <f>Wedstrijden!#REF!</f>
        <v>#REF!</v>
      </c>
      <c r="D169" s="17" t="str">
        <f>IFERROR(VLOOKUP(Wedstrijden!#REF!,#REF!,2,FALSE),"")</f>
        <v/>
      </c>
      <c r="E169" s="17" t="str">
        <f>IFERROR(VLOOKUP(Wedstrijden!#REF!,#REF!,5,FALSE),"")</f>
        <v/>
      </c>
      <c r="F169" s="17" t="e">
        <f>IF(Wedstrijden!#REF!&lt;&gt;"",Wedstrijden!#REF!,"")</f>
        <v>#REF!</v>
      </c>
      <c r="G169" s="17" t="e">
        <f>IF(Wedstrijden!#REF!="Indoor",1,0)</f>
        <v>#REF!</v>
      </c>
      <c r="H169" s="17" t="e">
        <f>Wedstrijden!#REF!</f>
        <v>#REF!</v>
      </c>
      <c r="I169" s="17" t="e">
        <f>IF(Wedstrijden!#REF!="Nee",0,IF(Wedstrijden!#REF!="Ja",1,""))</f>
        <v>#REF!</v>
      </c>
      <c r="J169" s="17" t="e">
        <f>IF(Wedstrijden!#REF!&lt;&gt;"",Wedstrijden!#REF!,"")</f>
        <v>#REF!</v>
      </c>
      <c r="W169" s="18"/>
      <c r="AE169" s="18"/>
      <c r="AN169" s="18"/>
      <c r="AU169" s="18"/>
      <c r="BA169" s="18"/>
      <c r="BE169" s="18"/>
      <c r="BJ169" s="17">
        <f>IF(COUNTA(Wedstrijden!O125:Y125)&lt;&gt;0,1,"")</f>
        <v>1</v>
      </c>
      <c r="BK169" s="17">
        <f t="shared" si="12"/>
        <v>2</v>
      </c>
      <c r="BL169" s="17" t="str">
        <f>IF(Wedstrijden!O125="x","AA","")</f>
        <v/>
      </c>
      <c r="BM169" s="17" t="str">
        <f>IF(Wedstrijden!P125="x","A","")</f>
        <v/>
      </c>
      <c r="BN169" s="17" t="str">
        <f>IF(Wedstrijden!Q125="x","B1","")</f>
        <v/>
      </c>
      <c r="BO169" s="17" t="e">
        <f>IF(Wedstrijden!#REF!="x","BB","")</f>
        <v>#REF!</v>
      </c>
      <c r="BP169" s="17" t="str">
        <f>IF(Wedstrijden!S125="x","B","")</f>
        <v>B</v>
      </c>
      <c r="BQ169" s="17" t="str">
        <f>IF(Wedstrijden!T125="x","L1","")</f>
        <v>L1</v>
      </c>
      <c r="BR169" s="17" t="str">
        <f>IF(Wedstrijden!U125="x","L2","")</f>
        <v>L2</v>
      </c>
      <c r="BS169" s="17" t="str">
        <f>IF(Wedstrijden!V125="x","M1","")</f>
        <v>M1</v>
      </c>
      <c r="BT169" s="17" t="str">
        <f>IF(Wedstrijden!W125="x","M2","")</f>
        <v>M2</v>
      </c>
      <c r="BU169" s="17" t="str">
        <f>IF(Wedstrijden!X125="x","Z1","")</f>
        <v/>
      </c>
      <c r="BV169" s="17" t="str">
        <f>IF(Wedstrijden!Y125="x","Z2","")</f>
        <v/>
      </c>
      <c r="BW169" s="17">
        <f>IF(COUNTA(Wedstrijden!F125:N125)&lt;&gt;0,1,"")</f>
        <v>1</v>
      </c>
      <c r="BX169" s="17">
        <f t="shared" si="13"/>
        <v>1</v>
      </c>
      <c r="BY169" s="17" t="str">
        <f>IF(Wedstrijden!F125="x","BB","")</f>
        <v/>
      </c>
      <c r="BZ169" s="17" t="str">
        <f>IF(Wedstrijden!G125="x","B","")</f>
        <v>B</v>
      </c>
      <c r="CA169" s="17" t="str">
        <f>IF(Wedstrijden!H125="x","L1","")</f>
        <v>L1</v>
      </c>
      <c r="CB169" s="17" t="str">
        <f>IF(Wedstrijden!I125="x","L2","")</f>
        <v>L2</v>
      </c>
      <c r="CC169" s="17" t="str">
        <f>IF(Wedstrijden!J125="x","M1","")</f>
        <v>M1</v>
      </c>
      <c r="CD169" s="17" t="str">
        <f>IF(Wedstrijden!K125="x","M2","")</f>
        <v>M2</v>
      </c>
      <c r="CE169" s="17" t="str">
        <f>IF(Wedstrijden!L125="x","Z1","")</f>
        <v/>
      </c>
      <c r="CF169" s="17" t="str">
        <f>IF(Wedstrijden!M125="x","Z2","")</f>
        <v/>
      </c>
      <c r="CG169" s="17" t="str">
        <f>IF(Wedstrijden!N125="x","ZZL","")</f>
        <v/>
      </c>
      <c r="CL169" s="17" t="str">
        <f>IF(COUNTA(Wedstrijden!AG125:AN125)&lt;&gt;0,2,"")</f>
        <v/>
      </c>
      <c r="CM169" s="17" t="str">
        <f t="shared" si="14"/>
        <v/>
      </c>
      <c r="CN169" s="17" t="str">
        <f>IF(Wedstrijden!AG125="x","AA","")</f>
        <v/>
      </c>
      <c r="CO169" s="17" t="str">
        <f>IF(Wedstrijden!AH125="x","A","")</f>
        <v/>
      </c>
      <c r="CP169" s="17" t="str">
        <f>IF(Wedstrijden!AI125="x","BB","")</f>
        <v/>
      </c>
      <c r="CQ169" s="17" t="str">
        <f>IF(Wedstrijden!AJ125="x","B","")</f>
        <v/>
      </c>
      <c r="CR169" s="17" t="str">
        <f>IF(Wedstrijden!AK125="x","L","")</f>
        <v/>
      </c>
      <c r="CS169" s="17" t="str">
        <f>IF(Wedstrijden!AL125="x","M","")</f>
        <v/>
      </c>
      <c r="CT169" s="17" t="str">
        <f>IF(Wedstrijden!AM125="x","Z","")</f>
        <v/>
      </c>
      <c r="CU169" s="17" t="str">
        <f>IF(Wedstrijden!AN125="x","ZZ","")</f>
        <v/>
      </c>
      <c r="CV169" s="17" t="str">
        <f>IF(COUNTA(Wedstrijden!Z125:AF125)&lt;&gt;0,2,"")</f>
        <v/>
      </c>
      <c r="CW169" s="17" t="str">
        <f t="shared" si="15"/>
        <v/>
      </c>
      <c r="CX169" s="17" t="str">
        <f>IF(Wedstrijden!Z125="x","BB","")</f>
        <v/>
      </c>
      <c r="CY169" s="17" t="str">
        <f>IF(Wedstrijden!AA125="x","B","")</f>
        <v/>
      </c>
      <c r="CZ169" s="17" t="str">
        <f>IF(Wedstrijden!AB125="x","L","")</f>
        <v/>
      </c>
      <c r="DA169" s="17" t="str">
        <f>IF(Wedstrijden!AC125="x","M","")</f>
        <v/>
      </c>
      <c r="DB169" s="17" t="str">
        <f>IF(Wedstrijden!AD125="x","Z","")</f>
        <v/>
      </c>
      <c r="DC169" s="17" t="str">
        <f>IF(Wedstrijden!AE125="x","ZZ","")</f>
        <v/>
      </c>
      <c r="DD169" s="17" t="str">
        <f>IF(Wedstrijden!AF125="x","1.40","")</f>
        <v/>
      </c>
      <c r="DE169" s="17" t="str">
        <f>IF(COUNTA(Wedstrijden!AP125:AR125)&lt;&gt;0,6,"")</f>
        <v/>
      </c>
      <c r="DF169" s="17" t="str">
        <f t="shared" si="16"/>
        <v/>
      </c>
      <c r="DG169" s="17" t="str">
        <f>IF(Wedstrijden!AP125="x","L","")</f>
        <v/>
      </c>
      <c r="DH169" s="17" t="str">
        <f>IF(Wedstrijden!AQ125="x","M","")</f>
        <v/>
      </c>
      <c r="DI169" s="17" t="str">
        <f>IF(Wedstrijden!AR125="x","Z","")</f>
        <v/>
      </c>
      <c r="DJ169" s="17" t="str">
        <f>IF(Wedstrijden!AS125="x","Z","")</f>
        <v/>
      </c>
      <c r="DK169" s="17" t="str">
        <f>IF(COUNTA(Wedstrijden!AU125:AW125)&lt;&gt;0,6,"")</f>
        <v/>
      </c>
      <c r="DL169" s="17" t="str">
        <f t="shared" si="17"/>
        <v/>
      </c>
      <c r="DM169" s="17" t="str">
        <f>IF(Wedstrijden!AU125="x","L","")</f>
        <v/>
      </c>
      <c r="DN169" s="17" t="str">
        <f>IF(Wedstrijden!AV125="x","M","")</f>
        <v/>
      </c>
      <c r="DO169" s="17" t="str">
        <f>IF(Wedstrijden!AW125="x","Z","")</f>
        <v/>
      </c>
      <c r="DP169" s="17" t="str">
        <f>IF(Wedstrijden!AX125="x","Z","")</f>
        <v/>
      </c>
    </row>
    <row r="170" spans="1:120" ht="14.4" x14ac:dyDescent="0.3">
      <c r="A170" s="21">
        <f>Wedstrijden!A126</f>
        <v>44101</v>
      </c>
      <c r="B170" s="17" t="str">
        <f>IFERROR(VLOOKUP(Wedstrijden!#REF!,#REF!,2,FALSE),"")</f>
        <v/>
      </c>
      <c r="C170" s="17" t="e">
        <f>Wedstrijden!#REF!</f>
        <v>#REF!</v>
      </c>
      <c r="D170" s="17" t="str">
        <f>IFERROR(VLOOKUP(Wedstrijden!#REF!,#REF!,2,FALSE),"")</f>
        <v/>
      </c>
      <c r="E170" s="17" t="str">
        <f>IFERROR(VLOOKUP(Wedstrijden!#REF!,#REF!,5,FALSE),"")</f>
        <v/>
      </c>
      <c r="F170" s="17" t="e">
        <f>IF(Wedstrijden!#REF!&lt;&gt;"",Wedstrijden!#REF!,"")</f>
        <v>#REF!</v>
      </c>
      <c r="G170" s="17" t="e">
        <f>IF(Wedstrijden!#REF!="Indoor",1,0)</f>
        <v>#REF!</v>
      </c>
      <c r="H170" s="17" t="e">
        <f>Wedstrijden!#REF!</f>
        <v>#REF!</v>
      </c>
      <c r="I170" s="17" t="e">
        <f>IF(Wedstrijden!#REF!="Nee",0,IF(Wedstrijden!#REF!="Ja",1,""))</f>
        <v>#REF!</v>
      </c>
      <c r="J170" s="17" t="e">
        <f>IF(Wedstrijden!#REF!&lt;&gt;"",Wedstrijden!#REF!,"")</f>
        <v>#REF!</v>
      </c>
      <c r="W170" s="18"/>
      <c r="AE170" s="18"/>
      <c r="AN170" s="18"/>
      <c r="AU170" s="18"/>
      <c r="BA170" s="18"/>
      <c r="BE170" s="18"/>
      <c r="BJ170" s="17">
        <f>IF(COUNTA(Wedstrijden!O126:Y126)&lt;&gt;0,1,"")</f>
        <v>1</v>
      </c>
      <c r="BK170" s="17">
        <f t="shared" si="12"/>
        <v>2</v>
      </c>
      <c r="BL170" s="17" t="str">
        <f>IF(Wedstrijden!O126="x","AA","")</f>
        <v/>
      </c>
      <c r="BM170" s="17" t="str">
        <f>IF(Wedstrijden!P126="x","A","")</f>
        <v/>
      </c>
      <c r="BN170" s="17" t="str">
        <f>IF(Wedstrijden!Q126="x","B1","")</f>
        <v/>
      </c>
      <c r="BO170" s="17" t="e">
        <f>IF(Wedstrijden!#REF!="x","BB","")</f>
        <v>#REF!</v>
      </c>
      <c r="BP170" s="17" t="str">
        <f>IF(Wedstrijden!S126="x","B","")</f>
        <v>B</v>
      </c>
      <c r="BQ170" s="17" t="str">
        <f>IF(Wedstrijden!T126="x","L1","")</f>
        <v>L1</v>
      </c>
      <c r="BR170" s="17" t="str">
        <f>IF(Wedstrijden!U126="x","L2","")</f>
        <v>L2</v>
      </c>
      <c r="BS170" s="17" t="str">
        <f>IF(Wedstrijden!V126="x","M1","")</f>
        <v>M1</v>
      </c>
      <c r="BT170" s="17" t="str">
        <f>IF(Wedstrijden!W126="x","M2","")</f>
        <v>M2</v>
      </c>
      <c r="BU170" s="17" t="str">
        <f>IF(Wedstrijden!X126="x","Z1","")</f>
        <v>Z1</v>
      </c>
      <c r="BV170" s="17" t="str">
        <f>IF(Wedstrijden!Y126="x","Z2","")</f>
        <v>Z2</v>
      </c>
      <c r="BW170" s="17">
        <f>IF(COUNTA(Wedstrijden!F126:N126)&lt;&gt;0,1,"")</f>
        <v>1</v>
      </c>
      <c r="BX170" s="17">
        <f t="shared" si="13"/>
        <v>1</v>
      </c>
      <c r="BY170" s="17" t="str">
        <f>IF(Wedstrijden!F126="x","BB","")</f>
        <v/>
      </c>
      <c r="BZ170" s="17" t="str">
        <f>IF(Wedstrijden!G126="x","B","")</f>
        <v>B</v>
      </c>
      <c r="CA170" s="17" t="str">
        <f>IF(Wedstrijden!H126="x","L1","")</f>
        <v>L1</v>
      </c>
      <c r="CB170" s="17" t="str">
        <f>IF(Wedstrijden!I126="x","L2","")</f>
        <v>L2</v>
      </c>
      <c r="CC170" s="17" t="str">
        <f>IF(Wedstrijden!J126="x","M1","")</f>
        <v>M1</v>
      </c>
      <c r="CD170" s="17" t="str">
        <f>IF(Wedstrijden!K126="x","M2","")</f>
        <v>M2</v>
      </c>
      <c r="CE170" s="17" t="str">
        <f>IF(Wedstrijden!L126="x","Z1","")</f>
        <v>Z1</v>
      </c>
      <c r="CF170" s="17" t="str">
        <f>IF(Wedstrijden!M126="x","Z2","")</f>
        <v>Z2</v>
      </c>
      <c r="CG170" s="17" t="str">
        <f>IF(Wedstrijden!N126="x","ZZL","")</f>
        <v>ZZL</v>
      </c>
      <c r="CL170" s="17" t="str">
        <f>IF(COUNTA(Wedstrijden!AG126:AN126)&lt;&gt;0,2,"")</f>
        <v/>
      </c>
      <c r="CM170" s="17" t="str">
        <f t="shared" si="14"/>
        <v/>
      </c>
      <c r="CN170" s="17" t="str">
        <f>IF(Wedstrijden!AG126="x","AA","")</f>
        <v/>
      </c>
      <c r="CO170" s="17" t="str">
        <f>IF(Wedstrijden!AH126="x","A","")</f>
        <v/>
      </c>
      <c r="CP170" s="17" t="str">
        <f>IF(Wedstrijden!AI126="x","BB","")</f>
        <v/>
      </c>
      <c r="CQ170" s="17" t="str">
        <f>IF(Wedstrijden!AJ126="x","B","")</f>
        <v/>
      </c>
      <c r="CR170" s="17" t="str">
        <f>IF(Wedstrijden!AK126="x","L","")</f>
        <v/>
      </c>
      <c r="CS170" s="17" t="str">
        <f>IF(Wedstrijden!AL126="x","M","")</f>
        <v/>
      </c>
      <c r="CT170" s="17" t="str">
        <f>IF(Wedstrijden!AM126="x","Z","")</f>
        <v/>
      </c>
      <c r="CU170" s="17" t="str">
        <f>IF(Wedstrijden!AN126="x","ZZ","")</f>
        <v/>
      </c>
      <c r="CV170" s="17" t="str">
        <f>IF(COUNTA(Wedstrijden!Z126:AF126)&lt;&gt;0,2,"")</f>
        <v/>
      </c>
      <c r="CW170" s="17" t="str">
        <f t="shared" si="15"/>
        <v/>
      </c>
      <c r="CX170" s="17" t="str">
        <f>IF(Wedstrijden!Z126="x","BB","")</f>
        <v/>
      </c>
      <c r="CY170" s="17" t="str">
        <f>IF(Wedstrijden!AA126="x","B","")</f>
        <v/>
      </c>
      <c r="CZ170" s="17" t="str">
        <f>IF(Wedstrijden!AB126="x","L","")</f>
        <v/>
      </c>
      <c r="DA170" s="17" t="str">
        <f>IF(Wedstrijden!AC126="x","M","")</f>
        <v/>
      </c>
      <c r="DB170" s="17" t="str">
        <f>IF(Wedstrijden!AD126="x","Z","")</f>
        <v/>
      </c>
      <c r="DC170" s="17" t="str">
        <f>IF(Wedstrijden!AE126="x","ZZ","")</f>
        <v/>
      </c>
      <c r="DD170" s="17" t="str">
        <f>IF(Wedstrijden!AF126="x","1.40","")</f>
        <v/>
      </c>
      <c r="DE170" s="17" t="str">
        <f>IF(COUNTA(Wedstrijden!AP126:AR126)&lt;&gt;0,6,"")</f>
        <v/>
      </c>
      <c r="DF170" s="17" t="str">
        <f t="shared" si="16"/>
        <v/>
      </c>
      <c r="DG170" s="17" t="str">
        <f>IF(Wedstrijden!AP126="x","L","")</f>
        <v/>
      </c>
      <c r="DH170" s="17" t="str">
        <f>IF(Wedstrijden!AQ126="x","M","")</f>
        <v/>
      </c>
      <c r="DI170" s="17" t="str">
        <f>IF(Wedstrijden!AR126="x","Z","")</f>
        <v/>
      </c>
      <c r="DJ170" s="17" t="str">
        <f>IF(Wedstrijden!AS126="x","Z","")</f>
        <v/>
      </c>
      <c r="DK170" s="17" t="str">
        <f>IF(COUNTA(Wedstrijden!AU126:AW126)&lt;&gt;0,6,"")</f>
        <v/>
      </c>
      <c r="DL170" s="17" t="str">
        <f t="shared" si="17"/>
        <v/>
      </c>
      <c r="DM170" s="17" t="str">
        <f>IF(Wedstrijden!AU126="x","L","")</f>
        <v/>
      </c>
      <c r="DN170" s="17" t="str">
        <f>IF(Wedstrijden!AV126="x","M","")</f>
        <v/>
      </c>
      <c r="DO170" s="17" t="str">
        <f>IF(Wedstrijden!AW126="x","Z","")</f>
        <v/>
      </c>
      <c r="DP170" s="17" t="str">
        <f>IF(Wedstrijden!AX126="x","Z","")</f>
        <v/>
      </c>
    </row>
    <row r="171" spans="1:120" ht="14.4" x14ac:dyDescent="0.3">
      <c r="A171" s="21">
        <f>Wedstrijden!A127</f>
        <v>44101</v>
      </c>
      <c r="B171" s="17" t="str">
        <f>IFERROR(VLOOKUP(Wedstrijden!#REF!,#REF!,2,FALSE),"")</f>
        <v/>
      </c>
      <c r="C171" s="17" t="e">
        <f>Wedstrijden!#REF!</f>
        <v>#REF!</v>
      </c>
      <c r="D171" s="17" t="str">
        <f>IFERROR(VLOOKUP(Wedstrijden!#REF!,#REF!,2,FALSE),"")</f>
        <v/>
      </c>
      <c r="E171" s="17" t="str">
        <f>IFERROR(VLOOKUP(Wedstrijden!#REF!,#REF!,5,FALSE),"")</f>
        <v/>
      </c>
      <c r="F171" s="17" t="e">
        <f>IF(Wedstrijden!#REF!&lt;&gt;"",Wedstrijden!#REF!,"")</f>
        <v>#REF!</v>
      </c>
      <c r="G171" s="17" t="e">
        <f>IF(Wedstrijden!#REF!="Indoor",1,0)</f>
        <v>#REF!</v>
      </c>
      <c r="H171" s="17" t="e">
        <f>Wedstrijden!#REF!</f>
        <v>#REF!</v>
      </c>
      <c r="I171" s="17" t="e">
        <f>IF(Wedstrijden!#REF!="Nee",0,IF(Wedstrijden!#REF!="Ja",1,""))</f>
        <v>#REF!</v>
      </c>
      <c r="J171" s="17" t="e">
        <f>IF(Wedstrijden!#REF!&lt;&gt;"",Wedstrijden!#REF!,"")</f>
        <v>#REF!</v>
      </c>
      <c r="W171" s="18"/>
      <c r="AE171" s="18"/>
      <c r="AN171" s="18"/>
      <c r="AU171" s="18"/>
      <c r="BA171" s="18"/>
      <c r="BE171" s="18"/>
      <c r="BJ171" s="17">
        <f>IF(COUNTA(Wedstrijden!O127:Y127)&lt;&gt;0,1,"")</f>
        <v>1</v>
      </c>
      <c r="BK171" s="17">
        <f t="shared" si="12"/>
        <v>2</v>
      </c>
      <c r="BL171" s="17" t="str">
        <f>IF(Wedstrijden!O127="x","AA","")</f>
        <v/>
      </c>
      <c r="BM171" s="17" t="str">
        <f>IF(Wedstrijden!P127="x","A","")</f>
        <v/>
      </c>
      <c r="BN171" s="17" t="str">
        <f>IF(Wedstrijden!Q127="x","B1","")</f>
        <v/>
      </c>
      <c r="BO171" s="17" t="e">
        <f>IF(Wedstrijden!#REF!="x","BB","")</f>
        <v>#REF!</v>
      </c>
      <c r="BP171" s="17" t="str">
        <f>IF(Wedstrijden!S127="x","B","")</f>
        <v>B</v>
      </c>
      <c r="BQ171" s="17" t="str">
        <f>IF(Wedstrijden!T127="x","L1","")</f>
        <v>L1</v>
      </c>
      <c r="BR171" s="17" t="str">
        <f>IF(Wedstrijden!U127="x","L2","")</f>
        <v>L2</v>
      </c>
      <c r="BS171" s="17" t="str">
        <f>IF(Wedstrijden!V127="x","M1","")</f>
        <v>M1</v>
      </c>
      <c r="BT171" s="17" t="str">
        <f>IF(Wedstrijden!W127="x","M2","")</f>
        <v>M2</v>
      </c>
      <c r="BU171" s="17" t="str">
        <f>IF(Wedstrijden!X127="x","Z1","")</f>
        <v>Z1</v>
      </c>
      <c r="BV171" s="17" t="str">
        <f>IF(Wedstrijden!Y127="x","Z2","")</f>
        <v>Z2</v>
      </c>
      <c r="BW171" s="17">
        <f>IF(COUNTA(Wedstrijden!F127:N127)&lt;&gt;0,1,"")</f>
        <v>1</v>
      </c>
      <c r="BX171" s="17">
        <f t="shared" si="13"/>
        <v>1</v>
      </c>
      <c r="BY171" s="17" t="str">
        <f>IF(Wedstrijden!F127="x","BB","")</f>
        <v/>
      </c>
      <c r="BZ171" s="17" t="str">
        <f>IF(Wedstrijden!G127="x","B","")</f>
        <v>B</v>
      </c>
      <c r="CA171" s="17" t="str">
        <f>IF(Wedstrijden!H127="x","L1","")</f>
        <v>L1</v>
      </c>
      <c r="CB171" s="17" t="str">
        <f>IF(Wedstrijden!I127="x","L2","")</f>
        <v>L2</v>
      </c>
      <c r="CC171" s="17" t="str">
        <f>IF(Wedstrijden!J127="x","M1","")</f>
        <v>M1</v>
      </c>
      <c r="CD171" s="17" t="str">
        <f>IF(Wedstrijden!K127="x","M2","")</f>
        <v>M2</v>
      </c>
      <c r="CE171" s="17" t="str">
        <f>IF(Wedstrijden!L127="x","Z1","")</f>
        <v>Z1</v>
      </c>
      <c r="CF171" s="17" t="str">
        <f>IF(Wedstrijden!M127="x","Z2","")</f>
        <v>Z2</v>
      </c>
      <c r="CG171" s="17" t="str">
        <f>IF(Wedstrijden!N127="x","ZZL","")</f>
        <v/>
      </c>
      <c r="CL171" s="17" t="str">
        <f>IF(COUNTA(Wedstrijden!AG127:AN127)&lt;&gt;0,2,"")</f>
        <v/>
      </c>
      <c r="CM171" s="17" t="str">
        <f t="shared" si="14"/>
        <v/>
      </c>
      <c r="CN171" s="17" t="str">
        <f>IF(Wedstrijden!AG127="x","AA","")</f>
        <v/>
      </c>
      <c r="CO171" s="17" t="str">
        <f>IF(Wedstrijden!AH127="x","A","")</f>
        <v/>
      </c>
      <c r="CP171" s="17" t="str">
        <f>IF(Wedstrijden!AI127="x","BB","")</f>
        <v/>
      </c>
      <c r="CQ171" s="17" t="str">
        <f>IF(Wedstrijden!AJ127="x","B","")</f>
        <v/>
      </c>
      <c r="CR171" s="17" t="str">
        <f>IF(Wedstrijden!AK127="x","L","")</f>
        <v/>
      </c>
      <c r="CS171" s="17" t="str">
        <f>IF(Wedstrijden!AL127="x","M","")</f>
        <v/>
      </c>
      <c r="CT171" s="17" t="str">
        <f>IF(Wedstrijden!AM127="x","Z","")</f>
        <v/>
      </c>
      <c r="CU171" s="17" t="str">
        <f>IF(Wedstrijden!AN127="x","ZZ","")</f>
        <v/>
      </c>
      <c r="CV171" s="17" t="str">
        <f>IF(COUNTA(Wedstrijden!Z127:AF127)&lt;&gt;0,2,"")</f>
        <v/>
      </c>
      <c r="CW171" s="17" t="str">
        <f t="shared" si="15"/>
        <v/>
      </c>
      <c r="CX171" s="17" t="str">
        <f>IF(Wedstrijden!Z127="x","BB","")</f>
        <v/>
      </c>
      <c r="CY171" s="17" t="str">
        <f>IF(Wedstrijden!AA127="x","B","")</f>
        <v/>
      </c>
      <c r="CZ171" s="17" t="str">
        <f>IF(Wedstrijden!AB127="x","L","")</f>
        <v/>
      </c>
      <c r="DA171" s="17" t="str">
        <f>IF(Wedstrijden!AC127="x","M","")</f>
        <v/>
      </c>
      <c r="DB171" s="17" t="str">
        <f>IF(Wedstrijden!AD127="x","Z","")</f>
        <v/>
      </c>
      <c r="DC171" s="17" t="str">
        <f>IF(Wedstrijden!AE127="x","ZZ","")</f>
        <v/>
      </c>
      <c r="DD171" s="17" t="str">
        <f>IF(Wedstrijden!AF127="x","1.40","")</f>
        <v/>
      </c>
      <c r="DE171" s="17" t="str">
        <f>IF(COUNTA(Wedstrijden!AP127:AR127)&lt;&gt;0,6,"")</f>
        <v/>
      </c>
      <c r="DF171" s="17" t="str">
        <f t="shared" si="16"/>
        <v/>
      </c>
      <c r="DG171" s="17" t="str">
        <f>IF(Wedstrijden!AP127="x","L","")</f>
        <v/>
      </c>
      <c r="DH171" s="17" t="str">
        <f>IF(Wedstrijden!AQ127="x","M","")</f>
        <v/>
      </c>
      <c r="DI171" s="17" t="str">
        <f>IF(Wedstrijden!AR127="x","Z","")</f>
        <v/>
      </c>
      <c r="DJ171" s="17" t="str">
        <f>IF(Wedstrijden!AS127="x","Z","")</f>
        <v/>
      </c>
      <c r="DK171" s="17" t="str">
        <f>IF(COUNTA(Wedstrijden!AU127:AW127)&lt;&gt;0,6,"")</f>
        <v/>
      </c>
      <c r="DL171" s="17" t="str">
        <f t="shared" si="17"/>
        <v/>
      </c>
      <c r="DM171" s="17" t="str">
        <f>IF(Wedstrijden!AU127="x","L","")</f>
        <v/>
      </c>
      <c r="DN171" s="17" t="str">
        <f>IF(Wedstrijden!AV127="x","M","")</f>
        <v/>
      </c>
      <c r="DO171" s="17" t="str">
        <f>IF(Wedstrijden!AW127="x","Z","")</f>
        <v/>
      </c>
      <c r="DP171" s="17" t="str">
        <f>IF(Wedstrijden!AX127="x","Z","")</f>
        <v/>
      </c>
    </row>
    <row r="172" spans="1:120" ht="14.4" x14ac:dyDescent="0.3">
      <c r="A172" s="21">
        <f>Wedstrijden!A128</f>
        <v>44101</v>
      </c>
      <c r="B172" s="17" t="str">
        <f>IFERROR(VLOOKUP(Wedstrijden!#REF!,#REF!,2,FALSE),"")</f>
        <v/>
      </c>
      <c r="C172" s="17" t="e">
        <f>Wedstrijden!#REF!</f>
        <v>#REF!</v>
      </c>
      <c r="D172" s="17" t="str">
        <f>IFERROR(VLOOKUP(Wedstrijden!#REF!,#REF!,2,FALSE),"")</f>
        <v/>
      </c>
      <c r="E172" s="17" t="str">
        <f>IFERROR(VLOOKUP(Wedstrijden!#REF!,#REF!,5,FALSE),"")</f>
        <v/>
      </c>
      <c r="F172" s="17" t="e">
        <f>IF(Wedstrijden!#REF!&lt;&gt;"",Wedstrijden!#REF!,"")</f>
        <v>#REF!</v>
      </c>
      <c r="G172" s="17" t="e">
        <f>IF(Wedstrijden!#REF!="Indoor",1,0)</f>
        <v>#REF!</v>
      </c>
      <c r="H172" s="17" t="e">
        <f>Wedstrijden!#REF!</f>
        <v>#REF!</v>
      </c>
      <c r="I172" s="17" t="e">
        <f>IF(Wedstrijden!#REF!="Nee",0,IF(Wedstrijden!#REF!="Ja",1,""))</f>
        <v>#REF!</v>
      </c>
      <c r="J172" s="17" t="e">
        <f>IF(Wedstrijden!#REF!&lt;&gt;"",Wedstrijden!#REF!,"")</f>
        <v>#REF!</v>
      </c>
      <c r="W172" s="18"/>
      <c r="AE172" s="18"/>
      <c r="AN172" s="18"/>
      <c r="AU172" s="18"/>
      <c r="BA172" s="18"/>
      <c r="BE172" s="18"/>
      <c r="BJ172" s="17">
        <f>IF(COUNTA(Wedstrijden!O128:Y128)&lt;&gt;0,1,"")</f>
        <v>1</v>
      </c>
      <c r="BK172" s="17">
        <f t="shared" si="12"/>
        <v>2</v>
      </c>
      <c r="BL172" s="17" t="str">
        <f>IF(Wedstrijden!O128="x","AA","")</f>
        <v/>
      </c>
      <c r="BM172" s="17" t="str">
        <f>IF(Wedstrijden!P128="x","A","")</f>
        <v/>
      </c>
      <c r="BN172" s="17" t="str">
        <f>IF(Wedstrijden!Q128="x","B1","")</f>
        <v/>
      </c>
      <c r="BO172" s="17" t="e">
        <f>IF(Wedstrijden!#REF!="x","BB","")</f>
        <v>#REF!</v>
      </c>
      <c r="BP172" s="17" t="str">
        <f>IF(Wedstrijden!S128="x","B","")</f>
        <v>B</v>
      </c>
      <c r="BQ172" s="17" t="str">
        <f>IF(Wedstrijden!T128="x","L1","")</f>
        <v>L1</v>
      </c>
      <c r="BR172" s="17" t="str">
        <f>IF(Wedstrijden!U128="x","L2","")</f>
        <v>L2</v>
      </c>
      <c r="BS172" s="17" t="str">
        <f>IF(Wedstrijden!V128="x","M1","")</f>
        <v>M1</v>
      </c>
      <c r="BT172" s="17" t="str">
        <f>IF(Wedstrijden!W128="x","M2","")</f>
        <v>M2</v>
      </c>
      <c r="BU172" s="17" t="str">
        <f>IF(Wedstrijden!X128="x","Z1","")</f>
        <v/>
      </c>
      <c r="BV172" s="17" t="str">
        <f>IF(Wedstrijden!Y128="x","Z2","")</f>
        <v/>
      </c>
      <c r="BW172" s="17">
        <f>IF(COUNTA(Wedstrijden!F128:N128)&lt;&gt;0,1,"")</f>
        <v>1</v>
      </c>
      <c r="BX172" s="17">
        <f t="shared" si="13"/>
        <v>1</v>
      </c>
      <c r="BY172" s="17" t="str">
        <f>IF(Wedstrijden!F128="x","BB","")</f>
        <v/>
      </c>
      <c r="BZ172" s="17" t="str">
        <f>IF(Wedstrijden!G128="x","B","")</f>
        <v>B</v>
      </c>
      <c r="CA172" s="17" t="str">
        <f>IF(Wedstrijden!H128="x","L1","")</f>
        <v>L1</v>
      </c>
      <c r="CB172" s="17" t="str">
        <f>IF(Wedstrijden!I128="x","L2","")</f>
        <v>L2</v>
      </c>
      <c r="CC172" s="17" t="str">
        <f>IF(Wedstrijden!J128="x","M1","")</f>
        <v>M1</v>
      </c>
      <c r="CD172" s="17" t="str">
        <f>IF(Wedstrijden!K128="x","M2","")</f>
        <v>M2</v>
      </c>
      <c r="CE172" s="17" t="str">
        <f>IF(Wedstrijden!L128="x","Z1","")</f>
        <v/>
      </c>
      <c r="CF172" s="17" t="str">
        <f>IF(Wedstrijden!M128="x","Z2","")</f>
        <v/>
      </c>
      <c r="CG172" s="17" t="str">
        <f>IF(Wedstrijden!N128="x","ZZL","")</f>
        <v/>
      </c>
      <c r="CL172" s="17" t="str">
        <f>IF(COUNTA(Wedstrijden!AG128:AN128)&lt;&gt;0,2,"")</f>
        <v/>
      </c>
      <c r="CM172" s="17" t="str">
        <f t="shared" si="14"/>
        <v/>
      </c>
      <c r="CN172" s="17" t="str">
        <f>IF(Wedstrijden!AG128="x","AA","")</f>
        <v/>
      </c>
      <c r="CO172" s="17" t="str">
        <f>IF(Wedstrijden!AH128="x","A","")</f>
        <v/>
      </c>
      <c r="CP172" s="17" t="str">
        <f>IF(Wedstrijden!AI128="x","BB","")</f>
        <v/>
      </c>
      <c r="CQ172" s="17" t="str">
        <f>IF(Wedstrijden!AJ128="x","B","")</f>
        <v/>
      </c>
      <c r="CR172" s="17" t="str">
        <f>IF(Wedstrijden!AK128="x","L","")</f>
        <v/>
      </c>
      <c r="CS172" s="17" t="str">
        <f>IF(Wedstrijden!AL128="x","M","")</f>
        <v/>
      </c>
      <c r="CT172" s="17" t="str">
        <f>IF(Wedstrijden!AM128="x","Z","")</f>
        <v/>
      </c>
      <c r="CU172" s="17" t="str">
        <f>IF(Wedstrijden!AN128="x","ZZ","")</f>
        <v/>
      </c>
      <c r="CV172" s="17" t="str">
        <f>IF(COUNTA(Wedstrijden!Z128:AF128)&lt;&gt;0,2,"")</f>
        <v/>
      </c>
      <c r="CW172" s="17" t="str">
        <f t="shared" si="15"/>
        <v/>
      </c>
      <c r="CX172" s="17" t="str">
        <f>IF(Wedstrijden!Z128="x","BB","")</f>
        <v/>
      </c>
      <c r="CY172" s="17" t="str">
        <f>IF(Wedstrijden!AA128="x","B","")</f>
        <v/>
      </c>
      <c r="CZ172" s="17" t="str">
        <f>IF(Wedstrijden!AB128="x","L","")</f>
        <v/>
      </c>
      <c r="DA172" s="17" t="str">
        <f>IF(Wedstrijden!AC128="x","M","")</f>
        <v/>
      </c>
      <c r="DB172" s="17" t="str">
        <f>IF(Wedstrijden!AD128="x","Z","")</f>
        <v/>
      </c>
      <c r="DC172" s="17" t="str">
        <f>IF(Wedstrijden!AE128="x","ZZ","")</f>
        <v/>
      </c>
      <c r="DD172" s="17" t="str">
        <f>IF(Wedstrijden!AF128="x","1.40","")</f>
        <v/>
      </c>
      <c r="DE172" s="17" t="str">
        <f>IF(COUNTA(Wedstrijden!AP128:AR128)&lt;&gt;0,6,"")</f>
        <v/>
      </c>
      <c r="DF172" s="17" t="str">
        <f t="shared" si="16"/>
        <v/>
      </c>
      <c r="DG172" s="17" t="str">
        <f>IF(Wedstrijden!AP128="x","L","")</f>
        <v/>
      </c>
      <c r="DH172" s="17" t="str">
        <f>IF(Wedstrijden!AQ128="x","M","")</f>
        <v/>
      </c>
      <c r="DI172" s="17" t="str">
        <f>IF(Wedstrijden!AR128="x","Z","")</f>
        <v/>
      </c>
      <c r="DJ172" s="17" t="str">
        <f>IF(Wedstrijden!AS128="x","Z","")</f>
        <v/>
      </c>
      <c r="DK172" s="17" t="str">
        <f>IF(COUNTA(Wedstrijden!AU128:AW128)&lt;&gt;0,6,"")</f>
        <v/>
      </c>
      <c r="DL172" s="17" t="str">
        <f t="shared" si="17"/>
        <v/>
      </c>
      <c r="DM172" s="17" t="str">
        <f>IF(Wedstrijden!AU128="x","L","")</f>
        <v/>
      </c>
      <c r="DN172" s="17" t="str">
        <f>IF(Wedstrijden!AV128="x","M","")</f>
        <v/>
      </c>
      <c r="DO172" s="17" t="str">
        <f>IF(Wedstrijden!AW128="x","Z","")</f>
        <v/>
      </c>
      <c r="DP172" s="17" t="str">
        <f>IF(Wedstrijden!AX128="x","Z","")</f>
        <v/>
      </c>
    </row>
    <row r="173" spans="1:120" ht="14.4" x14ac:dyDescent="0.3">
      <c r="A173" s="21">
        <f>Wedstrijden!A129</f>
        <v>44101</v>
      </c>
      <c r="B173" s="17" t="str">
        <f>IFERROR(VLOOKUP(Wedstrijden!#REF!,#REF!,2,FALSE),"")</f>
        <v/>
      </c>
      <c r="C173" s="17" t="e">
        <f>Wedstrijden!#REF!</f>
        <v>#REF!</v>
      </c>
      <c r="D173" s="17" t="str">
        <f>IFERROR(VLOOKUP(Wedstrijden!#REF!,#REF!,2,FALSE),"")</f>
        <v/>
      </c>
      <c r="E173" s="17" t="str">
        <f>IFERROR(VLOOKUP(Wedstrijden!#REF!,#REF!,5,FALSE),"")</f>
        <v/>
      </c>
      <c r="F173" s="17" t="e">
        <f>IF(Wedstrijden!#REF!&lt;&gt;"",Wedstrijden!#REF!,"")</f>
        <v>#REF!</v>
      </c>
      <c r="G173" s="17" t="e">
        <f>IF(Wedstrijden!#REF!="Indoor",1,0)</f>
        <v>#REF!</v>
      </c>
      <c r="H173" s="17" t="e">
        <f>Wedstrijden!#REF!</f>
        <v>#REF!</v>
      </c>
      <c r="I173" s="17" t="e">
        <f>IF(Wedstrijden!#REF!="Nee",0,IF(Wedstrijden!#REF!="Ja",1,""))</f>
        <v>#REF!</v>
      </c>
      <c r="J173" s="17" t="e">
        <f>IF(Wedstrijden!#REF!&lt;&gt;"",Wedstrijden!#REF!,"")</f>
        <v>#REF!</v>
      </c>
      <c r="W173" s="18"/>
      <c r="AE173" s="18"/>
      <c r="AN173" s="18"/>
      <c r="AU173" s="18"/>
      <c r="BA173" s="18"/>
      <c r="BE173" s="18"/>
      <c r="BJ173" s="17">
        <f>IF(COUNTA(Wedstrijden!O129:Y129)&lt;&gt;0,1,"")</f>
        <v>1</v>
      </c>
      <c r="BK173" s="17">
        <f t="shared" si="12"/>
        <v>2</v>
      </c>
      <c r="BL173" s="17" t="str">
        <f>IF(Wedstrijden!O129="x","AA","")</f>
        <v/>
      </c>
      <c r="BM173" s="17" t="str">
        <f>IF(Wedstrijden!P129="x","A","")</f>
        <v/>
      </c>
      <c r="BN173" s="17" t="str">
        <f>IF(Wedstrijden!Q129="x","B1","")</f>
        <v/>
      </c>
      <c r="BO173" s="17" t="e">
        <f>IF(Wedstrijden!#REF!="x","BB","")</f>
        <v>#REF!</v>
      </c>
      <c r="BP173" s="17" t="str">
        <f>IF(Wedstrijden!S129="x","B","")</f>
        <v>B</v>
      </c>
      <c r="BQ173" s="17" t="str">
        <f>IF(Wedstrijden!T129="x","L1","")</f>
        <v>L1</v>
      </c>
      <c r="BR173" s="17" t="str">
        <f>IF(Wedstrijden!U129="x","L2","")</f>
        <v>L2</v>
      </c>
      <c r="BS173" s="17" t="str">
        <f>IF(Wedstrijden!V129="x","M1","")</f>
        <v>M1</v>
      </c>
      <c r="BT173" s="17" t="str">
        <f>IF(Wedstrijden!W129="x","M2","")</f>
        <v>M2</v>
      </c>
      <c r="BU173" s="17" t="str">
        <f>IF(Wedstrijden!X129="x","Z1","")</f>
        <v/>
      </c>
      <c r="BV173" s="17" t="str">
        <f>IF(Wedstrijden!Y129="x","Z2","")</f>
        <v/>
      </c>
      <c r="BW173" s="17">
        <f>IF(COUNTA(Wedstrijden!F129:N129)&lt;&gt;0,1,"")</f>
        <v>1</v>
      </c>
      <c r="BX173" s="17">
        <f t="shared" si="13"/>
        <v>1</v>
      </c>
      <c r="BY173" s="17" t="str">
        <f>IF(Wedstrijden!F129="x","BB","")</f>
        <v/>
      </c>
      <c r="BZ173" s="17" t="str">
        <f>IF(Wedstrijden!G129="x","B","")</f>
        <v>B</v>
      </c>
      <c r="CA173" s="17" t="str">
        <f>IF(Wedstrijden!H129="x","L1","")</f>
        <v>L1</v>
      </c>
      <c r="CB173" s="17" t="str">
        <f>IF(Wedstrijden!I129="x","L2","")</f>
        <v>L2</v>
      </c>
      <c r="CC173" s="17" t="str">
        <f>IF(Wedstrijden!J129="x","M1","")</f>
        <v>M1</v>
      </c>
      <c r="CD173" s="17" t="str">
        <f>IF(Wedstrijden!K129="x","M2","")</f>
        <v>M2</v>
      </c>
      <c r="CE173" s="17" t="str">
        <f>IF(Wedstrijden!L129="x","Z1","")</f>
        <v/>
      </c>
      <c r="CF173" s="17" t="str">
        <f>IF(Wedstrijden!M129="x","Z2","")</f>
        <v/>
      </c>
      <c r="CG173" s="17" t="str">
        <f>IF(Wedstrijden!N129="x","ZZL","")</f>
        <v/>
      </c>
      <c r="CL173" s="17" t="str">
        <f>IF(COUNTA(Wedstrijden!AG129:AN129)&lt;&gt;0,2,"")</f>
        <v/>
      </c>
      <c r="CM173" s="17" t="str">
        <f t="shared" si="14"/>
        <v/>
      </c>
      <c r="CN173" s="17" t="str">
        <f>IF(Wedstrijden!AG129="x","AA","")</f>
        <v/>
      </c>
      <c r="CO173" s="17" t="str">
        <f>IF(Wedstrijden!AH129="x","A","")</f>
        <v/>
      </c>
      <c r="CP173" s="17" t="str">
        <f>IF(Wedstrijden!AI129="x","BB","")</f>
        <v/>
      </c>
      <c r="CQ173" s="17" t="str">
        <f>IF(Wedstrijden!AJ129="x","B","")</f>
        <v/>
      </c>
      <c r="CR173" s="17" t="str">
        <f>IF(Wedstrijden!AK129="x","L","")</f>
        <v/>
      </c>
      <c r="CS173" s="17" t="str">
        <f>IF(Wedstrijden!AL129="x","M","")</f>
        <v/>
      </c>
      <c r="CT173" s="17" t="str">
        <f>IF(Wedstrijden!AM129="x","Z","")</f>
        <v/>
      </c>
      <c r="CU173" s="17" t="str">
        <f>IF(Wedstrijden!AN129="x","ZZ","")</f>
        <v/>
      </c>
      <c r="CV173" s="17" t="str">
        <f>IF(COUNTA(Wedstrijden!Z129:AF129)&lt;&gt;0,2,"")</f>
        <v/>
      </c>
      <c r="CW173" s="17" t="str">
        <f t="shared" si="15"/>
        <v/>
      </c>
      <c r="CX173" s="17" t="str">
        <f>IF(Wedstrijden!Z129="x","BB","")</f>
        <v/>
      </c>
      <c r="CY173" s="17" t="str">
        <f>IF(Wedstrijden!AA129="x","B","")</f>
        <v/>
      </c>
      <c r="CZ173" s="17" t="str">
        <f>IF(Wedstrijden!AB129="x","L","")</f>
        <v/>
      </c>
      <c r="DA173" s="17" t="str">
        <f>IF(Wedstrijden!AC129="x","M","")</f>
        <v/>
      </c>
      <c r="DB173" s="17" t="str">
        <f>IF(Wedstrijden!AD129="x","Z","")</f>
        <v/>
      </c>
      <c r="DC173" s="17" t="str">
        <f>IF(Wedstrijden!AE129="x","ZZ","")</f>
        <v/>
      </c>
      <c r="DD173" s="17" t="str">
        <f>IF(Wedstrijden!AF129="x","1.40","")</f>
        <v/>
      </c>
      <c r="DE173" s="17" t="str">
        <f>IF(COUNTA(Wedstrijden!AP129:AR129)&lt;&gt;0,6,"")</f>
        <v/>
      </c>
      <c r="DF173" s="17" t="str">
        <f t="shared" si="16"/>
        <v/>
      </c>
      <c r="DG173" s="17" t="str">
        <f>IF(Wedstrijden!AP129="x","L","")</f>
        <v/>
      </c>
      <c r="DH173" s="17" t="str">
        <f>IF(Wedstrijden!AQ129="x","M","")</f>
        <v/>
      </c>
      <c r="DI173" s="17" t="str">
        <f>IF(Wedstrijden!AR129="x","Z","")</f>
        <v/>
      </c>
      <c r="DJ173" s="17" t="str">
        <f>IF(Wedstrijden!AS129="x","Z","")</f>
        <v/>
      </c>
      <c r="DK173" s="17" t="str">
        <f>IF(COUNTA(Wedstrijden!AU129:AW129)&lt;&gt;0,6,"")</f>
        <v/>
      </c>
      <c r="DL173" s="17" t="str">
        <f t="shared" si="17"/>
        <v/>
      </c>
      <c r="DM173" s="17" t="str">
        <f>IF(Wedstrijden!AU129="x","L","")</f>
        <v/>
      </c>
      <c r="DN173" s="17" t="str">
        <f>IF(Wedstrijden!AV129="x","M","")</f>
        <v/>
      </c>
      <c r="DO173" s="17" t="str">
        <f>IF(Wedstrijden!AW129="x","Z","")</f>
        <v/>
      </c>
      <c r="DP173" s="17" t="str">
        <f>IF(Wedstrijden!AX129="x","Z","")</f>
        <v/>
      </c>
    </row>
    <row r="174" spans="1:120" ht="14.4" x14ac:dyDescent="0.3">
      <c r="A174" s="21">
        <f>Wedstrijden!A130</f>
        <v>44101</v>
      </c>
      <c r="B174" s="17" t="str">
        <f>IFERROR(VLOOKUP(Wedstrijden!#REF!,#REF!,2,FALSE),"")</f>
        <v/>
      </c>
      <c r="C174" s="17" t="e">
        <f>Wedstrijden!#REF!</f>
        <v>#REF!</v>
      </c>
      <c r="D174" s="17" t="str">
        <f>IFERROR(VLOOKUP(Wedstrijden!#REF!,#REF!,2,FALSE),"")</f>
        <v/>
      </c>
      <c r="E174" s="17" t="str">
        <f>IFERROR(VLOOKUP(Wedstrijden!#REF!,#REF!,5,FALSE),"")</f>
        <v/>
      </c>
      <c r="F174" s="17" t="e">
        <f>IF(Wedstrijden!#REF!&lt;&gt;"",Wedstrijden!#REF!,"")</f>
        <v>#REF!</v>
      </c>
      <c r="G174" s="17" t="e">
        <f>IF(Wedstrijden!#REF!="Indoor",1,0)</f>
        <v>#REF!</v>
      </c>
      <c r="H174" s="17" t="e">
        <f>Wedstrijden!#REF!</f>
        <v>#REF!</v>
      </c>
      <c r="I174" s="17" t="e">
        <f>IF(Wedstrijden!#REF!="Nee",0,IF(Wedstrijden!#REF!="Ja",1,""))</f>
        <v>#REF!</v>
      </c>
      <c r="J174" s="17" t="e">
        <f>IF(Wedstrijden!#REF!&lt;&gt;"",Wedstrijden!#REF!,"")</f>
        <v>#REF!</v>
      </c>
      <c r="W174" s="18"/>
      <c r="AE174" s="18"/>
      <c r="AN174" s="18"/>
      <c r="AU174" s="18"/>
      <c r="BA174" s="18"/>
      <c r="BE174" s="18"/>
      <c r="BJ174" s="17" t="str">
        <f>IF(COUNTA(Wedstrijden!O130:Y130)&lt;&gt;0,1,"")</f>
        <v/>
      </c>
      <c r="BK174" s="17" t="str">
        <f t="shared" si="12"/>
        <v/>
      </c>
      <c r="BL174" s="17" t="str">
        <f>IF(Wedstrijden!O130="x","AA","")</f>
        <v/>
      </c>
      <c r="BM174" s="17" t="str">
        <f>IF(Wedstrijden!P130="x","A","")</f>
        <v/>
      </c>
      <c r="BN174" s="17" t="str">
        <f>IF(Wedstrijden!Q130="x","B1","")</f>
        <v/>
      </c>
      <c r="BO174" s="17" t="e">
        <f>IF(Wedstrijden!#REF!="x","BB","")</f>
        <v>#REF!</v>
      </c>
      <c r="BP174" s="17" t="str">
        <f>IF(Wedstrijden!S130="x","B","")</f>
        <v/>
      </c>
      <c r="BQ174" s="17" t="str">
        <f>IF(Wedstrijden!T130="x","L1","")</f>
        <v/>
      </c>
      <c r="BR174" s="17" t="str">
        <f>IF(Wedstrijden!U130="x","L2","")</f>
        <v/>
      </c>
      <c r="BS174" s="17" t="str">
        <f>IF(Wedstrijden!V130="x","M1","")</f>
        <v/>
      </c>
      <c r="BT174" s="17" t="str">
        <f>IF(Wedstrijden!W130="x","M2","")</f>
        <v/>
      </c>
      <c r="BU174" s="17" t="str">
        <f>IF(Wedstrijden!X130="x","Z1","")</f>
        <v/>
      </c>
      <c r="BV174" s="17" t="str">
        <f>IF(Wedstrijden!Y130="x","Z2","")</f>
        <v/>
      </c>
      <c r="BW174" s="17" t="str">
        <f>IF(COUNTA(Wedstrijden!F130:N130)&lt;&gt;0,1,"")</f>
        <v/>
      </c>
      <c r="BX174" s="17" t="str">
        <f t="shared" si="13"/>
        <v/>
      </c>
      <c r="BY174" s="17" t="str">
        <f>IF(Wedstrijden!F130="x","BB","")</f>
        <v/>
      </c>
      <c r="BZ174" s="17" t="str">
        <f>IF(Wedstrijden!G130="x","B","")</f>
        <v/>
      </c>
      <c r="CA174" s="17" t="str">
        <f>IF(Wedstrijden!H130="x","L1","")</f>
        <v/>
      </c>
      <c r="CB174" s="17" t="str">
        <f>IF(Wedstrijden!I130="x","L2","")</f>
        <v/>
      </c>
      <c r="CC174" s="17" t="str">
        <f>IF(Wedstrijden!J130="x","M1","")</f>
        <v/>
      </c>
      <c r="CD174" s="17" t="str">
        <f>IF(Wedstrijden!K130="x","M2","")</f>
        <v/>
      </c>
      <c r="CE174" s="17" t="str">
        <f>IF(Wedstrijden!L130="x","Z1","")</f>
        <v/>
      </c>
      <c r="CF174" s="17" t="str">
        <f>IF(Wedstrijden!M130="x","Z2","")</f>
        <v/>
      </c>
      <c r="CG174" s="17" t="str">
        <f>IF(Wedstrijden!N130="x","ZZL","")</f>
        <v/>
      </c>
      <c r="CL174" s="17" t="str">
        <f>IF(COUNTA(Wedstrijden!AG130:AN130)&lt;&gt;0,2,"")</f>
        <v/>
      </c>
      <c r="CM174" s="17" t="str">
        <f t="shared" si="14"/>
        <v/>
      </c>
      <c r="CN174" s="17" t="str">
        <f>IF(Wedstrijden!AG130="x","AA","")</f>
        <v/>
      </c>
      <c r="CO174" s="17" t="str">
        <f>IF(Wedstrijden!AH130="x","A","")</f>
        <v/>
      </c>
      <c r="CP174" s="17" t="str">
        <f>IF(Wedstrijden!AI130="x","BB","")</f>
        <v/>
      </c>
      <c r="CQ174" s="17" t="str">
        <f>IF(Wedstrijden!AJ130="x","B","")</f>
        <v/>
      </c>
      <c r="CR174" s="17" t="str">
        <f>IF(Wedstrijden!AK130="x","L","")</f>
        <v/>
      </c>
      <c r="CS174" s="17" t="str">
        <f>IF(Wedstrijden!AL130="x","M","")</f>
        <v/>
      </c>
      <c r="CT174" s="17" t="str">
        <f>IF(Wedstrijden!AM130="x","Z","")</f>
        <v/>
      </c>
      <c r="CU174" s="17" t="str">
        <f>IF(Wedstrijden!AN130="x","ZZ","")</f>
        <v/>
      </c>
      <c r="CV174" s="17">
        <f>IF(COUNTA(Wedstrijden!Z130:AF130)&lt;&gt;0,2,"")</f>
        <v>2</v>
      </c>
      <c r="CW174" s="17">
        <f t="shared" si="15"/>
        <v>1</v>
      </c>
      <c r="CX174" s="17" t="str">
        <f>IF(Wedstrijden!Z130="x","BB","")</f>
        <v>BB</v>
      </c>
      <c r="CY174" s="17" t="str">
        <f>IF(Wedstrijden!AA130="x","B","")</f>
        <v>B</v>
      </c>
      <c r="CZ174" s="17" t="str">
        <f>IF(Wedstrijden!AB130="x","L","")</f>
        <v>L</v>
      </c>
      <c r="DA174" s="17" t="str">
        <f>IF(Wedstrijden!AC130="x","M","")</f>
        <v>M</v>
      </c>
      <c r="DB174" s="17" t="str">
        <f>IF(Wedstrijden!AD130="x","Z","")</f>
        <v>Z</v>
      </c>
      <c r="DC174" s="17" t="str">
        <f>IF(Wedstrijden!AE130="x","ZZ","")</f>
        <v>ZZ</v>
      </c>
      <c r="DD174" s="17" t="str">
        <f>IF(Wedstrijden!AF130="x","1.40","")</f>
        <v/>
      </c>
      <c r="DE174" s="17" t="str">
        <f>IF(COUNTA(Wedstrijden!AP130:AR130)&lt;&gt;0,6,"")</f>
        <v/>
      </c>
      <c r="DF174" s="17" t="str">
        <f t="shared" si="16"/>
        <v/>
      </c>
      <c r="DG174" s="17" t="str">
        <f>IF(Wedstrijden!AP130="x","L","")</f>
        <v/>
      </c>
      <c r="DH174" s="17" t="str">
        <f>IF(Wedstrijden!AQ130="x","M","")</f>
        <v/>
      </c>
      <c r="DI174" s="17" t="str">
        <f>IF(Wedstrijden!AR130="x","Z","")</f>
        <v/>
      </c>
      <c r="DJ174" s="17" t="str">
        <f>IF(Wedstrijden!AS130="x","Z","")</f>
        <v/>
      </c>
      <c r="DK174" s="17" t="str">
        <f>IF(COUNTA(Wedstrijden!AU130:AW130)&lt;&gt;0,6,"")</f>
        <v/>
      </c>
      <c r="DL174" s="17" t="str">
        <f t="shared" si="17"/>
        <v/>
      </c>
      <c r="DM174" s="17" t="str">
        <f>IF(Wedstrijden!AU130="x","L","")</f>
        <v/>
      </c>
      <c r="DN174" s="17" t="str">
        <f>IF(Wedstrijden!AV130="x","M","")</f>
        <v/>
      </c>
      <c r="DO174" s="17" t="str">
        <f>IF(Wedstrijden!AW130="x","Z","")</f>
        <v/>
      </c>
      <c r="DP174" s="17" t="str">
        <f>IF(Wedstrijden!AX130="x","Z","")</f>
        <v/>
      </c>
    </row>
    <row r="175" spans="1:120" ht="14.4" x14ac:dyDescent="0.3">
      <c r="A175" s="21">
        <f>Wedstrijden!A131</f>
        <v>44101</v>
      </c>
      <c r="B175" s="17" t="str">
        <f>IFERROR(VLOOKUP(Wedstrijden!#REF!,#REF!,2,FALSE),"")</f>
        <v/>
      </c>
      <c r="C175" s="17" t="e">
        <f>Wedstrijden!#REF!</f>
        <v>#REF!</v>
      </c>
      <c r="D175" s="17" t="str">
        <f>IFERROR(VLOOKUP(Wedstrijden!#REF!,#REF!,2,FALSE),"")</f>
        <v/>
      </c>
      <c r="E175" s="17" t="str">
        <f>IFERROR(VLOOKUP(Wedstrijden!#REF!,#REF!,5,FALSE),"")</f>
        <v/>
      </c>
      <c r="F175" s="17" t="e">
        <f>IF(Wedstrijden!#REF!&lt;&gt;"",Wedstrijden!#REF!,"")</f>
        <v>#REF!</v>
      </c>
      <c r="G175" s="17" t="e">
        <f>IF(Wedstrijden!#REF!="Indoor",1,0)</f>
        <v>#REF!</v>
      </c>
      <c r="H175" s="17" t="e">
        <f>Wedstrijden!#REF!</f>
        <v>#REF!</v>
      </c>
      <c r="I175" s="17" t="e">
        <f>IF(Wedstrijden!#REF!="Nee",0,IF(Wedstrijden!#REF!="Ja",1,""))</f>
        <v>#REF!</v>
      </c>
      <c r="J175" s="17" t="e">
        <f>IF(Wedstrijden!#REF!&lt;&gt;"",Wedstrijden!#REF!,"")</f>
        <v>#REF!</v>
      </c>
      <c r="W175" s="18"/>
      <c r="AE175" s="18"/>
      <c r="AN175" s="18"/>
      <c r="AU175" s="18"/>
      <c r="BA175" s="18"/>
      <c r="BE175" s="18"/>
      <c r="BJ175" s="17">
        <f>IF(COUNTA(Wedstrijden!O131:Y131)&lt;&gt;0,1,"")</f>
        <v>1</v>
      </c>
      <c r="BK175" s="17">
        <f t="shared" si="12"/>
        <v>2</v>
      </c>
      <c r="BL175" s="17" t="str">
        <f>IF(Wedstrijden!O131="x","AA","")</f>
        <v/>
      </c>
      <c r="BM175" s="17" t="str">
        <f>IF(Wedstrijden!P131="x","A","")</f>
        <v/>
      </c>
      <c r="BN175" s="17" t="str">
        <f>IF(Wedstrijden!Q131="x","B1","")</f>
        <v/>
      </c>
      <c r="BO175" s="17" t="e">
        <f>IF(Wedstrijden!#REF!="x","BB","")</f>
        <v>#REF!</v>
      </c>
      <c r="BP175" s="17" t="str">
        <f>IF(Wedstrijden!S131="x","B","")</f>
        <v>B</v>
      </c>
      <c r="BQ175" s="17" t="str">
        <f>IF(Wedstrijden!T131="x","L1","")</f>
        <v>L1</v>
      </c>
      <c r="BR175" s="17" t="str">
        <f>IF(Wedstrijden!U131="x","L2","")</f>
        <v>L2</v>
      </c>
      <c r="BS175" s="17" t="str">
        <f>IF(Wedstrijden!V131="x","M1","")</f>
        <v>M1</v>
      </c>
      <c r="BT175" s="17" t="str">
        <f>IF(Wedstrijden!W131="x","M2","")</f>
        <v>M2</v>
      </c>
      <c r="BU175" s="17" t="str">
        <f>IF(Wedstrijden!X131="x","Z1","")</f>
        <v>Z1</v>
      </c>
      <c r="BV175" s="17" t="str">
        <f>IF(Wedstrijden!Y131="x","Z2","")</f>
        <v>Z2</v>
      </c>
      <c r="BW175" s="17">
        <f>IF(COUNTA(Wedstrijden!F131:N131)&lt;&gt;0,1,"")</f>
        <v>1</v>
      </c>
      <c r="BX175" s="17">
        <f t="shared" si="13"/>
        <v>1</v>
      </c>
      <c r="BY175" s="17" t="str">
        <f>IF(Wedstrijden!F131="x","BB","")</f>
        <v/>
      </c>
      <c r="BZ175" s="17" t="str">
        <f>IF(Wedstrijden!G131="x","B","")</f>
        <v>B</v>
      </c>
      <c r="CA175" s="17" t="str">
        <f>IF(Wedstrijden!H131="x","L1","")</f>
        <v>L1</v>
      </c>
      <c r="CB175" s="17" t="str">
        <f>IF(Wedstrijden!I131="x","L2","")</f>
        <v>L2</v>
      </c>
      <c r="CC175" s="17" t="str">
        <f>IF(Wedstrijden!J131="x","M1","")</f>
        <v>M1</v>
      </c>
      <c r="CD175" s="17" t="str">
        <f>IF(Wedstrijden!K131="x","M2","")</f>
        <v>M2</v>
      </c>
      <c r="CE175" s="17" t="str">
        <f>IF(Wedstrijden!L131="x","Z1","")</f>
        <v>Z1</v>
      </c>
      <c r="CF175" s="17" t="str">
        <f>IF(Wedstrijden!M131="x","Z2","")</f>
        <v>Z2</v>
      </c>
      <c r="CG175" s="17" t="str">
        <f>IF(Wedstrijden!N131="x","ZZL","")</f>
        <v>ZZL</v>
      </c>
      <c r="CL175" s="17" t="str">
        <f>IF(COUNTA(Wedstrijden!AG131:AN131)&lt;&gt;0,2,"")</f>
        <v/>
      </c>
      <c r="CM175" s="17" t="str">
        <f t="shared" si="14"/>
        <v/>
      </c>
      <c r="CN175" s="17" t="str">
        <f>IF(Wedstrijden!AG131="x","AA","")</f>
        <v/>
      </c>
      <c r="CO175" s="17" t="str">
        <f>IF(Wedstrijden!AH131="x","A","")</f>
        <v/>
      </c>
      <c r="CP175" s="17" t="str">
        <f>IF(Wedstrijden!AI131="x","BB","")</f>
        <v/>
      </c>
      <c r="CQ175" s="17" t="str">
        <f>IF(Wedstrijden!AJ131="x","B","")</f>
        <v/>
      </c>
      <c r="CR175" s="17" t="str">
        <f>IF(Wedstrijden!AK131="x","L","")</f>
        <v/>
      </c>
      <c r="CS175" s="17" t="str">
        <f>IF(Wedstrijden!AL131="x","M","")</f>
        <v/>
      </c>
      <c r="CT175" s="17" t="str">
        <f>IF(Wedstrijden!AM131="x","Z","")</f>
        <v/>
      </c>
      <c r="CU175" s="17" t="str">
        <f>IF(Wedstrijden!AN131="x","ZZ","")</f>
        <v/>
      </c>
      <c r="CV175" s="17" t="str">
        <f>IF(COUNTA(Wedstrijden!Z131:AF131)&lt;&gt;0,2,"")</f>
        <v/>
      </c>
      <c r="CW175" s="17" t="str">
        <f t="shared" si="15"/>
        <v/>
      </c>
      <c r="CX175" s="17" t="str">
        <f>IF(Wedstrijden!Z131="x","BB","")</f>
        <v/>
      </c>
      <c r="CY175" s="17" t="str">
        <f>IF(Wedstrijden!AA131="x","B","")</f>
        <v/>
      </c>
      <c r="CZ175" s="17" t="str">
        <f>IF(Wedstrijden!AB131="x","L","")</f>
        <v/>
      </c>
      <c r="DA175" s="17" t="str">
        <f>IF(Wedstrijden!AC131="x","M","")</f>
        <v/>
      </c>
      <c r="DB175" s="17" t="str">
        <f>IF(Wedstrijden!AD131="x","Z","")</f>
        <v/>
      </c>
      <c r="DC175" s="17" t="str">
        <f>IF(Wedstrijden!AE131="x","ZZ","")</f>
        <v/>
      </c>
      <c r="DD175" s="17" t="str">
        <f>IF(Wedstrijden!AF131="x","1.40","")</f>
        <v/>
      </c>
      <c r="DE175" s="17" t="str">
        <f>IF(COUNTA(Wedstrijden!AP131:AR131)&lt;&gt;0,6,"")</f>
        <v/>
      </c>
      <c r="DF175" s="17" t="str">
        <f t="shared" si="16"/>
        <v/>
      </c>
      <c r="DG175" s="17" t="str">
        <f>IF(Wedstrijden!AP131="x","L","")</f>
        <v/>
      </c>
      <c r="DH175" s="17" t="str">
        <f>IF(Wedstrijden!AQ131="x","M","")</f>
        <v/>
      </c>
      <c r="DI175" s="17" t="str">
        <f>IF(Wedstrijden!AR131="x","Z","")</f>
        <v/>
      </c>
      <c r="DJ175" s="17" t="str">
        <f>IF(Wedstrijden!AS131="x","Z","")</f>
        <v/>
      </c>
      <c r="DK175" s="17" t="str">
        <f>IF(COUNTA(Wedstrijden!AU131:AW131)&lt;&gt;0,6,"")</f>
        <v/>
      </c>
      <c r="DL175" s="17" t="str">
        <f t="shared" si="17"/>
        <v/>
      </c>
      <c r="DM175" s="17" t="str">
        <f>IF(Wedstrijden!AU131="x","L","")</f>
        <v/>
      </c>
      <c r="DN175" s="17" t="str">
        <f>IF(Wedstrijden!AV131="x","M","")</f>
        <v/>
      </c>
      <c r="DO175" s="17" t="str">
        <f>IF(Wedstrijden!AW131="x","Z","")</f>
        <v/>
      </c>
      <c r="DP175" s="17" t="str">
        <f>IF(Wedstrijden!AX131="x","Z","")</f>
        <v/>
      </c>
    </row>
    <row r="176" spans="1:120" ht="14.4" x14ac:dyDescent="0.3">
      <c r="A176" s="21">
        <f>Wedstrijden!A132</f>
        <v>44101</v>
      </c>
      <c r="B176" s="17" t="str">
        <f>IFERROR(VLOOKUP(Wedstrijden!#REF!,#REF!,2,FALSE),"")</f>
        <v/>
      </c>
      <c r="C176" s="17" t="e">
        <f>Wedstrijden!#REF!</f>
        <v>#REF!</v>
      </c>
      <c r="D176" s="17" t="str">
        <f>IFERROR(VLOOKUP(Wedstrijden!#REF!,#REF!,2,FALSE),"")</f>
        <v/>
      </c>
      <c r="E176" s="17" t="str">
        <f>IFERROR(VLOOKUP(Wedstrijden!#REF!,#REF!,5,FALSE),"")</f>
        <v/>
      </c>
      <c r="F176" s="17" t="e">
        <f>IF(Wedstrijden!#REF!&lt;&gt;"",Wedstrijden!#REF!,"")</f>
        <v>#REF!</v>
      </c>
      <c r="G176" s="17" t="e">
        <f>IF(Wedstrijden!#REF!="Indoor",1,0)</f>
        <v>#REF!</v>
      </c>
      <c r="H176" s="17" t="e">
        <f>Wedstrijden!#REF!</f>
        <v>#REF!</v>
      </c>
      <c r="I176" s="17" t="e">
        <f>IF(Wedstrijden!#REF!="Nee",0,IF(Wedstrijden!#REF!="Ja",1,""))</f>
        <v>#REF!</v>
      </c>
      <c r="J176" s="17" t="e">
        <f>IF(Wedstrijden!#REF!&lt;&gt;"",Wedstrijden!#REF!,"")</f>
        <v>#REF!</v>
      </c>
      <c r="W176" s="18"/>
      <c r="AE176" s="18"/>
      <c r="AN176" s="18"/>
      <c r="AU176" s="18"/>
      <c r="BA176" s="18"/>
      <c r="BE176" s="18"/>
      <c r="BJ176" s="17">
        <f>IF(COUNTA(Wedstrijden!O132:Y132)&lt;&gt;0,1,"")</f>
        <v>1</v>
      </c>
      <c r="BK176" s="17">
        <f t="shared" si="12"/>
        <v>2</v>
      </c>
      <c r="BL176" s="17" t="str">
        <f>IF(Wedstrijden!O132="x","AA","")</f>
        <v/>
      </c>
      <c r="BM176" s="17" t="str">
        <f>IF(Wedstrijden!P132="x","A","")</f>
        <v/>
      </c>
      <c r="BN176" s="17" t="str">
        <f>IF(Wedstrijden!Q132="x","B1","")</f>
        <v/>
      </c>
      <c r="BO176" s="17" t="e">
        <f>IF(Wedstrijden!#REF!="x","BB","")</f>
        <v>#REF!</v>
      </c>
      <c r="BP176" s="17" t="str">
        <f>IF(Wedstrijden!S132="x","B","")</f>
        <v/>
      </c>
      <c r="BQ176" s="17" t="str">
        <f>IF(Wedstrijden!T132="x","L1","")</f>
        <v/>
      </c>
      <c r="BR176" s="17" t="str">
        <f>IF(Wedstrijden!U132="x","L2","")</f>
        <v/>
      </c>
      <c r="BS176" s="17" t="str">
        <f>IF(Wedstrijden!V132="x","M1","")</f>
        <v/>
      </c>
      <c r="BT176" s="17" t="str">
        <f>IF(Wedstrijden!W132="x","M2","")</f>
        <v/>
      </c>
      <c r="BU176" s="17" t="str">
        <f>IF(Wedstrijden!X132="x","Z1","")</f>
        <v>Z1</v>
      </c>
      <c r="BV176" s="17" t="str">
        <f>IF(Wedstrijden!Y132="x","Z2","")</f>
        <v>Z2</v>
      </c>
      <c r="BW176" s="17">
        <f>IF(COUNTA(Wedstrijden!F132:N132)&lt;&gt;0,1,"")</f>
        <v>1</v>
      </c>
      <c r="BX176" s="17">
        <f t="shared" si="13"/>
        <v>1</v>
      </c>
      <c r="BY176" s="17" t="str">
        <f>IF(Wedstrijden!F132="x","BB","")</f>
        <v/>
      </c>
      <c r="BZ176" s="17" t="str">
        <f>IF(Wedstrijden!G132="x","B","")</f>
        <v/>
      </c>
      <c r="CA176" s="17" t="str">
        <f>IF(Wedstrijden!H132="x","L1","")</f>
        <v/>
      </c>
      <c r="CB176" s="17" t="str">
        <f>IF(Wedstrijden!I132="x","L2","")</f>
        <v/>
      </c>
      <c r="CC176" s="17" t="str">
        <f>IF(Wedstrijden!J132="x","M1","")</f>
        <v/>
      </c>
      <c r="CD176" s="17" t="str">
        <f>IF(Wedstrijden!K132="x","M2","")</f>
        <v/>
      </c>
      <c r="CE176" s="17" t="str">
        <f>IF(Wedstrijden!L132="x","Z1","")</f>
        <v>Z1</v>
      </c>
      <c r="CF176" s="17" t="str">
        <f>IF(Wedstrijden!M132="x","Z2","")</f>
        <v>Z2</v>
      </c>
      <c r="CG176" s="17" t="str">
        <f>IF(Wedstrijden!N132="x","ZZL","")</f>
        <v>ZZL</v>
      </c>
      <c r="CL176" s="17" t="str">
        <f>IF(COUNTA(Wedstrijden!AG132:AN132)&lt;&gt;0,2,"")</f>
        <v/>
      </c>
      <c r="CM176" s="17" t="str">
        <f t="shared" si="14"/>
        <v/>
      </c>
      <c r="CN176" s="17" t="str">
        <f>IF(Wedstrijden!AG132="x","AA","")</f>
        <v/>
      </c>
      <c r="CO176" s="17" t="str">
        <f>IF(Wedstrijden!AH132="x","A","")</f>
        <v/>
      </c>
      <c r="CP176" s="17" t="str">
        <f>IF(Wedstrijden!AI132="x","BB","")</f>
        <v/>
      </c>
      <c r="CQ176" s="17" t="str">
        <f>IF(Wedstrijden!AJ132="x","B","")</f>
        <v/>
      </c>
      <c r="CR176" s="17" t="str">
        <f>IF(Wedstrijden!AK132="x","L","")</f>
        <v/>
      </c>
      <c r="CS176" s="17" t="str">
        <f>IF(Wedstrijden!AL132="x","M","")</f>
        <v/>
      </c>
      <c r="CT176" s="17" t="str">
        <f>IF(Wedstrijden!AM132="x","Z","")</f>
        <v/>
      </c>
      <c r="CU176" s="17" t="str">
        <f>IF(Wedstrijden!AN132="x","ZZ","")</f>
        <v/>
      </c>
      <c r="CV176" s="17" t="str">
        <f>IF(COUNTA(Wedstrijden!Z132:AF132)&lt;&gt;0,2,"")</f>
        <v/>
      </c>
      <c r="CW176" s="17" t="str">
        <f t="shared" si="15"/>
        <v/>
      </c>
      <c r="CX176" s="17" t="str">
        <f>IF(Wedstrijden!Z132="x","BB","")</f>
        <v/>
      </c>
      <c r="CY176" s="17" t="str">
        <f>IF(Wedstrijden!AA132="x","B","")</f>
        <v/>
      </c>
      <c r="CZ176" s="17" t="str">
        <f>IF(Wedstrijden!AB132="x","L","")</f>
        <v/>
      </c>
      <c r="DA176" s="17" t="str">
        <f>IF(Wedstrijden!AC132="x","M","")</f>
        <v/>
      </c>
      <c r="DB176" s="17" t="str">
        <f>IF(Wedstrijden!AD132="x","Z","")</f>
        <v/>
      </c>
      <c r="DC176" s="17" t="str">
        <f>IF(Wedstrijden!AE132="x","ZZ","")</f>
        <v/>
      </c>
      <c r="DD176" s="17" t="str">
        <f>IF(Wedstrijden!AF132="x","1.40","")</f>
        <v/>
      </c>
      <c r="DE176" s="17" t="str">
        <f>IF(COUNTA(Wedstrijden!AP132:AR132)&lt;&gt;0,6,"")</f>
        <v/>
      </c>
      <c r="DF176" s="17" t="str">
        <f t="shared" si="16"/>
        <v/>
      </c>
      <c r="DG176" s="17" t="str">
        <f>IF(Wedstrijden!AP132="x","L","")</f>
        <v/>
      </c>
      <c r="DH176" s="17" t="str">
        <f>IF(Wedstrijden!AQ132="x","M","")</f>
        <v/>
      </c>
      <c r="DI176" s="17" t="str">
        <f>IF(Wedstrijden!AR132="x","Z","")</f>
        <v/>
      </c>
      <c r="DJ176" s="17" t="str">
        <f>IF(Wedstrijden!AS132="x","Z","")</f>
        <v/>
      </c>
      <c r="DK176" s="17" t="str">
        <f>IF(COUNTA(Wedstrijden!AU132:AW132)&lt;&gt;0,6,"")</f>
        <v/>
      </c>
      <c r="DL176" s="17" t="str">
        <f t="shared" si="17"/>
        <v/>
      </c>
      <c r="DM176" s="17" t="str">
        <f>IF(Wedstrijden!AU132="x","L","")</f>
        <v/>
      </c>
      <c r="DN176" s="17" t="str">
        <f>IF(Wedstrijden!AV132="x","M","")</f>
        <v/>
      </c>
      <c r="DO176" s="17" t="str">
        <f>IF(Wedstrijden!AW132="x","Z","")</f>
        <v/>
      </c>
      <c r="DP176" s="17" t="str">
        <f>IF(Wedstrijden!AX132="x","Z","")</f>
        <v/>
      </c>
    </row>
    <row r="177" spans="1:120" ht="14.4" x14ac:dyDescent="0.3">
      <c r="A177" s="21">
        <f>Wedstrijden!A133</f>
        <v>44101</v>
      </c>
      <c r="B177" s="17" t="str">
        <f>IFERROR(VLOOKUP(Wedstrijden!#REF!,#REF!,2,FALSE),"")</f>
        <v/>
      </c>
      <c r="C177" s="17" t="e">
        <f>Wedstrijden!#REF!</f>
        <v>#REF!</v>
      </c>
      <c r="D177" s="17" t="str">
        <f>IFERROR(VLOOKUP(Wedstrijden!#REF!,#REF!,2,FALSE),"")</f>
        <v/>
      </c>
      <c r="E177" s="17" t="str">
        <f>IFERROR(VLOOKUP(Wedstrijden!#REF!,#REF!,5,FALSE),"")</f>
        <v/>
      </c>
      <c r="F177" s="17" t="e">
        <f>IF(Wedstrijden!#REF!&lt;&gt;"",Wedstrijden!#REF!,"")</f>
        <v>#REF!</v>
      </c>
      <c r="G177" s="17" t="e">
        <f>IF(Wedstrijden!#REF!="Indoor",1,0)</f>
        <v>#REF!</v>
      </c>
      <c r="H177" s="17" t="e">
        <f>Wedstrijden!#REF!</f>
        <v>#REF!</v>
      </c>
      <c r="I177" s="17" t="e">
        <f>IF(Wedstrijden!#REF!="Nee",0,IF(Wedstrijden!#REF!="Ja",1,""))</f>
        <v>#REF!</v>
      </c>
      <c r="J177" s="17" t="e">
        <f>IF(Wedstrijden!#REF!&lt;&gt;"",Wedstrijden!#REF!,"")</f>
        <v>#REF!</v>
      </c>
      <c r="W177" s="18"/>
      <c r="AE177" s="18"/>
      <c r="AN177" s="18"/>
      <c r="AU177" s="18"/>
      <c r="BA177" s="18"/>
      <c r="BE177" s="18"/>
      <c r="BJ177" s="17" t="str">
        <f>IF(COUNTA(Wedstrijden!O133:Y133)&lt;&gt;0,1,"")</f>
        <v/>
      </c>
      <c r="BK177" s="17" t="str">
        <f t="shared" si="12"/>
        <v/>
      </c>
      <c r="BL177" s="17" t="str">
        <f>IF(Wedstrijden!O133="x","AA","")</f>
        <v/>
      </c>
      <c r="BM177" s="17" t="str">
        <f>IF(Wedstrijden!P133="x","A","")</f>
        <v/>
      </c>
      <c r="BN177" s="17" t="str">
        <f>IF(Wedstrijden!Q133="x","B1","")</f>
        <v/>
      </c>
      <c r="BO177" s="17" t="e">
        <f>IF(Wedstrijden!#REF!="x","BB","")</f>
        <v>#REF!</v>
      </c>
      <c r="BP177" s="17" t="str">
        <f>IF(Wedstrijden!S133="x","B","")</f>
        <v/>
      </c>
      <c r="BQ177" s="17" t="str">
        <f>IF(Wedstrijden!T133="x","L1","")</f>
        <v/>
      </c>
      <c r="BR177" s="17" t="str">
        <f>IF(Wedstrijden!U133="x","L2","")</f>
        <v/>
      </c>
      <c r="BS177" s="17" t="str">
        <f>IF(Wedstrijden!V133="x","M1","")</f>
        <v/>
      </c>
      <c r="BT177" s="17" t="str">
        <f>IF(Wedstrijden!W133="x","M2","")</f>
        <v/>
      </c>
      <c r="BU177" s="17" t="str">
        <f>IF(Wedstrijden!X133="x","Z1","")</f>
        <v/>
      </c>
      <c r="BV177" s="17" t="str">
        <f>IF(Wedstrijden!Y133="x","Z2","")</f>
        <v/>
      </c>
      <c r="BW177" s="17" t="str">
        <f>IF(COUNTA(Wedstrijden!F133:N133)&lt;&gt;0,1,"")</f>
        <v/>
      </c>
      <c r="BX177" s="17" t="str">
        <f t="shared" si="13"/>
        <v/>
      </c>
      <c r="BY177" s="17" t="str">
        <f>IF(Wedstrijden!F133="x","BB","")</f>
        <v/>
      </c>
      <c r="BZ177" s="17" t="str">
        <f>IF(Wedstrijden!G133="x","B","")</f>
        <v/>
      </c>
      <c r="CA177" s="17" t="str">
        <f>IF(Wedstrijden!H133="x","L1","")</f>
        <v/>
      </c>
      <c r="CB177" s="17" t="str">
        <f>IF(Wedstrijden!I133="x","L2","")</f>
        <v/>
      </c>
      <c r="CC177" s="17" t="str">
        <f>IF(Wedstrijden!J133="x","M1","")</f>
        <v/>
      </c>
      <c r="CD177" s="17" t="str">
        <f>IF(Wedstrijden!K133="x","M2","")</f>
        <v/>
      </c>
      <c r="CE177" s="17" t="str">
        <f>IF(Wedstrijden!L133="x","Z1","")</f>
        <v/>
      </c>
      <c r="CF177" s="17" t="str">
        <f>IF(Wedstrijden!M133="x","Z2","")</f>
        <v/>
      </c>
      <c r="CG177" s="17" t="str">
        <f>IF(Wedstrijden!N133="x","ZZL","")</f>
        <v/>
      </c>
      <c r="CL177" s="17">
        <f>IF(COUNTA(Wedstrijden!AG133:AN133)&lt;&gt;0,2,"")</f>
        <v>2</v>
      </c>
      <c r="CM177" s="17">
        <f t="shared" si="14"/>
        <v>2</v>
      </c>
      <c r="CN177" s="17" t="str">
        <f>IF(Wedstrijden!AG133="x","AA","")</f>
        <v/>
      </c>
      <c r="CO177" s="17" t="str">
        <f>IF(Wedstrijden!AH133="x","A","")</f>
        <v/>
      </c>
      <c r="CP177" s="17" t="str">
        <f>IF(Wedstrijden!AI133="x","BB","")</f>
        <v>BB</v>
      </c>
      <c r="CQ177" s="17" t="str">
        <f>IF(Wedstrijden!AJ133="x","B","")</f>
        <v>B</v>
      </c>
      <c r="CR177" s="17" t="str">
        <f>IF(Wedstrijden!AK133="x","L","")</f>
        <v>L</v>
      </c>
      <c r="CS177" s="17" t="str">
        <f>IF(Wedstrijden!AL133="x","M","")</f>
        <v>M</v>
      </c>
      <c r="CT177" s="17" t="str">
        <f>IF(Wedstrijden!AM133="x","Z","")</f>
        <v>Z</v>
      </c>
      <c r="CU177" s="17" t="str">
        <f>IF(Wedstrijden!AN133="x","ZZ","")</f>
        <v>ZZ</v>
      </c>
      <c r="CV177" s="17">
        <f>IF(COUNTA(Wedstrijden!Z133:AF133)&lt;&gt;0,2,"")</f>
        <v>2</v>
      </c>
      <c r="CW177" s="17">
        <f t="shared" si="15"/>
        <v>1</v>
      </c>
      <c r="CX177" s="17" t="str">
        <f>IF(Wedstrijden!Z133="x","BB","")</f>
        <v>BB</v>
      </c>
      <c r="CY177" s="17" t="str">
        <f>IF(Wedstrijden!AA133="x","B","")</f>
        <v>B</v>
      </c>
      <c r="CZ177" s="17" t="str">
        <f>IF(Wedstrijden!AB133="x","L","")</f>
        <v>L</v>
      </c>
      <c r="DA177" s="17" t="str">
        <f>IF(Wedstrijden!AC133="x","M","")</f>
        <v>M</v>
      </c>
      <c r="DB177" s="17" t="str">
        <f>IF(Wedstrijden!AD133="x","Z","")</f>
        <v>Z</v>
      </c>
      <c r="DC177" s="17" t="str">
        <f>IF(Wedstrijden!AE133="x","ZZ","")</f>
        <v>ZZ</v>
      </c>
      <c r="DD177" s="17" t="str">
        <f>IF(Wedstrijden!AF133="x","1.40","")</f>
        <v/>
      </c>
      <c r="DE177" s="17" t="str">
        <f>IF(COUNTA(Wedstrijden!AP133:AR133)&lt;&gt;0,6,"")</f>
        <v/>
      </c>
      <c r="DF177" s="17" t="str">
        <f t="shared" si="16"/>
        <v/>
      </c>
      <c r="DG177" s="17" t="str">
        <f>IF(Wedstrijden!AP133="x","L","")</f>
        <v/>
      </c>
      <c r="DH177" s="17" t="str">
        <f>IF(Wedstrijden!AQ133="x","M","")</f>
        <v/>
      </c>
      <c r="DI177" s="17" t="str">
        <f>IF(Wedstrijden!AR133="x","Z","")</f>
        <v/>
      </c>
      <c r="DJ177" s="17" t="str">
        <f>IF(Wedstrijden!AS133="x","Z","")</f>
        <v/>
      </c>
      <c r="DK177" s="17" t="str">
        <f>IF(COUNTA(Wedstrijden!AU133:AW133)&lt;&gt;0,6,"")</f>
        <v/>
      </c>
      <c r="DL177" s="17" t="str">
        <f t="shared" si="17"/>
        <v/>
      </c>
      <c r="DM177" s="17" t="str">
        <f>IF(Wedstrijden!AU133="x","L","")</f>
        <v/>
      </c>
      <c r="DN177" s="17" t="str">
        <f>IF(Wedstrijden!AV133="x","M","")</f>
        <v/>
      </c>
      <c r="DO177" s="17" t="str">
        <f>IF(Wedstrijden!AW133="x","Z","")</f>
        <v/>
      </c>
      <c r="DP177" s="17" t="str">
        <f>IF(Wedstrijden!AX133="x","Z","")</f>
        <v/>
      </c>
    </row>
    <row r="178" spans="1:120" ht="14.4" x14ac:dyDescent="0.3">
      <c r="A178" s="21">
        <f>Wedstrijden!A134</f>
        <v>44101</v>
      </c>
      <c r="B178" s="17" t="str">
        <f>IFERROR(VLOOKUP(Wedstrijden!#REF!,#REF!,2,FALSE),"")</f>
        <v/>
      </c>
      <c r="C178" s="17" t="e">
        <f>Wedstrijden!#REF!</f>
        <v>#REF!</v>
      </c>
      <c r="D178" s="17" t="str">
        <f>IFERROR(VLOOKUP(Wedstrijden!#REF!,#REF!,2,FALSE),"")</f>
        <v/>
      </c>
      <c r="E178" s="17" t="str">
        <f>IFERROR(VLOOKUP(Wedstrijden!#REF!,#REF!,5,FALSE),"")</f>
        <v/>
      </c>
      <c r="F178" s="17" t="e">
        <f>IF(Wedstrijden!#REF!&lt;&gt;"",Wedstrijden!#REF!,"")</f>
        <v>#REF!</v>
      </c>
      <c r="G178" s="17" t="e">
        <f>IF(Wedstrijden!#REF!="Indoor",1,0)</f>
        <v>#REF!</v>
      </c>
      <c r="H178" s="17" t="e">
        <f>Wedstrijden!#REF!</f>
        <v>#REF!</v>
      </c>
      <c r="I178" s="17" t="e">
        <f>IF(Wedstrijden!#REF!="Nee",0,IF(Wedstrijden!#REF!="Ja",1,""))</f>
        <v>#REF!</v>
      </c>
      <c r="J178" s="17" t="e">
        <f>IF(Wedstrijden!#REF!&lt;&gt;"",Wedstrijden!#REF!,"")</f>
        <v>#REF!</v>
      </c>
      <c r="W178" s="18"/>
      <c r="AE178" s="18"/>
      <c r="AN178" s="18"/>
      <c r="AU178" s="18"/>
      <c r="BA178" s="18"/>
      <c r="BE178" s="18"/>
      <c r="BJ178" s="17">
        <f>IF(COUNTA(Wedstrijden!O134:Y134)&lt;&gt;0,1,"")</f>
        <v>1</v>
      </c>
      <c r="BK178" s="17">
        <f t="shared" si="12"/>
        <v>2</v>
      </c>
      <c r="BL178" s="17" t="str">
        <f>IF(Wedstrijden!O134="x","AA","")</f>
        <v/>
      </c>
      <c r="BM178" s="17" t="str">
        <f>IF(Wedstrijden!P134="x","A","")</f>
        <v/>
      </c>
      <c r="BN178" s="17" t="str">
        <f>IF(Wedstrijden!Q134="x","B1","")</f>
        <v/>
      </c>
      <c r="BO178" s="17" t="e">
        <f>IF(Wedstrijden!#REF!="x","BB","")</f>
        <v>#REF!</v>
      </c>
      <c r="BP178" s="17" t="str">
        <f>IF(Wedstrijden!S134="x","B","")</f>
        <v>B</v>
      </c>
      <c r="BQ178" s="17" t="str">
        <f>IF(Wedstrijden!T134="x","L1","")</f>
        <v>L1</v>
      </c>
      <c r="BR178" s="17" t="str">
        <f>IF(Wedstrijden!U134="x","L2","")</f>
        <v>L2</v>
      </c>
      <c r="BS178" s="17" t="str">
        <f>IF(Wedstrijden!V134="x","M1","")</f>
        <v>M1</v>
      </c>
      <c r="BT178" s="17" t="str">
        <f>IF(Wedstrijden!W134="x","M2","")</f>
        <v>M2</v>
      </c>
      <c r="BU178" s="17" t="str">
        <f>IF(Wedstrijden!X134="x","Z1","")</f>
        <v>Z1</v>
      </c>
      <c r="BV178" s="17" t="str">
        <f>IF(Wedstrijden!Y134="x","Z2","")</f>
        <v>Z2</v>
      </c>
      <c r="BW178" s="17">
        <f>IF(COUNTA(Wedstrijden!F134:N134)&lt;&gt;0,1,"")</f>
        <v>1</v>
      </c>
      <c r="BX178" s="17">
        <f t="shared" si="13"/>
        <v>1</v>
      </c>
      <c r="BY178" s="17" t="str">
        <f>IF(Wedstrijden!F134="x","BB","")</f>
        <v/>
      </c>
      <c r="BZ178" s="17" t="str">
        <f>IF(Wedstrijden!G134="x","B","")</f>
        <v>B</v>
      </c>
      <c r="CA178" s="17" t="str">
        <f>IF(Wedstrijden!H134="x","L1","")</f>
        <v>L1</v>
      </c>
      <c r="CB178" s="17" t="str">
        <f>IF(Wedstrijden!I134="x","L2","")</f>
        <v>L2</v>
      </c>
      <c r="CC178" s="17" t="str">
        <f>IF(Wedstrijden!J134="x","M1","")</f>
        <v>M1</v>
      </c>
      <c r="CD178" s="17" t="str">
        <f>IF(Wedstrijden!K134="x","M2","")</f>
        <v>M2</v>
      </c>
      <c r="CE178" s="17" t="str">
        <f>IF(Wedstrijden!L134="x","Z1","")</f>
        <v>Z1</v>
      </c>
      <c r="CF178" s="17" t="str">
        <f>IF(Wedstrijden!M134="x","Z2","")</f>
        <v>Z2</v>
      </c>
      <c r="CG178" s="17" t="str">
        <f>IF(Wedstrijden!N134="x","ZZL","")</f>
        <v>ZZL</v>
      </c>
      <c r="CL178" s="17" t="str">
        <f>IF(COUNTA(Wedstrijden!AG134:AN134)&lt;&gt;0,2,"")</f>
        <v/>
      </c>
      <c r="CM178" s="17" t="str">
        <f t="shared" si="14"/>
        <v/>
      </c>
      <c r="CN178" s="17" t="str">
        <f>IF(Wedstrijden!AG134="x","AA","")</f>
        <v/>
      </c>
      <c r="CO178" s="17" t="str">
        <f>IF(Wedstrijden!AH134="x","A","")</f>
        <v/>
      </c>
      <c r="CP178" s="17" t="str">
        <f>IF(Wedstrijden!AI134="x","BB","")</f>
        <v/>
      </c>
      <c r="CQ178" s="17" t="str">
        <f>IF(Wedstrijden!AJ134="x","B","")</f>
        <v/>
      </c>
      <c r="CR178" s="17" t="str">
        <f>IF(Wedstrijden!AK134="x","L","")</f>
        <v/>
      </c>
      <c r="CS178" s="17" t="str">
        <f>IF(Wedstrijden!AL134="x","M","")</f>
        <v/>
      </c>
      <c r="CT178" s="17" t="str">
        <f>IF(Wedstrijden!AM134="x","Z","")</f>
        <v/>
      </c>
      <c r="CU178" s="17" t="str">
        <f>IF(Wedstrijden!AN134="x","ZZ","")</f>
        <v/>
      </c>
      <c r="CV178" s="17" t="str">
        <f>IF(COUNTA(Wedstrijden!Z134:AF134)&lt;&gt;0,2,"")</f>
        <v/>
      </c>
      <c r="CW178" s="17" t="str">
        <f t="shared" si="15"/>
        <v/>
      </c>
      <c r="CX178" s="17" t="str">
        <f>IF(Wedstrijden!Z134="x","BB","")</f>
        <v/>
      </c>
      <c r="CY178" s="17" t="str">
        <f>IF(Wedstrijden!AA134="x","B","")</f>
        <v/>
      </c>
      <c r="CZ178" s="17" t="str">
        <f>IF(Wedstrijden!AB134="x","L","")</f>
        <v/>
      </c>
      <c r="DA178" s="17" t="str">
        <f>IF(Wedstrijden!AC134="x","M","")</f>
        <v/>
      </c>
      <c r="DB178" s="17" t="str">
        <f>IF(Wedstrijden!AD134="x","Z","")</f>
        <v/>
      </c>
      <c r="DC178" s="17" t="str">
        <f>IF(Wedstrijden!AE134="x","ZZ","")</f>
        <v/>
      </c>
      <c r="DD178" s="17" t="str">
        <f>IF(Wedstrijden!AF134="x","1.40","")</f>
        <v/>
      </c>
      <c r="DE178" s="17" t="str">
        <f>IF(COUNTA(Wedstrijden!AP134:AR134)&lt;&gt;0,6,"")</f>
        <v/>
      </c>
      <c r="DF178" s="17" t="str">
        <f t="shared" si="16"/>
        <v/>
      </c>
      <c r="DG178" s="17" t="str">
        <f>IF(Wedstrijden!AP134="x","L","")</f>
        <v/>
      </c>
      <c r="DH178" s="17" t="str">
        <f>IF(Wedstrijden!AQ134="x","M","")</f>
        <v/>
      </c>
      <c r="DI178" s="17" t="str">
        <f>IF(Wedstrijden!AR134="x","Z","")</f>
        <v/>
      </c>
      <c r="DJ178" s="17" t="str">
        <f>IF(Wedstrijden!AS134="x","Z","")</f>
        <v/>
      </c>
      <c r="DK178" s="17" t="str">
        <f>IF(COUNTA(Wedstrijden!AU134:AW134)&lt;&gt;0,6,"")</f>
        <v/>
      </c>
      <c r="DL178" s="17" t="str">
        <f t="shared" si="17"/>
        <v/>
      </c>
      <c r="DM178" s="17" t="str">
        <f>IF(Wedstrijden!AU134="x","L","")</f>
        <v/>
      </c>
      <c r="DN178" s="17" t="str">
        <f>IF(Wedstrijden!AV134="x","M","")</f>
        <v/>
      </c>
      <c r="DO178" s="17" t="str">
        <f>IF(Wedstrijden!AW134="x","Z","")</f>
        <v/>
      </c>
      <c r="DP178" s="17" t="str">
        <f>IF(Wedstrijden!AX134="x","Z","")</f>
        <v/>
      </c>
    </row>
    <row r="179" spans="1:120" ht="14.4" x14ac:dyDescent="0.3">
      <c r="A179" s="21">
        <f>Wedstrijden!A135</f>
        <v>44101</v>
      </c>
      <c r="B179" s="17" t="str">
        <f>IFERROR(VLOOKUP(Wedstrijden!#REF!,#REF!,2,FALSE),"")</f>
        <v/>
      </c>
      <c r="C179" s="17" t="e">
        <f>Wedstrijden!#REF!</f>
        <v>#REF!</v>
      </c>
      <c r="D179" s="17" t="str">
        <f>IFERROR(VLOOKUP(Wedstrijden!#REF!,#REF!,2,FALSE),"")</f>
        <v/>
      </c>
      <c r="E179" s="17" t="str">
        <f>IFERROR(VLOOKUP(Wedstrijden!#REF!,#REF!,5,FALSE),"")</f>
        <v/>
      </c>
      <c r="F179" s="17" t="e">
        <f>IF(Wedstrijden!#REF!&lt;&gt;"",Wedstrijden!#REF!,"")</f>
        <v>#REF!</v>
      </c>
      <c r="G179" s="17" t="e">
        <f>IF(Wedstrijden!#REF!="Indoor",1,0)</f>
        <v>#REF!</v>
      </c>
      <c r="H179" s="17" t="e">
        <f>Wedstrijden!#REF!</f>
        <v>#REF!</v>
      </c>
      <c r="I179" s="17" t="e">
        <f>IF(Wedstrijden!#REF!="Nee",0,IF(Wedstrijden!#REF!="Ja",1,""))</f>
        <v>#REF!</v>
      </c>
      <c r="J179" s="17" t="e">
        <f>IF(Wedstrijden!#REF!&lt;&gt;"",Wedstrijden!#REF!,"")</f>
        <v>#REF!</v>
      </c>
      <c r="W179" s="18"/>
      <c r="AE179" s="18"/>
      <c r="AN179" s="18"/>
      <c r="AU179" s="18"/>
      <c r="BA179" s="18"/>
      <c r="BE179" s="18"/>
      <c r="BJ179" s="17">
        <f>IF(COUNTA(Wedstrijden!O135:Y135)&lt;&gt;0,1,"")</f>
        <v>1</v>
      </c>
      <c r="BK179" s="17">
        <f t="shared" si="12"/>
        <v>2</v>
      </c>
      <c r="BL179" s="17" t="str">
        <f>IF(Wedstrijden!O135="x","AA","")</f>
        <v/>
      </c>
      <c r="BM179" s="17" t="str">
        <f>IF(Wedstrijden!P135="x","A","")</f>
        <v/>
      </c>
      <c r="BN179" s="17" t="str">
        <f>IF(Wedstrijden!Q135="x","B1","")</f>
        <v/>
      </c>
      <c r="BO179" s="17" t="e">
        <f>IF(Wedstrijden!#REF!="x","BB","")</f>
        <v>#REF!</v>
      </c>
      <c r="BP179" s="17" t="str">
        <f>IF(Wedstrijden!S135="x","B","")</f>
        <v>B</v>
      </c>
      <c r="BQ179" s="17" t="str">
        <f>IF(Wedstrijden!T135="x","L1","")</f>
        <v>L1</v>
      </c>
      <c r="BR179" s="17" t="str">
        <f>IF(Wedstrijden!U135="x","L2","")</f>
        <v>L2</v>
      </c>
      <c r="BS179" s="17" t="str">
        <f>IF(Wedstrijden!V135="x","M1","")</f>
        <v>M1</v>
      </c>
      <c r="BT179" s="17" t="str">
        <f>IF(Wedstrijden!W135="x","M2","")</f>
        <v>M2</v>
      </c>
      <c r="BU179" s="17" t="str">
        <f>IF(Wedstrijden!X135="x","Z1","")</f>
        <v/>
      </c>
      <c r="BV179" s="17" t="str">
        <f>IF(Wedstrijden!Y135="x","Z2","")</f>
        <v/>
      </c>
      <c r="BW179" s="17">
        <f>IF(COUNTA(Wedstrijden!F135:N135)&lt;&gt;0,1,"")</f>
        <v>1</v>
      </c>
      <c r="BX179" s="17">
        <f t="shared" si="13"/>
        <v>1</v>
      </c>
      <c r="BY179" s="17" t="str">
        <f>IF(Wedstrijden!F135="x","BB","")</f>
        <v>BB</v>
      </c>
      <c r="BZ179" s="17" t="str">
        <f>IF(Wedstrijden!G135="x","B","")</f>
        <v>B</v>
      </c>
      <c r="CA179" s="17" t="str">
        <f>IF(Wedstrijden!H135="x","L1","")</f>
        <v>L1</v>
      </c>
      <c r="CB179" s="17" t="str">
        <f>IF(Wedstrijden!I135="x","L2","")</f>
        <v>L2</v>
      </c>
      <c r="CC179" s="17" t="str">
        <f>IF(Wedstrijden!J135="x","M1","")</f>
        <v>M1</v>
      </c>
      <c r="CD179" s="17" t="str">
        <f>IF(Wedstrijden!K135="x","M2","")</f>
        <v>M2</v>
      </c>
      <c r="CE179" s="17" t="str">
        <f>IF(Wedstrijden!L135="x","Z1","")</f>
        <v>Z1</v>
      </c>
      <c r="CF179" s="17" t="str">
        <f>IF(Wedstrijden!M135="x","Z2","")</f>
        <v>Z2</v>
      </c>
      <c r="CG179" s="17" t="str">
        <f>IF(Wedstrijden!N135="x","ZZL","")</f>
        <v>ZZL</v>
      </c>
      <c r="CL179" s="17" t="str">
        <f>IF(COUNTA(Wedstrijden!AG135:AN135)&lt;&gt;0,2,"")</f>
        <v/>
      </c>
      <c r="CM179" s="17" t="str">
        <f t="shared" si="14"/>
        <v/>
      </c>
      <c r="CN179" s="17" t="str">
        <f>IF(Wedstrijden!AG135="x","AA","")</f>
        <v/>
      </c>
      <c r="CO179" s="17" t="str">
        <f>IF(Wedstrijden!AH135="x","A","")</f>
        <v/>
      </c>
      <c r="CP179" s="17" t="str">
        <f>IF(Wedstrijden!AI135="x","BB","")</f>
        <v/>
      </c>
      <c r="CQ179" s="17" t="str">
        <f>IF(Wedstrijden!AJ135="x","B","")</f>
        <v/>
      </c>
      <c r="CR179" s="17" t="str">
        <f>IF(Wedstrijden!AK135="x","L","")</f>
        <v/>
      </c>
      <c r="CS179" s="17" t="str">
        <f>IF(Wedstrijden!AL135="x","M","")</f>
        <v/>
      </c>
      <c r="CT179" s="17" t="str">
        <f>IF(Wedstrijden!AM135="x","Z","")</f>
        <v/>
      </c>
      <c r="CU179" s="17" t="str">
        <f>IF(Wedstrijden!AN135="x","ZZ","")</f>
        <v/>
      </c>
      <c r="CV179" s="17" t="str">
        <f>IF(COUNTA(Wedstrijden!Z135:AF135)&lt;&gt;0,2,"")</f>
        <v/>
      </c>
      <c r="CW179" s="17" t="str">
        <f t="shared" si="15"/>
        <v/>
      </c>
      <c r="CX179" s="17" t="str">
        <f>IF(Wedstrijden!Z135="x","BB","")</f>
        <v/>
      </c>
      <c r="CY179" s="17" t="str">
        <f>IF(Wedstrijden!AA135="x","B","")</f>
        <v/>
      </c>
      <c r="CZ179" s="17" t="str">
        <f>IF(Wedstrijden!AB135="x","L","")</f>
        <v/>
      </c>
      <c r="DA179" s="17" t="str">
        <f>IF(Wedstrijden!AC135="x","M","")</f>
        <v/>
      </c>
      <c r="DB179" s="17" t="str">
        <f>IF(Wedstrijden!AD135="x","Z","")</f>
        <v/>
      </c>
      <c r="DC179" s="17" t="str">
        <f>IF(Wedstrijden!AE135="x","ZZ","")</f>
        <v/>
      </c>
      <c r="DD179" s="17" t="str">
        <f>IF(Wedstrijden!AF135="x","1.40","")</f>
        <v/>
      </c>
      <c r="DE179" s="17" t="str">
        <f>IF(COUNTA(Wedstrijden!AP135:AR135)&lt;&gt;0,6,"")</f>
        <v/>
      </c>
      <c r="DF179" s="17" t="str">
        <f t="shared" si="16"/>
        <v/>
      </c>
      <c r="DG179" s="17" t="str">
        <f>IF(Wedstrijden!AP135="x","L","")</f>
        <v/>
      </c>
      <c r="DH179" s="17" t="str">
        <f>IF(Wedstrijden!AQ135="x","M","")</f>
        <v/>
      </c>
      <c r="DI179" s="17" t="str">
        <f>IF(Wedstrijden!AR135="x","Z","")</f>
        <v/>
      </c>
      <c r="DJ179" s="17" t="str">
        <f>IF(Wedstrijden!AS135="x","Z","")</f>
        <v/>
      </c>
      <c r="DK179" s="17" t="str">
        <f>IF(COUNTA(Wedstrijden!AU135:AW135)&lt;&gt;0,6,"")</f>
        <v/>
      </c>
      <c r="DL179" s="17" t="str">
        <f t="shared" si="17"/>
        <v/>
      </c>
      <c r="DM179" s="17" t="str">
        <f>IF(Wedstrijden!AU135="x","L","")</f>
        <v/>
      </c>
      <c r="DN179" s="17" t="str">
        <f>IF(Wedstrijden!AV135="x","M","")</f>
        <v/>
      </c>
      <c r="DO179" s="17" t="str">
        <f>IF(Wedstrijden!AW135="x","Z","")</f>
        <v/>
      </c>
      <c r="DP179" s="17" t="str">
        <f>IF(Wedstrijden!AX135="x","Z","")</f>
        <v/>
      </c>
    </row>
    <row r="180" spans="1:120" ht="14.4" x14ac:dyDescent="0.3">
      <c r="A180" s="21">
        <f>Wedstrijden!A136</f>
        <v>44101</v>
      </c>
      <c r="B180" s="17" t="str">
        <f>IFERROR(VLOOKUP(Wedstrijden!#REF!,#REF!,2,FALSE),"")</f>
        <v/>
      </c>
      <c r="C180" s="17" t="e">
        <f>Wedstrijden!#REF!</f>
        <v>#REF!</v>
      </c>
      <c r="D180" s="17" t="str">
        <f>IFERROR(VLOOKUP(Wedstrijden!#REF!,#REF!,2,FALSE),"")</f>
        <v/>
      </c>
      <c r="E180" s="17" t="str">
        <f>IFERROR(VLOOKUP(Wedstrijden!#REF!,#REF!,5,FALSE),"")</f>
        <v/>
      </c>
      <c r="F180" s="17" t="e">
        <f>IF(Wedstrijden!#REF!&lt;&gt;"",Wedstrijden!#REF!,"")</f>
        <v>#REF!</v>
      </c>
      <c r="G180" s="17" t="e">
        <f>IF(Wedstrijden!#REF!="Indoor",1,0)</f>
        <v>#REF!</v>
      </c>
      <c r="H180" s="17" t="e">
        <f>Wedstrijden!#REF!</f>
        <v>#REF!</v>
      </c>
      <c r="I180" s="17" t="e">
        <f>IF(Wedstrijden!#REF!="Nee",0,IF(Wedstrijden!#REF!="Ja",1,""))</f>
        <v>#REF!</v>
      </c>
      <c r="J180" s="17" t="e">
        <f>IF(Wedstrijden!#REF!&lt;&gt;"",Wedstrijden!#REF!,"")</f>
        <v>#REF!</v>
      </c>
      <c r="W180" s="18"/>
      <c r="AE180" s="18"/>
      <c r="AN180" s="18"/>
      <c r="AU180" s="18"/>
      <c r="BA180" s="18"/>
      <c r="BE180" s="18"/>
      <c r="BJ180" s="17">
        <f>IF(COUNTA(Wedstrijden!O136:Y136)&lt;&gt;0,1,"")</f>
        <v>1</v>
      </c>
      <c r="BK180" s="17">
        <f t="shared" si="12"/>
        <v>2</v>
      </c>
      <c r="BL180" s="17" t="str">
        <f>IF(Wedstrijden!O136="x","AA","")</f>
        <v>AA</v>
      </c>
      <c r="BM180" s="17" t="str">
        <f>IF(Wedstrijden!P136="x","A","")</f>
        <v>A</v>
      </c>
      <c r="BN180" s="17" t="str">
        <f>IF(Wedstrijden!Q136="x","B1","")</f>
        <v>B1</v>
      </c>
      <c r="BO180" s="17" t="e">
        <f>IF(Wedstrijden!#REF!="x","BB","")</f>
        <v>#REF!</v>
      </c>
      <c r="BP180" s="17" t="str">
        <f>IF(Wedstrijden!S136="x","B","")</f>
        <v>B</v>
      </c>
      <c r="BQ180" s="17" t="str">
        <f>IF(Wedstrijden!T136="x","L1","")</f>
        <v>L1</v>
      </c>
      <c r="BR180" s="17" t="str">
        <f>IF(Wedstrijden!U136="x","L2","")</f>
        <v>L2</v>
      </c>
      <c r="BS180" s="17" t="str">
        <f>IF(Wedstrijden!V136="x","M1","")</f>
        <v/>
      </c>
      <c r="BT180" s="17" t="str">
        <f>IF(Wedstrijden!W136="x","M2","")</f>
        <v/>
      </c>
      <c r="BU180" s="17" t="str">
        <f>IF(Wedstrijden!X136="x","Z1","")</f>
        <v/>
      </c>
      <c r="BV180" s="17" t="str">
        <f>IF(Wedstrijden!Y136="x","Z2","")</f>
        <v/>
      </c>
      <c r="BW180" s="17" t="str">
        <f>IF(COUNTA(Wedstrijden!F136:N136)&lt;&gt;0,1,"")</f>
        <v/>
      </c>
      <c r="BX180" s="17" t="str">
        <f t="shared" si="13"/>
        <v/>
      </c>
      <c r="BY180" s="17" t="str">
        <f>IF(Wedstrijden!F136="x","BB","")</f>
        <v/>
      </c>
      <c r="BZ180" s="17" t="str">
        <f>IF(Wedstrijden!G136="x","B","")</f>
        <v/>
      </c>
      <c r="CA180" s="17" t="str">
        <f>IF(Wedstrijden!H136="x","L1","")</f>
        <v/>
      </c>
      <c r="CB180" s="17" t="str">
        <f>IF(Wedstrijden!I136="x","L2","")</f>
        <v/>
      </c>
      <c r="CC180" s="17" t="str">
        <f>IF(Wedstrijden!J136="x","M1","")</f>
        <v/>
      </c>
      <c r="CD180" s="17" t="str">
        <f>IF(Wedstrijden!K136="x","M2","")</f>
        <v/>
      </c>
      <c r="CE180" s="17" t="str">
        <f>IF(Wedstrijden!L136="x","Z1","")</f>
        <v/>
      </c>
      <c r="CF180" s="17" t="str">
        <f>IF(Wedstrijden!M136="x","Z2","")</f>
        <v/>
      </c>
      <c r="CG180" s="17" t="str">
        <f>IF(Wedstrijden!N136="x","ZZL","")</f>
        <v/>
      </c>
      <c r="CL180" s="17">
        <f>IF(COUNTA(Wedstrijden!AG136:AN136)&lt;&gt;0,2,"")</f>
        <v>2</v>
      </c>
      <c r="CM180" s="17">
        <f t="shared" si="14"/>
        <v>2</v>
      </c>
      <c r="CN180" s="17" t="str">
        <f>IF(Wedstrijden!AG136="x","AA","")</f>
        <v>AA</v>
      </c>
      <c r="CO180" s="17" t="str">
        <f>IF(Wedstrijden!AH136="x","A","")</f>
        <v>A</v>
      </c>
      <c r="CP180" s="17" t="str">
        <f>IF(Wedstrijden!AI136="x","BB","")</f>
        <v/>
      </c>
      <c r="CQ180" s="17" t="str">
        <f>IF(Wedstrijden!AJ136="x","B","")</f>
        <v/>
      </c>
      <c r="CR180" s="17" t="str">
        <f>IF(Wedstrijden!AK136="x","L","")</f>
        <v/>
      </c>
      <c r="CS180" s="17" t="str">
        <f>IF(Wedstrijden!AL136="x","M","")</f>
        <v/>
      </c>
      <c r="CT180" s="17" t="str">
        <f>IF(Wedstrijden!AM136="x","Z","")</f>
        <v/>
      </c>
      <c r="CU180" s="17" t="str">
        <f>IF(Wedstrijden!AN136="x","ZZ","")</f>
        <v/>
      </c>
      <c r="CV180" s="17" t="str">
        <f>IF(COUNTA(Wedstrijden!Z136:AF136)&lt;&gt;0,2,"")</f>
        <v/>
      </c>
      <c r="CW180" s="17" t="str">
        <f t="shared" si="15"/>
        <v/>
      </c>
      <c r="CX180" s="17" t="str">
        <f>IF(Wedstrijden!Z136="x","BB","")</f>
        <v/>
      </c>
      <c r="CY180" s="17" t="str">
        <f>IF(Wedstrijden!AA136="x","B","")</f>
        <v/>
      </c>
      <c r="CZ180" s="17" t="str">
        <f>IF(Wedstrijden!AB136="x","L","")</f>
        <v/>
      </c>
      <c r="DA180" s="17" t="str">
        <f>IF(Wedstrijden!AC136="x","M","")</f>
        <v/>
      </c>
      <c r="DB180" s="17" t="str">
        <f>IF(Wedstrijden!AD136="x","Z","")</f>
        <v/>
      </c>
      <c r="DC180" s="17" t="str">
        <f>IF(Wedstrijden!AE136="x","ZZ","")</f>
        <v/>
      </c>
      <c r="DD180" s="17" t="str">
        <f>IF(Wedstrijden!AF136="x","1.40","")</f>
        <v/>
      </c>
      <c r="DE180" s="17" t="str">
        <f>IF(COUNTA(Wedstrijden!AP136:AR136)&lt;&gt;0,6,"")</f>
        <v/>
      </c>
      <c r="DF180" s="17" t="str">
        <f t="shared" si="16"/>
        <v/>
      </c>
      <c r="DG180" s="17" t="str">
        <f>IF(Wedstrijden!AP136="x","L","")</f>
        <v/>
      </c>
      <c r="DH180" s="17" t="str">
        <f>IF(Wedstrijden!AQ136="x","M","")</f>
        <v/>
      </c>
      <c r="DI180" s="17" t="str">
        <f>IF(Wedstrijden!AR136="x","Z","")</f>
        <v/>
      </c>
      <c r="DJ180" s="17" t="str">
        <f>IF(Wedstrijden!AS136="x","Z","")</f>
        <v/>
      </c>
      <c r="DK180" s="17" t="str">
        <f>IF(COUNTA(Wedstrijden!AU136:AW136)&lt;&gt;0,6,"")</f>
        <v/>
      </c>
      <c r="DL180" s="17" t="str">
        <f t="shared" si="17"/>
        <v/>
      </c>
      <c r="DM180" s="17" t="str">
        <f>IF(Wedstrijden!AU136="x","L","")</f>
        <v/>
      </c>
      <c r="DN180" s="17" t="str">
        <f>IF(Wedstrijden!AV136="x","M","")</f>
        <v/>
      </c>
      <c r="DO180" s="17" t="str">
        <f>IF(Wedstrijden!AW136="x","Z","")</f>
        <v/>
      </c>
      <c r="DP180" s="17" t="str">
        <f>IF(Wedstrijden!AX136="x","Z","")</f>
        <v/>
      </c>
    </row>
    <row r="181" spans="1:120" ht="14.4" x14ac:dyDescent="0.3">
      <c r="A181" s="21">
        <f>Wedstrijden!A137</f>
        <v>44101</v>
      </c>
      <c r="B181" s="17" t="str">
        <f>IFERROR(VLOOKUP(Wedstrijden!#REF!,#REF!,2,FALSE),"")</f>
        <v/>
      </c>
      <c r="C181" s="17" t="e">
        <f>Wedstrijden!#REF!</f>
        <v>#REF!</v>
      </c>
      <c r="D181" s="17" t="str">
        <f>IFERROR(VLOOKUP(Wedstrijden!#REF!,#REF!,2,FALSE),"")</f>
        <v/>
      </c>
      <c r="E181" s="17" t="str">
        <f>IFERROR(VLOOKUP(Wedstrijden!#REF!,#REF!,5,FALSE),"")</f>
        <v/>
      </c>
      <c r="F181" s="17" t="e">
        <f>IF(Wedstrijden!#REF!&lt;&gt;"",Wedstrijden!#REF!,"")</f>
        <v>#REF!</v>
      </c>
      <c r="G181" s="17" t="e">
        <f>IF(Wedstrijden!#REF!="Indoor",1,0)</f>
        <v>#REF!</v>
      </c>
      <c r="H181" s="17" t="e">
        <f>Wedstrijden!#REF!</f>
        <v>#REF!</v>
      </c>
      <c r="I181" s="17" t="e">
        <f>IF(Wedstrijden!#REF!="Nee",0,IF(Wedstrijden!#REF!="Ja",1,""))</f>
        <v>#REF!</v>
      </c>
      <c r="J181" s="17" t="e">
        <f>IF(Wedstrijden!#REF!&lt;&gt;"",Wedstrijden!#REF!,"")</f>
        <v>#REF!</v>
      </c>
      <c r="W181" s="18"/>
      <c r="AE181" s="18"/>
      <c r="AN181" s="18"/>
      <c r="AU181" s="18"/>
      <c r="BA181" s="18"/>
      <c r="BE181" s="18"/>
      <c r="BJ181" s="17">
        <f>IF(COUNTA(Wedstrijden!O137:Y137)&lt;&gt;0,1,"")</f>
        <v>1</v>
      </c>
      <c r="BK181" s="17">
        <f t="shared" si="12"/>
        <v>2</v>
      </c>
      <c r="BL181" s="17" t="str">
        <f>IF(Wedstrijden!O137="x","AA","")</f>
        <v/>
      </c>
      <c r="BM181" s="17" t="str">
        <f>IF(Wedstrijden!P137="x","A","")</f>
        <v/>
      </c>
      <c r="BN181" s="17" t="str">
        <f>IF(Wedstrijden!Q137="x","B1","")</f>
        <v/>
      </c>
      <c r="BO181" s="17" t="e">
        <f>IF(Wedstrijden!#REF!="x","BB","")</f>
        <v>#REF!</v>
      </c>
      <c r="BP181" s="17" t="str">
        <f>IF(Wedstrijden!S137="x","B","")</f>
        <v>B</v>
      </c>
      <c r="BQ181" s="17" t="str">
        <f>IF(Wedstrijden!T137="x","L1","")</f>
        <v>L1</v>
      </c>
      <c r="BR181" s="17" t="str">
        <f>IF(Wedstrijden!U137="x","L2","")</f>
        <v>L2</v>
      </c>
      <c r="BS181" s="17" t="str">
        <f>IF(Wedstrijden!V137="x","M1","")</f>
        <v>M1</v>
      </c>
      <c r="BT181" s="17" t="str">
        <f>IF(Wedstrijden!W137="x","M2","")</f>
        <v>M2</v>
      </c>
      <c r="BU181" s="17" t="str">
        <f>IF(Wedstrijden!X137="x","Z1","")</f>
        <v/>
      </c>
      <c r="BV181" s="17" t="str">
        <f>IF(Wedstrijden!Y137="x","Z2","")</f>
        <v/>
      </c>
      <c r="BW181" s="17">
        <f>IF(COUNTA(Wedstrijden!F137:N137)&lt;&gt;0,1,"")</f>
        <v>1</v>
      </c>
      <c r="BX181" s="17">
        <f t="shared" si="13"/>
        <v>1</v>
      </c>
      <c r="BY181" s="17" t="str">
        <f>IF(Wedstrijden!F137="x","BB","")</f>
        <v/>
      </c>
      <c r="BZ181" s="17" t="str">
        <f>IF(Wedstrijden!G137="x","B","")</f>
        <v>B</v>
      </c>
      <c r="CA181" s="17" t="str">
        <f>IF(Wedstrijden!H137="x","L1","")</f>
        <v>L1</v>
      </c>
      <c r="CB181" s="17" t="str">
        <f>IF(Wedstrijden!I137="x","L2","")</f>
        <v>L2</v>
      </c>
      <c r="CC181" s="17" t="str">
        <f>IF(Wedstrijden!J137="x","M1","")</f>
        <v>M1</v>
      </c>
      <c r="CD181" s="17" t="str">
        <f>IF(Wedstrijden!K137="x","M2","")</f>
        <v>M2</v>
      </c>
      <c r="CE181" s="17" t="str">
        <f>IF(Wedstrijden!L137="x","Z1","")</f>
        <v>Z1</v>
      </c>
      <c r="CF181" s="17" t="str">
        <f>IF(Wedstrijden!M137="x","Z2","")</f>
        <v>Z2</v>
      </c>
      <c r="CG181" s="17" t="str">
        <f>IF(Wedstrijden!N137="x","ZZL","")</f>
        <v/>
      </c>
      <c r="CL181" s="17" t="str">
        <f>IF(COUNTA(Wedstrijden!AG137:AN137)&lt;&gt;0,2,"")</f>
        <v/>
      </c>
      <c r="CM181" s="17" t="str">
        <f t="shared" si="14"/>
        <v/>
      </c>
      <c r="CN181" s="17" t="str">
        <f>IF(Wedstrijden!AG137="x","AA","")</f>
        <v/>
      </c>
      <c r="CO181" s="17" t="str">
        <f>IF(Wedstrijden!AH137="x","A","")</f>
        <v/>
      </c>
      <c r="CP181" s="17" t="str">
        <f>IF(Wedstrijden!AI137="x","BB","")</f>
        <v/>
      </c>
      <c r="CQ181" s="17" t="str">
        <f>IF(Wedstrijden!AJ137="x","B","")</f>
        <v/>
      </c>
      <c r="CR181" s="17" t="str">
        <f>IF(Wedstrijden!AK137="x","L","")</f>
        <v/>
      </c>
      <c r="CS181" s="17" t="str">
        <f>IF(Wedstrijden!AL137="x","M","")</f>
        <v/>
      </c>
      <c r="CT181" s="17" t="str">
        <f>IF(Wedstrijden!AM137="x","Z","")</f>
        <v/>
      </c>
      <c r="CU181" s="17" t="str">
        <f>IF(Wedstrijden!AN137="x","ZZ","")</f>
        <v/>
      </c>
      <c r="CV181" s="17" t="str">
        <f>IF(COUNTA(Wedstrijden!Z137:AF137)&lt;&gt;0,2,"")</f>
        <v/>
      </c>
      <c r="CW181" s="17" t="str">
        <f t="shared" si="15"/>
        <v/>
      </c>
      <c r="CX181" s="17" t="str">
        <f>IF(Wedstrijden!Z137="x","BB","")</f>
        <v/>
      </c>
      <c r="CY181" s="17" t="str">
        <f>IF(Wedstrijden!AA137="x","B","")</f>
        <v/>
      </c>
      <c r="CZ181" s="17" t="str">
        <f>IF(Wedstrijden!AB137="x","L","")</f>
        <v/>
      </c>
      <c r="DA181" s="17" t="str">
        <f>IF(Wedstrijden!AC137="x","M","")</f>
        <v/>
      </c>
      <c r="DB181" s="17" t="str">
        <f>IF(Wedstrijden!AD137="x","Z","")</f>
        <v/>
      </c>
      <c r="DC181" s="17" t="str">
        <f>IF(Wedstrijden!AE137="x","ZZ","")</f>
        <v/>
      </c>
      <c r="DD181" s="17" t="str">
        <f>IF(Wedstrijden!AF137="x","1.40","")</f>
        <v/>
      </c>
      <c r="DE181" s="17" t="str">
        <f>IF(COUNTA(Wedstrijden!AP137:AR137)&lt;&gt;0,6,"")</f>
        <v/>
      </c>
      <c r="DF181" s="17" t="str">
        <f t="shared" si="16"/>
        <v/>
      </c>
      <c r="DG181" s="17" t="str">
        <f>IF(Wedstrijden!AP137="x","L","")</f>
        <v/>
      </c>
      <c r="DH181" s="17" t="str">
        <f>IF(Wedstrijden!AQ137="x","M","")</f>
        <v/>
      </c>
      <c r="DI181" s="17" t="str">
        <f>IF(Wedstrijden!AR137="x","Z","")</f>
        <v/>
      </c>
      <c r="DJ181" s="17" t="str">
        <f>IF(Wedstrijden!AS137="x","Z","")</f>
        <v/>
      </c>
      <c r="DK181" s="17" t="str">
        <f>IF(COUNTA(Wedstrijden!AU137:AW137)&lt;&gt;0,6,"")</f>
        <v/>
      </c>
      <c r="DL181" s="17" t="str">
        <f t="shared" si="17"/>
        <v/>
      </c>
      <c r="DM181" s="17" t="str">
        <f>IF(Wedstrijden!AU137="x","L","")</f>
        <v/>
      </c>
      <c r="DN181" s="17" t="str">
        <f>IF(Wedstrijden!AV137="x","M","")</f>
        <v/>
      </c>
      <c r="DO181" s="17" t="str">
        <f>IF(Wedstrijden!AW137="x","Z","")</f>
        <v/>
      </c>
      <c r="DP181" s="17" t="str">
        <f>IF(Wedstrijden!AX137="x","Z","")</f>
        <v/>
      </c>
    </row>
    <row r="182" spans="1:120" ht="14.4" x14ac:dyDescent="0.3">
      <c r="A182" s="21">
        <f>Wedstrijden!A138</f>
        <v>44101</v>
      </c>
      <c r="B182" s="17" t="str">
        <f>IFERROR(VLOOKUP(Wedstrijden!#REF!,#REF!,2,FALSE),"")</f>
        <v/>
      </c>
      <c r="C182" s="17" t="e">
        <f>Wedstrijden!#REF!</f>
        <v>#REF!</v>
      </c>
      <c r="D182" s="17" t="str">
        <f>IFERROR(VLOOKUP(Wedstrijden!#REF!,#REF!,2,FALSE),"")</f>
        <v/>
      </c>
      <c r="E182" s="17" t="str">
        <f>IFERROR(VLOOKUP(Wedstrijden!#REF!,#REF!,5,FALSE),"")</f>
        <v/>
      </c>
      <c r="F182" s="17" t="e">
        <f>IF(Wedstrijden!#REF!&lt;&gt;"",Wedstrijden!#REF!,"")</f>
        <v>#REF!</v>
      </c>
      <c r="G182" s="17" t="e">
        <f>IF(Wedstrijden!#REF!="Indoor",1,0)</f>
        <v>#REF!</v>
      </c>
      <c r="H182" s="17" t="e">
        <f>Wedstrijden!#REF!</f>
        <v>#REF!</v>
      </c>
      <c r="I182" s="17" t="e">
        <f>IF(Wedstrijden!#REF!="Nee",0,IF(Wedstrijden!#REF!="Ja",1,""))</f>
        <v>#REF!</v>
      </c>
      <c r="J182" s="17" t="e">
        <f>IF(Wedstrijden!#REF!&lt;&gt;"",Wedstrijden!#REF!,"")</f>
        <v>#REF!</v>
      </c>
      <c r="W182" s="18"/>
      <c r="AE182" s="18"/>
      <c r="AN182" s="18"/>
      <c r="AU182" s="18"/>
      <c r="BA182" s="18"/>
      <c r="BE182" s="18"/>
      <c r="BJ182" s="17">
        <f>IF(COUNTA(Wedstrijden!O138:Y138)&lt;&gt;0,1,"")</f>
        <v>1</v>
      </c>
      <c r="BK182" s="17">
        <f t="shared" si="12"/>
        <v>2</v>
      </c>
      <c r="BL182" s="17" t="str">
        <f>IF(Wedstrijden!O138="x","AA","")</f>
        <v/>
      </c>
      <c r="BM182" s="17" t="str">
        <f>IF(Wedstrijden!P138="x","A","")</f>
        <v/>
      </c>
      <c r="BN182" s="17" t="str">
        <f>IF(Wedstrijden!Q138="x","B1","")</f>
        <v/>
      </c>
      <c r="BO182" s="17" t="e">
        <f>IF(Wedstrijden!#REF!="x","BB","")</f>
        <v>#REF!</v>
      </c>
      <c r="BP182" s="17" t="str">
        <f>IF(Wedstrijden!S138="x","B","")</f>
        <v>B</v>
      </c>
      <c r="BQ182" s="17" t="str">
        <f>IF(Wedstrijden!T138="x","L1","")</f>
        <v>L1</v>
      </c>
      <c r="BR182" s="17" t="str">
        <f>IF(Wedstrijden!U138="x","L2","")</f>
        <v>L2</v>
      </c>
      <c r="BS182" s="17" t="str">
        <f>IF(Wedstrijden!V138="x","M1","")</f>
        <v>M1</v>
      </c>
      <c r="BT182" s="17" t="str">
        <f>IF(Wedstrijden!W138="x","M2","")</f>
        <v>M2</v>
      </c>
      <c r="BU182" s="17" t="str">
        <f>IF(Wedstrijden!X138="x","Z1","")</f>
        <v>Z1</v>
      </c>
      <c r="BV182" s="17" t="str">
        <f>IF(Wedstrijden!Y138="x","Z2","")</f>
        <v>Z2</v>
      </c>
      <c r="BW182" s="17">
        <f>IF(COUNTA(Wedstrijden!F138:N138)&lt;&gt;0,1,"")</f>
        <v>1</v>
      </c>
      <c r="BX182" s="17">
        <f t="shared" si="13"/>
        <v>1</v>
      </c>
      <c r="BY182" s="17" t="str">
        <f>IF(Wedstrijden!F138="x","BB","")</f>
        <v/>
      </c>
      <c r="BZ182" s="17" t="str">
        <f>IF(Wedstrijden!G138="x","B","")</f>
        <v>B</v>
      </c>
      <c r="CA182" s="17" t="str">
        <f>IF(Wedstrijden!H138="x","L1","")</f>
        <v>L1</v>
      </c>
      <c r="CB182" s="17" t="str">
        <f>IF(Wedstrijden!I138="x","L2","")</f>
        <v>L2</v>
      </c>
      <c r="CC182" s="17" t="str">
        <f>IF(Wedstrijden!J138="x","M1","")</f>
        <v>M1</v>
      </c>
      <c r="CD182" s="17" t="str">
        <f>IF(Wedstrijden!K138="x","M2","")</f>
        <v>M2</v>
      </c>
      <c r="CE182" s="17" t="str">
        <f>IF(Wedstrijden!L138="x","Z1","")</f>
        <v>Z1</v>
      </c>
      <c r="CF182" s="17" t="str">
        <f>IF(Wedstrijden!M138="x","Z2","")</f>
        <v>Z2</v>
      </c>
      <c r="CG182" s="17" t="str">
        <f>IF(Wedstrijden!N138="x","ZZL","")</f>
        <v>ZZL</v>
      </c>
      <c r="CL182" s="17" t="str">
        <f>IF(COUNTA(Wedstrijden!AG138:AN138)&lt;&gt;0,2,"")</f>
        <v/>
      </c>
      <c r="CM182" s="17" t="str">
        <f t="shared" si="14"/>
        <v/>
      </c>
      <c r="CN182" s="17" t="str">
        <f>IF(Wedstrijden!AG138="x","AA","")</f>
        <v/>
      </c>
      <c r="CO182" s="17" t="str">
        <f>IF(Wedstrijden!AH138="x","A","")</f>
        <v/>
      </c>
      <c r="CP182" s="17" t="str">
        <f>IF(Wedstrijden!AI138="x","BB","")</f>
        <v/>
      </c>
      <c r="CQ182" s="17" t="str">
        <f>IF(Wedstrijden!AJ138="x","B","")</f>
        <v/>
      </c>
      <c r="CR182" s="17" t="str">
        <f>IF(Wedstrijden!AK138="x","L","")</f>
        <v/>
      </c>
      <c r="CS182" s="17" t="str">
        <f>IF(Wedstrijden!AL138="x","M","")</f>
        <v/>
      </c>
      <c r="CT182" s="17" t="str">
        <f>IF(Wedstrijden!AM138="x","Z","")</f>
        <v/>
      </c>
      <c r="CU182" s="17" t="str">
        <f>IF(Wedstrijden!AN138="x","ZZ","")</f>
        <v/>
      </c>
      <c r="CV182" s="17" t="str">
        <f>IF(COUNTA(Wedstrijden!Z138:AF138)&lt;&gt;0,2,"")</f>
        <v/>
      </c>
      <c r="CW182" s="17" t="str">
        <f t="shared" si="15"/>
        <v/>
      </c>
      <c r="CX182" s="17" t="str">
        <f>IF(Wedstrijden!Z138="x","BB","")</f>
        <v/>
      </c>
      <c r="CY182" s="17" t="str">
        <f>IF(Wedstrijden!AA138="x","B","")</f>
        <v/>
      </c>
      <c r="CZ182" s="17" t="str">
        <f>IF(Wedstrijden!AB138="x","L","")</f>
        <v/>
      </c>
      <c r="DA182" s="17" t="str">
        <f>IF(Wedstrijden!AC138="x","M","")</f>
        <v/>
      </c>
      <c r="DB182" s="17" t="str">
        <f>IF(Wedstrijden!AD138="x","Z","")</f>
        <v/>
      </c>
      <c r="DC182" s="17" t="str">
        <f>IF(Wedstrijden!AE138="x","ZZ","")</f>
        <v/>
      </c>
      <c r="DD182" s="17" t="str">
        <f>IF(Wedstrijden!AF138="x","1.40","")</f>
        <v/>
      </c>
      <c r="DE182" s="17" t="str">
        <f>IF(COUNTA(Wedstrijden!AP138:AR138)&lt;&gt;0,6,"")</f>
        <v/>
      </c>
      <c r="DF182" s="17" t="str">
        <f t="shared" si="16"/>
        <v/>
      </c>
      <c r="DG182" s="17" t="str">
        <f>IF(Wedstrijden!AP138="x","L","")</f>
        <v/>
      </c>
      <c r="DH182" s="17" t="str">
        <f>IF(Wedstrijden!AQ138="x","M","")</f>
        <v/>
      </c>
      <c r="DI182" s="17" t="str">
        <f>IF(Wedstrijden!AR138="x","Z","")</f>
        <v/>
      </c>
      <c r="DJ182" s="17" t="str">
        <f>IF(Wedstrijden!AS138="x","Z","")</f>
        <v/>
      </c>
      <c r="DK182" s="17" t="str">
        <f>IF(COUNTA(Wedstrijden!AU138:AW138)&lt;&gt;0,6,"")</f>
        <v/>
      </c>
      <c r="DL182" s="17" t="str">
        <f t="shared" si="17"/>
        <v/>
      </c>
      <c r="DM182" s="17" t="str">
        <f>IF(Wedstrijden!AU138="x","L","")</f>
        <v/>
      </c>
      <c r="DN182" s="17" t="str">
        <f>IF(Wedstrijden!AV138="x","M","")</f>
        <v/>
      </c>
      <c r="DO182" s="17" t="str">
        <f>IF(Wedstrijden!AW138="x","Z","")</f>
        <v/>
      </c>
      <c r="DP182" s="17" t="str">
        <f>IF(Wedstrijden!AX138="x","Z","")</f>
        <v/>
      </c>
    </row>
    <row r="183" spans="1:120" ht="14.4" x14ac:dyDescent="0.3">
      <c r="A183" s="21">
        <f>Wedstrijden!A139</f>
        <v>44101</v>
      </c>
      <c r="B183" s="17" t="str">
        <f>IFERROR(VLOOKUP(Wedstrijden!#REF!,#REF!,2,FALSE),"")</f>
        <v/>
      </c>
      <c r="C183" s="17" t="e">
        <f>Wedstrijden!#REF!</f>
        <v>#REF!</v>
      </c>
      <c r="D183" s="17" t="str">
        <f>IFERROR(VLOOKUP(Wedstrijden!#REF!,#REF!,2,FALSE),"")</f>
        <v/>
      </c>
      <c r="E183" s="17" t="str">
        <f>IFERROR(VLOOKUP(Wedstrijden!#REF!,#REF!,5,FALSE),"")</f>
        <v/>
      </c>
      <c r="F183" s="17" t="e">
        <f>IF(Wedstrijden!#REF!&lt;&gt;"",Wedstrijden!#REF!,"")</f>
        <v>#REF!</v>
      </c>
      <c r="G183" s="17" t="e">
        <f>IF(Wedstrijden!#REF!="Indoor",1,0)</f>
        <v>#REF!</v>
      </c>
      <c r="H183" s="17" t="e">
        <f>Wedstrijden!#REF!</f>
        <v>#REF!</v>
      </c>
      <c r="I183" s="17" t="e">
        <f>IF(Wedstrijden!#REF!="Nee",0,IF(Wedstrijden!#REF!="Ja",1,""))</f>
        <v>#REF!</v>
      </c>
      <c r="J183" s="17" t="e">
        <f>IF(Wedstrijden!#REF!&lt;&gt;"",Wedstrijden!#REF!,"")</f>
        <v>#REF!</v>
      </c>
      <c r="W183" s="18"/>
      <c r="AE183" s="18"/>
      <c r="AN183" s="18"/>
      <c r="AU183" s="18"/>
      <c r="BA183" s="18"/>
      <c r="BE183" s="18"/>
      <c r="BJ183" s="17">
        <f>IF(COUNTA(Wedstrijden!O139:Y139)&lt;&gt;0,1,"")</f>
        <v>1</v>
      </c>
      <c r="BK183" s="17">
        <f t="shared" si="12"/>
        <v>2</v>
      </c>
      <c r="BL183" s="17" t="str">
        <f>IF(Wedstrijden!O139="x","AA","")</f>
        <v/>
      </c>
      <c r="BM183" s="17" t="str">
        <f>IF(Wedstrijden!P139="x","A","")</f>
        <v/>
      </c>
      <c r="BN183" s="17" t="str">
        <f>IF(Wedstrijden!Q139="x","B1","")</f>
        <v/>
      </c>
      <c r="BO183" s="17" t="e">
        <f>IF(Wedstrijden!#REF!="x","BB","")</f>
        <v>#REF!</v>
      </c>
      <c r="BP183" s="17" t="str">
        <f>IF(Wedstrijden!S139="x","B","")</f>
        <v>B</v>
      </c>
      <c r="BQ183" s="17" t="str">
        <f>IF(Wedstrijden!T139="x","L1","")</f>
        <v>L1</v>
      </c>
      <c r="BR183" s="17" t="str">
        <f>IF(Wedstrijden!U139="x","L2","")</f>
        <v>L2</v>
      </c>
      <c r="BS183" s="17" t="str">
        <f>IF(Wedstrijden!V139="x","M1","")</f>
        <v>M1</v>
      </c>
      <c r="BT183" s="17" t="str">
        <f>IF(Wedstrijden!W139="x","M2","")</f>
        <v>M2</v>
      </c>
      <c r="BU183" s="17" t="str">
        <f>IF(Wedstrijden!X139="x","Z1","")</f>
        <v>Z1</v>
      </c>
      <c r="BV183" s="17" t="str">
        <f>IF(Wedstrijden!Y139="x","Z2","")</f>
        <v>Z2</v>
      </c>
      <c r="BW183" s="17">
        <f>IF(COUNTA(Wedstrijden!F139:N139)&lt;&gt;0,1,"")</f>
        <v>1</v>
      </c>
      <c r="BX183" s="17">
        <f t="shared" si="13"/>
        <v>1</v>
      </c>
      <c r="BY183" s="17" t="str">
        <f>IF(Wedstrijden!F139="x","BB","")</f>
        <v/>
      </c>
      <c r="BZ183" s="17" t="str">
        <f>IF(Wedstrijden!G139="x","B","")</f>
        <v>B</v>
      </c>
      <c r="CA183" s="17" t="str">
        <f>IF(Wedstrijden!H139="x","L1","")</f>
        <v>L1</v>
      </c>
      <c r="CB183" s="17" t="str">
        <f>IF(Wedstrijden!I139="x","L2","")</f>
        <v>L2</v>
      </c>
      <c r="CC183" s="17" t="str">
        <f>IF(Wedstrijden!J139="x","M1","")</f>
        <v>M1</v>
      </c>
      <c r="CD183" s="17" t="str">
        <f>IF(Wedstrijden!K139="x","M2","")</f>
        <v>M2</v>
      </c>
      <c r="CE183" s="17" t="str">
        <f>IF(Wedstrijden!L139="x","Z1","")</f>
        <v>Z1</v>
      </c>
      <c r="CF183" s="17" t="str">
        <f>IF(Wedstrijden!M139="x","Z2","")</f>
        <v>Z2</v>
      </c>
      <c r="CG183" s="17" t="str">
        <f>IF(Wedstrijden!N139="x","ZZL","")</f>
        <v>ZZL</v>
      </c>
      <c r="CL183" s="17" t="str">
        <f>IF(COUNTA(Wedstrijden!AG139:AN139)&lt;&gt;0,2,"")</f>
        <v/>
      </c>
      <c r="CM183" s="17" t="str">
        <f t="shared" si="14"/>
        <v/>
      </c>
      <c r="CN183" s="17" t="str">
        <f>IF(Wedstrijden!AG139="x","AA","")</f>
        <v/>
      </c>
      <c r="CO183" s="17" t="str">
        <f>IF(Wedstrijden!AH139="x","A","")</f>
        <v/>
      </c>
      <c r="CP183" s="17" t="str">
        <f>IF(Wedstrijden!AI139="x","BB","")</f>
        <v/>
      </c>
      <c r="CQ183" s="17" t="str">
        <f>IF(Wedstrijden!AJ139="x","B","")</f>
        <v/>
      </c>
      <c r="CR183" s="17" t="str">
        <f>IF(Wedstrijden!AK139="x","L","")</f>
        <v/>
      </c>
      <c r="CS183" s="17" t="str">
        <f>IF(Wedstrijden!AL139="x","M","")</f>
        <v/>
      </c>
      <c r="CT183" s="17" t="str">
        <f>IF(Wedstrijden!AM139="x","Z","")</f>
        <v/>
      </c>
      <c r="CU183" s="17" t="str">
        <f>IF(Wedstrijden!AN139="x","ZZ","")</f>
        <v/>
      </c>
      <c r="CV183" s="17" t="str">
        <f>IF(COUNTA(Wedstrijden!Z139:AF139)&lt;&gt;0,2,"")</f>
        <v/>
      </c>
      <c r="CW183" s="17" t="str">
        <f t="shared" si="15"/>
        <v/>
      </c>
      <c r="CX183" s="17" t="str">
        <f>IF(Wedstrijden!Z139="x","BB","")</f>
        <v/>
      </c>
      <c r="CY183" s="17" t="str">
        <f>IF(Wedstrijden!AA139="x","B","")</f>
        <v/>
      </c>
      <c r="CZ183" s="17" t="str">
        <f>IF(Wedstrijden!AB139="x","L","")</f>
        <v/>
      </c>
      <c r="DA183" s="17" t="str">
        <f>IF(Wedstrijden!AC139="x","M","")</f>
        <v/>
      </c>
      <c r="DB183" s="17" t="str">
        <f>IF(Wedstrijden!AD139="x","Z","")</f>
        <v/>
      </c>
      <c r="DC183" s="17" t="str">
        <f>IF(Wedstrijden!AE139="x","ZZ","")</f>
        <v/>
      </c>
      <c r="DD183" s="17" t="str">
        <f>IF(Wedstrijden!AF139="x","1.40","")</f>
        <v/>
      </c>
      <c r="DE183" s="17" t="str">
        <f>IF(COUNTA(Wedstrijden!AP139:AR139)&lt;&gt;0,6,"")</f>
        <v/>
      </c>
      <c r="DF183" s="17" t="str">
        <f t="shared" si="16"/>
        <v/>
      </c>
      <c r="DG183" s="17" t="str">
        <f>IF(Wedstrijden!AP139="x","L","")</f>
        <v/>
      </c>
      <c r="DH183" s="17" t="str">
        <f>IF(Wedstrijden!AQ139="x","M","")</f>
        <v/>
      </c>
      <c r="DI183" s="17" t="str">
        <f>IF(Wedstrijden!AR139="x","Z","")</f>
        <v/>
      </c>
      <c r="DJ183" s="17" t="str">
        <f>IF(Wedstrijden!AS139="x","Z","")</f>
        <v/>
      </c>
      <c r="DK183" s="17" t="str">
        <f>IF(COUNTA(Wedstrijden!AU139:AW139)&lt;&gt;0,6,"")</f>
        <v/>
      </c>
      <c r="DL183" s="17" t="str">
        <f t="shared" si="17"/>
        <v/>
      </c>
      <c r="DM183" s="17" t="str">
        <f>IF(Wedstrijden!AU139="x","L","")</f>
        <v/>
      </c>
      <c r="DN183" s="17" t="str">
        <f>IF(Wedstrijden!AV139="x","M","")</f>
        <v/>
      </c>
      <c r="DO183" s="17" t="str">
        <f>IF(Wedstrijden!AW139="x","Z","")</f>
        <v/>
      </c>
      <c r="DP183" s="17" t="str">
        <f>IF(Wedstrijden!AX139="x","Z","")</f>
        <v/>
      </c>
    </row>
    <row r="184" spans="1:120" ht="14.4" x14ac:dyDescent="0.3">
      <c r="A184" s="21">
        <f>Wedstrijden!A140</f>
        <v>44101</v>
      </c>
      <c r="B184" s="17" t="str">
        <f>IFERROR(VLOOKUP(Wedstrijden!#REF!,#REF!,2,FALSE),"")</f>
        <v/>
      </c>
      <c r="C184" s="17" t="e">
        <f>Wedstrijden!#REF!</f>
        <v>#REF!</v>
      </c>
      <c r="D184" s="17" t="str">
        <f>IFERROR(VLOOKUP(Wedstrijden!#REF!,#REF!,2,FALSE),"")</f>
        <v/>
      </c>
      <c r="E184" s="17" t="str">
        <f>IFERROR(VLOOKUP(Wedstrijden!#REF!,#REF!,5,FALSE),"")</f>
        <v/>
      </c>
      <c r="F184" s="17" t="e">
        <f>IF(Wedstrijden!#REF!&lt;&gt;"",Wedstrijden!#REF!,"")</f>
        <v>#REF!</v>
      </c>
      <c r="G184" s="17" t="e">
        <f>IF(Wedstrijden!#REF!="Indoor",1,0)</f>
        <v>#REF!</v>
      </c>
      <c r="H184" s="17" t="e">
        <f>Wedstrijden!#REF!</f>
        <v>#REF!</v>
      </c>
      <c r="I184" s="17" t="e">
        <f>IF(Wedstrijden!#REF!="Nee",0,IF(Wedstrijden!#REF!="Ja",1,""))</f>
        <v>#REF!</v>
      </c>
      <c r="J184" s="17" t="e">
        <f>IF(Wedstrijden!#REF!&lt;&gt;"",Wedstrijden!#REF!,"")</f>
        <v>#REF!</v>
      </c>
      <c r="W184" s="18"/>
      <c r="AE184" s="18"/>
      <c r="AN184" s="18"/>
      <c r="AU184" s="18"/>
      <c r="BA184" s="18"/>
      <c r="BE184" s="18"/>
      <c r="BJ184" s="17">
        <f>IF(COUNTA(Wedstrijden!O140:Y140)&lt;&gt;0,1,"")</f>
        <v>1</v>
      </c>
      <c r="BK184" s="17">
        <f t="shared" si="12"/>
        <v>2</v>
      </c>
      <c r="BL184" s="17" t="str">
        <f>IF(Wedstrijden!O140="x","AA","")</f>
        <v/>
      </c>
      <c r="BM184" s="17" t="str">
        <f>IF(Wedstrijden!P140="x","A","")</f>
        <v/>
      </c>
      <c r="BN184" s="17" t="str">
        <f>IF(Wedstrijden!Q140="x","B1","")</f>
        <v/>
      </c>
      <c r="BO184" s="17" t="e">
        <f>IF(Wedstrijden!#REF!="x","BB","")</f>
        <v>#REF!</v>
      </c>
      <c r="BP184" s="17" t="str">
        <f>IF(Wedstrijden!S140="x","B","")</f>
        <v>B</v>
      </c>
      <c r="BQ184" s="17" t="str">
        <f>IF(Wedstrijden!T140="x","L1","")</f>
        <v>L1</v>
      </c>
      <c r="BR184" s="17" t="str">
        <f>IF(Wedstrijden!U140="x","L2","")</f>
        <v>L2</v>
      </c>
      <c r="BS184" s="17" t="str">
        <f>IF(Wedstrijden!V140="x","M1","")</f>
        <v>M1</v>
      </c>
      <c r="BT184" s="17" t="str">
        <f>IF(Wedstrijden!W140="x","M2","")</f>
        <v>M2</v>
      </c>
      <c r="BU184" s="17" t="str">
        <f>IF(Wedstrijden!X140="x","Z1","")</f>
        <v>Z1</v>
      </c>
      <c r="BV184" s="17" t="str">
        <f>IF(Wedstrijden!Y140="x","Z2","")</f>
        <v>Z2</v>
      </c>
      <c r="BW184" s="17">
        <f>IF(COUNTA(Wedstrijden!F140:N140)&lt;&gt;0,1,"")</f>
        <v>1</v>
      </c>
      <c r="BX184" s="17">
        <f t="shared" si="13"/>
        <v>1</v>
      </c>
      <c r="BY184" s="17" t="str">
        <f>IF(Wedstrijden!F140="x","BB","")</f>
        <v/>
      </c>
      <c r="BZ184" s="17" t="str">
        <f>IF(Wedstrijden!G140="x","B","")</f>
        <v>B</v>
      </c>
      <c r="CA184" s="17" t="str">
        <f>IF(Wedstrijden!H140="x","L1","")</f>
        <v>L1</v>
      </c>
      <c r="CB184" s="17" t="str">
        <f>IF(Wedstrijden!I140="x","L2","")</f>
        <v>L2</v>
      </c>
      <c r="CC184" s="17" t="str">
        <f>IF(Wedstrijden!J140="x","M1","")</f>
        <v>M1</v>
      </c>
      <c r="CD184" s="17" t="str">
        <f>IF(Wedstrijden!K140="x","M2","")</f>
        <v>M2</v>
      </c>
      <c r="CE184" s="17" t="str">
        <f>IF(Wedstrijden!L140="x","Z1","")</f>
        <v>Z1</v>
      </c>
      <c r="CF184" s="17" t="str">
        <f>IF(Wedstrijden!M140="x","Z2","")</f>
        <v>Z2</v>
      </c>
      <c r="CG184" s="17" t="str">
        <f>IF(Wedstrijden!N140="x","ZZL","")</f>
        <v>ZZL</v>
      </c>
      <c r="CL184" s="17" t="str">
        <f>IF(COUNTA(Wedstrijden!AG140:AN140)&lt;&gt;0,2,"")</f>
        <v/>
      </c>
      <c r="CM184" s="17" t="str">
        <f t="shared" si="14"/>
        <v/>
      </c>
      <c r="CN184" s="17" t="str">
        <f>IF(Wedstrijden!AG140="x","AA","")</f>
        <v/>
      </c>
      <c r="CO184" s="17" t="str">
        <f>IF(Wedstrijden!AH140="x","A","")</f>
        <v/>
      </c>
      <c r="CP184" s="17" t="str">
        <f>IF(Wedstrijden!AI140="x","BB","")</f>
        <v/>
      </c>
      <c r="CQ184" s="17" t="str">
        <f>IF(Wedstrijden!AJ140="x","B","")</f>
        <v/>
      </c>
      <c r="CR184" s="17" t="str">
        <f>IF(Wedstrijden!AK140="x","L","")</f>
        <v/>
      </c>
      <c r="CS184" s="17" t="str">
        <f>IF(Wedstrijden!AL140="x","M","")</f>
        <v/>
      </c>
      <c r="CT184" s="17" t="str">
        <f>IF(Wedstrijden!AM140="x","Z","")</f>
        <v/>
      </c>
      <c r="CU184" s="17" t="str">
        <f>IF(Wedstrijden!AN140="x","ZZ","")</f>
        <v/>
      </c>
      <c r="CV184" s="17" t="str">
        <f>IF(COUNTA(Wedstrijden!Z140:AF140)&lt;&gt;0,2,"")</f>
        <v/>
      </c>
      <c r="CW184" s="17" t="str">
        <f t="shared" si="15"/>
        <v/>
      </c>
      <c r="CX184" s="17" t="str">
        <f>IF(Wedstrijden!Z140="x","BB","")</f>
        <v/>
      </c>
      <c r="CY184" s="17" t="str">
        <f>IF(Wedstrijden!AA140="x","B","")</f>
        <v/>
      </c>
      <c r="CZ184" s="17" t="str">
        <f>IF(Wedstrijden!AB140="x","L","")</f>
        <v/>
      </c>
      <c r="DA184" s="17" t="str">
        <f>IF(Wedstrijden!AC140="x","M","")</f>
        <v/>
      </c>
      <c r="DB184" s="17" t="str">
        <f>IF(Wedstrijden!AD140="x","Z","")</f>
        <v/>
      </c>
      <c r="DC184" s="17" t="str">
        <f>IF(Wedstrijden!AE140="x","ZZ","")</f>
        <v/>
      </c>
      <c r="DD184" s="17" t="str">
        <f>IF(Wedstrijden!AF140="x","1.40","")</f>
        <v/>
      </c>
      <c r="DE184" s="17" t="str">
        <f>IF(COUNTA(Wedstrijden!AP140:AR140)&lt;&gt;0,6,"")</f>
        <v/>
      </c>
      <c r="DF184" s="17" t="str">
        <f t="shared" si="16"/>
        <v/>
      </c>
      <c r="DG184" s="17" t="str">
        <f>IF(Wedstrijden!AP140="x","L","")</f>
        <v/>
      </c>
      <c r="DH184" s="17" t="str">
        <f>IF(Wedstrijden!AQ140="x","M","")</f>
        <v/>
      </c>
      <c r="DI184" s="17" t="str">
        <f>IF(Wedstrijden!AR140="x","Z","")</f>
        <v/>
      </c>
      <c r="DJ184" s="17" t="str">
        <f>IF(Wedstrijden!AS140="x","Z","")</f>
        <v/>
      </c>
      <c r="DK184" s="17" t="str">
        <f>IF(COUNTA(Wedstrijden!AU140:AW140)&lt;&gt;0,6,"")</f>
        <v/>
      </c>
      <c r="DL184" s="17" t="str">
        <f t="shared" si="17"/>
        <v/>
      </c>
      <c r="DM184" s="17" t="str">
        <f>IF(Wedstrijden!AU140="x","L","")</f>
        <v/>
      </c>
      <c r="DN184" s="17" t="str">
        <f>IF(Wedstrijden!AV140="x","M","")</f>
        <v/>
      </c>
      <c r="DO184" s="17" t="str">
        <f>IF(Wedstrijden!AW140="x","Z","")</f>
        <v/>
      </c>
      <c r="DP184" s="17" t="str">
        <f>IF(Wedstrijden!AX140="x","Z","")</f>
        <v/>
      </c>
    </row>
    <row r="185" spans="1:120" ht="14.4" x14ac:dyDescent="0.3">
      <c r="A185" s="21">
        <f>Wedstrijden!A141</f>
        <v>44101</v>
      </c>
      <c r="B185" s="17" t="str">
        <f>IFERROR(VLOOKUP(Wedstrijden!#REF!,#REF!,2,FALSE),"")</f>
        <v/>
      </c>
      <c r="C185" s="17" t="e">
        <f>Wedstrijden!#REF!</f>
        <v>#REF!</v>
      </c>
      <c r="D185" s="17" t="str">
        <f>IFERROR(VLOOKUP(Wedstrijden!#REF!,#REF!,2,FALSE),"")</f>
        <v/>
      </c>
      <c r="E185" s="17" t="str">
        <f>IFERROR(VLOOKUP(Wedstrijden!#REF!,#REF!,5,FALSE),"")</f>
        <v/>
      </c>
      <c r="F185" s="17" t="e">
        <f>IF(Wedstrijden!#REF!&lt;&gt;"",Wedstrijden!#REF!,"")</f>
        <v>#REF!</v>
      </c>
      <c r="G185" s="17" t="e">
        <f>IF(Wedstrijden!#REF!="Indoor",1,0)</f>
        <v>#REF!</v>
      </c>
      <c r="H185" s="17" t="e">
        <f>Wedstrijden!#REF!</f>
        <v>#REF!</v>
      </c>
      <c r="I185" s="17" t="e">
        <f>IF(Wedstrijden!#REF!="Nee",0,IF(Wedstrijden!#REF!="Ja",1,""))</f>
        <v>#REF!</v>
      </c>
      <c r="J185" s="17" t="e">
        <f>IF(Wedstrijden!#REF!&lt;&gt;"",Wedstrijden!#REF!,"")</f>
        <v>#REF!</v>
      </c>
      <c r="W185" s="18"/>
      <c r="AE185" s="18"/>
      <c r="AN185" s="18"/>
      <c r="AU185" s="18"/>
      <c r="BA185" s="18"/>
      <c r="BE185" s="18"/>
      <c r="BJ185" s="17">
        <f>IF(COUNTA(Wedstrijden!O141:Y141)&lt;&gt;0,1,"")</f>
        <v>1</v>
      </c>
      <c r="BK185" s="17">
        <f t="shared" si="12"/>
        <v>2</v>
      </c>
      <c r="BL185" s="17" t="str">
        <f>IF(Wedstrijden!O141="x","AA","")</f>
        <v/>
      </c>
      <c r="BM185" s="17" t="str">
        <f>IF(Wedstrijden!P141="x","A","")</f>
        <v/>
      </c>
      <c r="BN185" s="17" t="str">
        <f>IF(Wedstrijden!Q141="x","B1","")</f>
        <v/>
      </c>
      <c r="BO185" s="17" t="e">
        <f>IF(Wedstrijden!#REF!="x","BB","")</f>
        <v>#REF!</v>
      </c>
      <c r="BP185" s="17" t="str">
        <f>IF(Wedstrijden!S141="x","B","")</f>
        <v>B</v>
      </c>
      <c r="BQ185" s="17" t="str">
        <f>IF(Wedstrijden!T141="x","L1","")</f>
        <v>L1</v>
      </c>
      <c r="BR185" s="17" t="str">
        <f>IF(Wedstrijden!U141="x","L2","")</f>
        <v>L2</v>
      </c>
      <c r="BS185" s="17" t="str">
        <f>IF(Wedstrijden!V141="x","M1","")</f>
        <v>M1</v>
      </c>
      <c r="BT185" s="17" t="str">
        <f>IF(Wedstrijden!W141="x","M2","")</f>
        <v>M2</v>
      </c>
      <c r="BU185" s="17" t="str">
        <f>IF(Wedstrijden!X141="x","Z1","")</f>
        <v>Z1</v>
      </c>
      <c r="BV185" s="17" t="str">
        <f>IF(Wedstrijden!Y141="x","Z2","")</f>
        <v>Z2</v>
      </c>
      <c r="BW185" s="17">
        <f>IF(COUNTA(Wedstrijden!F141:N141)&lt;&gt;0,1,"")</f>
        <v>1</v>
      </c>
      <c r="BX185" s="17">
        <f t="shared" si="13"/>
        <v>1</v>
      </c>
      <c r="BY185" s="17" t="str">
        <f>IF(Wedstrijden!F141="x","BB","")</f>
        <v/>
      </c>
      <c r="BZ185" s="17" t="str">
        <f>IF(Wedstrijden!G141="x","B","")</f>
        <v>B</v>
      </c>
      <c r="CA185" s="17" t="str">
        <f>IF(Wedstrijden!H141="x","L1","")</f>
        <v>L1</v>
      </c>
      <c r="CB185" s="17" t="str">
        <f>IF(Wedstrijden!I141="x","L2","")</f>
        <v>L2</v>
      </c>
      <c r="CC185" s="17" t="str">
        <f>IF(Wedstrijden!J141="x","M1","")</f>
        <v>M1</v>
      </c>
      <c r="CD185" s="17" t="str">
        <f>IF(Wedstrijden!K141="x","M2","")</f>
        <v>M2</v>
      </c>
      <c r="CE185" s="17" t="str">
        <f>IF(Wedstrijden!L141="x","Z1","")</f>
        <v>Z1</v>
      </c>
      <c r="CF185" s="17" t="str">
        <f>IF(Wedstrijden!M141="x","Z2","")</f>
        <v>Z2</v>
      </c>
      <c r="CG185" s="17" t="str">
        <f>IF(Wedstrijden!N141="x","ZZL","")</f>
        <v>ZZL</v>
      </c>
      <c r="CL185" s="17" t="str">
        <f>IF(COUNTA(Wedstrijden!AG141:AN141)&lt;&gt;0,2,"")</f>
        <v/>
      </c>
      <c r="CM185" s="17" t="str">
        <f t="shared" si="14"/>
        <v/>
      </c>
      <c r="CN185" s="17" t="str">
        <f>IF(Wedstrijden!AG141="x","AA","")</f>
        <v/>
      </c>
      <c r="CO185" s="17" t="str">
        <f>IF(Wedstrijden!AH141="x","A","")</f>
        <v/>
      </c>
      <c r="CP185" s="17" t="str">
        <f>IF(Wedstrijden!AI141="x","BB","")</f>
        <v/>
      </c>
      <c r="CQ185" s="17" t="str">
        <f>IF(Wedstrijden!AJ141="x","B","")</f>
        <v/>
      </c>
      <c r="CR185" s="17" t="str">
        <f>IF(Wedstrijden!AK141="x","L","")</f>
        <v/>
      </c>
      <c r="CS185" s="17" t="str">
        <f>IF(Wedstrijden!AL141="x","M","")</f>
        <v/>
      </c>
      <c r="CT185" s="17" t="str">
        <f>IF(Wedstrijden!AM141="x","Z","")</f>
        <v/>
      </c>
      <c r="CU185" s="17" t="str">
        <f>IF(Wedstrijden!AN141="x","ZZ","")</f>
        <v/>
      </c>
      <c r="CV185" s="17" t="str">
        <f>IF(COUNTA(Wedstrijden!Z141:AF141)&lt;&gt;0,2,"")</f>
        <v/>
      </c>
      <c r="CW185" s="17" t="str">
        <f t="shared" si="15"/>
        <v/>
      </c>
      <c r="CX185" s="17" t="str">
        <f>IF(Wedstrijden!Z141="x","BB","")</f>
        <v/>
      </c>
      <c r="CY185" s="17" t="str">
        <f>IF(Wedstrijden!AA141="x","B","")</f>
        <v/>
      </c>
      <c r="CZ185" s="17" t="str">
        <f>IF(Wedstrijden!AB141="x","L","")</f>
        <v/>
      </c>
      <c r="DA185" s="17" t="str">
        <f>IF(Wedstrijden!AC141="x","M","")</f>
        <v/>
      </c>
      <c r="DB185" s="17" t="str">
        <f>IF(Wedstrijden!AD141="x","Z","")</f>
        <v/>
      </c>
      <c r="DC185" s="17" t="str">
        <f>IF(Wedstrijden!AE141="x","ZZ","")</f>
        <v/>
      </c>
      <c r="DD185" s="17" t="str">
        <f>IF(Wedstrijden!AF141="x","1.40","")</f>
        <v/>
      </c>
      <c r="DE185" s="17" t="str">
        <f>IF(COUNTA(Wedstrijden!AP141:AR141)&lt;&gt;0,6,"")</f>
        <v/>
      </c>
      <c r="DF185" s="17" t="str">
        <f t="shared" si="16"/>
        <v/>
      </c>
      <c r="DG185" s="17" t="str">
        <f>IF(Wedstrijden!AP141="x","L","")</f>
        <v/>
      </c>
      <c r="DH185" s="17" t="str">
        <f>IF(Wedstrijden!AQ141="x","M","")</f>
        <v/>
      </c>
      <c r="DI185" s="17" t="str">
        <f>IF(Wedstrijden!AR141="x","Z","")</f>
        <v/>
      </c>
      <c r="DJ185" s="17" t="str">
        <f>IF(Wedstrijden!AS141="x","Z","")</f>
        <v/>
      </c>
      <c r="DK185" s="17" t="str">
        <f>IF(COUNTA(Wedstrijden!AU141:AW141)&lt;&gt;0,6,"")</f>
        <v/>
      </c>
      <c r="DL185" s="17" t="str">
        <f t="shared" si="17"/>
        <v/>
      </c>
      <c r="DM185" s="17" t="str">
        <f>IF(Wedstrijden!AU141="x","L","")</f>
        <v/>
      </c>
      <c r="DN185" s="17" t="str">
        <f>IF(Wedstrijden!AV141="x","M","")</f>
        <v/>
      </c>
      <c r="DO185" s="17" t="str">
        <f>IF(Wedstrijden!AW141="x","Z","")</f>
        <v/>
      </c>
      <c r="DP185" s="17" t="str">
        <f>IF(Wedstrijden!AX141="x","Z","")</f>
        <v/>
      </c>
    </row>
    <row r="186" spans="1:120" ht="14.4" x14ac:dyDescent="0.3">
      <c r="A186" s="21">
        <f>Wedstrijden!A142</f>
        <v>44107</v>
      </c>
      <c r="B186" s="17" t="str">
        <f>IFERROR(VLOOKUP(Wedstrijden!#REF!,#REF!,2,FALSE),"")</f>
        <v/>
      </c>
      <c r="C186" s="17" t="e">
        <f>Wedstrijden!#REF!</f>
        <v>#REF!</v>
      </c>
      <c r="D186" s="17" t="str">
        <f>IFERROR(VLOOKUP(Wedstrijden!#REF!,#REF!,2,FALSE),"")</f>
        <v/>
      </c>
      <c r="E186" s="17" t="str">
        <f>IFERROR(VLOOKUP(Wedstrijden!#REF!,#REF!,5,FALSE),"")</f>
        <v/>
      </c>
      <c r="F186" s="17" t="e">
        <f>IF(Wedstrijden!#REF!&lt;&gt;"",Wedstrijden!#REF!,"")</f>
        <v>#REF!</v>
      </c>
      <c r="G186" s="17" t="e">
        <f>IF(Wedstrijden!#REF!="Indoor",1,0)</f>
        <v>#REF!</v>
      </c>
      <c r="H186" s="17" t="e">
        <f>Wedstrijden!#REF!</f>
        <v>#REF!</v>
      </c>
      <c r="I186" s="17" t="e">
        <f>IF(Wedstrijden!#REF!="Nee",0,IF(Wedstrijden!#REF!="Ja",1,""))</f>
        <v>#REF!</v>
      </c>
      <c r="J186" s="17" t="e">
        <f>IF(Wedstrijden!#REF!&lt;&gt;"",Wedstrijden!#REF!,"")</f>
        <v>#REF!</v>
      </c>
      <c r="W186" s="18"/>
      <c r="AE186" s="18"/>
      <c r="AN186" s="18"/>
      <c r="AU186" s="18"/>
      <c r="BA186" s="18"/>
      <c r="BE186" s="18"/>
      <c r="BJ186" s="17">
        <f>IF(COUNTA(Wedstrijden!O142:Y142)&lt;&gt;0,1,"")</f>
        <v>1</v>
      </c>
      <c r="BK186" s="17">
        <f t="shared" si="12"/>
        <v>2</v>
      </c>
      <c r="BL186" s="17" t="str">
        <f>IF(Wedstrijden!O142="x","AA","")</f>
        <v/>
      </c>
      <c r="BM186" s="17" t="str">
        <f>IF(Wedstrijden!P142="x","A","")</f>
        <v/>
      </c>
      <c r="BN186" s="17" t="str">
        <f>IF(Wedstrijden!Q142="x","B1","")</f>
        <v/>
      </c>
      <c r="BO186" s="17" t="e">
        <f>IF(Wedstrijden!#REF!="x","BB","")</f>
        <v>#REF!</v>
      </c>
      <c r="BP186" s="17" t="str">
        <f>IF(Wedstrijden!S142="x","B","")</f>
        <v>B</v>
      </c>
      <c r="BQ186" s="17" t="str">
        <f>IF(Wedstrijden!T142="x","L1","")</f>
        <v>L1</v>
      </c>
      <c r="BR186" s="17" t="str">
        <f>IF(Wedstrijden!U142="x","L2","")</f>
        <v>L2</v>
      </c>
      <c r="BS186" s="17" t="str">
        <f>IF(Wedstrijden!V142="x","M1","")</f>
        <v>M1</v>
      </c>
      <c r="BT186" s="17" t="str">
        <f>IF(Wedstrijden!W142="x","M2","")</f>
        <v>M2</v>
      </c>
      <c r="BU186" s="17" t="str">
        <f>IF(Wedstrijden!X142="x","Z1","")</f>
        <v>Z1</v>
      </c>
      <c r="BV186" s="17" t="str">
        <f>IF(Wedstrijden!Y142="x","Z2","")</f>
        <v>Z2</v>
      </c>
      <c r="BW186" s="17">
        <f>IF(COUNTA(Wedstrijden!F142:N142)&lt;&gt;0,1,"")</f>
        <v>1</v>
      </c>
      <c r="BX186" s="17">
        <f t="shared" si="13"/>
        <v>1</v>
      </c>
      <c r="BY186" s="17" t="str">
        <f>IF(Wedstrijden!F142="x","BB","")</f>
        <v>BB</v>
      </c>
      <c r="BZ186" s="17" t="str">
        <f>IF(Wedstrijden!G142="x","B","")</f>
        <v>B</v>
      </c>
      <c r="CA186" s="17" t="str">
        <f>IF(Wedstrijden!H142="x","L1","")</f>
        <v>L1</v>
      </c>
      <c r="CB186" s="17" t="str">
        <f>IF(Wedstrijden!I142="x","L2","")</f>
        <v>L2</v>
      </c>
      <c r="CC186" s="17" t="str">
        <f>IF(Wedstrijden!J142="x","M1","")</f>
        <v>M1</v>
      </c>
      <c r="CD186" s="17" t="str">
        <f>IF(Wedstrijden!K142="x","M2","")</f>
        <v>M2</v>
      </c>
      <c r="CE186" s="17" t="str">
        <f>IF(Wedstrijden!L142="x","Z1","")</f>
        <v>Z1</v>
      </c>
      <c r="CF186" s="17" t="str">
        <f>IF(Wedstrijden!M142="x","Z2","")</f>
        <v>Z2</v>
      </c>
      <c r="CG186" s="17" t="str">
        <f>IF(Wedstrijden!N142="x","ZZL","")</f>
        <v>ZZL</v>
      </c>
      <c r="CL186" s="17" t="str">
        <f>IF(COUNTA(Wedstrijden!AG142:AN142)&lt;&gt;0,2,"")</f>
        <v/>
      </c>
      <c r="CM186" s="17" t="str">
        <f t="shared" si="14"/>
        <v/>
      </c>
      <c r="CN186" s="17" t="str">
        <f>IF(Wedstrijden!AG142="x","AA","")</f>
        <v/>
      </c>
      <c r="CO186" s="17" t="str">
        <f>IF(Wedstrijden!AH142="x","A","")</f>
        <v/>
      </c>
      <c r="CP186" s="17" t="str">
        <f>IF(Wedstrijden!AI142="x","BB","")</f>
        <v/>
      </c>
      <c r="CQ186" s="17" t="str">
        <f>IF(Wedstrijden!AJ142="x","B","")</f>
        <v/>
      </c>
      <c r="CR186" s="17" t="str">
        <f>IF(Wedstrijden!AK142="x","L","")</f>
        <v/>
      </c>
      <c r="CS186" s="17" t="str">
        <f>IF(Wedstrijden!AL142="x","M","")</f>
        <v/>
      </c>
      <c r="CT186" s="17" t="str">
        <f>IF(Wedstrijden!AM142="x","Z","")</f>
        <v/>
      </c>
      <c r="CU186" s="17" t="str">
        <f>IF(Wedstrijden!AN142="x","ZZ","")</f>
        <v/>
      </c>
      <c r="CV186" s="17" t="str">
        <f>IF(COUNTA(Wedstrijden!Z142:AF142)&lt;&gt;0,2,"")</f>
        <v/>
      </c>
      <c r="CW186" s="17" t="str">
        <f t="shared" si="15"/>
        <v/>
      </c>
      <c r="CX186" s="17" t="str">
        <f>IF(Wedstrijden!Z142="x","BB","")</f>
        <v/>
      </c>
      <c r="CY186" s="17" t="str">
        <f>IF(Wedstrijden!AA142="x","B","")</f>
        <v/>
      </c>
      <c r="CZ186" s="17" t="str">
        <f>IF(Wedstrijden!AB142="x","L","")</f>
        <v/>
      </c>
      <c r="DA186" s="17" t="str">
        <f>IF(Wedstrijden!AC142="x","M","")</f>
        <v/>
      </c>
      <c r="DB186" s="17" t="str">
        <f>IF(Wedstrijden!AD142="x","Z","")</f>
        <v/>
      </c>
      <c r="DC186" s="17" t="str">
        <f>IF(Wedstrijden!AE142="x","ZZ","")</f>
        <v/>
      </c>
      <c r="DD186" s="17" t="str">
        <f>IF(Wedstrijden!AF142="x","1.40","")</f>
        <v/>
      </c>
      <c r="DE186" s="17" t="str">
        <f>IF(COUNTA(Wedstrijden!AP142:AR142)&lt;&gt;0,6,"")</f>
        <v/>
      </c>
      <c r="DF186" s="17" t="str">
        <f t="shared" si="16"/>
        <v/>
      </c>
      <c r="DG186" s="17" t="str">
        <f>IF(Wedstrijden!AP142="x","L","")</f>
        <v/>
      </c>
      <c r="DH186" s="17" t="str">
        <f>IF(Wedstrijden!AQ142="x","M","")</f>
        <v/>
      </c>
      <c r="DI186" s="17" t="str">
        <f>IF(Wedstrijden!AR142="x","Z","")</f>
        <v/>
      </c>
      <c r="DJ186" s="17" t="str">
        <f>IF(Wedstrijden!AS142="x","Z","")</f>
        <v/>
      </c>
      <c r="DK186" s="17" t="str">
        <f>IF(COUNTA(Wedstrijden!AU142:AW142)&lt;&gt;0,6,"")</f>
        <v/>
      </c>
      <c r="DL186" s="17" t="str">
        <f t="shared" si="17"/>
        <v/>
      </c>
      <c r="DM186" s="17" t="str">
        <f>IF(Wedstrijden!AU142="x","L","")</f>
        <v/>
      </c>
      <c r="DN186" s="17" t="str">
        <f>IF(Wedstrijden!AV142="x","M","")</f>
        <v/>
      </c>
      <c r="DO186" s="17" t="str">
        <f>IF(Wedstrijden!AW142="x","Z","")</f>
        <v/>
      </c>
      <c r="DP186" s="17" t="str">
        <f>IF(Wedstrijden!AX142="x","Z","")</f>
        <v/>
      </c>
    </row>
    <row r="187" spans="1:120" ht="14.4" x14ac:dyDescent="0.3">
      <c r="A187" s="21">
        <f>Wedstrijden!A143</f>
        <v>44107</v>
      </c>
      <c r="B187" s="17" t="str">
        <f>IFERROR(VLOOKUP(Wedstrijden!#REF!,#REF!,2,FALSE),"")</f>
        <v/>
      </c>
      <c r="C187" s="17" t="e">
        <f>Wedstrijden!#REF!</f>
        <v>#REF!</v>
      </c>
      <c r="D187" s="17" t="str">
        <f>IFERROR(VLOOKUP(Wedstrijden!#REF!,#REF!,2,FALSE),"")</f>
        <v/>
      </c>
      <c r="E187" s="17" t="str">
        <f>IFERROR(VLOOKUP(Wedstrijden!#REF!,#REF!,5,FALSE),"")</f>
        <v/>
      </c>
      <c r="F187" s="17" t="e">
        <f>IF(Wedstrijden!#REF!&lt;&gt;"",Wedstrijden!#REF!,"")</f>
        <v>#REF!</v>
      </c>
      <c r="G187" s="17" t="e">
        <f>IF(Wedstrijden!#REF!="Indoor",1,0)</f>
        <v>#REF!</v>
      </c>
      <c r="H187" s="17" t="e">
        <f>Wedstrijden!#REF!</f>
        <v>#REF!</v>
      </c>
      <c r="I187" s="17" t="e">
        <f>IF(Wedstrijden!#REF!="Nee",0,IF(Wedstrijden!#REF!="Ja",1,""))</f>
        <v>#REF!</v>
      </c>
      <c r="J187" s="17" t="e">
        <f>IF(Wedstrijden!#REF!&lt;&gt;"",Wedstrijden!#REF!,"")</f>
        <v>#REF!</v>
      </c>
      <c r="W187" s="18"/>
      <c r="AE187" s="18"/>
      <c r="AN187" s="18"/>
      <c r="AU187" s="18"/>
      <c r="BA187" s="18"/>
      <c r="BE187" s="18"/>
      <c r="BJ187" s="17">
        <f>IF(COUNTA(Wedstrijden!O143:Y143)&lt;&gt;0,1,"")</f>
        <v>1</v>
      </c>
      <c r="BK187" s="17">
        <f t="shared" si="12"/>
        <v>2</v>
      </c>
      <c r="BL187" s="17" t="str">
        <f>IF(Wedstrijden!O143="x","AA","")</f>
        <v/>
      </c>
      <c r="BM187" s="17" t="str">
        <f>IF(Wedstrijden!P143="x","A","")</f>
        <v/>
      </c>
      <c r="BN187" s="17" t="str">
        <f>IF(Wedstrijden!Q143="x","B1","")</f>
        <v/>
      </c>
      <c r="BO187" s="17" t="e">
        <f>IF(Wedstrijden!#REF!="x","BB","")</f>
        <v>#REF!</v>
      </c>
      <c r="BP187" s="17" t="str">
        <f>IF(Wedstrijden!S143="x","B","")</f>
        <v>B</v>
      </c>
      <c r="BQ187" s="17" t="str">
        <f>IF(Wedstrijden!T143="x","L1","")</f>
        <v>L1</v>
      </c>
      <c r="BR187" s="17" t="str">
        <f>IF(Wedstrijden!U143="x","L2","")</f>
        <v>L2</v>
      </c>
      <c r="BS187" s="17" t="str">
        <f>IF(Wedstrijden!V143="x","M1","")</f>
        <v>M1</v>
      </c>
      <c r="BT187" s="17" t="str">
        <f>IF(Wedstrijden!W143="x","M2","")</f>
        <v/>
      </c>
      <c r="BU187" s="17" t="str">
        <f>IF(Wedstrijden!X143="x","Z1","")</f>
        <v/>
      </c>
      <c r="BV187" s="17" t="str">
        <f>IF(Wedstrijden!Y143="x","Z2","")</f>
        <v/>
      </c>
      <c r="BW187" s="17">
        <f>IF(COUNTA(Wedstrijden!F143:N143)&lt;&gt;0,1,"")</f>
        <v>1</v>
      </c>
      <c r="BX187" s="17">
        <f t="shared" si="13"/>
        <v>1</v>
      </c>
      <c r="BY187" s="17" t="str">
        <f>IF(Wedstrijden!F143="x","BB","")</f>
        <v>BB</v>
      </c>
      <c r="BZ187" s="17" t="str">
        <f>IF(Wedstrijden!G143="x","B","")</f>
        <v>B</v>
      </c>
      <c r="CA187" s="17" t="str">
        <f>IF(Wedstrijden!H143="x","L1","")</f>
        <v>L1</v>
      </c>
      <c r="CB187" s="17" t="str">
        <f>IF(Wedstrijden!I143="x","L2","")</f>
        <v>L2</v>
      </c>
      <c r="CC187" s="17" t="str">
        <f>IF(Wedstrijden!J143="x","M1","")</f>
        <v>M1</v>
      </c>
      <c r="CD187" s="17" t="str">
        <f>IF(Wedstrijden!K143="x","M2","")</f>
        <v/>
      </c>
      <c r="CE187" s="17" t="str">
        <f>IF(Wedstrijden!L143="x","Z1","")</f>
        <v/>
      </c>
      <c r="CF187" s="17" t="str">
        <f>IF(Wedstrijden!M143="x","Z2","")</f>
        <v/>
      </c>
      <c r="CG187" s="17" t="str">
        <f>IF(Wedstrijden!N143="x","ZZL","")</f>
        <v/>
      </c>
      <c r="CL187" s="17" t="str">
        <f>IF(COUNTA(Wedstrijden!AG143:AN143)&lt;&gt;0,2,"")</f>
        <v/>
      </c>
      <c r="CM187" s="17" t="str">
        <f t="shared" si="14"/>
        <v/>
      </c>
      <c r="CN187" s="17" t="str">
        <f>IF(Wedstrijden!AG143="x","AA","")</f>
        <v/>
      </c>
      <c r="CO187" s="17" t="str">
        <f>IF(Wedstrijden!AH143="x","A","")</f>
        <v/>
      </c>
      <c r="CP187" s="17" t="str">
        <f>IF(Wedstrijden!AI143="x","BB","")</f>
        <v/>
      </c>
      <c r="CQ187" s="17" t="str">
        <f>IF(Wedstrijden!AJ143="x","B","")</f>
        <v/>
      </c>
      <c r="CR187" s="17" t="str">
        <f>IF(Wedstrijden!AK143="x","L","")</f>
        <v/>
      </c>
      <c r="CS187" s="17" t="str">
        <f>IF(Wedstrijden!AL143="x","M","")</f>
        <v/>
      </c>
      <c r="CT187" s="17" t="str">
        <f>IF(Wedstrijden!AM143="x","Z","")</f>
        <v/>
      </c>
      <c r="CU187" s="17" t="str">
        <f>IF(Wedstrijden!AN143="x","ZZ","")</f>
        <v/>
      </c>
      <c r="CV187" s="17" t="str">
        <f>IF(COUNTA(Wedstrijden!Z143:AF143)&lt;&gt;0,2,"")</f>
        <v/>
      </c>
      <c r="CW187" s="17" t="str">
        <f t="shared" si="15"/>
        <v/>
      </c>
      <c r="CX187" s="17" t="str">
        <f>IF(Wedstrijden!Z143="x","BB","")</f>
        <v/>
      </c>
      <c r="CY187" s="17" t="str">
        <f>IF(Wedstrijden!AA143="x","B","")</f>
        <v/>
      </c>
      <c r="CZ187" s="17" t="str">
        <f>IF(Wedstrijden!AB143="x","L","")</f>
        <v/>
      </c>
      <c r="DA187" s="17" t="str">
        <f>IF(Wedstrijden!AC143="x","M","")</f>
        <v/>
      </c>
      <c r="DB187" s="17" t="str">
        <f>IF(Wedstrijden!AD143="x","Z","")</f>
        <v/>
      </c>
      <c r="DC187" s="17" t="str">
        <f>IF(Wedstrijden!AE143="x","ZZ","")</f>
        <v/>
      </c>
      <c r="DD187" s="17" t="str">
        <f>IF(Wedstrijden!AF143="x","1.40","")</f>
        <v/>
      </c>
      <c r="DE187" s="17" t="str">
        <f>IF(COUNTA(Wedstrijden!AP143:AR143)&lt;&gt;0,6,"")</f>
        <v/>
      </c>
      <c r="DF187" s="17" t="str">
        <f t="shared" si="16"/>
        <v/>
      </c>
      <c r="DG187" s="17" t="str">
        <f>IF(Wedstrijden!AP143="x","L","")</f>
        <v/>
      </c>
      <c r="DH187" s="17" t="str">
        <f>IF(Wedstrijden!AQ143="x","M","")</f>
        <v/>
      </c>
      <c r="DI187" s="17" t="str">
        <f>IF(Wedstrijden!AR143="x","Z","")</f>
        <v/>
      </c>
      <c r="DJ187" s="17" t="str">
        <f>IF(Wedstrijden!AS143="x","Z","")</f>
        <v/>
      </c>
      <c r="DK187" s="17" t="str">
        <f>IF(COUNTA(Wedstrijden!AU143:AW143)&lt;&gt;0,6,"")</f>
        <v/>
      </c>
      <c r="DL187" s="17" t="str">
        <f t="shared" si="17"/>
        <v/>
      </c>
      <c r="DM187" s="17" t="str">
        <f>IF(Wedstrijden!AU143="x","L","")</f>
        <v/>
      </c>
      <c r="DN187" s="17" t="str">
        <f>IF(Wedstrijden!AV143="x","M","")</f>
        <v/>
      </c>
      <c r="DO187" s="17" t="str">
        <f>IF(Wedstrijden!AW143="x","Z","")</f>
        <v/>
      </c>
      <c r="DP187" s="17" t="str">
        <f>IF(Wedstrijden!AX143="x","Z","")</f>
        <v/>
      </c>
    </row>
    <row r="188" spans="1:120" ht="14.4" x14ac:dyDescent="0.3">
      <c r="A188" s="21">
        <f>Wedstrijden!A144</f>
        <v>44107</v>
      </c>
      <c r="B188" s="17" t="str">
        <f>IFERROR(VLOOKUP(Wedstrijden!#REF!,#REF!,2,FALSE),"")</f>
        <v/>
      </c>
      <c r="C188" s="17" t="e">
        <f>Wedstrijden!#REF!</f>
        <v>#REF!</v>
      </c>
      <c r="D188" s="17" t="str">
        <f>IFERROR(VLOOKUP(Wedstrijden!#REF!,#REF!,2,FALSE),"")</f>
        <v/>
      </c>
      <c r="E188" s="17" t="str">
        <f>IFERROR(VLOOKUP(Wedstrijden!#REF!,#REF!,5,FALSE),"")</f>
        <v/>
      </c>
      <c r="F188" s="17" t="e">
        <f>IF(Wedstrijden!#REF!&lt;&gt;"",Wedstrijden!#REF!,"")</f>
        <v>#REF!</v>
      </c>
      <c r="G188" s="17" t="e">
        <f>IF(Wedstrijden!#REF!="Indoor",1,0)</f>
        <v>#REF!</v>
      </c>
      <c r="H188" s="17" t="e">
        <f>Wedstrijden!#REF!</f>
        <v>#REF!</v>
      </c>
      <c r="I188" s="17" t="e">
        <f>IF(Wedstrijden!#REF!="Nee",0,IF(Wedstrijden!#REF!="Ja",1,""))</f>
        <v>#REF!</v>
      </c>
      <c r="J188" s="17" t="e">
        <f>IF(Wedstrijden!#REF!&lt;&gt;"",Wedstrijden!#REF!,"")</f>
        <v>#REF!</v>
      </c>
      <c r="W188" s="18"/>
      <c r="AE188" s="18"/>
      <c r="AN188" s="18"/>
      <c r="AU188" s="18"/>
      <c r="BA188" s="18"/>
      <c r="BE188" s="18"/>
      <c r="BJ188" s="17" t="str">
        <f>IF(COUNTA(Wedstrijden!O144:Y144)&lt;&gt;0,1,"")</f>
        <v/>
      </c>
      <c r="BK188" s="17" t="str">
        <f t="shared" si="12"/>
        <v/>
      </c>
      <c r="BL188" s="17" t="str">
        <f>IF(Wedstrijden!O144="x","AA","")</f>
        <v/>
      </c>
      <c r="BM188" s="17" t="str">
        <f>IF(Wedstrijden!P144="x","A","")</f>
        <v/>
      </c>
      <c r="BN188" s="17" t="str">
        <f>IF(Wedstrijden!Q144="x","B1","")</f>
        <v/>
      </c>
      <c r="BO188" s="17" t="e">
        <f>IF(Wedstrijden!#REF!="x","BB","")</f>
        <v>#REF!</v>
      </c>
      <c r="BP188" s="17" t="str">
        <f>IF(Wedstrijden!S144="x","B","")</f>
        <v/>
      </c>
      <c r="BQ188" s="17" t="str">
        <f>IF(Wedstrijden!T144="x","L1","")</f>
        <v/>
      </c>
      <c r="BR188" s="17" t="str">
        <f>IF(Wedstrijden!U144="x","L2","")</f>
        <v/>
      </c>
      <c r="BS188" s="17" t="str">
        <f>IF(Wedstrijden!V144="x","M1","")</f>
        <v/>
      </c>
      <c r="BT188" s="17" t="str">
        <f>IF(Wedstrijden!W144="x","M2","")</f>
        <v/>
      </c>
      <c r="BU188" s="17" t="str">
        <f>IF(Wedstrijden!X144="x","Z1","")</f>
        <v/>
      </c>
      <c r="BV188" s="17" t="str">
        <f>IF(Wedstrijden!Y144="x","Z2","")</f>
        <v/>
      </c>
      <c r="BW188" s="17" t="str">
        <f>IF(COUNTA(Wedstrijden!F144:N144)&lt;&gt;0,1,"")</f>
        <v/>
      </c>
      <c r="BX188" s="17" t="str">
        <f t="shared" si="13"/>
        <v/>
      </c>
      <c r="BY188" s="17" t="str">
        <f>IF(Wedstrijden!F144="x","BB","")</f>
        <v/>
      </c>
      <c r="BZ188" s="17" t="str">
        <f>IF(Wedstrijden!G144="x","B","")</f>
        <v/>
      </c>
      <c r="CA188" s="17" t="str">
        <f>IF(Wedstrijden!H144="x","L1","")</f>
        <v/>
      </c>
      <c r="CB188" s="17" t="str">
        <f>IF(Wedstrijden!I144="x","L2","")</f>
        <v/>
      </c>
      <c r="CC188" s="17" t="str">
        <f>IF(Wedstrijden!J144="x","M1","")</f>
        <v/>
      </c>
      <c r="CD188" s="17" t="str">
        <f>IF(Wedstrijden!K144="x","M2","")</f>
        <v/>
      </c>
      <c r="CE188" s="17" t="str">
        <f>IF(Wedstrijden!L144="x","Z1","")</f>
        <v/>
      </c>
      <c r="CF188" s="17" t="str">
        <f>IF(Wedstrijden!M144="x","Z2","")</f>
        <v/>
      </c>
      <c r="CG188" s="17" t="str">
        <f>IF(Wedstrijden!N144="x","ZZL","")</f>
        <v/>
      </c>
      <c r="CL188" s="17">
        <f>IF(COUNTA(Wedstrijden!AG144:AN144)&lt;&gt;0,2,"")</f>
        <v>2</v>
      </c>
      <c r="CM188" s="17">
        <f t="shared" si="14"/>
        <v>2</v>
      </c>
      <c r="CN188" s="17" t="str">
        <f>IF(Wedstrijden!AG144="x","AA","")</f>
        <v/>
      </c>
      <c r="CO188" s="17" t="str">
        <f>IF(Wedstrijden!AH144="x","A","")</f>
        <v/>
      </c>
      <c r="CP188" s="17" t="str">
        <f>IF(Wedstrijden!AI144="x","BB","")</f>
        <v/>
      </c>
      <c r="CQ188" s="17" t="str">
        <f>IF(Wedstrijden!AJ144="x","B","")</f>
        <v>B</v>
      </c>
      <c r="CR188" s="17" t="str">
        <f>IF(Wedstrijden!AK144="x","L","")</f>
        <v>L</v>
      </c>
      <c r="CS188" s="17" t="str">
        <f>IF(Wedstrijden!AL144="x","M","")</f>
        <v>M</v>
      </c>
      <c r="CT188" s="17" t="str">
        <f>IF(Wedstrijden!AM144="x","Z","")</f>
        <v>Z</v>
      </c>
      <c r="CU188" s="17" t="str">
        <f>IF(Wedstrijden!AN144="x","ZZ","")</f>
        <v>ZZ</v>
      </c>
      <c r="CV188" s="17">
        <f>IF(COUNTA(Wedstrijden!Z144:AF144)&lt;&gt;0,2,"")</f>
        <v>2</v>
      </c>
      <c r="CW188" s="17">
        <f t="shared" si="15"/>
        <v>1</v>
      </c>
      <c r="CX188" s="17" t="str">
        <f>IF(Wedstrijden!Z144="x","BB","")</f>
        <v>BB</v>
      </c>
      <c r="CY188" s="17" t="str">
        <f>IF(Wedstrijden!AA144="x","B","")</f>
        <v>B</v>
      </c>
      <c r="CZ188" s="17" t="str">
        <f>IF(Wedstrijden!AB144="x","L","")</f>
        <v>L</v>
      </c>
      <c r="DA188" s="17" t="str">
        <f>IF(Wedstrijden!AC144="x","M","")</f>
        <v>M</v>
      </c>
      <c r="DB188" s="17" t="str">
        <f>IF(Wedstrijden!AD144="x","Z","")</f>
        <v>Z</v>
      </c>
      <c r="DC188" s="17" t="str">
        <f>IF(Wedstrijden!AE144="x","ZZ","")</f>
        <v>ZZ</v>
      </c>
      <c r="DD188" s="17" t="str">
        <f>IF(Wedstrijden!AF144="x","1.40","")</f>
        <v>1.40</v>
      </c>
      <c r="DE188" s="17" t="str">
        <f>IF(COUNTA(Wedstrijden!AP144:AR144)&lt;&gt;0,6,"")</f>
        <v/>
      </c>
      <c r="DF188" s="17" t="str">
        <f t="shared" si="16"/>
        <v/>
      </c>
      <c r="DG188" s="17" t="str">
        <f>IF(Wedstrijden!AP144="x","L","")</f>
        <v/>
      </c>
      <c r="DH188" s="17" t="str">
        <f>IF(Wedstrijden!AQ144="x","M","")</f>
        <v/>
      </c>
      <c r="DI188" s="17" t="str">
        <f>IF(Wedstrijden!AR144="x","Z","")</f>
        <v/>
      </c>
      <c r="DJ188" s="17" t="str">
        <f>IF(Wedstrijden!AS144="x","Z","")</f>
        <v/>
      </c>
      <c r="DK188" s="17" t="str">
        <f>IF(COUNTA(Wedstrijden!AU144:AW144)&lt;&gt;0,6,"")</f>
        <v/>
      </c>
      <c r="DL188" s="17" t="str">
        <f t="shared" si="17"/>
        <v/>
      </c>
      <c r="DM188" s="17" t="str">
        <f>IF(Wedstrijden!AU144="x","L","")</f>
        <v/>
      </c>
      <c r="DN188" s="17" t="str">
        <f>IF(Wedstrijden!AV144="x","M","")</f>
        <v/>
      </c>
      <c r="DO188" s="17" t="str">
        <f>IF(Wedstrijden!AW144="x","Z","")</f>
        <v/>
      </c>
      <c r="DP188" s="17" t="str">
        <f>IF(Wedstrijden!AX144="x","Z","")</f>
        <v/>
      </c>
    </row>
    <row r="189" spans="1:120" ht="14.4" x14ac:dyDescent="0.3">
      <c r="A189" s="21">
        <f>Wedstrijden!A145</f>
        <v>44108</v>
      </c>
      <c r="B189" s="17" t="str">
        <f>IFERROR(VLOOKUP(Wedstrijden!#REF!,#REF!,2,FALSE),"")</f>
        <v/>
      </c>
      <c r="C189" s="17" t="e">
        <f>Wedstrijden!#REF!</f>
        <v>#REF!</v>
      </c>
      <c r="D189" s="17" t="str">
        <f>IFERROR(VLOOKUP(Wedstrijden!#REF!,#REF!,2,FALSE),"")</f>
        <v/>
      </c>
      <c r="E189" s="17" t="str">
        <f>IFERROR(VLOOKUP(Wedstrijden!#REF!,#REF!,5,FALSE),"")</f>
        <v/>
      </c>
      <c r="F189" s="17" t="e">
        <f>IF(Wedstrijden!#REF!&lt;&gt;"",Wedstrijden!#REF!,"")</f>
        <v>#REF!</v>
      </c>
      <c r="G189" s="17" t="e">
        <f>IF(Wedstrijden!#REF!="Indoor",1,0)</f>
        <v>#REF!</v>
      </c>
      <c r="H189" s="17" t="e">
        <f>Wedstrijden!#REF!</f>
        <v>#REF!</v>
      </c>
      <c r="I189" s="17" t="e">
        <f>IF(Wedstrijden!#REF!="Nee",0,IF(Wedstrijden!#REF!="Ja",1,""))</f>
        <v>#REF!</v>
      </c>
      <c r="J189" s="17" t="e">
        <f>IF(Wedstrijden!#REF!&lt;&gt;"",Wedstrijden!#REF!,"")</f>
        <v>#REF!</v>
      </c>
      <c r="W189" s="18"/>
      <c r="AE189" s="18"/>
      <c r="AN189" s="18"/>
      <c r="AU189" s="18"/>
      <c r="BA189" s="18"/>
      <c r="BE189" s="18"/>
      <c r="BJ189" s="17">
        <f>IF(COUNTA(Wedstrijden!O145:Y145)&lt;&gt;0,1,"")</f>
        <v>1</v>
      </c>
      <c r="BK189" s="17">
        <f t="shared" si="12"/>
        <v>2</v>
      </c>
      <c r="BL189" s="17" t="str">
        <f>IF(Wedstrijden!O145="x","AA","")</f>
        <v/>
      </c>
      <c r="BM189" s="17" t="str">
        <f>IF(Wedstrijden!P145="x","A","")</f>
        <v/>
      </c>
      <c r="BN189" s="17" t="str">
        <f>IF(Wedstrijden!Q145="x","B1","")</f>
        <v/>
      </c>
      <c r="BO189" s="17" t="e">
        <f>IF(Wedstrijden!#REF!="x","BB","")</f>
        <v>#REF!</v>
      </c>
      <c r="BP189" s="17" t="str">
        <f>IF(Wedstrijden!S145="x","B","")</f>
        <v>B</v>
      </c>
      <c r="BQ189" s="17" t="str">
        <f>IF(Wedstrijden!T145="x","L1","")</f>
        <v>L1</v>
      </c>
      <c r="BR189" s="17" t="str">
        <f>IF(Wedstrijden!U145="x","L2","")</f>
        <v>L2</v>
      </c>
      <c r="BS189" s="17" t="str">
        <f>IF(Wedstrijden!V145="x","M1","")</f>
        <v>M1</v>
      </c>
      <c r="BT189" s="17" t="str">
        <f>IF(Wedstrijden!W145="x","M2","")</f>
        <v>M2</v>
      </c>
      <c r="BU189" s="17" t="str">
        <f>IF(Wedstrijden!X145="x","Z1","")</f>
        <v/>
      </c>
      <c r="BV189" s="17" t="str">
        <f>IF(Wedstrijden!Y145="x","Z2","")</f>
        <v/>
      </c>
      <c r="BW189" s="17">
        <f>IF(COUNTA(Wedstrijden!F145:N145)&lt;&gt;0,1,"")</f>
        <v>1</v>
      </c>
      <c r="BX189" s="17">
        <f t="shared" si="13"/>
        <v>1</v>
      </c>
      <c r="BY189" s="17" t="str">
        <f>IF(Wedstrijden!F145="x","BB","")</f>
        <v/>
      </c>
      <c r="BZ189" s="17" t="str">
        <f>IF(Wedstrijden!G145="x","B","")</f>
        <v>B</v>
      </c>
      <c r="CA189" s="17" t="str">
        <f>IF(Wedstrijden!H145="x","L1","")</f>
        <v>L1</v>
      </c>
      <c r="CB189" s="17" t="str">
        <f>IF(Wedstrijden!I145="x","L2","")</f>
        <v>L2</v>
      </c>
      <c r="CC189" s="17" t="str">
        <f>IF(Wedstrijden!J145="x","M1","")</f>
        <v>M1</v>
      </c>
      <c r="CD189" s="17" t="str">
        <f>IF(Wedstrijden!K145="x","M2","")</f>
        <v>M2</v>
      </c>
      <c r="CE189" s="17" t="str">
        <f>IF(Wedstrijden!L145="x","Z1","")</f>
        <v/>
      </c>
      <c r="CF189" s="17" t="str">
        <f>IF(Wedstrijden!M145="x","Z2","")</f>
        <v/>
      </c>
      <c r="CG189" s="17" t="str">
        <f>IF(Wedstrijden!N145="x","ZZL","")</f>
        <v/>
      </c>
      <c r="CL189" s="17" t="str">
        <f>IF(COUNTA(Wedstrijden!AG145:AN145)&lt;&gt;0,2,"")</f>
        <v/>
      </c>
      <c r="CM189" s="17" t="str">
        <f t="shared" si="14"/>
        <v/>
      </c>
      <c r="CN189" s="17" t="str">
        <f>IF(Wedstrijden!AG145="x","AA","")</f>
        <v/>
      </c>
      <c r="CO189" s="17" t="str">
        <f>IF(Wedstrijden!AH145="x","A","")</f>
        <v/>
      </c>
      <c r="CP189" s="17" t="str">
        <f>IF(Wedstrijden!AI145="x","BB","")</f>
        <v/>
      </c>
      <c r="CQ189" s="17" t="str">
        <f>IF(Wedstrijden!AJ145="x","B","")</f>
        <v/>
      </c>
      <c r="CR189" s="17" t="str">
        <f>IF(Wedstrijden!AK145="x","L","")</f>
        <v/>
      </c>
      <c r="CS189" s="17" t="str">
        <f>IF(Wedstrijden!AL145="x","M","")</f>
        <v/>
      </c>
      <c r="CT189" s="17" t="str">
        <f>IF(Wedstrijden!AM145="x","Z","")</f>
        <v/>
      </c>
      <c r="CU189" s="17" t="str">
        <f>IF(Wedstrijden!AN145="x","ZZ","")</f>
        <v/>
      </c>
      <c r="CV189" s="17" t="str">
        <f>IF(COUNTA(Wedstrijden!Z145:AF145)&lt;&gt;0,2,"")</f>
        <v/>
      </c>
      <c r="CW189" s="17" t="str">
        <f t="shared" si="15"/>
        <v/>
      </c>
      <c r="CX189" s="17" t="str">
        <f>IF(Wedstrijden!Z145="x","BB","")</f>
        <v/>
      </c>
      <c r="CY189" s="17" t="str">
        <f>IF(Wedstrijden!AA145="x","B","")</f>
        <v/>
      </c>
      <c r="CZ189" s="17" t="str">
        <f>IF(Wedstrijden!AB145="x","L","")</f>
        <v/>
      </c>
      <c r="DA189" s="17" t="str">
        <f>IF(Wedstrijden!AC145="x","M","")</f>
        <v/>
      </c>
      <c r="DB189" s="17" t="str">
        <f>IF(Wedstrijden!AD145="x","Z","")</f>
        <v/>
      </c>
      <c r="DC189" s="17" t="str">
        <f>IF(Wedstrijden!AE145="x","ZZ","")</f>
        <v/>
      </c>
      <c r="DD189" s="17" t="str">
        <f>IF(Wedstrijden!AF145="x","1.40","")</f>
        <v/>
      </c>
      <c r="DE189" s="17" t="str">
        <f>IF(COUNTA(Wedstrijden!AP145:AR145)&lt;&gt;0,6,"")</f>
        <v/>
      </c>
      <c r="DF189" s="17" t="str">
        <f t="shared" si="16"/>
        <v/>
      </c>
      <c r="DG189" s="17" t="str">
        <f>IF(Wedstrijden!AP145="x","L","")</f>
        <v/>
      </c>
      <c r="DH189" s="17" t="str">
        <f>IF(Wedstrijden!AQ145="x","M","")</f>
        <v/>
      </c>
      <c r="DI189" s="17" t="str">
        <f>IF(Wedstrijden!AR145="x","Z","")</f>
        <v/>
      </c>
      <c r="DJ189" s="17" t="str">
        <f>IF(Wedstrijden!AS145="x","Z","")</f>
        <v/>
      </c>
      <c r="DK189" s="17" t="str">
        <f>IF(COUNTA(Wedstrijden!AU145:AW145)&lt;&gt;0,6,"")</f>
        <v/>
      </c>
      <c r="DL189" s="17" t="str">
        <f t="shared" si="17"/>
        <v/>
      </c>
      <c r="DM189" s="17" t="str">
        <f>IF(Wedstrijden!AU145="x","L","")</f>
        <v/>
      </c>
      <c r="DN189" s="17" t="str">
        <f>IF(Wedstrijden!AV145="x","M","")</f>
        <v/>
      </c>
      <c r="DO189" s="17" t="str">
        <f>IF(Wedstrijden!AW145="x","Z","")</f>
        <v/>
      </c>
      <c r="DP189" s="17" t="str">
        <f>IF(Wedstrijden!AX145="x","Z","")</f>
        <v/>
      </c>
    </row>
    <row r="190" spans="1:120" ht="14.4" x14ac:dyDescent="0.3">
      <c r="A190" s="21">
        <f>Wedstrijden!A146</f>
        <v>44108</v>
      </c>
      <c r="B190" s="17" t="str">
        <f>IFERROR(VLOOKUP(Wedstrijden!#REF!,#REF!,2,FALSE),"")</f>
        <v/>
      </c>
      <c r="C190" s="17" t="e">
        <f>Wedstrijden!#REF!</f>
        <v>#REF!</v>
      </c>
      <c r="D190" s="17" t="str">
        <f>IFERROR(VLOOKUP(Wedstrijden!#REF!,#REF!,2,FALSE),"")</f>
        <v/>
      </c>
      <c r="E190" s="17" t="str">
        <f>IFERROR(VLOOKUP(Wedstrijden!#REF!,#REF!,5,FALSE),"")</f>
        <v/>
      </c>
      <c r="F190" s="17" t="e">
        <f>IF(Wedstrijden!#REF!&lt;&gt;"",Wedstrijden!#REF!,"")</f>
        <v>#REF!</v>
      </c>
      <c r="G190" s="17" t="e">
        <f>IF(Wedstrijden!#REF!="Indoor",1,0)</f>
        <v>#REF!</v>
      </c>
      <c r="H190" s="17" t="e">
        <f>Wedstrijden!#REF!</f>
        <v>#REF!</v>
      </c>
      <c r="I190" s="17" t="e">
        <f>IF(Wedstrijden!#REF!="Nee",0,IF(Wedstrijden!#REF!="Ja",1,""))</f>
        <v>#REF!</v>
      </c>
      <c r="J190" s="17" t="e">
        <f>IF(Wedstrijden!#REF!&lt;&gt;"",Wedstrijden!#REF!,"")</f>
        <v>#REF!</v>
      </c>
      <c r="W190" s="18"/>
      <c r="AE190" s="18"/>
      <c r="AN190" s="18"/>
      <c r="AU190" s="18"/>
      <c r="BA190" s="18"/>
      <c r="BE190" s="18"/>
      <c r="BJ190" s="17">
        <f>IF(COUNTA(Wedstrijden!O146:Y146)&lt;&gt;0,1,"")</f>
        <v>1</v>
      </c>
      <c r="BK190" s="17">
        <f t="shared" si="12"/>
        <v>2</v>
      </c>
      <c r="BL190" s="17" t="str">
        <f>IF(Wedstrijden!O146="x","AA","")</f>
        <v/>
      </c>
      <c r="BM190" s="17" t="str">
        <f>IF(Wedstrijden!P146="x","A","")</f>
        <v/>
      </c>
      <c r="BN190" s="17" t="str">
        <f>IF(Wedstrijden!Q146="x","B1","")</f>
        <v/>
      </c>
      <c r="BO190" s="17" t="e">
        <f>IF(Wedstrijden!#REF!="x","BB","")</f>
        <v>#REF!</v>
      </c>
      <c r="BP190" s="17" t="str">
        <f>IF(Wedstrijden!S146="x","B","")</f>
        <v>B</v>
      </c>
      <c r="BQ190" s="17" t="str">
        <f>IF(Wedstrijden!T146="x","L1","")</f>
        <v>L1</v>
      </c>
      <c r="BR190" s="17" t="str">
        <f>IF(Wedstrijden!U146="x","L2","")</f>
        <v>L2</v>
      </c>
      <c r="BS190" s="17" t="str">
        <f>IF(Wedstrijden!V146="x","M1","")</f>
        <v>M1</v>
      </c>
      <c r="BT190" s="17" t="str">
        <f>IF(Wedstrijden!W146="x","M2","")</f>
        <v>M2</v>
      </c>
      <c r="BU190" s="17" t="str">
        <f>IF(Wedstrijden!X146="x","Z1","")</f>
        <v>Z1</v>
      </c>
      <c r="BV190" s="17" t="str">
        <f>IF(Wedstrijden!Y146="x","Z2","")</f>
        <v>Z2</v>
      </c>
      <c r="BW190" s="17">
        <f>IF(COUNTA(Wedstrijden!F146:N146)&lt;&gt;0,1,"")</f>
        <v>1</v>
      </c>
      <c r="BX190" s="17">
        <f t="shared" si="13"/>
        <v>1</v>
      </c>
      <c r="BY190" s="17" t="str">
        <f>IF(Wedstrijden!F146="x","BB","")</f>
        <v>BB</v>
      </c>
      <c r="BZ190" s="17" t="str">
        <f>IF(Wedstrijden!G146="x","B","")</f>
        <v>B</v>
      </c>
      <c r="CA190" s="17" t="str">
        <f>IF(Wedstrijden!H146="x","L1","")</f>
        <v>L1</v>
      </c>
      <c r="CB190" s="17" t="str">
        <f>IF(Wedstrijden!I146="x","L2","")</f>
        <v>L2</v>
      </c>
      <c r="CC190" s="17" t="str">
        <f>IF(Wedstrijden!J146="x","M1","")</f>
        <v>M1</v>
      </c>
      <c r="CD190" s="17" t="str">
        <f>IF(Wedstrijden!K146="x","M2","")</f>
        <v>M2</v>
      </c>
      <c r="CE190" s="17" t="str">
        <f>IF(Wedstrijden!L146="x","Z1","")</f>
        <v>Z1</v>
      </c>
      <c r="CF190" s="17" t="str">
        <f>IF(Wedstrijden!M146="x","Z2","")</f>
        <v>Z2</v>
      </c>
      <c r="CG190" s="17" t="str">
        <f>IF(Wedstrijden!N146="x","ZZL","")</f>
        <v>ZZL</v>
      </c>
      <c r="CL190" s="17" t="str">
        <f>IF(COUNTA(Wedstrijden!AG146:AN146)&lt;&gt;0,2,"")</f>
        <v/>
      </c>
      <c r="CM190" s="17" t="str">
        <f t="shared" si="14"/>
        <v/>
      </c>
      <c r="CN190" s="17" t="str">
        <f>IF(Wedstrijden!AG146="x","AA","")</f>
        <v/>
      </c>
      <c r="CO190" s="17" t="str">
        <f>IF(Wedstrijden!AH146="x","A","")</f>
        <v/>
      </c>
      <c r="CP190" s="17" t="str">
        <f>IF(Wedstrijden!AI146="x","BB","")</f>
        <v/>
      </c>
      <c r="CQ190" s="17" t="str">
        <f>IF(Wedstrijden!AJ146="x","B","")</f>
        <v/>
      </c>
      <c r="CR190" s="17" t="str">
        <f>IF(Wedstrijden!AK146="x","L","")</f>
        <v/>
      </c>
      <c r="CS190" s="17" t="str">
        <f>IF(Wedstrijden!AL146="x","M","")</f>
        <v/>
      </c>
      <c r="CT190" s="17" t="str">
        <f>IF(Wedstrijden!AM146="x","Z","")</f>
        <v/>
      </c>
      <c r="CU190" s="17" t="str">
        <f>IF(Wedstrijden!AN146="x","ZZ","")</f>
        <v/>
      </c>
      <c r="CV190" s="17" t="str">
        <f>IF(COUNTA(Wedstrijden!Z146:AF146)&lt;&gt;0,2,"")</f>
        <v/>
      </c>
      <c r="CW190" s="17" t="str">
        <f t="shared" si="15"/>
        <v/>
      </c>
      <c r="CX190" s="17" t="str">
        <f>IF(Wedstrijden!Z146="x","BB","")</f>
        <v/>
      </c>
      <c r="CY190" s="17" t="str">
        <f>IF(Wedstrijden!AA146="x","B","")</f>
        <v/>
      </c>
      <c r="CZ190" s="17" t="str">
        <f>IF(Wedstrijden!AB146="x","L","")</f>
        <v/>
      </c>
      <c r="DA190" s="17" t="str">
        <f>IF(Wedstrijden!AC146="x","M","")</f>
        <v/>
      </c>
      <c r="DB190" s="17" t="str">
        <f>IF(Wedstrijden!AD146="x","Z","")</f>
        <v/>
      </c>
      <c r="DC190" s="17" t="str">
        <f>IF(Wedstrijden!AE146="x","ZZ","")</f>
        <v/>
      </c>
      <c r="DD190" s="17" t="str">
        <f>IF(Wedstrijden!AF146="x","1.40","")</f>
        <v/>
      </c>
      <c r="DE190" s="17" t="str">
        <f>IF(COUNTA(Wedstrijden!AP146:AR146)&lt;&gt;0,6,"")</f>
        <v/>
      </c>
      <c r="DF190" s="17" t="str">
        <f t="shared" si="16"/>
        <v/>
      </c>
      <c r="DG190" s="17" t="str">
        <f>IF(Wedstrijden!AP146="x","L","")</f>
        <v/>
      </c>
      <c r="DH190" s="17" t="str">
        <f>IF(Wedstrijden!AQ146="x","M","")</f>
        <v/>
      </c>
      <c r="DI190" s="17" t="str">
        <f>IF(Wedstrijden!AR146="x","Z","")</f>
        <v/>
      </c>
      <c r="DJ190" s="17" t="str">
        <f>IF(Wedstrijden!AS146="x","Z","")</f>
        <v/>
      </c>
      <c r="DK190" s="17" t="str">
        <f>IF(COUNTA(Wedstrijden!AU146:AW146)&lt;&gt;0,6,"")</f>
        <v/>
      </c>
      <c r="DL190" s="17" t="str">
        <f t="shared" si="17"/>
        <v/>
      </c>
      <c r="DM190" s="17" t="str">
        <f>IF(Wedstrijden!AU146="x","L","")</f>
        <v/>
      </c>
      <c r="DN190" s="17" t="str">
        <f>IF(Wedstrijden!AV146="x","M","")</f>
        <v/>
      </c>
      <c r="DO190" s="17" t="str">
        <f>IF(Wedstrijden!AW146="x","Z","")</f>
        <v/>
      </c>
      <c r="DP190" s="17" t="str">
        <f>IF(Wedstrijden!AX146="x","Z","")</f>
        <v/>
      </c>
    </row>
    <row r="191" spans="1:120" ht="14.4" x14ac:dyDescent="0.3">
      <c r="A191" s="21">
        <f>Wedstrijden!A147</f>
        <v>44108</v>
      </c>
      <c r="B191" s="17" t="str">
        <f>IFERROR(VLOOKUP(Wedstrijden!#REF!,#REF!,2,FALSE),"")</f>
        <v/>
      </c>
      <c r="C191" s="17" t="e">
        <f>Wedstrijden!#REF!</f>
        <v>#REF!</v>
      </c>
      <c r="D191" s="17" t="str">
        <f>IFERROR(VLOOKUP(Wedstrijden!#REF!,#REF!,2,FALSE),"")</f>
        <v/>
      </c>
      <c r="E191" s="17" t="str">
        <f>IFERROR(VLOOKUP(Wedstrijden!#REF!,#REF!,5,FALSE),"")</f>
        <v/>
      </c>
      <c r="F191" s="17" t="e">
        <f>IF(Wedstrijden!#REF!&lt;&gt;"",Wedstrijden!#REF!,"")</f>
        <v>#REF!</v>
      </c>
      <c r="G191" s="17" t="e">
        <f>IF(Wedstrijden!#REF!="Indoor",1,0)</f>
        <v>#REF!</v>
      </c>
      <c r="H191" s="17" t="e">
        <f>Wedstrijden!#REF!</f>
        <v>#REF!</v>
      </c>
      <c r="I191" s="17" t="e">
        <f>IF(Wedstrijden!#REF!="Nee",0,IF(Wedstrijden!#REF!="Ja",1,""))</f>
        <v>#REF!</v>
      </c>
      <c r="J191" s="17" t="e">
        <f>IF(Wedstrijden!#REF!&lt;&gt;"",Wedstrijden!#REF!,"")</f>
        <v>#REF!</v>
      </c>
      <c r="W191" s="18"/>
      <c r="AE191" s="18"/>
      <c r="AN191" s="18"/>
      <c r="AU191" s="18"/>
      <c r="BA191" s="18"/>
      <c r="BE191" s="18"/>
      <c r="BJ191" s="17">
        <f>IF(COUNTA(Wedstrijden!O147:Y147)&lt;&gt;0,1,"")</f>
        <v>1</v>
      </c>
      <c r="BK191" s="17">
        <f t="shared" si="12"/>
        <v>2</v>
      </c>
      <c r="BL191" s="17" t="str">
        <f>IF(Wedstrijden!O147="x","AA","")</f>
        <v/>
      </c>
      <c r="BM191" s="17" t="str">
        <f>IF(Wedstrijden!P147="x","A","")</f>
        <v/>
      </c>
      <c r="BN191" s="17" t="str">
        <f>IF(Wedstrijden!Q147="x","B1","")</f>
        <v/>
      </c>
      <c r="BO191" s="17" t="e">
        <f>IF(Wedstrijden!#REF!="x","BB","")</f>
        <v>#REF!</v>
      </c>
      <c r="BP191" s="17" t="str">
        <f>IF(Wedstrijden!S147="x","B","")</f>
        <v>B</v>
      </c>
      <c r="BQ191" s="17" t="str">
        <f>IF(Wedstrijden!T147="x","L1","")</f>
        <v>L1</v>
      </c>
      <c r="BR191" s="17" t="str">
        <f>IF(Wedstrijden!U147="x","L2","")</f>
        <v>L2</v>
      </c>
      <c r="BS191" s="17" t="str">
        <f>IF(Wedstrijden!V147="x","M1","")</f>
        <v>M1</v>
      </c>
      <c r="BT191" s="17" t="str">
        <f>IF(Wedstrijden!W147="x","M2","")</f>
        <v>M2</v>
      </c>
      <c r="BU191" s="17" t="str">
        <f>IF(Wedstrijden!X147="x","Z1","")</f>
        <v/>
      </c>
      <c r="BV191" s="17" t="str">
        <f>IF(Wedstrijden!Y147="x","Z2","")</f>
        <v/>
      </c>
      <c r="BW191" s="17">
        <f>IF(COUNTA(Wedstrijden!F147:N147)&lt;&gt;0,1,"")</f>
        <v>1</v>
      </c>
      <c r="BX191" s="17">
        <f t="shared" si="13"/>
        <v>1</v>
      </c>
      <c r="BY191" s="17" t="str">
        <f>IF(Wedstrijden!F147="x","BB","")</f>
        <v/>
      </c>
      <c r="BZ191" s="17" t="str">
        <f>IF(Wedstrijden!G147="x","B","")</f>
        <v>B</v>
      </c>
      <c r="CA191" s="17" t="str">
        <f>IF(Wedstrijden!H147="x","L1","")</f>
        <v>L1</v>
      </c>
      <c r="CB191" s="17" t="str">
        <f>IF(Wedstrijden!I147="x","L2","")</f>
        <v>L2</v>
      </c>
      <c r="CC191" s="17" t="str">
        <f>IF(Wedstrijden!J147="x","M1","")</f>
        <v>M1</v>
      </c>
      <c r="CD191" s="17" t="str">
        <f>IF(Wedstrijden!K147="x","M2","")</f>
        <v>M2</v>
      </c>
      <c r="CE191" s="17" t="str">
        <f>IF(Wedstrijden!L147="x","Z1","")</f>
        <v/>
      </c>
      <c r="CF191" s="17" t="str">
        <f>IF(Wedstrijden!M147="x","Z2","")</f>
        <v/>
      </c>
      <c r="CG191" s="17" t="str">
        <f>IF(Wedstrijden!N147="x","ZZL","")</f>
        <v/>
      </c>
      <c r="CL191" s="17" t="str">
        <f>IF(COUNTA(Wedstrijden!AG147:AN147)&lt;&gt;0,2,"")</f>
        <v/>
      </c>
      <c r="CM191" s="17" t="str">
        <f t="shared" si="14"/>
        <v/>
      </c>
      <c r="CN191" s="17" t="str">
        <f>IF(Wedstrijden!AG147="x","AA","")</f>
        <v/>
      </c>
      <c r="CO191" s="17" t="str">
        <f>IF(Wedstrijden!AH147="x","A","")</f>
        <v/>
      </c>
      <c r="CP191" s="17" t="str">
        <f>IF(Wedstrijden!AI147="x","BB","")</f>
        <v/>
      </c>
      <c r="CQ191" s="17" t="str">
        <f>IF(Wedstrijden!AJ147="x","B","")</f>
        <v/>
      </c>
      <c r="CR191" s="17" t="str">
        <f>IF(Wedstrijden!AK147="x","L","")</f>
        <v/>
      </c>
      <c r="CS191" s="17" t="str">
        <f>IF(Wedstrijden!AL147="x","M","")</f>
        <v/>
      </c>
      <c r="CT191" s="17" t="str">
        <f>IF(Wedstrijden!AM147="x","Z","")</f>
        <v/>
      </c>
      <c r="CU191" s="17" t="str">
        <f>IF(Wedstrijden!AN147="x","ZZ","")</f>
        <v/>
      </c>
      <c r="CV191" s="17" t="str">
        <f>IF(COUNTA(Wedstrijden!Z147:AF147)&lt;&gt;0,2,"")</f>
        <v/>
      </c>
      <c r="CW191" s="17" t="str">
        <f t="shared" si="15"/>
        <v/>
      </c>
      <c r="CX191" s="17" t="str">
        <f>IF(Wedstrijden!Z147="x","BB","")</f>
        <v/>
      </c>
      <c r="CY191" s="17" t="str">
        <f>IF(Wedstrijden!AA147="x","B","")</f>
        <v/>
      </c>
      <c r="CZ191" s="17" t="str">
        <f>IF(Wedstrijden!AB147="x","L","")</f>
        <v/>
      </c>
      <c r="DA191" s="17" t="str">
        <f>IF(Wedstrijden!AC147="x","M","")</f>
        <v/>
      </c>
      <c r="DB191" s="17" t="str">
        <f>IF(Wedstrijden!AD147="x","Z","")</f>
        <v/>
      </c>
      <c r="DC191" s="17" t="str">
        <f>IF(Wedstrijden!AE147="x","ZZ","")</f>
        <v/>
      </c>
      <c r="DD191" s="17" t="str">
        <f>IF(Wedstrijden!AF147="x","1.40","")</f>
        <v/>
      </c>
      <c r="DE191" s="17" t="str">
        <f>IF(COUNTA(Wedstrijden!AP147:AR147)&lt;&gt;0,6,"")</f>
        <v/>
      </c>
      <c r="DF191" s="17" t="str">
        <f t="shared" si="16"/>
        <v/>
      </c>
      <c r="DG191" s="17" t="str">
        <f>IF(Wedstrijden!AP147="x","L","")</f>
        <v/>
      </c>
      <c r="DH191" s="17" t="str">
        <f>IF(Wedstrijden!AQ147="x","M","")</f>
        <v/>
      </c>
      <c r="DI191" s="17" t="str">
        <f>IF(Wedstrijden!AR147="x","Z","")</f>
        <v/>
      </c>
      <c r="DJ191" s="17" t="str">
        <f>IF(Wedstrijden!AS147="x","Z","")</f>
        <v/>
      </c>
      <c r="DK191" s="17" t="str">
        <f>IF(COUNTA(Wedstrijden!AU147:AW147)&lt;&gt;0,6,"")</f>
        <v/>
      </c>
      <c r="DL191" s="17" t="str">
        <f t="shared" si="17"/>
        <v/>
      </c>
      <c r="DM191" s="17" t="str">
        <f>IF(Wedstrijden!AU147="x","L","")</f>
        <v/>
      </c>
      <c r="DN191" s="17" t="str">
        <f>IF(Wedstrijden!AV147="x","M","")</f>
        <v/>
      </c>
      <c r="DO191" s="17" t="str">
        <f>IF(Wedstrijden!AW147="x","Z","")</f>
        <v/>
      </c>
      <c r="DP191" s="17" t="str">
        <f>IF(Wedstrijden!AX147="x","Z","")</f>
        <v/>
      </c>
    </row>
    <row r="192" spans="1:120" ht="14.4" x14ac:dyDescent="0.3">
      <c r="A192" s="21">
        <f>Wedstrijden!A148</f>
        <v>44108</v>
      </c>
      <c r="B192" s="17" t="str">
        <f>IFERROR(VLOOKUP(Wedstrijden!#REF!,#REF!,2,FALSE),"")</f>
        <v/>
      </c>
      <c r="C192" s="17" t="e">
        <f>Wedstrijden!#REF!</f>
        <v>#REF!</v>
      </c>
      <c r="D192" s="17" t="str">
        <f>IFERROR(VLOOKUP(Wedstrijden!#REF!,#REF!,2,FALSE),"")</f>
        <v/>
      </c>
      <c r="E192" s="17" t="str">
        <f>IFERROR(VLOOKUP(Wedstrijden!#REF!,#REF!,5,FALSE),"")</f>
        <v/>
      </c>
      <c r="F192" s="17" t="e">
        <f>IF(Wedstrijden!#REF!&lt;&gt;"",Wedstrijden!#REF!,"")</f>
        <v>#REF!</v>
      </c>
      <c r="G192" s="17" t="e">
        <f>IF(Wedstrijden!#REF!="Indoor",1,0)</f>
        <v>#REF!</v>
      </c>
      <c r="H192" s="17" t="e">
        <f>Wedstrijden!#REF!</f>
        <v>#REF!</v>
      </c>
      <c r="I192" s="17" t="e">
        <f>IF(Wedstrijden!#REF!="Nee",0,IF(Wedstrijden!#REF!="Ja",1,""))</f>
        <v>#REF!</v>
      </c>
      <c r="J192" s="17" t="e">
        <f>IF(Wedstrijden!#REF!&lt;&gt;"",Wedstrijden!#REF!,"")</f>
        <v>#REF!</v>
      </c>
      <c r="W192" s="18"/>
      <c r="AE192" s="18"/>
      <c r="AN192" s="18"/>
      <c r="AU192" s="18"/>
      <c r="BA192" s="18"/>
      <c r="BE192" s="18"/>
      <c r="BJ192" s="17">
        <f>IF(COUNTA(Wedstrijden!O148:Y148)&lt;&gt;0,1,"")</f>
        <v>1</v>
      </c>
      <c r="BK192" s="17">
        <f t="shared" si="12"/>
        <v>2</v>
      </c>
      <c r="BL192" s="17" t="str">
        <f>IF(Wedstrijden!O148="x","AA","")</f>
        <v/>
      </c>
      <c r="BM192" s="17" t="str">
        <f>IF(Wedstrijden!P148="x","A","")</f>
        <v/>
      </c>
      <c r="BN192" s="17" t="str">
        <f>IF(Wedstrijden!Q148="x","B1","")</f>
        <v/>
      </c>
      <c r="BO192" s="17" t="e">
        <f>IF(Wedstrijden!#REF!="x","BB","")</f>
        <v>#REF!</v>
      </c>
      <c r="BP192" s="17" t="str">
        <f>IF(Wedstrijden!S148="x","B","")</f>
        <v>B</v>
      </c>
      <c r="BQ192" s="17" t="str">
        <f>IF(Wedstrijden!T148="x","L1","")</f>
        <v>L1</v>
      </c>
      <c r="BR192" s="17" t="str">
        <f>IF(Wedstrijden!U148="x","L2","")</f>
        <v>L2</v>
      </c>
      <c r="BS192" s="17" t="str">
        <f>IF(Wedstrijden!V148="x","M1","")</f>
        <v>M1</v>
      </c>
      <c r="BT192" s="17" t="str">
        <f>IF(Wedstrijden!W148="x","M2","")</f>
        <v>M2</v>
      </c>
      <c r="BU192" s="17" t="str">
        <f>IF(Wedstrijden!X148="x","Z1","")</f>
        <v>Z1</v>
      </c>
      <c r="BV192" s="17" t="str">
        <f>IF(Wedstrijden!Y148="x","Z2","")</f>
        <v>Z2</v>
      </c>
      <c r="BW192" s="17">
        <f>IF(COUNTA(Wedstrijden!F148:N148)&lt;&gt;0,1,"")</f>
        <v>1</v>
      </c>
      <c r="BX192" s="17">
        <f t="shared" si="13"/>
        <v>1</v>
      </c>
      <c r="BY192" s="17" t="str">
        <f>IF(Wedstrijden!F148="x","BB","")</f>
        <v>BB</v>
      </c>
      <c r="BZ192" s="17" t="str">
        <f>IF(Wedstrijden!G148="x","B","")</f>
        <v>B</v>
      </c>
      <c r="CA192" s="17" t="str">
        <f>IF(Wedstrijden!H148="x","L1","")</f>
        <v>L1</v>
      </c>
      <c r="CB192" s="17" t="str">
        <f>IF(Wedstrijden!I148="x","L2","")</f>
        <v>L2</v>
      </c>
      <c r="CC192" s="17" t="str">
        <f>IF(Wedstrijden!J148="x","M1","")</f>
        <v>M1</v>
      </c>
      <c r="CD192" s="17" t="str">
        <f>IF(Wedstrijden!K148="x","M2","")</f>
        <v>M2</v>
      </c>
      <c r="CE192" s="17" t="str">
        <f>IF(Wedstrijden!L148="x","Z1","")</f>
        <v>Z1</v>
      </c>
      <c r="CF192" s="17" t="str">
        <f>IF(Wedstrijden!M148="x","Z2","")</f>
        <v>Z2</v>
      </c>
      <c r="CG192" s="17" t="str">
        <f>IF(Wedstrijden!N148="x","ZZL","")</f>
        <v>ZZL</v>
      </c>
      <c r="CL192" s="17" t="str">
        <f>IF(COUNTA(Wedstrijden!AG148:AN148)&lt;&gt;0,2,"")</f>
        <v/>
      </c>
      <c r="CM192" s="17" t="str">
        <f t="shared" si="14"/>
        <v/>
      </c>
      <c r="CN192" s="17" t="str">
        <f>IF(Wedstrijden!AG148="x","AA","")</f>
        <v/>
      </c>
      <c r="CO192" s="17" t="str">
        <f>IF(Wedstrijden!AH148="x","A","")</f>
        <v/>
      </c>
      <c r="CP192" s="17" t="str">
        <f>IF(Wedstrijden!AI148="x","BB","")</f>
        <v/>
      </c>
      <c r="CQ192" s="17" t="str">
        <f>IF(Wedstrijden!AJ148="x","B","")</f>
        <v/>
      </c>
      <c r="CR192" s="17" t="str">
        <f>IF(Wedstrijden!AK148="x","L","")</f>
        <v/>
      </c>
      <c r="CS192" s="17" t="str">
        <f>IF(Wedstrijden!AL148="x","M","")</f>
        <v/>
      </c>
      <c r="CT192" s="17" t="str">
        <f>IF(Wedstrijden!AM148="x","Z","")</f>
        <v/>
      </c>
      <c r="CU192" s="17" t="str">
        <f>IF(Wedstrijden!AN148="x","ZZ","")</f>
        <v/>
      </c>
      <c r="CV192" s="17" t="str">
        <f>IF(COUNTA(Wedstrijden!Z148:AF148)&lt;&gt;0,2,"")</f>
        <v/>
      </c>
      <c r="CW192" s="17" t="str">
        <f t="shared" si="15"/>
        <v/>
      </c>
      <c r="CX192" s="17" t="str">
        <f>IF(Wedstrijden!Z148="x","BB","")</f>
        <v/>
      </c>
      <c r="CY192" s="17" t="str">
        <f>IF(Wedstrijden!AA148="x","B","")</f>
        <v/>
      </c>
      <c r="CZ192" s="17" t="str">
        <f>IF(Wedstrijden!AB148="x","L","")</f>
        <v/>
      </c>
      <c r="DA192" s="17" t="str">
        <f>IF(Wedstrijden!AC148="x","M","")</f>
        <v/>
      </c>
      <c r="DB192" s="17" t="str">
        <f>IF(Wedstrijden!AD148="x","Z","")</f>
        <v/>
      </c>
      <c r="DC192" s="17" t="str">
        <f>IF(Wedstrijden!AE148="x","ZZ","")</f>
        <v/>
      </c>
      <c r="DD192" s="17" t="str">
        <f>IF(Wedstrijden!AF148="x","1.40","")</f>
        <v/>
      </c>
      <c r="DE192" s="17" t="str">
        <f>IF(COUNTA(Wedstrijden!AP148:AR148)&lt;&gt;0,6,"")</f>
        <v/>
      </c>
      <c r="DF192" s="17" t="str">
        <f t="shared" si="16"/>
        <v/>
      </c>
      <c r="DG192" s="17" t="str">
        <f>IF(Wedstrijden!AP148="x","L","")</f>
        <v/>
      </c>
      <c r="DH192" s="17" t="str">
        <f>IF(Wedstrijden!AQ148="x","M","")</f>
        <v/>
      </c>
      <c r="DI192" s="17" t="str">
        <f>IF(Wedstrijden!AR148="x","Z","")</f>
        <v/>
      </c>
      <c r="DJ192" s="17" t="str">
        <f>IF(Wedstrijden!AS148="x","Z","")</f>
        <v/>
      </c>
      <c r="DK192" s="17" t="str">
        <f>IF(COUNTA(Wedstrijden!AU148:AW148)&lt;&gt;0,6,"")</f>
        <v/>
      </c>
      <c r="DL192" s="17" t="str">
        <f t="shared" si="17"/>
        <v/>
      </c>
      <c r="DM192" s="17" t="str">
        <f>IF(Wedstrijden!AU148="x","L","")</f>
        <v/>
      </c>
      <c r="DN192" s="17" t="str">
        <f>IF(Wedstrijden!AV148="x","M","")</f>
        <v/>
      </c>
      <c r="DO192" s="17" t="str">
        <f>IF(Wedstrijden!AW148="x","Z","")</f>
        <v/>
      </c>
      <c r="DP192" s="17" t="str">
        <f>IF(Wedstrijden!AX148="x","Z","")</f>
        <v/>
      </c>
    </row>
    <row r="193" spans="1:120" ht="14.4" x14ac:dyDescent="0.3">
      <c r="A193" s="21">
        <f>Wedstrijden!A149</f>
        <v>44108</v>
      </c>
      <c r="B193" s="17" t="str">
        <f>IFERROR(VLOOKUP(Wedstrijden!#REF!,#REF!,2,FALSE),"")</f>
        <v/>
      </c>
      <c r="C193" s="17" t="e">
        <f>Wedstrijden!#REF!</f>
        <v>#REF!</v>
      </c>
      <c r="D193" s="17" t="str">
        <f>IFERROR(VLOOKUP(Wedstrijden!#REF!,#REF!,2,FALSE),"")</f>
        <v/>
      </c>
      <c r="E193" s="17" t="str">
        <f>IFERROR(VLOOKUP(Wedstrijden!#REF!,#REF!,5,FALSE),"")</f>
        <v/>
      </c>
      <c r="F193" s="17" t="e">
        <f>IF(Wedstrijden!#REF!&lt;&gt;"",Wedstrijden!#REF!,"")</f>
        <v>#REF!</v>
      </c>
      <c r="G193" s="17" t="e">
        <f>IF(Wedstrijden!#REF!="Indoor",1,0)</f>
        <v>#REF!</v>
      </c>
      <c r="H193" s="17" t="e">
        <f>Wedstrijden!#REF!</f>
        <v>#REF!</v>
      </c>
      <c r="I193" s="17" t="e">
        <f>IF(Wedstrijden!#REF!="Nee",0,IF(Wedstrijden!#REF!="Ja",1,""))</f>
        <v>#REF!</v>
      </c>
      <c r="J193" s="17" t="e">
        <f>IF(Wedstrijden!#REF!&lt;&gt;"",Wedstrijden!#REF!,"")</f>
        <v>#REF!</v>
      </c>
      <c r="W193" s="18"/>
      <c r="AE193" s="18"/>
      <c r="AN193" s="18"/>
      <c r="AU193" s="18"/>
      <c r="BA193" s="18"/>
      <c r="BE193" s="18"/>
      <c r="BJ193" s="17" t="str">
        <f>IF(COUNTA(Wedstrijden!O149:Y149)&lt;&gt;0,1,"")</f>
        <v/>
      </c>
      <c r="BK193" s="17" t="str">
        <f t="shared" si="12"/>
        <v/>
      </c>
      <c r="BL193" s="17" t="str">
        <f>IF(Wedstrijden!O149="x","AA","")</f>
        <v/>
      </c>
      <c r="BM193" s="17" t="str">
        <f>IF(Wedstrijden!P149="x","A","")</f>
        <v/>
      </c>
      <c r="BN193" s="17" t="str">
        <f>IF(Wedstrijden!Q149="x","B1","")</f>
        <v/>
      </c>
      <c r="BO193" s="17" t="e">
        <f>IF(Wedstrijden!#REF!="x","BB","")</f>
        <v>#REF!</v>
      </c>
      <c r="BP193" s="17" t="str">
        <f>IF(Wedstrijden!S149="x","B","")</f>
        <v/>
      </c>
      <c r="BQ193" s="17" t="str">
        <f>IF(Wedstrijden!T149="x","L1","")</f>
        <v/>
      </c>
      <c r="BR193" s="17" t="str">
        <f>IF(Wedstrijden!U149="x","L2","")</f>
        <v/>
      </c>
      <c r="BS193" s="17" t="str">
        <f>IF(Wedstrijden!V149="x","M1","")</f>
        <v/>
      </c>
      <c r="BT193" s="17" t="str">
        <f>IF(Wedstrijden!W149="x","M2","")</f>
        <v/>
      </c>
      <c r="BU193" s="17" t="str">
        <f>IF(Wedstrijden!X149="x","Z1","")</f>
        <v/>
      </c>
      <c r="BV193" s="17" t="str">
        <f>IF(Wedstrijden!Y149="x","Z2","")</f>
        <v/>
      </c>
      <c r="BW193" s="17">
        <f>IF(COUNTA(Wedstrijden!F149:N149)&lt;&gt;0,1,"")</f>
        <v>1</v>
      </c>
      <c r="BX193" s="17">
        <f t="shared" si="13"/>
        <v>1</v>
      </c>
      <c r="BY193" s="17" t="str">
        <f>IF(Wedstrijden!F149="x","BB","")</f>
        <v/>
      </c>
      <c r="BZ193" s="17" t="str">
        <f>IF(Wedstrijden!G149="x","B","")</f>
        <v>B</v>
      </c>
      <c r="CA193" s="17" t="str">
        <f>IF(Wedstrijden!H149="x","L1","")</f>
        <v>L1</v>
      </c>
      <c r="CB193" s="17" t="str">
        <f>IF(Wedstrijden!I149="x","L2","")</f>
        <v>L2</v>
      </c>
      <c r="CC193" s="17" t="str">
        <f>IF(Wedstrijden!J149="x","M1","")</f>
        <v>M1</v>
      </c>
      <c r="CD193" s="17" t="str">
        <f>IF(Wedstrijden!K149="x","M2","")</f>
        <v>M2</v>
      </c>
      <c r="CE193" s="17" t="str">
        <f>IF(Wedstrijden!L149="x","Z1","")</f>
        <v/>
      </c>
      <c r="CF193" s="17" t="str">
        <f>IF(Wedstrijden!M149="x","Z2","")</f>
        <v/>
      </c>
      <c r="CG193" s="17" t="str">
        <f>IF(Wedstrijden!N149="x","ZZL","")</f>
        <v/>
      </c>
      <c r="CL193" s="17" t="str">
        <f>IF(COUNTA(Wedstrijden!AG149:AN149)&lt;&gt;0,2,"")</f>
        <v/>
      </c>
      <c r="CM193" s="17" t="str">
        <f t="shared" si="14"/>
        <v/>
      </c>
      <c r="CN193" s="17" t="str">
        <f>IF(Wedstrijden!AG149="x","AA","")</f>
        <v/>
      </c>
      <c r="CO193" s="17" t="str">
        <f>IF(Wedstrijden!AH149="x","A","")</f>
        <v/>
      </c>
      <c r="CP193" s="17" t="str">
        <f>IF(Wedstrijden!AI149="x","BB","")</f>
        <v/>
      </c>
      <c r="CQ193" s="17" t="str">
        <f>IF(Wedstrijden!AJ149="x","B","")</f>
        <v/>
      </c>
      <c r="CR193" s="17" t="str">
        <f>IF(Wedstrijden!AK149="x","L","")</f>
        <v/>
      </c>
      <c r="CS193" s="17" t="str">
        <f>IF(Wedstrijden!AL149="x","M","")</f>
        <v/>
      </c>
      <c r="CT193" s="17" t="str">
        <f>IF(Wedstrijden!AM149="x","Z","")</f>
        <v/>
      </c>
      <c r="CU193" s="17" t="str">
        <f>IF(Wedstrijden!AN149="x","ZZ","")</f>
        <v/>
      </c>
      <c r="CV193" s="17" t="str">
        <f>IF(COUNTA(Wedstrijden!Z149:AF149)&lt;&gt;0,2,"")</f>
        <v/>
      </c>
      <c r="CW193" s="17" t="str">
        <f t="shared" si="15"/>
        <v/>
      </c>
      <c r="CX193" s="17" t="str">
        <f>IF(Wedstrijden!Z149="x","BB","")</f>
        <v/>
      </c>
      <c r="CY193" s="17" t="str">
        <f>IF(Wedstrijden!AA149="x","B","")</f>
        <v/>
      </c>
      <c r="CZ193" s="17" t="str">
        <f>IF(Wedstrijden!AB149="x","L","")</f>
        <v/>
      </c>
      <c r="DA193" s="17" t="str">
        <f>IF(Wedstrijden!AC149="x","M","")</f>
        <v/>
      </c>
      <c r="DB193" s="17" t="str">
        <f>IF(Wedstrijden!AD149="x","Z","")</f>
        <v/>
      </c>
      <c r="DC193" s="17" t="str">
        <f>IF(Wedstrijden!AE149="x","ZZ","")</f>
        <v/>
      </c>
      <c r="DD193" s="17" t="str">
        <f>IF(Wedstrijden!AF149="x","1.40","")</f>
        <v/>
      </c>
      <c r="DE193" s="17" t="str">
        <f>IF(COUNTA(Wedstrijden!AP149:AR149)&lt;&gt;0,6,"")</f>
        <v/>
      </c>
      <c r="DF193" s="17" t="str">
        <f t="shared" si="16"/>
        <v/>
      </c>
      <c r="DG193" s="17" t="str">
        <f>IF(Wedstrijden!AP149="x","L","")</f>
        <v/>
      </c>
      <c r="DH193" s="17" t="str">
        <f>IF(Wedstrijden!AQ149="x","M","")</f>
        <v/>
      </c>
      <c r="DI193" s="17" t="str">
        <f>IF(Wedstrijden!AR149="x","Z","")</f>
        <v/>
      </c>
      <c r="DJ193" s="17" t="str">
        <f>IF(Wedstrijden!AS149="x","Z","")</f>
        <v/>
      </c>
      <c r="DK193" s="17" t="str">
        <f>IF(COUNTA(Wedstrijden!AU149:AW149)&lt;&gt;0,6,"")</f>
        <v/>
      </c>
      <c r="DL193" s="17" t="str">
        <f t="shared" si="17"/>
        <v/>
      </c>
      <c r="DM193" s="17" t="str">
        <f>IF(Wedstrijden!AU149="x","L","")</f>
        <v/>
      </c>
      <c r="DN193" s="17" t="str">
        <f>IF(Wedstrijden!AV149="x","M","")</f>
        <v/>
      </c>
      <c r="DO193" s="17" t="str">
        <f>IF(Wedstrijden!AW149="x","Z","")</f>
        <v/>
      </c>
      <c r="DP193" s="17" t="str">
        <f>IF(Wedstrijden!AX149="x","Z","")</f>
        <v/>
      </c>
    </row>
    <row r="194" spans="1:120" ht="14.4" x14ac:dyDescent="0.3">
      <c r="A194" s="21">
        <f>Wedstrijden!A150</f>
        <v>44108</v>
      </c>
      <c r="B194" s="17" t="str">
        <f>IFERROR(VLOOKUP(Wedstrijden!#REF!,#REF!,2,FALSE),"")</f>
        <v/>
      </c>
      <c r="C194" s="17" t="e">
        <f>Wedstrijden!#REF!</f>
        <v>#REF!</v>
      </c>
      <c r="D194" s="17" t="str">
        <f>IFERROR(VLOOKUP(Wedstrijden!#REF!,#REF!,2,FALSE),"")</f>
        <v/>
      </c>
      <c r="E194" s="17" t="str">
        <f>IFERROR(VLOOKUP(Wedstrijden!#REF!,#REF!,5,FALSE),"")</f>
        <v/>
      </c>
      <c r="F194" s="17" t="e">
        <f>IF(Wedstrijden!#REF!&lt;&gt;"",Wedstrijden!#REF!,"")</f>
        <v>#REF!</v>
      </c>
      <c r="G194" s="17" t="e">
        <f>IF(Wedstrijden!#REF!="Indoor",1,0)</f>
        <v>#REF!</v>
      </c>
      <c r="H194" s="17" t="e">
        <f>Wedstrijden!#REF!</f>
        <v>#REF!</v>
      </c>
      <c r="I194" s="17" t="e">
        <f>IF(Wedstrijden!#REF!="Nee",0,IF(Wedstrijden!#REF!="Ja",1,""))</f>
        <v>#REF!</v>
      </c>
      <c r="J194" s="17" t="e">
        <f>IF(Wedstrijden!#REF!&lt;&gt;"",Wedstrijden!#REF!,"")</f>
        <v>#REF!</v>
      </c>
      <c r="W194" s="18"/>
      <c r="AE194" s="18"/>
      <c r="AN194" s="18"/>
      <c r="AU194" s="18"/>
      <c r="BA194" s="18"/>
      <c r="BE194" s="18"/>
      <c r="BJ194" s="17">
        <f>IF(COUNTA(Wedstrijden!O150:Y150)&lt;&gt;0,1,"")</f>
        <v>1</v>
      </c>
      <c r="BK194" s="17">
        <f t="shared" si="12"/>
        <v>2</v>
      </c>
      <c r="BL194" s="17" t="str">
        <f>IF(Wedstrijden!O150="x","AA","")</f>
        <v/>
      </c>
      <c r="BM194" s="17" t="str">
        <f>IF(Wedstrijden!P150="x","A","")</f>
        <v/>
      </c>
      <c r="BN194" s="17" t="str">
        <f>IF(Wedstrijden!Q150="x","B1","")</f>
        <v/>
      </c>
      <c r="BO194" s="17" t="e">
        <f>IF(Wedstrijden!#REF!="x","BB","")</f>
        <v>#REF!</v>
      </c>
      <c r="BP194" s="17" t="str">
        <f>IF(Wedstrijden!S150="x","B","")</f>
        <v>B</v>
      </c>
      <c r="BQ194" s="17" t="str">
        <f>IF(Wedstrijden!T150="x","L1","")</f>
        <v>L1</v>
      </c>
      <c r="BR194" s="17" t="str">
        <f>IF(Wedstrijden!U150="x","L2","")</f>
        <v>L2</v>
      </c>
      <c r="BS194" s="17" t="str">
        <f>IF(Wedstrijden!V150="x","M1","")</f>
        <v>M1</v>
      </c>
      <c r="BT194" s="17" t="str">
        <f>IF(Wedstrijden!W150="x","M2","")</f>
        <v>M2</v>
      </c>
      <c r="BU194" s="17" t="str">
        <f>IF(Wedstrijden!X150="x","Z1","")</f>
        <v>Z1</v>
      </c>
      <c r="BV194" s="17" t="str">
        <f>IF(Wedstrijden!Y150="x","Z2","")</f>
        <v>Z2</v>
      </c>
      <c r="BW194" s="17">
        <f>IF(COUNTA(Wedstrijden!F150:N150)&lt;&gt;0,1,"")</f>
        <v>1</v>
      </c>
      <c r="BX194" s="17">
        <f t="shared" si="13"/>
        <v>1</v>
      </c>
      <c r="BY194" s="17" t="str">
        <f>IF(Wedstrijden!F150="x","BB","")</f>
        <v/>
      </c>
      <c r="BZ194" s="17" t="str">
        <f>IF(Wedstrijden!G150="x","B","")</f>
        <v>B</v>
      </c>
      <c r="CA194" s="17" t="str">
        <f>IF(Wedstrijden!H150="x","L1","")</f>
        <v>L1</v>
      </c>
      <c r="CB194" s="17" t="str">
        <f>IF(Wedstrijden!I150="x","L2","")</f>
        <v>L2</v>
      </c>
      <c r="CC194" s="17" t="str">
        <f>IF(Wedstrijden!J150="x","M1","")</f>
        <v>M1</v>
      </c>
      <c r="CD194" s="17" t="str">
        <f>IF(Wedstrijden!K150="x","M2","")</f>
        <v>M2</v>
      </c>
      <c r="CE194" s="17" t="str">
        <f>IF(Wedstrijden!L150="x","Z1","")</f>
        <v>Z1</v>
      </c>
      <c r="CF194" s="17" t="str">
        <f>IF(Wedstrijden!M150="x","Z2","")</f>
        <v>Z2</v>
      </c>
      <c r="CG194" s="17" t="str">
        <f>IF(Wedstrijden!N150="x","ZZL","")</f>
        <v/>
      </c>
      <c r="CL194" s="17" t="str">
        <f>IF(COUNTA(Wedstrijden!AG150:AN150)&lt;&gt;0,2,"")</f>
        <v/>
      </c>
      <c r="CM194" s="17" t="str">
        <f t="shared" si="14"/>
        <v/>
      </c>
      <c r="CN194" s="17" t="str">
        <f>IF(Wedstrijden!AG150="x","AA","")</f>
        <v/>
      </c>
      <c r="CO194" s="17" t="str">
        <f>IF(Wedstrijden!AH150="x","A","")</f>
        <v/>
      </c>
      <c r="CP194" s="17" t="str">
        <f>IF(Wedstrijden!AI150="x","BB","")</f>
        <v/>
      </c>
      <c r="CQ194" s="17" t="str">
        <f>IF(Wedstrijden!AJ150="x","B","")</f>
        <v/>
      </c>
      <c r="CR194" s="17" t="str">
        <f>IF(Wedstrijden!AK150="x","L","")</f>
        <v/>
      </c>
      <c r="CS194" s="17" t="str">
        <f>IF(Wedstrijden!AL150="x","M","")</f>
        <v/>
      </c>
      <c r="CT194" s="17" t="str">
        <f>IF(Wedstrijden!AM150="x","Z","")</f>
        <v/>
      </c>
      <c r="CU194" s="17" t="str">
        <f>IF(Wedstrijden!AN150="x","ZZ","")</f>
        <v/>
      </c>
      <c r="CV194" s="17" t="str">
        <f>IF(COUNTA(Wedstrijden!Z150:AF150)&lt;&gt;0,2,"")</f>
        <v/>
      </c>
      <c r="CW194" s="17" t="str">
        <f t="shared" si="15"/>
        <v/>
      </c>
      <c r="CX194" s="17" t="str">
        <f>IF(Wedstrijden!Z150="x","BB","")</f>
        <v/>
      </c>
      <c r="CY194" s="17" t="str">
        <f>IF(Wedstrijden!AA150="x","B","")</f>
        <v/>
      </c>
      <c r="CZ194" s="17" t="str">
        <f>IF(Wedstrijden!AB150="x","L","")</f>
        <v/>
      </c>
      <c r="DA194" s="17" t="str">
        <f>IF(Wedstrijden!AC150="x","M","")</f>
        <v/>
      </c>
      <c r="DB194" s="17" t="str">
        <f>IF(Wedstrijden!AD150="x","Z","")</f>
        <v/>
      </c>
      <c r="DC194" s="17" t="str">
        <f>IF(Wedstrijden!AE150="x","ZZ","")</f>
        <v/>
      </c>
      <c r="DD194" s="17" t="str">
        <f>IF(Wedstrijden!AF150="x","1.40","")</f>
        <v/>
      </c>
      <c r="DE194" s="17" t="str">
        <f>IF(COUNTA(Wedstrijden!AP150:AR150)&lt;&gt;0,6,"")</f>
        <v/>
      </c>
      <c r="DF194" s="17" t="str">
        <f t="shared" si="16"/>
        <v/>
      </c>
      <c r="DG194" s="17" t="str">
        <f>IF(Wedstrijden!AP150="x","L","")</f>
        <v/>
      </c>
      <c r="DH194" s="17" t="str">
        <f>IF(Wedstrijden!AQ150="x","M","")</f>
        <v/>
      </c>
      <c r="DI194" s="17" t="str">
        <f>IF(Wedstrijden!AR150="x","Z","")</f>
        <v/>
      </c>
      <c r="DJ194" s="17" t="str">
        <f>IF(Wedstrijden!AS150="x","Z","")</f>
        <v/>
      </c>
      <c r="DK194" s="17" t="str">
        <f>IF(COUNTA(Wedstrijden!AU150:AW150)&lt;&gt;0,6,"")</f>
        <v/>
      </c>
      <c r="DL194" s="17" t="str">
        <f t="shared" si="17"/>
        <v/>
      </c>
      <c r="DM194" s="17" t="str">
        <f>IF(Wedstrijden!AU150="x","L","")</f>
        <v/>
      </c>
      <c r="DN194" s="17" t="str">
        <f>IF(Wedstrijden!AV150="x","M","")</f>
        <v/>
      </c>
      <c r="DO194" s="17" t="str">
        <f>IF(Wedstrijden!AW150="x","Z","")</f>
        <v/>
      </c>
      <c r="DP194" s="17" t="str">
        <f>IF(Wedstrijden!AX150="x","Z","")</f>
        <v/>
      </c>
    </row>
    <row r="195" spans="1:120" ht="14.4" x14ac:dyDescent="0.3">
      <c r="A195" s="21">
        <f>Wedstrijden!A151</f>
        <v>44108</v>
      </c>
      <c r="B195" s="17" t="str">
        <f>IFERROR(VLOOKUP(Wedstrijden!#REF!,#REF!,2,FALSE),"")</f>
        <v/>
      </c>
      <c r="C195" s="17" t="e">
        <f>Wedstrijden!#REF!</f>
        <v>#REF!</v>
      </c>
      <c r="D195" s="17" t="str">
        <f>IFERROR(VLOOKUP(Wedstrijden!#REF!,#REF!,2,FALSE),"")</f>
        <v/>
      </c>
      <c r="E195" s="17" t="str">
        <f>IFERROR(VLOOKUP(Wedstrijden!#REF!,#REF!,5,FALSE),"")</f>
        <v/>
      </c>
      <c r="F195" s="17" t="e">
        <f>IF(Wedstrijden!#REF!&lt;&gt;"",Wedstrijden!#REF!,"")</f>
        <v>#REF!</v>
      </c>
      <c r="G195" s="17" t="e">
        <f>IF(Wedstrijden!#REF!="Indoor",1,0)</f>
        <v>#REF!</v>
      </c>
      <c r="H195" s="17" t="e">
        <f>Wedstrijden!#REF!</f>
        <v>#REF!</v>
      </c>
      <c r="I195" s="17" t="e">
        <f>IF(Wedstrijden!#REF!="Nee",0,IF(Wedstrijden!#REF!="Ja",1,""))</f>
        <v>#REF!</v>
      </c>
      <c r="J195" s="17" t="e">
        <f>IF(Wedstrijden!#REF!&lt;&gt;"",Wedstrijden!#REF!,"")</f>
        <v>#REF!</v>
      </c>
      <c r="W195" s="18"/>
      <c r="AE195" s="18"/>
      <c r="AN195" s="18"/>
      <c r="AU195" s="18"/>
      <c r="BA195" s="18"/>
      <c r="BE195" s="18"/>
      <c r="BJ195" s="17">
        <f>IF(COUNTA(Wedstrijden!O151:Y151)&lt;&gt;0,1,"")</f>
        <v>1</v>
      </c>
      <c r="BK195" s="17">
        <f t="shared" ref="BK195:BK258" si="18">IF(COUNTBLANK(BJ195) = 1,"",2)</f>
        <v>2</v>
      </c>
      <c r="BL195" s="17" t="str">
        <f>IF(Wedstrijden!O151="x","AA","")</f>
        <v/>
      </c>
      <c r="BM195" s="17" t="str">
        <f>IF(Wedstrijden!P151="x","A","")</f>
        <v/>
      </c>
      <c r="BN195" s="17" t="str">
        <f>IF(Wedstrijden!Q151="x","B1","")</f>
        <v/>
      </c>
      <c r="BO195" s="17" t="e">
        <f>IF(Wedstrijden!#REF!="x","BB","")</f>
        <v>#REF!</v>
      </c>
      <c r="BP195" s="17" t="str">
        <f>IF(Wedstrijden!S151="x","B","")</f>
        <v>B</v>
      </c>
      <c r="BQ195" s="17" t="str">
        <f>IF(Wedstrijden!T151="x","L1","")</f>
        <v>L1</v>
      </c>
      <c r="BR195" s="17" t="str">
        <f>IF(Wedstrijden!U151="x","L2","")</f>
        <v>L2</v>
      </c>
      <c r="BS195" s="17" t="str">
        <f>IF(Wedstrijden!V151="x","M1","")</f>
        <v>M1</v>
      </c>
      <c r="BT195" s="17" t="str">
        <f>IF(Wedstrijden!W151="x","M2","")</f>
        <v>M2</v>
      </c>
      <c r="BU195" s="17" t="str">
        <f>IF(Wedstrijden!X151="x","Z1","")</f>
        <v/>
      </c>
      <c r="BV195" s="17" t="str">
        <f>IF(Wedstrijden!Y151="x","Z2","")</f>
        <v/>
      </c>
      <c r="BW195" s="17">
        <f>IF(COUNTA(Wedstrijden!F151:N151)&lt;&gt;0,1,"")</f>
        <v>1</v>
      </c>
      <c r="BX195" s="17">
        <f t="shared" ref="BX195:BX258" si="19">IF(COUNTBLANK(BW195) = 1,"",1)</f>
        <v>1</v>
      </c>
      <c r="BY195" s="17" t="str">
        <f>IF(Wedstrijden!F151="x","BB","")</f>
        <v/>
      </c>
      <c r="BZ195" s="17" t="str">
        <f>IF(Wedstrijden!G151="x","B","")</f>
        <v>B</v>
      </c>
      <c r="CA195" s="17" t="str">
        <f>IF(Wedstrijden!H151="x","L1","")</f>
        <v>L1</v>
      </c>
      <c r="CB195" s="17" t="str">
        <f>IF(Wedstrijden!I151="x","L2","")</f>
        <v>L2</v>
      </c>
      <c r="CC195" s="17" t="str">
        <f>IF(Wedstrijden!J151="x","M1","")</f>
        <v>M1</v>
      </c>
      <c r="CD195" s="17" t="str">
        <f>IF(Wedstrijden!K151="x","M2","")</f>
        <v>M2</v>
      </c>
      <c r="CE195" s="17" t="str">
        <f>IF(Wedstrijden!L151="x","Z1","")</f>
        <v/>
      </c>
      <c r="CF195" s="17" t="str">
        <f>IF(Wedstrijden!M151="x","Z2","")</f>
        <v/>
      </c>
      <c r="CG195" s="17" t="str">
        <f>IF(Wedstrijden!N151="x","ZZL","")</f>
        <v/>
      </c>
      <c r="CL195" s="17" t="str">
        <f>IF(COUNTA(Wedstrijden!AG151:AN151)&lt;&gt;0,2,"")</f>
        <v/>
      </c>
      <c r="CM195" s="17" t="str">
        <f t="shared" ref="CM195:CM258" si="20">IF(COUNTBLANK(CL195) = 1,"",2)</f>
        <v/>
      </c>
      <c r="CN195" s="17" t="str">
        <f>IF(Wedstrijden!AG151="x","AA","")</f>
        <v/>
      </c>
      <c r="CO195" s="17" t="str">
        <f>IF(Wedstrijden!AH151="x","A","")</f>
        <v/>
      </c>
      <c r="CP195" s="17" t="str">
        <f>IF(Wedstrijden!AI151="x","BB","")</f>
        <v/>
      </c>
      <c r="CQ195" s="17" t="str">
        <f>IF(Wedstrijden!AJ151="x","B","")</f>
        <v/>
      </c>
      <c r="CR195" s="17" t="str">
        <f>IF(Wedstrijden!AK151="x","L","")</f>
        <v/>
      </c>
      <c r="CS195" s="17" t="str">
        <f>IF(Wedstrijden!AL151="x","M","")</f>
        <v/>
      </c>
      <c r="CT195" s="17" t="str">
        <f>IF(Wedstrijden!AM151="x","Z","")</f>
        <v/>
      </c>
      <c r="CU195" s="17" t="str">
        <f>IF(Wedstrijden!AN151="x","ZZ","")</f>
        <v/>
      </c>
      <c r="CV195" s="17" t="str">
        <f>IF(COUNTA(Wedstrijden!Z151:AF151)&lt;&gt;0,2,"")</f>
        <v/>
      </c>
      <c r="CW195" s="17" t="str">
        <f t="shared" ref="CW195:CW258" si="21">IF(COUNTBLANK(CV195) = 1,"",1)</f>
        <v/>
      </c>
      <c r="CX195" s="17" t="str">
        <f>IF(Wedstrijden!Z151="x","BB","")</f>
        <v/>
      </c>
      <c r="CY195" s="17" t="str">
        <f>IF(Wedstrijden!AA151="x","B","")</f>
        <v/>
      </c>
      <c r="CZ195" s="17" t="str">
        <f>IF(Wedstrijden!AB151="x","L","")</f>
        <v/>
      </c>
      <c r="DA195" s="17" t="str">
        <f>IF(Wedstrijden!AC151="x","M","")</f>
        <v/>
      </c>
      <c r="DB195" s="17" t="str">
        <f>IF(Wedstrijden!AD151="x","Z","")</f>
        <v/>
      </c>
      <c r="DC195" s="17" t="str">
        <f>IF(Wedstrijden!AE151="x","ZZ","")</f>
        <v/>
      </c>
      <c r="DD195" s="17" t="str">
        <f>IF(Wedstrijden!AF151="x","1.40","")</f>
        <v/>
      </c>
      <c r="DE195" s="17" t="str">
        <f>IF(COUNTA(Wedstrijden!AP151:AR151)&lt;&gt;0,6,"")</f>
        <v/>
      </c>
      <c r="DF195" s="17" t="str">
        <f t="shared" ref="DF195:DF258" si="22">IF(COUNTBLANK(DE195) = 1,"",2)</f>
        <v/>
      </c>
      <c r="DG195" s="17" t="str">
        <f>IF(Wedstrijden!AP151="x","L","")</f>
        <v/>
      </c>
      <c r="DH195" s="17" t="str">
        <f>IF(Wedstrijden!AQ151="x","M","")</f>
        <v/>
      </c>
      <c r="DI195" s="17" t="str">
        <f>IF(Wedstrijden!AR151="x","Z","")</f>
        <v/>
      </c>
      <c r="DJ195" s="17" t="str">
        <f>IF(Wedstrijden!AS151="x","Z","")</f>
        <v/>
      </c>
      <c r="DK195" s="17" t="str">
        <f>IF(COUNTA(Wedstrijden!AU151:AW151)&lt;&gt;0,6,"")</f>
        <v/>
      </c>
      <c r="DL195" s="17" t="str">
        <f t="shared" ref="DL195:DL258" si="23">IF(COUNTBLANK(DK195) = 1,"",1)</f>
        <v/>
      </c>
      <c r="DM195" s="17" t="str">
        <f>IF(Wedstrijden!AU151="x","L","")</f>
        <v/>
      </c>
      <c r="DN195" s="17" t="str">
        <f>IF(Wedstrijden!AV151="x","M","")</f>
        <v/>
      </c>
      <c r="DO195" s="17" t="str">
        <f>IF(Wedstrijden!AW151="x","Z","")</f>
        <v/>
      </c>
      <c r="DP195" s="17" t="str">
        <f>IF(Wedstrijden!AX151="x","Z","")</f>
        <v/>
      </c>
    </row>
    <row r="196" spans="1:120" ht="14.4" x14ac:dyDescent="0.3">
      <c r="A196" s="21">
        <f>Wedstrijden!A152</f>
        <v>44108</v>
      </c>
      <c r="B196" s="17" t="str">
        <f>IFERROR(VLOOKUP(Wedstrijden!#REF!,#REF!,2,FALSE),"")</f>
        <v/>
      </c>
      <c r="C196" s="17" t="e">
        <f>Wedstrijden!#REF!</f>
        <v>#REF!</v>
      </c>
      <c r="D196" s="17" t="str">
        <f>IFERROR(VLOOKUP(Wedstrijden!#REF!,#REF!,2,FALSE),"")</f>
        <v/>
      </c>
      <c r="E196" s="17" t="str">
        <f>IFERROR(VLOOKUP(Wedstrijden!#REF!,#REF!,5,FALSE),"")</f>
        <v/>
      </c>
      <c r="F196" s="17" t="e">
        <f>IF(Wedstrijden!#REF!&lt;&gt;"",Wedstrijden!#REF!,"")</f>
        <v>#REF!</v>
      </c>
      <c r="G196" s="17" t="e">
        <f>IF(Wedstrijden!#REF!="Indoor",1,0)</f>
        <v>#REF!</v>
      </c>
      <c r="H196" s="17" t="e">
        <f>Wedstrijden!#REF!</f>
        <v>#REF!</v>
      </c>
      <c r="I196" s="17" t="e">
        <f>IF(Wedstrijden!#REF!="Nee",0,IF(Wedstrijden!#REF!="Ja",1,""))</f>
        <v>#REF!</v>
      </c>
      <c r="J196" s="17" t="e">
        <f>IF(Wedstrijden!#REF!&lt;&gt;"",Wedstrijden!#REF!,"")</f>
        <v>#REF!</v>
      </c>
      <c r="W196" s="18"/>
      <c r="AE196" s="18"/>
      <c r="AN196" s="18"/>
      <c r="AU196" s="18"/>
      <c r="BA196" s="18"/>
      <c r="BE196" s="18"/>
      <c r="BJ196" s="17">
        <f>IF(COUNTA(Wedstrijden!O152:Y152)&lt;&gt;0,1,"")</f>
        <v>1</v>
      </c>
      <c r="BK196" s="17">
        <f t="shared" si="18"/>
        <v>2</v>
      </c>
      <c r="BL196" s="17" t="str">
        <f>IF(Wedstrijden!O152="x","AA","")</f>
        <v/>
      </c>
      <c r="BM196" s="17" t="str">
        <f>IF(Wedstrijden!P152="x","A","")</f>
        <v/>
      </c>
      <c r="BN196" s="17" t="str">
        <f>IF(Wedstrijden!Q152="x","B1","")</f>
        <v/>
      </c>
      <c r="BO196" s="17" t="e">
        <f>IF(Wedstrijden!#REF!="x","BB","")</f>
        <v>#REF!</v>
      </c>
      <c r="BP196" s="17" t="str">
        <f>IF(Wedstrijden!S152="x","B","")</f>
        <v/>
      </c>
      <c r="BQ196" s="17" t="str">
        <f>IF(Wedstrijden!T152="x","L1","")</f>
        <v/>
      </c>
      <c r="BR196" s="17" t="str">
        <f>IF(Wedstrijden!U152="x","L2","")</f>
        <v/>
      </c>
      <c r="BS196" s="17" t="str">
        <f>IF(Wedstrijden!V152="x","M1","")</f>
        <v/>
      </c>
      <c r="BT196" s="17" t="str">
        <f>IF(Wedstrijden!W152="x","M2","")</f>
        <v>M2</v>
      </c>
      <c r="BU196" s="17" t="str">
        <f>IF(Wedstrijden!X152="x","Z1","")</f>
        <v>Z1</v>
      </c>
      <c r="BV196" s="17" t="str">
        <f>IF(Wedstrijden!Y152="x","Z2","")</f>
        <v>Z2</v>
      </c>
      <c r="BW196" s="17">
        <f>IF(COUNTA(Wedstrijden!F152:N152)&lt;&gt;0,1,"")</f>
        <v>1</v>
      </c>
      <c r="BX196" s="17">
        <f t="shared" si="19"/>
        <v>1</v>
      </c>
      <c r="BY196" s="17" t="str">
        <f>IF(Wedstrijden!F152="x","BB","")</f>
        <v/>
      </c>
      <c r="BZ196" s="17" t="str">
        <f>IF(Wedstrijden!G152="x","B","")</f>
        <v/>
      </c>
      <c r="CA196" s="17" t="str">
        <f>IF(Wedstrijden!H152="x","L1","")</f>
        <v/>
      </c>
      <c r="CB196" s="17" t="str">
        <f>IF(Wedstrijden!I152="x","L2","")</f>
        <v/>
      </c>
      <c r="CC196" s="17" t="str">
        <f>IF(Wedstrijden!J152="x","M1","")</f>
        <v/>
      </c>
      <c r="CD196" s="17" t="str">
        <f>IF(Wedstrijden!K152="x","M2","")</f>
        <v>M2</v>
      </c>
      <c r="CE196" s="17" t="str">
        <f>IF(Wedstrijden!L152="x","Z1","")</f>
        <v>Z1</v>
      </c>
      <c r="CF196" s="17" t="str">
        <f>IF(Wedstrijden!M152="x","Z2","")</f>
        <v>Z2</v>
      </c>
      <c r="CG196" s="17" t="str">
        <f>IF(Wedstrijden!N152="x","ZZL","")</f>
        <v>ZZL</v>
      </c>
      <c r="CL196" s="17" t="str">
        <f>IF(COUNTA(Wedstrijden!AG152:AN152)&lt;&gt;0,2,"")</f>
        <v/>
      </c>
      <c r="CM196" s="17" t="str">
        <f t="shared" si="20"/>
        <v/>
      </c>
      <c r="CN196" s="17" t="str">
        <f>IF(Wedstrijden!AG152="x","AA","")</f>
        <v/>
      </c>
      <c r="CO196" s="17" t="str">
        <f>IF(Wedstrijden!AH152="x","A","")</f>
        <v/>
      </c>
      <c r="CP196" s="17" t="str">
        <f>IF(Wedstrijden!AI152="x","BB","")</f>
        <v/>
      </c>
      <c r="CQ196" s="17" t="str">
        <f>IF(Wedstrijden!AJ152="x","B","")</f>
        <v/>
      </c>
      <c r="CR196" s="17" t="str">
        <f>IF(Wedstrijden!AK152="x","L","")</f>
        <v/>
      </c>
      <c r="CS196" s="17" t="str">
        <f>IF(Wedstrijden!AL152="x","M","")</f>
        <v/>
      </c>
      <c r="CT196" s="17" t="str">
        <f>IF(Wedstrijden!AM152="x","Z","")</f>
        <v/>
      </c>
      <c r="CU196" s="17" t="str">
        <f>IF(Wedstrijden!AN152="x","ZZ","")</f>
        <v/>
      </c>
      <c r="CV196" s="17" t="str">
        <f>IF(COUNTA(Wedstrijden!Z152:AF152)&lt;&gt;0,2,"")</f>
        <v/>
      </c>
      <c r="CW196" s="17" t="str">
        <f t="shared" si="21"/>
        <v/>
      </c>
      <c r="CX196" s="17" t="str">
        <f>IF(Wedstrijden!Z152="x","BB","")</f>
        <v/>
      </c>
      <c r="CY196" s="17" t="str">
        <f>IF(Wedstrijden!AA152="x","B","")</f>
        <v/>
      </c>
      <c r="CZ196" s="17" t="str">
        <f>IF(Wedstrijden!AB152="x","L","")</f>
        <v/>
      </c>
      <c r="DA196" s="17" t="str">
        <f>IF(Wedstrijden!AC152="x","M","")</f>
        <v/>
      </c>
      <c r="DB196" s="17" t="str">
        <f>IF(Wedstrijden!AD152="x","Z","")</f>
        <v/>
      </c>
      <c r="DC196" s="17" t="str">
        <f>IF(Wedstrijden!AE152="x","ZZ","")</f>
        <v/>
      </c>
      <c r="DD196" s="17" t="str">
        <f>IF(Wedstrijden!AF152="x","1.40","")</f>
        <v/>
      </c>
      <c r="DE196" s="17" t="str">
        <f>IF(COUNTA(Wedstrijden!AP152:AR152)&lt;&gt;0,6,"")</f>
        <v/>
      </c>
      <c r="DF196" s="17" t="str">
        <f t="shared" si="22"/>
        <v/>
      </c>
      <c r="DG196" s="17" t="str">
        <f>IF(Wedstrijden!AP152="x","L","")</f>
        <v/>
      </c>
      <c r="DH196" s="17" t="str">
        <f>IF(Wedstrijden!AQ152="x","M","")</f>
        <v/>
      </c>
      <c r="DI196" s="17" t="str">
        <f>IF(Wedstrijden!AR152="x","Z","")</f>
        <v/>
      </c>
      <c r="DJ196" s="17" t="str">
        <f>IF(Wedstrijden!AS152="x","Z","")</f>
        <v/>
      </c>
      <c r="DK196" s="17" t="str">
        <f>IF(COUNTA(Wedstrijden!AU152:AW152)&lt;&gt;0,6,"")</f>
        <v/>
      </c>
      <c r="DL196" s="17" t="str">
        <f t="shared" si="23"/>
        <v/>
      </c>
      <c r="DM196" s="17" t="str">
        <f>IF(Wedstrijden!AU152="x","L","")</f>
        <v/>
      </c>
      <c r="DN196" s="17" t="str">
        <f>IF(Wedstrijden!AV152="x","M","")</f>
        <v/>
      </c>
      <c r="DO196" s="17" t="str">
        <f>IF(Wedstrijden!AW152="x","Z","")</f>
        <v/>
      </c>
      <c r="DP196" s="17" t="str">
        <f>IF(Wedstrijden!AX152="x","Z","")</f>
        <v/>
      </c>
    </row>
    <row r="197" spans="1:120" ht="14.4" x14ac:dyDescent="0.3">
      <c r="A197" s="21">
        <f>Wedstrijden!A153</f>
        <v>44108</v>
      </c>
      <c r="B197" s="17" t="str">
        <f>IFERROR(VLOOKUP(Wedstrijden!#REF!,#REF!,2,FALSE),"")</f>
        <v/>
      </c>
      <c r="C197" s="17" t="e">
        <f>Wedstrijden!#REF!</f>
        <v>#REF!</v>
      </c>
      <c r="D197" s="17" t="str">
        <f>IFERROR(VLOOKUP(Wedstrijden!#REF!,#REF!,2,FALSE),"")</f>
        <v/>
      </c>
      <c r="E197" s="17" t="str">
        <f>IFERROR(VLOOKUP(Wedstrijden!#REF!,#REF!,5,FALSE),"")</f>
        <v/>
      </c>
      <c r="F197" s="17" t="e">
        <f>IF(Wedstrijden!#REF!&lt;&gt;"",Wedstrijden!#REF!,"")</f>
        <v>#REF!</v>
      </c>
      <c r="G197" s="17" t="e">
        <f>IF(Wedstrijden!#REF!="Indoor",1,0)</f>
        <v>#REF!</v>
      </c>
      <c r="H197" s="17" t="e">
        <f>Wedstrijden!#REF!</f>
        <v>#REF!</v>
      </c>
      <c r="I197" s="17" t="e">
        <f>IF(Wedstrijden!#REF!="Nee",0,IF(Wedstrijden!#REF!="Ja",1,""))</f>
        <v>#REF!</v>
      </c>
      <c r="J197" s="17" t="e">
        <f>IF(Wedstrijden!#REF!&lt;&gt;"",Wedstrijden!#REF!,"")</f>
        <v>#REF!</v>
      </c>
      <c r="W197" s="18"/>
      <c r="AE197" s="18"/>
      <c r="AN197" s="18"/>
      <c r="AU197" s="18"/>
      <c r="BA197" s="18"/>
      <c r="BE197" s="18"/>
      <c r="BJ197" s="17">
        <f>IF(COUNTA(Wedstrijden!O153:Y153)&lt;&gt;0,1,"")</f>
        <v>1</v>
      </c>
      <c r="BK197" s="17">
        <f t="shared" si="18"/>
        <v>2</v>
      </c>
      <c r="BL197" s="17" t="str">
        <f>IF(Wedstrijden!O153="x","AA","")</f>
        <v/>
      </c>
      <c r="BM197" s="17" t="str">
        <f>IF(Wedstrijden!P153="x","A","")</f>
        <v/>
      </c>
      <c r="BN197" s="17" t="str">
        <f>IF(Wedstrijden!Q153="x","B1","")</f>
        <v/>
      </c>
      <c r="BO197" s="17" t="e">
        <f>IF(Wedstrijden!#REF!="x","BB","")</f>
        <v>#REF!</v>
      </c>
      <c r="BP197" s="17" t="str">
        <f>IF(Wedstrijden!S153="x","B","")</f>
        <v>B</v>
      </c>
      <c r="BQ197" s="17" t="str">
        <f>IF(Wedstrijden!T153="x","L1","")</f>
        <v>L1</v>
      </c>
      <c r="BR197" s="17" t="str">
        <f>IF(Wedstrijden!U153="x","L2","")</f>
        <v>L2</v>
      </c>
      <c r="BS197" s="17" t="str">
        <f>IF(Wedstrijden!V153="x","M1","")</f>
        <v>M1</v>
      </c>
      <c r="BT197" s="17" t="str">
        <f>IF(Wedstrijden!W153="x","M2","")</f>
        <v>M2</v>
      </c>
      <c r="BU197" s="17" t="str">
        <f>IF(Wedstrijden!X153="x","Z1","")</f>
        <v>Z1</v>
      </c>
      <c r="BV197" s="17" t="str">
        <f>IF(Wedstrijden!Y153="x","Z2","")</f>
        <v>Z2</v>
      </c>
      <c r="BW197" s="17">
        <f>IF(COUNTA(Wedstrijden!F153:N153)&lt;&gt;0,1,"")</f>
        <v>1</v>
      </c>
      <c r="BX197" s="17">
        <f t="shared" si="19"/>
        <v>1</v>
      </c>
      <c r="BY197" s="17" t="str">
        <f>IF(Wedstrijden!F153="x","BB","")</f>
        <v/>
      </c>
      <c r="BZ197" s="17" t="str">
        <f>IF(Wedstrijden!G153="x","B","")</f>
        <v>B</v>
      </c>
      <c r="CA197" s="17" t="str">
        <f>IF(Wedstrijden!H153="x","L1","")</f>
        <v>L1</v>
      </c>
      <c r="CB197" s="17" t="str">
        <f>IF(Wedstrijden!I153="x","L2","")</f>
        <v>L2</v>
      </c>
      <c r="CC197" s="17" t="str">
        <f>IF(Wedstrijden!J153="x","M1","")</f>
        <v>M1</v>
      </c>
      <c r="CD197" s="17" t="str">
        <f>IF(Wedstrijden!K153="x","M2","")</f>
        <v>M2</v>
      </c>
      <c r="CE197" s="17" t="str">
        <f>IF(Wedstrijden!L153="x","Z1","")</f>
        <v>Z1</v>
      </c>
      <c r="CF197" s="17" t="str">
        <f>IF(Wedstrijden!M153="x","Z2","")</f>
        <v>Z2</v>
      </c>
      <c r="CG197" s="17" t="str">
        <f>IF(Wedstrijden!N153="x","ZZL","")</f>
        <v>ZZL</v>
      </c>
      <c r="CL197" s="17" t="str">
        <f>IF(COUNTA(Wedstrijden!AG153:AN153)&lt;&gt;0,2,"")</f>
        <v/>
      </c>
      <c r="CM197" s="17" t="str">
        <f t="shared" si="20"/>
        <v/>
      </c>
      <c r="CN197" s="17" t="str">
        <f>IF(Wedstrijden!AG153="x","AA","")</f>
        <v/>
      </c>
      <c r="CO197" s="17" t="str">
        <f>IF(Wedstrijden!AH153="x","A","")</f>
        <v/>
      </c>
      <c r="CP197" s="17" t="str">
        <f>IF(Wedstrijden!AI153="x","BB","")</f>
        <v/>
      </c>
      <c r="CQ197" s="17" t="str">
        <f>IF(Wedstrijden!AJ153="x","B","")</f>
        <v/>
      </c>
      <c r="CR197" s="17" t="str">
        <f>IF(Wedstrijden!AK153="x","L","")</f>
        <v/>
      </c>
      <c r="CS197" s="17" t="str">
        <f>IF(Wedstrijden!AL153="x","M","")</f>
        <v/>
      </c>
      <c r="CT197" s="17" t="str">
        <f>IF(Wedstrijden!AM153="x","Z","")</f>
        <v/>
      </c>
      <c r="CU197" s="17" t="str">
        <f>IF(Wedstrijden!AN153="x","ZZ","")</f>
        <v/>
      </c>
      <c r="CV197" s="17" t="str">
        <f>IF(COUNTA(Wedstrijden!Z153:AF153)&lt;&gt;0,2,"")</f>
        <v/>
      </c>
      <c r="CW197" s="17" t="str">
        <f t="shared" si="21"/>
        <v/>
      </c>
      <c r="CX197" s="17" t="str">
        <f>IF(Wedstrijden!Z153="x","BB","")</f>
        <v/>
      </c>
      <c r="CY197" s="17" t="str">
        <f>IF(Wedstrijden!AA153="x","B","")</f>
        <v/>
      </c>
      <c r="CZ197" s="17" t="str">
        <f>IF(Wedstrijden!AB153="x","L","")</f>
        <v/>
      </c>
      <c r="DA197" s="17" t="str">
        <f>IF(Wedstrijden!AC153="x","M","")</f>
        <v/>
      </c>
      <c r="DB197" s="17" t="str">
        <f>IF(Wedstrijden!AD153="x","Z","")</f>
        <v/>
      </c>
      <c r="DC197" s="17" t="str">
        <f>IF(Wedstrijden!AE153="x","ZZ","")</f>
        <v/>
      </c>
      <c r="DD197" s="17" t="str">
        <f>IF(Wedstrijden!AF153="x","1.40","")</f>
        <v/>
      </c>
      <c r="DE197" s="17" t="str">
        <f>IF(COUNTA(Wedstrijden!AP153:AR153)&lt;&gt;0,6,"")</f>
        <v/>
      </c>
      <c r="DF197" s="17" t="str">
        <f t="shared" si="22"/>
        <v/>
      </c>
      <c r="DG197" s="17" t="str">
        <f>IF(Wedstrijden!AP153="x","L","")</f>
        <v/>
      </c>
      <c r="DH197" s="17" t="str">
        <f>IF(Wedstrijden!AQ153="x","M","")</f>
        <v/>
      </c>
      <c r="DI197" s="17" t="str">
        <f>IF(Wedstrijden!AR153="x","Z","")</f>
        <v/>
      </c>
      <c r="DJ197" s="17" t="str">
        <f>IF(Wedstrijden!AS153="x","Z","")</f>
        <v/>
      </c>
      <c r="DK197" s="17" t="str">
        <f>IF(COUNTA(Wedstrijden!AU153:AW153)&lt;&gt;0,6,"")</f>
        <v/>
      </c>
      <c r="DL197" s="17" t="str">
        <f t="shared" si="23"/>
        <v/>
      </c>
      <c r="DM197" s="17" t="str">
        <f>IF(Wedstrijden!AU153="x","L","")</f>
        <v/>
      </c>
      <c r="DN197" s="17" t="str">
        <f>IF(Wedstrijden!AV153="x","M","")</f>
        <v/>
      </c>
      <c r="DO197" s="17" t="str">
        <f>IF(Wedstrijden!AW153="x","Z","")</f>
        <v/>
      </c>
      <c r="DP197" s="17" t="str">
        <f>IF(Wedstrijden!AX153="x","Z","")</f>
        <v/>
      </c>
    </row>
    <row r="198" spans="1:120" ht="14.4" x14ac:dyDescent="0.3">
      <c r="A198" s="21">
        <f>Wedstrijden!A154</f>
        <v>44108</v>
      </c>
      <c r="B198" s="17" t="str">
        <f>IFERROR(VLOOKUP(Wedstrijden!#REF!,#REF!,2,FALSE),"")</f>
        <v/>
      </c>
      <c r="C198" s="17" t="e">
        <f>Wedstrijden!#REF!</f>
        <v>#REF!</v>
      </c>
      <c r="D198" s="17" t="str">
        <f>IFERROR(VLOOKUP(Wedstrijden!#REF!,#REF!,2,FALSE),"")</f>
        <v/>
      </c>
      <c r="E198" s="17" t="str">
        <f>IFERROR(VLOOKUP(Wedstrijden!#REF!,#REF!,5,FALSE),"")</f>
        <v/>
      </c>
      <c r="F198" s="17" t="e">
        <f>IF(Wedstrijden!#REF!&lt;&gt;"",Wedstrijden!#REF!,"")</f>
        <v>#REF!</v>
      </c>
      <c r="G198" s="17" t="e">
        <f>IF(Wedstrijden!#REF!="Indoor",1,0)</f>
        <v>#REF!</v>
      </c>
      <c r="H198" s="17" t="e">
        <f>Wedstrijden!#REF!</f>
        <v>#REF!</v>
      </c>
      <c r="I198" s="17" t="e">
        <f>IF(Wedstrijden!#REF!="Nee",0,IF(Wedstrijden!#REF!="Ja",1,""))</f>
        <v>#REF!</v>
      </c>
      <c r="J198" s="17" t="e">
        <f>IF(Wedstrijden!#REF!&lt;&gt;"",Wedstrijden!#REF!,"")</f>
        <v>#REF!</v>
      </c>
      <c r="W198" s="18"/>
      <c r="AE198" s="18"/>
      <c r="AN198" s="18"/>
      <c r="AU198" s="18"/>
      <c r="BA198" s="18"/>
      <c r="BE198" s="18"/>
      <c r="BJ198" s="17" t="str">
        <f>IF(COUNTA(Wedstrijden!O154:Y154)&lt;&gt;0,1,"")</f>
        <v/>
      </c>
      <c r="BK198" s="17" t="str">
        <f t="shared" si="18"/>
        <v/>
      </c>
      <c r="BL198" s="17" t="str">
        <f>IF(Wedstrijden!O154="x","AA","")</f>
        <v/>
      </c>
      <c r="BM198" s="17" t="str">
        <f>IF(Wedstrijden!P154="x","A","")</f>
        <v/>
      </c>
      <c r="BN198" s="17" t="str">
        <f>IF(Wedstrijden!Q154="x","B1","")</f>
        <v/>
      </c>
      <c r="BO198" s="17" t="e">
        <f>IF(Wedstrijden!#REF!="x","BB","")</f>
        <v>#REF!</v>
      </c>
      <c r="BP198" s="17" t="str">
        <f>IF(Wedstrijden!S154="x","B","")</f>
        <v/>
      </c>
      <c r="BQ198" s="17" t="str">
        <f>IF(Wedstrijden!T154="x","L1","")</f>
        <v/>
      </c>
      <c r="BR198" s="17" t="str">
        <f>IF(Wedstrijden!U154="x","L2","")</f>
        <v/>
      </c>
      <c r="BS198" s="17" t="str">
        <f>IF(Wedstrijden!V154="x","M1","")</f>
        <v/>
      </c>
      <c r="BT198" s="17" t="str">
        <f>IF(Wedstrijden!W154="x","M2","")</f>
        <v/>
      </c>
      <c r="BU198" s="17" t="str">
        <f>IF(Wedstrijden!X154="x","Z1","")</f>
        <v/>
      </c>
      <c r="BV198" s="17" t="str">
        <f>IF(Wedstrijden!Y154="x","Z2","")</f>
        <v/>
      </c>
      <c r="BW198" s="17" t="str">
        <f>IF(COUNTA(Wedstrijden!F154:N154)&lt;&gt;0,1,"")</f>
        <v/>
      </c>
      <c r="BX198" s="17" t="str">
        <f t="shared" si="19"/>
        <v/>
      </c>
      <c r="BY198" s="17" t="str">
        <f>IF(Wedstrijden!F154="x","BB","")</f>
        <v/>
      </c>
      <c r="BZ198" s="17" t="str">
        <f>IF(Wedstrijden!G154="x","B","")</f>
        <v/>
      </c>
      <c r="CA198" s="17" t="str">
        <f>IF(Wedstrijden!H154="x","L1","")</f>
        <v/>
      </c>
      <c r="CB198" s="17" t="str">
        <f>IF(Wedstrijden!I154="x","L2","")</f>
        <v/>
      </c>
      <c r="CC198" s="17" t="str">
        <f>IF(Wedstrijden!J154="x","M1","")</f>
        <v/>
      </c>
      <c r="CD198" s="17" t="str">
        <f>IF(Wedstrijden!K154="x","M2","")</f>
        <v/>
      </c>
      <c r="CE198" s="17" t="str">
        <f>IF(Wedstrijden!L154="x","Z1","")</f>
        <v/>
      </c>
      <c r="CF198" s="17" t="str">
        <f>IF(Wedstrijden!M154="x","Z2","")</f>
        <v/>
      </c>
      <c r="CG198" s="17" t="str">
        <f>IF(Wedstrijden!N154="x","ZZL","")</f>
        <v/>
      </c>
      <c r="CL198" s="17">
        <f>IF(COUNTA(Wedstrijden!AG154:AN154)&lt;&gt;0,2,"")</f>
        <v>2</v>
      </c>
      <c r="CM198" s="17">
        <f t="shared" si="20"/>
        <v>2</v>
      </c>
      <c r="CN198" s="17" t="str">
        <f>IF(Wedstrijden!AG154="x","AA","")</f>
        <v/>
      </c>
      <c r="CO198" s="17" t="str">
        <f>IF(Wedstrijden!AH154="x","A","")</f>
        <v/>
      </c>
      <c r="CP198" s="17" t="str">
        <f>IF(Wedstrijden!AI154="x","BB","")</f>
        <v/>
      </c>
      <c r="CQ198" s="17" t="str">
        <f>IF(Wedstrijden!AJ154="x","B","")</f>
        <v>B</v>
      </c>
      <c r="CR198" s="17" t="str">
        <f>IF(Wedstrijden!AK154="x","L","")</f>
        <v>L</v>
      </c>
      <c r="CS198" s="17" t="str">
        <f>IF(Wedstrijden!AL154="x","M","")</f>
        <v>M</v>
      </c>
      <c r="CT198" s="17" t="str">
        <f>IF(Wedstrijden!AM154="x","Z","")</f>
        <v>Z</v>
      </c>
      <c r="CU198" s="17" t="str">
        <f>IF(Wedstrijden!AN154="x","ZZ","")</f>
        <v>ZZ</v>
      </c>
      <c r="CV198" s="17">
        <f>IF(COUNTA(Wedstrijden!Z154:AF154)&lt;&gt;0,2,"")</f>
        <v>2</v>
      </c>
      <c r="CW198" s="17">
        <f t="shared" si="21"/>
        <v>1</v>
      </c>
      <c r="CX198" s="17" t="str">
        <f>IF(Wedstrijden!Z154="x","BB","")</f>
        <v>BB</v>
      </c>
      <c r="CY198" s="17" t="str">
        <f>IF(Wedstrijden!AA154="x","B","")</f>
        <v>B</v>
      </c>
      <c r="CZ198" s="17" t="str">
        <f>IF(Wedstrijden!AB154="x","L","")</f>
        <v>L</v>
      </c>
      <c r="DA198" s="17" t="str">
        <f>IF(Wedstrijden!AC154="x","M","")</f>
        <v>M</v>
      </c>
      <c r="DB198" s="17" t="str">
        <f>IF(Wedstrijden!AD154="x","Z","")</f>
        <v>Z</v>
      </c>
      <c r="DC198" s="17" t="str">
        <f>IF(Wedstrijden!AE154="x","ZZ","")</f>
        <v>ZZ</v>
      </c>
      <c r="DD198" s="17" t="str">
        <f>IF(Wedstrijden!AF154="x","1.40","")</f>
        <v>1.40</v>
      </c>
      <c r="DE198" s="17" t="str">
        <f>IF(COUNTA(Wedstrijden!AP154:AR154)&lt;&gt;0,6,"")</f>
        <v/>
      </c>
      <c r="DF198" s="17" t="str">
        <f t="shared" si="22"/>
        <v/>
      </c>
      <c r="DG198" s="17" t="str">
        <f>IF(Wedstrijden!AP154="x","L","")</f>
        <v/>
      </c>
      <c r="DH198" s="17" t="str">
        <f>IF(Wedstrijden!AQ154="x","M","")</f>
        <v/>
      </c>
      <c r="DI198" s="17" t="str">
        <f>IF(Wedstrijden!AR154="x","Z","")</f>
        <v/>
      </c>
      <c r="DJ198" s="17" t="str">
        <f>IF(Wedstrijden!AS154="x","Z","")</f>
        <v/>
      </c>
      <c r="DK198" s="17" t="str">
        <f>IF(COUNTA(Wedstrijden!AU154:AW154)&lt;&gt;0,6,"")</f>
        <v/>
      </c>
      <c r="DL198" s="17" t="str">
        <f t="shared" si="23"/>
        <v/>
      </c>
      <c r="DM198" s="17" t="str">
        <f>IF(Wedstrijden!AU154="x","L","")</f>
        <v/>
      </c>
      <c r="DN198" s="17" t="str">
        <f>IF(Wedstrijden!AV154="x","M","")</f>
        <v/>
      </c>
      <c r="DO198" s="17" t="str">
        <f>IF(Wedstrijden!AW154="x","Z","")</f>
        <v/>
      </c>
      <c r="DP198" s="17" t="str">
        <f>IF(Wedstrijden!AX154="x","Z","")</f>
        <v/>
      </c>
    </row>
    <row r="199" spans="1:120" ht="14.4" x14ac:dyDescent="0.3">
      <c r="A199" s="21">
        <f>Wedstrijden!A155</f>
        <v>44108</v>
      </c>
      <c r="B199" s="17" t="str">
        <f>IFERROR(VLOOKUP(Wedstrijden!#REF!,#REF!,2,FALSE),"")</f>
        <v/>
      </c>
      <c r="C199" s="17" t="e">
        <f>Wedstrijden!#REF!</f>
        <v>#REF!</v>
      </c>
      <c r="D199" s="17" t="str">
        <f>IFERROR(VLOOKUP(Wedstrijden!#REF!,#REF!,2,FALSE),"")</f>
        <v/>
      </c>
      <c r="E199" s="17" t="str">
        <f>IFERROR(VLOOKUP(Wedstrijden!#REF!,#REF!,5,FALSE),"")</f>
        <v/>
      </c>
      <c r="F199" s="17" t="e">
        <f>IF(Wedstrijden!#REF!&lt;&gt;"",Wedstrijden!#REF!,"")</f>
        <v>#REF!</v>
      </c>
      <c r="G199" s="17" t="e">
        <f>IF(Wedstrijden!#REF!="Indoor",1,0)</f>
        <v>#REF!</v>
      </c>
      <c r="H199" s="17" t="e">
        <f>Wedstrijden!#REF!</f>
        <v>#REF!</v>
      </c>
      <c r="I199" s="17" t="e">
        <f>IF(Wedstrijden!#REF!="Nee",0,IF(Wedstrijden!#REF!="Ja",1,""))</f>
        <v>#REF!</v>
      </c>
      <c r="J199" s="17" t="e">
        <f>IF(Wedstrijden!#REF!&lt;&gt;"",Wedstrijden!#REF!,"")</f>
        <v>#REF!</v>
      </c>
      <c r="W199" s="18"/>
      <c r="AE199" s="18"/>
      <c r="AN199" s="18"/>
      <c r="AU199" s="18"/>
      <c r="BA199" s="18"/>
      <c r="BE199" s="18"/>
      <c r="BJ199" s="17">
        <f>IF(COUNTA(Wedstrijden!O155:Y155)&lt;&gt;0,1,"")</f>
        <v>1</v>
      </c>
      <c r="BK199" s="17">
        <f t="shared" si="18"/>
        <v>2</v>
      </c>
      <c r="BL199" s="17" t="str">
        <f>IF(Wedstrijden!O155="x","AA","")</f>
        <v/>
      </c>
      <c r="BM199" s="17" t="str">
        <f>IF(Wedstrijden!P155="x","A","")</f>
        <v/>
      </c>
      <c r="BN199" s="17" t="str">
        <f>IF(Wedstrijden!Q155="x","B1","")</f>
        <v/>
      </c>
      <c r="BO199" s="17" t="e">
        <f>IF(Wedstrijden!#REF!="x","BB","")</f>
        <v>#REF!</v>
      </c>
      <c r="BP199" s="17" t="str">
        <f>IF(Wedstrijden!S155="x","B","")</f>
        <v>B</v>
      </c>
      <c r="BQ199" s="17" t="str">
        <f>IF(Wedstrijden!T155="x","L1","")</f>
        <v>L1</v>
      </c>
      <c r="BR199" s="17" t="str">
        <f>IF(Wedstrijden!U155="x","L2","")</f>
        <v>L2</v>
      </c>
      <c r="BS199" s="17" t="str">
        <f>IF(Wedstrijden!V155="x","M1","")</f>
        <v>M1</v>
      </c>
      <c r="BT199" s="17" t="str">
        <f>IF(Wedstrijden!W155="x","M2","")</f>
        <v>M2</v>
      </c>
      <c r="BU199" s="17" t="str">
        <f>IF(Wedstrijden!X155="x","Z1","")</f>
        <v/>
      </c>
      <c r="BV199" s="17" t="str">
        <f>IF(Wedstrijden!Y155="x","Z2","")</f>
        <v/>
      </c>
      <c r="BW199" s="17">
        <f>IF(COUNTA(Wedstrijden!F155:N155)&lt;&gt;0,1,"")</f>
        <v>1</v>
      </c>
      <c r="BX199" s="17">
        <f t="shared" si="19"/>
        <v>1</v>
      </c>
      <c r="BY199" s="17" t="str">
        <f>IF(Wedstrijden!F155="x","BB","")</f>
        <v/>
      </c>
      <c r="BZ199" s="17" t="str">
        <f>IF(Wedstrijden!G155="x","B","")</f>
        <v>B</v>
      </c>
      <c r="CA199" s="17" t="str">
        <f>IF(Wedstrijden!H155="x","L1","")</f>
        <v>L1</v>
      </c>
      <c r="CB199" s="17" t="str">
        <f>IF(Wedstrijden!I155="x","L2","")</f>
        <v>L2</v>
      </c>
      <c r="CC199" s="17" t="str">
        <f>IF(Wedstrijden!J155="x","M1","")</f>
        <v>M1</v>
      </c>
      <c r="CD199" s="17" t="str">
        <f>IF(Wedstrijden!K155="x","M2","")</f>
        <v>M2</v>
      </c>
      <c r="CE199" s="17" t="str">
        <f>IF(Wedstrijden!L155="x","Z1","")</f>
        <v/>
      </c>
      <c r="CF199" s="17" t="str">
        <f>IF(Wedstrijden!M155="x","Z2","")</f>
        <v/>
      </c>
      <c r="CG199" s="17" t="str">
        <f>IF(Wedstrijden!N155="x","ZZL","")</f>
        <v/>
      </c>
      <c r="CL199" s="17" t="str">
        <f>IF(COUNTA(Wedstrijden!AG155:AN155)&lt;&gt;0,2,"")</f>
        <v/>
      </c>
      <c r="CM199" s="17" t="str">
        <f t="shared" si="20"/>
        <v/>
      </c>
      <c r="CN199" s="17" t="str">
        <f>IF(Wedstrijden!AG155="x","AA","")</f>
        <v/>
      </c>
      <c r="CO199" s="17" t="str">
        <f>IF(Wedstrijden!AH155="x","A","")</f>
        <v/>
      </c>
      <c r="CP199" s="17" t="str">
        <f>IF(Wedstrijden!AI155="x","BB","")</f>
        <v/>
      </c>
      <c r="CQ199" s="17" t="str">
        <f>IF(Wedstrijden!AJ155="x","B","")</f>
        <v/>
      </c>
      <c r="CR199" s="17" t="str">
        <f>IF(Wedstrijden!AK155="x","L","")</f>
        <v/>
      </c>
      <c r="CS199" s="17" t="str">
        <f>IF(Wedstrijden!AL155="x","M","")</f>
        <v/>
      </c>
      <c r="CT199" s="17" t="str">
        <f>IF(Wedstrijden!AM155="x","Z","")</f>
        <v/>
      </c>
      <c r="CU199" s="17" t="str">
        <f>IF(Wedstrijden!AN155="x","ZZ","")</f>
        <v/>
      </c>
      <c r="CV199" s="17" t="str">
        <f>IF(COUNTA(Wedstrijden!Z155:AF155)&lt;&gt;0,2,"")</f>
        <v/>
      </c>
      <c r="CW199" s="17" t="str">
        <f t="shared" si="21"/>
        <v/>
      </c>
      <c r="CX199" s="17" t="str">
        <f>IF(Wedstrijden!Z155="x","BB","")</f>
        <v/>
      </c>
      <c r="CY199" s="17" t="str">
        <f>IF(Wedstrijden!AA155="x","B","")</f>
        <v/>
      </c>
      <c r="CZ199" s="17" t="str">
        <f>IF(Wedstrijden!AB155="x","L","")</f>
        <v/>
      </c>
      <c r="DA199" s="17" t="str">
        <f>IF(Wedstrijden!AC155="x","M","")</f>
        <v/>
      </c>
      <c r="DB199" s="17" t="str">
        <f>IF(Wedstrijden!AD155="x","Z","")</f>
        <v/>
      </c>
      <c r="DC199" s="17" t="str">
        <f>IF(Wedstrijden!AE155="x","ZZ","")</f>
        <v/>
      </c>
      <c r="DD199" s="17" t="str">
        <f>IF(Wedstrijden!AF155="x","1.40","")</f>
        <v/>
      </c>
      <c r="DE199" s="17" t="str">
        <f>IF(COUNTA(Wedstrijden!AP155:AR155)&lt;&gt;0,6,"")</f>
        <v/>
      </c>
      <c r="DF199" s="17" t="str">
        <f t="shared" si="22"/>
        <v/>
      </c>
      <c r="DG199" s="17" t="str">
        <f>IF(Wedstrijden!AP155="x","L","")</f>
        <v/>
      </c>
      <c r="DH199" s="17" t="str">
        <f>IF(Wedstrijden!AQ155="x","M","")</f>
        <v/>
      </c>
      <c r="DI199" s="17" t="str">
        <f>IF(Wedstrijden!AR155="x","Z","")</f>
        <v/>
      </c>
      <c r="DJ199" s="17" t="str">
        <f>IF(Wedstrijden!AS155="x","Z","")</f>
        <v/>
      </c>
      <c r="DK199" s="17" t="str">
        <f>IF(COUNTA(Wedstrijden!AU155:AW155)&lt;&gt;0,6,"")</f>
        <v/>
      </c>
      <c r="DL199" s="17" t="str">
        <f t="shared" si="23"/>
        <v/>
      </c>
      <c r="DM199" s="17" t="str">
        <f>IF(Wedstrijden!AU155="x","L","")</f>
        <v/>
      </c>
      <c r="DN199" s="17" t="str">
        <f>IF(Wedstrijden!AV155="x","M","")</f>
        <v/>
      </c>
      <c r="DO199" s="17" t="str">
        <f>IF(Wedstrijden!AW155="x","Z","")</f>
        <v/>
      </c>
      <c r="DP199" s="17" t="str">
        <f>IF(Wedstrijden!AX155="x","Z","")</f>
        <v/>
      </c>
    </row>
    <row r="200" spans="1:120" ht="14.4" x14ac:dyDescent="0.3">
      <c r="A200" s="21">
        <f>Wedstrijden!A156</f>
        <v>44108</v>
      </c>
      <c r="B200" s="17" t="str">
        <f>IFERROR(VLOOKUP(Wedstrijden!#REF!,#REF!,2,FALSE),"")</f>
        <v/>
      </c>
      <c r="C200" s="17" t="e">
        <f>Wedstrijden!#REF!</f>
        <v>#REF!</v>
      </c>
      <c r="D200" s="17" t="str">
        <f>IFERROR(VLOOKUP(Wedstrijden!#REF!,#REF!,2,FALSE),"")</f>
        <v/>
      </c>
      <c r="E200" s="17" t="str">
        <f>IFERROR(VLOOKUP(Wedstrijden!#REF!,#REF!,5,FALSE),"")</f>
        <v/>
      </c>
      <c r="F200" s="17" t="e">
        <f>IF(Wedstrijden!#REF!&lt;&gt;"",Wedstrijden!#REF!,"")</f>
        <v>#REF!</v>
      </c>
      <c r="G200" s="17" t="e">
        <f>IF(Wedstrijden!#REF!="Indoor",1,0)</f>
        <v>#REF!</v>
      </c>
      <c r="H200" s="17" t="e">
        <f>Wedstrijden!#REF!</f>
        <v>#REF!</v>
      </c>
      <c r="I200" s="17" t="e">
        <f>IF(Wedstrijden!#REF!="Nee",0,IF(Wedstrijden!#REF!="Ja",1,""))</f>
        <v>#REF!</v>
      </c>
      <c r="J200" s="17" t="e">
        <f>IF(Wedstrijden!#REF!&lt;&gt;"",Wedstrijden!#REF!,"")</f>
        <v>#REF!</v>
      </c>
      <c r="W200" s="18"/>
      <c r="AE200" s="18"/>
      <c r="AN200" s="18"/>
      <c r="AU200" s="18"/>
      <c r="BA200" s="18"/>
      <c r="BE200" s="18"/>
      <c r="BJ200" s="17">
        <f>IF(COUNTA(Wedstrijden!O156:Y156)&lt;&gt;0,1,"")</f>
        <v>1</v>
      </c>
      <c r="BK200" s="17">
        <f t="shared" si="18"/>
        <v>2</v>
      </c>
      <c r="BL200" s="17" t="str">
        <f>IF(Wedstrijden!O156="x","AA","")</f>
        <v/>
      </c>
      <c r="BM200" s="17" t="str">
        <f>IF(Wedstrijden!P156="x","A","")</f>
        <v/>
      </c>
      <c r="BN200" s="17" t="str">
        <f>IF(Wedstrijden!Q156="x","B1","")</f>
        <v/>
      </c>
      <c r="BO200" s="17" t="e">
        <f>IF(Wedstrijden!#REF!="x","BB","")</f>
        <v>#REF!</v>
      </c>
      <c r="BP200" s="17" t="str">
        <f>IF(Wedstrijden!S156="x","B","")</f>
        <v>B</v>
      </c>
      <c r="BQ200" s="17" t="str">
        <f>IF(Wedstrijden!T156="x","L1","")</f>
        <v>L1</v>
      </c>
      <c r="BR200" s="17" t="str">
        <f>IF(Wedstrijden!U156="x","L2","")</f>
        <v>L2</v>
      </c>
      <c r="BS200" s="17" t="str">
        <f>IF(Wedstrijden!V156="x","M1","")</f>
        <v>M1</v>
      </c>
      <c r="BT200" s="17" t="str">
        <f>IF(Wedstrijden!W156="x","M2","")</f>
        <v>M2</v>
      </c>
      <c r="BU200" s="17" t="str">
        <f>IF(Wedstrijden!X156="x","Z1","")</f>
        <v>Z1</v>
      </c>
      <c r="BV200" s="17" t="str">
        <f>IF(Wedstrijden!Y156="x","Z2","")</f>
        <v>Z2</v>
      </c>
      <c r="BW200" s="17">
        <f>IF(COUNTA(Wedstrijden!F156:N156)&lt;&gt;0,1,"")</f>
        <v>1</v>
      </c>
      <c r="BX200" s="17">
        <f t="shared" si="19"/>
        <v>1</v>
      </c>
      <c r="BY200" s="17" t="str">
        <f>IF(Wedstrijden!F156="x","BB","")</f>
        <v/>
      </c>
      <c r="BZ200" s="17" t="str">
        <f>IF(Wedstrijden!G156="x","B","")</f>
        <v>B</v>
      </c>
      <c r="CA200" s="17" t="str">
        <f>IF(Wedstrijden!H156="x","L1","")</f>
        <v>L1</v>
      </c>
      <c r="CB200" s="17" t="str">
        <f>IF(Wedstrijden!I156="x","L2","")</f>
        <v>L2</v>
      </c>
      <c r="CC200" s="17" t="str">
        <f>IF(Wedstrijden!J156="x","M1","")</f>
        <v>M1</v>
      </c>
      <c r="CD200" s="17" t="str">
        <f>IF(Wedstrijden!K156="x","M2","")</f>
        <v>M2</v>
      </c>
      <c r="CE200" s="17" t="str">
        <f>IF(Wedstrijden!L156="x","Z1","")</f>
        <v>Z1</v>
      </c>
      <c r="CF200" s="17" t="str">
        <f>IF(Wedstrijden!M156="x","Z2","")</f>
        <v>Z2</v>
      </c>
      <c r="CG200" s="17" t="str">
        <f>IF(Wedstrijden!N156="x","ZZL","")</f>
        <v>ZZL</v>
      </c>
      <c r="CL200" s="17" t="str">
        <f>IF(COUNTA(Wedstrijden!AG156:AN156)&lt;&gt;0,2,"")</f>
        <v/>
      </c>
      <c r="CM200" s="17" t="str">
        <f t="shared" si="20"/>
        <v/>
      </c>
      <c r="CN200" s="17" t="str">
        <f>IF(Wedstrijden!AG156="x","AA","")</f>
        <v/>
      </c>
      <c r="CO200" s="17" t="str">
        <f>IF(Wedstrijden!AH156="x","A","")</f>
        <v/>
      </c>
      <c r="CP200" s="17" t="str">
        <f>IF(Wedstrijden!AI156="x","BB","")</f>
        <v/>
      </c>
      <c r="CQ200" s="17" t="str">
        <f>IF(Wedstrijden!AJ156="x","B","")</f>
        <v/>
      </c>
      <c r="CR200" s="17" t="str">
        <f>IF(Wedstrijden!AK156="x","L","")</f>
        <v/>
      </c>
      <c r="CS200" s="17" t="str">
        <f>IF(Wedstrijden!AL156="x","M","")</f>
        <v/>
      </c>
      <c r="CT200" s="17" t="str">
        <f>IF(Wedstrijden!AM156="x","Z","")</f>
        <v/>
      </c>
      <c r="CU200" s="17" t="str">
        <f>IF(Wedstrijden!AN156="x","ZZ","")</f>
        <v/>
      </c>
      <c r="CV200" s="17" t="str">
        <f>IF(COUNTA(Wedstrijden!Z156:AF156)&lt;&gt;0,2,"")</f>
        <v/>
      </c>
      <c r="CW200" s="17" t="str">
        <f t="shared" si="21"/>
        <v/>
      </c>
      <c r="CX200" s="17" t="str">
        <f>IF(Wedstrijden!Z156="x","BB","")</f>
        <v/>
      </c>
      <c r="CY200" s="17" t="str">
        <f>IF(Wedstrijden!AA156="x","B","")</f>
        <v/>
      </c>
      <c r="CZ200" s="17" t="str">
        <f>IF(Wedstrijden!AB156="x","L","")</f>
        <v/>
      </c>
      <c r="DA200" s="17" t="str">
        <f>IF(Wedstrijden!AC156="x","M","")</f>
        <v/>
      </c>
      <c r="DB200" s="17" t="str">
        <f>IF(Wedstrijden!AD156="x","Z","")</f>
        <v/>
      </c>
      <c r="DC200" s="17" t="str">
        <f>IF(Wedstrijden!AE156="x","ZZ","")</f>
        <v/>
      </c>
      <c r="DD200" s="17" t="str">
        <f>IF(Wedstrijden!AF156="x","1.40","")</f>
        <v/>
      </c>
      <c r="DE200" s="17" t="str">
        <f>IF(COUNTA(Wedstrijden!AP156:AR156)&lt;&gt;0,6,"")</f>
        <v/>
      </c>
      <c r="DF200" s="17" t="str">
        <f t="shared" si="22"/>
        <v/>
      </c>
      <c r="DG200" s="17" t="str">
        <f>IF(Wedstrijden!AP156="x","L","")</f>
        <v/>
      </c>
      <c r="DH200" s="17" t="str">
        <f>IF(Wedstrijden!AQ156="x","M","")</f>
        <v/>
      </c>
      <c r="DI200" s="17" t="str">
        <f>IF(Wedstrijden!AR156="x","Z","")</f>
        <v/>
      </c>
      <c r="DJ200" s="17" t="str">
        <f>IF(Wedstrijden!AS156="x","Z","")</f>
        <v/>
      </c>
      <c r="DK200" s="17" t="str">
        <f>IF(COUNTA(Wedstrijden!AU156:AW156)&lt;&gt;0,6,"")</f>
        <v/>
      </c>
      <c r="DL200" s="17" t="str">
        <f t="shared" si="23"/>
        <v/>
      </c>
      <c r="DM200" s="17" t="str">
        <f>IF(Wedstrijden!AU156="x","L","")</f>
        <v/>
      </c>
      <c r="DN200" s="17" t="str">
        <f>IF(Wedstrijden!AV156="x","M","")</f>
        <v/>
      </c>
      <c r="DO200" s="17" t="str">
        <f>IF(Wedstrijden!AW156="x","Z","")</f>
        <v/>
      </c>
      <c r="DP200" s="17" t="str">
        <f>IF(Wedstrijden!AX156="x","Z","")</f>
        <v/>
      </c>
    </row>
    <row r="201" spans="1:120" ht="14.4" x14ac:dyDescent="0.3">
      <c r="A201" s="21">
        <f>Wedstrijden!A157</f>
        <v>44108</v>
      </c>
      <c r="B201" s="17" t="str">
        <f>IFERROR(VLOOKUP(Wedstrijden!#REF!,#REF!,2,FALSE),"")</f>
        <v/>
      </c>
      <c r="C201" s="17" t="e">
        <f>Wedstrijden!#REF!</f>
        <v>#REF!</v>
      </c>
      <c r="D201" s="17" t="str">
        <f>IFERROR(VLOOKUP(Wedstrijden!#REF!,#REF!,2,FALSE),"")</f>
        <v/>
      </c>
      <c r="E201" s="17" t="str">
        <f>IFERROR(VLOOKUP(Wedstrijden!#REF!,#REF!,5,FALSE),"")</f>
        <v/>
      </c>
      <c r="F201" s="17" t="e">
        <f>IF(Wedstrijden!#REF!&lt;&gt;"",Wedstrijden!#REF!,"")</f>
        <v>#REF!</v>
      </c>
      <c r="G201" s="17" t="e">
        <f>IF(Wedstrijden!#REF!="Indoor",1,0)</f>
        <v>#REF!</v>
      </c>
      <c r="H201" s="17" t="e">
        <f>Wedstrijden!#REF!</f>
        <v>#REF!</v>
      </c>
      <c r="I201" s="17" t="e">
        <f>IF(Wedstrijden!#REF!="Nee",0,IF(Wedstrijden!#REF!="Ja",1,""))</f>
        <v>#REF!</v>
      </c>
      <c r="J201" s="17" t="e">
        <f>IF(Wedstrijden!#REF!&lt;&gt;"",Wedstrijden!#REF!,"")</f>
        <v>#REF!</v>
      </c>
      <c r="W201" s="18"/>
      <c r="AE201" s="18"/>
      <c r="AN201" s="18"/>
      <c r="AU201" s="18"/>
      <c r="BA201" s="18"/>
      <c r="BE201" s="18"/>
      <c r="BJ201" s="17">
        <f>IF(COUNTA(Wedstrijden!O157:Y157)&lt;&gt;0,1,"")</f>
        <v>1</v>
      </c>
      <c r="BK201" s="17">
        <f t="shared" si="18"/>
        <v>2</v>
      </c>
      <c r="BL201" s="17" t="str">
        <f>IF(Wedstrijden!O157="x","AA","")</f>
        <v/>
      </c>
      <c r="BM201" s="17" t="str">
        <f>IF(Wedstrijden!P157="x","A","")</f>
        <v/>
      </c>
      <c r="BN201" s="17" t="str">
        <f>IF(Wedstrijden!Q157="x","B1","")</f>
        <v/>
      </c>
      <c r="BO201" s="17" t="e">
        <f>IF(Wedstrijden!#REF!="x","BB","")</f>
        <v>#REF!</v>
      </c>
      <c r="BP201" s="17" t="str">
        <f>IF(Wedstrijden!S157="x","B","")</f>
        <v>B</v>
      </c>
      <c r="BQ201" s="17" t="str">
        <f>IF(Wedstrijden!T157="x","L1","")</f>
        <v>L1</v>
      </c>
      <c r="BR201" s="17" t="str">
        <f>IF(Wedstrijden!U157="x","L2","")</f>
        <v>L2</v>
      </c>
      <c r="BS201" s="17" t="str">
        <f>IF(Wedstrijden!V157="x","M1","")</f>
        <v>M1</v>
      </c>
      <c r="BT201" s="17" t="str">
        <f>IF(Wedstrijden!W157="x","M2","")</f>
        <v>M2</v>
      </c>
      <c r="BU201" s="17" t="str">
        <f>IF(Wedstrijden!X157="x","Z1","")</f>
        <v>Z1</v>
      </c>
      <c r="BV201" s="17" t="str">
        <f>IF(Wedstrijden!Y157="x","Z2","")</f>
        <v>Z2</v>
      </c>
      <c r="BW201" s="17">
        <f>IF(COUNTA(Wedstrijden!F157:N157)&lt;&gt;0,1,"")</f>
        <v>1</v>
      </c>
      <c r="BX201" s="17">
        <f t="shared" si="19"/>
        <v>1</v>
      </c>
      <c r="BY201" s="17" t="str">
        <f>IF(Wedstrijden!F157="x","BB","")</f>
        <v/>
      </c>
      <c r="BZ201" s="17" t="str">
        <f>IF(Wedstrijden!G157="x","B","")</f>
        <v>B</v>
      </c>
      <c r="CA201" s="17" t="str">
        <f>IF(Wedstrijden!H157="x","L1","")</f>
        <v>L1</v>
      </c>
      <c r="CB201" s="17" t="str">
        <f>IF(Wedstrijden!I157="x","L2","")</f>
        <v>L2</v>
      </c>
      <c r="CC201" s="17" t="str">
        <f>IF(Wedstrijden!J157="x","M1","")</f>
        <v>M1</v>
      </c>
      <c r="CD201" s="17" t="str">
        <f>IF(Wedstrijden!K157="x","M2","")</f>
        <v>M2</v>
      </c>
      <c r="CE201" s="17" t="str">
        <f>IF(Wedstrijden!L157="x","Z1","")</f>
        <v>Z1</v>
      </c>
      <c r="CF201" s="17" t="str">
        <f>IF(Wedstrijden!M157="x","Z2","")</f>
        <v>Z2</v>
      </c>
      <c r="CG201" s="17" t="str">
        <f>IF(Wedstrijden!N157="x","ZZL","")</f>
        <v/>
      </c>
      <c r="CL201" s="17" t="str">
        <f>IF(COUNTA(Wedstrijden!AG157:AN157)&lt;&gt;0,2,"")</f>
        <v/>
      </c>
      <c r="CM201" s="17" t="str">
        <f t="shared" si="20"/>
        <v/>
      </c>
      <c r="CN201" s="17" t="str">
        <f>IF(Wedstrijden!AG157="x","AA","")</f>
        <v/>
      </c>
      <c r="CO201" s="17" t="str">
        <f>IF(Wedstrijden!AH157="x","A","")</f>
        <v/>
      </c>
      <c r="CP201" s="17" t="str">
        <f>IF(Wedstrijden!AI157="x","BB","")</f>
        <v/>
      </c>
      <c r="CQ201" s="17" t="str">
        <f>IF(Wedstrijden!AJ157="x","B","")</f>
        <v/>
      </c>
      <c r="CR201" s="17" t="str">
        <f>IF(Wedstrijden!AK157="x","L","")</f>
        <v/>
      </c>
      <c r="CS201" s="17" t="str">
        <f>IF(Wedstrijden!AL157="x","M","")</f>
        <v/>
      </c>
      <c r="CT201" s="17" t="str">
        <f>IF(Wedstrijden!AM157="x","Z","")</f>
        <v/>
      </c>
      <c r="CU201" s="17" t="str">
        <f>IF(Wedstrijden!AN157="x","ZZ","")</f>
        <v/>
      </c>
      <c r="CV201" s="17" t="str">
        <f>IF(COUNTA(Wedstrijden!Z157:AF157)&lt;&gt;0,2,"")</f>
        <v/>
      </c>
      <c r="CW201" s="17" t="str">
        <f t="shared" si="21"/>
        <v/>
      </c>
      <c r="CX201" s="17" t="str">
        <f>IF(Wedstrijden!Z157="x","BB","")</f>
        <v/>
      </c>
      <c r="CY201" s="17" t="str">
        <f>IF(Wedstrijden!AA157="x","B","")</f>
        <v/>
      </c>
      <c r="CZ201" s="17" t="str">
        <f>IF(Wedstrijden!AB157="x","L","")</f>
        <v/>
      </c>
      <c r="DA201" s="17" t="str">
        <f>IF(Wedstrijden!AC157="x","M","")</f>
        <v/>
      </c>
      <c r="DB201" s="17" t="str">
        <f>IF(Wedstrijden!AD157="x","Z","")</f>
        <v/>
      </c>
      <c r="DC201" s="17" t="str">
        <f>IF(Wedstrijden!AE157="x","ZZ","")</f>
        <v/>
      </c>
      <c r="DD201" s="17" t="str">
        <f>IF(Wedstrijden!AF157="x","1.40","")</f>
        <v/>
      </c>
      <c r="DE201" s="17" t="str">
        <f>IF(COUNTA(Wedstrijden!AP157:AR157)&lt;&gt;0,6,"")</f>
        <v/>
      </c>
      <c r="DF201" s="17" t="str">
        <f t="shared" si="22"/>
        <v/>
      </c>
      <c r="DG201" s="17" t="str">
        <f>IF(Wedstrijden!AP157="x","L","")</f>
        <v/>
      </c>
      <c r="DH201" s="17" t="str">
        <f>IF(Wedstrijden!AQ157="x","M","")</f>
        <v/>
      </c>
      <c r="DI201" s="17" t="str">
        <f>IF(Wedstrijden!AR157="x","Z","")</f>
        <v/>
      </c>
      <c r="DJ201" s="17" t="str">
        <f>IF(Wedstrijden!AS157="x","Z","")</f>
        <v/>
      </c>
      <c r="DK201" s="17" t="str">
        <f>IF(COUNTA(Wedstrijden!AU157:AW157)&lt;&gt;0,6,"")</f>
        <v/>
      </c>
      <c r="DL201" s="17" t="str">
        <f t="shared" si="23"/>
        <v/>
      </c>
      <c r="DM201" s="17" t="str">
        <f>IF(Wedstrijden!AU157="x","L","")</f>
        <v/>
      </c>
      <c r="DN201" s="17" t="str">
        <f>IF(Wedstrijden!AV157="x","M","")</f>
        <v/>
      </c>
      <c r="DO201" s="17" t="str">
        <f>IF(Wedstrijden!AW157="x","Z","")</f>
        <v/>
      </c>
      <c r="DP201" s="17" t="str">
        <f>IF(Wedstrijden!AX157="x","Z","")</f>
        <v/>
      </c>
    </row>
    <row r="202" spans="1:120" ht="14.4" x14ac:dyDescent="0.3">
      <c r="A202" s="21">
        <f>Wedstrijden!A158</f>
        <v>44108</v>
      </c>
      <c r="B202" s="17" t="str">
        <f>IFERROR(VLOOKUP(Wedstrijden!#REF!,#REF!,2,FALSE),"")</f>
        <v/>
      </c>
      <c r="C202" s="17" t="e">
        <f>Wedstrijden!#REF!</f>
        <v>#REF!</v>
      </c>
      <c r="D202" s="17" t="str">
        <f>IFERROR(VLOOKUP(Wedstrijden!#REF!,#REF!,2,FALSE),"")</f>
        <v/>
      </c>
      <c r="E202" s="17" t="str">
        <f>IFERROR(VLOOKUP(Wedstrijden!#REF!,#REF!,5,FALSE),"")</f>
        <v/>
      </c>
      <c r="F202" s="17" t="e">
        <f>IF(Wedstrijden!#REF!&lt;&gt;"",Wedstrijden!#REF!,"")</f>
        <v>#REF!</v>
      </c>
      <c r="G202" s="17" t="e">
        <f>IF(Wedstrijden!#REF!="Indoor",1,0)</f>
        <v>#REF!</v>
      </c>
      <c r="H202" s="17" t="e">
        <f>Wedstrijden!#REF!</f>
        <v>#REF!</v>
      </c>
      <c r="I202" s="17" t="e">
        <f>IF(Wedstrijden!#REF!="Nee",0,IF(Wedstrijden!#REF!="Ja",1,""))</f>
        <v>#REF!</v>
      </c>
      <c r="J202" s="17" t="e">
        <f>IF(Wedstrijden!#REF!&lt;&gt;"",Wedstrijden!#REF!,"")</f>
        <v>#REF!</v>
      </c>
      <c r="W202" s="18"/>
      <c r="AE202" s="18"/>
      <c r="AN202" s="18"/>
      <c r="AU202" s="18"/>
      <c r="BA202" s="18"/>
      <c r="BE202" s="18"/>
      <c r="BJ202" s="17" t="str">
        <f>IF(COUNTA(Wedstrijden!O158:Y158)&lt;&gt;0,1,"")</f>
        <v/>
      </c>
      <c r="BK202" s="17" t="str">
        <f t="shared" si="18"/>
        <v/>
      </c>
      <c r="BL202" s="17" t="str">
        <f>IF(Wedstrijden!O158="x","AA","")</f>
        <v/>
      </c>
      <c r="BM202" s="17" t="str">
        <f>IF(Wedstrijden!P158="x","A","")</f>
        <v/>
      </c>
      <c r="BN202" s="17" t="str">
        <f>IF(Wedstrijden!Q158="x","B1","")</f>
        <v/>
      </c>
      <c r="BO202" s="17" t="e">
        <f>IF(Wedstrijden!#REF!="x","BB","")</f>
        <v>#REF!</v>
      </c>
      <c r="BP202" s="17" t="str">
        <f>IF(Wedstrijden!S158="x","B","")</f>
        <v/>
      </c>
      <c r="BQ202" s="17" t="str">
        <f>IF(Wedstrijden!T158="x","L1","")</f>
        <v/>
      </c>
      <c r="BR202" s="17" t="str">
        <f>IF(Wedstrijden!U158="x","L2","")</f>
        <v/>
      </c>
      <c r="BS202" s="17" t="str">
        <f>IF(Wedstrijden!V158="x","M1","")</f>
        <v/>
      </c>
      <c r="BT202" s="17" t="str">
        <f>IF(Wedstrijden!W158="x","M2","")</f>
        <v/>
      </c>
      <c r="BU202" s="17" t="str">
        <f>IF(Wedstrijden!X158="x","Z1","")</f>
        <v/>
      </c>
      <c r="BV202" s="17" t="str">
        <f>IF(Wedstrijden!Y158="x","Z2","")</f>
        <v/>
      </c>
      <c r="BW202" s="17">
        <f>IF(COUNTA(Wedstrijden!F158:N158)&lt;&gt;0,1,"")</f>
        <v>1</v>
      </c>
      <c r="BX202" s="17">
        <f t="shared" si="19"/>
        <v>1</v>
      </c>
      <c r="BY202" s="17" t="str">
        <f>IF(Wedstrijden!F158="x","BB","")</f>
        <v/>
      </c>
      <c r="BZ202" s="17" t="str">
        <f>IF(Wedstrijden!G158="x","B","")</f>
        <v>B</v>
      </c>
      <c r="CA202" s="17" t="str">
        <f>IF(Wedstrijden!H158="x","L1","")</f>
        <v>L1</v>
      </c>
      <c r="CB202" s="17" t="str">
        <f>IF(Wedstrijden!I158="x","L2","")</f>
        <v>L2</v>
      </c>
      <c r="CC202" s="17" t="str">
        <f>IF(Wedstrijden!J158="x","M1","")</f>
        <v>M1</v>
      </c>
      <c r="CD202" s="17" t="str">
        <f>IF(Wedstrijden!K158="x","M2","")</f>
        <v>M2</v>
      </c>
      <c r="CE202" s="17" t="str">
        <f>IF(Wedstrijden!L158="x","Z1","")</f>
        <v/>
      </c>
      <c r="CF202" s="17" t="str">
        <f>IF(Wedstrijden!M158="x","Z2","")</f>
        <v/>
      </c>
      <c r="CG202" s="17" t="str">
        <f>IF(Wedstrijden!N158="x","ZZL","")</f>
        <v/>
      </c>
      <c r="CL202" s="17" t="str">
        <f>IF(COUNTA(Wedstrijden!AG158:AN158)&lt;&gt;0,2,"")</f>
        <v/>
      </c>
      <c r="CM202" s="17" t="str">
        <f t="shared" si="20"/>
        <v/>
      </c>
      <c r="CN202" s="17" t="str">
        <f>IF(Wedstrijden!AG158="x","AA","")</f>
        <v/>
      </c>
      <c r="CO202" s="17" t="str">
        <f>IF(Wedstrijden!AH158="x","A","")</f>
        <v/>
      </c>
      <c r="CP202" s="17" t="str">
        <f>IF(Wedstrijden!AI158="x","BB","")</f>
        <v/>
      </c>
      <c r="CQ202" s="17" t="str">
        <f>IF(Wedstrijden!AJ158="x","B","")</f>
        <v/>
      </c>
      <c r="CR202" s="17" t="str">
        <f>IF(Wedstrijden!AK158="x","L","")</f>
        <v/>
      </c>
      <c r="CS202" s="17" t="str">
        <f>IF(Wedstrijden!AL158="x","M","")</f>
        <v/>
      </c>
      <c r="CT202" s="17" t="str">
        <f>IF(Wedstrijden!AM158="x","Z","")</f>
        <v/>
      </c>
      <c r="CU202" s="17" t="str">
        <f>IF(Wedstrijden!AN158="x","ZZ","")</f>
        <v/>
      </c>
      <c r="CV202" s="17" t="str">
        <f>IF(COUNTA(Wedstrijden!Z158:AF158)&lt;&gt;0,2,"")</f>
        <v/>
      </c>
      <c r="CW202" s="17" t="str">
        <f t="shared" si="21"/>
        <v/>
      </c>
      <c r="CX202" s="17" t="str">
        <f>IF(Wedstrijden!Z158="x","BB","")</f>
        <v/>
      </c>
      <c r="CY202" s="17" t="str">
        <f>IF(Wedstrijden!AA158="x","B","")</f>
        <v/>
      </c>
      <c r="CZ202" s="17" t="str">
        <f>IF(Wedstrijden!AB158="x","L","")</f>
        <v/>
      </c>
      <c r="DA202" s="17" t="str">
        <f>IF(Wedstrijden!AC158="x","M","")</f>
        <v/>
      </c>
      <c r="DB202" s="17" t="str">
        <f>IF(Wedstrijden!AD158="x","Z","")</f>
        <v/>
      </c>
      <c r="DC202" s="17" t="str">
        <f>IF(Wedstrijden!AE158="x","ZZ","")</f>
        <v/>
      </c>
      <c r="DD202" s="17" t="str">
        <f>IF(Wedstrijden!AF158="x","1.40","")</f>
        <v/>
      </c>
      <c r="DE202" s="17" t="str">
        <f>IF(COUNTA(Wedstrijden!AP158:AR158)&lt;&gt;0,6,"")</f>
        <v/>
      </c>
      <c r="DF202" s="17" t="str">
        <f t="shared" si="22"/>
        <v/>
      </c>
      <c r="DG202" s="17" t="str">
        <f>IF(Wedstrijden!AP158="x","L","")</f>
        <v/>
      </c>
      <c r="DH202" s="17" t="str">
        <f>IF(Wedstrijden!AQ158="x","M","")</f>
        <v/>
      </c>
      <c r="DI202" s="17" t="str">
        <f>IF(Wedstrijden!AR158="x","Z","")</f>
        <v/>
      </c>
      <c r="DJ202" s="17" t="str">
        <f>IF(Wedstrijden!AS158="x","Z","")</f>
        <v/>
      </c>
      <c r="DK202" s="17" t="str">
        <f>IF(COUNTA(Wedstrijden!AU158:AW158)&lt;&gt;0,6,"")</f>
        <v/>
      </c>
      <c r="DL202" s="17" t="str">
        <f t="shared" si="23"/>
        <v/>
      </c>
      <c r="DM202" s="17" t="str">
        <f>IF(Wedstrijden!AU158="x","L","")</f>
        <v/>
      </c>
      <c r="DN202" s="17" t="str">
        <f>IF(Wedstrijden!AV158="x","M","")</f>
        <v/>
      </c>
      <c r="DO202" s="17" t="str">
        <f>IF(Wedstrijden!AW158="x","Z","")</f>
        <v/>
      </c>
      <c r="DP202" s="17" t="str">
        <f>IF(Wedstrijden!AX158="x","Z","")</f>
        <v/>
      </c>
    </row>
    <row r="203" spans="1:120" ht="14.4" x14ac:dyDescent="0.3">
      <c r="A203" s="21">
        <f>Wedstrijden!A159</f>
        <v>44108</v>
      </c>
      <c r="B203" s="17" t="str">
        <f>IFERROR(VLOOKUP(Wedstrijden!#REF!,#REF!,2,FALSE),"")</f>
        <v/>
      </c>
      <c r="C203" s="17" t="e">
        <f>Wedstrijden!#REF!</f>
        <v>#REF!</v>
      </c>
      <c r="D203" s="17" t="str">
        <f>IFERROR(VLOOKUP(Wedstrijden!#REF!,#REF!,2,FALSE),"")</f>
        <v/>
      </c>
      <c r="E203" s="17" t="str">
        <f>IFERROR(VLOOKUP(Wedstrijden!#REF!,#REF!,5,FALSE),"")</f>
        <v/>
      </c>
      <c r="F203" s="17" t="e">
        <f>IF(Wedstrijden!#REF!&lt;&gt;"",Wedstrijden!#REF!,"")</f>
        <v>#REF!</v>
      </c>
      <c r="G203" s="17" t="e">
        <f>IF(Wedstrijden!#REF!="Indoor",1,0)</f>
        <v>#REF!</v>
      </c>
      <c r="H203" s="17" t="e">
        <f>Wedstrijden!#REF!</f>
        <v>#REF!</v>
      </c>
      <c r="I203" s="17" t="e">
        <f>IF(Wedstrijden!#REF!="Nee",0,IF(Wedstrijden!#REF!="Ja",1,""))</f>
        <v>#REF!</v>
      </c>
      <c r="J203" s="17" t="e">
        <f>IF(Wedstrijden!#REF!&lt;&gt;"",Wedstrijden!#REF!,"")</f>
        <v>#REF!</v>
      </c>
      <c r="W203" s="18"/>
      <c r="AE203" s="18"/>
      <c r="AN203" s="18"/>
      <c r="AU203" s="18"/>
      <c r="BA203" s="18"/>
      <c r="BE203" s="18"/>
      <c r="BJ203" s="17">
        <f>IF(COUNTA(Wedstrijden!O159:Y159)&lt;&gt;0,1,"")</f>
        <v>1</v>
      </c>
      <c r="BK203" s="17">
        <f t="shared" si="18"/>
        <v>2</v>
      </c>
      <c r="BL203" s="17" t="str">
        <f>IF(Wedstrijden!O159="x","AA","")</f>
        <v/>
      </c>
      <c r="BM203" s="17" t="str">
        <f>IF(Wedstrijden!P159="x","A","")</f>
        <v/>
      </c>
      <c r="BN203" s="17" t="str">
        <f>IF(Wedstrijden!Q159="x","B1","")</f>
        <v/>
      </c>
      <c r="BO203" s="17" t="e">
        <f>IF(Wedstrijden!#REF!="x","BB","")</f>
        <v>#REF!</v>
      </c>
      <c r="BP203" s="17" t="str">
        <f>IF(Wedstrijden!S159="x","B","")</f>
        <v>B</v>
      </c>
      <c r="BQ203" s="17" t="str">
        <f>IF(Wedstrijden!T159="x","L1","")</f>
        <v>L1</v>
      </c>
      <c r="BR203" s="17" t="str">
        <f>IF(Wedstrijden!U159="x","L2","")</f>
        <v>L2</v>
      </c>
      <c r="BS203" s="17" t="str">
        <f>IF(Wedstrijden!V159="x","M1","")</f>
        <v>M1</v>
      </c>
      <c r="BT203" s="17" t="str">
        <f>IF(Wedstrijden!W159="x","M2","")</f>
        <v>M2</v>
      </c>
      <c r="BU203" s="17" t="str">
        <f>IF(Wedstrijden!X159="x","Z1","")</f>
        <v/>
      </c>
      <c r="BV203" s="17" t="str">
        <f>IF(Wedstrijden!Y159="x","Z2","")</f>
        <v/>
      </c>
      <c r="BW203" s="17">
        <f>IF(COUNTA(Wedstrijden!F159:N159)&lt;&gt;0,1,"")</f>
        <v>1</v>
      </c>
      <c r="BX203" s="17">
        <f t="shared" si="19"/>
        <v>1</v>
      </c>
      <c r="BY203" s="17" t="str">
        <f>IF(Wedstrijden!F159="x","BB","")</f>
        <v/>
      </c>
      <c r="BZ203" s="17" t="str">
        <f>IF(Wedstrijden!G159="x","B","")</f>
        <v>B</v>
      </c>
      <c r="CA203" s="17" t="str">
        <f>IF(Wedstrijden!H159="x","L1","")</f>
        <v>L1</v>
      </c>
      <c r="CB203" s="17" t="str">
        <f>IF(Wedstrijden!I159="x","L2","")</f>
        <v>L2</v>
      </c>
      <c r="CC203" s="17" t="str">
        <f>IF(Wedstrijden!J159="x","M1","")</f>
        <v>M1</v>
      </c>
      <c r="CD203" s="17" t="str">
        <f>IF(Wedstrijden!K159="x","M2","")</f>
        <v>M2</v>
      </c>
      <c r="CE203" s="17" t="str">
        <f>IF(Wedstrijden!L159="x","Z1","")</f>
        <v/>
      </c>
      <c r="CF203" s="17" t="str">
        <f>IF(Wedstrijden!M159="x","Z2","")</f>
        <v/>
      </c>
      <c r="CG203" s="17" t="str">
        <f>IF(Wedstrijden!N159="x","ZZL","")</f>
        <v/>
      </c>
      <c r="CL203" s="17" t="str">
        <f>IF(COUNTA(Wedstrijden!AG159:AN159)&lt;&gt;0,2,"")</f>
        <v/>
      </c>
      <c r="CM203" s="17" t="str">
        <f t="shared" si="20"/>
        <v/>
      </c>
      <c r="CN203" s="17" t="str">
        <f>IF(Wedstrijden!AG159="x","AA","")</f>
        <v/>
      </c>
      <c r="CO203" s="17" t="str">
        <f>IF(Wedstrijden!AH159="x","A","")</f>
        <v/>
      </c>
      <c r="CP203" s="17" t="str">
        <f>IF(Wedstrijden!AI159="x","BB","")</f>
        <v/>
      </c>
      <c r="CQ203" s="17" t="str">
        <f>IF(Wedstrijden!AJ159="x","B","")</f>
        <v/>
      </c>
      <c r="CR203" s="17" t="str">
        <f>IF(Wedstrijden!AK159="x","L","")</f>
        <v/>
      </c>
      <c r="CS203" s="17" t="str">
        <f>IF(Wedstrijden!AL159="x","M","")</f>
        <v/>
      </c>
      <c r="CT203" s="17" t="str">
        <f>IF(Wedstrijden!AM159="x","Z","")</f>
        <v/>
      </c>
      <c r="CU203" s="17" t="str">
        <f>IF(Wedstrijden!AN159="x","ZZ","")</f>
        <v/>
      </c>
      <c r="CV203" s="17" t="str">
        <f>IF(COUNTA(Wedstrijden!Z159:AF159)&lt;&gt;0,2,"")</f>
        <v/>
      </c>
      <c r="CW203" s="17" t="str">
        <f t="shared" si="21"/>
        <v/>
      </c>
      <c r="CX203" s="17" t="str">
        <f>IF(Wedstrijden!Z159="x","BB","")</f>
        <v/>
      </c>
      <c r="CY203" s="17" t="str">
        <f>IF(Wedstrijden!AA159="x","B","")</f>
        <v/>
      </c>
      <c r="CZ203" s="17" t="str">
        <f>IF(Wedstrijden!AB159="x","L","")</f>
        <v/>
      </c>
      <c r="DA203" s="17" t="str">
        <f>IF(Wedstrijden!AC159="x","M","")</f>
        <v/>
      </c>
      <c r="DB203" s="17" t="str">
        <f>IF(Wedstrijden!AD159="x","Z","")</f>
        <v/>
      </c>
      <c r="DC203" s="17" t="str">
        <f>IF(Wedstrijden!AE159="x","ZZ","")</f>
        <v/>
      </c>
      <c r="DD203" s="17" t="str">
        <f>IF(Wedstrijden!AF159="x","1.40","")</f>
        <v/>
      </c>
      <c r="DE203" s="17" t="str">
        <f>IF(COUNTA(Wedstrijden!AP159:AR159)&lt;&gt;0,6,"")</f>
        <v/>
      </c>
      <c r="DF203" s="17" t="str">
        <f t="shared" si="22"/>
        <v/>
      </c>
      <c r="DG203" s="17" t="str">
        <f>IF(Wedstrijden!AP159="x","L","")</f>
        <v/>
      </c>
      <c r="DH203" s="17" t="str">
        <f>IF(Wedstrijden!AQ159="x","M","")</f>
        <v/>
      </c>
      <c r="DI203" s="17" t="str">
        <f>IF(Wedstrijden!AR159="x","Z","")</f>
        <v/>
      </c>
      <c r="DJ203" s="17" t="str">
        <f>IF(Wedstrijden!AS159="x","Z","")</f>
        <v/>
      </c>
      <c r="DK203" s="17" t="str">
        <f>IF(COUNTA(Wedstrijden!AU159:AW159)&lt;&gt;0,6,"")</f>
        <v/>
      </c>
      <c r="DL203" s="17" t="str">
        <f t="shared" si="23"/>
        <v/>
      </c>
      <c r="DM203" s="17" t="str">
        <f>IF(Wedstrijden!AU159="x","L","")</f>
        <v/>
      </c>
      <c r="DN203" s="17" t="str">
        <f>IF(Wedstrijden!AV159="x","M","")</f>
        <v/>
      </c>
      <c r="DO203" s="17" t="str">
        <f>IF(Wedstrijden!AW159="x","Z","")</f>
        <v/>
      </c>
      <c r="DP203" s="17" t="str">
        <f>IF(Wedstrijden!AX159="x","Z","")</f>
        <v/>
      </c>
    </row>
    <row r="204" spans="1:120" ht="14.4" x14ac:dyDescent="0.3">
      <c r="A204" s="21">
        <f>Wedstrijden!A160</f>
        <v>44111</v>
      </c>
      <c r="B204" s="17" t="str">
        <f>IFERROR(VLOOKUP(Wedstrijden!#REF!,#REF!,2,FALSE),"")</f>
        <v/>
      </c>
      <c r="C204" s="17" t="e">
        <f>Wedstrijden!#REF!</f>
        <v>#REF!</v>
      </c>
      <c r="D204" s="17" t="str">
        <f>IFERROR(VLOOKUP(Wedstrijden!#REF!,#REF!,2,FALSE),"")</f>
        <v/>
      </c>
      <c r="E204" s="17" t="str">
        <f>IFERROR(VLOOKUP(Wedstrijden!#REF!,#REF!,5,FALSE),"")</f>
        <v/>
      </c>
      <c r="F204" s="17" t="e">
        <f>IF(Wedstrijden!#REF!&lt;&gt;"",Wedstrijden!#REF!,"")</f>
        <v>#REF!</v>
      </c>
      <c r="G204" s="17" t="e">
        <f>IF(Wedstrijden!#REF!="Indoor",1,0)</f>
        <v>#REF!</v>
      </c>
      <c r="H204" s="17" t="e">
        <f>Wedstrijden!#REF!</f>
        <v>#REF!</v>
      </c>
      <c r="I204" s="17" t="e">
        <f>IF(Wedstrijden!#REF!="Nee",0,IF(Wedstrijden!#REF!="Ja",1,""))</f>
        <v>#REF!</v>
      </c>
      <c r="J204" s="17" t="e">
        <f>IF(Wedstrijden!#REF!&lt;&gt;"",Wedstrijden!#REF!,"")</f>
        <v>#REF!</v>
      </c>
      <c r="W204" s="18"/>
      <c r="AE204" s="18"/>
      <c r="AN204" s="18"/>
      <c r="AU204" s="18"/>
      <c r="BA204" s="18"/>
      <c r="BE204" s="18"/>
      <c r="BJ204" s="17">
        <f>IF(COUNTA(Wedstrijden!O160:Y160)&lt;&gt;0,1,"")</f>
        <v>1</v>
      </c>
      <c r="BK204" s="17">
        <f t="shared" si="18"/>
        <v>2</v>
      </c>
      <c r="BL204" s="17" t="str">
        <f>IF(Wedstrijden!O160="x","AA","")</f>
        <v/>
      </c>
      <c r="BM204" s="17" t="str">
        <f>IF(Wedstrijden!P160="x","A","")</f>
        <v/>
      </c>
      <c r="BN204" s="17" t="str">
        <f>IF(Wedstrijden!Q160="x","B1","")</f>
        <v/>
      </c>
      <c r="BO204" s="17" t="e">
        <f>IF(Wedstrijden!#REF!="x","BB","")</f>
        <v>#REF!</v>
      </c>
      <c r="BP204" s="17" t="str">
        <f>IF(Wedstrijden!S160="x","B","")</f>
        <v>B</v>
      </c>
      <c r="BQ204" s="17" t="str">
        <f>IF(Wedstrijden!T160="x","L1","")</f>
        <v>L1</v>
      </c>
      <c r="BR204" s="17" t="str">
        <f>IF(Wedstrijden!U160="x","L2","")</f>
        <v>L2</v>
      </c>
      <c r="BS204" s="17" t="str">
        <f>IF(Wedstrijden!V160="x","M1","")</f>
        <v>M1</v>
      </c>
      <c r="BT204" s="17" t="str">
        <f>IF(Wedstrijden!W160="x","M2","")</f>
        <v>M2</v>
      </c>
      <c r="BU204" s="17" t="str">
        <f>IF(Wedstrijden!X160="x","Z1","")</f>
        <v/>
      </c>
      <c r="BV204" s="17" t="str">
        <f>IF(Wedstrijden!Y160="x","Z2","")</f>
        <v/>
      </c>
      <c r="BW204" s="17">
        <f>IF(COUNTA(Wedstrijden!F160:N160)&lt;&gt;0,1,"")</f>
        <v>1</v>
      </c>
      <c r="BX204" s="17">
        <f t="shared" si="19"/>
        <v>1</v>
      </c>
      <c r="BY204" s="17" t="str">
        <f>IF(Wedstrijden!F160="x","BB","")</f>
        <v/>
      </c>
      <c r="BZ204" s="17" t="str">
        <f>IF(Wedstrijden!G160="x","B","")</f>
        <v>B</v>
      </c>
      <c r="CA204" s="17" t="str">
        <f>IF(Wedstrijden!H160="x","L1","")</f>
        <v>L1</v>
      </c>
      <c r="CB204" s="17" t="str">
        <f>IF(Wedstrijden!I160="x","L2","")</f>
        <v>L2</v>
      </c>
      <c r="CC204" s="17" t="str">
        <f>IF(Wedstrijden!J160="x","M1","")</f>
        <v>M1</v>
      </c>
      <c r="CD204" s="17" t="str">
        <f>IF(Wedstrijden!K160="x","M2","")</f>
        <v>M2</v>
      </c>
      <c r="CE204" s="17" t="str">
        <f>IF(Wedstrijden!L160="x","Z1","")</f>
        <v/>
      </c>
      <c r="CF204" s="17" t="str">
        <f>IF(Wedstrijden!M160="x","Z2","")</f>
        <v/>
      </c>
      <c r="CG204" s="17" t="str">
        <f>IF(Wedstrijden!N160="x","ZZL","")</f>
        <v/>
      </c>
      <c r="CL204" s="17" t="str">
        <f>IF(COUNTA(Wedstrijden!AG160:AN160)&lt;&gt;0,2,"")</f>
        <v/>
      </c>
      <c r="CM204" s="17" t="str">
        <f t="shared" si="20"/>
        <v/>
      </c>
      <c r="CN204" s="17" t="str">
        <f>IF(Wedstrijden!AG160="x","AA","")</f>
        <v/>
      </c>
      <c r="CO204" s="17" t="str">
        <f>IF(Wedstrijden!AH160="x","A","")</f>
        <v/>
      </c>
      <c r="CP204" s="17" t="str">
        <f>IF(Wedstrijden!AI160="x","BB","")</f>
        <v/>
      </c>
      <c r="CQ204" s="17" t="str">
        <f>IF(Wedstrijden!AJ160="x","B","")</f>
        <v/>
      </c>
      <c r="CR204" s="17" t="str">
        <f>IF(Wedstrijden!AK160="x","L","")</f>
        <v/>
      </c>
      <c r="CS204" s="17" t="str">
        <f>IF(Wedstrijden!AL160="x","M","")</f>
        <v/>
      </c>
      <c r="CT204" s="17" t="str">
        <f>IF(Wedstrijden!AM160="x","Z","")</f>
        <v/>
      </c>
      <c r="CU204" s="17" t="str">
        <f>IF(Wedstrijden!AN160="x","ZZ","")</f>
        <v/>
      </c>
      <c r="CV204" s="17" t="str">
        <f>IF(COUNTA(Wedstrijden!Z160:AF160)&lt;&gt;0,2,"")</f>
        <v/>
      </c>
      <c r="CW204" s="17" t="str">
        <f t="shared" si="21"/>
        <v/>
      </c>
      <c r="CX204" s="17" t="str">
        <f>IF(Wedstrijden!Z160="x","BB","")</f>
        <v/>
      </c>
      <c r="CY204" s="17" t="str">
        <f>IF(Wedstrijden!AA160="x","B","")</f>
        <v/>
      </c>
      <c r="CZ204" s="17" t="str">
        <f>IF(Wedstrijden!AB160="x","L","")</f>
        <v/>
      </c>
      <c r="DA204" s="17" t="str">
        <f>IF(Wedstrijden!AC160="x","M","")</f>
        <v/>
      </c>
      <c r="DB204" s="17" t="str">
        <f>IF(Wedstrijden!AD160="x","Z","")</f>
        <v/>
      </c>
      <c r="DC204" s="17" t="str">
        <f>IF(Wedstrijden!AE160="x","ZZ","")</f>
        <v/>
      </c>
      <c r="DD204" s="17" t="str">
        <f>IF(Wedstrijden!AF160="x","1.40","")</f>
        <v/>
      </c>
      <c r="DE204" s="17" t="str">
        <f>IF(COUNTA(Wedstrijden!AP160:AR160)&lt;&gt;0,6,"")</f>
        <v/>
      </c>
      <c r="DF204" s="17" t="str">
        <f t="shared" si="22"/>
        <v/>
      </c>
      <c r="DG204" s="17" t="str">
        <f>IF(Wedstrijden!AP160="x","L","")</f>
        <v/>
      </c>
      <c r="DH204" s="17" t="str">
        <f>IF(Wedstrijden!AQ160="x","M","")</f>
        <v/>
      </c>
      <c r="DI204" s="17" t="str">
        <f>IF(Wedstrijden!AR160="x","Z","")</f>
        <v/>
      </c>
      <c r="DJ204" s="17" t="str">
        <f>IF(Wedstrijden!AS160="x","Z","")</f>
        <v/>
      </c>
      <c r="DK204" s="17" t="str">
        <f>IF(COUNTA(Wedstrijden!AU160:AW160)&lt;&gt;0,6,"")</f>
        <v/>
      </c>
      <c r="DL204" s="17" t="str">
        <f t="shared" si="23"/>
        <v/>
      </c>
      <c r="DM204" s="17" t="str">
        <f>IF(Wedstrijden!AU160="x","L","")</f>
        <v/>
      </c>
      <c r="DN204" s="17" t="str">
        <f>IF(Wedstrijden!AV160="x","M","")</f>
        <v/>
      </c>
      <c r="DO204" s="17" t="str">
        <f>IF(Wedstrijden!AW160="x","Z","")</f>
        <v/>
      </c>
      <c r="DP204" s="17" t="str">
        <f>IF(Wedstrijden!AX160="x","Z","")</f>
        <v/>
      </c>
    </row>
    <row r="205" spans="1:120" ht="14.4" x14ac:dyDescent="0.3">
      <c r="A205" s="21">
        <f>Wedstrijden!A161</f>
        <v>44114</v>
      </c>
      <c r="B205" s="17" t="str">
        <f>IFERROR(VLOOKUP(Wedstrijden!#REF!,#REF!,2,FALSE),"")</f>
        <v/>
      </c>
      <c r="C205" s="17" t="e">
        <f>Wedstrijden!#REF!</f>
        <v>#REF!</v>
      </c>
      <c r="D205" s="17" t="str">
        <f>IFERROR(VLOOKUP(Wedstrijden!#REF!,#REF!,2,FALSE),"")</f>
        <v/>
      </c>
      <c r="E205" s="17" t="str">
        <f>IFERROR(VLOOKUP(Wedstrijden!#REF!,#REF!,5,FALSE),"")</f>
        <v/>
      </c>
      <c r="F205" s="17" t="e">
        <f>IF(Wedstrijden!#REF!&lt;&gt;"",Wedstrijden!#REF!,"")</f>
        <v>#REF!</v>
      </c>
      <c r="G205" s="17" t="e">
        <f>IF(Wedstrijden!#REF!="Indoor",1,0)</f>
        <v>#REF!</v>
      </c>
      <c r="H205" s="17" t="e">
        <f>Wedstrijden!#REF!</f>
        <v>#REF!</v>
      </c>
      <c r="I205" s="17" t="e">
        <f>IF(Wedstrijden!#REF!="Nee",0,IF(Wedstrijden!#REF!="Ja",1,""))</f>
        <v>#REF!</v>
      </c>
      <c r="J205" s="17" t="e">
        <f>IF(Wedstrijden!#REF!&lt;&gt;"",Wedstrijden!#REF!,"")</f>
        <v>#REF!</v>
      </c>
      <c r="W205" s="18"/>
      <c r="AE205" s="18"/>
      <c r="AN205" s="18"/>
      <c r="AU205" s="18"/>
      <c r="BA205" s="18"/>
      <c r="BE205" s="18"/>
      <c r="BJ205" s="17">
        <f>IF(COUNTA(Wedstrijden!O161:Y161)&lt;&gt;0,1,"")</f>
        <v>1</v>
      </c>
      <c r="BK205" s="17">
        <f t="shared" si="18"/>
        <v>2</v>
      </c>
      <c r="BL205" s="17" t="str">
        <f>IF(Wedstrijden!O161="x","AA","")</f>
        <v/>
      </c>
      <c r="BM205" s="17" t="str">
        <f>IF(Wedstrijden!P161="x","A","")</f>
        <v/>
      </c>
      <c r="BN205" s="17" t="str">
        <f>IF(Wedstrijden!Q161="x","B1","")</f>
        <v/>
      </c>
      <c r="BO205" s="17" t="e">
        <f>IF(Wedstrijden!#REF!="x","BB","")</f>
        <v>#REF!</v>
      </c>
      <c r="BP205" s="17" t="str">
        <f>IF(Wedstrijden!S161="x","B","")</f>
        <v>B</v>
      </c>
      <c r="BQ205" s="17" t="str">
        <f>IF(Wedstrijden!T161="x","L1","")</f>
        <v>L1</v>
      </c>
      <c r="BR205" s="17" t="str">
        <f>IF(Wedstrijden!U161="x","L2","")</f>
        <v>L2</v>
      </c>
      <c r="BS205" s="17" t="str">
        <f>IF(Wedstrijden!V161="x","M1","")</f>
        <v>M1</v>
      </c>
      <c r="BT205" s="17" t="str">
        <f>IF(Wedstrijden!W161="x","M2","")</f>
        <v>M2</v>
      </c>
      <c r="BU205" s="17" t="str">
        <f>IF(Wedstrijden!X161="x","Z1","")</f>
        <v/>
      </c>
      <c r="BV205" s="17" t="str">
        <f>IF(Wedstrijden!Y161="x","Z2","")</f>
        <v/>
      </c>
      <c r="BW205" s="17">
        <f>IF(COUNTA(Wedstrijden!F161:N161)&lt;&gt;0,1,"")</f>
        <v>1</v>
      </c>
      <c r="BX205" s="17">
        <f t="shared" si="19"/>
        <v>1</v>
      </c>
      <c r="BY205" s="17" t="str">
        <f>IF(Wedstrijden!F161="x","BB","")</f>
        <v/>
      </c>
      <c r="BZ205" s="17" t="str">
        <f>IF(Wedstrijden!G161="x","B","")</f>
        <v>B</v>
      </c>
      <c r="CA205" s="17" t="str">
        <f>IF(Wedstrijden!H161="x","L1","")</f>
        <v>L1</v>
      </c>
      <c r="CB205" s="17" t="str">
        <f>IF(Wedstrijden!I161="x","L2","")</f>
        <v>L2</v>
      </c>
      <c r="CC205" s="17" t="str">
        <f>IF(Wedstrijden!J161="x","M1","")</f>
        <v>M1</v>
      </c>
      <c r="CD205" s="17" t="str">
        <f>IF(Wedstrijden!K161="x","M2","")</f>
        <v>M2</v>
      </c>
      <c r="CE205" s="17" t="str">
        <f>IF(Wedstrijden!L161="x","Z1","")</f>
        <v/>
      </c>
      <c r="CF205" s="17" t="str">
        <f>IF(Wedstrijden!M161="x","Z2","")</f>
        <v/>
      </c>
      <c r="CG205" s="17" t="str">
        <f>IF(Wedstrijden!N161="x","ZZL","")</f>
        <v/>
      </c>
      <c r="CL205" s="17" t="str">
        <f>IF(COUNTA(Wedstrijden!AG161:AN161)&lt;&gt;0,2,"")</f>
        <v/>
      </c>
      <c r="CM205" s="17" t="str">
        <f t="shared" si="20"/>
        <v/>
      </c>
      <c r="CN205" s="17" t="str">
        <f>IF(Wedstrijden!AG161="x","AA","")</f>
        <v/>
      </c>
      <c r="CO205" s="17" t="str">
        <f>IF(Wedstrijden!AH161="x","A","")</f>
        <v/>
      </c>
      <c r="CP205" s="17" t="str">
        <f>IF(Wedstrijden!AI161="x","BB","")</f>
        <v/>
      </c>
      <c r="CQ205" s="17" t="str">
        <f>IF(Wedstrijden!AJ161="x","B","")</f>
        <v/>
      </c>
      <c r="CR205" s="17" t="str">
        <f>IF(Wedstrijden!AK161="x","L","")</f>
        <v/>
      </c>
      <c r="CS205" s="17" t="str">
        <f>IF(Wedstrijden!AL161="x","M","")</f>
        <v/>
      </c>
      <c r="CT205" s="17" t="str">
        <f>IF(Wedstrijden!AM161="x","Z","")</f>
        <v/>
      </c>
      <c r="CU205" s="17" t="str">
        <f>IF(Wedstrijden!AN161="x","ZZ","")</f>
        <v/>
      </c>
      <c r="CV205" s="17" t="str">
        <f>IF(COUNTA(Wedstrijden!Z161:AF161)&lt;&gt;0,2,"")</f>
        <v/>
      </c>
      <c r="CW205" s="17" t="str">
        <f t="shared" si="21"/>
        <v/>
      </c>
      <c r="CX205" s="17" t="str">
        <f>IF(Wedstrijden!Z161="x","BB","")</f>
        <v/>
      </c>
      <c r="CY205" s="17" t="str">
        <f>IF(Wedstrijden!AA161="x","B","")</f>
        <v/>
      </c>
      <c r="CZ205" s="17" t="str">
        <f>IF(Wedstrijden!AB161="x","L","")</f>
        <v/>
      </c>
      <c r="DA205" s="17" t="str">
        <f>IF(Wedstrijden!AC161="x","M","")</f>
        <v/>
      </c>
      <c r="DB205" s="17" t="str">
        <f>IF(Wedstrijden!AD161="x","Z","")</f>
        <v/>
      </c>
      <c r="DC205" s="17" t="str">
        <f>IF(Wedstrijden!AE161="x","ZZ","")</f>
        <v/>
      </c>
      <c r="DD205" s="17" t="str">
        <f>IF(Wedstrijden!AF161="x","1.40","")</f>
        <v/>
      </c>
      <c r="DE205" s="17" t="str">
        <f>IF(COUNTA(Wedstrijden!AP161:AR161)&lt;&gt;0,6,"")</f>
        <v/>
      </c>
      <c r="DF205" s="17" t="str">
        <f t="shared" si="22"/>
        <v/>
      </c>
      <c r="DG205" s="17" t="str">
        <f>IF(Wedstrijden!AP161="x","L","")</f>
        <v/>
      </c>
      <c r="DH205" s="17" t="str">
        <f>IF(Wedstrijden!AQ161="x","M","")</f>
        <v/>
      </c>
      <c r="DI205" s="17" t="str">
        <f>IF(Wedstrijden!AR161="x","Z","")</f>
        <v/>
      </c>
      <c r="DJ205" s="17" t="str">
        <f>IF(Wedstrijden!AS161="x","Z","")</f>
        <v/>
      </c>
      <c r="DK205" s="17" t="str">
        <f>IF(COUNTA(Wedstrijden!AU161:AW161)&lt;&gt;0,6,"")</f>
        <v/>
      </c>
      <c r="DL205" s="17" t="str">
        <f t="shared" si="23"/>
        <v/>
      </c>
      <c r="DM205" s="17" t="str">
        <f>IF(Wedstrijden!AU161="x","L","")</f>
        <v/>
      </c>
      <c r="DN205" s="17" t="str">
        <f>IF(Wedstrijden!AV161="x","M","")</f>
        <v/>
      </c>
      <c r="DO205" s="17" t="str">
        <f>IF(Wedstrijden!AW161="x","Z","")</f>
        <v/>
      </c>
      <c r="DP205" s="17" t="str">
        <f>IF(Wedstrijden!AX161="x","Z","")</f>
        <v/>
      </c>
    </row>
    <row r="206" spans="1:120" ht="14.4" x14ac:dyDescent="0.3">
      <c r="A206" s="21">
        <f>Wedstrijden!A162</f>
        <v>44114</v>
      </c>
      <c r="B206" s="17" t="str">
        <f>IFERROR(VLOOKUP(Wedstrijden!#REF!,#REF!,2,FALSE),"")</f>
        <v/>
      </c>
      <c r="C206" s="17" t="e">
        <f>Wedstrijden!#REF!</f>
        <v>#REF!</v>
      </c>
      <c r="D206" s="17" t="str">
        <f>IFERROR(VLOOKUP(Wedstrijden!#REF!,#REF!,2,FALSE),"")</f>
        <v/>
      </c>
      <c r="E206" s="17" t="str">
        <f>IFERROR(VLOOKUP(Wedstrijden!#REF!,#REF!,5,FALSE),"")</f>
        <v/>
      </c>
      <c r="F206" s="17" t="e">
        <f>IF(Wedstrijden!#REF!&lt;&gt;"",Wedstrijden!#REF!,"")</f>
        <v>#REF!</v>
      </c>
      <c r="G206" s="17" t="e">
        <f>IF(Wedstrijden!#REF!="Indoor",1,0)</f>
        <v>#REF!</v>
      </c>
      <c r="H206" s="17" t="e">
        <f>Wedstrijden!#REF!</f>
        <v>#REF!</v>
      </c>
      <c r="I206" s="17" t="e">
        <f>IF(Wedstrijden!#REF!="Nee",0,IF(Wedstrijden!#REF!="Ja",1,""))</f>
        <v>#REF!</v>
      </c>
      <c r="J206" s="17" t="e">
        <f>IF(Wedstrijden!#REF!&lt;&gt;"",Wedstrijden!#REF!,"")</f>
        <v>#REF!</v>
      </c>
      <c r="W206" s="18"/>
      <c r="AE206" s="18"/>
      <c r="AN206" s="18"/>
      <c r="AU206" s="18"/>
      <c r="BA206" s="18"/>
      <c r="BE206" s="18"/>
      <c r="BJ206" s="17">
        <f>IF(COUNTA(Wedstrijden!O162:Y162)&lt;&gt;0,1,"")</f>
        <v>1</v>
      </c>
      <c r="BK206" s="17">
        <f t="shared" si="18"/>
        <v>2</v>
      </c>
      <c r="BL206" s="17" t="str">
        <f>IF(Wedstrijden!O162="x","AA","")</f>
        <v/>
      </c>
      <c r="BM206" s="17" t="str">
        <f>IF(Wedstrijden!P162="x","A","")</f>
        <v/>
      </c>
      <c r="BN206" s="17" t="str">
        <f>IF(Wedstrijden!Q162="x","B1","")</f>
        <v/>
      </c>
      <c r="BO206" s="17" t="e">
        <f>IF(Wedstrijden!#REF!="x","BB","")</f>
        <v>#REF!</v>
      </c>
      <c r="BP206" s="17" t="str">
        <f>IF(Wedstrijden!S162="x","B","")</f>
        <v>B</v>
      </c>
      <c r="BQ206" s="17" t="str">
        <f>IF(Wedstrijden!T162="x","L1","")</f>
        <v>L1</v>
      </c>
      <c r="BR206" s="17" t="str">
        <f>IF(Wedstrijden!U162="x","L2","")</f>
        <v>L2</v>
      </c>
      <c r="BS206" s="17" t="str">
        <f>IF(Wedstrijden!V162="x","M1","")</f>
        <v>M1</v>
      </c>
      <c r="BT206" s="17" t="str">
        <f>IF(Wedstrijden!W162="x","M2","")</f>
        <v>M2</v>
      </c>
      <c r="BU206" s="17" t="str">
        <f>IF(Wedstrijden!X162="x","Z1","")</f>
        <v>Z1</v>
      </c>
      <c r="BV206" s="17" t="str">
        <f>IF(Wedstrijden!Y162="x","Z2","")</f>
        <v>Z2</v>
      </c>
      <c r="BW206" s="17">
        <f>IF(COUNTA(Wedstrijden!F162:N162)&lt;&gt;0,1,"")</f>
        <v>1</v>
      </c>
      <c r="BX206" s="17">
        <f t="shared" si="19"/>
        <v>1</v>
      </c>
      <c r="BY206" s="17" t="str">
        <f>IF(Wedstrijden!F162="x","BB","")</f>
        <v/>
      </c>
      <c r="BZ206" s="17" t="str">
        <f>IF(Wedstrijden!G162="x","B","")</f>
        <v>B</v>
      </c>
      <c r="CA206" s="17" t="str">
        <f>IF(Wedstrijden!H162="x","L1","")</f>
        <v>L1</v>
      </c>
      <c r="CB206" s="17" t="str">
        <f>IF(Wedstrijden!I162="x","L2","")</f>
        <v>L2</v>
      </c>
      <c r="CC206" s="17" t="str">
        <f>IF(Wedstrijden!J162="x","M1","")</f>
        <v>M1</v>
      </c>
      <c r="CD206" s="17" t="str">
        <f>IF(Wedstrijden!K162="x","M2","")</f>
        <v>M2</v>
      </c>
      <c r="CE206" s="17" t="str">
        <f>IF(Wedstrijden!L162="x","Z1","")</f>
        <v>Z1</v>
      </c>
      <c r="CF206" s="17" t="str">
        <f>IF(Wedstrijden!M162="x","Z2","")</f>
        <v>Z2</v>
      </c>
      <c r="CG206" s="17" t="str">
        <f>IF(Wedstrijden!N162="x","ZZL","")</f>
        <v>ZZL</v>
      </c>
      <c r="CL206" s="17" t="str">
        <f>IF(COUNTA(Wedstrijden!AG162:AN162)&lt;&gt;0,2,"")</f>
        <v/>
      </c>
      <c r="CM206" s="17" t="str">
        <f t="shared" si="20"/>
        <v/>
      </c>
      <c r="CN206" s="17" t="str">
        <f>IF(Wedstrijden!AG162="x","AA","")</f>
        <v/>
      </c>
      <c r="CO206" s="17" t="str">
        <f>IF(Wedstrijden!AH162="x","A","")</f>
        <v/>
      </c>
      <c r="CP206" s="17" t="str">
        <f>IF(Wedstrijden!AI162="x","BB","")</f>
        <v/>
      </c>
      <c r="CQ206" s="17" t="str">
        <f>IF(Wedstrijden!AJ162="x","B","")</f>
        <v/>
      </c>
      <c r="CR206" s="17" t="str">
        <f>IF(Wedstrijden!AK162="x","L","")</f>
        <v/>
      </c>
      <c r="CS206" s="17" t="str">
        <f>IF(Wedstrijden!AL162="x","M","")</f>
        <v/>
      </c>
      <c r="CT206" s="17" t="str">
        <f>IF(Wedstrijden!AM162="x","Z","")</f>
        <v/>
      </c>
      <c r="CU206" s="17" t="str">
        <f>IF(Wedstrijden!AN162="x","ZZ","")</f>
        <v/>
      </c>
      <c r="CV206" s="17" t="str">
        <f>IF(COUNTA(Wedstrijden!Z162:AF162)&lt;&gt;0,2,"")</f>
        <v/>
      </c>
      <c r="CW206" s="17" t="str">
        <f t="shared" si="21"/>
        <v/>
      </c>
      <c r="CX206" s="17" t="str">
        <f>IF(Wedstrijden!Z162="x","BB","")</f>
        <v/>
      </c>
      <c r="CY206" s="17" t="str">
        <f>IF(Wedstrijden!AA162="x","B","")</f>
        <v/>
      </c>
      <c r="CZ206" s="17" t="str">
        <f>IF(Wedstrijden!AB162="x","L","")</f>
        <v/>
      </c>
      <c r="DA206" s="17" t="str">
        <f>IF(Wedstrijden!AC162="x","M","")</f>
        <v/>
      </c>
      <c r="DB206" s="17" t="str">
        <f>IF(Wedstrijden!AD162="x","Z","")</f>
        <v/>
      </c>
      <c r="DC206" s="17" t="str">
        <f>IF(Wedstrijden!AE162="x","ZZ","")</f>
        <v/>
      </c>
      <c r="DD206" s="17" t="str">
        <f>IF(Wedstrijden!AF162="x","1.40","")</f>
        <v/>
      </c>
      <c r="DE206" s="17" t="str">
        <f>IF(COUNTA(Wedstrijden!AP162:AR162)&lt;&gt;0,6,"")</f>
        <v/>
      </c>
      <c r="DF206" s="17" t="str">
        <f t="shared" si="22"/>
        <v/>
      </c>
      <c r="DG206" s="17" t="str">
        <f>IF(Wedstrijden!AP162="x","L","")</f>
        <v/>
      </c>
      <c r="DH206" s="17" t="str">
        <f>IF(Wedstrijden!AQ162="x","M","")</f>
        <v/>
      </c>
      <c r="DI206" s="17" t="str">
        <f>IF(Wedstrijden!AR162="x","Z","")</f>
        <v/>
      </c>
      <c r="DJ206" s="17" t="str">
        <f>IF(Wedstrijden!AS162="x","Z","")</f>
        <v/>
      </c>
      <c r="DK206" s="17" t="str">
        <f>IF(COUNTA(Wedstrijden!AU162:AW162)&lt;&gt;0,6,"")</f>
        <v/>
      </c>
      <c r="DL206" s="17" t="str">
        <f t="shared" si="23"/>
        <v/>
      </c>
      <c r="DM206" s="17" t="str">
        <f>IF(Wedstrijden!AU162="x","L","")</f>
        <v/>
      </c>
      <c r="DN206" s="17" t="str">
        <f>IF(Wedstrijden!AV162="x","M","")</f>
        <v/>
      </c>
      <c r="DO206" s="17" t="str">
        <f>IF(Wedstrijden!AW162="x","Z","")</f>
        <v/>
      </c>
      <c r="DP206" s="17" t="str">
        <f>IF(Wedstrijden!AX162="x","Z","")</f>
        <v/>
      </c>
    </row>
    <row r="207" spans="1:120" ht="14.4" x14ac:dyDescent="0.3">
      <c r="A207" s="21">
        <f>Wedstrijden!A163</f>
        <v>44114</v>
      </c>
      <c r="B207" s="17" t="str">
        <f>IFERROR(VLOOKUP(Wedstrijden!#REF!,#REF!,2,FALSE),"")</f>
        <v/>
      </c>
      <c r="C207" s="17" t="e">
        <f>Wedstrijden!#REF!</f>
        <v>#REF!</v>
      </c>
      <c r="D207" s="17" t="str">
        <f>IFERROR(VLOOKUP(Wedstrijden!#REF!,#REF!,2,FALSE),"")</f>
        <v/>
      </c>
      <c r="E207" s="17" t="str">
        <f>IFERROR(VLOOKUP(Wedstrijden!#REF!,#REF!,5,FALSE),"")</f>
        <v/>
      </c>
      <c r="F207" s="17" t="e">
        <f>IF(Wedstrijden!#REF!&lt;&gt;"",Wedstrijden!#REF!,"")</f>
        <v>#REF!</v>
      </c>
      <c r="G207" s="17" t="e">
        <f>IF(Wedstrijden!#REF!="Indoor",1,0)</f>
        <v>#REF!</v>
      </c>
      <c r="H207" s="17" t="e">
        <f>Wedstrijden!#REF!</f>
        <v>#REF!</v>
      </c>
      <c r="I207" s="17" t="e">
        <f>IF(Wedstrijden!#REF!="Nee",0,IF(Wedstrijden!#REF!="Ja",1,""))</f>
        <v>#REF!</v>
      </c>
      <c r="J207" s="17" t="e">
        <f>IF(Wedstrijden!#REF!&lt;&gt;"",Wedstrijden!#REF!,"")</f>
        <v>#REF!</v>
      </c>
      <c r="W207" s="18"/>
      <c r="AE207" s="18"/>
      <c r="AN207" s="18"/>
      <c r="AU207" s="18"/>
      <c r="BA207" s="18"/>
      <c r="BE207" s="18"/>
      <c r="BJ207" s="17">
        <f>IF(COUNTA(Wedstrijden!O163:Y163)&lt;&gt;0,1,"")</f>
        <v>1</v>
      </c>
      <c r="BK207" s="17">
        <f t="shared" si="18"/>
        <v>2</v>
      </c>
      <c r="BL207" s="17" t="str">
        <f>IF(Wedstrijden!O163="x","AA","")</f>
        <v/>
      </c>
      <c r="BM207" s="17" t="str">
        <f>IF(Wedstrijden!P163="x","A","")</f>
        <v/>
      </c>
      <c r="BN207" s="17" t="str">
        <f>IF(Wedstrijden!Q163="x","B1","")</f>
        <v/>
      </c>
      <c r="BO207" s="17" t="e">
        <f>IF(Wedstrijden!#REF!="x","BB","")</f>
        <v>#REF!</v>
      </c>
      <c r="BP207" s="17" t="str">
        <f>IF(Wedstrijden!S163="x","B","")</f>
        <v>B</v>
      </c>
      <c r="BQ207" s="17" t="str">
        <f>IF(Wedstrijden!T163="x","L1","")</f>
        <v>L1</v>
      </c>
      <c r="BR207" s="17" t="str">
        <f>IF(Wedstrijden!U163="x","L2","")</f>
        <v>L2</v>
      </c>
      <c r="BS207" s="17" t="str">
        <f>IF(Wedstrijden!V163="x","M1","")</f>
        <v>M1</v>
      </c>
      <c r="BT207" s="17" t="str">
        <f>IF(Wedstrijden!W163="x","M2","")</f>
        <v>M2</v>
      </c>
      <c r="BU207" s="17" t="str">
        <f>IF(Wedstrijden!X163="x","Z1","")</f>
        <v>Z1</v>
      </c>
      <c r="BV207" s="17" t="str">
        <f>IF(Wedstrijden!Y163="x","Z2","")</f>
        <v>Z2</v>
      </c>
      <c r="BW207" s="17">
        <f>IF(COUNTA(Wedstrijden!F163:N163)&lt;&gt;0,1,"")</f>
        <v>1</v>
      </c>
      <c r="BX207" s="17">
        <f t="shared" si="19"/>
        <v>1</v>
      </c>
      <c r="BY207" s="17" t="str">
        <f>IF(Wedstrijden!F163="x","BB","")</f>
        <v>BB</v>
      </c>
      <c r="BZ207" s="17" t="str">
        <f>IF(Wedstrijden!G163="x","B","")</f>
        <v>B</v>
      </c>
      <c r="CA207" s="17" t="str">
        <f>IF(Wedstrijden!H163="x","L1","")</f>
        <v>L1</v>
      </c>
      <c r="CB207" s="17" t="str">
        <f>IF(Wedstrijden!I163="x","L2","")</f>
        <v>L2</v>
      </c>
      <c r="CC207" s="17" t="str">
        <f>IF(Wedstrijden!J163="x","M1","")</f>
        <v>M1</v>
      </c>
      <c r="CD207" s="17" t="str">
        <f>IF(Wedstrijden!K163="x","M2","")</f>
        <v>M2</v>
      </c>
      <c r="CE207" s="17" t="str">
        <f>IF(Wedstrijden!L163="x","Z1","")</f>
        <v>Z1</v>
      </c>
      <c r="CF207" s="17" t="str">
        <f>IF(Wedstrijden!M163="x","Z2","")</f>
        <v>Z2</v>
      </c>
      <c r="CG207" s="17" t="str">
        <f>IF(Wedstrijden!N163="x","ZZL","")</f>
        <v>ZZL</v>
      </c>
      <c r="CL207" s="17" t="str">
        <f>IF(COUNTA(Wedstrijden!AG163:AN163)&lt;&gt;0,2,"")</f>
        <v/>
      </c>
      <c r="CM207" s="17" t="str">
        <f t="shared" si="20"/>
        <v/>
      </c>
      <c r="CN207" s="17" t="str">
        <f>IF(Wedstrijden!AG163="x","AA","")</f>
        <v/>
      </c>
      <c r="CO207" s="17" t="str">
        <f>IF(Wedstrijden!AH163="x","A","")</f>
        <v/>
      </c>
      <c r="CP207" s="17" t="str">
        <f>IF(Wedstrijden!AI163="x","BB","")</f>
        <v/>
      </c>
      <c r="CQ207" s="17" t="str">
        <f>IF(Wedstrijden!AJ163="x","B","")</f>
        <v/>
      </c>
      <c r="CR207" s="17" t="str">
        <f>IF(Wedstrijden!AK163="x","L","")</f>
        <v/>
      </c>
      <c r="CS207" s="17" t="str">
        <f>IF(Wedstrijden!AL163="x","M","")</f>
        <v/>
      </c>
      <c r="CT207" s="17" t="str">
        <f>IF(Wedstrijden!AM163="x","Z","")</f>
        <v/>
      </c>
      <c r="CU207" s="17" t="str">
        <f>IF(Wedstrijden!AN163="x","ZZ","")</f>
        <v/>
      </c>
      <c r="CV207" s="17" t="str">
        <f>IF(COUNTA(Wedstrijden!Z163:AF163)&lt;&gt;0,2,"")</f>
        <v/>
      </c>
      <c r="CW207" s="17" t="str">
        <f t="shared" si="21"/>
        <v/>
      </c>
      <c r="CX207" s="17" t="str">
        <f>IF(Wedstrijden!Z163="x","BB","")</f>
        <v/>
      </c>
      <c r="CY207" s="17" t="str">
        <f>IF(Wedstrijden!AA163="x","B","")</f>
        <v/>
      </c>
      <c r="CZ207" s="17" t="str">
        <f>IF(Wedstrijden!AB163="x","L","")</f>
        <v/>
      </c>
      <c r="DA207" s="17" t="str">
        <f>IF(Wedstrijden!AC163="x","M","")</f>
        <v/>
      </c>
      <c r="DB207" s="17" t="str">
        <f>IF(Wedstrijden!AD163="x","Z","")</f>
        <v/>
      </c>
      <c r="DC207" s="17" t="str">
        <f>IF(Wedstrijden!AE163="x","ZZ","")</f>
        <v/>
      </c>
      <c r="DD207" s="17" t="str">
        <f>IF(Wedstrijden!AF163="x","1.40","")</f>
        <v/>
      </c>
      <c r="DE207" s="17" t="str">
        <f>IF(COUNTA(Wedstrijden!AP163:AR163)&lt;&gt;0,6,"")</f>
        <v/>
      </c>
      <c r="DF207" s="17" t="str">
        <f t="shared" si="22"/>
        <v/>
      </c>
      <c r="DG207" s="17" t="str">
        <f>IF(Wedstrijden!AP163="x","L","")</f>
        <v/>
      </c>
      <c r="DH207" s="17" t="str">
        <f>IF(Wedstrijden!AQ163="x","M","")</f>
        <v/>
      </c>
      <c r="DI207" s="17" t="str">
        <f>IF(Wedstrijden!AR163="x","Z","")</f>
        <v/>
      </c>
      <c r="DJ207" s="17" t="str">
        <f>IF(Wedstrijden!AS163="x","Z","")</f>
        <v/>
      </c>
      <c r="DK207" s="17" t="str">
        <f>IF(COUNTA(Wedstrijden!AU163:AW163)&lt;&gt;0,6,"")</f>
        <v/>
      </c>
      <c r="DL207" s="17" t="str">
        <f t="shared" si="23"/>
        <v/>
      </c>
      <c r="DM207" s="17" t="str">
        <f>IF(Wedstrijden!AU163="x","L","")</f>
        <v/>
      </c>
      <c r="DN207" s="17" t="str">
        <f>IF(Wedstrijden!AV163="x","M","")</f>
        <v/>
      </c>
      <c r="DO207" s="17" t="str">
        <f>IF(Wedstrijden!AW163="x","Z","")</f>
        <v/>
      </c>
      <c r="DP207" s="17" t="str">
        <f>IF(Wedstrijden!AX163="x","Z","")</f>
        <v/>
      </c>
    </row>
    <row r="208" spans="1:120" ht="14.4" x14ac:dyDescent="0.3">
      <c r="A208" s="21">
        <f>Wedstrijden!A164</f>
        <v>44114</v>
      </c>
      <c r="B208" s="17" t="str">
        <f>IFERROR(VLOOKUP(Wedstrijden!#REF!,#REF!,2,FALSE),"")</f>
        <v/>
      </c>
      <c r="C208" s="17" t="e">
        <f>Wedstrijden!#REF!</f>
        <v>#REF!</v>
      </c>
      <c r="D208" s="17" t="str">
        <f>IFERROR(VLOOKUP(Wedstrijden!#REF!,#REF!,2,FALSE),"")</f>
        <v/>
      </c>
      <c r="E208" s="17" t="str">
        <f>IFERROR(VLOOKUP(Wedstrijden!#REF!,#REF!,5,FALSE),"")</f>
        <v/>
      </c>
      <c r="F208" s="17" t="e">
        <f>IF(Wedstrijden!#REF!&lt;&gt;"",Wedstrijden!#REF!,"")</f>
        <v>#REF!</v>
      </c>
      <c r="G208" s="17" t="e">
        <f>IF(Wedstrijden!#REF!="Indoor",1,0)</f>
        <v>#REF!</v>
      </c>
      <c r="H208" s="17" t="e">
        <f>Wedstrijden!#REF!</f>
        <v>#REF!</v>
      </c>
      <c r="I208" s="17" t="e">
        <f>IF(Wedstrijden!#REF!="Nee",0,IF(Wedstrijden!#REF!="Ja",1,""))</f>
        <v>#REF!</v>
      </c>
      <c r="J208" s="17" t="e">
        <f>IF(Wedstrijden!#REF!&lt;&gt;"",Wedstrijden!#REF!,"")</f>
        <v>#REF!</v>
      </c>
      <c r="W208" s="18"/>
      <c r="AE208" s="18"/>
      <c r="AN208" s="18"/>
      <c r="AU208" s="18"/>
      <c r="BA208" s="18"/>
      <c r="BE208" s="18"/>
      <c r="BJ208" s="17">
        <f>IF(COUNTA(Wedstrijden!O164:Y164)&lt;&gt;0,1,"")</f>
        <v>1</v>
      </c>
      <c r="BK208" s="17">
        <f t="shared" si="18"/>
        <v>2</v>
      </c>
      <c r="BL208" s="17" t="str">
        <f>IF(Wedstrijden!O164="x","AA","")</f>
        <v/>
      </c>
      <c r="BM208" s="17" t="str">
        <f>IF(Wedstrijden!P164="x","A","")</f>
        <v/>
      </c>
      <c r="BN208" s="17" t="str">
        <f>IF(Wedstrijden!Q164="x","B1","")</f>
        <v/>
      </c>
      <c r="BO208" s="17" t="e">
        <f>IF(Wedstrijden!#REF!="x","BB","")</f>
        <v>#REF!</v>
      </c>
      <c r="BP208" s="17" t="str">
        <f>IF(Wedstrijden!S164="x","B","")</f>
        <v>B</v>
      </c>
      <c r="BQ208" s="17" t="str">
        <f>IF(Wedstrijden!T164="x","L1","")</f>
        <v>L1</v>
      </c>
      <c r="BR208" s="17" t="str">
        <f>IF(Wedstrijden!U164="x","L2","")</f>
        <v>L2</v>
      </c>
      <c r="BS208" s="17" t="str">
        <f>IF(Wedstrijden!V164="x","M1","")</f>
        <v>M1</v>
      </c>
      <c r="BT208" s="17" t="str">
        <f>IF(Wedstrijden!W164="x","M2","")</f>
        <v>M2</v>
      </c>
      <c r="BU208" s="17" t="str">
        <f>IF(Wedstrijden!X164="x","Z1","")</f>
        <v>Z1</v>
      </c>
      <c r="BV208" s="17" t="str">
        <f>IF(Wedstrijden!Y164="x","Z2","")</f>
        <v>Z2</v>
      </c>
      <c r="BW208" s="17">
        <f>IF(COUNTA(Wedstrijden!F164:N164)&lt;&gt;0,1,"")</f>
        <v>1</v>
      </c>
      <c r="BX208" s="17">
        <f t="shared" si="19"/>
        <v>1</v>
      </c>
      <c r="BY208" s="17" t="str">
        <f>IF(Wedstrijden!F164="x","BB","")</f>
        <v/>
      </c>
      <c r="BZ208" s="17" t="str">
        <f>IF(Wedstrijden!G164="x","B","")</f>
        <v>B</v>
      </c>
      <c r="CA208" s="17" t="str">
        <f>IF(Wedstrijden!H164="x","L1","")</f>
        <v>L1</v>
      </c>
      <c r="CB208" s="17" t="str">
        <f>IF(Wedstrijden!I164="x","L2","")</f>
        <v>L2</v>
      </c>
      <c r="CC208" s="17" t="str">
        <f>IF(Wedstrijden!J164="x","M1","")</f>
        <v>M1</v>
      </c>
      <c r="CD208" s="17" t="str">
        <f>IF(Wedstrijden!K164="x","M2","")</f>
        <v>M2</v>
      </c>
      <c r="CE208" s="17" t="str">
        <f>IF(Wedstrijden!L164="x","Z1","")</f>
        <v>Z1</v>
      </c>
      <c r="CF208" s="17" t="str">
        <f>IF(Wedstrijden!M164="x","Z2","")</f>
        <v>Z2</v>
      </c>
      <c r="CG208" s="17" t="str">
        <f>IF(Wedstrijden!N164="x","ZZL","")</f>
        <v>ZZL</v>
      </c>
      <c r="CL208" s="17" t="str">
        <f>IF(COUNTA(Wedstrijden!AG164:AN164)&lt;&gt;0,2,"")</f>
        <v/>
      </c>
      <c r="CM208" s="17" t="str">
        <f t="shared" si="20"/>
        <v/>
      </c>
      <c r="CN208" s="17" t="str">
        <f>IF(Wedstrijden!AG164="x","AA","")</f>
        <v/>
      </c>
      <c r="CO208" s="17" t="str">
        <f>IF(Wedstrijden!AH164="x","A","")</f>
        <v/>
      </c>
      <c r="CP208" s="17" t="str">
        <f>IF(Wedstrijden!AI164="x","BB","")</f>
        <v/>
      </c>
      <c r="CQ208" s="17" t="str">
        <f>IF(Wedstrijden!AJ164="x","B","")</f>
        <v/>
      </c>
      <c r="CR208" s="17" t="str">
        <f>IF(Wedstrijden!AK164="x","L","")</f>
        <v/>
      </c>
      <c r="CS208" s="17" t="str">
        <f>IF(Wedstrijden!AL164="x","M","")</f>
        <v/>
      </c>
      <c r="CT208" s="17" t="str">
        <f>IF(Wedstrijden!AM164="x","Z","")</f>
        <v/>
      </c>
      <c r="CU208" s="17" t="str">
        <f>IF(Wedstrijden!AN164="x","ZZ","")</f>
        <v/>
      </c>
      <c r="CV208" s="17" t="str">
        <f>IF(COUNTA(Wedstrijden!Z164:AF164)&lt;&gt;0,2,"")</f>
        <v/>
      </c>
      <c r="CW208" s="17" t="str">
        <f t="shared" si="21"/>
        <v/>
      </c>
      <c r="CX208" s="17" t="str">
        <f>IF(Wedstrijden!Z164="x","BB","")</f>
        <v/>
      </c>
      <c r="CY208" s="17" t="str">
        <f>IF(Wedstrijden!AA164="x","B","")</f>
        <v/>
      </c>
      <c r="CZ208" s="17" t="str">
        <f>IF(Wedstrijden!AB164="x","L","")</f>
        <v/>
      </c>
      <c r="DA208" s="17" t="str">
        <f>IF(Wedstrijden!AC164="x","M","")</f>
        <v/>
      </c>
      <c r="DB208" s="17" t="str">
        <f>IF(Wedstrijden!AD164="x","Z","")</f>
        <v/>
      </c>
      <c r="DC208" s="17" t="str">
        <f>IF(Wedstrijden!AE164="x","ZZ","")</f>
        <v/>
      </c>
      <c r="DD208" s="17" t="str">
        <f>IF(Wedstrijden!AF164="x","1.40","")</f>
        <v/>
      </c>
      <c r="DE208" s="17" t="str">
        <f>IF(COUNTA(Wedstrijden!AP164:AR164)&lt;&gt;0,6,"")</f>
        <v/>
      </c>
      <c r="DF208" s="17" t="str">
        <f t="shared" si="22"/>
        <v/>
      </c>
      <c r="DG208" s="17" t="str">
        <f>IF(Wedstrijden!AP164="x","L","")</f>
        <v/>
      </c>
      <c r="DH208" s="17" t="str">
        <f>IF(Wedstrijden!AQ164="x","M","")</f>
        <v/>
      </c>
      <c r="DI208" s="17" t="str">
        <f>IF(Wedstrijden!AR164="x","Z","")</f>
        <v/>
      </c>
      <c r="DJ208" s="17" t="str">
        <f>IF(Wedstrijden!AS164="x","Z","")</f>
        <v/>
      </c>
      <c r="DK208" s="17" t="str">
        <f>IF(COUNTA(Wedstrijden!AU164:AW164)&lt;&gt;0,6,"")</f>
        <v/>
      </c>
      <c r="DL208" s="17" t="str">
        <f t="shared" si="23"/>
        <v/>
      </c>
      <c r="DM208" s="17" t="str">
        <f>IF(Wedstrijden!AU164="x","L","")</f>
        <v/>
      </c>
      <c r="DN208" s="17" t="str">
        <f>IF(Wedstrijden!AV164="x","M","")</f>
        <v/>
      </c>
      <c r="DO208" s="17" t="str">
        <f>IF(Wedstrijden!AW164="x","Z","")</f>
        <v/>
      </c>
      <c r="DP208" s="17" t="str">
        <f>IF(Wedstrijden!AX164="x","Z","")</f>
        <v/>
      </c>
    </row>
    <row r="209" spans="1:120" ht="14.4" x14ac:dyDescent="0.3">
      <c r="A209" s="21">
        <f>Wedstrijden!A165</f>
        <v>44114</v>
      </c>
      <c r="B209" s="17" t="str">
        <f>IFERROR(VLOOKUP(Wedstrijden!#REF!,#REF!,2,FALSE),"")</f>
        <v/>
      </c>
      <c r="C209" s="17" t="e">
        <f>Wedstrijden!#REF!</f>
        <v>#REF!</v>
      </c>
      <c r="D209" s="17" t="str">
        <f>IFERROR(VLOOKUP(Wedstrijden!#REF!,#REF!,2,FALSE),"")</f>
        <v/>
      </c>
      <c r="E209" s="17" t="str">
        <f>IFERROR(VLOOKUP(Wedstrijden!#REF!,#REF!,5,FALSE),"")</f>
        <v/>
      </c>
      <c r="F209" s="17" t="e">
        <f>IF(Wedstrijden!#REF!&lt;&gt;"",Wedstrijden!#REF!,"")</f>
        <v>#REF!</v>
      </c>
      <c r="G209" s="17" t="e">
        <f>IF(Wedstrijden!#REF!="Indoor",1,0)</f>
        <v>#REF!</v>
      </c>
      <c r="H209" s="17" t="e">
        <f>Wedstrijden!#REF!</f>
        <v>#REF!</v>
      </c>
      <c r="I209" s="17" t="e">
        <f>IF(Wedstrijden!#REF!="Nee",0,IF(Wedstrijden!#REF!="Ja",1,""))</f>
        <v>#REF!</v>
      </c>
      <c r="J209" s="17" t="e">
        <f>IF(Wedstrijden!#REF!&lt;&gt;"",Wedstrijden!#REF!,"")</f>
        <v>#REF!</v>
      </c>
      <c r="W209" s="18"/>
      <c r="AE209" s="18"/>
      <c r="AN209" s="18"/>
      <c r="AU209" s="18"/>
      <c r="BA209" s="18"/>
      <c r="BE209" s="18"/>
      <c r="BJ209" s="17">
        <f>IF(COUNTA(Wedstrijden!O165:Y165)&lt;&gt;0,1,"")</f>
        <v>1</v>
      </c>
      <c r="BK209" s="17">
        <f t="shared" si="18"/>
        <v>2</v>
      </c>
      <c r="BL209" s="17" t="str">
        <f>IF(Wedstrijden!O165="x","AA","")</f>
        <v/>
      </c>
      <c r="BM209" s="17" t="str">
        <f>IF(Wedstrijden!P165="x","A","")</f>
        <v/>
      </c>
      <c r="BN209" s="17" t="str">
        <f>IF(Wedstrijden!Q165="x","B1","")</f>
        <v/>
      </c>
      <c r="BO209" s="17" t="e">
        <f>IF(Wedstrijden!#REF!="x","BB","")</f>
        <v>#REF!</v>
      </c>
      <c r="BP209" s="17" t="str">
        <f>IF(Wedstrijden!S165="x","B","")</f>
        <v>B</v>
      </c>
      <c r="BQ209" s="17" t="str">
        <f>IF(Wedstrijden!T165="x","L1","")</f>
        <v>L1</v>
      </c>
      <c r="BR209" s="17" t="str">
        <f>IF(Wedstrijden!U165="x","L2","")</f>
        <v>L2</v>
      </c>
      <c r="BS209" s="17" t="str">
        <f>IF(Wedstrijden!V165="x","M1","")</f>
        <v>M1</v>
      </c>
      <c r="BT209" s="17" t="str">
        <f>IF(Wedstrijden!W165="x","M2","")</f>
        <v>M2</v>
      </c>
      <c r="BU209" s="17" t="str">
        <f>IF(Wedstrijden!X165="x","Z1","")</f>
        <v>Z1</v>
      </c>
      <c r="BV209" s="17" t="str">
        <f>IF(Wedstrijden!Y165="x","Z2","")</f>
        <v>Z2</v>
      </c>
      <c r="BW209" s="17">
        <f>IF(COUNTA(Wedstrijden!F165:N165)&lt;&gt;0,1,"")</f>
        <v>1</v>
      </c>
      <c r="BX209" s="17">
        <f t="shared" si="19"/>
        <v>1</v>
      </c>
      <c r="BY209" s="17" t="str">
        <f>IF(Wedstrijden!F165="x","BB","")</f>
        <v/>
      </c>
      <c r="BZ209" s="17" t="str">
        <f>IF(Wedstrijden!G165="x","B","")</f>
        <v>B</v>
      </c>
      <c r="CA209" s="17" t="str">
        <f>IF(Wedstrijden!H165="x","L1","")</f>
        <v>L1</v>
      </c>
      <c r="CB209" s="17" t="str">
        <f>IF(Wedstrijden!I165="x","L2","")</f>
        <v>L2</v>
      </c>
      <c r="CC209" s="17" t="str">
        <f>IF(Wedstrijden!J165="x","M1","")</f>
        <v>M1</v>
      </c>
      <c r="CD209" s="17" t="str">
        <f>IF(Wedstrijden!K165="x","M2","")</f>
        <v>M2</v>
      </c>
      <c r="CE209" s="17" t="str">
        <f>IF(Wedstrijden!L165="x","Z1","")</f>
        <v>Z1</v>
      </c>
      <c r="CF209" s="17" t="str">
        <f>IF(Wedstrijden!M165="x","Z2","")</f>
        <v>Z2</v>
      </c>
      <c r="CG209" s="17" t="str">
        <f>IF(Wedstrijden!N165="x","ZZL","")</f>
        <v>ZZL</v>
      </c>
      <c r="CL209" s="17" t="str">
        <f>IF(COUNTA(Wedstrijden!AG165:AN165)&lt;&gt;0,2,"")</f>
        <v/>
      </c>
      <c r="CM209" s="17" t="str">
        <f t="shared" si="20"/>
        <v/>
      </c>
      <c r="CN209" s="17" t="str">
        <f>IF(Wedstrijden!AG165="x","AA","")</f>
        <v/>
      </c>
      <c r="CO209" s="17" t="str">
        <f>IF(Wedstrijden!AH165="x","A","")</f>
        <v/>
      </c>
      <c r="CP209" s="17" t="str">
        <f>IF(Wedstrijden!AI165="x","BB","")</f>
        <v/>
      </c>
      <c r="CQ209" s="17" t="str">
        <f>IF(Wedstrijden!AJ165="x","B","")</f>
        <v/>
      </c>
      <c r="CR209" s="17" t="str">
        <f>IF(Wedstrijden!AK165="x","L","")</f>
        <v/>
      </c>
      <c r="CS209" s="17" t="str">
        <f>IF(Wedstrijden!AL165="x","M","")</f>
        <v/>
      </c>
      <c r="CT209" s="17" t="str">
        <f>IF(Wedstrijden!AM165="x","Z","")</f>
        <v/>
      </c>
      <c r="CU209" s="17" t="str">
        <f>IF(Wedstrijden!AN165="x","ZZ","")</f>
        <v/>
      </c>
      <c r="CV209" s="17" t="str">
        <f>IF(COUNTA(Wedstrijden!Z165:AF165)&lt;&gt;0,2,"")</f>
        <v/>
      </c>
      <c r="CW209" s="17" t="str">
        <f t="shared" si="21"/>
        <v/>
      </c>
      <c r="CX209" s="17" t="str">
        <f>IF(Wedstrijden!Z165="x","BB","")</f>
        <v/>
      </c>
      <c r="CY209" s="17" t="str">
        <f>IF(Wedstrijden!AA165="x","B","")</f>
        <v/>
      </c>
      <c r="CZ209" s="17" t="str">
        <f>IF(Wedstrijden!AB165="x","L","")</f>
        <v/>
      </c>
      <c r="DA209" s="17" t="str">
        <f>IF(Wedstrijden!AC165="x","M","")</f>
        <v/>
      </c>
      <c r="DB209" s="17" t="str">
        <f>IF(Wedstrijden!AD165="x","Z","")</f>
        <v/>
      </c>
      <c r="DC209" s="17" t="str">
        <f>IF(Wedstrijden!AE165="x","ZZ","")</f>
        <v/>
      </c>
      <c r="DD209" s="17" t="str">
        <f>IF(Wedstrijden!AF165="x","1.40","")</f>
        <v/>
      </c>
      <c r="DE209" s="17" t="str">
        <f>IF(COUNTA(Wedstrijden!AP165:AR165)&lt;&gt;0,6,"")</f>
        <v/>
      </c>
      <c r="DF209" s="17" t="str">
        <f t="shared" si="22"/>
        <v/>
      </c>
      <c r="DG209" s="17" t="str">
        <f>IF(Wedstrijden!AP165="x","L","")</f>
        <v/>
      </c>
      <c r="DH209" s="17" t="str">
        <f>IF(Wedstrijden!AQ165="x","M","")</f>
        <v/>
      </c>
      <c r="DI209" s="17" t="str">
        <f>IF(Wedstrijden!AR165="x","Z","")</f>
        <v/>
      </c>
      <c r="DJ209" s="17" t="str">
        <f>IF(Wedstrijden!AS165="x","Z","")</f>
        <v/>
      </c>
      <c r="DK209" s="17" t="str">
        <f>IF(COUNTA(Wedstrijden!AU165:AW165)&lt;&gt;0,6,"")</f>
        <v/>
      </c>
      <c r="DL209" s="17" t="str">
        <f t="shared" si="23"/>
        <v/>
      </c>
      <c r="DM209" s="17" t="str">
        <f>IF(Wedstrijden!AU165="x","L","")</f>
        <v/>
      </c>
      <c r="DN209" s="17" t="str">
        <f>IF(Wedstrijden!AV165="x","M","")</f>
        <v/>
      </c>
      <c r="DO209" s="17" t="str">
        <f>IF(Wedstrijden!AW165="x","Z","")</f>
        <v/>
      </c>
      <c r="DP209" s="17" t="str">
        <f>IF(Wedstrijden!AX165="x","Z","")</f>
        <v/>
      </c>
    </row>
    <row r="210" spans="1:120" ht="14.4" x14ac:dyDescent="0.3">
      <c r="A210" s="21">
        <f>Wedstrijden!A166</f>
        <v>44114</v>
      </c>
      <c r="B210" s="17" t="str">
        <f>IFERROR(VLOOKUP(Wedstrijden!#REF!,#REF!,2,FALSE),"")</f>
        <v/>
      </c>
      <c r="C210" s="17" t="e">
        <f>Wedstrijden!#REF!</f>
        <v>#REF!</v>
      </c>
      <c r="D210" s="17" t="str">
        <f>IFERROR(VLOOKUP(Wedstrijden!#REF!,#REF!,2,FALSE),"")</f>
        <v/>
      </c>
      <c r="E210" s="17" t="str">
        <f>IFERROR(VLOOKUP(Wedstrijden!#REF!,#REF!,5,FALSE),"")</f>
        <v/>
      </c>
      <c r="F210" s="17" t="e">
        <f>IF(Wedstrijden!#REF!&lt;&gt;"",Wedstrijden!#REF!,"")</f>
        <v>#REF!</v>
      </c>
      <c r="G210" s="17" t="e">
        <f>IF(Wedstrijden!#REF!="Indoor",1,0)</f>
        <v>#REF!</v>
      </c>
      <c r="H210" s="17" t="e">
        <f>Wedstrijden!#REF!</f>
        <v>#REF!</v>
      </c>
      <c r="I210" s="17" t="e">
        <f>IF(Wedstrijden!#REF!="Nee",0,IF(Wedstrijden!#REF!="Ja",1,""))</f>
        <v>#REF!</v>
      </c>
      <c r="J210" s="17" t="e">
        <f>IF(Wedstrijden!#REF!&lt;&gt;"",Wedstrijden!#REF!,"")</f>
        <v>#REF!</v>
      </c>
      <c r="W210" s="18"/>
      <c r="AE210" s="18"/>
      <c r="AN210" s="18"/>
      <c r="AU210" s="18"/>
      <c r="BA210" s="18"/>
      <c r="BE210" s="18"/>
      <c r="BJ210" s="17">
        <f>IF(COUNTA(Wedstrijden!O166:Y166)&lt;&gt;0,1,"")</f>
        <v>1</v>
      </c>
      <c r="BK210" s="17">
        <f t="shared" si="18"/>
        <v>2</v>
      </c>
      <c r="BL210" s="17" t="str">
        <f>IF(Wedstrijden!O166="x","AA","")</f>
        <v/>
      </c>
      <c r="BM210" s="17" t="str">
        <f>IF(Wedstrijden!P166="x","A","")</f>
        <v/>
      </c>
      <c r="BN210" s="17" t="str">
        <f>IF(Wedstrijden!Q166="x","B1","")</f>
        <v/>
      </c>
      <c r="BO210" s="17" t="e">
        <f>IF(Wedstrijden!#REF!="x","BB","")</f>
        <v>#REF!</v>
      </c>
      <c r="BP210" s="17" t="str">
        <f>IF(Wedstrijden!S166="x","B","")</f>
        <v>B</v>
      </c>
      <c r="BQ210" s="17" t="str">
        <f>IF(Wedstrijden!T166="x","L1","")</f>
        <v>L1</v>
      </c>
      <c r="BR210" s="17" t="str">
        <f>IF(Wedstrijden!U166="x","L2","")</f>
        <v>L2</v>
      </c>
      <c r="BS210" s="17" t="str">
        <f>IF(Wedstrijden!V166="x","M1","")</f>
        <v>M1</v>
      </c>
      <c r="BT210" s="17" t="str">
        <f>IF(Wedstrijden!W166="x","M2","")</f>
        <v>M2</v>
      </c>
      <c r="BU210" s="17" t="str">
        <f>IF(Wedstrijden!X166="x","Z1","")</f>
        <v>Z1</v>
      </c>
      <c r="BV210" s="17" t="str">
        <f>IF(Wedstrijden!Y166="x","Z2","")</f>
        <v>Z2</v>
      </c>
      <c r="BW210" s="17">
        <f>IF(COUNTA(Wedstrijden!F166:N166)&lt;&gt;0,1,"")</f>
        <v>1</v>
      </c>
      <c r="BX210" s="17">
        <f t="shared" si="19"/>
        <v>1</v>
      </c>
      <c r="BY210" s="17" t="str">
        <f>IF(Wedstrijden!F166="x","BB","")</f>
        <v/>
      </c>
      <c r="BZ210" s="17" t="str">
        <f>IF(Wedstrijden!G166="x","B","")</f>
        <v>B</v>
      </c>
      <c r="CA210" s="17" t="str">
        <f>IF(Wedstrijden!H166="x","L1","")</f>
        <v>L1</v>
      </c>
      <c r="CB210" s="17" t="str">
        <f>IF(Wedstrijden!I166="x","L2","")</f>
        <v>L2</v>
      </c>
      <c r="CC210" s="17" t="str">
        <f>IF(Wedstrijden!J166="x","M1","")</f>
        <v>M1</v>
      </c>
      <c r="CD210" s="17" t="str">
        <f>IF(Wedstrijden!K166="x","M2","")</f>
        <v>M2</v>
      </c>
      <c r="CE210" s="17" t="str">
        <f>IF(Wedstrijden!L166="x","Z1","")</f>
        <v>Z1</v>
      </c>
      <c r="CF210" s="17" t="str">
        <f>IF(Wedstrijden!M166="x","Z2","")</f>
        <v>Z2</v>
      </c>
      <c r="CG210" s="17" t="str">
        <f>IF(Wedstrijden!N166="x","ZZL","")</f>
        <v>ZZL</v>
      </c>
      <c r="CL210" s="17" t="str">
        <f>IF(COUNTA(Wedstrijden!AG166:AN166)&lt;&gt;0,2,"")</f>
        <v/>
      </c>
      <c r="CM210" s="17" t="str">
        <f t="shared" si="20"/>
        <v/>
      </c>
      <c r="CN210" s="17" t="str">
        <f>IF(Wedstrijden!AG166="x","AA","")</f>
        <v/>
      </c>
      <c r="CO210" s="17" t="str">
        <f>IF(Wedstrijden!AH166="x","A","")</f>
        <v/>
      </c>
      <c r="CP210" s="17" t="str">
        <f>IF(Wedstrijden!AI166="x","BB","")</f>
        <v/>
      </c>
      <c r="CQ210" s="17" t="str">
        <f>IF(Wedstrijden!AJ166="x","B","")</f>
        <v/>
      </c>
      <c r="CR210" s="17" t="str">
        <f>IF(Wedstrijden!AK166="x","L","")</f>
        <v/>
      </c>
      <c r="CS210" s="17" t="str">
        <f>IF(Wedstrijden!AL166="x","M","")</f>
        <v/>
      </c>
      <c r="CT210" s="17" t="str">
        <f>IF(Wedstrijden!AM166="x","Z","")</f>
        <v/>
      </c>
      <c r="CU210" s="17" t="str">
        <f>IF(Wedstrijden!AN166="x","ZZ","")</f>
        <v/>
      </c>
      <c r="CV210" s="17" t="str">
        <f>IF(COUNTA(Wedstrijden!Z166:AF166)&lt;&gt;0,2,"")</f>
        <v/>
      </c>
      <c r="CW210" s="17" t="str">
        <f t="shared" si="21"/>
        <v/>
      </c>
      <c r="CX210" s="17" t="str">
        <f>IF(Wedstrijden!Z166="x","BB","")</f>
        <v/>
      </c>
      <c r="CY210" s="17" t="str">
        <f>IF(Wedstrijden!AA166="x","B","")</f>
        <v/>
      </c>
      <c r="CZ210" s="17" t="str">
        <f>IF(Wedstrijden!AB166="x","L","")</f>
        <v/>
      </c>
      <c r="DA210" s="17" t="str">
        <f>IF(Wedstrijden!AC166="x","M","")</f>
        <v/>
      </c>
      <c r="DB210" s="17" t="str">
        <f>IF(Wedstrijden!AD166="x","Z","")</f>
        <v/>
      </c>
      <c r="DC210" s="17" t="str">
        <f>IF(Wedstrijden!AE166="x","ZZ","")</f>
        <v/>
      </c>
      <c r="DD210" s="17" t="str">
        <f>IF(Wedstrijden!AF166="x","1.40","")</f>
        <v/>
      </c>
      <c r="DE210" s="17" t="str">
        <f>IF(COUNTA(Wedstrijden!AP166:AR166)&lt;&gt;0,6,"")</f>
        <v/>
      </c>
      <c r="DF210" s="17" t="str">
        <f t="shared" si="22"/>
        <v/>
      </c>
      <c r="DG210" s="17" t="str">
        <f>IF(Wedstrijden!AP166="x","L","")</f>
        <v/>
      </c>
      <c r="DH210" s="17" t="str">
        <f>IF(Wedstrijden!AQ166="x","M","")</f>
        <v/>
      </c>
      <c r="DI210" s="17" t="str">
        <f>IF(Wedstrijden!AR166="x","Z","")</f>
        <v/>
      </c>
      <c r="DJ210" s="17" t="str">
        <f>IF(Wedstrijden!AS166="x","Z","")</f>
        <v/>
      </c>
      <c r="DK210" s="17" t="str">
        <f>IF(COUNTA(Wedstrijden!AU166:AW166)&lt;&gt;0,6,"")</f>
        <v/>
      </c>
      <c r="DL210" s="17" t="str">
        <f t="shared" si="23"/>
        <v/>
      </c>
      <c r="DM210" s="17" t="str">
        <f>IF(Wedstrijden!AU166="x","L","")</f>
        <v/>
      </c>
      <c r="DN210" s="17" t="str">
        <f>IF(Wedstrijden!AV166="x","M","")</f>
        <v/>
      </c>
      <c r="DO210" s="17" t="str">
        <f>IF(Wedstrijden!AW166="x","Z","")</f>
        <v/>
      </c>
      <c r="DP210" s="17" t="str">
        <f>IF(Wedstrijden!AX166="x","Z","")</f>
        <v/>
      </c>
    </row>
    <row r="211" spans="1:120" ht="14.4" x14ac:dyDescent="0.3">
      <c r="A211" s="21">
        <f>Wedstrijden!A167</f>
        <v>44114</v>
      </c>
      <c r="B211" s="17" t="str">
        <f>IFERROR(VLOOKUP(Wedstrijden!#REF!,#REF!,2,FALSE),"")</f>
        <v/>
      </c>
      <c r="C211" s="17" t="e">
        <f>Wedstrijden!#REF!</f>
        <v>#REF!</v>
      </c>
      <c r="D211" s="17" t="str">
        <f>IFERROR(VLOOKUP(Wedstrijden!#REF!,#REF!,2,FALSE),"")</f>
        <v/>
      </c>
      <c r="E211" s="17" t="str">
        <f>IFERROR(VLOOKUP(Wedstrijden!#REF!,#REF!,5,FALSE),"")</f>
        <v/>
      </c>
      <c r="F211" s="17" t="e">
        <f>IF(Wedstrijden!#REF!&lt;&gt;"",Wedstrijden!#REF!,"")</f>
        <v>#REF!</v>
      </c>
      <c r="G211" s="17" t="e">
        <f>IF(Wedstrijden!#REF!="Indoor",1,0)</f>
        <v>#REF!</v>
      </c>
      <c r="H211" s="17" t="e">
        <f>Wedstrijden!#REF!</f>
        <v>#REF!</v>
      </c>
      <c r="I211" s="17" t="e">
        <f>IF(Wedstrijden!#REF!="Nee",0,IF(Wedstrijden!#REF!="Ja",1,""))</f>
        <v>#REF!</v>
      </c>
      <c r="J211" s="17" t="e">
        <f>IF(Wedstrijden!#REF!&lt;&gt;"",Wedstrijden!#REF!,"")</f>
        <v>#REF!</v>
      </c>
      <c r="W211" s="18"/>
      <c r="AE211" s="18"/>
      <c r="AN211" s="18"/>
      <c r="AU211" s="18"/>
      <c r="BA211" s="18"/>
      <c r="BE211" s="18"/>
      <c r="BJ211" s="17">
        <f>IF(COUNTA(Wedstrijden!O167:Y167)&lt;&gt;0,1,"")</f>
        <v>1</v>
      </c>
      <c r="BK211" s="17">
        <f t="shared" si="18"/>
        <v>2</v>
      </c>
      <c r="BL211" s="17" t="str">
        <f>IF(Wedstrijden!O167="x","AA","")</f>
        <v/>
      </c>
      <c r="BM211" s="17" t="str">
        <f>IF(Wedstrijden!P167="x","A","")</f>
        <v/>
      </c>
      <c r="BN211" s="17" t="str">
        <f>IF(Wedstrijden!Q167="x","B1","")</f>
        <v/>
      </c>
      <c r="BO211" s="17" t="e">
        <f>IF(Wedstrijden!#REF!="x","BB","")</f>
        <v>#REF!</v>
      </c>
      <c r="BP211" s="17" t="str">
        <f>IF(Wedstrijden!S167="x","B","")</f>
        <v>B</v>
      </c>
      <c r="BQ211" s="17" t="str">
        <f>IF(Wedstrijden!T167="x","L1","")</f>
        <v>L1</v>
      </c>
      <c r="BR211" s="17" t="str">
        <f>IF(Wedstrijden!U167="x","L2","")</f>
        <v>L2</v>
      </c>
      <c r="BS211" s="17" t="str">
        <f>IF(Wedstrijden!V167="x","M1","")</f>
        <v>M1</v>
      </c>
      <c r="BT211" s="17" t="str">
        <f>IF(Wedstrijden!W167="x","M2","")</f>
        <v>M2</v>
      </c>
      <c r="BU211" s="17" t="str">
        <f>IF(Wedstrijden!X167="x","Z1","")</f>
        <v>Z1</v>
      </c>
      <c r="BV211" s="17" t="str">
        <f>IF(Wedstrijden!Y167="x","Z2","")</f>
        <v>Z2</v>
      </c>
      <c r="BW211" s="17">
        <f>IF(COUNTA(Wedstrijden!F167:N167)&lt;&gt;0,1,"")</f>
        <v>1</v>
      </c>
      <c r="BX211" s="17">
        <f t="shared" si="19"/>
        <v>1</v>
      </c>
      <c r="BY211" s="17" t="str">
        <f>IF(Wedstrijden!F167="x","BB","")</f>
        <v/>
      </c>
      <c r="BZ211" s="17" t="str">
        <f>IF(Wedstrijden!G167="x","B","")</f>
        <v>B</v>
      </c>
      <c r="CA211" s="17" t="str">
        <f>IF(Wedstrijden!H167="x","L1","")</f>
        <v>L1</v>
      </c>
      <c r="CB211" s="17" t="str">
        <f>IF(Wedstrijden!I167="x","L2","")</f>
        <v>L2</v>
      </c>
      <c r="CC211" s="17" t="str">
        <f>IF(Wedstrijden!J167="x","M1","")</f>
        <v>M1</v>
      </c>
      <c r="CD211" s="17" t="str">
        <f>IF(Wedstrijden!K167="x","M2","")</f>
        <v>M2</v>
      </c>
      <c r="CE211" s="17" t="str">
        <f>IF(Wedstrijden!L167="x","Z1","")</f>
        <v>Z1</v>
      </c>
      <c r="CF211" s="17" t="str">
        <f>IF(Wedstrijden!M167="x","Z2","")</f>
        <v>Z2</v>
      </c>
      <c r="CG211" s="17" t="str">
        <f>IF(Wedstrijden!N167="x","ZZL","")</f>
        <v>ZZL</v>
      </c>
      <c r="CL211" s="17" t="str">
        <f>IF(COUNTA(Wedstrijden!AG167:AN167)&lt;&gt;0,2,"")</f>
        <v/>
      </c>
      <c r="CM211" s="17" t="str">
        <f t="shared" si="20"/>
        <v/>
      </c>
      <c r="CN211" s="17" t="str">
        <f>IF(Wedstrijden!AG167="x","AA","")</f>
        <v/>
      </c>
      <c r="CO211" s="17" t="str">
        <f>IF(Wedstrijden!AH167="x","A","")</f>
        <v/>
      </c>
      <c r="CP211" s="17" t="str">
        <f>IF(Wedstrijden!AI167="x","BB","")</f>
        <v/>
      </c>
      <c r="CQ211" s="17" t="str">
        <f>IF(Wedstrijden!AJ167="x","B","")</f>
        <v/>
      </c>
      <c r="CR211" s="17" t="str">
        <f>IF(Wedstrijden!AK167="x","L","")</f>
        <v/>
      </c>
      <c r="CS211" s="17" t="str">
        <f>IF(Wedstrijden!AL167="x","M","")</f>
        <v/>
      </c>
      <c r="CT211" s="17" t="str">
        <f>IF(Wedstrijden!AM167="x","Z","")</f>
        <v/>
      </c>
      <c r="CU211" s="17" t="str">
        <f>IF(Wedstrijden!AN167="x","ZZ","")</f>
        <v/>
      </c>
      <c r="CV211" s="17" t="str">
        <f>IF(COUNTA(Wedstrijden!Z167:AF167)&lt;&gt;0,2,"")</f>
        <v/>
      </c>
      <c r="CW211" s="17" t="str">
        <f t="shared" si="21"/>
        <v/>
      </c>
      <c r="CX211" s="17" t="str">
        <f>IF(Wedstrijden!Z167="x","BB","")</f>
        <v/>
      </c>
      <c r="CY211" s="17" t="str">
        <f>IF(Wedstrijden!AA167="x","B","")</f>
        <v/>
      </c>
      <c r="CZ211" s="17" t="str">
        <f>IF(Wedstrijden!AB167="x","L","")</f>
        <v/>
      </c>
      <c r="DA211" s="17" t="str">
        <f>IF(Wedstrijden!AC167="x","M","")</f>
        <v/>
      </c>
      <c r="DB211" s="17" t="str">
        <f>IF(Wedstrijden!AD167="x","Z","")</f>
        <v/>
      </c>
      <c r="DC211" s="17" t="str">
        <f>IF(Wedstrijden!AE167="x","ZZ","")</f>
        <v/>
      </c>
      <c r="DD211" s="17" t="str">
        <f>IF(Wedstrijden!AF167="x","1.40","")</f>
        <v/>
      </c>
      <c r="DE211" s="17" t="str">
        <f>IF(COUNTA(Wedstrijden!AP167:AR167)&lt;&gt;0,6,"")</f>
        <v/>
      </c>
      <c r="DF211" s="17" t="str">
        <f t="shared" si="22"/>
        <v/>
      </c>
      <c r="DG211" s="17" t="str">
        <f>IF(Wedstrijden!AP167="x","L","")</f>
        <v/>
      </c>
      <c r="DH211" s="17" t="str">
        <f>IF(Wedstrijden!AQ167="x","M","")</f>
        <v/>
      </c>
      <c r="DI211" s="17" t="str">
        <f>IF(Wedstrijden!AR167="x","Z","")</f>
        <v/>
      </c>
      <c r="DJ211" s="17" t="str">
        <f>IF(Wedstrijden!AS167="x","Z","")</f>
        <v/>
      </c>
      <c r="DK211" s="17" t="str">
        <f>IF(COUNTA(Wedstrijden!AU167:AW167)&lt;&gt;0,6,"")</f>
        <v/>
      </c>
      <c r="DL211" s="17" t="str">
        <f t="shared" si="23"/>
        <v/>
      </c>
      <c r="DM211" s="17" t="str">
        <f>IF(Wedstrijden!AU167="x","L","")</f>
        <v/>
      </c>
      <c r="DN211" s="17" t="str">
        <f>IF(Wedstrijden!AV167="x","M","")</f>
        <v/>
      </c>
      <c r="DO211" s="17" t="str">
        <f>IF(Wedstrijden!AW167="x","Z","")</f>
        <v/>
      </c>
      <c r="DP211" s="17" t="str">
        <f>IF(Wedstrijden!AX167="x","Z","")</f>
        <v/>
      </c>
    </row>
    <row r="212" spans="1:120" ht="14.4" x14ac:dyDescent="0.3">
      <c r="A212" s="21" t="e">
        <f>Wedstrijden!#REF!</f>
        <v>#REF!</v>
      </c>
      <c r="B212" s="17" t="str">
        <f>IFERROR(VLOOKUP(Wedstrijden!#REF!,#REF!,2,FALSE),"")</f>
        <v/>
      </c>
      <c r="C212" s="17" t="e">
        <f>Wedstrijden!#REF!</f>
        <v>#REF!</v>
      </c>
      <c r="D212" s="17" t="str">
        <f>IFERROR(VLOOKUP(Wedstrijden!#REF!,#REF!,2,FALSE),"")</f>
        <v/>
      </c>
      <c r="E212" s="17" t="str">
        <f>IFERROR(VLOOKUP(Wedstrijden!#REF!,#REF!,5,FALSE),"")</f>
        <v/>
      </c>
      <c r="F212" s="17" t="e">
        <f>IF(Wedstrijden!#REF!&lt;&gt;"",Wedstrijden!#REF!,"")</f>
        <v>#REF!</v>
      </c>
      <c r="G212" s="17" t="e">
        <f>IF(Wedstrijden!#REF!="Indoor",1,0)</f>
        <v>#REF!</v>
      </c>
      <c r="H212" s="17" t="e">
        <f>Wedstrijden!#REF!</f>
        <v>#REF!</v>
      </c>
      <c r="I212" s="17" t="e">
        <f>IF(Wedstrijden!#REF!="Nee",0,IF(Wedstrijden!#REF!="Ja",1,""))</f>
        <v>#REF!</v>
      </c>
      <c r="J212" s="17" t="e">
        <f>IF(Wedstrijden!#REF!&lt;&gt;"",Wedstrijden!#REF!,"")</f>
        <v>#REF!</v>
      </c>
      <c r="W212" s="18"/>
      <c r="AE212" s="18"/>
      <c r="AN212" s="18"/>
      <c r="AU212" s="18"/>
      <c r="BA212" s="18"/>
      <c r="BE212" s="18"/>
      <c r="BJ212" s="17">
        <f>IF(COUNTA(Wedstrijden!#REF!)&lt;&gt;0,1,"")</f>
        <v>1</v>
      </c>
      <c r="BK212" s="17">
        <f t="shared" si="18"/>
        <v>2</v>
      </c>
      <c r="BL212" s="17" t="e">
        <f>IF(Wedstrijden!#REF!="x","AA","")</f>
        <v>#REF!</v>
      </c>
      <c r="BM212" s="17" t="e">
        <f>IF(Wedstrijden!#REF!="x","A","")</f>
        <v>#REF!</v>
      </c>
      <c r="BN212" s="17" t="e">
        <f>IF(Wedstrijden!#REF!="x","B1","")</f>
        <v>#REF!</v>
      </c>
      <c r="BO212" s="17" t="e">
        <f>IF(Wedstrijden!#REF!="x","BB","")</f>
        <v>#REF!</v>
      </c>
      <c r="BP212" s="17" t="e">
        <f>IF(Wedstrijden!#REF!="x","B","")</f>
        <v>#REF!</v>
      </c>
      <c r="BQ212" s="17" t="e">
        <f>IF(Wedstrijden!#REF!="x","L1","")</f>
        <v>#REF!</v>
      </c>
      <c r="BR212" s="17" t="e">
        <f>IF(Wedstrijden!#REF!="x","L2","")</f>
        <v>#REF!</v>
      </c>
      <c r="BS212" s="17" t="e">
        <f>IF(Wedstrijden!#REF!="x","M1","")</f>
        <v>#REF!</v>
      </c>
      <c r="BT212" s="17" t="e">
        <f>IF(Wedstrijden!#REF!="x","M2","")</f>
        <v>#REF!</v>
      </c>
      <c r="BU212" s="17" t="e">
        <f>IF(Wedstrijden!#REF!="x","Z1","")</f>
        <v>#REF!</v>
      </c>
      <c r="BV212" s="17" t="e">
        <f>IF(Wedstrijden!#REF!="x","Z2","")</f>
        <v>#REF!</v>
      </c>
      <c r="BW212" s="17">
        <f>IF(COUNTA(Wedstrijden!#REF!)&lt;&gt;0,1,"")</f>
        <v>1</v>
      </c>
      <c r="BX212" s="17">
        <f t="shared" si="19"/>
        <v>1</v>
      </c>
      <c r="BY212" s="17" t="e">
        <f>IF(Wedstrijden!#REF!="x","BB","")</f>
        <v>#REF!</v>
      </c>
      <c r="BZ212" s="17" t="e">
        <f>IF(Wedstrijden!#REF!="x","B","")</f>
        <v>#REF!</v>
      </c>
      <c r="CA212" s="17" t="e">
        <f>IF(Wedstrijden!#REF!="x","L1","")</f>
        <v>#REF!</v>
      </c>
      <c r="CB212" s="17" t="e">
        <f>IF(Wedstrijden!#REF!="x","L2","")</f>
        <v>#REF!</v>
      </c>
      <c r="CC212" s="17" t="e">
        <f>IF(Wedstrijden!#REF!="x","M1","")</f>
        <v>#REF!</v>
      </c>
      <c r="CD212" s="17" t="e">
        <f>IF(Wedstrijden!#REF!="x","M2","")</f>
        <v>#REF!</v>
      </c>
      <c r="CE212" s="17" t="e">
        <f>IF(Wedstrijden!#REF!="x","Z1","")</f>
        <v>#REF!</v>
      </c>
      <c r="CF212" s="17" t="e">
        <f>IF(Wedstrijden!#REF!="x","Z2","")</f>
        <v>#REF!</v>
      </c>
      <c r="CG212" s="17" t="e">
        <f>IF(Wedstrijden!#REF!="x","ZZL","")</f>
        <v>#REF!</v>
      </c>
      <c r="CL212" s="17">
        <f>IF(COUNTA(Wedstrijden!#REF!)&lt;&gt;0,2,"")</f>
        <v>2</v>
      </c>
      <c r="CM212" s="17">
        <f t="shared" si="20"/>
        <v>2</v>
      </c>
      <c r="CN212" s="17" t="e">
        <f>IF(Wedstrijden!#REF!="x","AA","")</f>
        <v>#REF!</v>
      </c>
      <c r="CO212" s="17" t="e">
        <f>IF(Wedstrijden!#REF!="x","A","")</f>
        <v>#REF!</v>
      </c>
      <c r="CP212" s="17" t="e">
        <f>IF(Wedstrijden!#REF!="x","BB","")</f>
        <v>#REF!</v>
      </c>
      <c r="CQ212" s="17" t="e">
        <f>IF(Wedstrijden!#REF!="x","B","")</f>
        <v>#REF!</v>
      </c>
      <c r="CR212" s="17" t="e">
        <f>IF(Wedstrijden!#REF!="x","L","")</f>
        <v>#REF!</v>
      </c>
      <c r="CS212" s="17" t="e">
        <f>IF(Wedstrijden!#REF!="x","M","")</f>
        <v>#REF!</v>
      </c>
      <c r="CT212" s="17" t="e">
        <f>IF(Wedstrijden!#REF!="x","Z","")</f>
        <v>#REF!</v>
      </c>
      <c r="CU212" s="17" t="e">
        <f>IF(Wedstrijden!#REF!="x","ZZ","")</f>
        <v>#REF!</v>
      </c>
      <c r="CV212" s="17">
        <f>IF(COUNTA(Wedstrijden!#REF!)&lt;&gt;0,2,"")</f>
        <v>2</v>
      </c>
      <c r="CW212" s="17">
        <f t="shared" si="21"/>
        <v>1</v>
      </c>
      <c r="CX212" s="17" t="e">
        <f>IF(Wedstrijden!#REF!="x","BB","")</f>
        <v>#REF!</v>
      </c>
      <c r="CY212" s="17" t="e">
        <f>IF(Wedstrijden!#REF!="x","B","")</f>
        <v>#REF!</v>
      </c>
      <c r="CZ212" s="17" t="e">
        <f>IF(Wedstrijden!#REF!="x","L","")</f>
        <v>#REF!</v>
      </c>
      <c r="DA212" s="17" t="e">
        <f>IF(Wedstrijden!#REF!="x","M","")</f>
        <v>#REF!</v>
      </c>
      <c r="DB212" s="17" t="e">
        <f>IF(Wedstrijden!#REF!="x","Z","")</f>
        <v>#REF!</v>
      </c>
      <c r="DC212" s="17" t="e">
        <f>IF(Wedstrijden!#REF!="x","ZZ","")</f>
        <v>#REF!</v>
      </c>
      <c r="DD212" s="17" t="e">
        <f>IF(Wedstrijden!#REF!="x","1.40","")</f>
        <v>#REF!</v>
      </c>
      <c r="DE212" s="17">
        <f>IF(COUNTA(Wedstrijden!#REF!)&lt;&gt;0,6,"")</f>
        <v>6</v>
      </c>
      <c r="DF212" s="17">
        <f t="shared" si="22"/>
        <v>2</v>
      </c>
      <c r="DG212" s="17" t="e">
        <f>IF(Wedstrijden!#REF!="x","L","")</f>
        <v>#REF!</v>
      </c>
      <c r="DH212" s="17" t="e">
        <f>IF(Wedstrijden!#REF!="x","M","")</f>
        <v>#REF!</v>
      </c>
      <c r="DI212" s="17" t="e">
        <f>IF(Wedstrijden!#REF!="x","Z","")</f>
        <v>#REF!</v>
      </c>
      <c r="DJ212" s="17" t="e">
        <f>IF(Wedstrijden!#REF!="x","Z","")</f>
        <v>#REF!</v>
      </c>
      <c r="DK212" s="17">
        <f>IF(COUNTA(Wedstrijden!#REF!)&lt;&gt;0,6,"")</f>
        <v>6</v>
      </c>
      <c r="DL212" s="17">
        <f t="shared" si="23"/>
        <v>1</v>
      </c>
      <c r="DM212" s="17" t="e">
        <f>IF(Wedstrijden!#REF!="x","L","")</f>
        <v>#REF!</v>
      </c>
      <c r="DN212" s="17" t="e">
        <f>IF(Wedstrijden!#REF!="x","M","")</f>
        <v>#REF!</v>
      </c>
      <c r="DO212" s="17" t="e">
        <f>IF(Wedstrijden!#REF!="x","Z","")</f>
        <v>#REF!</v>
      </c>
      <c r="DP212" s="17" t="e">
        <f>IF(Wedstrijden!#REF!="x","Z","")</f>
        <v>#REF!</v>
      </c>
    </row>
    <row r="213" spans="1:120" ht="14.4" x14ac:dyDescent="0.3">
      <c r="A213" s="21" t="e">
        <f>Wedstrijden!#REF!</f>
        <v>#REF!</v>
      </c>
      <c r="B213" s="17" t="str">
        <f>IFERROR(VLOOKUP(Wedstrijden!#REF!,#REF!,2,FALSE),"")</f>
        <v/>
      </c>
      <c r="C213" s="17" t="e">
        <f>Wedstrijden!#REF!</f>
        <v>#REF!</v>
      </c>
      <c r="D213" s="17" t="str">
        <f>IFERROR(VLOOKUP(Wedstrijden!#REF!,#REF!,2,FALSE),"")</f>
        <v/>
      </c>
      <c r="E213" s="17" t="str">
        <f>IFERROR(VLOOKUP(Wedstrijden!#REF!,#REF!,5,FALSE),"")</f>
        <v/>
      </c>
      <c r="F213" s="17" t="e">
        <f>IF(Wedstrijden!#REF!&lt;&gt;"",Wedstrijden!#REF!,"")</f>
        <v>#REF!</v>
      </c>
      <c r="G213" s="17" t="e">
        <f>IF(Wedstrijden!#REF!="Indoor",1,0)</f>
        <v>#REF!</v>
      </c>
      <c r="H213" s="17" t="e">
        <f>Wedstrijden!#REF!</f>
        <v>#REF!</v>
      </c>
      <c r="I213" s="17" t="e">
        <f>IF(Wedstrijden!#REF!="Nee",0,IF(Wedstrijden!#REF!="Ja",1,""))</f>
        <v>#REF!</v>
      </c>
      <c r="J213" s="17" t="e">
        <f>IF(Wedstrijden!#REF!&lt;&gt;"",Wedstrijden!#REF!,"")</f>
        <v>#REF!</v>
      </c>
      <c r="W213" s="18"/>
      <c r="AE213" s="18"/>
      <c r="AN213" s="18"/>
      <c r="AU213" s="18"/>
      <c r="BA213" s="18"/>
      <c r="BE213" s="18"/>
      <c r="BJ213" s="17">
        <f>IF(COUNTA(Wedstrijden!#REF!)&lt;&gt;0,1,"")</f>
        <v>1</v>
      </c>
      <c r="BK213" s="17">
        <f t="shared" si="18"/>
        <v>2</v>
      </c>
      <c r="BL213" s="17" t="e">
        <f>IF(Wedstrijden!#REF!="x","AA","")</f>
        <v>#REF!</v>
      </c>
      <c r="BM213" s="17" t="e">
        <f>IF(Wedstrijden!#REF!="x","A","")</f>
        <v>#REF!</v>
      </c>
      <c r="BN213" s="17" t="e">
        <f>IF(Wedstrijden!#REF!="x","B1","")</f>
        <v>#REF!</v>
      </c>
      <c r="BO213" s="17" t="e">
        <f>IF(Wedstrijden!#REF!="x","BB","")</f>
        <v>#REF!</v>
      </c>
      <c r="BP213" s="17" t="e">
        <f>IF(Wedstrijden!#REF!="x","B","")</f>
        <v>#REF!</v>
      </c>
      <c r="BQ213" s="17" t="e">
        <f>IF(Wedstrijden!#REF!="x","L1","")</f>
        <v>#REF!</v>
      </c>
      <c r="BR213" s="17" t="e">
        <f>IF(Wedstrijden!#REF!="x","L2","")</f>
        <v>#REF!</v>
      </c>
      <c r="BS213" s="17" t="e">
        <f>IF(Wedstrijden!#REF!="x","M1","")</f>
        <v>#REF!</v>
      </c>
      <c r="BT213" s="17" t="e">
        <f>IF(Wedstrijden!#REF!="x","M2","")</f>
        <v>#REF!</v>
      </c>
      <c r="BU213" s="17" t="e">
        <f>IF(Wedstrijden!#REF!="x","Z1","")</f>
        <v>#REF!</v>
      </c>
      <c r="BV213" s="17" t="e">
        <f>IF(Wedstrijden!#REF!="x","Z2","")</f>
        <v>#REF!</v>
      </c>
      <c r="BW213" s="17">
        <f>IF(COUNTA(Wedstrijden!#REF!)&lt;&gt;0,1,"")</f>
        <v>1</v>
      </c>
      <c r="BX213" s="17">
        <f t="shared" si="19"/>
        <v>1</v>
      </c>
      <c r="BY213" s="17" t="e">
        <f>IF(Wedstrijden!#REF!="x","BB","")</f>
        <v>#REF!</v>
      </c>
      <c r="BZ213" s="17" t="e">
        <f>IF(Wedstrijden!#REF!="x","B","")</f>
        <v>#REF!</v>
      </c>
      <c r="CA213" s="17" t="e">
        <f>IF(Wedstrijden!#REF!="x","L1","")</f>
        <v>#REF!</v>
      </c>
      <c r="CB213" s="17" t="e">
        <f>IF(Wedstrijden!#REF!="x","L2","")</f>
        <v>#REF!</v>
      </c>
      <c r="CC213" s="17" t="e">
        <f>IF(Wedstrijden!#REF!="x","M1","")</f>
        <v>#REF!</v>
      </c>
      <c r="CD213" s="17" t="e">
        <f>IF(Wedstrijden!#REF!="x","M2","")</f>
        <v>#REF!</v>
      </c>
      <c r="CE213" s="17" t="e">
        <f>IF(Wedstrijden!#REF!="x","Z1","")</f>
        <v>#REF!</v>
      </c>
      <c r="CF213" s="17" t="e">
        <f>IF(Wedstrijden!#REF!="x","Z2","")</f>
        <v>#REF!</v>
      </c>
      <c r="CG213" s="17" t="e">
        <f>IF(Wedstrijden!#REF!="x","ZZL","")</f>
        <v>#REF!</v>
      </c>
      <c r="CL213" s="17">
        <f>IF(COUNTA(Wedstrijden!#REF!)&lt;&gt;0,2,"")</f>
        <v>2</v>
      </c>
      <c r="CM213" s="17">
        <f t="shared" si="20"/>
        <v>2</v>
      </c>
      <c r="CN213" s="17" t="e">
        <f>IF(Wedstrijden!#REF!="x","AA","")</f>
        <v>#REF!</v>
      </c>
      <c r="CO213" s="17" t="e">
        <f>IF(Wedstrijden!#REF!="x","A","")</f>
        <v>#REF!</v>
      </c>
      <c r="CP213" s="17" t="e">
        <f>IF(Wedstrijden!#REF!="x","BB","")</f>
        <v>#REF!</v>
      </c>
      <c r="CQ213" s="17" t="e">
        <f>IF(Wedstrijden!#REF!="x","B","")</f>
        <v>#REF!</v>
      </c>
      <c r="CR213" s="17" t="e">
        <f>IF(Wedstrijden!#REF!="x","L","")</f>
        <v>#REF!</v>
      </c>
      <c r="CS213" s="17" t="e">
        <f>IF(Wedstrijden!#REF!="x","M","")</f>
        <v>#REF!</v>
      </c>
      <c r="CT213" s="17" t="e">
        <f>IF(Wedstrijden!#REF!="x","Z","")</f>
        <v>#REF!</v>
      </c>
      <c r="CU213" s="17" t="e">
        <f>IF(Wedstrijden!#REF!="x","ZZ","")</f>
        <v>#REF!</v>
      </c>
      <c r="CV213" s="17">
        <f>IF(COUNTA(Wedstrijden!#REF!)&lt;&gt;0,2,"")</f>
        <v>2</v>
      </c>
      <c r="CW213" s="17">
        <f t="shared" si="21"/>
        <v>1</v>
      </c>
      <c r="CX213" s="17" t="e">
        <f>IF(Wedstrijden!#REF!="x","BB","")</f>
        <v>#REF!</v>
      </c>
      <c r="CY213" s="17" t="e">
        <f>IF(Wedstrijden!#REF!="x","B","")</f>
        <v>#REF!</v>
      </c>
      <c r="CZ213" s="17" t="e">
        <f>IF(Wedstrijden!#REF!="x","L","")</f>
        <v>#REF!</v>
      </c>
      <c r="DA213" s="17" t="e">
        <f>IF(Wedstrijden!#REF!="x","M","")</f>
        <v>#REF!</v>
      </c>
      <c r="DB213" s="17" t="e">
        <f>IF(Wedstrijden!#REF!="x","Z","")</f>
        <v>#REF!</v>
      </c>
      <c r="DC213" s="17" t="e">
        <f>IF(Wedstrijden!#REF!="x","ZZ","")</f>
        <v>#REF!</v>
      </c>
      <c r="DD213" s="17" t="e">
        <f>IF(Wedstrijden!#REF!="x","1.40","")</f>
        <v>#REF!</v>
      </c>
      <c r="DE213" s="17">
        <f>IF(COUNTA(Wedstrijden!#REF!)&lt;&gt;0,6,"")</f>
        <v>6</v>
      </c>
      <c r="DF213" s="17">
        <f t="shared" si="22"/>
        <v>2</v>
      </c>
      <c r="DG213" s="17" t="e">
        <f>IF(Wedstrijden!#REF!="x","L","")</f>
        <v>#REF!</v>
      </c>
      <c r="DH213" s="17" t="e">
        <f>IF(Wedstrijden!#REF!="x","M","")</f>
        <v>#REF!</v>
      </c>
      <c r="DI213" s="17" t="e">
        <f>IF(Wedstrijden!#REF!="x","Z","")</f>
        <v>#REF!</v>
      </c>
      <c r="DJ213" s="17" t="e">
        <f>IF(Wedstrijden!#REF!="x","Z","")</f>
        <v>#REF!</v>
      </c>
      <c r="DK213" s="17">
        <f>IF(COUNTA(Wedstrijden!#REF!)&lt;&gt;0,6,"")</f>
        <v>6</v>
      </c>
      <c r="DL213" s="17">
        <f t="shared" si="23"/>
        <v>1</v>
      </c>
      <c r="DM213" s="17" t="e">
        <f>IF(Wedstrijden!#REF!="x","L","")</f>
        <v>#REF!</v>
      </c>
      <c r="DN213" s="17" t="e">
        <f>IF(Wedstrijden!#REF!="x","M","")</f>
        <v>#REF!</v>
      </c>
      <c r="DO213" s="17" t="e">
        <f>IF(Wedstrijden!#REF!="x","Z","")</f>
        <v>#REF!</v>
      </c>
      <c r="DP213" s="17" t="e">
        <f>IF(Wedstrijden!#REF!="x","Z","")</f>
        <v>#REF!</v>
      </c>
    </row>
    <row r="214" spans="1:120" ht="14.4" x14ac:dyDescent="0.3">
      <c r="A214" s="21" t="e">
        <f>Wedstrijden!#REF!</f>
        <v>#REF!</v>
      </c>
      <c r="B214" s="17" t="str">
        <f>IFERROR(VLOOKUP(Wedstrijden!#REF!,#REF!,2,FALSE),"")</f>
        <v/>
      </c>
      <c r="C214" s="17" t="e">
        <f>Wedstrijden!#REF!</f>
        <v>#REF!</v>
      </c>
      <c r="D214" s="17" t="str">
        <f>IFERROR(VLOOKUP(Wedstrijden!#REF!,#REF!,2,FALSE),"")</f>
        <v/>
      </c>
      <c r="E214" s="17" t="str">
        <f>IFERROR(VLOOKUP(Wedstrijden!#REF!,#REF!,5,FALSE),"")</f>
        <v/>
      </c>
      <c r="F214" s="17" t="e">
        <f>IF(Wedstrijden!#REF!&lt;&gt;"",Wedstrijden!#REF!,"")</f>
        <v>#REF!</v>
      </c>
      <c r="G214" s="17" t="e">
        <f>IF(Wedstrijden!#REF!="Indoor",1,0)</f>
        <v>#REF!</v>
      </c>
      <c r="H214" s="17" t="e">
        <f>Wedstrijden!#REF!</f>
        <v>#REF!</v>
      </c>
      <c r="I214" s="17" t="e">
        <f>IF(Wedstrijden!#REF!="Nee",0,IF(Wedstrijden!#REF!="Ja",1,""))</f>
        <v>#REF!</v>
      </c>
      <c r="J214" s="17" t="e">
        <f>IF(Wedstrijden!#REF!&lt;&gt;"",Wedstrijden!#REF!,"")</f>
        <v>#REF!</v>
      </c>
      <c r="W214" s="18"/>
      <c r="AE214" s="18"/>
      <c r="AN214" s="18"/>
      <c r="AU214" s="18"/>
      <c r="BA214" s="18"/>
      <c r="BE214" s="18"/>
      <c r="BJ214" s="17">
        <f>IF(COUNTA(Wedstrijden!#REF!)&lt;&gt;0,1,"")</f>
        <v>1</v>
      </c>
      <c r="BK214" s="17">
        <f t="shared" si="18"/>
        <v>2</v>
      </c>
      <c r="BL214" s="17" t="e">
        <f>IF(Wedstrijden!#REF!="x","AA","")</f>
        <v>#REF!</v>
      </c>
      <c r="BM214" s="17" t="e">
        <f>IF(Wedstrijden!#REF!="x","A","")</f>
        <v>#REF!</v>
      </c>
      <c r="BN214" s="17" t="e">
        <f>IF(Wedstrijden!#REF!="x","B1","")</f>
        <v>#REF!</v>
      </c>
      <c r="BO214" s="17" t="e">
        <f>IF(Wedstrijden!#REF!="x","BB","")</f>
        <v>#REF!</v>
      </c>
      <c r="BP214" s="17" t="e">
        <f>IF(Wedstrijden!#REF!="x","B","")</f>
        <v>#REF!</v>
      </c>
      <c r="BQ214" s="17" t="e">
        <f>IF(Wedstrijden!#REF!="x","L1","")</f>
        <v>#REF!</v>
      </c>
      <c r="BR214" s="17" t="e">
        <f>IF(Wedstrijden!#REF!="x","L2","")</f>
        <v>#REF!</v>
      </c>
      <c r="BS214" s="17" t="e">
        <f>IF(Wedstrijden!#REF!="x","M1","")</f>
        <v>#REF!</v>
      </c>
      <c r="BT214" s="17" t="e">
        <f>IF(Wedstrijden!#REF!="x","M2","")</f>
        <v>#REF!</v>
      </c>
      <c r="BU214" s="17" t="e">
        <f>IF(Wedstrijden!#REF!="x","Z1","")</f>
        <v>#REF!</v>
      </c>
      <c r="BV214" s="17" t="e">
        <f>IF(Wedstrijden!#REF!="x","Z2","")</f>
        <v>#REF!</v>
      </c>
      <c r="BW214" s="17">
        <f>IF(COUNTA(Wedstrijden!#REF!)&lt;&gt;0,1,"")</f>
        <v>1</v>
      </c>
      <c r="BX214" s="17">
        <f t="shared" si="19"/>
        <v>1</v>
      </c>
      <c r="BY214" s="17" t="e">
        <f>IF(Wedstrijden!#REF!="x","BB","")</f>
        <v>#REF!</v>
      </c>
      <c r="BZ214" s="17" t="e">
        <f>IF(Wedstrijden!#REF!="x","B","")</f>
        <v>#REF!</v>
      </c>
      <c r="CA214" s="17" t="e">
        <f>IF(Wedstrijden!#REF!="x","L1","")</f>
        <v>#REF!</v>
      </c>
      <c r="CB214" s="17" t="e">
        <f>IF(Wedstrijden!#REF!="x","L2","")</f>
        <v>#REF!</v>
      </c>
      <c r="CC214" s="17" t="e">
        <f>IF(Wedstrijden!#REF!="x","M1","")</f>
        <v>#REF!</v>
      </c>
      <c r="CD214" s="17" t="e">
        <f>IF(Wedstrijden!#REF!="x","M2","")</f>
        <v>#REF!</v>
      </c>
      <c r="CE214" s="17" t="e">
        <f>IF(Wedstrijden!#REF!="x","Z1","")</f>
        <v>#REF!</v>
      </c>
      <c r="CF214" s="17" t="e">
        <f>IF(Wedstrijden!#REF!="x","Z2","")</f>
        <v>#REF!</v>
      </c>
      <c r="CG214" s="17" t="e">
        <f>IF(Wedstrijden!#REF!="x","ZZL","")</f>
        <v>#REF!</v>
      </c>
      <c r="CL214" s="17">
        <f>IF(COUNTA(Wedstrijden!#REF!)&lt;&gt;0,2,"")</f>
        <v>2</v>
      </c>
      <c r="CM214" s="17">
        <f t="shared" si="20"/>
        <v>2</v>
      </c>
      <c r="CN214" s="17" t="e">
        <f>IF(Wedstrijden!#REF!="x","AA","")</f>
        <v>#REF!</v>
      </c>
      <c r="CO214" s="17" t="e">
        <f>IF(Wedstrijden!#REF!="x","A","")</f>
        <v>#REF!</v>
      </c>
      <c r="CP214" s="17" t="e">
        <f>IF(Wedstrijden!#REF!="x","BB","")</f>
        <v>#REF!</v>
      </c>
      <c r="CQ214" s="17" t="e">
        <f>IF(Wedstrijden!#REF!="x","B","")</f>
        <v>#REF!</v>
      </c>
      <c r="CR214" s="17" t="e">
        <f>IF(Wedstrijden!#REF!="x","L","")</f>
        <v>#REF!</v>
      </c>
      <c r="CS214" s="17" t="e">
        <f>IF(Wedstrijden!#REF!="x","M","")</f>
        <v>#REF!</v>
      </c>
      <c r="CT214" s="17" t="e">
        <f>IF(Wedstrijden!#REF!="x","Z","")</f>
        <v>#REF!</v>
      </c>
      <c r="CU214" s="17" t="e">
        <f>IF(Wedstrijden!#REF!="x","ZZ","")</f>
        <v>#REF!</v>
      </c>
      <c r="CV214" s="17">
        <f>IF(COUNTA(Wedstrijden!#REF!)&lt;&gt;0,2,"")</f>
        <v>2</v>
      </c>
      <c r="CW214" s="17">
        <f t="shared" si="21"/>
        <v>1</v>
      </c>
      <c r="CX214" s="17" t="e">
        <f>IF(Wedstrijden!#REF!="x","BB","")</f>
        <v>#REF!</v>
      </c>
      <c r="CY214" s="17" t="e">
        <f>IF(Wedstrijden!#REF!="x","B","")</f>
        <v>#REF!</v>
      </c>
      <c r="CZ214" s="17" t="e">
        <f>IF(Wedstrijden!#REF!="x","L","")</f>
        <v>#REF!</v>
      </c>
      <c r="DA214" s="17" t="e">
        <f>IF(Wedstrijden!#REF!="x","M","")</f>
        <v>#REF!</v>
      </c>
      <c r="DB214" s="17" t="e">
        <f>IF(Wedstrijden!#REF!="x","Z","")</f>
        <v>#REF!</v>
      </c>
      <c r="DC214" s="17" t="e">
        <f>IF(Wedstrijden!#REF!="x","ZZ","")</f>
        <v>#REF!</v>
      </c>
      <c r="DD214" s="17" t="e">
        <f>IF(Wedstrijden!#REF!="x","1.40","")</f>
        <v>#REF!</v>
      </c>
      <c r="DE214" s="17">
        <f>IF(COUNTA(Wedstrijden!#REF!)&lt;&gt;0,6,"")</f>
        <v>6</v>
      </c>
      <c r="DF214" s="17">
        <f t="shared" si="22"/>
        <v>2</v>
      </c>
      <c r="DG214" s="17" t="e">
        <f>IF(Wedstrijden!#REF!="x","L","")</f>
        <v>#REF!</v>
      </c>
      <c r="DH214" s="17" t="e">
        <f>IF(Wedstrijden!#REF!="x","M","")</f>
        <v>#REF!</v>
      </c>
      <c r="DI214" s="17" t="e">
        <f>IF(Wedstrijden!#REF!="x","Z","")</f>
        <v>#REF!</v>
      </c>
      <c r="DJ214" s="17" t="e">
        <f>IF(Wedstrijden!#REF!="x","Z","")</f>
        <v>#REF!</v>
      </c>
      <c r="DK214" s="17">
        <f>IF(COUNTA(Wedstrijden!#REF!)&lt;&gt;0,6,"")</f>
        <v>6</v>
      </c>
      <c r="DL214" s="17">
        <f t="shared" si="23"/>
        <v>1</v>
      </c>
      <c r="DM214" s="17" t="e">
        <f>IF(Wedstrijden!#REF!="x","L","")</f>
        <v>#REF!</v>
      </c>
      <c r="DN214" s="17" t="e">
        <f>IF(Wedstrijden!#REF!="x","M","")</f>
        <v>#REF!</v>
      </c>
      <c r="DO214" s="17" t="e">
        <f>IF(Wedstrijden!#REF!="x","Z","")</f>
        <v>#REF!</v>
      </c>
      <c r="DP214" s="17" t="e">
        <f>IF(Wedstrijden!#REF!="x","Z","")</f>
        <v>#REF!</v>
      </c>
    </row>
    <row r="215" spans="1:120" ht="14.4" x14ac:dyDescent="0.3">
      <c r="A215" s="21" t="e">
        <f>Wedstrijden!#REF!</f>
        <v>#REF!</v>
      </c>
      <c r="B215" s="17" t="str">
        <f>IFERROR(VLOOKUP(Wedstrijden!#REF!,#REF!,2,FALSE),"")</f>
        <v/>
      </c>
      <c r="C215" s="17" t="e">
        <f>Wedstrijden!#REF!</f>
        <v>#REF!</v>
      </c>
      <c r="D215" s="17" t="str">
        <f>IFERROR(VLOOKUP(Wedstrijden!#REF!,#REF!,2,FALSE),"")</f>
        <v/>
      </c>
      <c r="E215" s="17" t="str">
        <f>IFERROR(VLOOKUP(Wedstrijden!#REF!,#REF!,5,FALSE),"")</f>
        <v/>
      </c>
      <c r="F215" s="17" t="e">
        <f>IF(Wedstrijden!#REF!&lt;&gt;"",Wedstrijden!#REF!,"")</f>
        <v>#REF!</v>
      </c>
      <c r="G215" s="17" t="e">
        <f>IF(Wedstrijden!#REF!="Indoor",1,0)</f>
        <v>#REF!</v>
      </c>
      <c r="H215" s="17" t="e">
        <f>Wedstrijden!#REF!</f>
        <v>#REF!</v>
      </c>
      <c r="I215" s="17" t="e">
        <f>IF(Wedstrijden!#REF!="Nee",0,IF(Wedstrijden!#REF!="Ja",1,""))</f>
        <v>#REF!</v>
      </c>
      <c r="J215" s="17" t="e">
        <f>IF(Wedstrijden!#REF!&lt;&gt;"",Wedstrijden!#REF!,"")</f>
        <v>#REF!</v>
      </c>
      <c r="W215" s="18"/>
      <c r="AE215" s="18"/>
      <c r="AN215" s="18"/>
      <c r="AU215" s="18"/>
      <c r="BA215" s="18"/>
      <c r="BE215" s="18"/>
      <c r="BJ215" s="17">
        <f>IF(COUNTA(Wedstrijden!#REF!)&lt;&gt;0,1,"")</f>
        <v>1</v>
      </c>
      <c r="BK215" s="17">
        <f t="shared" si="18"/>
        <v>2</v>
      </c>
      <c r="BL215" s="17" t="e">
        <f>IF(Wedstrijden!#REF!="x","AA","")</f>
        <v>#REF!</v>
      </c>
      <c r="BM215" s="17" t="e">
        <f>IF(Wedstrijden!#REF!="x","A","")</f>
        <v>#REF!</v>
      </c>
      <c r="BN215" s="17" t="e">
        <f>IF(Wedstrijden!#REF!="x","B1","")</f>
        <v>#REF!</v>
      </c>
      <c r="BO215" s="17" t="e">
        <f>IF(Wedstrijden!#REF!="x","BB","")</f>
        <v>#REF!</v>
      </c>
      <c r="BP215" s="17" t="e">
        <f>IF(Wedstrijden!#REF!="x","B","")</f>
        <v>#REF!</v>
      </c>
      <c r="BQ215" s="17" t="e">
        <f>IF(Wedstrijden!#REF!="x","L1","")</f>
        <v>#REF!</v>
      </c>
      <c r="BR215" s="17" t="e">
        <f>IF(Wedstrijden!#REF!="x","L2","")</f>
        <v>#REF!</v>
      </c>
      <c r="BS215" s="17" t="e">
        <f>IF(Wedstrijden!#REF!="x","M1","")</f>
        <v>#REF!</v>
      </c>
      <c r="BT215" s="17" t="e">
        <f>IF(Wedstrijden!#REF!="x","M2","")</f>
        <v>#REF!</v>
      </c>
      <c r="BU215" s="17" t="e">
        <f>IF(Wedstrijden!#REF!="x","Z1","")</f>
        <v>#REF!</v>
      </c>
      <c r="BV215" s="17" t="e">
        <f>IF(Wedstrijden!#REF!="x","Z2","")</f>
        <v>#REF!</v>
      </c>
      <c r="BW215" s="17">
        <f>IF(COUNTA(Wedstrijden!#REF!)&lt;&gt;0,1,"")</f>
        <v>1</v>
      </c>
      <c r="BX215" s="17">
        <f t="shared" si="19"/>
        <v>1</v>
      </c>
      <c r="BY215" s="17" t="e">
        <f>IF(Wedstrijden!#REF!="x","BB","")</f>
        <v>#REF!</v>
      </c>
      <c r="BZ215" s="17" t="e">
        <f>IF(Wedstrijden!#REF!="x","B","")</f>
        <v>#REF!</v>
      </c>
      <c r="CA215" s="17" t="e">
        <f>IF(Wedstrijden!#REF!="x","L1","")</f>
        <v>#REF!</v>
      </c>
      <c r="CB215" s="17" t="e">
        <f>IF(Wedstrijden!#REF!="x","L2","")</f>
        <v>#REF!</v>
      </c>
      <c r="CC215" s="17" t="e">
        <f>IF(Wedstrijden!#REF!="x","M1","")</f>
        <v>#REF!</v>
      </c>
      <c r="CD215" s="17" t="e">
        <f>IF(Wedstrijden!#REF!="x","M2","")</f>
        <v>#REF!</v>
      </c>
      <c r="CE215" s="17" t="e">
        <f>IF(Wedstrijden!#REF!="x","Z1","")</f>
        <v>#REF!</v>
      </c>
      <c r="CF215" s="17" t="e">
        <f>IF(Wedstrijden!#REF!="x","Z2","")</f>
        <v>#REF!</v>
      </c>
      <c r="CG215" s="17" t="e">
        <f>IF(Wedstrijden!#REF!="x","ZZL","")</f>
        <v>#REF!</v>
      </c>
      <c r="CL215" s="17">
        <f>IF(COUNTA(Wedstrijden!#REF!)&lt;&gt;0,2,"")</f>
        <v>2</v>
      </c>
      <c r="CM215" s="17">
        <f t="shared" si="20"/>
        <v>2</v>
      </c>
      <c r="CN215" s="17" t="e">
        <f>IF(Wedstrijden!#REF!="x","AA","")</f>
        <v>#REF!</v>
      </c>
      <c r="CO215" s="17" t="e">
        <f>IF(Wedstrijden!#REF!="x","A","")</f>
        <v>#REF!</v>
      </c>
      <c r="CP215" s="17" t="e">
        <f>IF(Wedstrijden!#REF!="x","BB","")</f>
        <v>#REF!</v>
      </c>
      <c r="CQ215" s="17" t="e">
        <f>IF(Wedstrijden!#REF!="x","B","")</f>
        <v>#REF!</v>
      </c>
      <c r="CR215" s="17" t="e">
        <f>IF(Wedstrijden!#REF!="x","L","")</f>
        <v>#REF!</v>
      </c>
      <c r="CS215" s="17" t="e">
        <f>IF(Wedstrijden!#REF!="x","M","")</f>
        <v>#REF!</v>
      </c>
      <c r="CT215" s="17" t="e">
        <f>IF(Wedstrijden!#REF!="x","Z","")</f>
        <v>#REF!</v>
      </c>
      <c r="CU215" s="17" t="e">
        <f>IF(Wedstrijden!#REF!="x","ZZ","")</f>
        <v>#REF!</v>
      </c>
      <c r="CV215" s="17">
        <f>IF(COUNTA(Wedstrijden!#REF!)&lt;&gt;0,2,"")</f>
        <v>2</v>
      </c>
      <c r="CW215" s="17">
        <f t="shared" si="21"/>
        <v>1</v>
      </c>
      <c r="CX215" s="17" t="e">
        <f>IF(Wedstrijden!#REF!="x","BB","")</f>
        <v>#REF!</v>
      </c>
      <c r="CY215" s="17" t="e">
        <f>IF(Wedstrijden!#REF!="x","B","")</f>
        <v>#REF!</v>
      </c>
      <c r="CZ215" s="17" t="e">
        <f>IF(Wedstrijden!#REF!="x","L","")</f>
        <v>#REF!</v>
      </c>
      <c r="DA215" s="17" t="e">
        <f>IF(Wedstrijden!#REF!="x","M","")</f>
        <v>#REF!</v>
      </c>
      <c r="DB215" s="17" t="e">
        <f>IF(Wedstrijden!#REF!="x","Z","")</f>
        <v>#REF!</v>
      </c>
      <c r="DC215" s="17" t="e">
        <f>IF(Wedstrijden!#REF!="x","ZZ","")</f>
        <v>#REF!</v>
      </c>
      <c r="DD215" s="17" t="e">
        <f>IF(Wedstrijden!#REF!="x","1.40","")</f>
        <v>#REF!</v>
      </c>
      <c r="DE215" s="17">
        <f>IF(COUNTA(Wedstrijden!#REF!)&lt;&gt;0,6,"")</f>
        <v>6</v>
      </c>
      <c r="DF215" s="17">
        <f t="shared" si="22"/>
        <v>2</v>
      </c>
      <c r="DG215" s="17" t="e">
        <f>IF(Wedstrijden!#REF!="x","L","")</f>
        <v>#REF!</v>
      </c>
      <c r="DH215" s="17" t="e">
        <f>IF(Wedstrijden!#REF!="x","M","")</f>
        <v>#REF!</v>
      </c>
      <c r="DI215" s="17" t="e">
        <f>IF(Wedstrijden!#REF!="x","Z","")</f>
        <v>#REF!</v>
      </c>
      <c r="DJ215" s="17" t="e">
        <f>IF(Wedstrijden!#REF!="x","Z","")</f>
        <v>#REF!</v>
      </c>
      <c r="DK215" s="17">
        <f>IF(COUNTA(Wedstrijden!#REF!)&lt;&gt;0,6,"")</f>
        <v>6</v>
      </c>
      <c r="DL215" s="17">
        <f t="shared" si="23"/>
        <v>1</v>
      </c>
      <c r="DM215" s="17" t="e">
        <f>IF(Wedstrijden!#REF!="x","L","")</f>
        <v>#REF!</v>
      </c>
      <c r="DN215" s="17" t="e">
        <f>IF(Wedstrijden!#REF!="x","M","")</f>
        <v>#REF!</v>
      </c>
      <c r="DO215" s="17" t="e">
        <f>IF(Wedstrijden!#REF!="x","Z","")</f>
        <v>#REF!</v>
      </c>
      <c r="DP215" s="17" t="e">
        <f>IF(Wedstrijden!#REF!="x","Z","")</f>
        <v>#REF!</v>
      </c>
    </row>
    <row r="216" spans="1:120" ht="14.4" x14ac:dyDescent="0.3">
      <c r="A216" s="21" t="e">
        <f>Wedstrijden!#REF!</f>
        <v>#REF!</v>
      </c>
      <c r="B216" s="17" t="str">
        <f>IFERROR(VLOOKUP(Wedstrijden!#REF!,#REF!,2,FALSE),"")</f>
        <v/>
      </c>
      <c r="C216" s="17" t="e">
        <f>Wedstrijden!#REF!</f>
        <v>#REF!</v>
      </c>
      <c r="D216" s="17" t="str">
        <f>IFERROR(VLOOKUP(Wedstrijden!#REF!,#REF!,2,FALSE),"")</f>
        <v/>
      </c>
      <c r="E216" s="17" t="str">
        <f>IFERROR(VLOOKUP(Wedstrijden!#REF!,#REF!,5,FALSE),"")</f>
        <v/>
      </c>
      <c r="F216" s="17" t="e">
        <f>IF(Wedstrijden!#REF!&lt;&gt;"",Wedstrijden!#REF!,"")</f>
        <v>#REF!</v>
      </c>
      <c r="G216" s="17" t="e">
        <f>IF(Wedstrijden!#REF!="Indoor",1,0)</f>
        <v>#REF!</v>
      </c>
      <c r="H216" s="17" t="e">
        <f>Wedstrijden!#REF!</f>
        <v>#REF!</v>
      </c>
      <c r="I216" s="17" t="e">
        <f>IF(Wedstrijden!#REF!="Nee",0,IF(Wedstrijden!#REF!="Ja",1,""))</f>
        <v>#REF!</v>
      </c>
      <c r="J216" s="17" t="e">
        <f>IF(Wedstrijden!#REF!&lt;&gt;"",Wedstrijden!#REF!,"")</f>
        <v>#REF!</v>
      </c>
      <c r="W216" s="18"/>
      <c r="AE216" s="18"/>
      <c r="AN216" s="18"/>
      <c r="AU216" s="18"/>
      <c r="BA216" s="18"/>
      <c r="BE216" s="18"/>
      <c r="BJ216" s="17">
        <f>IF(COUNTA(Wedstrijden!#REF!)&lt;&gt;0,1,"")</f>
        <v>1</v>
      </c>
      <c r="BK216" s="17">
        <f t="shared" si="18"/>
        <v>2</v>
      </c>
      <c r="BL216" s="17" t="e">
        <f>IF(Wedstrijden!#REF!="x","AA","")</f>
        <v>#REF!</v>
      </c>
      <c r="BM216" s="17" t="e">
        <f>IF(Wedstrijden!#REF!="x","A","")</f>
        <v>#REF!</v>
      </c>
      <c r="BN216" s="17" t="e">
        <f>IF(Wedstrijden!#REF!="x","B1","")</f>
        <v>#REF!</v>
      </c>
      <c r="BO216" s="17" t="e">
        <f>IF(Wedstrijden!#REF!="x","BB","")</f>
        <v>#REF!</v>
      </c>
      <c r="BP216" s="17" t="e">
        <f>IF(Wedstrijden!#REF!="x","B","")</f>
        <v>#REF!</v>
      </c>
      <c r="BQ216" s="17" t="e">
        <f>IF(Wedstrijden!#REF!="x","L1","")</f>
        <v>#REF!</v>
      </c>
      <c r="BR216" s="17" t="e">
        <f>IF(Wedstrijden!#REF!="x","L2","")</f>
        <v>#REF!</v>
      </c>
      <c r="BS216" s="17" t="e">
        <f>IF(Wedstrijden!#REF!="x","M1","")</f>
        <v>#REF!</v>
      </c>
      <c r="BT216" s="17" t="e">
        <f>IF(Wedstrijden!#REF!="x","M2","")</f>
        <v>#REF!</v>
      </c>
      <c r="BU216" s="17" t="e">
        <f>IF(Wedstrijden!#REF!="x","Z1","")</f>
        <v>#REF!</v>
      </c>
      <c r="BV216" s="17" t="e">
        <f>IF(Wedstrijden!#REF!="x","Z2","")</f>
        <v>#REF!</v>
      </c>
      <c r="BW216" s="17">
        <f>IF(COUNTA(Wedstrijden!#REF!)&lt;&gt;0,1,"")</f>
        <v>1</v>
      </c>
      <c r="BX216" s="17">
        <f t="shared" si="19"/>
        <v>1</v>
      </c>
      <c r="BY216" s="17" t="e">
        <f>IF(Wedstrijden!#REF!="x","BB","")</f>
        <v>#REF!</v>
      </c>
      <c r="BZ216" s="17" t="e">
        <f>IF(Wedstrijden!#REF!="x","B","")</f>
        <v>#REF!</v>
      </c>
      <c r="CA216" s="17" t="e">
        <f>IF(Wedstrijden!#REF!="x","L1","")</f>
        <v>#REF!</v>
      </c>
      <c r="CB216" s="17" t="e">
        <f>IF(Wedstrijden!#REF!="x","L2","")</f>
        <v>#REF!</v>
      </c>
      <c r="CC216" s="17" t="e">
        <f>IF(Wedstrijden!#REF!="x","M1","")</f>
        <v>#REF!</v>
      </c>
      <c r="CD216" s="17" t="e">
        <f>IF(Wedstrijden!#REF!="x","M2","")</f>
        <v>#REF!</v>
      </c>
      <c r="CE216" s="17" t="e">
        <f>IF(Wedstrijden!#REF!="x","Z1","")</f>
        <v>#REF!</v>
      </c>
      <c r="CF216" s="17" t="e">
        <f>IF(Wedstrijden!#REF!="x","Z2","")</f>
        <v>#REF!</v>
      </c>
      <c r="CG216" s="17" t="e">
        <f>IF(Wedstrijden!#REF!="x","ZZL","")</f>
        <v>#REF!</v>
      </c>
      <c r="CL216" s="17">
        <f>IF(COUNTA(Wedstrijden!#REF!)&lt;&gt;0,2,"")</f>
        <v>2</v>
      </c>
      <c r="CM216" s="17">
        <f t="shared" si="20"/>
        <v>2</v>
      </c>
      <c r="CN216" s="17" t="e">
        <f>IF(Wedstrijden!#REF!="x","AA","")</f>
        <v>#REF!</v>
      </c>
      <c r="CO216" s="17" t="e">
        <f>IF(Wedstrijden!#REF!="x","A","")</f>
        <v>#REF!</v>
      </c>
      <c r="CP216" s="17" t="e">
        <f>IF(Wedstrijden!#REF!="x","BB","")</f>
        <v>#REF!</v>
      </c>
      <c r="CQ216" s="17" t="e">
        <f>IF(Wedstrijden!#REF!="x","B","")</f>
        <v>#REF!</v>
      </c>
      <c r="CR216" s="17" t="e">
        <f>IF(Wedstrijden!#REF!="x","L","")</f>
        <v>#REF!</v>
      </c>
      <c r="CS216" s="17" t="e">
        <f>IF(Wedstrijden!#REF!="x","M","")</f>
        <v>#REF!</v>
      </c>
      <c r="CT216" s="17" t="e">
        <f>IF(Wedstrijden!#REF!="x","Z","")</f>
        <v>#REF!</v>
      </c>
      <c r="CU216" s="17" t="e">
        <f>IF(Wedstrijden!#REF!="x","ZZ","")</f>
        <v>#REF!</v>
      </c>
      <c r="CV216" s="17">
        <f>IF(COUNTA(Wedstrijden!#REF!)&lt;&gt;0,2,"")</f>
        <v>2</v>
      </c>
      <c r="CW216" s="17">
        <f t="shared" si="21"/>
        <v>1</v>
      </c>
      <c r="CX216" s="17" t="e">
        <f>IF(Wedstrijden!#REF!="x","BB","")</f>
        <v>#REF!</v>
      </c>
      <c r="CY216" s="17" t="e">
        <f>IF(Wedstrijden!#REF!="x","B","")</f>
        <v>#REF!</v>
      </c>
      <c r="CZ216" s="17" t="e">
        <f>IF(Wedstrijden!#REF!="x","L","")</f>
        <v>#REF!</v>
      </c>
      <c r="DA216" s="17" t="e">
        <f>IF(Wedstrijden!#REF!="x","M","")</f>
        <v>#REF!</v>
      </c>
      <c r="DB216" s="17" t="e">
        <f>IF(Wedstrijden!#REF!="x","Z","")</f>
        <v>#REF!</v>
      </c>
      <c r="DC216" s="17" t="e">
        <f>IF(Wedstrijden!#REF!="x","ZZ","")</f>
        <v>#REF!</v>
      </c>
      <c r="DD216" s="17" t="e">
        <f>IF(Wedstrijden!#REF!="x","1.40","")</f>
        <v>#REF!</v>
      </c>
      <c r="DE216" s="17">
        <f>IF(COUNTA(Wedstrijden!#REF!)&lt;&gt;0,6,"")</f>
        <v>6</v>
      </c>
      <c r="DF216" s="17">
        <f t="shared" si="22"/>
        <v>2</v>
      </c>
      <c r="DG216" s="17" t="e">
        <f>IF(Wedstrijden!#REF!="x","L","")</f>
        <v>#REF!</v>
      </c>
      <c r="DH216" s="17" t="e">
        <f>IF(Wedstrijden!#REF!="x","M","")</f>
        <v>#REF!</v>
      </c>
      <c r="DI216" s="17" t="e">
        <f>IF(Wedstrijden!#REF!="x","Z","")</f>
        <v>#REF!</v>
      </c>
      <c r="DJ216" s="17" t="e">
        <f>IF(Wedstrijden!#REF!="x","Z","")</f>
        <v>#REF!</v>
      </c>
      <c r="DK216" s="17">
        <f>IF(COUNTA(Wedstrijden!#REF!)&lt;&gt;0,6,"")</f>
        <v>6</v>
      </c>
      <c r="DL216" s="17">
        <f t="shared" si="23"/>
        <v>1</v>
      </c>
      <c r="DM216" s="17" t="e">
        <f>IF(Wedstrijden!#REF!="x","L","")</f>
        <v>#REF!</v>
      </c>
      <c r="DN216" s="17" t="e">
        <f>IF(Wedstrijden!#REF!="x","M","")</f>
        <v>#REF!</v>
      </c>
      <c r="DO216" s="17" t="e">
        <f>IF(Wedstrijden!#REF!="x","Z","")</f>
        <v>#REF!</v>
      </c>
      <c r="DP216" s="17" t="e">
        <f>IF(Wedstrijden!#REF!="x","Z","")</f>
        <v>#REF!</v>
      </c>
    </row>
    <row r="217" spans="1:120" ht="14.4" x14ac:dyDescent="0.3">
      <c r="A217" s="21" t="e">
        <f>Wedstrijden!#REF!</f>
        <v>#REF!</v>
      </c>
      <c r="B217" s="17" t="str">
        <f>IFERROR(VLOOKUP(Wedstrijden!#REF!,#REF!,2,FALSE),"")</f>
        <v/>
      </c>
      <c r="C217" s="17" t="e">
        <f>Wedstrijden!#REF!</f>
        <v>#REF!</v>
      </c>
      <c r="D217" s="17" t="str">
        <f>IFERROR(VLOOKUP(Wedstrijden!#REF!,#REF!,2,FALSE),"")</f>
        <v/>
      </c>
      <c r="E217" s="17" t="str">
        <f>IFERROR(VLOOKUP(Wedstrijden!#REF!,#REF!,5,FALSE),"")</f>
        <v/>
      </c>
      <c r="F217" s="17" t="e">
        <f>IF(Wedstrijden!#REF!&lt;&gt;"",Wedstrijden!#REF!,"")</f>
        <v>#REF!</v>
      </c>
      <c r="G217" s="17" t="e">
        <f>IF(Wedstrijden!#REF!="Indoor",1,0)</f>
        <v>#REF!</v>
      </c>
      <c r="H217" s="17" t="e">
        <f>Wedstrijden!#REF!</f>
        <v>#REF!</v>
      </c>
      <c r="I217" s="17" t="e">
        <f>IF(Wedstrijden!#REF!="Nee",0,IF(Wedstrijden!#REF!="Ja",1,""))</f>
        <v>#REF!</v>
      </c>
      <c r="J217" s="17" t="e">
        <f>IF(Wedstrijden!#REF!&lt;&gt;"",Wedstrijden!#REF!,"")</f>
        <v>#REF!</v>
      </c>
      <c r="W217" s="18"/>
      <c r="AE217" s="18"/>
      <c r="AN217" s="18"/>
      <c r="AU217" s="18"/>
      <c r="BA217" s="18"/>
      <c r="BE217" s="18"/>
      <c r="BJ217" s="17">
        <f>IF(COUNTA(Wedstrijden!#REF!)&lt;&gt;0,1,"")</f>
        <v>1</v>
      </c>
      <c r="BK217" s="17">
        <f t="shared" si="18"/>
        <v>2</v>
      </c>
      <c r="BL217" s="17" t="e">
        <f>IF(Wedstrijden!#REF!="x","AA","")</f>
        <v>#REF!</v>
      </c>
      <c r="BM217" s="17" t="e">
        <f>IF(Wedstrijden!#REF!="x","A","")</f>
        <v>#REF!</v>
      </c>
      <c r="BN217" s="17" t="e">
        <f>IF(Wedstrijden!#REF!="x","B1","")</f>
        <v>#REF!</v>
      </c>
      <c r="BO217" s="17" t="e">
        <f>IF(Wedstrijden!#REF!="x","BB","")</f>
        <v>#REF!</v>
      </c>
      <c r="BP217" s="17" t="e">
        <f>IF(Wedstrijden!#REF!="x","B","")</f>
        <v>#REF!</v>
      </c>
      <c r="BQ217" s="17" t="e">
        <f>IF(Wedstrijden!#REF!="x","L1","")</f>
        <v>#REF!</v>
      </c>
      <c r="BR217" s="17" t="e">
        <f>IF(Wedstrijden!#REF!="x","L2","")</f>
        <v>#REF!</v>
      </c>
      <c r="BS217" s="17" t="e">
        <f>IF(Wedstrijden!#REF!="x","M1","")</f>
        <v>#REF!</v>
      </c>
      <c r="BT217" s="17" t="e">
        <f>IF(Wedstrijden!#REF!="x","M2","")</f>
        <v>#REF!</v>
      </c>
      <c r="BU217" s="17" t="e">
        <f>IF(Wedstrijden!#REF!="x","Z1","")</f>
        <v>#REF!</v>
      </c>
      <c r="BV217" s="17" t="e">
        <f>IF(Wedstrijden!#REF!="x","Z2","")</f>
        <v>#REF!</v>
      </c>
      <c r="BW217" s="17">
        <f>IF(COUNTA(Wedstrijden!#REF!)&lt;&gt;0,1,"")</f>
        <v>1</v>
      </c>
      <c r="BX217" s="17">
        <f t="shared" si="19"/>
        <v>1</v>
      </c>
      <c r="BY217" s="17" t="e">
        <f>IF(Wedstrijden!#REF!="x","BB","")</f>
        <v>#REF!</v>
      </c>
      <c r="BZ217" s="17" t="e">
        <f>IF(Wedstrijden!#REF!="x","B","")</f>
        <v>#REF!</v>
      </c>
      <c r="CA217" s="17" t="e">
        <f>IF(Wedstrijden!#REF!="x","L1","")</f>
        <v>#REF!</v>
      </c>
      <c r="CB217" s="17" t="e">
        <f>IF(Wedstrijden!#REF!="x","L2","")</f>
        <v>#REF!</v>
      </c>
      <c r="CC217" s="17" t="e">
        <f>IF(Wedstrijden!#REF!="x","M1","")</f>
        <v>#REF!</v>
      </c>
      <c r="CD217" s="17" t="e">
        <f>IF(Wedstrijden!#REF!="x","M2","")</f>
        <v>#REF!</v>
      </c>
      <c r="CE217" s="17" t="e">
        <f>IF(Wedstrijden!#REF!="x","Z1","")</f>
        <v>#REF!</v>
      </c>
      <c r="CF217" s="17" t="e">
        <f>IF(Wedstrijden!#REF!="x","Z2","")</f>
        <v>#REF!</v>
      </c>
      <c r="CG217" s="17" t="e">
        <f>IF(Wedstrijden!#REF!="x","ZZL","")</f>
        <v>#REF!</v>
      </c>
      <c r="CL217" s="17">
        <f>IF(COUNTA(Wedstrijden!#REF!)&lt;&gt;0,2,"")</f>
        <v>2</v>
      </c>
      <c r="CM217" s="17">
        <f t="shared" si="20"/>
        <v>2</v>
      </c>
      <c r="CN217" s="17" t="e">
        <f>IF(Wedstrijden!#REF!="x","AA","")</f>
        <v>#REF!</v>
      </c>
      <c r="CO217" s="17" t="e">
        <f>IF(Wedstrijden!#REF!="x","A","")</f>
        <v>#REF!</v>
      </c>
      <c r="CP217" s="17" t="e">
        <f>IF(Wedstrijden!#REF!="x","BB","")</f>
        <v>#REF!</v>
      </c>
      <c r="CQ217" s="17" t="e">
        <f>IF(Wedstrijden!#REF!="x","B","")</f>
        <v>#REF!</v>
      </c>
      <c r="CR217" s="17" t="e">
        <f>IF(Wedstrijden!#REF!="x","L","")</f>
        <v>#REF!</v>
      </c>
      <c r="CS217" s="17" t="e">
        <f>IF(Wedstrijden!#REF!="x","M","")</f>
        <v>#REF!</v>
      </c>
      <c r="CT217" s="17" t="e">
        <f>IF(Wedstrijden!#REF!="x","Z","")</f>
        <v>#REF!</v>
      </c>
      <c r="CU217" s="17" t="e">
        <f>IF(Wedstrijden!#REF!="x","ZZ","")</f>
        <v>#REF!</v>
      </c>
      <c r="CV217" s="17">
        <f>IF(COUNTA(Wedstrijden!#REF!)&lt;&gt;0,2,"")</f>
        <v>2</v>
      </c>
      <c r="CW217" s="17">
        <f t="shared" si="21"/>
        <v>1</v>
      </c>
      <c r="CX217" s="17" t="e">
        <f>IF(Wedstrijden!#REF!="x","BB","")</f>
        <v>#REF!</v>
      </c>
      <c r="CY217" s="17" t="e">
        <f>IF(Wedstrijden!#REF!="x","B","")</f>
        <v>#REF!</v>
      </c>
      <c r="CZ217" s="17" t="e">
        <f>IF(Wedstrijden!#REF!="x","L","")</f>
        <v>#REF!</v>
      </c>
      <c r="DA217" s="17" t="e">
        <f>IF(Wedstrijden!#REF!="x","M","")</f>
        <v>#REF!</v>
      </c>
      <c r="DB217" s="17" t="e">
        <f>IF(Wedstrijden!#REF!="x","Z","")</f>
        <v>#REF!</v>
      </c>
      <c r="DC217" s="17" t="e">
        <f>IF(Wedstrijden!#REF!="x","ZZ","")</f>
        <v>#REF!</v>
      </c>
      <c r="DD217" s="17" t="e">
        <f>IF(Wedstrijden!#REF!="x","1.40","")</f>
        <v>#REF!</v>
      </c>
      <c r="DE217" s="17">
        <f>IF(COUNTA(Wedstrijden!#REF!)&lt;&gt;0,6,"")</f>
        <v>6</v>
      </c>
      <c r="DF217" s="17">
        <f t="shared" si="22"/>
        <v>2</v>
      </c>
      <c r="DG217" s="17" t="e">
        <f>IF(Wedstrijden!#REF!="x","L","")</f>
        <v>#REF!</v>
      </c>
      <c r="DH217" s="17" t="e">
        <f>IF(Wedstrijden!#REF!="x","M","")</f>
        <v>#REF!</v>
      </c>
      <c r="DI217" s="17" t="e">
        <f>IF(Wedstrijden!#REF!="x","Z","")</f>
        <v>#REF!</v>
      </c>
      <c r="DJ217" s="17" t="e">
        <f>IF(Wedstrijden!#REF!="x","Z","")</f>
        <v>#REF!</v>
      </c>
      <c r="DK217" s="17">
        <f>IF(COUNTA(Wedstrijden!#REF!)&lt;&gt;0,6,"")</f>
        <v>6</v>
      </c>
      <c r="DL217" s="17">
        <f t="shared" si="23"/>
        <v>1</v>
      </c>
      <c r="DM217" s="17" t="e">
        <f>IF(Wedstrijden!#REF!="x","L","")</f>
        <v>#REF!</v>
      </c>
      <c r="DN217" s="17" t="e">
        <f>IF(Wedstrijden!#REF!="x","M","")</f>
        <v>#REF!</v>
      </c>
      <c r="DO217" s="17" t="e">
        <f>IF(Wedstrijden!#REF!="x","Z","")</f>
        <v>#REF!</v>
      </c>
      <c r="DP217" s="17" t="e">
        <f>IF(Wedstrijden!#REF!="x","Z","")</f>
        <v>#REF!</v>
      </c>
    </row>
    <row r="218" spans="1:120" ht="14.4" x14ac:dyDescent="0.3">
      <c r="A218" s="21" t="e">
        <f>Wedstrijden!#REF!</f>
        <v>#REF!</v>
      </c>
      <c r="B218" s="17" t="str">
        <f>IFERROR(VLOOKUP(Wedstrijden!#REF!,#REF!,2,FALSE),"")</f>
        <v/>
      </c>
      <c r="C218" s="17" t="e">
        <f>Wedstrijden!#REF!</f>
        <v>#REF!</v>
      </c>
      <c r="D218" s="17" t="str">
        <f>IFERROR(VLOOKUP(Wedstrijden!#REF!,#REF!,2,FALSE),"")</f>
        <v/>
      </c>
      <c r="E218" s="17" t="str">
        <f>IFERROR(VLOOKUP(Wedstrijden!#REF!,#REF!,5,FALSE),"")</f>
        <v/>
      </c>
      <c r="F218" s="17" t="e">
        <f>IF(Wedstrijden!#REF!&lt;&gt;"",Wedstrijden!#REF!,"")</f>
        <v>#REF!</v>
      </c>
      <c r="G218" s="17" t="e">
        <f>IF(Wedstrijden!#REF!="Indoor",1,0)</f>
        <v>#REF!</v>
      </c>
      <c r="H218" s="17" t="e">
        <f>Wedstrijden!#REF!</f>
        <v>#REF!</v>
      </c>
      <c r="I218" s="17" t="e">
        <f>IF(Wedstrijden!#REF!="Nee",0,IF(Wedstrijden!#REF!="Ja",1,""))</f>
        <v>#REF!</v>
      </c>
      <c r="J218" s="17" t="e">
        <f>IF(Wedstrijden!#REF!&lt;&gt;"",Wedstrijden!#REF!,"")</f>
        <v>#REF!</v>
      </c>
      <c r="W218" s="18"/>
      <c r="AE218" s="18"/>
      <c r="AN218" s="18"/>
      <c r="AU218" s="18"/>
      <c r="BA218" s="18"/>
      <c r="BE218" s="18"/>
      <c r="BJ218" s="17">
        <f>IF(COUNTA(Wedstrijden!#REF!)&lt;&gt;0,1,"")</f>
        <v>1</v>
      </c>
      <c r="BK218" s="17">
        <f t="shared" si="18"/>
        <v>2</v>
      </c>
      <c r="BL218" s="17" t="e">
        <f>IF(Wedstrijden!#REF!="x","AA","")</f>
        <v>#REF!</v>
      </c>
      <c r="BM218" s="17" t="e">
        <f>IF(Wedstrijden!#REF!="x","A","")</f>
        <v>#REF!</v>
      </c>
      <c r="BN218" s="17" t="e">
        <f>IF(Wedstrijden!#REF!="x","B1","")</f>
        <v>#REF!</v>
      </c>
      <c r="BO218" s="17" t="e">
        <f>IF(Wedstrijden!#REF!="x","BB","")</f>
        <v>#REF!</v>
      </c>
      <c r="BP218" s="17" t="e">
        <f>IF(Wedstrijden!#REF!="x","B","")</f>
        <v>#REF!</v>
      </c>
      <c r="BQ218" s="17" t="e">
        <f>IF(Wedstrijden!#REF!="x","L1","")</f>
        <v>#REF!</v>
      </c>
      <c r="BR218" s="17" t="e">
        <f>IF(Wedstrijden!#REF!="x","L2","")</f>
        <v>#REF!</v>
      </c>
      <c r="BS218" s="17" t="e">
        <f>IF(Wedstrijden!#REF!="x","M1","")</f>
        <v>#REF!</v>
      </c>
      <c r="BT218" s="17" t="e">
        <f>IF(Wedstrijden!#REF!="x","M2","")</f>
        <v>#REF!</v>
      </c>
      <c r="BU218" s="17" t="e">
        <f>IF(Wedstrijden!#REF!="x","Z1","")</f>
        <v>#REF!</v>
      </c>
      <c r="BV218" s="17" t="e">
        <f>IF(Wedstrijden!#REF!="x","Z2","")</f>
        <v>#REF!</v>
      </c>
      <c r="BW218" s="17">
        <f>IF(COUNTA(Wedstrijden!#REF!)&lt;&gt;0,1,"")</f>
        <v>1</v>
      </c>
      <c r="BX218" s="17">
        <f t="shared" si="19"/>
        <v>1</v>
      </c>
      <c r="BY218" s="17" t="e">
        <f>IF(Wedstrijden!#REF!="x","BB","")</f>
        <v>#REF!</v>
      </c>
      <c r="BZ218" s="17" t="e">
        <f>IF(Wedstrijden!#REF!="x","B","")</f>
        <v>#REF!</v>
      </c>
      <c r="CA218" s="17" t="e">
        <f>IF(Wedstrijden!#REF!="x","L1","")</f>
        <v>#REF!</v>
      </c>
      <c r="CB218" s="17" t="e">
        <f>IF(Wedstrijden!#REF!="x","L2","")</f>
        <v>#REF!</v>
      </c>
      <c r="CC218" s="17" t="e">
        <f>IF(Wedstrijden!#REF!="x","M1","")</f>
        <v>#REF!</v>
      </c>
      <c r="CD218" s="17" t="e">
        <f>IF(Wedstrijden!#REF!="x","M2","")</f>
        <v>#REF!</v>
      </c>
      <c r="CE218" s="17" t="e">
        <f>IF(Wedstrijden!#REF!="x","Z1","")</f>
        <v>#REF!</v>
      </c>
      <c r="CF218" s="17" t="e">
        <f>IF(Wedstrijden!#REF!="x","Z2","")</f>
        <v>#REF!</v>
      </c>
      <c r="CG218" s="17" t="e">
        <f>IF(Wedstrijden!#REF!="x","ZZL","")</f>
        <v>#REF!</v>
      </c>
      <c r="CL218" s="17">
        <f>IF(COUNTA(Wedstrijden!#REF!)&lt;&gt;0,2,"")</f>
        <v>2</v>
      </c>
      <c r="CM218" s="17">
        <f t="shared" si="20"/>
        <v>2</v>
      </c>
      <c r="CN218" s="17" t="e">
        <f>IF(Wedstrijden!#REF!="x","AA","")</f>
        <v>#REF!</v>
      </c>
      <c r="CO218" s="17" t="e">
        <f>IF(Wedstrijden!#REF!="x","A","")</f>
        <v>#REF!</v>
      </c>
      <c r="CP218" s="17" t="e">
        <f>IF(Wedstrijden!#REF!="x","BB","")</f>
        <v>#REF!</v>
      </c>
      <c r="CQ218" s="17" t="e">
        <f>IF(Wedstrijden!#REF!="x","B","")</f>
        <v>#REF!</v>
      </c>
      <c r="CR218" s="17" t="e">
        <f>IF(Wedstrijden!#REF!="x","L","")</f>
        <v>#REF!</v>
      </c>
      <c r="CS218" s="17" t="e">
        <f>IF(Wedstrijden!#REF!="x","M","")</f>
        <v>#REF!</v>
      </c>
      <c r="CT218" s="17" t="e">
        <f>IF(Wedstrijden!#REF!="x","Z","")</f>
        <v>#REF!</v>
      </c>
      <c r="CU218" s="17" t="e">
        <f>IF(Wedstrijden!#REF!="x","ZZ","")</f>
        <v>#REF!</v>
      </c>
      <c r="CV218" s="17">
        <f>IF(COUNTA(Wedstrijden!#REF!)&lt;&gt;0,2,"")</f>
        <v>2</v>
      </c>
      <c r="CW218" s="17">
        <f t="shared" si="21"/>
        <v>1</v>
      </c>
      <c r="CX218" s="17" t="e">
        <f>IF(Wedstrijden!#REF!="x","BB","")</f>
        <v>#REF!</v>
      </c>
      <c r="CY218" s="17" t="e">
        <f>IF(Wedstrijden!#REF!="x","B","")</f>
        <v>#REF!</v>
      </c>
      <c r="CZ218" s="17" t="e">
        <f>IF(Wedstrijden!#REF!="x","L","")</f>
        <v>#REF!</v>
      </c>
      <c r="DA218" s="17" t="e">
        <f>IF(Wedstrijden!#REF!="x","M","")</f>
        <v>#REF!</v>
      </c>
      <c r="DB218" s="17" t="e">
        <f>IF(Wedstrijden!#REF!="x","Z","")</f>
        <v>#REF!</v>
      </c>
      <c r="DC218" s="17" t="e">
        <f>IF(Wedstrijden!#REF!="x","ZZ","")</f>
        <v>#REF!</v>
      </c>
      <c r="DD218" s="17" t="e">
        <f>IF(Wedstrijden!#REF!="x","1.40","")</f>
        <v>#REF!</v>
      </c>
      <c r="DE218" s="17">
        <f>IF(COUNTA(Wedstrijden!#REF!)&lt;&gt;0,6,"")</f>
        <v>6</v>
      </c>
      <c r="DF218" s="17">
        <f t="shared" si="22"/>
        <v>2</v>
      </c>
      <c r="DG218" s="17" t="e">
        <f>IF(Wedstrijden!#REF!="x","L","")</f>
        <v>#REF!</v>
      </c>
      <c r="DH218" s="17" t="e">
        <f>IF(Wedstrijden!#REF!="x","M","")</f>
        <v>#REF!</v>
      </c>
      <c r="DI218" s="17" t="e">
        <f>IF(Wedstrijden!#REF!="x","Z","")</f>
        <v>#REF!</v>
      </c>
      <c r="DJ218" s="17" t="e">
        <f>IF(Wedstrijden!#REF!="x","Z","")</f>
        <v>#REF!</v>
      </c>
      <c r="DK218" s="17">
        <f>IF(COUNTA(Wedstrijden!#REF!)&lt;&gt;0,6,"")</f>
        <v>6</v>
      </c>
      <c r="DL218" s="17">
        <f t="shared" si="23"/>
        <v>1</v>
      </c>
      <c r="DM218" s="17" t="e">
        <f>IF(Wedstrijden!#REF!="x","L","")</f>
        <v>#REF!</v>
      </c>
      <c r="DN218" s="17" t="e">
        <f>IF(Wedstrijden!#REF!="x","M","")</f>
        <v>#REF!</v>
      </c>
      <c r="DO218" s="17" t="e">
        <f>IF(Wedstrijden!#REF!="x","Z","")</f>
        <v>#REF!</v>
      </c>
      <c r="DP218" s="17" t="e">
        <f>IF(Wedstrijden!#REF!="x","Z","")</f>
        <v>#REF!</v>
      </c>
    </row>
    <row r="219" spans="1:120" ht="14.4" x14ac:dyDescent="0.3">
      <c r="A219" s="21" t="e">
        <f>Wedstrijden!#REF!</f>
        <v>#REF!</v>
      </c>
      <c r="B219" s="17" t="str">
        <f>IFERROR(VLOOKUP(Wedstrijden!#REF!,#REF!,2,FALSE),"")</f>
        <v/>
      </c>
      <c r="C219" s="17" t="e">
        <f>Wedstrijden!#REF!</f>
        <v>#REF!</v>
      </c>
      <c r="D219" s="17" t="str">
        <f>IFERROR(VLOOKUP(Wedstrijden!#REF!,#REF!,2,FALSE),"")</f>
        <v/>
      </c>
      <c r="E219" s="17" t="str">
        <f>IFERROR(VLOOKUP(Wedstrijden!#REF!,#REF!,5,FALSE),"")</f>
        <v/>
      </c>
      <c r="F219" s="17" t="e">
        <f>IF(Wedstrijden!#REF!&lt;&gt;"",Wedstrijden!#REF!,"")</f>
        <v>#REF!</v>
      </c>
      <c r="G219" s="17" t="e">
        <f>IF(Wedstrijden!#REF!="Indoor",1,0)</f>
        <v>#REF!</v>
      </c>
      <c r="H219" s="17" t="e">
        <f>Wedstrijden!#REF!</f>
        <v>#REF!</v>
      </c>
      <c r="I219" s="17" t="e">
        <f>IF(Wedstrijden!#REF!="Nee",0,IF(Wedstrijden!#REF!="Ja",1,""))</f>
        <v>#REF!</v>
      </c>
      <c r="J219" s="17" t="e">
        <f>IF(Wedstrijden!#REF!&lt;&gt;"",Wedstrijden!#REF!,"")</f>
        <v>#REF!</v>
      </c>
      <c r="W219" s="18"/>
      <c r="AE219" s="18"/>
      <c r="AN219" s="18"/>
      <c r="AU219" s="18"/>
      <c r="BA219" s="18"/>
      <c r="BE219" s="18"/>
      <c r="BJ219" s="17">
        <f>IF(COUNTA(Wedstrijden!#REF!)&lt;&gt;0,1,"")</f>
        <v>1</v>
      </c>
      <c r="BK219" s="17">
        <f t="shared" si="18"/>
        <v>2</v>
      </c>
      <c r="BL219" s="17" t="e">
        <f>IF(Wedstrijden!#REF!="x","AA","")</f>
        <v>#REF!</v>
      </c>
      <c r="BM219" s="17" t="e">
        <f>IF(Wedstrijden!#REF!="x","A","")</f>
        <v>#REF!</v>
      </c>
      <c r="BN219" s="17" t="e">
        <f>IF(Wedstrijden!#REF!="x","B1","")</f>
        <v>#REF!</v>
      </c>
      <c r="BO219" s="17" t="e">
        <f>IF(Wedstrijden!#REF!="x","BB","")</f>
        <v>#REF!</v>
      </c>
      <c r="BP219" s="17" t="e">
        <f>IF(Wedstrijden!#REF!="x","B","")</f>
        <v>#REF!</v>
      </c>
      <c r="BQ219" s="17" t="e">
        <f>IF(Wedstrijden!#REF!="x","L1","")</f>
        <v>#REF!</v>
      </c>
      <c r="BR219" s="17" t="e">
        <f>IF(Wedstrijden!#REF!="x","L2","")</f>
        <v>#REF!</v>
      </c>
      <c r="BS219" s="17" t="e">
        <f>IF(Wedstrijden!#REF!="x","M1","")</f>
        <v>#REF!</v>
      </c>
      <c r="BT219" s="17" t="e">
        <f>IF(Wedstrijden!#REF!="x","M2","")</f>
        <v>#REF!</v>
      </c>
      <c r="BU219" s="17" t="e">
        <f>IF(Wedstrijden!#REF!="x","Z1","")</f>
        <v>#REF!</v>
      </c>
      <c r="BV219" s="17" t="e">
        <f>IF(Wedstrijden!#REF!="x","Z2","")</f>
        <v>#REF!</v>
      </c>
      <c r="BW219" s="17">
        <f>IF(COUNTA(Wedstrijden!#REF!)&lt;&gt;0,1,"")</f>
        <v>1</v>
      </c>
      <c r="BX219" s="17">
        <f t="shared" si="19"/>
        <v>1</v>
      </c>
      <c r="BY219" s="17" t="e">
        <f>IF(Wedstrijden!#REF!="x","BB","")</f>
        <v>#REF!</v>
      </c>
      <c r="BZ219" s="17" t="e">
        <f>IF(Wedstrijden!#REF!="x","B","")</f>
        <v>#REF!</v>
      </c>
      <c r="CA219" s="17" t="e">
        <f>IF(Wedstrijden!#REF!="x","L1","")</f>
        <v>#REF!</v>
      </c>
      <c r="CB219" s="17" t="e">
        <f>IF(Wedstrijden!#REF!="x","L2","")</f>
        <v>#REF!</v>
      </c>
      <c r="CC219" s="17" t="e">
        <f>IF(Wedstrijden!#REF!="x","M1","")</f>
        <v>#REF!</v>
      </c>
      <c r="CD219" s="17" t="e">
        <f>IF(Wedstrijden!#REF!="x","M2","")</f>
        <v>#REF!</v>
      </c>
      <c r="CE219" s="17" t="e">
        <f>IF(Wedstrijden!#REF!="x","Z1","")</f>
        <v>#REF!</v>
      </c>
      <c r="CF219" s="17" t="e">
        <f>IF(Wedstrijden!#REF!="x","Z2","")</f>
        <v>#REF!</v>
      </c>
      <c r="CG219" s="17" t="e">
        <f>IF(Wedstrijden!#REF!="x","ZZL","")</f>
        <v>#REF!</v>
      </c>
      <c r="CL219" s="17">
        <f>IF(COUNTA(Wedstrijden!#REF!)&lt;&gt;0,2,"")</f>
        <v>2</v>
      </c>
      <c r="CM219" s="17">
        <f t="shared" si="20"/>
        <v>2</v>
      </c>
      <c r="CN219" s="17" t="e">
        <f>IF(Wedstrijden!#REF!="x","AA","")</f>
        <v>#REF!</v>
      </c>
      <c r="CO219" s="17" t="e">
        <f>IF(Wedstrijden!#REF!="x","A","")</f>
        <v>#REF!</v>
      </c>
      <c r="CP219" s="17" t="e">
        <f>IF(Wedstrijden!#REF!="x","BB","")</f>
        <v>#REF!</v>
      </c>
      <c r="CQ219" s="17" t="e">
        <f>IF(Wedstrijden!#REF!="x","B","")</f>
        <v>#REF!</v>
      </c>
      <c r="CR219" s="17" t="e">
        <f>IF(Wedstrijden!#REF!="x","L","")</f>
        <v>#REF!</v>
      </c>
      <c r="CS219" s="17" t="e">
        <f>IF(Wedstrijden!#REF!="x","M","")</f>
        <v>#REF!</v>
      </c>
      <c r="CT219" s="17" t="e">
        <f>IF(Wedstrijden!#REF!="x","Z","")</f>
        <v>#REF!</v>
      </c>
      <c r="CU219" s="17" t="e">
        <f>IF(Wedstrijden!#REF!="x","ZZ","")</f>
        <v>#REF!</v>
      </c>
      <c r="CV219" s="17">
        <f>IF(COUNTA(Wedstrijden!#REF!)&lt;&gt;0,2,"")</f>
        <v>2</v>
      </c>
      <c r="CW219" s="17">
        <f t="shared" si="21"/>
        <v>1</v>
      </c>
      <c r="CX219" s="17" t="e">
        <f>IF(Wedstrijden!#REF!="x","BB","")</f>
        <v>#REF!</v>
      </c>
      <c r="CY219" s="17" t="e">
        <f>IF(Wedstrijden!#REF!="x","B","")</f>
        <v>#REF!</v>
      </c>
      <c r="CZ219" s="17" t="e">
        <f>IF(Wedstrijden!#REF!="x","L","")</f>
        <v>#REF!</v>
      </c>
      <c r="DA219" s="17" t="e">
        <f>IF(Wedstrijden!#REF!="x","M","")</f>
        <v>#REF!</v>
      </c>
      <c r="DB219" s="17" t="e">
        <f>IF(Wedstrijden!#REF!="x","Z","")</f>
        <v>#REF!</v>
      </c>
      <c r="DC219" s="17" t="e">
        <f>IF(Wedstrijden!#REF!="x","ZZ","")</f>
        <v>#REF!</v>
      </c>
      <c r="DD219" s="17" t="e">
        <f>IF(Wedstrijden!#REF!="x","1.40","")</f>
        <v>#REF!</v>
      </c>
      <c r="DE219" s="17">
        <f>IF(COUNTA(Wedstrijden!#REF!)&lt;&gt;0,6,"")</f>
        <v>6</v>
      </c>
      <c r="DF219" s="17">
        <f t="shared" si="22"/>
        <v>2</v>
      </c>
      <c r="DG219" s="17" t="e">
        <f>IF(Wedstrijden!#REF!="x","L","")</f>
        <v>#REF!</v>
      </c>
      <c r="DH219" s="17" t="e">
        <f>IF(Wedstrijden!#REF!="x","M","")</f>
        <v>#REF!</v>
      </c>
      <c r="DI219" s="17" t="e">
        <f>IF(Wedstrijden!#REF!="x","Z","")</f>
        <v>#REF!</v>
      </c>
      <c r="DJ219" s="17" t="e">
        <f>IF(Wedstrijden!#REF!="x","Z","")</f>
        <v>#REF!</v>
      </c>
      <c r="DK219" s="17">
        <f>IF(COUNTA(Wedstrijden!#REF!)&lt;&gt;0,6,"")</f>
        <v>6</v>
      </c>
      <c r="DL219" s="17">
        <f t="shared" si="23"/>
        <v>1</v>
      </c>
      <c r="DM219" s="17" t="e">
        <f>IF(Wedstrijden!#REF!="x","L","")</f>
        <v>#REF!</v>
      </c>
      <c r="DN219" s="17" t="e">
        <f>IF(Wedstrijden!#REF!="x","M","")</f>
        <v>#REF!</v>
      </c>
      <c r="DO219" s="17" t="e">
        <f>IF(Wedstrijden!#REF!="x","Z","")</f>
        <v>#REF!</v>
      </c>
      <c r="DP219" s="17" t="e">
        <f>IF(Wedstrijden!#REF!="x","Z","")</f>
        <v>#REF!</v>
      </c>
    </row>
    <row r="220" spans="1:120" ht="14.4" x14ac:dyDescent="0.3">
      <c r="A220" s="21" t="e">
        <f>Wedstrijden!#REF!</f>
        <v>#REF!</v>
      </c>
      <c r="B220" s="17" t="str">
        <f>IFERROR(VLOOKUP(Wedstrijden!#REF!,#REF!,2,FALSE),"")</f>
        <v/>
      </c>
      <c r="C220" s="17" t="e">
        <f>Wedstrijden!#REF!</f>
        <v>#REF!</v>
      </c>
      <c r="D220" s="17" t="str">
        <f>IFERROR(VLOOKUP(Wedstrijden!#REF!,#REF!,2,FALSE),"")</f>
        <v/>
      </c>
      <c r="E220" s="17" t="str">
        <f>IFERROR(VLOOKUP(Wedstrijden!#REF!,#REF!,5,FALSE),"")</f>
        <v/>
      </c>
      <c r="F220" s="17" t="e">
        <f>IF(Wedstrijden!#REF!&lt;&gt;"",Wedstrijden!#REF!,"")</f>
        <v>#REF!</v>
      </c>
      <c r="G220" s="17" t="e">
        <f>IF(Wedstrijden!#REF!="Indoor",1,0)</f>
        <v>#REF!</v>
      </c>
      <c r="H220" s="17" t="e">
        <f>Wedstrijden!#REF!</f>
        <v>#REF!</v>
      </c>
      <c r="I220" s="17" t="e">
        <f>IF(Wedstrijden!#REF!="Nee",0,IF(Wedstrijden!#REF!="Ja",1,""))</f>
        <v>#REF!</v>
      </c>
      <c r="J220" s="17" t="e">
        <f>IF(Wedstrijden!#REF!&lt;&gt;"",Wedstrijden!#REF!,"")</f>
        <v>#REF!</v>
      </c>
      <c r="W220" s="18"/>
      <c r="AE220" s="18"/>
      <c r="AN220" s="18"/>
      <c r="AU220" s="18"/>
      <c r="BA220" s="18"/>
      <c r="BE220" s="18"/>
      <c r="BJ220" s="17">
        <f>IF(COUNTA(Wedstrijden!#REF!)&lt;&gt;0,1,"")</f>
        <v>1</v>
      </c>
      <c r="BK220" s="17">
        <f t="shared" si="18"/>
        <v>2</v>
      </c>
      <c r="BL220" s="17" t="e">
        <f>IF(Wedstrijden!#REF!="x","AA","")</f>
        <v>#REF!</v>
      </c>
      <c r="BM220" s="17" t="e">
        <f>IF(Wedstrijden!#REF!="x","A","")</f>
        <v>#REF!</v>
      </c>
      <c r="BN220" s="17" t="e">
        <f>IF(Wedstrijden!#REF!="x","B1","")</f>
        <v>#REF!</v>
      </c>
      <c r="BO220" s="17" t="e">
        <f>IF(Wedstrijden!#REF!="x","BB","")</f>
        <v>#REF!</v>
      </c>
      <c r="BP220" s="17" t="e">
        <f>IF(Wedstrijden!#REF!="x","B","")</f>
        <v>#REF!</v>
      </c>
      <c r="BQ220" s="17" t="e">
        <f>IF(Wedstrijden!#REF!="x","L1","")</f>
        <v>#REF!</v>
      </c>
      <c r="BR220" s="17" t="e">
        <f>IF(Wedstrijden!#REF!="x","L2","")</f>
        <v>#REF!</v>
      </c>
      <c r="BS220" s="17" t="e">
        <f>IF(Wedstrijden!#REF!="x","M1","")</f>
        <v>#REF!</v>
      </c>
      <c r="BT220" s="17" t="e">
        <f>IF(Wedstrijden!#REF!="x","M2","")</f>
        <v>#REF!</v>
      </c>
      <c r="BU220" s="17" t="e">
        <f>IF(Wedstrijden!#REF!="x","Z1","")</f>
        <v>#REF!</v>
      </c>
      <c r="BV220" s="17" t="e">
        <f>IF(Wedstrijden!#REF!="x","Z2","")</f>
        <v>#REF!</v>
      </c>
      <c r="BW220" s="17">
        <f>IF(COUNTA(Wedstrijden!#REF!)&lt;&gt;0,1,"")</f>
        <v>1</v>
      </c>
      <c r="BX220" s="17">
        <f t="shared" si="19"/>
        <v>1</v>
      </c>
      <c r="BY220" s="17" t="e">
        <f>IF(Wedstrijden!#REF!="x","BB","")</f>
        <v>#REF!</v>
      </c>
      <c r="BZ220" s="17" t="e">
        <f>IF(Wedstrijden!#REF!="x","B","")</f>
        <v>#REF!</v>
      </c>
      <c r="CA220" s="17" t="e">
        <f>IF(Wedstrijden!#REF!="x","L1","")</f>
        <v>#REF!</v>
      </c>
      <c r="CB220" s="17" t="e">
        <f>IF(Wedstrijden!#REF!="x","L2","")</f>
        <v>#REF!</v>
      </c>
      <c r="CC220" s="17" t="e">
        <f>IF(Wedstrijden!#REF!="x","M1","")</f>
        <v>#REF!</v>
      </c>
      <c r="CD220" s="17" t="e">
        <f>IF(Wedstrijden!#REF!="x","M2","")</f>
        <v>#REF!</v>
      </c>
      <c r="CE220" s="17" t="e">
        <f>IF(Wedstrijden!#REF!="x","Z1","")</f>
        <v>#REF!</v>
      </c>
      <c r="CF220" s="17" t="e">
        <f>IF(Wedstrijden!#REF!="x","Z2","")</f>
        <v>#REF!</v>
      </c>
      <c r="CG220" s="17" t="e">
        <f>IF(Wedstrijden!#REF!="x","ZZL","")</f>
        <v>#REF!</v>
      </c>
      <c r="CL220" s="17">
        <f>IF(COUNTA(Wedstrijden!#REF!)&lt;&gt;0,2,"")</f>
        <v>2</v>
      </c>
      <c r="CM220" s="17">
        <f t="shared" si="20"/>
        <v>2</v>
      </c>
      <c r="CN220" s="17" t="e">
        <f>IF(Wedstrijden!#REF!="x","AA","")</f>
        <v>#REF!</v>
      </c>
      <c r="CO220" s="17" t="e">
        <f>IF(Wedstrijden!#REF!="x","A","")</f>
        <v>#REF!</v>
      </c>
      <c r="CP220" s="17" t="e">
        <f>IF(Wedstrijden!#REF!="x","BB","")</f>
        <v>#REF!</v>
      </c>
      <c r="CQ220" s="17" t="e">
        <f>IF(Wedstrijden!#REF!="x","B","")</f>
        <v>#REF!</v>
      </c>
      <c r="CR220" s="17" t="e">
        <f>IF(Wedstrijden!#REF!="x","L","")</f>
        <v>#REF!</v>
      </c>
      <c r="CS220" s="17" t="e">
        <f>IF(Wedstrijden!#REF!="x","M","")</f>
        <v>#REF!</v>
      </c>
      <c r="CT220" s="17" t="e">
        <f>IF(Wedstrijden!#REF!="x","Z","")</f>
        <v>#REF!</v>
      </c>
      <c r="CU220" s="17" t="e">
        <f>IF(Wedstrijden!#REF!="x","ZZ","")</f>
        <v>#REF!</v>
      </c>
      <c r="CV220" s="17">
        <f>IF(COUNTA(Wedstrijden!#REF!)&lt;&gt;0,2,"")</f>
        <v>2</v>
      </c>
      <c r="CW220" s="17">
        <f t="shared" si="21"/>
        <v>1</v>
      </c>
      <c r="CX220" s="17" t="e">
        <f>IF(Wedstrijden!#REF!="x","BB","")</f>
        <v>#REF!</v>
      </c>
      <c r="CY220" s="17" t="e">
        <f>IF(Wedstrijden!#REF!="x","B","")</f>
        <v>#REF!</v>
      </c>
      <c r="CZ220" s="17" t="e">
        <f>IF(Wedstrijden!#REF!="x","L","")</f>
        <v>#REF!</v>
      </c>
      <c r="DA220" s="17" t="e">
        <f>IF(Wedstrijden!#REF!="x","M","")</f>
        <v>#REF!</v>
      </c>
      <c r="DB220" s="17" t="e">
        <f>IF(Wedstrijden!#REF!="x","Z","")</f>
        <v>#REF!</v>
      </c>
      <c r="DC220" s="17" t="e">
        <f>IF(Wedstrijden!#REF!="x","ZZ","")</f>
        <v>#REF!</v>
      </c>
      <c r="DD220" s="17" t="e">
        <f>IF(Wedstrijden!#REF!="x","1.40","")</f>
        <v>#REF!</v>
      </c>
      <c r="DE220" s="17">
        <f>IF(COUNTA(Wedstrijden!#REF!)&lt;&gt;0,6,"")</f>
        <v>6</v>
      </c>
      <c r="DF220" s="17">
        <f t="shared" si="22"/>
        <v>2</v>
      </c>
      <c r="DG220" s="17" t="e">
        <f>IF(Wedstrijden!#REF!="x","L","")</f>
        <v>#REF!</v>
      </c>
      <c r="DH220" s="17" t="e">
        <f>IF(Wedstrijden!#REF!="x","M","")</f>
        <v>#REF!</v>
      </c>
      <c r="DI220" s="17" t="e">
        <f>IF(Wedstrijden!#REF!="x","Z","")</f>
        <v>#REF!</v>
      </c>
      <c r="DJ220" s="17" t="e">
        <f>IF(Wedstrijden!#REF!="x","Z","")</f>
        <v>#REF!</v>
      </c>
      <c r="DK220" s="17">
        <f>IF(COUNTA(Wedstrijden!#REF!)&lt;&gt;0,6,"")</f>
        <v>6</v>
      </c>
      <c r="DL220" s="17">
        <f t="shared" si="23"/>
        <v>1</v>
      </c>
      <c r="DM220" s="17" t="e">
        <f>IF(Wedstrijden!#REF!="x","L","")</f>
        <v>#REF!</v>
      </c>
      <c r="DN220" s="17" t="e">
        <f>IF(Wedstrijden!#REF!="x","M","")</f>
        <v>#REF!</v>
      </c>
      <c r="DO220" s="17" t="e">
        <f>IF(Wedstrijden!#REF!="x","Z","")</f>
        <v>#REF!</v>
      </c>
      <c r="DP220" s="17" t="e">
        <f>IF(Wedstrijden!#REF!="x","Z","")</f>
        <v>#REF!</v>
      </c>
    </row>
    <row r="221" spans="1:120" ht="14.4" x14ac:dyDescent="0.3">
      <c r="A221" s="21" t="e">
        <f>Wedstrijden!#REF!</f>
        <v>#REF!</v>
      </c>
      <c r="B221" s="17" t="str">
        <f>IFERROR(VLOOKUP(Wedstrijden!#REF!,#REF!,2,FALSE),"")</f>
        <v/>
      </c>
      <c r="C221" s="17" t="e">
        <f>Wedstrijden!#REF!</f>
        <v>#REF!</v>
      </c>
      <c r="D221" s="17" t="str">
        <f>IFERROR(VLOOKUP(Wedstrijden!#REF!,#REF!,2,FALSE),"")</f>
        <v/>
      </c>
      <c r="E221" s="17" t="str">
        <f>IFERROR(VLOOKUP(Wedstrijden!#REF!,#REF!,5,FALSE),"")</f>
        <v/>
      </c>
      <c r="F221" s="17" t="e">
        <f>IF(Wedstrijden!#REF!&lt;&gt;"",Wedstrijden!#REF!,"")</f>
        <v>#REF!</v>
      </c>
      <c r="G221" s="17" t="e">
        <f>IF(Wedstrijden!#REF!="Indoor",1,0)</f>
        <v>#REF!</v>
      </c>
      <c r="H221" s="17" t="e">
        <f>Wedstrijden!#REF!</f>
        <v>#REF!</v>
      </c>
      <c r="I221" s="17" t="e">
        <f>IF(Wedstrijden!#REF!="Nee",0,IF(Wedstrijden!#REF!="Ja",1,""))</f>
        <v>#REF!</v>
      </c>
      <c r="J221" s="17" t="e">
        <f>IF(Wedstrijden!#REF!&lt;&gt;"",Wedstrijden!#REF!,"")</f>
        <v>#REF!</v>
      </c>
      <c r="W221" s="18"/>
      <c r="AE221" s="18"/>
      <c r="AN221" s="18"/>
      <c r="AU221" s="18"/>
      <c r="BA221" s="18"/>
      <c r="BE221" s="18"/>
      <c r="BJ221" s="17">
        <f>IF(COUNTA(Wedstrijden!#REF!)&lt;&gt;0,1,"")</f>
        <v>1</v>
      </c>
      <c r="BK221" s="17">
        <f t="shared" si="18"/>
        <v>2</v>
      </c>
      <c r="BL221" s="17" t="e">
        <f>IF(Wedstrijden!#REF!="x","AA","")</f>
        <v>#REF!</v>
      </c>
      <c r="BM221" s="17" t="e">
        <f>IF(Wedstrijden!#REF!="x","A","")</f>
        <v>#REF!</v>
      </c>
      <c r="BN221" s="17" t="e">
        <f>IF(Wedstrijden!#REF!="x","B1","")</f>
        <v>#REF!</v>
      </c>
      <c r="BO221" s="17" t="e">
        <f>IF(Wedstrijden!#REF!="x","BB","")</f>
        <v>#REF!</v>
      </c>
      <c r="BP221" s="17" t="e">
        <f>IF(Wedstrijden!#REF!="x","B","")</f>
        <v>#REF!</v>
      </c>
      <c r="BQ221" s="17" t="e">
        <f>IF(Wedstrijden!#REF!="x","L1","")</f>
        <v>#REF!</v>
      </c>
      <c r="BR221" s="17" t="e">
        <f>IF(Wedstrijden!#REF!="x","L2","")</f>
        <v>#REF!</v>
      </c>
      <c r="BS221" s="17" t="e">
        <f>IF(Wedstrijden!#REF!="x","M1","")</f>
        <v>#REF!</v>
      </c>
      <c r="BT221" s="17" t="e">
        <f>IF(Wedstrijden!#REF!="x","M2","")</f>
        <v>#REF!</v>
      </c>
      <c r="BU221" s="17" t="e">
        <f>IF(Wedstrijden!#REF!="x","Z1","")</f>
        <v>#REF!</v>
      </c>
      <c r="BV221" s="17" t="e">
        <f>IF(Wedstrijden!#REF!="x","Z2","")</f>
        <v>#REF!</v>
      </c>
      <c r="BW221" s="17">
        <f>IF(COUNTA(Wedstrijden!#REF!)&lt;&gt;0,1,"")</f>
        <v>1</v>
      </c>
      <c r="BX221" s="17">
        <f t="shared" si="19"/>
        <v>1</v>
      </c>
      <c r="BY221" s="17" t="e">
        <f>IF(Wedstrijden!#REF!="x","BB","")</f>
        <v>#REF!</v>
      </c>
      <c r="BZ221" s="17" t="e">
        <f>IF(Wedstrijden!#REF!="x","B","")</f>
        <v>#REF!</v>
      </c>
      <c r="CA221" s="17" t="e">
        <f>IF(Wedstrijden!#REF!="x","L1","")</f>
        <v>#REF!</v>
      </c>
      <c r="CB221" s="17" t="e">
        <f>IF(Wedstrijden!#REF!="x","L2","")</f>
        <v>#REF!</v>
      </c>
      <c r="CC221" s="17" t="e">
        <f>IF(Wedstrijden!#REF!="x","M1","")</f>
        <v>#REF!</v>
      </c>
      <c r="CD221" s="17" t="e">
        <f>IF(Wedstrijden!#REF!="x","M2","")</f>
        <v>#REF!</v>
      </c>
      <c r="CE221" s="17" t="e">
        <f>IF(Wedstrijden!#REF!="x","Z1","")</f>
        <v>#REF!</v>
      </c>
      <c r="CF221" s="17" t="e">
        <f>IF(Wedstrijden!#REF!="x","Z2","")</f>
        <v>#REF!</v>
      </c>
      <c r="CG221" s="17" t="e">
        <f>IF(Wedstrijden!#REF!="x","ZZL","")</f>
        <v>#REF!</v>
      </c>
      <c r="CL221" s="17">
        <f>IF(COUNTA(Wedstrijden!#REF!)&lt;&gt;0,2,"")</f>
        <v>2</v>
      </c>
      <c r="CM221" s="17">
        <f t="shared" si="20"/>
        <v>2</v>
      </c>
      <c r="CN221" s="17" t="e">
        <f>IF(Wedstrijden!#REF!="x","AA","")</f>
        <v>#REF!</v>
      </c>
      <c r="CO221" s="17" t="e">
        <f>IF(Wedstrijden!#REF!="x","A","")</f>
        <v>#REF!</v>
      </c>
      <c r="CP221" s="17" t="e">
        <f>IF(Wedstrijden!#REF!="x","BB","")</f>
        <v>#REF!</v>
      </c>
      <c r="CQ221" s="17" t="e">
        <f>IF(Wedstrijden!#REF!="x","B","")</f>
        <v>#REF!</v>
      </c>
      <c r="CR221" s="17" t="e">
        <f>IF(Wedstrijden!#REF!="x","L","")</f>
        <v>#REF!</v>
      </c>
      <c r="CS221" s="17" t="e">
        <f>IF(Wedstrijden!#REF!="x","M","")</f>
        <v>#REF!</v>
      </c>
      <c r="CT221" s="17" t="e">
        <f>IF(Wedstrijden!#REF!="x","Z","")</f>
        <v>#REF!</v>
      </c>
      <c r="CU221" s="17" t="e">
        <f>IF(Wedstrijden!#REF!="x","ZZ","")</f>
        <v>#REF!</v>
      </c>
      <c r="CV221" s="17">
        <f>IF(COUNTA(Wedstrijden!#REF!)&lt;&gt;0,2,"")</f>
        <v>2</v>
      </c>
      <c r="CW221" s="17">
        <f t="shared" si="21"/>
        <v>1</v>
      </c>
      <c r="CX221" s="17" t="e">
        <f>IF(Wedstrijden!#REF!="x","BB","")</f>
        <v>#REF!</v>
      </c>
      <c r="CY221" s="17" t="e">
        <f>IF(Wedstrijden!#REF!="x","B","")</f>
        <v>#REF!</v>
      </c>
      <c r="CZ221" s="17" t="e">
        <f>IF(Wedstrijden!#REF!="x","L","")</f>
        <v>#REF!</v>
      </c>
      <c r="DA221" s="17" t="e">
        <f>IF(Wedstrijden!#REF!="x","M","")</f>
        <v>#REF!</v>
      </c>
      <c r="DB221" s="17" t="e">
        <f>IF(Wedstrijden!#REF!="x","Z","")</f>
        <v>#REF!</v>
      </c>
      <c r="DC221" s="17" t="e">
        <f>IF(Wedstrijden!#REF!="x","ZZ","")</f>
        <v>#REF!</v>
      </c>
      <c r="DD221" s="17" t="e">
        <f>IF(Wedstrijden!#REF!="x","1.40","")</f>
        <v>#REF!</v>
      </c>
      <c r="DE221" s="17">
        <f>IF(COUNTA(Wedstrijden!#REF!)&lt;&gt;0,6,"")</f>
        <v>6</v>
      </c>
      <c r="DF221" s="17">
        <f t="shared" si="22"/>
        <v>2</v>
      </c>
      <c r="DG221" s="17" t="e">
        <f>IF(Wedstrijden!#REF!="x","L","")</f>
        <v>#REF!</v>
      </c>
      <c r="DH221" s="17" t="e">
        <f>IF(Wedstrijden!#REF!="x","M","")</f>
        <v>#REF!</v>
      </c>
      <c r="DI221" s="17" t="e">
        <f>IF(Wedstrijden!#REF!="x","Z","")</f>
        <v>#REF!</v>
      </c>
      <c r="DJ221" s="17" t="e">
        <f>IF(Wedstrijden!#REF!="x","Z","")</f>
        <v>#REF!</v>
      </c>
      <c r="DK221" s="17">
        <f>IF(COUNTA(Wedstrijden!#REF!)&lt;&gt;0,6,"")</f>
        <v>6</v>
      </c>
      <c r="DL221" s="17">
        <f t="shared" si="23"/>
        <v>1</v>
      </c>
      <c r="DM221" s="17" t="e">
        <f>IF(Wedstrijden!#REF!="x","L","")</f>
        <v>#REF!</v>
      </c>
      <c r="DN221" s="17" t="e">
        <f>IF(Wedstrijden!#REF!="x","M","")</f>
        <v>#REF!</v>
      </c>
      <c r="DO221" s="17" t="e">
        <f>IF(Wedstrijden!#REF!="x","Z","")</f>
        <v>#REF!</v>
      </c>
      <c r="DP221" s="17" t="e">
        <f>IF(Wedstrijden!#REF!="x","Z","")</f>
        <v>#REF!</v>
      </c>
    </row>
    <row r="222" spans="1:120" ht="14.4" x14ac:dyDescent="0.3">
      <c r="A222" s="21" t="e">
        <f>Wedstrijden!#REF!</f>
        <v>#REF!</v>
      </c>
      <c r="B222" s="17" t="str">
        <f>IFERROR(VLOOKUP(Wedstrijden!#REF!,#REF!,2,FALSE),"")</f>
        <v/>
      </c>
      <c r="C222" s="17" t="e">
        <f>Wedstrijden!#REF!</f>
        <v>#REF!</v>
      </c>
      <c r="D222" s="17" t="str">
        <f>IFERROR(VLOOKUP(Wedstrijden!#REF!,#REF!,2,FALSE),"")</f>
        <v/>
      </c>
      <c r="E222" s="17" t="str">
        <f>IFERROR(VLOOKUP(Wedstrijden!#REF!,#REF!,5,FALSE),"")</f>
        <v/>
      </c>
      <c r="F222" s="17" t="e">
        <f>IF(Wedstrijden!#REF!&lt;&gt;"",Wedstrijden!#REF!,"")</f>
        <v>#REF!</v>
      </c>
      <c r="G222" s="17" t="e">
        <f>IF(Wedstrijden!#REF!="Indoor",1,0)</f>
        <v>#REF!</v>
      </c>
      <c r="H222" s="17" t="e">
        <f>Wedstrijden!#REF!</f>
        <v>#REF!</v>
      </c>
      <c r="I222" s="17" t="e">
        <f>IF(Wedstrijden!#REF!="Nee",0,IF(Wedstrijden!#REF!="Ja",1,""))</f>
        <v>#REF!</v>
      </c>
      <c r="J222" s="17" t="e">
        <f>IF(Wedstrijden!#REF!&lt;&gt;"",Wedstrijden!#REF!,"")</f>
        <v>#REF!</v>
      </c>
      <c r="W222" s="18"/>
      <c r="AE222" s="18"/>
      <c r="AN222" s="18"/>
      <c r="AU222" s="18"/>
      <c r="BA222" s="18"/>
      <c r="BE222" s="18"/>
      <c r="BJ222" s="17">
        <f>IF(COUNTA(Wedstrijden!#REF!)&lt;&gt;0,1,"")</f>
        <v>1</v>
      </c>
      <c r="BK222" s="17">
        <f t="shared" si="18"/>
        <v>2</v>
      </c>
      <c r="BL222" s="17" t="e">
        <f>IF(Wedstrijden!#REF!="x","AA","")</f>
        <v>#REF!</v>
      </c>
      <c r="BM222" s="17" t="e">
        <f>IF(Wedstrijden!#REF!="x","A","")</f>
        <v>#REF!</v>
      </c>
      <c r="BN222" s="17" t="e">
        <f>IF(Wedstrijden!#REF!="x","B1","")</f>
        <v>#REF!</v>
      </c>
      <c r="BO222" s="17" t="e">
        <f>IF(Wedstrijden!#REF!="x","BB","")</f>
        <v>#REF!</v>
      </c>
      <c r="BP222" s="17" t="e">
        <f>IF(Wedstrijden!#REF!="x","B","")</f>
        <v>#REF!</v>
      </c>
      <c r="BQ222" s="17" t="e">
        <f>IF(Wedstrijden!#REF!="x","L1","")</f>
        <v>#REF!</v>
      </c>
      <c r="BR222" s="17" t="e">
        <f>IF(Wedstrijden!#REF!="x","L2","")</f>
        <v>#REF!</v>
      </c>
      <c r="BS222" s="17" t="e">
        <f>IF(Wedstrijden!#REF!="x","M1","")</f>
        <v>#REF!</v>
      </c>
      <c r="BT222" s="17" t="e">
        <f>IF(Wedstrijden!#REF!="x","M2","")</f>
        <v>#REF!</v>
      </c>
      <c r="BU222" s="17" t="e">
        <f>IF(Wedstrijden!#REF!="x","Z1","")</f>
        <v>#REF!</v>
      </c>
      <c r="BV222" s="17" t="e">
        <f>IF(Wedstrijden!#REF!="x","Z2","")</f>
        <v>#REF!</v>
      </c>
      <c r="BW222" s="17">
        <f>IF(COUNTA(Wedstrijden!#REF!)&lt;&gt;0,1,"")</f>
        <v>1</v>
      </c>
      <c r="BX222" s="17">
        <f t="shared" si="19"/>
        <v>1</v>
      </c>
      <c r="BY222" s="17" t="e">
        <f>IF(Wedstrijden!#REF!="x","BB","")</f>
        <v>#REF!</v>
      </c>
      <c r="BZ222" s="17" t="e">
        <f>IF(Wedstrijden!#REF!="x","B","")</f>
        <v>#REF!</v>
      </c>
      <c r="CA222" s="17" t="e">
        <f>IF(Wedstrijden!#REF!="x","L1","")</f>
        <v>#REF!</v>
      </c>
      <c r="CB222" s="17" t="e">
        <f>IF(Wedstrijden!#REF!="x","L2","")</f>
        <v>#REF!</v>
      </c>
      <c r="CC222" s="17" t="e">
        <f>IF(Wedstrijden!#REF!="x","M1","")</f>
        <v>#REF!</v>
      </c>
      <c r="CD222" s="17" t="e">
        <f>IF(Wedstrijden!#REF!="x","M2","")</f>
        <v>#REF!</v>
      </c>
      <c r="CE222" s="17" t="e">
        <f>IF(Wedstrijden!#REF!="x","Z1","")</f>
        <v>#REF!</v>
      </c>
      <c r="CF222" s="17" t="e">
        <f>IF(Wedstrijden!#REF!="x","Z2","")</f>
        <v>#REF!</v>
      </c>
      <c r="CG222" s="17" t="e">
        <f>IF(Wedstrijden!#REF!="x","ZZL","")</f>
        <v>#REF!</v>
      </c>
      <c r="CL222" s="17">
        <f>IF(COUNTA(Wedstrijden!#REF!)&lt;&gt;0,2,"")</f>
        <v>2</v>
      </c>
      <c r="CM222" s="17">
        <f t="shared" si="20"/>
        <v>2</v>
      </c>
      <c r="CN222" s="17" t="e">
        <f>IF(Wedstrijden!#REF!="x","AA","")</f>
        <v>#REF!</v>
      </c>
      <c r="CO222" s="17" t="e">
        <f>IF(Wedstrijden!#REF!="x","A","")</f>
        <v>#REF!</v>
      </c>
      <c r="CP222" s="17" t="e">
        <f>IF(Wedstrijden!#REF!="x","BB","")</f>
        <v>#REF!</v>
      </c>
      <c r="CQ222" s="17" t="e">
        <f>IF(Wedstrijden!#REF!="x","B","")</f>
        <v>#REF!</v>
      </c>
      <c r="CR222" s="17" t="e">
        <f>IF(Wedstrijden!#REF!="x","L","")</f>
        <v>#REF!</v>
      </c>
      <c r="CS222" s="17" t="e">
        <f>IF(Wedstrijden!#REF!="x","M","")</f>
        <v>#REF!</v>
      </c>
      <c r="CT222" s="17" t="e">
        <f>IF(Wedstrijden!#REF!="x","Z","")</f>
        <v>#REF!</v>
      </c>
      <c r="CU222" s="17" t="e">
        <f>IF(Wedstrijden!#REF!="x","ZZ","")</f>
        <v>#REF!</v>
      </c>
      <c r="CV222" s="17">
        <f>IF(COUNTA(Wedstrijden!#REF!)&lt;&gt;0,2,"")</f>
        <v>2</v>
      </c>
      <c r="CW222" s="17">
        <f t="shared" si="21"/>
        <v>1</v>
      </c>
      <c r="CX222" s="17" t="e">
        <f>IF(Wedstrijden!#REF!="x","BB","")</f>
        <v>#REF!</v>
      </c>
      <c r="CY222" s="17" t="e">
        <f>IF(Wedstrijden!#REF!="x","B","")</f>
        <v>#REF!</v>
      </c>
      <c r="CZ222" s="17" t="e">
        <f>IF(Wedstrijden!#REF!="x","L","")</f>
        <v>#REF!</v>
      </c>
      <c r="DA222" s="17" t="e">
        <f>IF(Wedstrijden!#REF!="x","M","")</f>
        <v>#REF!</v>
      </c>
      <c r="DB222" s="17" t="e">
        <f>IF(Wedstrijden!#REF!="x","Z","")</f>
        <v>#REF!</v>
      </c>
      <c r="DC222" s="17" t="e">
        <f>IF(Wedstrijden!#REF!="x","ZZ","")</f>
        <v>#REF!</v>
      </c>
      <c r="DD222" s="17" t="e">
        <f>IF(Wedstrijden!#REF!="x","1.40","")</f>
        <v>#REF!</v>
      </c>
      <c r="DE222" s="17">
        <f>IF(COUNTA(Wedstrijden!#REF!)&lt;&gt;0,6,"")</f>
        <v>6</v>
      </c>
      <c r="DF222" s="17">
        <f t="shared" si="22"/>
        <v>2</v>
      </c>
      <c r="DG222" s="17" t="e">
        <f>IF(Wedstrijden!#REF!="x","L","")</f>
        <v>#REF!</v>
      </c>
      <c r="DH222" s="17" t="e">
        <f>IF(Wedstrijden!#REF!="x","M","")</f>
        <v>#REF!</v>
      </c>
      <c r="DI222" s="17" t="e">
        <f>IF(Wedstrijden!#REF!="x","Z","")</f>
        <v>#REF!</v>
      </c>
      <c r="DJ222" s="17" t="e">
        <f>IF(Wedstrijden!#REF!="x","Z","")</f>
        <v>#REF!</v>
      </c>
      <c r="DK222" s="17">
        <f>IF(COUNTA(Wedstrijden!#REF!)&lt;&gt;0,6,"")</f>
        <v>6</v>
      </c>
      <c r="DL222" s="17">
        <f t="shared" si="23"/>
        <v>1</v>
      </c>
      <c r="DM222" s="17" t="e">
        <f>IF(Wedstrijden!#REF!="x","L","")</f>
        <v>#REF!</v>
      </c>
      <c r="DN222" s="17" t="e">
        <f>IF(Wedstrijden!#REF!="x","M","")</f>
        <v>#REF!</v>
      </c>
      <c r="DO222" s="17" t="e">
        <f>IF(Wedstrijden!#REF!="x","Z","")</f>
        <v>#REF!</v>
      </c>
      <c r="DP222" s="17" t="e">
        <f>IF(Wedstrijden!#REF!="x","Z","")</f>
        <v>#REF!</v>
      </c>
    </row>
    <row r="223" spans="1:120" ht="14.4" x14ac:dyDescent="0.3">
      <c r="A223" s="21" t="e">
        <f>Wedstrijden!#REF!</f>
        <v>#REF!</v>
      </c>
      <c r="B223" s="17" t="str">
        <f>IFERROR(VLOOKUP(Wedstrijden!#REF!,#REF!,2,FALSE),"")</f>
        <v/>
      </c>
      <c r="C223" s="17" t="e">
        <f>Wedstrijden!#REF!</f>
        <v>#REF!</v>
      </c>
      <c r="D223" s="17" t="str">
        <f>IFERROR(VLOOKUP(Wedstrijden!#REF!,#REF!,2,FALSE),"")</f>
        <v/>
      </c>
      <c r="E223" s="17" t="str">
        <f>IFERROR(VLOOKUP(Wedstrijden!#REF!,#REF!,5,FALSE),"")</f>
        <v/>
      </c>
      <c r="F223" s="17" t="e">
        <f>IF(Wedstrijden!#REF!&lt;&gt;"",Wedstrijden!#REF!,"")</f>
        <v>#REF!</v>
      </c>
      <c r="G223" s="17" t="e">
        <f>IF(Wedstrijden!#REF!="Indoor",1,0)</f>
        <v>#REF!</v>
      </c>
      <c r="H223" s="17" t="e">
        <f>Wedstrijden!#REF!</f>
        <v>#REF!</v>
      </c>
      <c r="I223" s="17" t="e">
        <f>IF(Wedstrijden!#REF!="Nee",0,IF(Wedstrijden!#REF!="Ja",1,""))</f>
        <v>#REF!</v>
      </c>
      <c r="J223" s="17" t="e">
        <f>IF(Wedstrijden!#REF!&lt;&gt;"",Wedstrijden!#REF!,"")</f>
        <v>#REF!</v>
      </c>
      <c r="W223" s="18"/>
      <c r="AE223" s="18"/>
      <c r="AN223" s="18"/>
      <c r="AU223" s="18"/>
      <c r="BA223" s="18"/>
      <c r="BE223" s="18"/>
      <c r="BJ223" s="17">
        <f>IF(COUNTA(Wedstrijden!#REF!)&lt;&gt;0,1,"")</f>
        <v>1</v>
      </c>
      <c r="BK223" s="17">
        <f t="shared" si="18"/>
        <v>2</v>
      </c>
      <c r="BL223" s="17" t="e">
        <f>IF(Wedstrijden!#REF!="x","AA","")</f>
        <v>#REF!</v>
      </c>
      <c r="BM223" s="17" t="e">
        <f>IF(Wedstrijden!#REF!="x","A","")</f>
        <v>#REF!</v>
      </c>
      <c r="BN223" s="17" t="e">
        <f>IF(Wedstrijden!#REF!="x","B1","")</f>
        <v>#REF!</v>
      </c>
      <c r="BO223" s="17" t="e">
        <f>IF(Wedstrijden!#REF!="x","BB","")</f>
        <v>#REF!</v>
      </c>
      <c r="BP223" s="17" t="e">
        <f>IF(Wedstrijden!#REF!="x","B","")</f>
        <v>#REF!</v>
      </c>
      <c r="BQ223" s="17" t="e">
        <f>IF(Wedstrijden!#REF!="x","L1","")</f>
        <v>#REF!</v>
      </c>
      <c r="BR223" s="17" t="e">
        <f>IF(Wedstrijden!#REF!="x","L2","")</f>
        <v>#REF!</v>
      </c>
      <c r="BS223" s="17" t="e">
        <f>IF(Wedstrijden!#REF!="x","M1","")</f>
        <v>#REF!</v>
      </c>
      <c r="BT223" s="17" t="e">
        <f>IF(Wedstrijden!#REF!="x","M2","")</f>
        <v>#REF!</v>
      </c>
      <c r="BU223" s="17" t="e">
        <f>IF(Wedstrijden!#REF!="x","Z1","")</f>
        <v>#REF!</v>
      </c>
      <c r="BV223" s="17" t="e">
        <f>IF(Wedstrijden!#REF!="x","Z2","")</f>
        <v>#REF!</v>
      </c>
      <c r="BW223" s="17">
        <f>IF(COUNTA(Wedstrijden!#REF!)&lt;&gt;0,1,"")</f>
        <v>1</v>
      </c>
      <c r="BX223" s="17">
        <f t="shared" si="19"/>
        <v>1</v>
      </c>
      <c r="BY223" s="17" t="e">
        <f>IF(Wedstrijden!#REF!="x","BB","")</f>
        <v>#REF!</v>
      </c>
      <c r="BZ223" s="17" t="e">
        <f>IF(Wedstrijden!#REF!="x","B","")</f>
        <v>#REF!</v>
      </c>
      <c r="CA223" s="17" t="e">
        <f>IF(Wedstrijden!#REF!="x","L1","")</f>
        <v>#REF!</v>
      </c>
      <c r="CB223" s="17" t="e">
        <f>IF(Wedstrijden!#REF!="x","L2","")</f>
        <v>#REF!</v>
      </c>
      <c r="CC223" s="17" t="e">
        <f>IF(Wedstrijden!#REF!="x","M1","")</f>
        <v>#REF!</v>
      </c>
      <c r="CD223" s="17" t="e">
        <f>IF(Wedstrijden!#REF!="x","M2","")</f>
        <v>#REF!</v>
      </c>
      <c r="CE223" s="17" t="e">
        <f>IF(Wedstrijden!#REF!="x","Z1","")</f>
        <v>#REF!</v>
      </c>
      <c r="CF223" s="17" t="e">
        <f>IF(Wedstrijden!#REF!="x","Z2","")</f>
        <v>#REF!</v>
      </c>
      <c r="CG223" s="17" t="e">
        <f>IF(Wedstrijden!#REF!="x","ZZL","")</f>
        <v>#REF!</v>
      </c>
      <c r="CL223" s="17">
        <f>IF(COUNTA(Wedstrijden!#REF!)&lt;&gt;0,2,"")</f>
        <v>2</v>
      </c>
      <c r="CM223" s="17">
        <f t="shared" si="20"/>
        <v>2</v>
      </c>
      <c r="CN223" s="17" t="e">
        <f>IF(Wedstrijden!#REF!="x","AA","")</f>
        <v>#REF!</v>
      </c>
      <c r="CO223" s="17" t="e">
        <f>IF(Wedstrijden!#REF!="x","A","")</f>
        <v>#REF!</v>
      </c>
      <c r="CP223" s="17" t="e">
        <f>IF(Wedstrijden!#REF!="x","BB","")</f>
        <v>#REF!</v>
      </c>
      <c r="CQ223" s="17" t="e">
        <f>IF(Wedstrijden!#REF!="x","B","")</f>
        <v>#REF!</v>
      </c>
      <c r="CR223" s="17" t="e">
        <f>IF(Wedstrijden!#REF!="x","L","")</f>
        <v>#REF!</v>
      </c>
      <c r="CS223" s="17" t="e">
        <f>IF(Wedstrijden!#REF!="x","M","")</f>
        <v>#REF!</v>
      </c>
      <c r="CT223" s="17" t="e">
        <f>IF(Wedstrijden!#REF!="x","Z","")</f>
        <v>#REF!</v>
      </c>
      <c r="CU223" s="17" t="e">
        <f>IF(Wedstrijden!#REF!="x","ZZ","")</f>
        <v>#REF!</v>
      </c>
      <c r="CV223" s="17">
        <f>IF(COUNTA(Wedstrijden!#REF!)&lt;&gt;0,2,"")</f>
        <v>2</v>
      </c>
      <c r="CW223" s="17">
        <f t="shared" si="21"/>
        <v>1</v>
      </c>
      <c r="CX223" s="17" t="e">
        <f>IF(Wedstrijden!#REF!="x","BB","")</f>
        <v>#REF!</v>
      </c>
      <c r="CY223" s="17" t="e">
        <f>IF(Wedstrijden!#REF!="x","B","")</f>
        <v>#REF!</v>
      </c>
      <c r="CZ223" s="17" t="e">
        <f>IF(Wedstrijden!#REF!="x","L","")</f>
        <v>#REF!</v>
      </c>
      <c r="DA223" s="17" t="e">
        <f>IF(Wedstrijden!#REF!="x","M","")</f>
        <v>#REF!</v>
      </c>
      <c r="DB223" s="17" t="e">
        <f>IF(Wedstrijden!#REF!="x","Z","")</f>
        <v>#REF!</v>
      </c>
      <c r="DC223" s="17" t="e">
        <f>IF(Wedstrijden!#REF!="x","ZZ","")</f>
        <v>#REF!</v>
      </c>
      <c r="DD223" s="17" t="e">
        <f>IF(Wedstrijden!#REF!="x","1.40","")</f>
        <v>#REF!</v>
      </c>
      <c r="DE223" s="17">
        <f>IF(COUNTA(Wedstrijden!#REF!)&lt;&gt;0,6,"")</f>
        <v>6</v>
      </c>
      <c r="DF223" s="17">
        <f t="shared" si="22"/>
        <v>2</v>
      </c>
      <c r="DG223" s="17" t="e">
        <f>IF(Wedstrijden!#REF!="x","L","")</f>
        <v>#REF!</v>
      </c>
      <c r="DH223" s="17" t="e">
        <f>IF(Wedstrijden!#REF!="x","M","")</f>
        <v>#REF!</v>
      </c>
      <c r="DI223" s="17" t="e">
        <f>IF(Wedstrijden!#REF!="x","Z","")</f>
        <v>#REF!</v>
      </c>
      <c r="DJ223" s="17" t="e">
        <f>IF(Wedstrijden!#REF!="x","Z","")</f>
        <v>#REF!</v>
      </c>
      <c r="DK223" s="17">
        <f>IF(COUNTA(Wedstrijden!#REF!)&lt;&gt;0,6,"")</f>
        <v>6</v>
      </c>
      <c r="DL223" s="17">
        <f t="shared" si="23"/>
        <v>1</v>
      </c>
      <c r="DM223" s="17" t="e">
        <f>IF(Wedstrijden!#REF!="x","L","")</f>
        <v>#REF!</v>
      </c>
      <c r="DN223" s="17" t="e">
        <f>IF(Wedstrijden!#REF!="x","M","")</f>
        <v>#REF!</v>
      </c>
      <c r="DO223" s="17" t="e">
        <f>IF(Wedstrijden!#REF!="x","Z","")</f>
        <v>#REF!</v>
      </c>
      <c r="DP223" s="17" t="e">
        <f>IF(Wedstrijden!#REF!="x","Z","")</f>
        <v>#REF!</v>
      </c>
    </row>
    <row r="224" spans="1:120" ht="14.4" x14ac:dyDescent="0.3">
      <c r="A224" s="21" t="e">
        <f>Wedstrijden!#REF!</f>
        <v>#REF!</v>
      </c>
      <c r="B224" s="17" t="str">
        <f>IFERROR(VLOOKUP(Wedstrijden!#REF!,#REF!,2,FALSE),"")</f>
        <v/>
      </c>
      <c r="C224" s="17" t="e">
        <f>Wedstrijden!#REF!</f>
        <v>#REF!</v>
      </c>
      <c r="D224" s="17" t="str">
        <f>IFERROR(VLOOKUP(Wedstrijden!#REF!,#REF!,2,FALSE),"")</f>
        <v/>
      </c>
      <c r="E224" s="17" t="str">
        <f>IFERROR(VLOOKUP(Wedstrijden!#REF!,#REF!,5,FALSE),"")</f>
        <v/>
      </c>
      <c r="F224" s="17" t="e">
        <f>IF(Wedstrijden!#REF!&lt;&gt;"",Wedstrijden!#REF!,"")</f>
        <v>#REF!</v>
      </c>
      <c r="G224" s="17" t="e">
        <f>IF(Wedstrijden!#REF!="Indoor",1,0)</f>
        <v>#REF!</v>
      </c>
      <c r="H224" s="17" t="e">
        <f>Wedstrijden!#REF!</f>
        <v>#REF!</v>
      </c>
      <c r="I224" s="17" t="e">
        <f>IF(Wedstrijden!#REF!="Nee",0,IF(Wedstrijden!#REF!="Ja",1,""))</f>
        <v>#REF!</v>
      </c>
      <c r="J224" s="17" t="e">
        <f>IF(Wedstrijden!#REF!&lt;&gt;"",Wedstrijden!#REF!,"")</f>
        <v>#REF!</v>
      </c>
      <c r="W224" s="18"/>
      <c r="AE224" s="18"/>
      <c r="AN224" s="18"/>
      <c r="AU224" s="18"/>
      <c r="BA224" s="18"/>
      <c r="BE224" s="18"/>
      <c r="BJ224" s="17">
        <f>IF(COUNTA(Wedstrijden!#REF!)&lt;&gt;0,1,"")</f>
        <v>1</v>
      </c>
      <c r="BK224" s="17">
        <f t="shared" si="18"/>
        <v>2</v>
      </c>
      <c r="BL224" s="17" t="e">
        <f>IF(Wedstrijden!#REF!="x","AA","")</f>
        <v>#REF!</v>
      </c>
      <c r="BM224" s="17" t="e">
        <f>IF(Wedstrijden!#REF!="x","A","")</f>
        <v>#REF!</v>
      </c>
      <c r="BN224" s="17" t="e">
        <f>IF(Wedstrijden!#REF!="x","B1","")</f>
        <v>#REF!</v>
      </c>
      <c r="BO224" s="17" t="e">
        <f>IF(Wedstrijden!#REF!="x","BB","")</f>
        <v>#REF!</v>
      </c>
      <c r="BP224" s="17" t="e">
        <f>IF(Wedstrijden!#REF!="x","B","")</f>
        <v>#REF!</v>
      </c>
      <c r="BQ224" s="17" t="e">
        <f>IF(Wedstrijden!#REF!="x","L1","")</f>
        <v>#REF!</v>
      </c>
      <c r="BR224" s="17" t="e">
        <f>IF(Wedstrijden!#REF!="x","L2","")</f>
        <v>#REF!</v>
      </c>
      <c r="BS224" s="17" t="e">
        <f>IF(Wedstrijden!#REF!="x","M1","")</f>
        <v>#REF!</v>
      </c>
      <c r="BT224" s="17" t="e">
        <f>IF(Wedstrijden!#REF!="x","M2","")</f>
        <v>#REF!</v>
      </c>
      <c r="BU224" s="17" t="e">
        <f>IF(Wedstrijden!#REF!="x","Z1","")</f>
        <v>#REF!</v>
      </c>
      <c r="BV224" s="17" t="e">
        <f>IF(Wedstrijden!#REF!="x","Z2","")</f>
        <v>#REF!</v>
      </c>
      <c r="BW224" s="17">
        <f>IF(COUNTA(Wedstrijden!#REF!)&lt;&gt;0,1,"")</f>
        <v>1</v>
      </c>
      <c r="BX224" s="17">
        <f t="shared" si="19"/>
        <v>1</v>
      </c>
      <c r="BY224" s="17" t="e">
        <f>IF(Wedstrijden!#REF!="x","BB","")</f>
        <v>#REF!</v>
      </c>
      <c r="BZ224" s="17" t="e">
        <f>IF(Wedstrijden!#REF!="x","B","")</f>
        <v>#REF!</v>
      </c>
      <c r="CA224" s="17" t="e">
        <f>IF(Wedstrijden!#REF!="x","L1","")</f>
        <v>#REF!</v>
      </c>
      <c r="CB224" s="17" t="e">
        <f>IF(Wedstrijden!#REF!="x","L2","")</f>
        <v>#REF!</v>
      </c>
      <c r="CC224" s="17" t="e">
        <f>IF(Wedstrijden!#REF!="x","M1","")</f>
        <v>#REF!</v>
      </c>
      <c r="CD224" s="17" t="e">
        <f>IF(Wedstrijden!#REF!="x","M2","")</f>
        <v>#REF!</v>
      </c>
      <c r="CE224" s="17" t="e">
        <f>IF(Wedstrijden!#REF!="x","Z1","")</f>
        <v>#REF!</v>
      </c>
      <c r="CF224" s="17" t="e">
        <f>IF(Wedstrijden!#REF!="x","Z2","")</f>
        <v>#REF!</v>
      </c>
      <c r="CG224" s="17" t="e">
        <f>IF(Wedstrijden!#REF!="x","ZZL","")</f>
        <v>#REF!</v>
      </c>
      <c r="CL224" s="17">
        <f>IF(COUNTA(Wedstrijden!#REF!)&lt;&gt;0,2,"")</f>
        <v>2</v>
      </c>
      <c r="CM224" s="17">
        <f t="shared" si="20"/>
        <v>2</v>
      </c>
      <c r="CN224" s="17" t="e">
        <f>IF(Wedstrijden!#REF!="x","AA","")</f>
        <v>#REF!</v>
      </c>
      <c r="CO224" s="17" t="e">
        <f>IF(Wedstrijden!#REF!="x","A","")</f>
        <v>#REF!</v>
      </c>
      <c r="CP224" s="17" t="e">
        <f>IF(Wedstrijden!#REF!="x","BB","")</f>
        <v>#REF!</v>
      </c>
      <c r="CQ224" s="17" t="e">
        <f>IF(Wedstrijden!#REF!="x","B","")</f>
        <v>#REF!</v>
      </c>
      <c r="CR224" s="17" t="e">
        <f>IF(Wedstrijden!#REF!="x","L","")</f>
        <v>#REF!</v>
      </c>
      <c r="CS224" s="17" t="e">
        <f>IF(Wedstrijden!#REF!="x","M","")</f>
        <v>#REF!</v>
      </c>
      <c r="CT224" s="17" t="e">
        <f>IF(Wedstrijden!#REF!="x","Z","")</f>
        <v>#REF!</v>
      </c>
      <c r="CU224" s="17" t="e">
        <f>IF(Wedstrijden!#REF!="x","ZZ","")</f>
        <v>#REF!</v>
      </c>
      <c r="CV224" s="17">
        <f>IF(COUNTA(Wedstrijden!#REF!)&lt;&gt;0,2,"")</f>
        <v>2</v>
      </c>
      <c r="CW224" s="17">
        <f t="shared" si="21"/>
        <v>1</v>
      </c>
      <c r="CX224" s="17" t="e">
        <f>IF(Wedstrijden!#REF!="x","BB","")</f>
        <v>#REF!</v>
      </c>
      <c r="CY224" s="17" t="e">
        <f>IF(Wedstrijden!#REF!="x","B","")</f>
        <v>#REF!</v>
      </c>
      <c r="CZ224" s="17" t="e">
        <f>IF(Wedstrijden!#REF!="x","L","")</f>
        <v>#REF!</v>
      </c>
      <c r="DA224" s="17" t="e">
        <f>IF(Wedstrijden!#REF!="x","M","")</f>
        <v>#REF!</v>
      </c>
      <c r="DB224" s="17" t="e">
        <f>IF(Wedstrijden!#REF!="x","Z","")</f>
        <v>#REF!</v>
      </c>
      <c r="DC224" s="17" t="e">
        <f>IF(Wedstrijden!#REF!="x","ZZ","")</f>
        <v>#REF!</v>
      </c>
      <c r="DD224" s="17" t="e">
        <f>IF(Wedstrijden!#REF!="x","1.40","")</f>
        <v>#REF!</v>
      </c>
      <c r="DE224" s="17">
        <f>IF(COUNTA(Wedstrijden!#REF!)&lt;&gt;0,6,"")</f>
        <v>6</v>
      </c>
      <c r="DF224" s="17">
        <f t="shared" si="22"/>
        <v>2</v>
      </c>
      <c r="DG224" s="17" t="e">
        <f>IF(Wedstrijden!#REF!="x","L","")</f>
        <v>#REF!</v>
      </c>
      <c r="DH224" s="17" t="e">
        <f>IF(Wedstrijden!#REF!="x","M","")</f>
        <v>#REF!</v>
      </c>
      <c r="DI224" s="17" t="e">
        <f>IF(Wedstrijden!#REF!="x","Z","")</f>
        <v>#REF!</v>
      </c>
      <c r="DJ224" s="17" t="e">
        <f>IF(Wedstrijden!#REF!="x","Z","")</f>
        <v>#REF!</v>
      </c>
      <c r="DK224" s="17">
        <f>IF(COUNTA(Wedstrijden!#REF!)&lt;&gt;0,6,"")</f>
        <v>6</v>
      </c>
      <c r="DL224" s="17">
        <f t="shared" si="23"/>
        <v>1</v>
      </c>
      <c r="DM224" s="17" t="e">
        <f>IF(Wedstrijden!#REF!="x","L","")</f>
        <v>#REF!</v>
      </c>
      <c r="DN224" s="17" t="e">
        <f>IF(Wedstrijden!#REF!="x","M","")</f>
        <v>#REF!</v>
      </c>
      <c r="DO224" s="17" t="e">
        <f>IF(Wedstrijden!#REF!="x","Z","")</f>
        <v>#REF!</v>
      </c>
      <c r="DP224" s="17" t="e">
        <f>IF(Wedstrijden!#REF!="x","Z","")</f>
        <v>#REF!</v>
      </c>
    </row>
    <row r="225" spans="1:120" ht="14.4" x14ac:dyDescent="0.3">
      <c r="A225" s="21" t="e">
        <f>Wedstrijden!#REF!</f>
        <v>#REF!</v>
      </c>
      <c r="B225" s="17" t="str">
        <f>IFERROR(VLOOKUP(Wedstrijden!#REF!,#REF!,2,FALSE),"")</f>
        <v/>
      </c>
      <c r="C225" s="17" t="e">
        <f>Wedstrijden!#REF!</f>
        <v>#REF!</v>
      </c>
      <c r="D225" s="17" t="str">
        <f>IFERROR(VLOOKUP(Wedstrijden!#REF!,#REF!,2,FALSE),"")</f>
        <v/>
      </c>
      <c r="E225" s="17" t="str">
        <f>IFERROR(VLOOKUP(Wedstrijden!#REF!,#REF!,5,FALSE),"")</f>
        <v/>
      </c>
      <c r="F225" s="17" t="e">
        <f>IF(Wedstrijden!#REF!&lt;&gt;"",Wedstrijden!#REF!,"")</f>
        <v>#REF!</v>
      </c>
      <c r="G225" s="17" t="e">
        <f>IF(Wedstrijden!#REF!="Indoor",1,0)</f>
        <v>#REF!</v>
      </c>
      <c r="H225" s="17" t="e">
        <f>Wedstrijden!#REF!</f>
        <v>#REF!</v>
      </c>
      <c r="I225" s="17" t="e">
        <f>IF(Wedstrijden!#REF!="Nee",0,IF(Wedstrijden!#REF!="Ja",1,""))</f>
        <v>#REF!</v>
      </c>
      <c r="J225" s="17" t="e">
        <f>IF(Wedstrijden!#REF!&lt;&gt;"",Wedstrijden!#REF!,"")</f>
        <v>#REF!</v>
      </c>
      <c r="W225" s="18"/>
      <c r="AE225" s="18"/>
      <c r="AN225" s="18"/>
      <c r="AU225" s="18"/>
      <c r="BA225" s="18"/>
      <c r="BE225" s="18"/>
      <c r="BJ225" s="17">
        <f>IF(COUNTA(Wedstrijden!#REF!)&lt;&gt;0,1,"")</f>
        <v>1</v>
      </c>
      <c r="BK225" s="17">
        <f t="shared" si="18"/>
        <v>2</v>
      </c>
      <c r="BL225" s="17" t="e">
        <f>IF(Wedstrijden!#REF!="x","AA","")</f>
        <v>#REF!</v>
      </c>
      <c r="BM225" s="17" t="e">
        <f>IF(Wedstrijden!#REF!="x","A","")</f>
        <v>#REF!</v>
      </c>
      <c r="BN225" s="17" t="e">
        <f>IF(Wedstrijden!#REF!="x","B1","")</f>
        <v>#REF!</v>
      </c>
      <c r="BO225" s="17" t="e">
        <f>IF(Wedstrijden!#REF!="x","BB","")</f>
        <v>#REF!</v>
      </c>
      <c r="BP225" s="17" t="e">
        <f>IF(Wedstrijden!#REF!="x","B","")</f>
        <v>#REF!</v>
      </c>
      <c r="BQ225" s="17" t="e">
        <f>IF(Wedstrijden!#REF!="x","L1","")</f>
        <v>#REF!</v>
      </c>
      <c r="BR225" s="17" t="e">
        <f>IF(Wedstrijden!#REF!="x","L2","")</f>
        <v>#REF!</v>
      </c>
      <c r="BS225" s="17" t="e">
        <f>IF(Wedstrijden!#REF!="x","M1","")</f>
        <v>#REF!</v>
      </c>
      <c r="BT225" s="17" t="e">
        <f>IF(Wedstrijden!#REF!="x","M2","")</f>
        <v>#REF!</v>
      </c>
      <c r="BU225" s="17" t="e">
        <f>IF(Wedstrijden!#REF!="x","Z1","")</f>
        <v>#REF!</v>
      </c>
      <c r="BV225" s="17" t="e">
        <f>IF(Wedstrijden!#REF!="x","Z2","")</f>
        <v>#REF!</v>
      </c>
      <c r="BW225" s="17">
        <f>IF(COUNTA(Wedstrijden!#REF!)&lt;&gt;0,1,"")</f>
        <v>1</v>
      </c>
      <c r="BX225" s="17">
        <f t="shared" si="19"/>
        <v>1</v>
      </c>
      <c r="BY225" s="17" t="e">
        <f>IF(Wedstrijden!#REF!="x","BB","")</f>
        <v>#REF!</v>
      </c>
      <c r="BZ225" s="17" t="e">
        <f>IF(Wedstrijden!#REF!="x","B","")</f>
        <v>#REF!</v>
      </c>
      <c r="CA225" s="17" t="e">
        <f>IF(Wedstrijden!#REF!="x","L1","")</f>
        <v>#REF!</v>
      </c>
      <c r="CB225" s="17" t="e">
        <f>IF(Wedstrijden!#REF!="x","L2","")</f>
        <v>#REF!</v>
      </c>
      <c r="CC225" s="17" t="e">
        <f>IF(Wedstrijden!#REF!="x","M1","")</f>
        <v>#REF!</v>
      </c>
      <c r="CD225" s="17" t="e">
        <f>IF(Wedstrijden!#REF!="x","M2","")</f>
        <v>#REF!</v>
      </c>
      <c r="CE225" s="17" t="e">
        <f>IF(Wedstrijden!#REF!="x","Z1","")</f>
        <v>#REF!</v>
      </c>
      <c r="CF225" s="17" t="e">
        <f>IF(Wedstrijden!#REF!="x","Z2","")</f>
        <v>#REF!</v>
      </c>
      <c r="CG225" s="17" t="e">
        <f>IF(Wedstrijden!#REF!="x","ZZL","")</f>
        <v>#REF!</v>
      </c>
      <c r="CL225" s="17">
        <f>IF(COUNTA(Wedstrijden!#REF!)&lt;&gt;0,2,"")</f>
        <v>2</v>
      </c>
      <c r="CM225" s="17">
        <f t="shared" si="20"/>
        <v>2</v>
      </c>
      <c r="CN225" s="17" t="e">
        <f>IF(Wedstrijden!#REF!="x","AA","")</f>
        <v>#REF!</v>
      </c>
      <c r="CO225" s="17" t="e">
        <f>IF(Wedstrijden!#REF!="x","A","")</f>
        <v>#REF!</v>
      </c>
      <c r="CP225" s="17" t="e">
        <f>IF(Wedstrijden!#REF!="x","BB","")</f>
        <v>#REF!</v>
      </c>
      <c r="CQ225" s="17" t="e">
        <f>IF(Wedstrijden!#REF!="x","B","")</f>
        <v>#REF!</v>
      </c>
      <c r="CR225" s="17" t="e">
        <f>IF(Wedstrijden!#REF!="x","L","")</f>
        <v>#REF!</v>
      </c>
      <c r="CS225" s="17" t="e">
        <f>IF(Wedstrijden!#REF!="x","M","")</f>
        <v>#REF!</v>
      </c>
      <c r="CT225" s="17" t="e">
        <f>IF(Wedstrijden!#REF!="x","Z","")</f>
        <v>#REF!</v>
      </c>
      <c r="CU225" s="17" t="e">
        <f>IF(Wedstrijden!#REF!="x","ZZ","")</f>
        <v>#REF!</v>
      </c>
      <c r="CV225" s="17">
        <f>IF(COUNTA(Wedstrijden!#REF!)&lt;&gt;0,2,"")</f>
        <v>2</v>
      </c>
      <c r="CW225" s="17">
        <f t="shared" si="21"/>
        <v>1</v>
      </c>
      <c r="CX225" s="17" t="e">
        <f>IF(Wedstrijden!#REF!="x","BB","")</f>
        <v>#REF!</v>
      </c>
      <c r="CY225" s="17" t="e">
        <f>IF(Wedstrijden!#REF!="x","B","")</f>
        <v>#REF!</v>
      </c>
      <c r="CZ225" s="17" t="e">
        <f>IF(Wedstrijden!#REF!="x","L","")</f>
        <v>#REF!</v>
      </c>
      <c r="DA225" s="17" t="e">
        <f>IF(Wedstrijden!#REF!="x","M","")</f>
        <v>#REF!</v>
      </c>
      <c r="DB225" s="17" t="e">
        <f>IF(Wedstrijden!#REF!="x","Z","")</f>
        <v>#REF!</v>
      </c>
      <c r="DC225" s="17" t="e">
        <f>IF(Wedstrijden!#REF!="x","ZZ","")</f>
        <v>#REF!</v>
      </c>
      <c r="DD225" s="17" t="e">
        <f>IF(Wedstrijden!#REF!="x","1.40","")</f>
        <v>#REF!</v>
      </c>
      <c r="DE225" s="17">
        <f>IF(COUNTA(Wedstrijden!#REF!)&lt;&gt;0,6,"")</f>
        <v>6</v>
      </c>
      <c r="DF225" s="17">
        <f t="shared" si="22"/>
        <v>2</v>
      </c>
      <c r="DG225" s="17" t="e">
        <f>IF(Wedstrijden!#REF!="x","L","")</f>
        <v>#REF!</v>
      </c>
      <c r="DH225" s="17" t="e">
        <f>IF(Wedstrijden!#REF!="x","M","")</f>
        <v>#REF!</v>
      </c>
      <c r="DI225" s="17" t="e">
        <f>IF(Wedstrijden!#REF!="x","Z","")</f>
        <v>#REF!</v>
      </c>
      <c r="DJ225" s="17" t="e">
        <f>IF(Wedstrijden!#REF!="x","Z","")</f>
        <v>#REF!</v>
      </c>
      <c r="DK225" s="17">
        <f>IF(COUNTA(Wedstrijden!#REF!)&lt;&gt;0,6,"")</f>
        <v>6</v>
      </c>
      <c r="DL225" s="17">
        <f t="shared" si="23"/>
        <v>1</v>
      </c>
      <c r="DM225" s="17" t="e">
        <f>IF(Wedstrijden!#REF!="x","L","")</f>
        <v>#REF!</v>
      </c>
      <c r="DN225" s="17" t="e">
        <f>IF(Wedstrijden!#REF!="x","M","")</f>
        <v>#REF!</v>
      </c>
      <c r="DO225" s="17" t="e">
        <f>IF(Wedstrijden!#REF!="x","Z","")</f>
        <v>#REF!</v>
      </c>
      <c r="DP225" s="17" t="e">
        <f>IF(Wedstrijden!#REF!="x","Z","")</f>
        <v>#REF!</v>
      </c>
    </row>
    <row r="226" spans="1:120" ht="14.4" x14ac:dyDescent="0.3">
      <c r="A226" s="21" t="e">
        <f>Wedstrijden!#REF!</f>
        <v>#REF!</v>
      </c>
      <c r="B226" s="17" t="str">
        <f>IFERROR(VLOOKUP(Wedstrijden!#REF!,#REF!,2,FALSE),"")</f>
        <v/>
      </c>
      <c r="C226" s="17" t="e">
        <f>Wedstrijden!#REF!</f>
        <v>#REF!</v>
      </c>
      <c r="D226" s="17" t="str">
        <f>IFERROR(VLOOKUP(Wedstrijden!#REF!,#REF!,2,FALSE),"")</f>
        <v/>
      </c>
      <c r="E226" s="17" t="str">
        <f>IFERROR(VLOOKUP(Wedstrijden!#REF!,#REF!,5,FALSE),"")</f>
        <v/>
      </c>
      <c r="F226" s="17" t="e">
        <f>IF(Wedstrijden!#REF!&lt;&gt;"",Wedstrijden!#REF!,"")</f>
        <v>#REF!</v>
      </c>
      <c r="G226" s="17" t="e">
        <f>IF(Wedstrijden!#REF!="Indoor",1,0)</f>
        <v>#REF!</v>
      </c>
      <c r="H226" s="17" t="e">
        <f>Wedstrijden!#REF!</f>
        <v>#REF!</v>
      </c>
      <c r="I226" s="17" t="e">
        <f>IF(Wedstrijden!#REF!="Nee",0,IF(Wedstrijden!#REF!="Ja",1,""))</f>
        <v>#REF!</v>
      </c>
      <c r="J226" s="17" t="e">
        <f>IF(Wedstrijden!#REF!&lt;&gt;"",Wedstrijden!#REF!,"")</f>
        <v>#REF!</v>
      </c>
      <c r="W226" s="18"/>
      <c r="AE226" s="18"/>
      <c r="AN226" s="18"/>
      <c r="AU226" s="18"/>
      <c r="BA226" s="18"/>
      <c r="BE226" s="18"/>
      <c r="BJ226" s="17">
        <f>IF(COUNTA(Wedstrijden!#REF!)&lt;&gt;0,1,"")</f>
        <v>1</v>
      </c>
      <c r="BK226" s="17">
        <f t="shared" si="18"/>
        <v>2</v>
      </c>
      <c r="BL226" s="17" t="e">
        <f>IF(Wedstrijden!#REF!="x","AA","")</f>
        <v>#REF!</v>
      </c>
      <c r="BM226" s="17" t="e">
        <f>IF(Wedstrijden!#REF!="x","A","")</f>
        <v>#REF!</v>
      </c>
      <c r="BN226" s="17" t="e">
        <f>IF(Wedstrijden!#REF!="x","B1","")</f>
        <v>#REF!</v>
      </c>
      <c r="BO226" s="17" t="e">
        <f>IF(Wedstrijden!#REF!="x","BB","")</f>
        <v>#REF!</v>
      </c>
      <c r="BP226" s="17" t="e">
        <f>IF(Wedstrijden!#REF!="x","B","")</f>
        <v>#REF!</v>
      </c>
      <c r="BQ226" s="17" t="e">
        <f>IF(Wedstrijden!#REF!="x","L1","")</f>
        <v>#REF!</v>
      </c>
      <c r="BR226" s="17" t="e">
        <f>IF(Wedstrijden!#REF!="x","L2","")</f>
        <v>#REF!</v>
      </c>
      <c r="BS226" s="17" t="e">
        <f>IF(Wedstrijden!#REF!="x","M1","")</f>
        <v>#REF!</v>
      </c>
      <c r="BT226" s="17" t="e">
        <f>IF(Wedstrijden!#REF!="x","M2","")</f>
        <v>#REF!</v>
      </c>
      <c r="BU226" s="17" t="e">
        <f>IF(Wedstrijden!#REF!="x","Z1","")</f>
        <v>#REF!</v>
      </c>
      <c r="BV226" s="17" t="e">
        <f>IF(Wedstrijden!#REF!="x","Z2","")</f>
        <v>#REF!</v>
      </c>
      <c r="BW226" s="17">
        <f>IF(COUNTA(Wedstrijden!#REF!)&lt;&gt;0,1,"")</f>
        <v>1</v>
      </c>
      <c r="BX226" s="17">
        <f t="shared" si="19"/>
        <v>1</v>
      </c>
      <c r="BY226" s="17" t="e">
        <f>IF(Wedstrijden!#REF!="x","BB","")</f>
        <v>#REF!</v>
      </c>
      <c r="BZ226" s="17" t="e">
        <f>IF(Wedstrijden!#REF!="x","B","")</f>
        <v>#REF!</v>
      </c>
      <c r="CA226" s="17" t="e">
        <f>IF(Wedstrijden!#REF!="x","L1","")</f>
        <v>#REF!</v>
      </c>
      <c r="CB226" s="17" t="e">
        <f>IF(Wedstrijden!#REF!="x","L2","")</f>
        <v>#REF!</v>
      </c>
      <c r="CC226" s="17" t="e">
        <f>IF(Wedstrijden!#REF!="x","M1","")</f>
        <v>#REF!</v>
      </c>
      <c r="CD226" s="17" t="e">
        <f>IF(Wedstrijden!#REF!="x","M2","")</f>
        <v>#REF!</v>
      </c>
      <c r="CE226" s="17" t="e">
        <f>IF(Wedstrijden!#REF!="x","Z1","")</f>
        <v>#REF!</v>
      </c>
      <c r="CF226" s="17" t="e">
        <f>IF(Wedstrijden!#REF!="x","Z2","")</f>
        <v>#REF!</v>
      </c>
      <c r="CG226" s="17" t="e">
        <f>IF(Wedstrijden!#REF!="x","ZZL","")</f>
        <v>#REF!</v>
      </c>
      <c r="CL226" s="17">
        <f>IF(COUNTA(Wedstrijden!#REF!)&lt;&gt;0,2,"")</f>
        <v>2</v>
      </c>
      <c r="CM226" s="17">
        <f t="shared" si="20"/>
        <v>2</v>
      </c>
      <c r="CN226" s="17" t="e">
        <f>IF(Wedstrijden!#REF!="x","AA","")</f>
        <v>#REF!</v>
      </c>
      <c r="CO226" s="17" t="e">
        <f>IF(Wedstrijden!#REF!="x","A","")</f>
        <v>#REF!</v>
      </c>
      <c r="CP226" s="17" t="e">
        <f>IF(Wedstrijden!#REF!="x","BB","")</f>
        <v>#REF!</v>
      </c>
      <c r="CQ226" s="17" t="e">
        <f>IF(Wedstrijden!#REF!="x","B","")</f>
        <v>#REF!</v>
      </c>
      <c r="CR226" s="17" t="e">
        <f>IF(Wedstrijden!#REF!="x","L","")</f>
        <v>#REF!</v>
      </c>
      <c r="CS226" s="17" t="e">
        <f>IF(Wedstrijden!#REF!="x","M","")</f>
        <v>#REF!</v>
      </c>
      <c r="CT226" s="17" t="e">
        <f>IF(Wedstrijden!#REF!="x","Z","")</f>
        <v>#REF!</v>
      </c>
      <c r="CU226" s="17" t="e">
        <f>IF(Wedstrijden!#REF!="x","ZZ","")</f>
        <v>#REF!</v>
      </c>
      <c r="CV226" s="17">
        <f>IF(COUNTA(Wedstrijden!#REF!)&lt;&gt;0,2,"")</f>
        <v>2</v>
      </c>
      <c r="CW226" s="17">
        <f t="shared" si="21"/>
        <v>1</v>
      </c>
      <c r="CX226" s="17" t="e">
        <f>IF(Wedstrijden!#REF!="x","BB","")</f>
        <v>#REF!</v>
      </c>
      <c r="CY226" s="17" t="e">
        <f>IF(Wedstrijden!#REF!="x","B","")</f>
        <v>#REF!</v>
      </c>
      <c r="CZ226" s="17" t="e">
        <f>IF(Wedstrijden!#REF!="x","L","")</f>
        <v>#REF!</v>
      </c>
      <c r="DA226" s="17" t="e">
        <f>IF(Wedstrijden!#REF!="x","M","")</f>
        <v>#REF!</v>
      </c>
      <c r="DB226" s="17" t="e">
        <f>IF(Wedstrijden!#REF!="x","Z","")</f>
        <v>#REF!</v>
      </c>
      <c r="DC226" s="17" t="e">
        <f>IF(Wedstrijden!#REF!="x","ZZ","")</f>
        <v>#REF!</v>
      </c>
      <c r="DD226" s="17" t="e">
        <f>IF(Wedstrijden!#REF!="x","1.40","")</f>
        <v>#REF!</v>
      </c>
      <c r="DE226" s="17">
        <f>IF(COUNTA(Wedstrijden!#REF!)&lt;&gt;0,6,"")</f>
        <v>6</v>
      </c>
      <c r="DF226" s="17">
        <f t="shared" si="22"/>
        <v>2</v>
      </c>
      <c r="DG226" s="17" t="e">
        <f>IF(Wedstrijden!#REF!="x","L","")</f>
        <v>#REF!</v>
      </c>
      <c r="DH226" s="17" t="e">
        <f>IF(Wedstrijden!#REF!="x","M","")</f>
        <v>#REF!</v>
      </c>
      <c r="DI226" s="17" t="e">
        <f>IF(Wedstrijden!#REF!="x","Z","")</f>
        <v>#REF!</v>
      </c>
      <c r="DJ226" s="17" t="e">
        <f>IF(Wedstrijden!#REF!="x","Z","")</f>
        <v>#REF!</v>
      </c>
      <c r="DK226" s="17">
        <f>IF(COUNTA(Wedstrijden!#REF!)&lt;&gt;0,6,"")</f>
        <v>6</v>
      </c>
      <c r="DL226" s="17">
        <f t="shared" si="23"/>
        <v>1</v>
      </c>
      <c r="DM226" s="17" t="e">
        <f>IF(Wedstrijden!#REF!="x","L","")</f>
        <v>#REF!</v>
      </c>
      <c r="DN226" s="17" t="e">
        <f>IF(Wedstrijden!#REF!="x","M","")</f>
        <v>#REF!</v>
      </c>
      <c r="DO226" s="17" t="e">
        <f>IF(Wedstrijden!#REF!="x","Z","")</f>
        <v>#REF!</v>
      </c>
      <c r="DP226" s="17" t="e">
        <f>IF(Wedstrijden!#REF!="x","Z","")</f>
        <v>#REF!</v>
      </c>
    </row>
    <row r="227" spans="1:120" ht="14.4" x14ac:dyDescent="0.3">
      <c r="A227" s="21" t="e">
        <f>Wedstrijden!#REF!</f>
        <v>#REF!</v>
      </c>
      <c r="B227" s="17" t="str">
        <f>IFERROR(VLOOKUP(Wedstrijden!#REF!,#REF!,2,FALSE),"")</f>
        <v/>
      </c>
      <c r="C227" s="17" t="e">
        <f>Wedstrijden!#REF!</f>
        <v>#REF!</v>
      </c>
      <c r="D227" s="17" t="str">
        <f>IFERROR(VLOOKUP(Wedstrijden!#REF!,#REF!,2,FALSE),"")</f>
        <v/>
      </c>
      <c r="E227" s="17" t="str">
        <f>IFERROR(VLOOKUP(Wedstrijden!#REF!,#REF!,5,FALSE),"")</f>
        <v/>
      </c>
      <c r="F227" s="17" t="e">
        <f>IF(Wedstrijden!#REF!&lt;&gt;"",Wedstrijden!#REF!,"")</f>
        <v>#REF!</v>
      </c>
      <c r="G227" s="17" t="e">
        <f>IF(Wedstrijden!#REF!="Indoor",1,0)</f>
        <v>#REF!</v>
      </c>
      <c r="H227" s="17" t="e">
        <f>Wedstrijden!#REF!</f>
        <v>#REF!</v>
      </c>
      <c r="I227" s="17" t="e">
        <f>IF(Wedstrijden!#REF!="Nee",0,IF(Wedstrijden!#REF!="Ja",1,""))</f>
        <v>#REF!</v>
      </c>
      <c r="J227" s="17" t="e">
        <f>IF(Wedstrijden!#REF!&lt;&gt;"",Wedstrijden!#REF!,"")</f>
        <v>#REF!</v>
      </c>
      <c r="W227" s="18"/>
      <c r="AE227" s="18"/>
      <c r="AN227" s="18"/>
      <c r="AU227" s="18"/>
      <c r="BA227" s="18"/>
      <c r="BE227" s="18"/>
      <c r="BJ227" s="17">
        <f>IF(COUNTA(Wedstrijden!#REF!)&lt;&gt;0,1,"")</f>
        <v>1</v>
      </c>
      <c r="BK227" s="17">
        <f t="shared" si="18"/>
        <v>2</v>
      </c>
      <c r="BL227" s="17" t="e">
        <f>IF(Wedstrijden!#REF!="x","AA","")</f>
        <v>#REF!</v>
      </c>
      <c r="BM227" s="17" t="e">
        <f>IF(Wedstrijden!#REF!="x","A","")</f>
        <v>#REF!</v>
      </c>
      <c r="BN227" s="17" t="e">
        <f>IF(Wedstrijden!#REF!="x","B1","")</f>
        <v>#REF!</v>
      </c>
      <c r="BO227" s="17" t="e">
        <f>IF(Wedstrijden!#REF!="x","BB","")</f>
        <v>#REF!</v>
      </c>
      <c r="BP227" s="17" t="e">
        <f>IF(Wedstrijden!#REF!="x","B","")</f>
        <v>#REF!</v>
      </c>
      <c r="BQ227" s="17" t="e">
        <f>IF(Wedstrijden!#REF!="x","L1","")</f>
        <v>#REF!</v>
      </c>
      <c r="BR227" s="17" t="e">
        <f>IF(Wedstrijden!#REF!="x","L2","")</f>
        <v>#REF!</v>
      </c>
      <c r="BS227" s="17" t="e">
        <f>IF(Wedstrijden!#REF!="x","M1","")</f>
        <v>#REF!</v>
      </c>
      <c r="BT227" s="17" t="e">
        <f>IF(Wedstrijden!#REF!="x","M2","")</f>
        <v>#REF!</v>
      </c>
      <c r="BU227" s="17" t="e">
        <f>IF(Wedstrijden!#REF!="x","Z1","")</f>
        <v>#REF!</v>
      </c>
      <c r="BV227" s="17" t="e">
        <f>IF(Wedstrijden!#REF!="x","Z2","")</f>
        <v>#REF!</v>
      </c>
      <c r="BW227" s="17">
        <f>IF(COUNTA(Wedstrijden!#REF!)&lt;&gt;0,1,"")</f>
        <v>1</v>
      </c>
      <c r="BX227" s="17">
        <f t="shared" si="19"/>
        <v>1</v>
      </c>
      <c r="BY227" s="17" t="e">
        <f>IF(Wedstrijden!#REF!="x","BB","")</f>
        <v>#REF!</v>
      </c>
      <c r="BZ227" s="17" t="e">
        <f>IF(Wedstrijden!#REF!="x","B","")</f>
        <v>#REF!</v>
      </c>
      <c r="CA227" s="17" t="e">
        <f>IF(Wedstrijden!#REF!="x","L1","")</f>
        <v>#REF!</v>
      </c>
      <c r="CB227" s="17" t="e">
        <f>IF(Wedstrijden!#REF!="x","L2","")</f>
        <v>#REF!</v>
      </c>
      <c r="CC227" s="17" t="e">
        <f>IF(Wedstrijden!#REF!="x","M1","")</f>
        <v>#REF!</v>
      </c>
      <c r="CD227" s="17" t="e">
        <f>IF(Wedstrijden!#REF!="x","M2","")</f>
        <v>#REF!</v>
      </c>
      <c r="CE227" s="17" t="e">
        <f>IF(Wedstrijden!#REF!="x","Z1","")</f>
        <v>#REF!</v>
      </c>
      <c r="CF227" s="17" t="e">
        <f>IF(Wedstrijden!#REF!="x","Z2","")</f>
        <v>#REF!</v>
      </c>
      <c r="CG227" s="17" t="e">
        <f>IF(Wedstrijden!#REF!="x","ZZL","")</f>
        <v>#REF!</v>
      </c>
      <c r="CL227" s="17">
        <f>IF(COUNTA(Wedstrijden!#REF!)&lt;&gt;0,2,"")</f>
        <v>2</v>
      </c>
      <c r="CM227" s="17">
        <f t="shared" si="20"/>
        <v>2</v>
      </c>
      <c r="CN227" s="17" t="e">
        <f>IF(Wedstrijden!#REF!="x","AA","")</f>
        <v>#REF!</v>
      </c>
      <c r="CO227" s="17" t="e">
        <f>IF(Wedstrijden!#REF!="x","A","")</f>
        <v>#REF!</v>
      </c>
      <c r="CP227" s="17" t="e">
        <f>IF(Wedstrijden!#REF!="x","BB","")</f>
        <v>#REF!</v>
      </c>
      <c r="CQ227" s="17" t="e">
        <f>IF(Wedstrijden!#REF!="x","B","")</f>
        <v>#REF!</v>
      </c>
      <c r="CR227" s="17" t="e">
        <f>IF(Wedstrijden!#REF!="x","L","")</f>
        <v>#REF!</v>
      </c>
      <c r="CS227" s="17" t="e">
        <f>IF(Wedstrijden!#REF!="x","M","")</f>
        <v>#REF!</v>
      </c>
      <c r="CT227" s="17" t="e">
        <f>IF(Wedstrijden!#REF!="x","Z","")</f>
        <v>#REF!</v>
      </c>
      <c r="CU227" s="17" t="e">
        <f>IF(Wedstrijden!#REF!="x","ZZ","")</f>
        <v>#REF!</v>
      </c>
      <c r="CV227" s="17">
        <f>IF(COUNTA(Wedstrijden!#REF!)&lt;&gt;0,2,"")</f>
        <v>2</v>
      </c>
      <c r="CW227" s="17">
        <f t="shared" si="21"/>
        <v>1</v>
      </c>
      <c r="CX227" s="17" t="e">
        <f>IF(Wedstrijden!#REF!="x","BB","")</f>
        <v>#REF!</v>
      </c>
      <c r="CY227" s="17" t="e">
        <f>IF(Wedstrijden!#REF!="x","B","")</f>
        <v>#REF!</v>
      </c>
      <c r="CZ227" s="17" t="e">
        <f>IF(Wedstrijden!#REF!="x","L","")</f>
        <v>#REF!</v>
      </c>
      <c r="DA227" s="17" t="e">
        <f>IF(Wedstrijden!#REF!="x","M","")</f>
        <v>#REF!</v>
      </c>
      <c r="DB227" s="17" t="e">
        <f>IF(Wedstrijden!#REF!="x","Z","")</f>
        <v>#REF!</v>
      </c>
      <c r="DC227" s="17" t="e">
        <f>IF(Wedstrijden!#REF!="x","ZZ","")</f>
        <v>#REF!</v>
      </c>
      <c r="DD227" s="17" t="e">
        <f>IF(Wedstrijden!#REF!="x","1.40","")</f>
        <v>#REF!</v>
      </c>
      <c r="DE227" s="17">
        <f>IF(COUNTA(Wedstrijden!#REF!)&lt;&gt;0,6,"")</f>
        <v>6</v>
      </c>
      <c r="DF227" s="17">
        <f t="shared" si="22"/>
        <v>2</v>
      </c>
      <c r="DG227" s="17" t="e">
        <f>IF(Wedstrijden!#REF!="x","L","")</f>
        <v>#REF!</v>
      </c>
      <c r="DH227" s="17" t="e">
        <f>IF(Wedstrijden!#REF!="x","M","")</f>
        <v>#REF!</v>
      </c>
      <c r="DI227" s="17" t="e">
        <f>IF(Wedstrijden!#REF!="x","Z","")</f>
        <v>#REF!</v>
      </c>
      <c r="DJ227" s="17" t="e">
        <f>IF(Wedstrijden!#REF!="x","Z","")</f>
        <v>#REF!</v>
      </c>
      <c r="DK227" s="17">
        <f>IF(COUNTA(Wedstrijden!#REF!)&lt;&gt;0,6,"")</f>
        <v>6</v>
      </c>
      <c r="DL227" s="17">
        <f t="shared" si="23"/>
        <v>1</v>
      </c>
      <c r="DM227" s="17" t="e">
        <f>IF(Wedstrijden!#REF!="x","L","")</f>
        <v>#REF!</v>
      </c>
      <c r="DN227" s="17" t="e">
        <f>IF(Wedstrijden!#REF!="x","M","")</f>
        <v>#REF!</v>
      </c>
      <c r="DO227" s="17" t="e">
        <f>IF(Wedstrijden!#REF!="x","Z","")</f>
        <v>#REF!</v>
      </c>
      <c r="DP227" s="17" t="e">
        <f>IF(Wedstrijden!#REF!="x","Z","")</f>
        <v>#REF!</v>
      </c>
    </row>
    <row r="228" spans="1:120" ht="14.4" x14ac:dyDescent="0.3">
      <c r="A228" s="21" t="e">
        <f>Wedstrijden!#REF!</f>
        <v>#REF!</v>
      </c>
      <c r="B228" s="17" t="str">
        <f>IFERROR(VLOOKUP(Wedstrijden!#REF!,#REF!,2,FALSE),"")</f>
        <v/>
      </c>
      <c r="C228" s="17" t="e">
        <f>Wedstrijden!#REF!</f>
        <v>#REF!</v>
      </c>
      <c r="D228" s="17" t="str">
        <f>IFERROR(VLOOKUP(Wedstrijden!#REF!,#REF!,2,FALSE),"")</f>
        <v/>
      </c>
      <c r="E228" s="17" t="str">
        <f>IFERROR(VLOOKUP(Wedstrijden!#REF!,#REF!,5,FALSE),"")</f>
        <v/>
      </c>
      <c r="F228" s="17" t="e">
        <f>IF(Wedstrijden!#REF!&lt;&gt;"",Wedstrijden!#REF!,"")</f>
        <v>#REF!</v>
      </c>
      <c r="G228" s="17" t="e">
        <f>IF(Wedstrijden!#REF!="Indoor",1,0)</f>
        <v>#REF!</v>
      </c>
      <c r="H228" s="17" t="e">
        <f>Wedstrijden!#REF!</f>
        <v>#REF!</v>
      </c>
      <c r="I228" s="17" t="e">
        <f>IF(Wedstrijden!#REF!="Nee",0,IF(Wedstrijden!#REF!="Ja",1,""))</f>
        <v>#REF!</v>
      </c>
      <c r="J228" s="17" t="e">
        <f>IF(Wedstrijden!#REF!&lt;&gt;"",Wedstrijden!#REF!,"")</f>
        <v>#REF!</v>
      </c>
      <c r="W228" s="18"/>
      <c r="AE228" s="18"/>
      <c r="AN228" s="18"/>
      <c r="AU228" s="18"/>
      <c r="BA228" s="18"/>
      <c r="BE228" s="18"/>
      <c r="BJ228" s="17">
        <f>IF(COUNTA(Wedstrijden!#REF!)&lt;&gt;0,1,"")</f>
        <v>1</v>
      </c>
      <c r="BK228" s="17">
        <f t="shared" si="18"/>
        <v>2</v>
      </c>
      <c r="BL228" s="17" t="e">
        <f>IF(Wedstrijden!#REF!="x","AA","")</f>
        <v>#REF!</v>
      </c>
      <c r="BM228" s="17" t="e">
        <f>IF(Wedstrijden!#REF!="x","A","")</f>
        <v>#REF!</v>
      </c>
      <c r="BN228" s="17" t="e">
        <f>IF(Wedstrijden!#REF!="x","B1","")</f>
        <v>#REF!</v>
      </c>
      <c r="BO228" s="17" t="e">
        <f>IF(Wedstrijden!#REF!="x","BB","")</f>
        <v>#REF!</v>
      </c>
      <c r="BP228" s="17" t="e">
        <f>IF(Wedstrijden!#REF!="x","B","")</f>
        <v>#REF!</v>
      </c>
      <c r="BQ228" s="17" t="e">
        <f>IF(Wedstrijden!#REF!="x","L1","")</f>
        <v>#REF!</v>
      </c>
      <c r="BR228" s="17" t="e">
        <f>IF(Wedstrijden!#REF!="x","L2","")</f>
        <v>#REF!</v>
      </c>
      <c r="BS228" s="17" t="e">
        <f>IF(Wedstrijden!#REF!="x","M1","")</f>
        <v>#REF!</v>
      </c>
      <c r="BT228" s="17" t="e">
        <f>IF(Wedstrijden!#REF!="x","M2","")</f>
        <v>#REF!</v>
      </c>
      <c r="BU228" s="17" t="e">
        <f>IF(Wedstrijden!#REF!="x","Z1","")</f>
        <v>#REF!</v>
      </c>
      <c r="BV228" s="17" t="e">
        <f>IF(Wedstrijden!#REF!="x","Z2","")</f>
        <v>#REF!</v>
      </c>
      <c r="BW228" s="17">
        <f>IF(COUNTA(Wedstrijden!#REF!)&lt;&gt;0,1,"")</f>
        <v>1</v>
      </c>
      <c r="BX228" s="17">
        <f t="shared" si="19"/>
        <v>1</v>
      </c>
      <c r="BY228" s="17" t="e">
        <f>IF(Wedstrijden!#REF!="x","BB","")</f>
        <v>#REF!</v>
      </c>
      <c r="BZ228" s="17" t="e">
        <f>IF(Wedstrijden!#REF!="x","B","")</f>
        <v>#REF!</v>
      </c>
      <c r="CA228" s="17" t="e">
        <f>IF(Wedstrijden!#REF!="x","L1","")</f>
        <v>#REF!</v>
      </c>
      <c r="CB228" s="17" t="e">
        <f>IF(Wedstrijden!#REF!="x","L2","")</f>
        <v>#REF!</v>
      </c>
      <c r="CC228" s="17" t="e">
        <f>IF(Wedstrijden!#REF!="x","M1","")</f>
        <v>#REF!</v>
      </c>
      <c r="CD228" s="17" t="e">
        <f>IF(Wedstrijden!#REF!="x","M2","")</f>
        <v>#REF!</v>
      </c>
      <c r="CE228" s="17" t="e">
        <f>IF(Wedstrijden!#REF!="x","Z1","")</f>
        <v>#REF!</v>
      </c>
      <c r="CF228" s="17" t="e">
        <f>IF(Wedstrijden!#REF!="x","Z2","")</f>
        <v>#REF!</v>
      </c>
      <c r="CG228" s="17" t="e">
        <f>IF(Wedstrijden!#REF!="x","ZZL","")</f>
        <v>#REF!</v>
      </c>
      <c r="CL228" s="17">
        <f>IF(COUNTA(Wedstrijden!#REF!)&lt;&gt;0,2,"")</f>
        <v>2</v>
      </c>
      <c r="CM228" s="17">
        <f t="shared" si="20"/>
        <v>2</v>
      </c>
      <c r="CN228" s="17" t="e">
        <f>IF(Wedstrijden!#REF!="x","AA","")</f>
        <v>#REF!</v>
      </c>
      <c r="CO228" s="17" t="e">
        <f>IF(Wedstrijden!#REF!="x","A","")</f>
        <v>#REF!</v>
      </c>
      <c r="CP228" s="17" t="e">
        <f>IF(Wedstrijden!#REF!="x","BB","")</f>
        <v>#REF!</v>
      </c>
      <c r="CQ228" s="17" t="e">
        <f>IF(Wedstrijden!#REF!="x","B","")</f>
        <v>#REF!</v>
      </c>
      <c r="CR228" s="17" t="e">
        <f>IF(Wedstrijden!#REF!="x","L","")</f>
        <v>#REF!</v>
      </c>
      <c r="CS228" s="17" t="e">
        <f>IF(Wedstrijden!#REF!="x","M","")</f>
        <v>#REF!</v>
      </c>
      <c r="CT228" s="17" t="e">
        <f>IF(Wedstrijden!#REF!="x","Z","")</f>
        <v>#REF!</v>
      </c>
      <c r="CU228" s="17" t="e">
        <f>IF(Wedstrijden!#REF!="x","ZZ","")</f>
        <v>#REF!</v>
      </c>
      <c r="CV228" s="17">
        <f>IF(COUNTA(Wedstrijden!#REF!)&lt;&gt;0,2,"")</f>
        <v>2</v>
      </c>
      <c r="CW228" s="17">
        <f t="shared" si="21"/>
        <v>1</v>
      </c>
      <c r="CX228" s="17" t="e">
        <f>IF(Wedstrijden!#REF!="x","BB","")</f>
        <v>#REF!</v>
      </c>
      <c r="CY228" s="17" t="e">
        <f>IF(Wedstrijden!#REF!="x","B","")</f>
        <v>#REF!</v>
      </c>
      <c r="CZ228" s="17" t="e">
        <f>IF(Wedstrijden!#REF!="x","L","")</f>
        <v>#REF!</v>
      </c>
      <c r="DA228" s="17" t="e">
        <f>IF(Wedstrijden!#REF!="x","M","")</f>
        <v>#REF!</v>
      </c>
      <c r="DB228" s="17" t="e">
        <f>IF(Wedstrijden!#REF!="x","Z","")</f>
        <v>#REF!</v>
      </c>
      <c r="DC228" s="17" t="e">
        <f>IF(Wedstrijden!#REF!="x","ZZ","")</f>
        <v>#REF!</v>
      </c>
      <c r="DD228" s="17" t="e">
        <f>IF(Wedstrijden!#REF!="x","1.40","")</f>
        <v>#REF!</v>
      </c>
      <c r="DE228" s="17">
        <f>IF(COUNTA(Wedstrijden!#REF!)&lt;&gt;0,6,"")</f>
        <v>6</v>
      </c>
      <c r="DF228" s="17">
        <f t="shared" si="22"/>
        <v>2</v>
      </c>
      <c r="DG228" s="17" t="e">
        <f>IF(Wedstrijden!#REF!="x","L","")</f>
        <v>#REF!</v>
      </c>
      <c r="DH228" s="17" t="e">
        <f>IF(Wedstrijden!#REF!="x","M","")</f>
        <v>#REF!</v>
      </c>
      <c r="DI228" s="17" t="e">
        <f>IF(Wedstrijden!#REF!="x","Z","")</f>
        <v>#REF!</v>
      </c>
      <c r="DJ228" s="17" t="e">
        <f>IF(Wedstrijden!#REF!="x","Z","")</f>
        <v>#REF!</v>
      </c>
      <c r="DK228" s="17">
        <f>IF(COUNTA(Wedstrijden!#REF!)&lt;&gt;0,6,"")</f>
        <v>6</v>
      </c>
      <c r="DL228" s="17">
        <f t="shared" si="23"/>
        <v>1</v>
      </c>
      <c r="DM228" s="17" t="e">
        <f>IF(Wedstrijden!#REF!="x","L","")</f>
        <v>#REF!</v>
      </c>
      <c r="DN228" s="17" t="e">
        <f>IF(Wedstrijden!#REF!="x","M","")</f>
        <v>#REF!</v>
      </c>
      <c r="DO228" s="17" t="e">
        <f>IF(Wedstrijden!#REF!="x","Z","")</f>
        <v>#REF!</v>
      </c>
      <c r="DP228" s="17" t="e">
        <f>IF(Wedstrijden!#REF!="x","Z","")</f>
        <v>#REF!</v>
      </c>
    </row>
    <row r="229" spans="1:120" ht="14.4" x14ac:dyDescent="0.3">
      <c r="A229" s="21" t="e">
        <f>Wedstrijden!#REF!</f>
        <v>#REF!</v>
      </c>
      <c r="B229" s="17" t="str">
        <f>IFERROR(VLOOKUP(Wedstrijden!#REF!,#REF!,2,FALSE),"")</f>
        <v/>
      </c>
      <c r="C229" s="17" t="e">
        <f>Wedstrijden!#REF!</f>
        <v>#REF!</v>
      </c>
      <c r="D229" s="17" t="str">
        <f>IFERROR(VLOOKUP(Wedstrijden!#REF!,#REF!,2,FALSE),"")</f>
        <v/>
      </c>
      <c r="E229" s="17" t="str">
        <f>IFERROR(VLOOKUP(Wedstrijden!#REF!,#REF!,5,FALSE),"")</f>
        <v/>
      </c>
      <c r="F229" s="17" t="e">
        <f>IF(Wedstrijden!#REF!&lt;&gt;"",Wedstrijden!#REF!,"")</f>
        <v>#REF!</v>
      </c>
      <c r="G229" s="17" t="e">
        <f>IF(Wedstrijden!#REF!="Indoor",1,0)</f>
        <v>#REF!</v>
      </c>
      <c r="H229" s="17" t="e">
        <f>Wedstrijden!#REF!</f>
        <v>#REF!</v>
      </c>
      <c r="I229" s="17" t="e">
        <f>IF(Wedstrijden!#REF!="Nee",0,IF(Wedstrijden!#REF!="Ja",1,""))</f>
        <v>#REF!</v>
      </c>
      <c r="J229" s="17" t="e">
        <f>IF(Wedstrijden!#REF!&lt;&gt;"",Wedstrijden!#REF!,"")</f>
        <v>#REF!</v>
      </c>
      <c r="W229" s="18"/>
      <c r="AE229" s="18"/>
      <c r="AN229" s="18"/>
      <c r="AU229" s="18"/>
      <c r="BA229" s="18"/>
      <c r="BE229" s="18"/>
      <c r="BJ229" s="17">
        <f>IF(COUNTA(Wedstrijden!#REF!)&lt;&gt;0,1,"")</f>
        <v>1</v>
      </c>
      <c r="BK229" s="17">
        <f t="shared" si="18"/>
        <v>2</v>
      </c>
      <c r="BL229" s="17" t="e">
        <f>IF(Wedstrijden!#REF!="x","AA","")</f>
        <v>#REF!</v>
      </c>
      <c r="BM229" s="17" t="e">
        <f>IF(Wedstrijden!#REF!="x","A","")</f>
        <v>#REF!</v>
      </c>
      <c r="BN229" s="17" t="e">
        <f>IF(Wedstrijden!#REF!="x","B1","")</f>
        <v>#REF!</v>
      </c>
      <c r="BO229" s="17" t="e">
        <f>IF(Wedstrijden!#REF!="x","BB","")</f>
        <v>#REF!</v>
      </c>
      <c r="BP229" s="17" t="e">
        <f>IF(Wedstrijden!#REF!="x","B","")</f>
        <v>#REF!</v>
      </c>
      <c r="BQ229" s="17" t="e">
        <f>IF(Wedstrijden!#REF!="x","L1","")</f>
        <v>#REF!</v>
      </c>
      <c r="BR229" s="17" t="e">
        <f>IF(Wedstrijden!#REF!="x","L2","")</f>
        <v>#REF!</v>
      </c>
      <c r="BS229" s="17" t="e">
        <f>IF(Wedstrijden!#REF!="x","M1","")</f>
        <v>#REF!</v>
      </c>
      <c r="BT229" s="17" t="e">
        <f>IF(Wedstrijden!#REF!="x","M2","")</f>
        <v>#REF!</v>
      </c>
      <c r="BU229" s="17" t="e">
        <f>IF(Wedstrijden!#REF!="x","Z1","")</f>
        <v>#REF!</v>
      </c>
      <c r="BV229" s="17" t="e">
        <f>IF(Wedstrijden!#REF!="x","Z2","")</f>
        <v>#REF!</v>
      </c>
      <c r="BW229" s="17">
        <f>IF(COUNTA(Wedstrijden!#REF!)&lt;&gt;0,1,"")</f>
        <v>1</v>
      </c>
      <c r="BX229" s="17">
        <f t="shared" si="19"/>
        <v>1</v>
      </c>
      <c r="BY229" s="17" t="e">
        <f>IF(Wedstrijden!#REF!="x","BB","")</f>
        <v>#REF!</v>
      </c>
      <c r="BZ229" s="17" t="e">
        <f>IF(Wedstrijden!#REF!="x","B","")</f>
        <v>#REF!</v>
      </c>
      <c r="CA229" s="17" t="e">
        <f>IF(Wedstrijden!#REF!="x","L1","")</f>
        <v>#REF!</v>
      </c>
      <c r="CB229" s="17" t="e">
        <f>IF(Wedstrijden!#REF!="x","L2","")</f>
        <v>#REF!</v>
      </c>
      <c r="CC229" s="17" t="e">
        <f>IF(Wedstrijden!#REF!="x","M1","")</f>
        <v>#REF!</v>
      </c>
      <c r="CD229" s="17" t="e">
        <f>IF(Wedstrijden!#REF!="x","M2","")</f>
        <v>#REF!</v>
      </c>
      <c r="CE229" s="17" t="e">
        <f>IF(Wedstrijden!#REF!="x","Z1","")</f>
        <v>#REF!</v>
      </c>
      <c r="CF229" s="17" t="e">
        <f>IF(Wedstrijden!#REF!="x","Z2","")</f>
        <v>#REF!</v>
      </c>
      <c r="CG229" s="17" t="e">
        <f>IF(Wedstrijden!#REF!="x","ZZL","")</f>
        <v>#REF!</v>
      </c>
      <c r="CL229" s="17">
        <f>IF(COUNTA(Wedstrijden!#REF!)&lt;&gt;0,2,"")</f>
        <v>2</v>
      </c>
      <c r="CM229" s="17">
        <f t="shared" si="20"/>
        <v>2</v>
      </c>
      <c r="CN229" s="17" t="e">
        <f>IF(Wedstrijden!#REF!="x","AA","")</f>
        <v>#REF!</v>
      </c>
      <c r="CO229" s="17" t="e">
        <f>IF(Wedstrijden!#REF!="x","A","")</f>
        <v>#REF!</v>
      </c>
      <c r="CP229" s="17" t="e">
        <f>IF(Wedstrijden!#REF!="x","BB","")</f>
        <v>#REF!</v>
      </c>
      <c r="CQ229" s="17" t="e">
        <f>IF(Wedstrijden!#REF!="x","B","")</f>
        <v>#REF!</v>
      </c>
      <c r="CR229" s="17" t="e">
        <f>IF(Wedstrijden!#REF!="x","L","")</f>
        <v>#REF!</v>
      </c>
      <c r="CS229" s="17" t="e">
        <f>IF(Wedstrijden!#REF!="x","M","")</f>
        <v>#REF!</v>
      </c>
      <c r="CT229" s="17" t="e">
        <f>IF(Wedstrijden!#REF!="x","Z","")</f>
        <v>#REF!</v>
      </c>
      <c r="CU229" s="17" t="e">
        <f>IF(Wedstrijden!#REF!="x","ZZ","")</f>
        <v>#REF!</v>
      </c>
      <c r="CV229" s="17">
        <f>IF(COUNTA(Wedstrijden!#REF!)&lt;&gt;0,2,"")</f>
        <v>2</v>
      </c>
      <c r="CW229" s="17">
        <f t="shared" si="21"/>
        <v>1</v>
      </c>
      <c r="CX229" s="17" t="e">
        <f>IF(Wedstrijden!#REF!="x","BB","")</f>
        <v>#REF!</v>
      </c>
      <c r="CY229" s="17" t="e">
        <f>IF(Wedstrijden!#REF!="x","B","")</f>
        <v>#REF!</v>
      </c>
      <c r="CZ229" s="17" t="e">
        <f>IF(Wedstrijden!#REF!="x","L","")</f>
        <v>#REF!</v>
      </c>
      <c r="DA229" s="17" t="e">
        <f>IF(Wedstrijden!#REF!="x","M","")</f>
        <v>#REF!</v>
      </c>
      <c r="DB229" s="17" t="e">
        <f>IF(Wedstrijden!#REF!="x","Z","")</f>
        <v>#REF!</v>
      </c>
      <c r="DC229" s="17" t="e">
        <f>IF(Wedstrijden!#REF!="x","ZZ","")</f>
        <v>#REF!</v>
      </c>
      <c r="DD229" s="17" t="e">
        <f>IF(Wedstrijden!#REF!="x","1.40","")</f>
        <v>#REF!</v>
      </c>
      <c r="DE229" s="17">
        <f>IF(COUNTA(Wedstrijden!#REF!)&lt;&gt;0,6,"")</f>
        <v>6</v>
      </c>
      <c r="DF229" s="17">
        <f t="shared" si="22"/>
        <v>2</v>
      </c>
      <c r="DG229" s="17" t="e">
        <f>IF(Wedstrijden!#REF!="x","L","")</f>
        <v>#REF!</v>
      </c>
      <c r="DH229" s="17" t="e">
        <f>IF(Wedstrijden!#REF!="x","M","")</f>
        <v>#REF!</v>
      </c>
      <c r="DI229" s="17" t="e">
        <f>IF(Wedstrijden!#REF!="x","Z","")</f>
        <v>#REF!</v>
      </c>
      <c r="DJ229" s="17" t="e">
        <f>IF(Wedstrijden!#REF!="x","Z","")</f>
        <v>#REF!</v>
      </c>
      <c r="DK229" s="17">
        <f>IF(COUNTA(Wedstrijden!#REF!)&lt;&gt;0,6,"")</f>
        <v>6</v>
      </c>
      <c r="DL229" s="17">
        <f t="shared" si="23"/>
        <v>1</v>
      </c>
      <c r="DM229" s="17" t="e">
        <f>IF(Wedstrijden!#REF!="x","L","")</f>
        <v>#REF!</v>
      </c>
      <c r="DN229" s="17" t="e">
        <f>IF(Wedstrijden!#REF!="x","M","")</f>
        <v>#REF!</v>
      </c>
      <c r="DO229" s="17" t="e">
        <f>IF(Wedstrijden!#REF!="x","Z","")</f>
        <v>#REF!</v>
      </c>
      <c r="DP229" s="17" t="e">
        <f>IF(Wedstrijden!#REF!="x","Z","")</f>
        <v>#REF!</v>
      </c>
    </row>
    <row r="230" spans="1:120" ht="14.4" x14ac:dyDescent="0.3">
      <c r="A230" s="21" t="e">
        <f>Wedstrijden!#REF!</f>
        <v>#REF!</v>
      </c>
      <c r="B230" s="17" t="str">
        <f>IFERROR(VLOOKUP(Wedstrijden!#REF!,#REF!,2,FALSE),"")</f>
        <v/>
      </c>
      <c r="C230" s="17" t="e">
        <f>Wedstrijden!#REF!</f>
        <v>#REF!</v>
      </c>
      <c r="D230" s="17" t="str">
        <f>IFERROR(VLOOKUP(Wedstrijden!#REF!,#REF!,2,FALSE),"")</f>
        <v/>
      </c>
      <c r="E230" s="17" t="str">
        <f>IFERROR(VLOOKUP(Wedstrijden!#REF!,#REF!,5,FALSE),"")</f>
        <v/>
      </c>
      <c r="F230" s="17" t="e">
        <f>IF(Wedstrijden!#REF!&lt;&gt;"",Wedstrijden!#REF!,"")</f>
        <v>#REF!</v>
      </c>
      <c r="G230" s="17" t="e">
        <f>IF(Wedstrijden!#REF!="Indoor",1,0)</f>
        <v>#REF!</v>
      </c>
      <c r="H230" s="17" t="e">
        <f>Wedstrijden!#REF!</f>
        <v>#REF!</v>
      </c>
      <c r="I230" s="17" t="e">
        <f>IF(Wedstrijden!#REF!="Nee",0,IF(Wedstrijden!#REF!="Ja",1,""))</f>
        <v>#REF!</v>
      </c>
      <c r="J230" s="17" t="e">
        <f>IF(Wedstrijden!#REF!&lt;&gt;"",Wedstrijden!#REF!,"")</f>
        <v>#REF!</v>
      </c>
      <c r="W230" s="18"/>
      <c r="AE230" s="18"/>
      <c r="AN230" s="18"/>
      <c r="AU230" s="18"/>
      <c r="BA230" s="18"/>
      <c r="BE230" s="18"/>
      <c r="BJ230" s="17">
        <f>IF(COUNTA(Wedstrijden!#REF!)&lt;&gt;0,1,"")</f>
        <v>1</v>
      </c>
      <c r="BK230" s="17">
        <f t="shared" si="18"/>
        <v>2</v>
      </c>
      <c r="BL230" s="17" t="e">
        <f>IF(Wedstrijden!#REF!="x","AA","")</f>
        <v>#REF!</v>
      </c>
      <c r="BM230" s="17" t="e">
        <f>IF(Wedstrijden!#REF!="x","A","")</f>
        <v>#REF!</v>
      </c>
      <c r="BN230" s="17" t="e">
        <f>IF(Wedstrijden!#REF!="x","B1","")</f>
        <v>#REF!</v>
      </c>
      <c r="BO230" s="17" t="e">
        <f>IF(Wedstrijden!#REF!="x","BB","")</f>
        <v>#REF!</v>
      </c>
      <c r="BP230" s="17" t="e">
        <f>IF(Wedstrijden!#REF!="x","B","")</f>
        <v>#REF!</v>
      </c>
      <c r="BQ230" s="17" t="e">
        <f>IF(Wedstrijden!#REF!="x","L1","")</f>
        <v>#REF!</v>
      </c>
      <c r="BR230" s="17" t="e">
        <f>IF(Wedstrijden!#REF!="x","L2","")</f>
        <v>#REF!</v>
      </c>
      <c r="BS230" s="17" t="e">
        <f>IF(Wedstrijden!#REF!="x","M1","")</f>
        <v>#REF!</v>
      </c>
      <c r="BT230" s="17" t="e">
        <f>IF(Wedstrijden!#REF!="x","M2","")</f>
        <v>#REF!</v>
      </c>
      <c r="BU230" s="17" t="e">
        <f>IF(Wedstrijden!#REF!="x","Z1","")</f>
        <v>#REF!</v>
      </c>
      <c r="BV230" s="17" t="e">
        <f>IF(Wedstrijden!#REF!="x","Z2","")</f>
        <v>#REF!</v>
      </c>
      <c r="BW230" s="17">
        <f>IF(COUNTA(Wedstrijden!#REF!)&lt;&gt;0,1,"")</f>
        <v>1</v>
      </c>
      <c r="BX230" s="17">
        <f t="shared" si="19"/>
        <v>1</v>
      </c>
      <c r="BY230" s="17" t="e">
        <f>IF(Wedstrijden!#REF!="x","BB","")</f>
        <v>#REF!</v>
      </c>
      <c r="BZ230" s="17" t="e">
        <f>IF(Wedstrijden!#REF!="x","B","")</f>
        <v>#REF!</v>
      </c>
      <c r="CA230" s="17" t="e">
        <f>IF(Wedstrijden!#REF!="x","L1","")</f>
        <v>#REF!</v>
      </c>
      <c r="CB230" s="17" t="e">
        <f>IF(Wedstrijden!#REF!="x","L2","")</f>
        <v>#REF!</v>
      </c>
      <c r="CC230" s="17" t="e">
        <f>IF(Wedstrijden!#REF!="x","M1","")</f>
        <v>#REF!</v>
      </c>
      <c r="CD230" s="17" t="e">
        <f>IF(Wedstrijden!#REF!="x","M2","")</f>
        <v>#REF!</v>
      </c>
      <c r="CE230" s="17" t="e">
        <f>IF(Wedstrijden!#REF!="x","Z1","")</f>
        <v>#REF!</v>
      </c>
      <c r="CF230" s="17" t="e">
        <f>IF(Wedstrijden!#REF!="x","Z2","")</f>
        <v>#REF!</v>
      </c>
      <c r="CG230" s="17" t="e">
        <f>IF(Wedstrijden!#REF!="x","ZZL","")</f>
        <v>#REF!</v>
      </c>
      <c r="CL230" s="17">
        <f>IF(COUNTA(Wedstrijden!#REF!)&lt;&gt;0,2,"")</f>
        <v>2</v>
      </c>
      <c r="CM230" s="17">
        <f t="shared" si="20"/>
        <v>2</v>
      </c>
      <c r="CN230" s="17" t="e">
        <f>IF(Wedstrijden!#REF!="x","AA","")</f>
        <v>#REF!</v>
      </c>
      <c r="CO230" s="17" t="e">
        <f>IF(Wedstrijden!#REF!="x","A","")</f>
        <v>#REF!</v>
      </c>
      <c r="CP230" s="17" t="e">
        <f>IF(Wedstrijden!#REF!="x","BB","")</f>
        <v>#REF!</v>
      </c>
      <c r="CQ230" s="17" t="e">
        <f>IF(Wedstrijden!#REF!="x","B","")</f>
        <v>#REF!</v>
      </c>
      <c r="CR230" s="17" t="e">
        <f>IF(Wedstrijden!#REF!="x","L","")</f>
        <v>#REF!</v>
      </c>
      <c r="CS230" s="17" t="e">
        <f>IF(Wedstrijden!#REF!="x","M","")</f>
        <v>#REF!</v>
      </c>
      <c r="CT230" s="17" t="e">
        <f>IF(Wedstrijden!#REF!="x","Z","")</f>
        <v>#REF!</v>
      </c>
      <c r="CU230" s="17" t="e">
        <f>IF(Wedstrijden!#REF!="x","ZZ","")</f>
        <v>#REF!</v>
      </c>
      <c r="CV230" s="17">
        <f>IF(COUNTA(Wedstrijden!#REF!)&lt;&gt;0,2,"")</f>
        <v>2</v>
      </c>
      <c r="CW230" s="17">
        <f t="shared" si="21"/>
        <v>1</v>
      </c>
      <c r="CX230" s="17" t="e">
        <f>IF(Wedstrijden!#REF!="x","BB","")</f>
        <v>#REF!</v>
      </c>
      <c r="CY230" s="17" t="e">
        <f>IF(Wedstrijden!#REF!="x","B","")</f>
        <v>#REF!</v>
      </c>
      <c r="CZ230" s="17" t="e">
        <f>IF(Wedstrijden!#REF!="x","L","")</f>
        <v>#REF!</v>
      </c>
      <c r="DA230" s="17" t="e">
        <f>IF(Wedstrijden!#REF!="x","M","")</f>
        <v>#REF!</v>
      </c>
      <c r="DB230" s="17" t="e">
        <f>IF(Wedstrijden!#REF!="x","Z","")</f>
        <v>#REF!</v>
      </c>
      <c r="DC230" s="17" t="e">
        <f>IF(Wedstrijden!#REF!="x","ZZ","")</f>
        <v>#REF!</v>
      </c>
      <c r="DD230" s="17" t="e">
        <f>IF(Wedstrijden!#REF!="x","1.40","")</f>
        <v>#REF!</v>
      </c>
      <c r="DE230" s="17">
        <f>IF(COUNTA(Wedstrijden!#REF!)&lt;&gt;0,6,"")</f>
        <v>6</v>
      </c>
      <c r="DF230" s="17">
        <f t="shared" si="22"/>
        <v>2</v>
      </c>
      <c r="DG230" s="17" t="e">
        <f>IF(Wedstrijden!#REF!="x","L","")</f>
        <v>#REF!</v>
      </c>
      <c r="DH230" s="17" t="e">
        <f>IF(Wedstrijden!#REF!="x","M","")</f>
        <v>#REF!</v>
      </c>
      <c r="DI230" s="17" t="e">
        <f>IF(Wedstrijden!#REF!="x","Z","")</f>
        <v>#REF!</v>
      </c>
      <c r="DJ230" s="17" t="e">
        <f>IF(Wedstrijden!#REF!="x","Z","")</f>
        <v>#REF!</v>
      </c>
      <c r="DK230" s="17">
        <f>IF(COUNTA(Wedstrijden!#REF!)&lt;&gt;0,6,"")</f>
        <v>6</v>
      </c>
      <c r="DL230" s="17">
        <f t="shared" si="23"/>
        <v>1</v>
      </c>
      <c r="DM230" s="17" t="e">
        <f>IF(Wedstrijden!#REF!="x","L","")</f>
        <v>#REF!</v>
      </c>
      <c r="DN230" s="17" t="e">
        <f>IF(Wedstrijden!#REF!="x","M","")</f>
        <v>#REF!</v>
      </c>
      <c r="DO230" s="17" t="e">
        <f>IF(Wedstrijden!#REF!="x","Z","")</f>
        <v>#REF!</v>
      </c>
      <c r="DP230" s="17" t="e">
        <f>IF(Wedstrijden!#REF!="x","Z","")</f>
        <v>#REF!</v>
      </c>
    </row>
    <row r="231" spans="1:120" ht="14.4" x14ac:dyDescent="0.3">
      <c r="A231" s="21" t="e">
        <f>Wedstrijden!#REF!</f>
        <v>#REF!</v>
      </c>
      <c r="B231" s="17" t="str">
        <f>IFERROR(VLOOKUP(Wedstrijden!#REF!,#REF!,2,FALSE),"")</f>
        <v/>
      </c>
      <c r="C231" s="17" t="e">
        <f>Wedstrijden!#REF!</f>
        <v>#REF!</v>
      </c>
      <c r="D231" s="17" t="str">
        <f>IFERROR(VLOOKUP(Wedstrijden!#REF!,#REF!,2,FALSE),"")</f>
        <v/>
      </c>
      <c r="E231" s="17" t="str">
        <f>IFERROR(VLOOKUP(Wedstrijden!#REF!,#REF!,5,FALSE),"")</f>
        <v/>
      </c>
      <c r="F231" s="17" t="e">
        <f>IF(Wedstrijden!#REF!&lt;&gt;"",Wedstrijden!#REF!,"")</f>
        <v>#REF!</v>
      </c>
      <c r="G231" s="17" t="e">
        <f>IF(Wedstrijden!#REF!="Indoor",1,0)</f>
        <v>#REF!</v>
      </c>
      <c r="H231" s="17" t="e">
        <f>Wedstrijden!#REF!</f>
        <v>#REF!</v>
      </c>
      <c r="I231" s="17" t="e">
        <f>IF(Wedstrijden!#REF!="Nee",0,IF(Wedstrijden!#REF!="Ja",1,""))</f>
        <v>#REF!</v>
      </c>
      <c r="J231" s="17" t="e">
        <f>IF(Wedstrijden!#REF!&lt;&gt;"",Wedstrijden!#REF!,"")</f>
        <v>#REF!</v>
      </c>
      <c r="W231" s="18"/>
      <c r="AE231" s="18"/>
      <c r="AN231" s="18"/>
      <c r="AU231" s="18"/>
      <c r="BA231" s="18"/>
      <c r="BE231" s="18"/>
      <c r="BJ231" s="17">
        <f>IF(COUNTA(Wedstrijden!#REF!)&lt;&gt;0,1,"")</f>
        <v>1</v>
      </c>
      <c r="BK231" s="17">
        <f t="shared" si="18"/>
        <v>2</v>
      </c>
      <c r="BL231" s="17" t="e">
        <f>IF(Wedstrijden!#REF!="x","AA","")</f>
        <v>#REF!</v>
      </c>
      <c r="BM231" s="17" t="e">
        <f>IF(Wedstrijden!#REF!="x","A","")</f>
        <v>#REF!</v>
      </c>
      <c r="BN231" s="17" t="e">
        <f>IF(Wedstrijden!#REF!="x","B1","")</f>
        <v>#REF!</v>
      </c>
      <c r="BO231" s="17" t="e">
        <f>IF(Wedstrijden!#REF!="x","BB","")</f>
        <v>#REF!</v>
      </c>
      <c r="BP231" s="17" t="e">
        <f>IF(Wedstrijden!#REF!="x","B","")</f>
        <v>#REF!</v>
      </c>
      <c r="BQ231" s="17" t="e">
        <f>IF(Wedstrijden!#REF!="x","L1","")</f>
        <v>#REF!</v>
      </c>
      <c r="BR231" s="17" t="e">
        <f>IF(Wedstrijden!#REF!="x","L2","")</f>
        <v>#REF!</v>
      </c>
      <c r="BS231" s="17" t="e">
        <f>IF(Wedstrijden!#REF!="x","M1","")</f>
        <v>#REF!</v>
      </c>
      <c r="BT231" s="17" t="e">
        <f>IF(Wedstrijden!#REF!="x","M2","")</f>
        <v>#REF!</v>
      </c>
      <c r="BU231" s="17" t="e">
        <f>IF(Wedstrijden!#REF!="x","Z1","")</f>
        <v>#REF!</v>
      </c>
      <c r="BV231" s="17" t="e">
        <f>IF(Wedstrijden!#REF!="x","Z2","")</f>
        <v>#REF!</v>
      </c>
      <c r="BW231" s="17">
        <f>IF(COUNTA(Wedstrijden!#REF!)&lt;&gt;0,1,"")</f>
        <v>1</v>
      </c>
      <c r="BX231" s="17">
        <f t="shared" si="19"/>
        <v>1</v>
      </c>
      <c r="BY231" s="17" t="e">
        <f>IF(Wedstrijden!#REF!="x","BB","")</f>
        <v>#REF!</v>
      </c>
      <c r="BZ231" s="17" t="e">
        <f>IF(Wedstrijden!#REF!="x","B","")</f>
        <v>#REF!</v>
      </c>
      <c r="CA231" s="17" t="e">
        <f>IF(Wedstrijden!#REF!="x","L1","")</f>
        <v>#REF!</v>
      </c>
      <c r="CB231" s="17" t="e">
        <f>IF(Wedstrijden!#REF!="x","L2","")</f>
        <v>#REF!</v>
      </c>
      <c r="CC231" s="17" t="e">
        <f>IF(Wedstrijden!#REF!="x","M1","")</f>
        <v>#REF!</v>
      </c>
      <c r="CD231" s="17" t="e">
        <f>IF(Wedstrijden!#REF!="x","M2","")</f>
        <v>#REF!</v>
      </c>
      <c r="CE231" s="17" t="e">
        <f>IF(Wedstrijden!#REF!="x","Z1","")</f>
        <v>#REF!</v>
      </c>
      <c r="CF231" s="17" t="e">
        <f>IF(Wedstrijden!#REF!="x","Z2","")</f>
        <v>#REF!</v>
      </c>
      <c r="CG231" s="17" t="e">
        <f>IF(Wedstrijden!#REF!="x","ZZL","")</f>
        <v>#REF!</v>
      </c>
      <c r="CL231" s="17">
        <f>IF(COUNTA(Wedstrijden!#REF!)&lt;&gt;0,2,"")</f>
        <v>2</v>
      </c>
      <c r="CM231" s="17">
        <f t="shared" si="20"/>
        <v>2</v>
      </c>
      <c r="CN231" s="17" t="e">
        <f>IF(Wedstrijden!#REF!="x","AA","")</f>
        <v>#REF!</v>
      </c>
      <c r="CO231" s="17" t="e">
        <f>IF(Wedstrijden!#REF!="x","A","")</f>
        <v>#REF!</v>
      </c>
      <c r="CP231" s="17" t="e">
        <f>IF(Wedstrijden!#REF!="x","BB","")</f>
        <v>#REF!</v>
      </c>
      <c r="CQ231" s="17" t="e">
        <f>IF(Wedstrijden!#REF!="x","B","")</f>
        <v>#REF!</v>
      </c>
      <c r="CR231" s="17" t="e">
        <f>IF(Wedstrijden!#REF!="x","L","")</f>
        <v>#REF!</v>
      </c>
      <c r="CS231" s="17" t="e">
        <f>IF(Wedstrijden!#REF!="x","M","")</f>
        <v>#REF!</v>
      </c>
      <c r="CT231" s="17" t="e">
        <f>IF(Wedstrijden!#REF!="x","Z","")</f>
        <v>#REF!</v>
      </c>
      <c r="CU231" s="17" t="e">
        <f>IF(Wedstrijden!#REF!="x","ZZ","")</f>
        <v>#REF!</v>
      </c>
      <c r="CV231" s="17">
        <f>IF(COUNTA(Wedstrijden!#REF!)&lt;&gt;0,2,"")</f>
        <v>2</v>
      </c>
      <c r="CW231" s="17">
        <f t="shared" si="21"/>
        <v>1</v>
      </c>
      <c r="CX231" s="17" t="e">
        <f>IF(Wedstrijden!#REF!="x","BB","")</f>
        <v>#REF!</v>
      </c>
      <c r="CY231" s="17" t="e">
        <f>IF(Wedstrijden!#REF!="x","B","")</f>
        <v>#REF!</v>
      </c>
      <c r="CZ231" s="17" t="e">
        <f>IF(Wedstrijden!#REF!="x","L","")</f>
        <v>#REF!</v>
      </c>
      <c r="DA231" s="17" t="e">
        <f>IF(Wedstrijden!#REF!="x","M","")</f>
        <v>#REF!</v>
      </c>
      <c r="DB231" s="17" t="e">
        <f>IF(Wedstrijden!#REF!="x","Z","")</f>
        <v>#REF!</v>
      </c>
      <c r="DC231" s="17" t="e">
        <f>IF(Wedstrijden!#REF!="x","ZZ","")</f>
        <v>#REF!</v>
      </c>
      <c r="DD231" s="17" t="e">
        <f>IF(Wedstrijden!#REF!="x","1.40","")</f>
        <v>#REF!</v>
      </c>
      <c r="DE231" s="17">
        <f>IF(COUNTA(Wedstrijden!#REF!)&lt;&gt;0,6,"")</f>
        <v>6</v>
      </c>
      <c r="DF231" s="17">
        <f t="shared" si="22"/>
        <v>2</v>
      </c>
      <c r="DG231" s="17" t="e">
        <f>IF(Wedstrijden!#REF!="x","L","")</f>
        <v>#REF!</v>
      </c>
      <c r="DH231" s="17" t="e">
        <f>IF(Wedstrijden!#REF!="x","M","")</f>
        <v>#REF!</v>
      </c>
      <c r="DI231" s="17" t="e">
        <f>IF(Wedstrijden!#REF!="x","Z","")</f>
        <v>#REF!</v>
      </c>
      <c r="DJ231" s="17" t="e">
        <f>IF(Wedstrijden!#REF!="x","Z","")</f>
        <v>#REF!</v>
      </c>
      <c r="DK231" s="17">
        <f>IF(COUNTA(Wedstrijden!#REF!)&lt;&gt;0,6,"")</f>
        <v>6</v>
      </c>
      <c r="DL231" s="17">
        <f t="shared" si="23"/>
        <v>1</v>
      </c>
      <c r="DM231" s="17" t="e">
        <f>IF(Wedstrijden!#REF!="x","L","")</f>
        <v>#REF!</v>
      </c>
      <c r="DN231" s="17" t="e">
        <f>IF(Wedstrijden!#REF!="x","M","")</f>
        <v>#REF!</v>
      </c>
      <c r="DO231" s="17" t="e">
        <f>IF(Wedstrijden!#REF!="x","Z","")</f>
        <v>#REF!</v>
      </c>
      <c r="DP231" s="17" t="e">
        <f>IF(Wedstrijden!#REF!="x","Z","")</f>
        <v>#REF!</v>
      </c>
    </row>
    <row r="232" spans="1:120" ht="14.4" x14ac:dyDescent="0.3">
      <c r="A232" s="21" t="e">
        <f>Wedstrijden!#REF!</f>
        <v>#REF!</v>
      </c>
      <c r="B232" s="17" t="str">
        <f>IFERROR(VLOOKUP(Wedstrijden!#REF!,#REF!,2,FALSE),"")</f>
        <v/>
      </c>
      <c r="C232" s="17" t="e">
        <f>Wedstrijden!#REF!</f>
        <v>#REF!</v>
      </c>
      <c r="D232" s="17" t="str">
        <f>IFERROR(VLOOKUP(Wedstrijden!#REF!,#REF!,2,FALSE),"")</f>
        <v/>
      </c>
      <c r="E232" s="17" t="str">
        <f>IFERROR(VLOOKUP(Wedstrijden!#REF!,#REF!,5,FALSE),"")</f>
        <v/>
      </c>
      <c r="F232" s="17" t="e">
        <f>IF(Wedstrijden!#REF!&lt;&gt;"",Wedstrijden!#REF!,"")</f>
        <v>#REF!</v>
      </c>
      <c r="G232" s="17" t="e">
        <f>IF(Wedstrijden!#REF!="Indoor",1,0)</f>
        <v>#REF!</v>
      </c>
      <c r="H232" s="17" t="e">
        <f>Wedstrijden!#REF!</f>
        <v>#REF!</v>
      </c>
      <c r="I232" s="17" t="e">
        <f>IF(Wedstrijden!#REF!="Nee",0,IF(Wedstrijden!#REF!="Ja",1,""))</f>
        <v>#REF!</v>
      </c>
      <c r="J232" s="17" t="e">
        <f>IF(Wedstrijden!#REF!&lt;&gt;"",Wedstrijden!#REF!,"")</f>
        <v>#REF!</v>
      </c>
      <c r="W232" s="18"/>
      <c r="AE232" s="18"/>
      <c r="AN232" s="18"/>
      <c r="AU232" s="18"/>
      <c r="BA232" s="18"/>
      <c r="BE232" s="18"/>
      <c r="BJ232" s="17">
        <f>IF(COUNTA(Wedstrijden!#REF!)&lt;&gt;0,1,"")</f>
        <v>1</v>
      </c>
      <c r="BK232" s="17">
        <f t="shared" si="18"/>
        <v>2</v>
      </c>
      <c r="BL232" s="17" t="e">
        <f>IF(Wedstrijden!#REF!="x","AA","")</f>
        <v>#REF!</v>
      </c>
      <c r="BM232" s="17" t="e">
        <f>IF(Wedstrijden!#REF!="x","A","")</f>
        <v>#REF!</v>
      </c>
      <c r="BN232" s="17" t="e">
        <f>IF(Wedstrijden!#REF!="x","B1","")</f>
        <v>#REF!</v>
      </c>
      <c r="BO232" s="17" t="e">
        <f>IF(Wedstrijden!#REF!="x","BB","")</f>
        <v>#REF!</v>
      </c>
      <c r="BP232" s="17" t="e">
        <f>IF(Wedstrijden!#REF!="x","B","")</f>
        <v>#REF!</v>
      </c>
      <c r="BQ232" s="17" t="e">
        <f>IF(Wedstrijden!#REF!="x","L1","")</f>
        <v>#REF!</v>
      </c>
      <c r="BR232" s="17" t="e">
        <f>IF(Wedstrijden!#REF!="x","L2","")</f>
        <v>#REF!</v>
      </c>
      <c r="BS232" s="17" t="e">
        <f>IF(Wedstrijden!#REF!="x","M1","")</f>
        <v>#REF!</v>
      </c>
      <c r="BT232" s="17" t="e">
        <f>IF(Wedstrijden!#REF!="x","M2","")</f>
        <v>#REF!</v>
      </c>
      <c r="BU232" s="17" t="e">
        <f>IF(Wedstrijden!#REF!="x","Z1","")</f>
        <v>#REF!</v>
      </c>
      <c r="BV232" s="17" t="e">
        <f>IF(Wedstrijden!#REF!="x","Z2","")</f>
        <v>#REF!</v>
      </c>
      <c r="BW232" s="17">
        <f>IF(COUNTA(Wedstrijden!#REF!)&lt;&gt;0,1,"")</f>
        <v>1</v>
      </c>
      <c r="BX232" s="17">
        <f t="shared" si="19"/>
        <v>1</v>
      </c>
      <c r="BY232" s="17" t="e">
        <f>IF(Wedstrijden!#REF!="x","BB","")</f>
        <v>#REF!</v>
      </c>
      <c r="BZ232" s="17" t="e">
        <f>IF(Wedstrijden!#REF!="x","B","")</f>
        <v>#REF!</v>
      </c>
      <c r="CA232" s="17" t="e">
        <f>IF(Wedstrijden!#REF!="x","L1","")</f>
        <v>#REF!</v>
      </c>
      <c r="CB232" s="17" t="e">
        <f>IF(Wedstrijden!#REF!="x","L2","")</f>
        <v>#REF!</v>
      </c>
      <c r="CC232" s="17" t="e">
        <f>IF(Wedstrijden!#REF!="x","M1","")</f>
        <v>#REF!</v>
      </c>
      <c r="CD232" s="17" t="e">
        <f>IF(Wedstrijden!#REF!="x","M2","")</f>
        <v>#REF!</v>
      </c>
      <c r="CE232" s="17" t="e">
        <f>IF(Wedstrijden!#REF!="x","Z1","")</f>
        <v>#REF!</v>
      </c>
      <c r="CF232" s="17" t="e">
        <f>IF(Wedstrijden!#REF!="x","Z2","")</f>
        <v>#REF!</v>
      </c>
      <c r="CG232" s="17" t="e">
        <f>IF(Wedstrijden!#REF!="x","ZZL","")</f>
        <v>#REF!</v>
      </c>
      <c r="CL232" s="17">
        <f>IF(COUNTA(Wedstrijden!#REF!)&lt;&gt;0,2,"")</f>
        <v>2</v>
      </c>
      <c r="CM232" s="17">
        <f t="shared" si="20"/>
        <v>2</v>
      </c>
      <c r="CN232" s="17" t="e">
        <f>IF(Wedstrijden!#REF!="x","AA","")</f>
        <v>#REF!</v>
      </c>
      <c r="CO232" s="17" t="e">
        <f>IF(Wedstrijden!#REF!="x","A","")</f>
        <v>#REF!</v>
      </c>
      <c r="CP232" s="17" t="e">
        <f>IF(Wedstrijden!#REF!="x","BB","")</f>
        <v>#REF!</v>
      </c>
      <c r="CQ232" s="17" t="e">
        <f>IF(Wedstrijden!#REF!="x","B","")</f>
        <v>#REF!</v>
      </c>
      <c r="CR232" s="17" t="e">
        <f>IF(Wedstrijden!#REF!="x","L","")</f>
        <v>#REF!</v>
      </c>
      <c r="CS232" s="17" t="e">
        <f>IF(Wedstrijden!#REF!="x","M","")</f>
        <v>#REF!</v>
      </c>
      <c r="CT232" s="17" t="e">
        <f>IF(Wedstrijden!#REF!="x","Z","")</f>
        <v>#REF!</v>
      </c>
      <c r="CU232" s="17" t="e">
        <f>IF(Wedstrijden!#REF!="x","ZZ","")</f>
        <v>#REF!</v>
      </c>
      <c r="CV232" s="17">
        <f>IF(COUNTA(Wedstrijden!#REF!)&lt;&gt;0,2,"")</f>
        <v>2</v>
      </c>
      <c r="CW232" s="17">
        <f t="shared" si="21"/>
        <v>1</v>
      </c>
      <c r="CX232" s="17" t="e">
        <f>IF(Wedstrijden!#REF!="x","BB","")</f>
        <v>#REF!</v>
      </c>
      <c r="CY232" s="17" t="e">
        <f>IF(Wedstrijden!#REF!="x","B","")</f>
        <v>#REF!</v>
      </c>
      <c r="CZ232" s="17" t="e">
        <f>IF(Wedstrijden!#REF!="x","L","")</f>
        <v>#REF!</v>
      </c>
      <c r="DA232" s="17" t="e">
        <f>IF(Wedstrijden!#REF!="x","M","")</f>
        <v>#REF!</v>
      </c>
      <c r="DB232" s="17" t="e">
        <f>IF(Wedstrijden!#REF!="x","Z","")</f>
        <v>#REF!</v>
      </c>
      <c r="DC232" s="17" t="e">
        <f>IF(Wedstrijden!#REF!="x","ZZ","")</f>
        <v>#REF!</v>
      </c>
      <c r="DD232" s="17" t="e">
        <f>IF(Wedstrijden!#REF!="x","1.40","")</f>
        <v>#REF!</v>
      </c>
      <c r="DE232" s="17">
        <f>IF(COUNTA(Wedstrijden!#REF!)&lt;&gt;0,6,"")</f>
        <v>6</v>
      </c>
      <c r="DF232" s="17">
        <f t="shared" si="22"/>
        <v>2</v>
      </c>
      <c r="DG232" s="17" t="e">
        <f>IF(Wedstrijden!#REF!="x","L","")</f>
        <v>#REF!</v>
      </c>
      <c r="DH232" s="17" t="e">
        <f>IF(Wedstrijden!#REF!="x","M","")</f>
        <v>#REF!</v>
      </c>
      <c r="DI232" s="17" t="e">
        <f>IF(Wedstrijden!#REF!="x","Z","")</f>
        <v>#REF!</v>
      </c>
      <c r="DJ232" s="17" t="e">
        <f>IF(Wedstrijden!#REF!="x","Z","")</f>
        <v>#REF!</v>
      </c>
      <c r="DK232" s="17">
        <f>IF(COUNTA(Wedstrijden!#REF!)&lt;&gt;0,6,"")</f>
        <v>6</v>
      </c>
      <c r="DL232" s="17">
        <f t="shared" si="23"/>
        <v>1</v>
      </c>
      <c r="DM232" s="17" t="e">
        <f>IF(Wedstrijden!#REF!="x","L","")</f>
        <v>#REF!</v>
      </c>
      <c r="DN232" s="17" t="e">
        <f>IF(Wedstrijden!#REF!="x","M","")</f>
        <v>#REF!</v>
      </c>
      <c r="DO232" s="17" t="e">
        <f>IF(Wedstrijden!#REF!="x","Z","")</f>
        <v>#REF!</v>
      </c>
      <c r="DP232" s="17" t="e">
        <f>IF(Wedstrijden!#REF!="x","Z","")</f>
        <v>#REF!</v>
      </c>
    </row>
    <row r="233" spans="1:120" ht="14.4" x14ac:dyDescent="0.3">
      <c r="A233" s="21" t="e">
        <f>Wedstrijden!#REF!</f>
        <v>#REF!</v>
      </c>
      <c r="B233" s="17" t="str">
        <f>IFERROR(VLOOKUP(Wedstrijden!#REF!,#REF!,2,FALSE),"")</f>
        <v/>
      </c>
      <c r="C233" s="17" t="e">
        <f>Wedstrijden!#REF!</f>
        <v>#REF!</v>
      </c>
      <c r="D233" s="17" t="str">
        <f>IFERROR(VLOOKUP(Wedstrijden!#REF!,#REF!,2,FALSE),"")</f>
        <v/>
      </c>
      <c r="E233" s="17" t="str">
        <f>IFERROR(VLOOKUP(Wedstrijden!#REF!,#REF!,5,FALSE),"")</f>
        <v/>
      </c>
      <c r="F233" s="17" t="e">
        <f>IF(Wedstrijden!#REF!&lt;&gt;"",Wedstrijden!#REF!,"")</f>
        <v>#REF!</v>
      </c>
      <c r="G233" s="17" t="e">
        <f>IF(Wedstrijden!#REF!="Indoor",1,0)</f>
        <v>#REF!</v>
      </c>
      <c r="H233" s="17" t="e">
        <f>Wedstrijden!#REF!</f>
        <v>#REF!</v>
      </c>
      <c r="I233" s="17" t="e">
        <f>IF(Wedstrijden!#REF!="Nee",0,IF(Wedstrijden!#REF!="Ja",1,""))</f>
        <v>#REF!</v>
      </c>
      <c r="J233" s="17" t="e">
        <f>IF(Wedstrijden!#REF!&lt;&gt;"",Wedstrijden!#REF!,"")</f>
        <v>#REF!</v>
      </c>
      <c r="W233" s="18"/>
      <c r="AE233" s="18"/>
      <c r="AN233" s="18"/>
      <c r="AU233" s="18"/>
      <c r="BA233" s="18"/>
      <c r="BE233" s="18"/>
      <c r="BJ233" s="17">
        <f>IF(COUNTA(Wedstrijden!#REF!)&lt;&gt;0,1,"")</f>
        <v>1</v>
      </c>
      <c r="BK233" s="17">
        <f t="shared" si="18"/>
        <v>2</v>
      </c>
      <c r="BL233" s="17" t="e">
        <f>IF(Wedstrijden!#REF!="x","AA","")</f>
        <v>#REF!</v>
      </c>
      <c r="BM233" s="17" t="e">
        <f>IF(Wedstrijden!#REF!="x","A","")</f>
        <v>#REF!</v>
      </c>
      <c r="BN233" s="17" t="e">
        <f>IF(Wedstrijden!#REF!="x","B1","")</f>
        <v>#REF!</v>
      </c>
      <c r="BO233" s="17" t="e">
        <f>IF(Wedstrijden!#REF!="x","BB","")</f>
        <v>#REF!</v>
      </c>
      <c r="BP233" s="17" t="e">
        <f>IF(Wedstrijden!#REF!="x","B","")</f>
        <v>#REF!</v>
      </c>
      <c r="BQ233" s="17" t="e">
        <f>IF(Wedstrijden!#REF!="x","L1","")</f>
        <v>#REF!</v>
      </c>
      <c r="BR233" s="17" t="e">
        <f>IF(Wedstrijden!#REF!="x","L2","")</f>
        <v>#REF!</v>
      </c>
      <c r="BS233" s="17" t="e">
        <f>IF(Wedstrijden!#REF!="x","M1","")</f>
        <v>#REF!</v>
      </c>
      <c r="BT233" s="17" t="e">
        <f>IF(Wedstrijden!#REF!="x","M2","")</f>
        <v>#REF!</v>
      </c>
      <c r="BU233" s="17" t="e">
        <f>IF(Wedstrijden!#REF!="x","Z1","")</f>
        <v>#REF!</v>
      </c>
      <c r="BV233" s="17" t="e">
        <f>IF(Wedstrijden!#REF!="x","Z2","")</f>
        <v>#REF!</v>
      </c>
      <c r="BW233" s="17">
        <f>IF(COUNTA(Wedstrijden!#REF!)&lt;&gt;0,1,"")</f>
        <v>1</v>
      </c>
      <c r="BX233" s="17">
        <f t="shared" si="19"/>
        <v>1</v>
      </c>
      <c r="BY233" s="17" t="e">
        <f>IF(Wedstrijden!#REF!="x","BB","")</f>
        <v>#REF!</v>
      </c>
      <c r="BZ233" s="17" t="e">
        <f>IF(Wedstrijden!#REF!="x","B","")</f>
        <v>#REF!</v>
      </c>
      <c r="CA233" s="17" t="e">
        <f>IF(Wedstrijden!#REF!="x","L1","")</f>
        <v>#REF!</v>
      </c>
      <c r="CB233" s="17" t="e">
        <f>IF(Wedstrijden!#REF!="x","L2","")</f>
        <v>#REF!</v>
      </c>
      <c r="CC233" s="17" t="e">
        <f>IF(Wedstrijden!#REF!="x","M1","")</f>
        <v>#REF!</v>
      </c>
      <c r="CD233" s="17" t="e">
        <f>IF(Wedstrijden!#REF!="x","M2","")</f>
        <v>#REF!</v>
      </c>
      <c r="CE233" s="17" t="e">
        <f>IF(Wedstrijden!#REF!="x","Z1","")</f>
        <v>#REF!</v>
      </c>
      <c r="CF233" s="17" t="e">
        <f>IF(Wedstrijden!#REF!="x","Z2","")</f>
        <v>#REF!</v>
      </c>
      <c r="CG233" s="17" t="e">
        <f>IF(Wedstrijden!#REF!="x","ZZL","")</f>
        <v>#REF!</v>
      </c>
      <c r="CL233" s="17">
        <f>IF(COUNTA(Wedstrijden!#REF!)&lt;&gt;0,2,"")</f>
        <v>2</v>
      </c>
      <c r="CM233" s="17">
        <f t="shared" si="20"/>
        <v>2</v>
      </c>
      <c r="CN233" s="17" t="e">
        <f>IF(Wedstrijden!#REF!="x","AA","")</f>
        <v>#REF!</v>
      </c>
      <c r="CO233" s="17" t="e">
        <f>IF(Wedstrijden!#REF!="x","A","")</f>
        <v>#REF!</v>
      </c>
      <c r="CP233" s="17" t="e">
        <f>IF(Wedstrijden!#REF!="x","BB","")</f>
        <v>#REF!</v>
      </c>
      <c r="CQ233" s="17" t="e">
        <f>IF(Wedstrijden!#REF!="x","B","")</f>
        <v>#REF!</v>
      </c>
      <c r="CR233" s="17" t="e">
        <f>IF(Wedstrijden!#REF!="x","L","")</f>
        <v>#REF!</v>
      </c>
      <c r="CS233" s="17" t="e">
        <f>IF(Wedstrijden!#REF!="x","M","")</f>
        <v>#REF!</v>
      </c>
      <c r="CT233" s="17" t="e">
        <f>IF(Wedstrijden!#REF!="x","Z","")</f>
        <v>#REF!</v>
      </c>
      <c r="CU233" s="17" t="e">
        <f>IF(Wedstrijden!#REF!="x","ZZ","")</f>
        <v>#REF!</v>
      </c>
      <c r="CV233" s="17">
        <f>IF(COUNTA(Wedstrijden!#REF!)&lt;&gt;0,2,"")</f>
        <v>2</v>
      </c>
      <c r="CW233" s="17">
        <f t="shared" si="21"/>
        <v>1</v>
      </c>
      <c r="CX233" s="17" t="e">
        <f>IF(Wedstrijden!#REF!="x","BB","")</f>
        <v>#REF!</v>
      </c>
      <c r="CY233" s="17" t="e">
        <f>IF(Wedstrijden!#REF!="x","B","")</f>
        <v>#REF!</v>
      </c>
      <c r="CZ233" s="17" t="e">
        <f>IF(Wedstrijden!#REF!="x","L","")</f>
        <v>#REF!</v>
      </c>
      <c r="DA233" s="17" t="e">
        <f>IF(Wedstrijden!#REF!="x","M","")</f>
        <v>#REF!</v>
      </c>
      <c r="DB233" s="17" t="e">
        <f>IF(Wedstrijden!#REF!="x","Z","")</f>
        <v>#REF!</v>
      </c>
      <c r="DC233" s="17" t="e">
        <f>IF(Wedstrijden!#REF!="x","ZZ","")</f>
        <v>#REF!</v>
      </c>
      <c r="DD233" s="17" t="e">
        <f>IF(Wedstrijden!#REF!="x","1.40","")</f>
        <v>#REF!</v>
      </c>
      <c r="DE233" s="17">
        <f>IF(COUNTA(Wedstrijden!#REF!)&lt;&gt;0,6,"")</f>
        <v>6</v>
      </c>
      <c r="DF233" s="17">
        <f t="shared" si="22"/>
        <v>2</v>
      </c>
      <c r="DG233" s="17" t="e">
        <f>IF(Wedstrijden!#REF!="x","L","")</f>
        <v>#REF!</v>
      </c>
      <c r="DH233" s="17" t="e">
        <f>IF(Wedstrijden!#REF!="x","M","")</f>
        <v>#REF!</v>
      </c>
      <c r="DI233" s="17" t="e">
        <f>IF(Wedstrijden!#REF!="x","Z","")</f>
        <v>#REF!</v>
      </c>
      <c r="DJ233" s="17" t="e">
        <f>IF(Wedstrijden!#REF!="x","Z","")</f>
        <v>#REF!</v>
      </c>
      <c r="DK233" s="17">
        <f>IF(COUNTA(Wedstrijden!#REF!)&lt;&gt;0,6,"")</f>
        <v>6</v>
      </c>
      <c r="DL233" s="17">
        <f t="shared" si="23"/>
        <v>1</v>
      </c>
      <c r="DM233" s="17" t="e">
        <f>IF(Wedstrijden!#REF!="x","L","")</f>
        <v>#REF!</v>
      </c>
      <c r="DN233" s="17" t="e">
        <f>IF(Wedstrijden!#REF!="x","M","")</f>
        <v>#REF!</v>
      </c>
      <c r="DO233" s="17" t="e">
        <f>IF(Wedstrijden!#REF!="x","Z","")</f>
        <v>#REF!</v>
      </c>
      <c r="DP233" s="17" t="e">
        <f>IF(Wedstrijden!#REF!="x","Z","")</f>
        <v>#REF!</v>
      </c>
    </row>
    <row r="234" spans="1:120" ht="14.4" x14ac:dyDescent="0.3">
      <c r="A234" s="21" t="e">
        <f>Wedstrijden!#REF!</f>
        <v>#REF!</v>
      </c>
      <c r="B234" s="17" t="str">
        <f>IFERROR(VLOOKUP(Wedstrijden!#REF!,#REF!,2,FALSE),"")</f>
        <v/>
      </c>
      <c r="C234" s="17" t="e">
        <f>Wedstrijden!#REF!</f>
        <v>#REF!</v>
      </c>
      <c r="D234" s="17" t="str">
        <f>IFERROR(VLOOKUP(Wedstrijden!#REF!,#REF!,2,FALSE),"")</f>
        <v/>
      </c>
      <c r="E234" s="17" t="str">
        <f>IFERROR(VLOOKUP(Wedstrijden!#REF!,#REF!,5,FALSE),"")</f>
        <v/>
      </c>
      <c r="F234" s="17" t="e">
        <f>IF(Wedstrijden!#REF!&lt;&gt;"",Wedstrijden!#REF!,"")</f>
        <v>#REF!</v>
      </c>
      <c r="G234" s="17" t="e">
        <f>IF(Wedstrijden!#REF!="Indoor",1,0)</f>
        <v>#REF!</v>
      </c>
      <c r="H234" s="17" t="e">
        <f>Wedstrijden!#REF!</f>
        <v>#REF!</v>
      </c>
      <c r="I234" s="17" t="e">
        <f>IF(Wedstrijden!#REF!="Nee",0,IF(Wedstrijden!#REF!="Ja",1,""))</f>
        <v>#REF!</v>
      </c>
      <c r="J234" s="17" t="e">
        <f>IF(Wedstrijden!#REF!&lt;&gt;"",Wedstrijden!#REF!,"")</f>
        <v>#REF!</v>
      </c>
      <c r="W234" s="18"/>
      <c r="AE234" s="18"/>
      <c r="AN234" s="18"/>
      <c r="AU234" s="18"/>
      <c r="BA234" s="18"/>
      <c r="BE234" s="18"/>
      <c r="BJ234" s="17">
        <f>IF(COUNTA(Wedstrijden!#REF!)&lt;&gt;0,1,"")</f>
        <v>1</v>
      </c>
      <c r="BK234" s="17">
        <f t="shared" si="18"/>
        <v>2</v>
      </c>
      <c r="BL234" s="17" t="e">
        <f>IF(Wedstrijden!#REF!="x","AA","")</f>
        <v>#REF!</v>
      </c>
      <c r="BM234" s="17" t="e">
        <f>IF(Wedstrijden!#REF!="x","A","")</f>
        <v>#REF!</v>
      </c>
      <c r="BN234" s="17" t="e">
        <f>IF(Wedstrijden!#REF!="x","B1","")</f>
        <v>#REF!</v>
      </c>
      <c r="BO234" s="17" t="e">
        <f>IF(Wedstrijden!#REF!="x","BB","")</f>
        <v>#REF!</v>
      </c>
      <c r="BP234" s="17" t="e">
        <f>IF(Wedstrijden!#REF!="x","B","")</f>
        <v>#REF!</v>
      </c>
      <c r="BQ234" s="17" t="e">
        <f>IF(Wedstrijden!#REF!="x","L1","")</f>
        <v>#REF!</v>
      </c>
      <c r="BR234" s="17" t="e">
        <f>IF(Wedstrijden!#REF!="x","L2","")</f>
        <v>#REF!</v>
      </c>
      <c r="BS234" s="17" t="e">
        <f>IF(Wedstrijden!#REF!="x","M1","")</f>
        <v>#REF!</v>
      </c>
      <c r="BT234" s="17" t="e">
        <f>IF(Wedstrijden!#REF!="x","M2","")</f>
        <v>#REF!</v>
      </c>
      <c r="BU234" s="17" t="e">
        <f>IF(Wedstrijden!#REF!="x","Z1","")</f>
        <v>#REF!</v>
      </c>
      <c r="BV234" s="17" t="e">
        <f>IF(Wedstrijden!#REF!="x","Z2","")</f>
        <v>#REF!</v>
      </c>
      <c r="BW234" s="17">
        <f>IF(COUNTA(Wedstrijden!#REF!)&lt;&gt;0,1,"")</f>
        <v>1</v>
      </c>
      <c r="BX234" s="17">
        <f t="shared" si="19"/>
        <v>1</v>
      </c>
      <c r="BY234" s="17" t="e">
        <f>IF(Wedstrijden!#REF!="x","BB","")</f>
        <v>#REF!</v>
      </c>
      <c r="BZ234" s="17" t="e">
        <f>IF(Wedstrijden!#REF!="x","B","")</f>
        <v>#REF!</v>
      </c>
      <c r="CA234" s="17" t="e">
        <f>IF(Wedstrijden!#REF!="x","L1","")</f>
        <v>#REF!</v>
      </c>
      <c r="CB234" s="17" t="e">
        <f>IF(Wedstrijden!#REF!="x","L2","")</f>
        <v>#REF!</v>
      </c>
      <c r="CC234" s="17" t="e">
        <f>IF(Wedstrijden!#REF!="x","M1","")</f>
        <v>#REF!</v>
      </c>
      <c r="CD234" s="17" t="e">
        <f>IF(Wedstrijden!#REF!="x","M2","")</f>
        <v>#REF!</v>
      </c>
      <c r="CE234" s="17" t="e">
        <f>IF(Wedstrijden!#REF!="x","Z1","")</f>
        <v>#REF!</v>
      </c>
      <c r="CF234" s="17" t="e">
        <f>IF(Wedstrijden!#REF!="x","Z2","")</f>
        <v>#REF!</v>
      </c>
      <c r="CG234" s="17" t="e">
        <f>IF(Wedstrijden!#REF!="x","ZZL","")</f>
        <v>#REF!</v>
      </c>
      <c r="CL234" s="17">
        <f>IF(COUNTA(Wedstrijden!#REF!)&lt;&gt;0,2,"")</f>
        <v>2</v>
      </c>
      <c r="CM234" s="17">
        <f t="shared" si="20"/>
        <v>2</v>
      </c>
      <c r="CN234" s="17" t="e">
        <f>IF(Wedstrijden!#REF!="x","AA","")</f>
        <v>#REF!</v>
      </c>
      <c r="CO234" s="17" t="e">
        <f>IF(Wedstrijden!#REF!="x","A","")</f>
        <v>#REF!</v>
      </c>
      <c r="CP234" s="17" t="e">
        <f>IF(Wedstrijden!#REF!="x","BB","")</f>
        <v>#REF!</v>
      </c>
      <c r="CQ234" s="17" t="e">
        <f>IF(Wedstrijden!#REF!="x","B","")</f>
        <v>#REF!</v>
      </c>
      <c r="CR234" s="17" t="e">
        <f>IF(Wedstrijden!#REF!="x","L","")</f>
        <v>#REF!</v>
      </c>
      <c r="CS234" s="17" t="e">
        <f>IF(Wedstrijden!#REF!="x","M","")</f>
        <v>#REF!</v>
      </c>
      <c r="CT234" s="17" t="e">
        <f>IF(Wedstrijden!#REF!="x","Z","")</f>
        <v>#REF!</v>
      </c>
      <c r="CU234" s="17" t="e">
        <f>IF(Wedstrijden!#REF!="x","ZZ","")</f>
        <v>#REF!</v>
      </c>
      <c r="CV234" s="17">
        <f>IF(COUNTA(Wedstrijden!#REF!)&lt;&gt;0,2,"")</f>
        <v>2</v>
      </c>
      <c r="CW234" s="17">
        <f t="shared" si="21"/>
        <v>1</v>
      </c>
      <c r="CX234" s="17" t="e">
        <f>IF(Wedstrijden!#REF!="x","BB","")</f>
        <v>#REF!</v>
      </c>
      <c r="CY234" s="17" t="e">
        <f>IF(Wedstrijden!#REF!="x","B","")</f>
        <v>#REF!</v>
      </c>
      <c r="CZ234" s="17" t="e">
        <f>IF(Wedstrijden!#REF!="x","L","")</f>
        <v>#REF!</v>
      </c>
      <c r="DA234" s="17" t="e">
        <f>IF(Wedstrijden!#REF!="x","M","")</f>
        <v>#REF!</v>
      </c>
      <c r="DB234" s="17" t="e">
        <f>IF(Wedstrijden!#REF!="x","Z","")</f>
        <v>#REF!</v>
      </c>
      <c r="DC234" s="17" t="e">
        <f>IF(Wedstrijden!#REF!="x","ZZ","")</f>
        <v>#REF!</v>
      </c>
      <c r="DD234" s="17" t="e">
        <f>IF(Wedstrijden!#REF!="x","1.40","")</f>
        <v>#REF!</v>
      </c>
      <c r="DE234" s="17">
        <f>IF(COUNTA(Wedstrijden!#REF!)&lt;&gt;0,6,"")</f>
        <v>6</v>
      </c>
      <c r="DF234" s="17">
        <f t="shared" si="22"/>
        <v>2</v>
      </c>
      <c r="DG234" s="17" t="e">
        <f>IF(Wedstrijden!#REF!="x","L","")</f>
        <v>#REF!</v>
      </c>
      <c r="DH234" s="17" t="e">
        <f>IF(Wedstrijden!#REF!="x","M","")</f>
        <v>#REF!</v>
      </c>
      <c r="DI234" s="17" t="e">
        <f>IF(Wedstrijden!#REF!="x","Z","")</f>
        <v>#REF!</v>
      </c>
      <c r="DJ234" s="17" t="e">
        <f>IF(Wedstrijden!#REF!="x","Z","")</f>
        <v>#REF!</v>
      </c>
      <c r="DK234" s="17">
        <f>IF(COUNTA(Wedstrijden!#REF!)&lt;&gt;0,6,"")</f>
        <v>6</v>
      </c>
      <c r="DL234" s="17">
        <f t="shared" si="23"/>
        <v>1</v>
      </c>
      <c r="DM234" s="17" t="e">
        <f>IF(Wedstrijden!#REF!="x","L","")</f>
        <v>#REF!</v>
      </c>
      <c r="DN234" s="17" t="e">
        <f>IF(Wedstrijden!#REF!="x","M","")</f>
        <v>#REF!</v>
      </c>
      <c r="DO234" s="17" t="e">
        <f>IF(Wedstrijden!#REF!="x","Z","")</f>
        <v>#REF!</v>
      </c>
      <c r="DP234" s="17" t="e">
        <f>IF(Wedstrijden!#REF!="x","Z","")</f>
        <v>#REF!</v>
      </c>
    </row>
    <row r="235" spans="1:120" ht="14.4" x14ac:dyDescent="0.3">
      <c r="A235" s="21" t="e">
        <f>Wedstrijden!#REF!</f>
        <v>#REF!</v>
      </c>
      <c r="B235" s="17" t="str">
        <f>IFERROR(VLOOKUP(Wedstrijden!#REF!,#REF!,2,FALSE),"")</f>
        <v/>
      </c>
      <c r="C235" s="17" t="e">
        <f>Wedstrijden!#REF!</f>
        <v>#REF!</v>
      </c>
      <c r="D235" s="17" t="str">
        <f>IFERROR(VLOOKUP(Wedstrijden!#REF!,#REF!,2,FALSE),"")</f>
        <v/>
      </c>
      <c r="E235" s="17" t="str">
        <f>IFERROR(VLOOKUP(Wedstrijden!#REF!,#REF!,5,FALSE),"")</f>
        <v/>
      </c>
      <c r="F235" s="17" t="e">
        <f>IF(Wedstrijden!#REF!&lt;&gt;"",Wedstrijden!#REF!,"")</f>
        <v>#REF!</v>
      </c>
      <c r="G235" s="17" t="e">
        <f>IF(Wedstrijden!#REF!="Indoor",1,0)</f>
        <v>#REF!</v>
      </c>
      <c r="H235" s="17" t="e">
        <f>Wedstrijden!#REF!</f>
        <v>#REF!</v>
      </c>
      <c r="I235" s="17" t="e">
        <f>IF(Wedstrijden!#REF!="Nee",0,IF(Wedstrijden!#REF!="Ja",1,""))</f>
        <v>#REF!</v>
      </c>
      <c r="J235" s="17" t="e">
        <f>IF(Wedstrijden!#REF!&lt;&gt;"",Wedstrijden!#REF!,"")</f>
        <v>#REF!</v>
      </c>
      <c r="W235" s="18"/>
      <c r="AE235" s="18"/>
      <c r="AN235" s="18"/>
      <c r="AU235" s="18"/>
      <c r="BA235" s="18"/>
      <c r="BE235" s="18"/>
      <c r="BJ235" s="17">
        <f>IF(COUNTA(Wedstrijden!#REF!)&lt;&gt;0,1,"")</f>
        <v>1</v>
      </c>
      <c r="BK235" s="17">
        <f t="shared" si="18"/>
        <v>2</v>
      </c>
      <c r="BL235" s="17" t="e">
        <f>IF(Wedstrijden!#REF!="x","AA","")</f>
        <v>#REF!</v>
      </c>
      <c r="BM235" s="17" t="e">
        <f>IF(Wedstrijden!#REF!="x","A","")</f>
        <v>#REF!</v>
      </c>
      <c r="BN235" s="17" t="e">
        <f>IF(Wedstrijden!#REF!="x","B1","")</f>
        <v>#REF!</v>
      </c>
      <c r="BO235" s="17" t="e">
        <f>IF(Wedstrijden!#REF!="x","BB","")</f>
        <v>#REF!</v>
      </c>
      <c r="BP235" s="17" t="e">
        <f>IF(Wedstrijden!#REF!="x","B","")</f>
        <v>#REF!</v>
      </c>
      <c r="BQ235" s="17" t="e">
        <f>IF(Wedstrijden!#REF!="x","L1","")</f>
        <v>#REF!</v>
      </c>
      <c r="BR235" s="17" t="e">
        <f>IF(Wedstrijden!#REF!="x","L2","")</f>
        <v>#REF!</v>
      </c>
      <c r="BS235" s="17" t="e">
        <f>IF(Wedstrijden!#REF!="x","M1","")</f>
        <v>#REF!</v>
      </c>
      <c r="BT235" s="17" t="e">
        <f>IF(Wedstrijden!#REF!="x","M2","")</f>
        <v>#REF!</v>
      </c>
      <c r="BU235" s="17" t="e">
        <f>IF(Wedstrijden!#REF!="x","Z1","")</f>
        <v>#REF!</v>
      </c>
      <c r="BV235" s="17" t="e">
        <f>IF(Wedstrijden!#REF!="x","Z2","")</f>
        <v>#REF!</v>
      </c>
      <c r="BW235" s="17">
        <f>IF(COUNTA(Wedstrijden!#REF!)&lt;&gt;0,1,"")</f>
        <v>1</v>
      </c>
      <c r="BX235" s="17">
        <f t="shared" si="19"/>
        <v>1</v>
      </c>
      <c r="BY235" s="17" t="e">
        <f>IF(Wedstrijden!#REF!="x","BB","")</f>
        <v>#REF!</v>
      </c>
      <c r="BZ235" s="17" t="e">
        <f>IF(Wedstrijden!#REF!="x","B","")</f>
        <v>#REF!</v>
      </c>
      <c r="CA235" s="17" t="e">
        <f>IF(Wedstrijden!#REF!="x","L1","")</f>
        <v>#REF!</v>
      </c>
      <c r="CB235" s="17" t="e">
        <f>IF(Wedstrijden!#REF!="x","L2","")</f>
        <v>#REF!</v>
      </c>
      <c r="CC235" s="17" t="e">
        <f>IF(Wedstrijden!#REF!="x","M1","")</f>
        <v>#REF!</v>
      </c>
      <c r="CD235" s="17" t="e">
        <f>IF(Wedstrijden!#REF!="x","M2","")</f>
        <v>#REF!</v>
      </c>
      <c r="CE235" s="17" t="e">
        <f>IF(Wedstrijden!#REF!="x","Z1","")</f>
        <v>#REF!</v>
      </c>
      <c r="CF235" s="17" t="e">
        <f>IF(Wedstrijden!#REF!="x","Z2","")</f>
        <v>#REF!</v>
      </c>
      <c r="CG235" s="17" t="e">
        <f>IF(Wedstrijden!#REF!="x","ZZL","")</f>
        <v>#REF!</v>
      </c>
      <c r="CL235" s="17">
        <f>IF(COUNTA(Wedstrijden!#REF!)&lt;&gt;0,2,"")</f>
        <v>2</v>
      </c>
      <c r="CM235" s="17">
        <f t="shared" si="20"/>
        <v>2</v>
      </c>
      <c r="CN235" s="17" t="e">
        <f>IF(Wedstrijden!#REF!="x","AA","")</f>
        <v>#REF!</v>
      </c>
      <c r="CO235" s="17" t="e">
        <f>IF(Wedstrijden!#REF!="x","A","")</f>
        <v>#REF!</v>
      </c>
      <c r="CP235" s="17" t="e">
        <f>IF(Wedstrijden!#REF!="x","BB","")</f>
        <v>#REF!</v>
      </c>
      <c r="CQ235" s="17" t="e">
        <f>IF(Wedstrijden!#REF!="x","B","")</f>
        <v>#REF!</v>
      </c>
      <c r="CR235" s="17" t="e">
        <f>IF(Wedstrijden!#REF!="x","L","")</f>
        <v>#REF!</v>
      </c>
      <c r="CS235" s="17" t="e">
        <f>IF(Wedstrijden!#REF!="x","M","")</f>
        <v>#REF!</v>
      </c>
      <c r="CT235" s="17" t="e">
        <f>IF(Wedstrijden!#REF!="x","Z","")</f>
        <v>#REF!</v>
      </c>
      <c r="CU235" s="17" t="e">
        <f>IF(Wedstrijden!#REF!="x","ZZ","")</f>
        <v>#REF!</v>
      </c>
      <c r="CV235" s="17">
        <f>IF(COUNTA(Wedstrijden!#REF!)&lt;&gt;0,2,"")</f>
        <v>2</v>
      </c>
      <c r="CW235" s="17">
        <f t="shared" si="21"/>
        <v>1</v>
      </c>
      <c r="CX235" s="17" t="e">
        <f>IF(Wedstrijden!#REF!="x","BB","")</f>
        <v>#REF!</v>
      </c>
      <c r="CY235" s="17" t="e">
        <f>IF(Wedstrijden!#REF!="x","B","")</f>
        <v>#REF!</v>
      </c>
      <c r="CZ235" s="17" t="e">
        <f>IF(Wedstrijden!#REF!="x","L","")</f>
        <v>#REF!</v>
      </c>
      <c r="DA235" s="17" t="e">
        <f>IF(Wedstrijden!#REF!="x","M","")</f>
        <v>#REF!</v>
      </c>
      <c r="DB235" s="17" t="e">
        <f>IF(Wedstrijden!#REF!="x","Z","")</f>
        <v>#REF!</v>
      </c>
      <c r="DC235" s="17" t="e">
        <f>IF(Wedstrijden!#REF!="x","ZZ","")</f>
        <v>#REF!</v>
      </c>
      <c r="DD235" s="17" t="e">
        <f>IF(Wedstrijden!#REF!="x","1.40","")</f>
        <v>#REF!</v>
      </c>
      <c r="DE235" s="17">
        <f>IF(COUNTA(Wedstrijden!#REF!)&lt;&gt;0,6,"")</f>
        <v>6</v>
      </c>
      <c r="DF235" s="17">
        <f t="shared" si="22"/>
        <v>2</v>
      </c>
      <c r="DG235" s="17" t="e">
        <f>IF(Wedstrijden!#REF!="x","L","")</f>
        <v>#REF!</v>
      </c>
      <c r="DH235" s="17" t="e">
        <f>IF(Wedstrijden!#REF!="x","M","")</f>
        <v>#REF!</v>
      </c>
      <c r="DI235" s="17" t="e">
        <f>IF(Wedstrijden!#REF!="x","Z","")</f>
        <v>#REF!</v>
      </c>
      <c r="DJ235" s="17" t="e">
        <f>IF(Wedstrijden!#REF!="x","Z","")</f>
        <v>#REF!</v>
      </c>
      <c r="DK235" s="17">
        <f>IF(COUNTA(Wedstrijden!#REF!)&lt;&gt;0,6,"")</f>
        <v>6</v>
      </c>
      <c r="DL235" s="17">
        <f t="shared" si="23"/>
        <v>1</v>
      </c>
      <c r="DM235" s="17" t="e">
        <f>IF(Wedstrijden!#REF!="x","L","")</f>
        <v>#REF!</v>
      </c>
      <c r="DN235" s="17" t="e">
        <f>IF(Wedstrijden!#REF!="x","M","")</f>
        <v>#REF!</v>
      </c>
      <c r="DO235" s="17" t="e">
        <f>IF(Wedstrijden!#REF!="x","Z","")</f>
        <v>#REF!</v>
      </c>
      <c r="DP235" s="17" t="e">
        <f>IF(Wedstrijden!#REF!="x","Z","")</f>
        <v>#REF!</v>
      </c>
    </row>
    <row r="236" spans="1:120" ht="14.4" x14ac:dyDescent="0.3">
      <c r="A236" s="21" t="e">
        <f>Wedstrijden!#REF!</f>
        <v>#REF!</v>
      </c>
      <c r="B236" s="17" t="str">
        <f>IFERROR(VLOOKUP(Wedstrijden!#REF!,#REF!,2,FALSE),"")</f>
        <v/>
      </c>
      <c r="C236" s="17" t="e">
        <f>Wedstrijden!#REF!</f>
        <v>#REF!</v>
      </c>
      <c r="D236" s="17" t="str">
        <f>IFERROR(VLOOKUP(Wedstrijden!#REF!,#REF!,2,FALSE),"")</f>
        <v/>
      </c>
      <c r="E236" s="17" t="str">
        <f>IFERROR(VLOOKUP(Wedstrijden!#REF!,#REF!,5,FALSE),"")</f>
        <v/>
      </c>
      <c r="F236" s="17" t="e">
        <f>IF(Wedstrijden!#REF!&lt;&gt;"",Wedstrijden!#REF!,"")</f>
        <v>#REF!</v>
      </c>
      <c r="G236" s="17" t="e">
        <f>IF(Wedstrijden!#REF!="Indoor",1,0)</f>
        <v>#REF!</v>
      </c>
      <c r="H236" s="17" t="e">
        <f>Wedstrijden!#REF!</f>
        <v>#REF!</v>
      </c>
      <c r="I236" s="17" t="e">
        <f>IF(Wedstrijden!#REF!="Nee",0,IF(Wedstrijden!#REF!="Ja",1,""))</f>
        <v>#REF!</v>
      </c>
      <c r="J236" s="17" t="e">
        <f>IF(Wedstrijden!#REF!&lt;&gt;"",Wedstrijden!#REF!,"")</f>
        <v>#REF!</v>
      </c>
      <c r="W236" s="18"/>
      <c r="AE236" s="18"/>
      <c r="AN236" s="18"/>
      <c r="AU236" s="18"/>
      <c r="BA236" s="18"/>
      <c r="BE236" s="18"/>
      <c r="BJ236" s="17">
        <f>IF(COUNTA(Wedstrijden!#REF!)&lt;&gt;0,1,"")</f>
        <v>1</v>
      </c>
      <c r="BK236" s="17">
        <f t="shared" si="18"/>
        <v>2</v>
      </c>
      <c r="BL236" s="17" t="e">
        <f>IF(Wedstrijden!#REF!="x","AA","")</f>
        <v>#REF!</v>
      </c>
      <c r="BM236" s="17" t="e">
        <f>IF(Wedstrijden!#REF!="x","A","")</f>
        <v>#REF!</v>
      </c>
      <c r="BN236" s="17" t="e">
        <f>IF(Wedstrijden!#REF!="x","B1","")</f>
        <v>#REF!</v>
      </c>
      <c r="BO236" s="17" t="e">
        <f>IF(Wedstrijden!#REF!="x","BB","")</f>
        <v>#REF!</v>
      </c>
      <c r="BP236" s="17" t="e">
        <f>IF(Wedstrijden!#REF!="x","B","")</f>
        <v>#REF!</v>
      </c>
      <c r="BQ236" s="17" t="e">
        <f>IF(Wedstrijden!#REF!="x","L1","")</f>
        <v>#REF!</v>
      </c>
      <c r="BR236" s="17" t="e">
        <f>IF(Wedstrijden!#REF!="x","L2","")</f>
        <v>#REF!</v>
      </c>
      <c r="BS236" s="17" t="e">
        <f>IF(Wedstrijden!#REF!="x","M1","")</f>
        <v>#REF!</v>
      </c>
      <c r="BT236" s="17" t="e">
        <f>IF(Wedstrijden!#REF!="x","M2","")</f>
        <v>#REF!</v>
      </c>
      <c r="BU236" s="17" t="e">
        <f>IF(Wedstrijden!#REF!="x","Z1","")</f>
        <v>#REF!</v>
      </c>
      <c r="BV236" s="17" t="e">
        <f>IF(Wedstrijden!#REF!="x","Z2","")</f>
        <v>#REF!</v>
      </c>
      <c r="BW236" s="17">
        <f>IF(COUNTA(Wedstrijden!#REF!)&lt;&gt;0,1,"")</f>
        <v>1</v>
      </c>
      <c r="BX236" s="17">
        <f t="shared" si="19"/>
        <v>1</v>
      </c>
      <c r="BY236" s="17" t="e">
        <f>IF(Wedstrijden!#REF!="x","BB","")</f>
        <v>#REF!</v>
      </c>
      <c r="BZ236" s="17" t="e">
        <f>IF(Wedstrijden!#REF!="x","B","")</f>
        <v>#REF!</v>
      </c>
      <c r="CA236" s="17" t="e">
        <f>IF(Wedstrijden!#REF!="x","L1","")</f>
        <v>#REF!</v>
      </c>
      <c r="CB236" s="17" t="e">
        <f>IF(Wedstrijden!#REF!="x","L2","")</f>
        <v>#REF!</v>
      </c>
      <c r="CC236" s="17" t="e">
        <f>IF(Wedstrijden!#REF!="x","M1","")</f>
        <v>#REF!</v>
      </c>
      <c r="CD236" s="17" t="e">
        <f>IF(Wedstrijden!#REF!="x","M2","")</f>
        <v>#REF!</v>
      </c>
      <c r="CE236" s="17" t="e">
        <f>IF(Wedstrijden!#REF!="x","Z1","")</f>
        <v>#REF!</v>
      </c>
      <c r="CF236" s="17" t="e">
        <f>IF(Wedstrijden!#REF!="x","Z2","")</f>
        <v>#REF!</v>
      </c>
      <c r="CG236" s="17" t="e">
        <f>IF(Wedstrijden!#REF!="x","ZZL","")</f>
        <v>#REF!</v>
      </c>
      <c r="CL236" s="17">
        <f>IF(COUNTA(Wedstrijden!#REF!)&lt;&gt;0,2,"")</f>
        <v>2</v>
      </c>
      <c r="CM236" s="17">
        <f t="shared" si="20"/>
        <v>2</v>
      </c>
      <c r="CN236" s="17" t="e">
        <f>IF(Wedstrijden!#REF!="x","AA","")</f>
        <v>#REF!</v>
      </c>
      <c r="CO236" s="17" t="e">
        <f>IF(Wedstrijden!#REF!="x","A","")</f>
        <v>#REF!</v>
      </c>
      <c r="CP236" s="17" t="e">
        <f>IF(Wedstrijden!#REF!="x","BB","")</f>
        <v>#REF!</v>
      </c>
      <c r="CQ236" s="17" t="e">
        <f>IF(Wedstrijden!#REF!="x","B","")</f>
        <v>#REF!</v>
      </c>
      <c r="CR236" s="17" t="e">
        <f>IF(Wedstrijden!#REF!="x","L","")</f>
        <v>#REF!</v>
      </c>
      <c r="CS236" s="17" t="e">
        <f>IF(Wedstrijden!#REF!="x","M","")</f>
        <v>#REF!</v>
      </c>
      <c r="CT236" s="17" t="e">
        <f>IF(Wedstrijden!#REF!="x","Z","")</f>
        <v>#REF!</v>
      </c>
      <c r="CU236" s="17" t="e">
        <f>IF(Wedstrijden!#REF!="x","ZZ","")</f>
        <v>#REF!</v>
      </c>
      <c r="CV236" s="17">
        <f>IF(COUNTA(Wedstrijden!#REF!)&lt;&gt;0,2,"")</f>
        <v>2</v>
      </c>
      <c r="CW236" s="17">
        <f t="shared" si="21"/>
        <v>1</v>
      </c>
      <c r="CX236" s="17" t="e">
        <f>IF(Wedstrijden!#REF!="x","BB","")</f>
        <v>#REF!</v>
      </c>
      <c r="CY236" s="17" t="e">
        <f>IF(Wedstrijden!#REF!="x","B","")</f>
        <v>#REF!</v>
      </c>
      <c r="CZ236" s="17" t="e">
        <f>IF(Wedstrijden!#REF!="x","L","")</f>
        <v>#REF!</v>
      </c>
      <c r="DA236" s="17" t="e">
        <f>IF(Wedstrijden!#REF!="x","M","")</f>
        <v>#REF!</v>
      </c>
      <c r="DB236" s="17" t="e">
        <f>IF(Wedstrijden!#REF!="x","Z","")</f>
        <v>#REF!</v>
      </c>
      <c r="DC236" s="17" t="e">
        <f>IF(Wedstrijden!#REF!="x","ZZ","")</f>
        <v>#REF!</v>
      </c>
      <c r="DD236" s="17" t="e">
        <f>IF(Wedstrijden!#REF!="x","1.40","")</f>
        <v>#REF!</v>
      </c>
      <c r="DE236" s="17">
        <f>IF(COUNTA(Wedstrijden!#REF!)&lt;&gt;0,6,"")</f>
        <v>6</v>
      </c>
      <c r="DF236" s="17">
        <f t="shared" si="22"/>
        <v>2</v>
      </c>
      <c r="DG236" s="17" t="e">
        <f>IF(Wedstrijden!#REF!="x","L","")</f>
        <v>#REF!</v>
      </c>
      <c r="DH236" s="17" t="e">
        <f>IF(Wedstrijden!#REF!="x","M","")</f>
        <v>#REF!</v>
      </c>
      <c r="DI236" s="17" t="e">
        <f>IF(Wedstrijden!#REF!="x","Z","")</f>
        <v>#REF!</v>
      </c>
      <c r="DJ236" s="17" t="e">
        <f>IF(Wedstrijden!#REF!="x","Z","")</f>
        <v>#REF!</v>
      </c>
      <c r="DK236" s="17">
        <f>IF(COUNTA(Wedstrijden!#REF!)&lt;&gt;0,6,"")</f>
        <v>6</v>
      </c>
      <c r="DL236" s="17">
        <f t="shared" si="23"/>
        <v>1</v>
      </c>
      <c r="DM236" s="17" t="e">
        <f>IF(Wedstrijden!#REF!="x","L","")</f>
        <v>#REF!</v>
      </c>
      <c r="DN236" s="17" t="e">
        <f>IF(Wedstrijden!#REF!="x","M","")</f>
        <v>#REF!</v>
      </c>
      <c r="DO236" s="17" t="e">
        <f>IF(Wedstrijden!#REF!="x","Z","")</f>
        <v>#REF!</v>
      </c>
      <c r="DP236" s="17" t="e">
        <f>IF(Wedstrijden!#REF!="x","Z","")</f>
        <v>#REF!</v>
      </c>
    </row>
    <row r="237" spans="1:120" ht="14.4" x14ac:dyDescent="0.3">
      <c r="A237" s="21" t="e">
        <f>Wedstrijden!#REF!</f>
        <v>#REF!</v>
      </c>
      <c r="B237" s="17" t="str">
        <f>IFERROR(VLOOKUP(Wedstrijden!#REF!,#REF!,2,FALSE),"")</f>
        <v/>
      </c>
      <c r="C237" s="17" t="e">
        <f>Wedstrijden!#REF!</f>
        <v>#REF!</v>
      </c>
      <c r="D237" s="17" t="str">
        <f>IFERROR(VLOOKUP(Wedstrijden!#REF!,#REF!,2,FALSE),"")</f>
        <v/>
      </c>
      <c r="E237" s="17" t="str">
        <f>IFERROR(VLOOKUP(Wedstrijden!#REF!,#REF!,5,FALSE),"")</f>
        <v/>
      </c>
      <c r="F237" s="17" t="e">
        <f>IF(Wedstrijden!#REF!&lt;&gt;"",Wedstrijden!#REF!,"")</f>
        <v>#REF!</v>
      </c>
      <c r="G237" s="17" t="e">
        <f>IF(Wedstrijden!#REF!="Indoor",1,0)</f>
        <v>#REF!</v>
      </c>
      <c r="H237" s="17" t="e">
        <f>Wedstrijden!#REF!</f>
        <v>#REF!</v>
      </c>
      <c r="I237" s="17" t="e">
        <f>IF(Wedstrijden!#REF!="Nee",0,IF(Wedstrijden!#REF!="Ja",1,""))</f>
        <v>#REF!</v>
      </c>
      <c r="J237" s="17" t="e">
        <f>IF(Wedstrijden!#REF!&lt;&gt;"",Wedstrijden!#REF!,"")</f>
        <v>#REF!</v>
      </c>
      <c r="W237" s="18"/>
      <c r="AE237" s="18"/>
      <c r="AN237" s="18"/>
      <c r="AU237" s="18"/>
      <c r="BA237" s="18"/>
      <c r="BE237" s="18"/>
      <c r="BJ237" s="17">
        <f>IF(COUNTA(Wedstrijden!#REF!)&lt;&gt;0,1,"")</f>
        <v>1</v>
      </c>
      <c r="BK237" s="17">
        <f t="shared" si="18"/>
        <v>2</v>
      </c>
      <c r="BL237" s="17" t="e">
        <f>IF(Wedstrijden!#REF!="x","AA","")</f>
        <v>#REF!</v>
      </c>
      <c r="BM237" s="17" t="e">
        <f>IF(Wedstrijden!#REF!="x","A","")</f>
        <v>#REF!</v>
      </c>
      <c r="BN237" s="17" t="e">
        <f>IF(Wedstrijden!#REF!="x","B1","")</f>
        <v>#REF!</v>
      </c>
      <c r="BO237" s="17" t="e">
        <f>IF(Wedstrijden!#REF!="x","BB","")</f>
        <v>#REF!</v>
      </c>
      <c r="BP237" s="17" t="e">
        <f>IF(Wedstrijden!#REF!="x","B","")</f>
        <v>#REF!</v>
      </c>
      <c r="BQ237" s="17" t="e">
        <f>IF(Wedstrijden!#REF!="x","L1","")</f>
        <v>#REF!</v>
      </c>
      <c r="BR237" s="17" t="e">
        <f>IF(Wedstrijden!#REF!="x","L2","")</f>
        <v>#REF!</v>
      </c>
      <c r="BS237" s="17" t="e">
        <f>IF(Wedstrijden!#REF!="x","M1","")</f>
        <v>#REF!</v>
      </c>
      <c r="BT237" s="17" t="e">
        <f>IF(Wedstrijden!#REF!="x","M2","")</f>
        <v>#REF!</v>
      </c>
      <c r="BU237" s="17" t="e">
        <f>IF(Wedstrijden!#REF!="x","Z1","")</f>
        <v>#REF!</v>
      </c>
      <c r="BV237" s="17" t="e">
        <f>IF(Wedstrijden!#REF!="x","Z2","")</f>
        <v>#REF!</v>
      </c>
      <c r="BW237" s="17">
        <f>IF(COUNTA(Wedstrijden!#REF!)&lt;&gt;0,1,"")</f>
        <v>1</v>
      </c>
      <c r="BX237" s="17">
        <f t="shared" si="19"/>
        <v>1</v>
      </c>
      <c r="BY237" s="17" t="e">
        <f>IF(Wedstrijden!#REF!="x","BB","")</f>
        <v>#REF!</v>
      </c>
      <c r="BZ237" s="17" t="e">
        <f>IF(Wedstrijden!#REF!="x","B","")</f>
        <v>#REF!</v>
      </c>
      <c r="CA237" s="17" t="e">
        <f>IF(Wedstrijden!#REF!="x","L1","")</f>
        <v>#REF!</v>
      </c>
      <c r="CB237" s="17" t="e">
        <f>IF(Wedstrijden!#REF!="x","L2","")</f>
        <v>#REF!</v>
      </c>
      <c r="CC237" s="17" t="e">
        <f>IF(Wedstrijden!#REF!="x","M1","")</f>
        <v>#REF!</v>
      </c>
      <c r="CD237" s="17" t="e">
        <f>IF(Wedstrijden!#REF!="x","M2","")</f>
        <v>#REF!</v>
      </c>
      <c r="CE237" s="17" t="e">
        <f>IF(Wedstrijden!#REF!="x","Z1","")</f>
        <v>#REF!</v>
      </c>
      <c r="CF237" s="17" t="e">
        <f>IF(Wedstrijden!#REF!="x","Z2","")</f>
        <v>#REF!</v>
      </c>
      <c r="CG237" s="17" t="e">
        <f>IF(Wedstrijden!#REF!="x","ZZL","")</f>
        <v>#REF!</v>
      </c>
      <c r="CL237" s="17">
        <f>IF(COUNTA(Wedstrijden!#REF!)&lt;&gt;0,2,"")</f>
        <v>2</v>
      </c>
      <c r="CM237" s="17">
        <f t="shared" si="20"/>
        <v>2</v>
      </c>
      <c r="CN237" s="17" t="e">
        <f>IF(Wedstrijden!#REF!="x","AA","")</f>
        <v>#REF!</v>
      </c>
      <c r="CO237" s="17" t="e">
        <f>IF(Wedstrijden!#REF!="x","A","")</f>
        <v>#REF!</v>
      </c>
      <c r="CP237" s="17" t="e">
        <f>IF(Wedstrijden!#REF!="x","BB","")</f>
        <v>#REF!</v>
      </c>
      <c r="CQ237" s="17" t="e">
        <f>IF(Wedstrijden!#REF!="x","B","")</f>
        <v>#REF!</v>
      </c>
      <c r="CR237" s="17" t="e">
        <f>IF(Wedstrijden!#REF!="x","L","")</f>
        <v>#REF!</v>
      </c>
      <c r="CS237" s="17" t="e">
        <f>IF(Wedstrijden!#REF!="x","M","")</f>
        <v>#REF!</v>
      </c>
      <c r="CT237" s="17" t="e">
        <f>IF(Wedstrijden!#REF!="x","Z","")</f>
        <v>#REF!</v>
      </c>
      <c r="CU237" s="17" t="e">
        <f>IF(Wedstrijden!#REF!="x","ZZ","")</f>
        <v>#REF!</v>
      </c>
      <c r="CV237" s="17">
        <f>IF(COUNTA(Wedstrijden!#REF!)&lt;&gt;0,2,"")</f>
        <v>2</v>
      </c>
      <c r="CW237" s="17">
        <f t="shared" si="21"/>
        <v>1</v>
      </c>
      <c r="CX237" s="17" t="e">
        <f>IF(Wedstrijden!#REF!="x","BB","")</f>
        <v>#REF!</v>
      </c>
      <c r="CY237" s="17" t="e">
        <f>IF(Wedstrijden!#REF!="x","B","")</f>
        <v>#REF!</v>
      </c>
      <c r="CZ237" s="17" t="e">
        <f>IF(Wedstrijden!#REF!="x","L","")</f>
        <v>#REF!</v>
      </c>
      <c r="DA237" s="17" t="e">
        <f>IF(Wedstrijden!#REF!="x","M","")</f>
        <v>#REF!</v>
      </c>
      <c r="DB237" s="17" t="e">
        <f>IF(Wedstrijden!#REF!="x","Z","")</f>
        <v>#REF!</v>
      </c>
      <c r="DC237" s="17" t="e">
        <f>IF(Wedstrijden!#REF!="x","ZZ","")</f>
        <v>#REF!</v>
      </c>
      <c r="DD237" s="17" t="e">
        <f>IF(Wedstrijden!#REF!="x","1.40","")</f>
        <v>#REF!</v>
      </c>
      <c r="DE237" s="17">
        <f>IF(COUNTA(Wedstrijden!#REF!)&lt;&gt;0,6,"")</f>
        <v>6</v>
      </c>
      <c r="DF237" s="17">
        <f t="shared" si="22"/>
        <v>2</v>
      </c>
      <c r="DG237" s="17" t="e">
        <f>IF(Wedstrijden!#REF!="x","L","")</f>
        <v>#REF!</v>
      </c>
      <c r="DH237" s="17" t="e">
        <f>IF(Wedstrijden!#REF!="x","M","")</f>
        <v>#REF!</v>
      </c>
      <c r="DI237" s="17" t="e">
        <f>IF(Wedstrijden!#REF!="x","Z","")</f>
        <v>#REF!</v>
      </c>
      <c r="DJ237" s="17" t="e">
        <f>IF(Wedstrijden!#REF!="x","Z","")</f>
        <v>#REF!</v>
      </c>
      <c r="DK237" s="17">
        <f>IF(COUNTA(Wedstrijden!#REF!)&lt;&gt;0,6,"")</f>
        <v>6</v>
      </c>
      <c r="DL237" s="17">
        <f t="shared" si="23"/>
        <v>1</v>
      </c>
      <c r="DM237" s="17" t="e">
        <f>IF(Wedstrijden!#REF!="x","L","")</f>
        <v>#REF!</v>
      </c>
      <c r="DN237" s="17" t="e">
        <f>IF(Wedstrijden!#REF!="x","M","")</f>
        <v>#REF!</v>
      </c>
      <c r="DO237" s="17" t="e">
        <f>IF(Wedstrijden!#REF!="x","Z","")</f>
        <v>#REF!</v>
      </c>
      <c r="DP237" s="17" t="e">
        <f>IF(Wedstrijden!#REF!="x","Z","")</f>
        <v>#REF!</v>
      </c>
    </row>
    <row r="238" spans="1:120" ht="14.4" x14ac:dyDescent="0.3">
      <c r="A238" s="21" t="e">
        <f>Wedstrijden!#REF!</f>
        <v>#REF!</v>
      </c>
      <c r="B238" s="17" t="str">
        <f>IFERROR(VLOOKUP(Wedstrijden!#REF!,#REF!,2,FALSE),"")</f>
        <v/>
      </c>
      <c r="C238" s="17" t="e">
        <f>Wedstrijden!#REF!</f>
        <v>#REF!</v>
      </c>
      <c r="D238" s="17" t="str">
        <f>IFERROR(VLOOKUP(Wedstrijden!#REF!,#REF!,2,FALSE),"")</f>
        <v/>
      </c>
      <c r="E238" s="17" t="str">
        <f>IFERROR(VLOOKUP(Wedstrijden!#REF!,#REF!,5,FALSE),"")</f>
        <v/>
      </c>
      <c r="F238" s="17" t="e">
        <f>IF(Wedstrijden!#REF!&lt;&gt;"",Wedstrijden!#REF!,"")</f>
        <v>#REF!</v>
      </c>
      <c r="G238" s="17" t="e">
        <f>IF(Wedstrijden!#REF!="Indoor",1,0)</f>
        <v>#REF!</v>
      </c>
      <c r="H238" s="17" t="e">
        <f>Wedstrijden!#REF!</f>
        <v>#REF!</v>
      </c>
      <c r="I238" s="17" t="e">
        <f>IF(Wedstrijden!#REF!="Nee",0,IF(Wedstrijden!#REF!="Ja",1,""))</f>
        <v>#REF!</v>
      </c>
      <c r="J238" s="17" t="e">
        <f>IF(Wedstrijden!#REF!&lt;&gt;"",Wedstrijden!#REF!,"")</f>
        <v>#REF!</v>
      </c>
      <c r="W238" s="18"/>
      <c r="AE238" s="18"/>
      <c r="AN238" s="18"/>
      <c r="AU238" s="18"/>
      <c r="BA238" s="18"/>
      <c r="BE238" s="18"/>
      <c r="BJ238" s="17">
        <f>IF(COUNTA(Wedstrijden!#REF!)&lt;&gt;0,1,"")</f>
        <v>1</v>
      </c>
      <c r="BK238" s="17">
        <f t="shared" si="18"/>
        <v>2</v>
      </c>
      <c r="BL238" s="17" t="e">
        <f>IF(Wedstrijden!#REF!="x","AA","")</f>
        <v>#REF!</v>
      </c>
      <c r="BM238" s="17" t="e">
        <f>IF(Wedstrijden!#REF!="x","A","")</f>
        <v>#REF!</v>
      </c>
      <c r="BN238" s="17" t="e">
        <f>IF(Wedstrijden!#REF!="x","B1","")</f>
        <v>#REF!</v>
      </c>
      <c r="BO238" s="17" t="e">
        <f>IF(Wedstrijden!#REF!="x","BB","")</f>
        <v>#REF!</v>
      </c>
      <c r="BP238" s="17" t="e">
        <f>IF(Wedstrijden!#REF!="x","B","")</f>
        <v>#REF!</v>
      </c>
      <c r="BQ238" s="17" t="e">
        <f>IF(Wedstrijden!#REF!="x","L1","")</f>
        <v>#REF!</v>
      </c>
      <c r="BR238" s="17" t="e">
        <f>IF(Wedstrijden!#REF!="x","L2","")</f>
        <v>#REF!</v>
      </c>
      <c r="BS238" s="17" t="e">
        <f>IF(Wedstrijden!#REF!="x","M1","")</f>
        <v>#REF!</v>
      </c>
      <c r="BT238" s="17" t="e">
        <f>IF(Wedstrijden!#REF!="x","M2","")</f>
        <v>#REF!</v>
      </c>
      <c r="BU238" s="17" t="e">
        <f>IF(Wedstrijden!#REF!="x","Z1","")</f>
        <v>#REF!</v>
      </c>
      <c r="BV238" s="17" t="e">
        <f>IF(Wedstrijden!#REF!="x","Z2","")</f>
        <v>#REF!</v>
      </c>
      <c r="BW238" s="17">
        <f>IF(COUNTA(Wedstrijden!#REF!)&lt;&gt;0,1,"")</f>
        <v>1</v>
      </c>
      <c r="BX238" s="17">
        <f t="shared" si="19"/>
        <v>1</v>
      </c>
      <c r="BY238" s="17" t="e">
        <f>IF(Wedstrijden!#REF!="x","BB","")</f>
        <v>#REF!</v>
      </c>
      <c r="BZ238" s="17" t="e">
        <f>IF(Wedstrijden!#REF!="x","B","")</f>
        <v>#REF!</v>
      </c>
      <c r="CA238" s="17" t="e">
        <f>IF(Wedstrijden!#REF!="x","L1","")</f>
        <v>#REF!</v>
      </c>
      <c r="CB238" s="17" t="e">
        <f>IF(Wedstrijden!#REF!="x","L2","")</f>
        <v>#REF!</v>
      </c>
      <c r="CC238" s="17" t="e">
        <f>IF(Wedstrijden!#REF!="x","M1","")</f>
        <v>#REF!</v>
      </c>
      <c r="CD238" s="17" t="e">
        <f>IF(Wedstrijden!#REF!="x","M2","")</f>
        <v>#REF!</v>
      </c>
      <c r="CE238" s="17" t="e">
        <f>IF(Wedstrijden!#REF!="x","Z1","")</f>
        <v>#REF!</v>
      </c>
      <c r="CF238" s="17" t="e">
        <f>IF(Wedstrijden!#REF!="x","Z2","")</f>
        <v>#REF!</v>
      </c>
      <c r="CG238" s="17" t="e">
        <f>IF(Wedstrijden!#REF!="x","ZZL","")</f>
        <v>#REF!</v>
      </c>
      <c r="CL238" s="17">
        <f>IF(COUNTA(Wedstrijden!#REF!)&lt;&gt;0,2,"")</f>
        <v>2</v>
      </c>
      <c r="CM238" s="17">
        <f t="shared" si="20"/>
        <v>2</v>
      </c>
      <c r="CN238" s="17" t="e">
        <f>IF(Wedstrijden!#REF!="x","AA","")</f>
        <v>#REF!</v>
      </c>
      <c r="CO238" s="17" t="e">
        <f>IF(Wedstrijden!#REF!="x","A","")</f>
        <v>#REF!</v>
      </c>
      <c r="CP238" s="17" t="e">
        <f>IF(Wedstrijden!#REF!="x","BB","")</f>
        <v>#REF!</v>
      </c>
      <c r="CQ238" s="17" t="e">
        <f>IF(Wedstrijden!#REF!="x","B","")</f>
        <v>#REF!</v>
      </c>
      <c r="CR238" s="17" t="e">
        <f>IF(Wedstrijden!#REF!="x","L","")</f>
        <v>#REF!</v>
      </c>
      <c r="CS238" s="17" t="e">
        <f>IF(Wedstrijden!#REF!="x","M","")</f>
        <v>#REF!</v>
      </c>
      <c r="CT238" s="17" t="e">
        <f>IF(Wedstrijden!#REF!="x","Z","")</f>
        <v>#REF!</v>
      </c>
      <c r="CU238" s="17" t="e">
        <f>IF(Wedstrijden!#REF!="x","ZZ","")</f>
        <v>#REF!</v>
      </c>
      <c r="CV238" s="17">
        <f>IF(COUNTA(Wedstrijden!#REF!)&lt;&gt;0,2,"")</f>
        <v>2</v>
      </c>
      <c r="CW238" s="17">
        <f t="shared" si="21"/>
        <v>1</v>
      </c>
      <c r="CX238" s="17" t="e">
        <f>IF(Wedstrijden!#REF!="x","BB","")</f>
        <v>#REF!</v>
      </c>
      <c r="CY238" s="17" t="e">
        <f>IF(Wedstrijden!#REF!="x","B","")</f>
        <v>#REF!</v>
      </c>
      <c r="CZ238" s="17" t="e">
        <f>IF(Wedstrijden!#REF!="x","L","")</f>
        <v>#REF!</v>
      </c>
      <c r="DA238" s="17" t="e">
        <f>IF(Wedstrijden!#REF!="x","M","")</f>
        <v>#REF!</v>
      </c>
      <c r="DB238" s="17" t="e">
        <f>IF(Wedstrijden!#REF!="x","Z","")</f>
        <v>#REF!</v>
      </c>
      <c r="DC238" s="17" t="e">
        <f>IF(Wedstrijden!#REF!="x","ZZ","")</f>
        <v>#REF!</v>
      </c>
      <c r="DD238" s="17" t="e">
        <f>IF(Wedstrijden!#REF!="x","1.40","")</f>
        <v>#REF!</v>
      </c>
      <c r="DE238" s="17">
        <f>IF(COUNTA(Wedstrijden!#REF!)&lt;&gt;0,6,"")</f>
        <v>6</v>
      </c>
      <c r="DF238" s="17">
        <f t="shared" si="22"/>
        <v>2</v>
      </c>
      <c r="DG238" s="17" t="e">
        <f>IF(Wedstrijden!#REF!="x","L","")</f>
        <v>#REF!</v>
      </c>
      <c r="DH238" s="17" t="e">
        <f>IF(Wedstrijden!#REF!="x","M","")</f>
        <v>#REF!</v>
      </c>
      <c r="DI238" s="17" t="e">
        <f>IF(Wedstrijden!#REF!="x","Z","")</f>
        <v>#REF!</v>
      </c>
      <c r="DJ238" s="17" t="e">
        <f>IF(Wedstrijden!#REF!="x","Z","")</f>
        <v>#REF!</v>
      </c>
      <c r="DK238" s="17">
        <f>IF(COUNTA(Wedstrijden!#REF!)&lt;&gt;0,6,"")</f>
        <v>6</v>
      </c>
      <c r="DL238" s="17">
        <f t="shared" si="23"/>
        <v>1</v>
      </c>
      <c r="DM238" s="17" t="e">
        <f>IF(Wedstrijden!#REF!="x","L","")</f>
        <v>#REF!</v>
      </c>
      <c r="DN238" s="17" t="e">
        <f>IF(Wedstrijden!#REF!="x","M","")</f>
        <v>#REF!</v>
      </c>
      <c r="DO238" s="17" t="e">
        <f>IF(Wedstrijden!#REF!="x","Z","")</f>
        <v>#REF!</v>
      </c>
      <c r="DP238" s="17" t="e">
        <f>IF(Wedstrijden!#REF!="x","Z","")</f>
        <v>#REF!</v>
      </c>
    </row>
    <row r="239" spans="1:120" ht="14.4" x14ac:dyDescent="0.3">
      <c r="A239" s="21" t="e">
        <f>Wedstrijden!#REF!</f>
        <v>#REF!</v>
      </c>
      <c r="B239" s="17" t="str">
        <f>IFERROR(VLOOKUP(Wedstrijden!#REF!,#REF!,2,FALSE),"")</f>
        <v/>
      </c>
      <c r="C239" s="17" t="e">
        <f>Wedstrijden!#REF!</f>
        <v>#REF!</v>
      </c>
      <c r="D239" s="17" t="str">
        <f>IFERROR(VLOOKUP(Wedstrijden!#REF!,#REF!,2,FALSE),"")</f>
        <v/>
      </c>
      <c r="E239" s="17" t="str">
        <f>IFERROR(VLOOKUP(Wedstrijden!#REF!,#REF!,5,FALSE),"")</f>
        <v/>
      </c>
      <c r="F239" s="17" t="e">
        <f>IF(Wedstrijden!#REF!&lt;&gt;"",Wedstrijden!#REF!,"")</f>
        <v>#REF!</v>
      </c>
      <c r="G239" s="17" t="e">
        <f>IF(Wedstrijden!#REF!="Indoor",1,0)</f>
        <v>#REF!</v>
      </c>
      <c r="H239" s="17" t="e">
        <f>Wedstrijden!#REF!</f>
        <v>#REF!</v>
      </c>
      <c r="I239" s="17" t="e">
        <f>IF(Wedstrijden!#REF!="Nee",0,IF(Wedstrijden!#REF!="Ja",1,""))</f>
        <v>#REF!</v>
      </c>
      <c r="J239" s="17" t="e">
        <f>IF(Wedstrijden!#REF!&lt;&gt;"",Wedstrijden!#REF!,"")</f>
        <v>#REF!</v>
      </c>
      <c r="W239" s="18"/>
      <c r="AE239" s="18"/>
      <c r="AN239" s="18"/>
      <c r="AU239" s="18"/>
      <c r="BA239" s="18"/>
      <c r="BE239" s="18"/>
      <c r="BJ239" s="17">
        <f>IF(COUNTA(Wedstrijden!#REF!)&lt;&gt;0,1,"")</f>
        <v>1</v>
      </c>
      <c r="BK239" s="17">
        <f t="shared" si="18"/>
        <v>2</v>
      </c>
      <c r="BL239" s="17" t="e">
        <f>IF(Wedstrijden!#REF!="x","AA","")</f>
        <v>#REF!</v>
      </c>
      <c r="BM239" s="17" t="e">
        <f>IF(Wedstrijden!#REF!="x","A","")</f>
        <v>#REF!</v>
      </c>
      <c r="BN239" s="17" t="e">
        <f>IF(Wedstrijden!#REF!="x","B1","")</f>
        <v>#REF!</v>
      </c>
      <c r="BO239" s="17" t="e">
        <f>IF(Wedstrijden!#REF!="x","BB","")</f>
        <v>#REF!</v>
      </c>
      <c r="BP239" s="17" t="e">
        <f>IF(Wedstrijden!#REF!="x","B","")</f>
        <v>#REF!</v>
      </c>
      <c r="BQ239" s="17" t="e">
        <f>IF(Wedstrijden!#REF!="x","L1","")</f>
        <v>#REF!</v>
      </c>
      <c r="BR239" s="17" t="e">
        <f>IF(Wedstrijden!#REF!="x","L2","")</f>
        <v>#REF!</v>
      </c>
      <c r="BS239" s="17" t="e">
        <f>IF(Wedstrijden!#REF!="x","M1","")</f>
        <v>#REF!</v>
      </c>
      <c r="BT239" s="17" t="e">
        <f>IF(Wedstrijden!#REF!="x","M2","")</f>
        <v>#REF!</v>
      </c>
      <c r="BU239" s="17" t="e">
        <f>IF(Wedstrijden!#REF!="x","Z1","")</f>
        <v>#REF!</v>
      </c>
      <c r="BV239" s="17" t="e">
        <f>IF(Wedstrijden!#REF!="x","Z2","")</f>
        <v>#REF!</v>
      </c>
      <c r="BW239" s="17">
        <f>IF(COUNTA(Wedstrijden!#REF!)&lt;&gt;0,1,"")</f>
        <v>1</v>
      </c>
      <c r="BX239" s="17">
        <f t="shared" si="19"/>
        <v>1</v>
      </c>
      <c r="BY239" s="17" t="e">
        <f>IF(Wedstrijden!#REF!="x","BB","")</f>
        <v>#REF!</v>
      </c>
      <c r="BZ239" s="17" t="e">
        <f>IF(Wedstrijden!#REF!="x","B","")</f>
        <v>#REF!</v>
      </c>
      <c r="CA239" s="17" t="e">
        <f>IF(Wedstrijden!#REF!="x","L1","")</f>
        <v>#REF!</v>
      </c>
      <c r="CB239" s="17" t="e">
        <f>IF(Wedstrijden!#REF!="x","L2","")</f>
        <v>#REF!</v>
      </c>
      <c r="CC239" s="17" t="e">
        <f>IF(Wedstrijden!#REF!="x","M1","")</f>
        <v>#REF!</v>
      </c>
      <c r="CD239" s="17" t="e">
        <f>IF(Wedstrijden!#REF!="x","M2","")</f>
        <v>#REF!</v>
      </c>
      <c r="CE239" s="17" t="e">
        <f>IF(Wedstrijden!#REF!="x","Z1","")</f>
        <v>#REF!</v>
      </c>
      <c r="CF239" s="17" t="e">
        <f>IF(Wedstrijden!#REF!="x","Z2","")</f>
        <v>#REF!</v>
      </c>
      <c r="CG239" s="17" t="e">
        <f>IF(Wedstrijden!#REF!="x","ZZL","")</f>
        <v>#REF!</v>
      </c>
      <c r="CL239" s="17">
        <f>IF(COUNTA(Wedstrijden!#REF!)&lt;&gt;0,2,"")</f>
        <v>2</v>
      </c>
      <c r="CM239" s="17">
        <f t="shared" si="20"/>
        <v>2</v>
      </c>
      <c r="CN239" s="17" t="e">
        <f>IF(Wedstrijden!#REF!="x","AA","")</f>
        <v>#REF!</v>
      </c>
      <c r="CO239" s="17" t="e">
        <f>IF(Wedstrijden!#REF!="x","A","")</f>
        <v>#REF!</v>
      </c>
      <c r="CP239" s="17" t="e">
        <f>IF(Wedstrijden!#REF!="x","BB","")</f>
        <v>#REF!</v>
      </c>
      <c r="CQ239" s="17" t="e">
        <f>IF(Wedstrijden!#REF!="x","B","")</f>
        <v>#REF!</v>
      </c>
      <c r="CR239" s="17" t="e">
        <f>IF(Wedstrijden!#REF!="x","L","")</f>
        <v>#REF!</v>
      </c>
      <c r="CS239" s="17" t="e">
        <f>IF(Wedstrijden!#REF!="x","M","")</f>
        <v>#REF!</v>
      </c>
      <c r="CT239" s="17" t="e">
        <f>IF(Wedstrijden!#REF!="x","Z","")</f>
        <v>#REF!</v>
      </c>
      <c r="CU239" s="17" t="e">
        <f>IF(Wedstrijden!#REF!="x","ZZ","")</f>
        <v>#REF!</v>
      </c>
      <c r="CV239" s="17">
        <f>IF(COUNTA(Wedstrijden!#REF!)&lt;&gt;0,2,"")</f>
        <v>2</v>
      </c>
      <c r="CW239" s="17">
        <f t="shared" si="21"/>
        <v>1</v>
      </c>
      <c r="CX239" s="17" t="e">
        <f>IF(Wedstrijden!#REF!="x","BB","")</f>
        <v>#REF!</v>
      </c>
      <c r="CY239" s="17" t="e">
        <f>IF(Wedstrijden!#REF!="x","B","")</f>
        <v>#REF!</v>
      </c>
      <c r="CZ239" s="17" t="e">
        <f>IF(Wedstrijden!#REF!="x","L","")</f>
        <v>#REF!</v>
      </c>
      <c r="DA239" s="17" t="e">
        <f>IF(Wedstrijden!#REF!="x","M","")</f>
        <v>#REF!</v>
      </c>
      <c r="DB239" s="17" t="e">
        <f>IF(Wedstrijden!#REF!="x","Z","")</f>
        <v>#REF!</v>
      </c>
      <c r="DC239" s="17" t="e">
        <f>IF(Wedstrijden!#REF!="x","ZZ","")</f>
        <v>#REF!</v>
      </c>
      <c r="DD239" s="17" t="e">
        <f>IF(Wedstrijden!#REF!="x","1.40","")</f>
        <v>#REF!</v>
      </c>
      <c r="DE239" s="17">
        <f>IF(COUNTA(Wedstrijden!#REF!)&lt;&gt;0,6,"")</f>
        <v>6</v>
      </c>
      <c r="DF239" s="17">
        <f t="shared" si="22"/>
        <v>2</v>
      </c>
      <c r="DG239" s="17" t="e">
        <f>IF(Wedstrijden!#REF!="x","L","")</f>
        <v>#REF!</v>
      </c>
      <c r="DH239" s="17" t="e">
        <f>IF(Wedstrijden!#REF!="x","M","")</f>
        <v>#REF!</v>
      </c>
      <c r="DI239" s="17" t="e">
        <f>IF(Wedstrijden!#REF!="x","Z","")</f>
        <v>#REF!</v>
      </c>
      <c r="DJ239" s="17" t="e">
        <f>IF(Wedstrijden!#REF!="x","Z","")</f>
        <v>#REF!</v>
      </c>
      <c r="DK239" s="17">
        <f>IF(COUNTA(Wedstrijden!#REF!)&lt;&gt;0,6,"")</f>
        <v>6</v>
      </c>
      <c r="DL239" s="17">
        <f t="shared" si="23"/>
        <v>1</v>
      </c>
      <c r="DM239" s="17" t="e">
        <f>IF(Wedstrijden!#REF!="x","L","")</f>
        <v>#REF!</v>
      </c>
      <c r="DN239" s="17" t="e">
        <f>IF(Wedstrijden!#REF!="x","M","")</f>
        <v>#REF!</v>
      </c>
      <c r="DO239" s="17" t="e">
        <f>IF(Wedstrijden!#REF!="x","Z","")</f>
        <v>#REF!</v>
      </c>
      <c r="DP239" s="17" t="e">
        <f>IF(Wedstrijden!#REF!="x","Z","")</f>
        <v>#REF!</v>
      </c>
    </row>
    <row r="240" spans="1:120" ht="14.4" x14ac:dyDescent="0.3">
      <c r="A240" s="21" t="e">
        <f>Wedstrijden!#REF!</f>
        <v>#REF!</v>
      </c>
      <c r="B240" s="17" t="str">
        <f>IFERROR(VLOOKUP(Wedstrijden!#REF!,#REF!,2,FALSE),"")</f>
        <v/>
      </c>
      <c r="C240" s="17" t="e">
        <f>Wedstrijden!#REF!</f>
        <v>#REF!</v>
      </c>
      <c r="D240" s="17" t="str">
        <f>IFERROR(VLOOKUP(Wedstrijden!#REF!,#REF!,2,FALSE),"")</f>
        <v/>
      </c>
      <c r="E240" s="17" t="str">
        <f>IFERROR(VLOOKUP(Wedstrijden!#REF!,#REF!,5,FALSE),"")</f>
        <v/>
      </c>
      <c r="F240" s="17" t="e">
        <f>IF(Wedstrijden!#REF!&lt;&gt;"",Wedstrijden!#REF!,"")</f>
        <v>#REF!</v>
      </c>
      <c r="G240" s="17" t="e">
        <f>IF(Wedstrijden!#REF!="Indoor",1,0)</f>
        <v>#REF!</v>
      </c>
      <c r="H240" s="17" t="e">
        <f>Wedstrijden!#REF!</f>
        <v>#REF!</v>
      </c>
      <c r="I240" s="17" t="e">
        <f>IF(Wedstrijden!#REF!="Nee",0,IF(Wedstrijden!#REF!="Ja",1,""))</f>
        <v>#REF!</v>
      </c>
      <c r="J240" s="17" t="e">
        <f>IF(Wedstrijden!#REF!&lt;&gt;"",Wedstrijden!#REF!,"")</f>
        <v>#REF!</v>
      </c>
      <c r="W240" s="18"/>
      <c r="AE240" s="18"/>
      <c r="AN240" s="18"/>
      <c r="AU240" s="18"/>
      <c r="BA240" s="18"/>
      <c r="BE240" s="18"/>
      <c r="BJ240" s="17">
        <f>IF(COUNTA(Wedstrijden!#REF!)&lt;&gt;0,1,"")</f>
        <v>1</v>
      </c>
      <c r="BK240" s="17">
        <f t="shared" si="18"/>
        <v>2</v>
      </c>
      <c r="BL240" s="17" t="e">
        <f>IF(Wedstrijden!#REF!="x","AA","")</f>
        <v>#REF!</v>
      </c>
      <c r="BM240" s="17" t="e">
        <f>IF(Wedstrijden!#REF!="x","A","")</f>
        <v>#REF!</v>
      </c>
      <c r="BN240" s="17" t="e">
        <f>IF(Wedstrijden!#REF!="x","B1","")</f>
        <v>#REF!</v>
      </c>
      <c r="BO240" s="17" t="e">
        <f>IF(Wedstrijden!#REF!="x","BB","")</f>
        <v>#REF!</v>
      </c>
      <c r="BP240" s="17" t="e">
        <f>IF(Wedstrijden!#REF!="x","B","")</f>
        <v>#REF!</v>
      </c>
      <c r="BQ240" s="17" t="e">
        <f>IF(Wedstrijden!#REF!="x","L1","")</f>
        <v>#REF!</v>
      </c>
      <c r="BR240" s="17" t="e">
        <f>IF(Wedstrijden!#REF!="x","L2","")</f>
        <v>#REF!</v>
      </c>
      <c r="BS240" s="17" t="e">
        <f>IF(Wedstrijden!#REF!="x","M1","")</f>
        <v>#REF!</v>
      </c>
      <c r="BT240" s="17" t="e">
        <f>IF(Wedstrijden!#REF!="x","M2","")</f>
        <v>#REF!</v>
      </c>
      <c r="BU240" s="17" t="e">
        <f>IF(Wedstrijden!#REF!="x","Z1","")</f>
        <v>#REF!</v>
      </c>
      <c r="BV240" s="17" t="e">
        <f>IF(Wedstrijden!#REF!="x","Z2","")</f>
        <v>#REF!</v>
      </c>
      <c r="BW240" s="17">
        <f>IF(COUNTA(Wedstrijden!#REF!)&lt;&gt;0,1,"")</f>
        <v>1</v>
      </c>
      <c r="BX240" s="17">
        <f t="shared" si="19"/>
        <v>1</v>
      </c>
      <c r="BY240" s="17" t="e">
        <f>IF(Wedstrijden!#REF!="x","BB","")</f>
        <v>#REF!</v>
      </c>
      <c r="BZ240" s="17" t="e">
        <f>IF(Wedstrijden!#REF!="x","B","")</f>
        <v>#REF!</v>
      </c>
      <c r="CA240" s="17" t="e">
        <f>IF(Wedstrijden!#REF!="x","L1","")</f>
        <v>#REF!</v>
      </c>
      <c r="CB240" s="17" t="e">
        <f>IF(Wedstrijden!#REF!="x","L2","")</f>
        <v>#REF!</v>
      </c>
      <c r="CC240" s="17" t="e">
        <f>IF(Wedstrijden!#REF!="x","M1","")</f>
        <v>#REF!</v>
      </c>
      <c r="CD240" s="17" t="e">
        <f>IF(Wedstrijden!#REF!="x","M2","")</f>
        <v>#REF!</v>
      </c>
      <c r="CE240" s="17" t="e">
        <f>IF(Wedstrijden!#REF!="x","Z1","")</f>
        <v>#REF!</v>
      </c>
      <c r="CF240" s="17" t="e">
        <f>IF(Wedstrijden!#REF!="x","Z2","")</f>
        <v>#REF!</v>
      </c>
      <c r="CG240" s="17" t="e">
        <f>IF(Wedstrijden!#REF!="x","ZZL","")</f>
        <v>#REF!</v>
      </c>
      <c r="CL240" s="17">
        <f>IF(COUNTA(Wedstrijden!#REF!)&lt;&gt;0,2,"")</f>
        <v>2</v>
      </c>
      <c r="CM240" s="17">
        <f t="shared" si="20"/>
        <v>2</v>
      </c>
      <c r="CN240" s="17" t="e">
        <f>IF(Wedstrijden!#REF!="x","AA","")</f>
        <v>#REF!</v>
      </c>
      <c r="CO240" s="17" t="e">
        <f>IF(Wedstrijden!#REF!="x","A","")</f>
        <v>#REF!</v>
      </c>
      <c r="CP240" s="17" t="e">
        <f>IF(Wedstrijden!#REF!="x","BB","")</f>
        <v>#REF!</v>
      </c>
      <c r="CQ240" s="17" t="e">
        <f>IF(Wedstrijden!#REF!="x","B","")</f>
        <v>#REF!</v>
      </c>
      <c r="CR240" s="17" t="e">
        <f>IF(Wedstrijden!#REF!="x","L","")</f>
        <v>#REF!</v>
      </c>
      <c r="CS240" s="17" t="e">
        <f>IF(Wedstrijden!#REF!="x","M","")</f>
        <v>#REF!</v>
      </c>
      <c r="CT240" s="17" t="e">
        <f>IF(Wedstrijden!#REF!="x","Z","")</f>
        <v>#REF!</v>
      </c>
      <c r="CU240" s="17" t="e">
        <f>IF(Wedstrijden!#REF!="x","ZZ","")</f>
        <v>#REF!</v>
      </c>
      <c r="CV240" s="17">
        <f>IF(COUNTA(Wedstrijden!#REF!)&lt;&gt;0,2,"")</f>
        <v>2</v>
      </c>
      <c r="CW240" s="17">
        <f t="shared" si="21"/>
        <v>1</v>
      </c>
      <c r="CX240" s="17" t="e">
        <f>IF(Wedstrijden!#REF!="x","BB","")</f>
        <v>#REF!</v>
      </c>
      <c r="CY240" s="17" t="e">
        <f>IF(Wedstrijden!#REF!="x","B","")</f>
        <v>#REF!</v>
      </c>
      <c r="CZ240" s="17" t="e">
        <f>IF(Wedstrijden!#REF!="x","L","")</f>
        <v>#REF!</v>
      </c>
      <c r="DA240" s="17" t="e">
        <f>IF(Wedstrijden!#REF!="x","M","")</f>
        <v>#REF!</v>
      </c>
      <c r="DB240" s="17" t="e">
        <f>IF(Wedstrijden!#REF!="x","Z","")</f>
        <v>#REF!</v>
      </c>
      <c r="DC240" s="17" t="e">
        <f>IF(Wedstrijden!#REF!="x","ZZ","")</f>
        <v>#REF!</v>
      </c>
      <c r="DD240" s="17" t="e">
        <f>IF(Wedstrijden!#REF!="x","1.40","")</f>
        <v>#REF!</v>
      </c>
      <c r="DE240" s="17">
        <f>IF(COUNTA(Wedstrijden!#REF!)&lt;&gt;0,6,"")</f>
        <v>6</v>
      </c>
      <c r="DF240" s="17">
        <f t="shared" si="22"/>
        <v>2</v>
      </c>
      <c r="DG240" s="17" t="e">
        <f>IF(Wedstrijden!#REF!="x","L","")</f>
        <v>#REF!</v>
      </c>
      <c r="DH240" s="17" t="e">
        <f>IF(Wedstrijden!#REF!="x","M","")</f>
        <v>#REF!</v>
      </c>
      <c r="DI240" s="17" t="e">
        <f>IF(Wedstrijden!#REF!="x","Z","")</f>
        <v>#REF!</v>
      </c>
      <c r="DJ240" s="17" t="e">
        <f>IF(Wedstrijden!#REF!="x","Z","")</f>
        <v>#REF!</v>
      </c>
      <c r="DK240" s="17">
        <f>IF(COUNTA(Wedstrijden!#REF!)&lt;&gt;0,6,"")</f>
        <v>6</v>
      </c>
      <c r="DL240" s="17">
        <f t="shared" si="23"/>
        <v>1</v>
      </c>
      <c r="DM240" s="17" t="e">
        <f>IF(Wedstrijden!#REF!="x","L","")</f>
        <v>#REF!</v>
      </c>
      <c r="DN240" s="17" t="e">
        <f>IF(Wedstrijden!#REF!="x","M","")</f>
        <v>#REF!</v>
      </c>
      <c r="DO240" s="17" t="e">
        <f>IF(Wedstrijden!#REF!="x","Z","")</f>
        <v>#REF!</v>
      </c>
      <c r="DP240" s="17" t="e">
        <f>IF(Wedstrijden!#REF!="x","Z","")</f>
        <v>#REF!</v>
      </c>
    </row>
    <row r="241" spans="1:120" ht="14.4" x14ac:dyDescent="0.3">
      <c r="A241" s="21" t="e">
        <f>Wedstrijden!#REF!</f>
        <v>#REF!</v>
      </c>
      <c r="B241" s="17" t="str">
        <f>IFERROR(VLOOKUP(Wedstrijden!#REF!,#REF!,2,FALSE),"")</f>
        <v/>
      </c>
      <c r="C241" s="17" t="e">
        <f>Wedstrijden!#REF!</f>
        <v>#REF!</v>
      </c>
      <c r="D241" s="17" t="str">
        <f>IFERROR(VLOOKUP(Wedstrijden!#REF!,#REF!,2,FALSE),"")</f>
        <v/>
      </c>
      <c r="E241" s="17" t="str">
        <f>IFERROR(VLOOKUP(Wedstrijden!#REF!,#REF!,5,FALSE),"")</f>
        <v/>
      </c>
      <c r="F241" s="17" t="e">
        <f>IF(Wedstrijden!#REF!&lt;&gt;"",Wedstrijden!#REF!,"")</f>
        <v>#REF!</v>
      </c>
      <c r="G241" s="17" t="e">
        <f>IF(Wedstrijden!#REF!="Indoor",1,0)</f>
        <v>#REF!</v>
      </c>
      <c r="H241" s="17" t="e">
        <f>Wedstrijden!#REF!</f>
        <v>#REF!</v>
      </c>
      <c r="I241" s="17" t="e">
        <f>IF(Wedstrijden!#REF!="Nee",0,IF(Wedstrijden!#REF!="Ja",1,""))</f>
        <v>#REF!</v>
      </c>
      <c r="J241" s="17" t="e">
        <f>IF(Wedstrijden!#REF!&lt;&gt;"",Wedstrijden!#REF!,"")</f>
        <v>#REF!</v>
      </c>
      <c r="W241" s="18"/>
      <c r="AE241" s="18"/>
      <c r="AN241" s="18"/>
      <c r="AU241" s="18"/>
      <c r="BA241" s="18"/>
      <c r="BE241" s="18"/>
      <c r="BJ241" s="17">
        <f>IF(COUNTA(Wedstrijden!#REF!)&lt;&gt;0,1,"")</f>
        <v>1</v>
      </c>
      <c r="BK241" s="17">
        <f t="shared" si="18"/>
        <v>2</v>
      </c>
      <c r="BL241" s="17" t="e">
        <f>IF(Wedstrijden!#REF!="x","AA","")</f>
        <v>#REF!</v>
      </c>
      <c r="BM241" s="17" t="e">
        <f>IF(Wedstrijden!#REF!="x","A","")</f>
        <v>#REF!</v>
      </c>
      <c r="BN241" s="17" t="e">
        <f>IF(Wedstrijden!#REF!="x","B1","")</f>
        <v>#REF!</v>
      </c>
      <c r="BO241" s="17" t="e">
        <f>IF(Wedstrijden!#REF!="x","BB","")</f>
        <v>#REF!</v>
      </c>
      <c r="BP241" s="17" t="e">
        <f>IF(Wedstrijden!#REF!="x","B","")</f>
        <v>#REF!</v>
      </c>
      <c r="BQ241" s="17" t="e">
        <f>IF(Wedstrijden!#REF!="x","L1","")</f>
        <v>#REF!</v>
      </c>
      <c r="BR241" s="17" t="e">
        <f>IF(Wedstrijden!#REF!="x","L2","")</f>
        <v>#REF!</v>
      </c>
      <c r="BS241" s="17" t="e">
        <f>IF(Wedstrijden!#REF!="x","M1","")</f>
        <v>#REF!</v>
      </c>
      <c r="BT241" s="17" t="e">
        <f>IF(Wedstrijden!#REF!="x","M2","")</f>
        <v>#REF!</v>
      </c>
      <c r="BU241" s="17" t="e">
        <f>IF(Wedstrijden!#REF!="x","Z1","")</f>
        <v>#REF!</v>
      </c>
      <c r="BV241" s="17" t="e">
        <f>IF(Wedstrijden!#REF!="x","Z2","")</f>
        <v>#REF!</v>
      </c>
      <c r="BW241" s="17">
        <f>IF(COUNTA(Wedstrijden!#REF!)&lt;&gt;0,1,"")</f>
        <v>1</v>
      </c>
      <c r="BX241" s="17">
        <f t="shared" si="19"/>
        <v>1</v>
      </c>
      <c r="BY241" s="17" t="e">
        <f>IF(Wedstrijden!#REF!="x","BB","")</f>
        <v>#REF!</v>
      </c>
      <c r="BZ241" s="17" t="e">
        <f>IF(Wedstrijden!#REF!="x","B","")</f>
        <v>#REF!</v>
      </c>
      <c r="CA241" s="17" t="e">
        <f>IF(Wedstrijden!#REF!="x","L1","")</f>
        <v>#REF!</v>
      </c>
      <c r="CB241" s="17" t="e">
        <f>IF(Wedstrijden!#REF!="x","L2","")</f>
        <v>#REF!</v>
      </c>
      <c r="CC241" s="17" t="e">
        <f>IF(Wedstrijden!#REF!="x","M1","")</f>
        <v>#REF!</v>
      </c>
      <c r="CD241" s="17" t="e">
        <f>IF(Wedstrijden!#REF!="x","M2","")</f>
        <v>#REF!</v>
      </c>
      <c r="CE241" s="17" t="e">
        <f>IF(Wedstrijden!#REF!="x","Z1","")</f>
        <v>#REF!</v>
      </c>
      <c r="CF241" s="17" t="e">
        <f>IF(Wedstrijden!#REF!="x","Z2","")</f>
        <v>#REF!</v>
      </c>
      <c r="CG241" s="17" t="e">
        <f>IF(Wedstrijden!#REF!="x","ZZL","")</f>
        <v>#REF!</v>
      </c>
      <c r="CL241" s="17">
        <f>IF(COUNTA(Wedstrijden!#REF!)&lt;&gt;0,2,"")</f>
        <v>2</v>
      </c>
      <c r="CM241" s="17">
        <f t="shared" si="20"/>
        <v>2</v>
      </c>
      <c r="CN241" s="17" t="e">
        <f>IF(Wedstrijden!#REF!="x","AA","")</f>
        <v>#REF!</v>
      </c>
      <c r="CO241" s="17" t="e">
        <f>IF(Wedstrijden!#REF!="x","A","")</f>
        <v>#REF!</v>
      </c>
      <c r="CP241" s="17" t="e">
        <f>IF(Wedstrijden!#REF!="x","BB","")</f>
        <v>#REF!</v>
      </c>
      <c r="CQ241" s="17" t="e">
        <f>IF(Wedstrijden!#REF!="x","B","")</f>
        <v>#REF!</v>
      </c>
      <c r="CR241" s="17" t="e">
        <f>IF(Wedstrijden!#REF!="x","L","")</f>
        <v>#REF!</v>
      </c>
      <c r="CS241" s="17" t="e">
        <f>IF(Wedstrijden!#REF!="x","M","")</f>
        <v>#REF!</v>
      </c>
      <c r="CT241" s="17" t="e">
        <f>IF(Wedstrijden!#REF!="x","Z","")</f>
        <v>#REF!</v>
      </c>
      <c r="CU241" s="17" t="e">
        <f>IF(Wedstrijden!#REF!="x","ZZ","")</f>
        <v>#REF!</v>
      </c>
      <c r="CV241" s="17">
        <f>IF(COUNTA(Wedstrijden!#REF!)&lt;&gt;0,2,"")</f>
        <v>2</v>
      </c>
      <c r="CW241" s="17">
        <f t="shared" si="21"/>
        <v>1</v>
      </c>
      <c r="CX241" s="17" t="e">
        <f>IF(Wedstrijden!#REF!="x","BB","")</f>
        <v>#REF!</v>
      </c>
      <c r="CY241" s="17" t="e">
        <f>IF(Wedstrijden!#REF!="x","B","")</f>
        <v>#REF!</v>
      </c>
      <c r="CZ241" s="17" t="e">
        <f>IF(Wedstrijden!#REF!="x","L","")</f>
        <v>#REF!</v>
      </c>
      <c r="DA241" s="17" t="e">
        <f>IF(Wedstrijden!#REF!="x","M","")</f>
        <v>#REF!</v>
      </c>
      <c r="DB241" s="17" t="e">
        <f>IF(Wedstrijden!#REF!="x","Z","")</f>
        <v>#REF!</v>
      </c>
      <c r="DC241" s="17" t="e">
        <f>IF(Wedstrijden!#REF!="x","ZZ","")</f>
        <v>#REF!</v>
      </c>
      <c r="DD241" s="17" t="e">
        <f>IF(Wedstrijden!#REF!="x","1.40","")</f>
        <v>#REF!</v>
      </c>
      <c r="DE241" s="17">
        <f>IF(COUNTA(Wedstrijden!#REF!)&lt;&gt;0,6,"")</f>
        <v>6</v>
      </c>
      <c r="DF241" s="17">
        <f t="shared" si="22"/>
        <v>2</v>
      </c>
      <c r="DG241" s="17" t="e">
        <f>IF(Wedstrijden!#REF!="x","L","")</f>
        <v>#REF!</v>
      </c>
      <c r="DH241" s="17" t="e">
        <f>IF(Wedstrijden!#REF!="x","M","")</f>
        <v>#REF!</v>
      </c>
      <c r="DI241" s="17" t="e">
        <f>IF(Wedstrijden!#REF!="x","Z","")</f>
        <v>#REF!</v>
      </c>
      <c r="DJ241" s="17" t="e">
        <f>IF(Wedstrijden!#REF!="x","Z","")</f>
        <v>#REF!</v>
      </c>
      <c r="DK241" s="17">
        <f>IF(COUNTA(Wedstrijden!#REF!)&lt;&gt;0,6,"")</f>
        <v>6</v>
      </c>
      <c r="DL241" s="17">
        <f t="shared" si="23"/>
        <v>1</v>
      </c>
      <c r="DM241" s="17" t="e">
        <f>IF(Wedstrijden!#REF!="x","L","")</f>
        <v>#REF!</v>
      </c>
      <c r="DN241" s="17" t="e">
        <f>IF(Wedstrijden!#REF!="x","M","")</f>
        <v>#REF!</v>
      </c>
      <c r="DO241" s="17" t="e">
        <f>IF(Wedstrijden!#REF!="x","Z","")</f>
        <v>#REF!</v>
      </c>
      <c r="DP241" s="17" t="e">
        <f>IF(Wedstrijden!#REF!="x","Z","")</f>
        <v>#REF!</v>
      </c>
    </row>
    <row r="242" spans="1:120" ht="14.4" x14ac:dyDescent="0.3">
      <c r="A242" s="21" t="e">
        <f>Wedstrijden!#REF!</f>
        <v>#REF!</v>
      </c>
      <c r="B242" s="17" t="str">
        <f>IFERROR(VLOOKUP(Wedstrijden!#REF!,#REF!,2,FALSE),"")</f>
        <v/>
      </c>
      <c r="C242" s="17" t="e">
        <f>Wedstrijden!#REF!</f>
        <v>#REF!</v>
      </c>
      <c r="D242" s="17" t="str">
        <f>IFERROR(VLOOKUP(Wedstrijden!#REF!,#REF!,2,FALSE),"")</f>
        <v/>
      </c>
      <c r="E242" s="17" t="str">
        <f>IFERROR(VLOOKUP(Wedstrijden!#REF!,#REF!,5,FALSE),"")</f>
        <v/>
      </c>
      <c r="F242" s="17" t="e">
        <f>IF(Wedstrijden!#REF!&lt;&gt;"",Wedstrijden!#REF!,"")</f>
        <v>#REF!</v>
      </c>
      <c r="G242" s="17" t="e">
        <f>IF(Wedstrijden!#REF!="Indoor",1,0)</f>
        <v>#REF!</v>
      </c>
      <c r="H242" s="17" t="e">
        <f>Wedstrijden!#REF!</f>
        <v>#REF!</v>
      </c>
      <c r="I242" s="17" t="e">
        <f>IF(Wedstrijden!#REF!="Nee",0,IF(Wedstrijden!#REF!="Ja",1,""))</f>
        <v>#REF!</v>
      </c>
      <c r="J242" s="17" t="e">
        <f>IF(Wedstrijden!#REF!&lt;&gt;"",Wedstrijden!#REF!,"")</f>
        <v>#REF!</v>
      </c>
      <c r="W242" s="18"/>
      <c r="AE242" s="18"/>
      <c r="AN242" s="18"/>
      <c r="AU242" s="18"/>
      <c r="BA242" s="18"/>
      <c r="BE242" s="18"/>
      <c r="BJ242" s="17">
        <f>IF(COUNTA(Wedstrijden!#REF!)&lt;&gt;0,1,"")</f>
        <v>1</v>
      </c>
      <c r="BK242" s="17">
        <f t="shared" si="18"/>
        <v>2</v>
      </c>
      <c r="BL242" s="17" t="e">
        <f>IF(Wedstrijden!#REF!="x","AA","")</f>
        <v>#REF!</v>
      </c>
      <c r="BM242" s="17" t="e">
        <f>IF(Wedstrijden!#REF!="x","A","")</f>
        <v>#REF!</v>
      </c>
      <c r="BN242" s="17" t="e">
        <f>IF(Wedstrijden!#REF!="x","B1","")</f>
        <v>#REF!</v>
      </c>
      <c r="BO242" s="17" t="e">
        <f>IF(Wedstrijden!#REF!="x","BB","")</f>
        <v>#REF!</v>
      </c>
      <c r="BP242" s="17" t="e">
        <f>IF(Wedstrijden!#REF!="x","B","")</f>
        <v>#REF!</v>
      </c>
      <c r="BQ242" s="17" t="e">
        <f>IF(Wedstrijden!#REF!="x","L1","")</f>
        <v>#REF!</v>
      </c>
      <c r="BR242" s="17" t="e">
        <f>IF(Wedstrijden!#REF!="x","L2","")</f>
        <v>#REF!</v>
      </c>
      <c r="BS242" s="17" t="e">
        <f>IF(Wedstrijden!#REF!="x","M1","")</f>
        <v>#REF!</v>
      </c>
      <c r="BT242" s="17" t="e">
        <f>IF(Wedstrijden!#REF!="x","M2","")</f>
        <v>#REF!</v>
      </c>
      <c r="BU242" s="17" t="e">
        <f>IF(Wedstrijden!#REF!="x","Z1","")</f>
        <v>#REF!</v>
      </c>
      <c r="BV242" s="17" t="e">
        <f>IF(Wedstrijden!#REF!="x","Z2","")</f>
        <v>#REF!</v>
      </c>
      <c r="BW242" s="17">
        <f>IF(COUNTA(Wedstrijden!#REF!)&lt;&gt;0,1,"")</f>
        <v>1</v>
      </c>
      <c r="BX242" s="17">
        <f t="shared" si="19"/>
        <v>1</v>
      </c>
      <c r="BY242" s="17" t="e">
        <f>IF(Wedstrijden!#REF!="x","BB","")</f>
        <v>#REF!</v>
      </c>
      <c r="BZ242" s="17" t="e">
        <f>IF(Wedstrijden!#REF!="x","B","")</f>
        <v>#REF!</v>
      </c>
      <c r="CA242" s="17" t="e">
        <f>IF(Wedstrijden!#REF!="x","L1","")</f>
        <v>#REF!</v>
      </c>
      <c r="CB242" s="17" t="e">
        <f>IF(Wedstrijden!#REF!="x","L2","")</f>
        <v>#REF!</v>
      </c>
      <c r="CC242" s="17" t="e">
        <f>IF(Wedstrijden!#REF!="x","M1","")</f>
        <v>#REF!</v>
      </c>
      <c r="CD242" s="17" t="e">
        <f>IF(Wedstrijden!#REF!="x","M2","")</f>
        <v>#REF!</v>
      </c>
      <c r="CE242" s="17" t="e">
        <f>IF(Wedstrijden!#REF!="x","Z1","")</f>
        <v>#REF!</v>
      </c>
      <c r="CF242" s="17" t="e">
        <f>IF(Wedstrijden!#REF!="x","Z2","")</f>
        <v>#REF!</v>
      </c>
      <c r="CG242" s="17" t="e">
        <f>IF(Wedstrijden!#REF!="x","ZZL","")</f>
        <v>#REF!</v>
      </c>
      <c r="CL242" s="17">
        <f>IF(COUNTA(Wedstrijden!#REF!)&lt;&gt;0,2,"")</f>
        <v>2</v>
      </c>
      <c r="CM242" s="17">
        <f t="shared" si="20"/>
        <v>2</v>
      </c>
      <c r="CN242" s="17" t="e">
        <f>IF(Wedstrijden!#REF!="x","AA","")</f>
        <v>#REF!</v>
      </c>
      <c r="CO242" s="17" t="e">
        <f>IF(Wedstrijden!#REF!="x","A","")</f>
        <v>#REF!</v>
      </c>
      <c r="CP242" s="17" t="e">
        <f>IF(Wedstrijden!#REF!="x","BB","")</f>
        <v>#REF!</v>
      </c>
      <c r="CQ242" s="17" t="e">
        <f>IF(Wedstrijden!#REF!="x","B","")</f>
        <v>#REF!</v>
      </c>
      <c r="CR242" s="17" t="e">
        <f>IF(Wedstrijden!#REF!="x","L","")</f>
        <v>#REF!</v>
      </c>
      <c r="CS242" s="17" t="e">
        <f>IF(Wedstrijden!#REF!="x","M","")</f>
        <v>#REF!</v>
      </c>
      <c r="CT242" s="17" t="e">
        <f>IF(Wedstrijden!#REF!="x","Z","")</f>
        <v>#REF!</v>
      </c>
      <c r="CU242" s="17" t="e">
        <f>IF(Wedstrijden!#REF!="x","ZZ","")</f>
        <v>#REF!</v>
      </c>
      <c r="CV242" s="17">
        <f>IF(COUNTA(Wedstrijden!#REF!)&lt;&gt;0,2,"")</f>
        <v>2</v>
      </c>
      <c r="CW242" s="17">
        <f t="shared" si="21"/>
        <v>1</v>
      </c>
      <c r="CX242" s="17" t="e">
        <f>IF(Wedstrijden!#REF!="x","BB","")</f>
        <v>#REF!</v>
      </c>
      <c r="CY242" s="17" t="e">
        <f>IF(Wedstrijden!#REF!="x","B","")</f>
        <v>#REF!</v>
      </c>
      <c r="CZ242" s="17" t="e">
        <f>IF(Wedstrijden!#REF!="x","L","")</f>
        <v>#REF!</v>
      </c>
      <c r="DA242" s="17" t="e">
        <f>IF(Wedstrijden!#REF!="x","M","")</f>
        <v>#REF!</v>
      </c>
      <c r="DB242" s="17" t="e">
        <f>IF(Wedstrijden!#REF!="x","Z","")</f>
        <v>#REF!</v>
      </c>
      <c r="DC242" s="17" t="e">
        <f>IF(Wedstrijden!#REF!="x","ZZ","")</f>
        <v>#REF!</v>
      </c>
      <c r="DD242" s="17" t="e">
        <f>IF(Wedstrijden!#REF!="x","1.40","")</f>
        <v>#REF!</v>
      </c>
      <c r="DE242" s="17">
        <f>IF(COUNTA(Wedstrijden!#REF!)&lt;&gt;0,6,"")</f>
        <v>6</v>
      </c>
      <c r="DF242" s="17">
        <f t="shared" si="22"/>
        <v>2</v>
      </c>
      <c r="DG242" s="17" t="e">
        <f>IF(Wedstrijden!#REF!="x","L","")</f>
        <v>#REF!</v>
      </c>
      <c r="DH242" s="17" t="e">
        <f>IF(Wedstrijden!#REF!="x","M","")</f>
        <v>#REF!</v>
      </c>
      <c r="DI242" s="17" t="e">
        <f>IF(Wedstrijden!#REF!="x","Z","")</f>
        <v>#REF!</v>
      </c>
      <c r="DJ242" s="17" t="e">
        <f>IF(Wedstrijden!#REF!="x","Z","")</f>
        <v>#REF!</v>
      </c>
      <c r="DK242" s="17">
        <f>IF(COUNTA(Wedstrijden!#REF!)&lt;&gt;0,6,"")</f>
        <v>6</v>
      </c>
      <c r="DL242" s="17">
        <f t="shared" si="23"/>
        <v>1</v>
      </c>
      <c r="DM242" s="17" t="e">
        <f>IF(Wedstrijden!#REF!="x","L","")</f>
        <v>#REF!</v>
      </c>
      <c r="DN242" s="17" t="e">
        <f>IF(Wedstrijden!#REF!="x","M","")</f>
        <v>#REF!</v>
      </c>
      <c r="DO242" s="17" t="e">
        <f>IF(Wedstrijden!#REF!="x","Z","")</f>
        <v>#REF!</v>
      </c>
      <c r="DP242" s="17" t="e">
        <f>IF(Wedstrijden!#REF!="x","Z","")</f>
        <v>#REF!</v>
      </c>
    </row>
    <row r="243" spans="1:120" ht="14.4" x14ac:dyDescent="0.3">
      <c r="A243" s="21" t="e">
        <f>Wedstrijden!#REF!</f>
        <v>#REF!</v>
      </c>
      <c r="B243" s="17" t="str">
        <f>IFERROR(VLOOKUP(Wedstrijden!#REF!,#REF!,2,FALSE),"")</f>
        <v/>
      </c>
      <c r="C243" s="17" t="e">
        <f>Wedstrijden!#REF!</f>
        <v>#REF!</v>
      </c>
      <c r="D243" s="17" t="str">
        <f>IFERROR(VLOOKUP(Wedstrijden!#REF!,#REF!,2,FALSE),"")</f>
        <v/>
      </c>
      <c r="E243" s="17" t="str">
        <f>IFERROR(VLOOKUP(Wedstrijden!#REF!,#REF!,5,FALSE),"")</f>
        <v/>
      </c>
      <c r="F243" s="17" t="e">
        <f>IF(Wedstrijden!#REF!&lt;&gt;"",Wedstrijden!#REF!,"")</f>
        <v>#REF!</v>
      </c>
      <c r="G243" s="17" t="e">
        <f>IF(Wedstrijden!#REF!="Indoor",1,0)</f>
        <v>#REF!</v>
      </c>
      <c r="H243" s="17" t="e">
        <f>Wedstrijden!#REF!</f>
        <v>#REF!</v>
      </c>
      <c r="I243" s="17" t="e">
        <f>IF(Wedstrijden!#REF!="Nee",0,IF(Wedstrijden!#REF!="Ja",1,""))</f>
        <v>#REF!</v>
      </c>
      <c r="J243" s="17" t="e">
        <f>IF(Wedstrijden!#REF!&lt;&gt;"",Wedstrijden!#REF!,"")</f>
        <v>#REF!</v>
      </c>
      <c r="W243" s="18"/>
      <c r="AE243" s="18"/>
      <c r="AN243" s="18"/>
      <c r="AU243" s="18"/>
      <c r="BA243" s="18"/>
      <c r="BE243" s="18"/>
      <c r="BJ243" s="17">
        <f>IF(COUNTA(Wedstrijden!#REF!)&lt;&gt;0,1,"")</f>
        <v>1</v>
      </c>
      <c r="BK243" s="17">
        <f t="shared" si="18"/>
        <v>2</v>
      </c>
      <c r="BL243" s="17" t="e">
        <f>IF(Wedstrijden!#REF!="x","AA","")</f>
        <v>#REF!</v>
      </c>
      <c r="BM243" s="17" t="e">
        <f>IF(Wedstrijden!#REF!="x","A","")</f>
        <v>#REF!</v>
      </c>
      <c r="BN243" s="17" t="e">
        <f>IF(Wedstrijden!#REF!="x","B1","")</f>
        <v>#REF!</v>
      </c>
      <c r="BO243" s="17" t="e">
        <f>IF(Wedstrijden!#REF!="x","BB","")</f>
        <v>#REF!</v>
      </c>
      <c r="BP243" s="17" t="e">
        <f>IF(Wedstrijden!#REF!="x","B","")</f>
        <v>#REF!</v>
      </c>
      <c r="BQ243" s="17" t="e">
        <f>IF(Wedstrijden!#REF!="x","L1","")</f>
        <v>#REF!</v>
      </c>
      <c r="BR243" s="17" t="e">
        <f>IF(Wedstrijden!#REF!="x","L2","")</f>
        <v>#REF!</v>
      </c>
      <c r="BS243" s="17" t="e">
        <f>IF(Wedstrijden!#REF!="x","M1","")</f>
        <v>#REF!</v>
      </c>
      <c r="BT243" s="17" t="e">
        <f>IF(Wedstrijden!#REF!="x","M2","")</f>
        <v>#REF!</v>
      </c>
      <c r="BU243" s="17" t="e">
        <f>IF(Wedstrijden!#REF!="x","Z1","")</f>
        <v>#REF!</v>
      </c>
      <c r="BV243" s="17" t="e">
        <f>IF(Wedstrijden!#REF!="x","Z2","")</f>
        <v>#REF!</v>
      </c>
      <c r="BW243" s="17">
        <f>IF(COUNTA(Wedstrijden!#REF!)&lt;&gt;0,1,"")</f>
        <v>1</v>
      </c>
      <c r="BX243" s="17">
        <f t="shared" si="19"/>
        <v>1</v>
      </c>
      <c r="BY243" s="17" t="e">
        <f>IF(Wedstrijden!#REF!="x","BB","")</f>
        <v>#REF!</v>
      </c>
      <c r="BZ243" s="17" t="e">
        <f>IF(Wedstrijden!#REF!="x","B","")</f>
        <v>#REF!</v>
      </c>
      <c r="CA243" s="17" t="e">
        <f>IF(Wedstrijden!#REF!="x","L1","")</f>
        <v>#REF!</v>
      </c>
      <c r="CB243" s="17" t="e">
        <f>IF(Wedstrijden!#REF!="x","L2","")</f>
        <v>#REF!</v>
      </c>
      <c r="CC243" s="17" t="e">
        <f>IF(Wedstrijden!#REF!="x","M1","")</f>
        <v>#REF!</v>
      </c>
      <c r="CD243" s="17" t="e">
        <f>IF(Wedstrijden!#REF!="x","M2","")</f>
        <v>#REF!</v>
      </c>
      <c r="CE243" s="17" t="e">
        <f>IF(Wedstrijden!#REF!="x","Z1","")</f>
        <v>#REF!</v>
      </c>
      <c r="CF243" s="17" t="e">
        <f>IF(Wedstrijden!#REF!="x","Z2","")</f>
        <v>#REF!</v>
      </c>
      <c r="CG243" s="17" t="e">
        <f>IF(Wedstrijden!#REF!="x","ZZL","")</f>
        <v>#REF!</v>
      </c>
      <c r="CL243" s="17">
        <f>IF(COUNTA(Wedstrijden!#REF!)&lt;&gt;0,2,"")</f>
        <v>2</v>
      </c>
      <c r="CM243" s="17">
        <f t="shared" si="20"/>
        <v>2</v>
      </c>
      <c r="CN243" s="17" t="e">
        <f>IF(Wedstrijden!#REF!="x","AA","")</f>
        <v>#REF!</v>
      </c>
      <c r="CO243" s="17" t="e">
        <f>IF(Wedstrijden!#REF!="x","A","")</f>
        <v>#REF!</v>
      </c>
      <c r="CP243" s="17" t="e">
        <f>IF(Wedstrijden!#REF!="x","BB","")</f>
        <v>#REF!</v>
      </c>
      <c r="CQ243" s="17" t="e">
        <f>IF(Wedstrijden!#REF!="x","B","")</f>
        <v>#REF!</v>
      </c>
      <c r="CR243" s="17" t="e">
        <f>IF(Wedstrijden!#REF!="x","L","")</f>
        <v>#REF!</v>
      </c>
      <c r="CS243" s="17" t="e">
        <f>IF(Wedstrijden!#REF!="x","M","")</f>
        <v>#REF!</v>
      </c>
      <c r="CT243" s="17" t="e">
        <f>IF(Wedstrijden!#REF!="x","Z","")</f>
        <v>#REF!</v>
      </c>
      <c r="CU243" s="17" t="e">
        <f>IF(Wedstrijden!#REF!="x","ZZ","")</f>
        <v>#REF!</v>
      </c>
      <c r="CV243" s="17">
        <f>IF(COUNTA(Wedstrijden!#REF!)&lt;&gt;0,2,"")</f>
        <v>2</v>
      </c>
      <c r="CW243" s="17">
        <f t="shared" si="21"/>
        <v>1</v>
      </c>
      <c r="CX243" s="17" t="e">
        <f>IF(Wedstrijden!#REF!="x","BB","")</f>
        <v>#REF!</v>
      </c>
      <c r="CY243" s="17" t="e">
        <f>IF(Wedstrijden!#REF!="x","B","")</f>
        <v>#REF!</v>
      </c>
      <c r="CZ243" s="17" t="e">
        <f>IF(Wedstrijden!#REF!="x","L","")</f>
        <v>#REF!</v>
      </c>
      <c r="DA243" s="17" t="e">
        <f>IF(Wedstrijden!#REF!="x","M","")</f>
        <v>#REF!</v>
      </c>
      <c r="DB243" s="17" t="e">
        <f>IF(Wedstrijden!#REF!="x","Z","")</f>
        <v>#REF!</v>
      </c>
      <c r="DC243" s="17" t="e">
        <f>IF(Wedstrijden!#REF!="x","ZZ","")</f>
        <v>#REF!</v>
      </c>
      <c r="DD243" s="17" t="e">
        <f>IF(Wedstrijden!#REF!="x","1.40","")</f>
        <v>#REF!</v>
      </c>
      <c r="DE243" s="17">
        <f>IF(COUNTA(Wedstrijden!#REF!)&lt;&gt;0,6,"")</f>
        <v>6</v>
      </c>
      <c r="DF243" s="17">
        <f t="shared" si="22"/>
        <v>2</v>
      </c>
      <c r="DG243" s="17" t="e">
        <f>IF(Wedstrijden!#REF!="x","L","")</f>
        <v>#REF!</v>
      </c>
      <c r="DH243" s="17" t="e">
        <f>IF(Wedstrijden!#REF!="x","M","")</f>
        <v>#REF!</v>
      </c>
      <c r="DI243" s="17" t="e">
        <f>IF(Wedstrijden!#REF!="x","Z","")</f>
        <v>#REF!</v>
      </c>
      <c r="DJ243" s="17" t="e">
        <f>IF(Wedstrijden!#REF!="x","Z","")</f>
        <v>#REF!</v>
      </c>
      <c r="DK243" s="17">
        <f>IF(COUNTA(Wedstrijden!#REF!)&lt;&gt;0,6,"")</f>
        <v>6</v>
      </c>
      <c r="DL243" s="17">
        <f t="shared" si="23"/>
        <v>1</v>
      </c>
      <c r="DM243" s="17" t="e">
        <f>IF(Wedstrijden!#REF!="x","L","")</f>
        <v>#REF!</v>
      </c>
      <c r="DN243" s="17" t="e">
        <f>IF(Wedstrijden!#REF!="x","M","")</f>
        <v>#REF!</v>
      </c>
      <c r="DO243" s="17" t="e">
        <f>IF(Wedstrijden!#REF!="x","Z","")</f>
        <v>#REF!</v>
      </c>
      <c r="DP243" s="17" t="e">
        <f>IF(Wedstrijden!#REF!="x","Z","")</f>
        <v>#REF!</v>
      </c>
    </row>
    <row r="244" spans="1:120" ht="14.4" x14ac:dyDescent="0.3">
      <c r="A244" s="21" t="e">
        <f>Wedstrijden!#REF!</f>
        <v>#REF!</v>
      </c>
      <c r="B244" s="17" t="str">
        <f>IFERROR(VLOOKUP(Wedstrijden!#REF!,#REF!,2,FALSE),"")</f>
        <v/>
      </c>
      <c r="C244" s="17" t="e">
        <f>Wedstrijden!#REF!</f>
        <v>#REF!</v>
      </c>
      <c r="D244" s="17" t="str">
        <f>IFERROR(VLOOKUP(Wedstrijden!#REF!,#REF!,2,FALSE),"")</f>
        <v/>
      </c>
      <c r="E244" s="17" t="str">
        <f>IFERROR(VLOOKUP(Wedstrijden!#REF!,#REF!,5,FALSE),"")</f>
        <v/>
      </c>
      <c r="F244" s="17" t="e">
        <f>IF(Wedstrijden!#REF!&lt;&gt;"",Wedstrijden!#REF!,"")</f>
        <v>#REF!</v>
      </c>
      <c r="G244" s="17" t="e">
        <f>IF(Wedstrijden!#REF!="Indoor",1,0)</f>
        <v>#REF!</v>
      </c>
      <c r="H244" s="17" t="e">
        <f>Wedstrijden!#REF!</f>
        <v>#REF!</v>
      </c>
      <c r="I244" s="17" t="e">
        <f>IF(Wedstrijden!#REF!="Nee",0,IF(Wedstrijden!#REF!="Ja",1,""))</f>
        <v>#REF!</v>
      </c>
      <c r="J244" s="17" t="e">
        <f>IF(Wedstrijden!#REF!&lt;&gt;"",Wedstrijden!#REF!,"")</f>
        <v>#REF!</v>
      </c>
      <c r="W244" s="18"/>
      <c r="AE244" s="18"/>
      <c r="AN244" s="18"/>
      <c r="AU244" s="18"/>
      <c r="BA244" s="18"/>
      <c r="BE244" s="18"/>
      <c r="BJ244" s="17">
        <f>IF(COUNTA(Wedstrijden!#REF!)&lt;&gt;0,1,"")</f>
        <v>1</v>
      </c>
      <c r="BK244" s="17">
        <f t="shared" si="18"/>
        <v>2</v>
      </c>
      <c r="BL244" s="17" t="e">
        <f>IF(Wedstrijden!#REF!="x","AA","")</f>
        <v>#REF!</v>
      </c>
      <c r="BM244" s="17" t="e">
        <f>IF(Wedstrijden!#REF!="x","A","")</f>
        <v>#REF!</v>
      </c>
      <c r="BN244" s="17" t="e">
        <f>IF(Wedstrijden!#REF!="x","B1","")</f>
        <v>#REF!</v>
      </c>
      <c r="BO244" s="17" t="e">
        <f>IF(Wedstrijden!#REF!="x","BB","")</f>
        <v>#REF!</v>
      </c>
      <c r="BP244" s="17" t="e">
        <f>IF(Wedstrijden!#REF!="x","B","")</f>
        <v>#REF!</v>
      </c>
      <c r="BQ244" s="17" t="e">
        <f>IF(Wedstrijden!#REF!="x","L1","")</f>
        <v>#REF!</v>
      </c>
      <c r="BR244" s="17" t="e">
        <f>IF(Wedstrijden!#REF!="x","L2","")</f>
        <v>#REF!</v>
      </c>
      <c r="BS244" s="17" t="e">
        <f>IF(Wedstrijden!#REF!="x","M1","")</f>
        <v>#REF!</v>
      </c>
      <c r="BT244" s="17" t="e">
        <f>IF(Wedstrijden!#REF!="x","M2","")</f>
        <v>#REF!</v>
      </c>
      <c r="BU244" s="17" t="e">
        <f>IF(Wedstrijden!#REF!="x","Z1","")</f>
        <v>#REF!</v>
      </c>
      <c r="BV244" s="17" t="e">
        <f>IF(Wedstrijden!#REF!="x","Z2","")</f>
        <v>#REF!</v>
      </c>
      <c r="BW244" s="17">
        <f>IF(COUNTA(Wedstrijden!#REF!)&lt;&gt;0,1,"")</f>
        <v>1</v>
      </c>
      <c r="BX244" s="17">
        <f t="shared" si="19"/>
        <v>1</v>
      </c>
      <c r="BY244" s="17" t="e">
        <f>IF(Wedstrijden!#REF!="x","BB","")</f>
        <v>#REF!</v>
      </c>
      <c r="BZ244" s="17" t="e">
        <f>IF(Wedstrijden!#REF!="x","B","")</f>
        <v>#REF!</v>
      </c>
      <c r="CA244" s="17" t="e">
        <f>IF(Wedstrijden!#REF!="x","L1","")</f>
        <v>#REF!</v>
      </c>
      <c r="CB244" s="17" t="e">
        <f>IF(Wedstrijden!#REF!="x","L2","")</f>
        <v>#REF!</v>
      </c>
      <c r="CC244" s="17" t="e">
        <f>IF(Wedstrijden!#REF!="x","M1","")</f>
        <v>#REF!</v>
      </c>
      <c r="CD244" s="17" t="e">
        <f>IF(Wedstrijden!#REF!="x","M2","")</f>
        <v>#REF!</v>
      </c>
      <c r="CE244" s="17" t="e">
        <f>IF(Wedstrijden!#REF!="x","Z1","")</f>
        <v>#REF!</v>
      </c>
      <c r="CF244" s="17" t="e">
        <f>IF(Wedstrijden!#REF!="x","Z2","")</f>
        <v>#REF!</v>
      </c>
      <c r="CG244" s="17" t="e">
        <f>IF(Wedstrijden!#REF!="x","ZZL","")</f>
        <v>#REF!</v>
      </c>
      <c r="CL244" s="17">
        <f>IF(COUNTA(Wedstrijden!#REF!)&lt;&gt;0,2,"")</f>
        <v>2</v>
      </c>
      <c r="CM244" s="17">
        <f t="shared" si="20"/>
        <v>2</v>
      </c>
      <c r="CN244" s="17" t="e">
        <f>IF(Wedstrijden!#REF!="x","AA","")</f>
        <v>#REF!</v>
      </c>
      <c r="CO244" s="17" t="e">
        <f>IF(Wedstrijden!#REF!="x","A","")</f>
        <v>#REF!</v>
      </c>
      <c r="CP244" s="17" t="e">
        <f>IF(Wedstrijden!#REF!="x","BB","")</f>
        <v>#REF!</v>
      </c>
      <c r="CQ244" s="17" t="e">
        <f>IF(Wedstrijden!#REF!="x","B","")</f>
        <v>#REF!</v>
      </c>
      <c r="CR244" s="17" t="e">
        <f>IF(Wedstrijden!#REF!="x","L","")</f>
        <v>#REF!</v>
      </c>
      <c r="CS244" s="17" t="e">
        <f>IF(Wedstrijden!#REF!="x","M","")</f>
        <v>#REF!</v>
      </c>
      <c r="CT244" s="17" t="e">
        <f>IF(Wedstrijden!#REF!="x","Z","")</f>
        <v>#REF!</v>
      </c>
      <c r="CU244" s="17" t="e">
        <f>IF(Wedstrijden!#REF!="x","ZZ","")</f>
        <v>#REF!</v>
      </c>
      <c r="CV244" s="17">
        <f>IF(COUNTA(Wedstrijden!#REF!)&lt;&gt;0,2,"")</f>
        <v>2</v>
      </c>
      <c r="CW244" s="17">
        <f t="shared" si="21"/>
        <v>1</v>
      </c>
      <c r="CX244" s="17" t="e">
        <f>IF(Wedstrijden!#REF!="x","BB","")</f>
        <v>#REF!</v>
      </c>
      <c r="CY244" s="17" t="e">
        <f>IF(Wedstrijden!#REF!="x","B","")</f>
        <v>#REF!</v>
      </c>
      <c r="CZ244" s="17" t="e">
        <f>IF(Wedstrijden!#REF!="x","L","")</f>
        <v>#REF!</v>
      </c>
      <c r="DA244" s="17" t="e">
        <f>IF(Wedstrijden!#REF!="x","M","")</f>
        <v>#REF!</v>
      </c>
      <c r="DB244" s="17" t="e">
        <f>IF(Wedstrijden!#REF!="x","Z","")</f>
        <v>#REF!</v>
      </c>
      <c r="DC244" s="17" t="e">
        <f>IF(Wedstrijden!#REF!="x","ZZ","")</f>
        <v>#REF!</v>
      </c>
      <c r="DD244" s="17" t="e">
        <f>IF(Wedstrijden!#REF!="x","1.40","")</f>
        <v>#REF!</v>
      </c>
      <c r="DE244" s="17">
        <f>IF(COUNTA(Wedstrijden!#REF!)&lt;&gt;0,6,"")</f>
        <v>6</v>
      </c>
      <c r="DF244" s="17">
        <f t="shared" si="22"/>
        <v>2</v>
      </c>
      <c r="DG244" s="17" t="e">
        <f>IF(Wedstrijden!#REF!="x","L","")</f>
        <v>#REF!</v>
      </c>
      <c r="DH244" s="17" t="e">
        <f>IF(Wedstrijden!#REF!="x","M","")</f>
        <v>#REF!</v>
      </c>
      <c r="DI244" s="17" t="e">
        <f>IF(Wedstrijden!#REF!="x","Z","")</f>
        <v>#REF!</v>
      </c>
      <c r="DJ244" s="17" t="e">
        <f>IF(Wedstrijden!#REF!="x","Z","")</f>
        <v>#REF!</v>
      </c>
      <c r="DK244" s="17">
        <f>IF(COUNTA(Wedstrijden!#REF!)&lt;&gt;0,6,"")</f>
        <v>6</v>
      </c>
      <c r="DL244" s="17">
        <f t="shared" si="23"/>
        <v>1</v>
      </c>
      <c r="DM244" s="17" t="e">
        <f>IF(Wedstrijden!#REF!="x","L","")</f>
        <v>#REF!</v>
      </c>
      <c r="DN244" s="17" t="e">
        <f>IF(Wedstrijden!#REF!="x","M","")</f>
        <v>#REF!</v>
      </c>
      <c r="DO244" s="17" t="e">
        <f>IF(Wedstrijden!#REF!="x","Z","")</f>
        <v>#REF!</v>
      </c>
      <c r="DP244" s="17" t="e">
        <f>IF(Wedstrijden!#REF!="x","Z","")</f>
        <v>#REF!</v>
      </c>
    </row>
    <row r="245" spans="1:120" ht="14.4" x14ac:dyDescent="0.3">
      <c r="A245" s="21" t="e">
        <f>Wedstrijden!#REF!</f>
        <v>#REF!</v>
      </c>
      <c r="B245" s="17" t="str">
        <f>IFERROR(VLOOKUP(Wedstrijden!#REF!,#REF!,2,FALSE),"")</f>
        <v/>
      </c>
      <c r="C245" s="17" t="e">
        <f>Wedstrijden!#REF!</f>
        <v>#REF!</v>
      </c>
      <c r="D245" s="17" t="str">
        <f>IFERROR(VLOOKUP(Wedstrijden!#REF!,#REF!,2,FALSE),"")</f>
        <v/>
      </c>
      <c r="E245" s="17" t="str">
        <f>IFERROR(VLOOKUP(Wedstrijden!#REF!,#REF!,5,FALSE),"")</f>
        <v/>
      </c>
      <c r="F245" s="17" t="e">
        <f>IF(Wedstrijden!#REF!&lt;&gt;"",Wedstrijden!#REF!,"")</f>
        <v>#REF!</v>
      </c>
      <c r="G245" s="17" t="e">
        <f>IF(Wedstrijden!#REF!="Indoor",1,0)</f>
        <v>#REF!</v>
      </c>
      <c r="H245" s="17" t="e">
        <f>Wedstrijden!#REF!</f>
        <v>#REF!</v>
      </c>
      <c r="I245" s="17" t="e">
        <f>IF(Wedstrijden!#REF!="Nee",0,IF(Wedstrijden!#REF!="Ja",1,""))</f>
        <v>#REF!</v>
      </c>
      <c r="J245" s="17" t="e">
        <f>IF(Wedstrijden!#REF!&lt;&gt;"",Wedstrijden!#REF!,"")</f>
        <v>#REF!</v>
      </c>
      <c r="W245" s="18"/>
      <c r="AE245" s="18"/>
      <c r="AN245" s="18"/>
      <c r="AU245" s="18"/>
      <c r="BA245" s="18"/>
      <c r="BE245" s="18"/>
      <c r="BJ245" s="17">
        <f>IF(COUNTA(Wedstrijden!#REF!)&lt;&gt;0,1,"")</f>
        <v>1</v>
      </c>
      <c r="BK245" s="17">
        <f t="shared" si="18"/>
        <v>2</v>
      </c>
      <c r="BL245" s="17" t="e">
        <f>IF(Wedstrijden!#REF!="x","AA","")</f>
        <v>#REF!</v>
      </c>
      <c r="BM245" s="17" t="e">
        <f>IF(Wedstrijden!#REF!="x","A","")</f>
        <v>#REF!</v>
      </c>
      <c r="BN245" s="17" t="e">
        <f>IF(Wedstrijden!#REF!="x","B1","")</f>
        <v>#REF!</v>
      </c>
      <c r="BO245" s="17" t="e">
        <f>IF(Wedstrijden!#REF!="x","BB","")</f>
        <v>#REF!</v>
      </c>
      <c r="BP245" s="17" t="e">
        <f>IF(Wedstrijden!#REF!="x","B","")</f>
        <v>#REF!</v>
      </c>
      <c r="BQ245" s="17" t="e">
        <f>IF(Wedstrijden!#REF!="x","L1","")</f>
        <v>#REF!</v>
      </c>
      <c r="BR245" s="17" t="e">
        <f>IF(Wedstrijden!#REF!="x","L2","")</f>
        <v>#REF!</v>
      </c>
      <c r="BS245" s="17" t="e">
        <f>IF(Wedstrijden!#REF!="x","M1","")</f>
        <v>#REF!</v>
      </c>
      <c r="BT245" s="17" t="e">
        <f>IF(Wedstrijden!#REF!="x","M2","")</f>
        <v>#REF!</v>
      </c>
      <c r="BU245" s="17" t="e">
        <f>IF(Wedstrijden!#REF!="x","Z1","")</f>
        <v>#REF!</v>
      </c>
      <c r="BV245" s="17" t="e">
        <f>IF(Wedstrijden!#REF!="x","Z2","")</f>
        <v>#REF!</v>
      </c>
      <c r="BW245" s="17">
        <f>IF(COUNTA(Wedstrijden!#REF!)&lt;&gt;0,1,"")</f>
        <v>1</v>
      </c>
      <c r="BX245" s="17">
        <f t="shared" si="19"/>
        <v>1</v>
      </c>
      <c r="BY245" s="17" t="e">
        <f>IF(Wedstrijden!#REF!="x","BB","")</f>
        <v>#REF!</v>
      </c>
      <c r="BZ245" s="17" t="e">
        <f>IF(Wedstrijden!#REF!="x","B","")</f>
        <v>#REF!</v>
      </c>
      <c r="CA245" s="17" t="e">
        <f>IF(Wedstrijden!#REF!="x","L1","")</f>
        <v>#REF!</v>
      </c>
      <c r="CB245" s="17" t="e">
        <f>IF(Wedstrijden!#REF!="x","L2","")</f>
        <v>#REF!</v>
      </c>
      <c r="CC245" s="17" t="e">
        <f>IF(Wedstrijden!#REF!="x","M1","")</f>
        <v>#REF!</v>
      </c>
      <c r="CD245" s="17" t="e">
        <f>IF(Wedstrijden!#REF!="x","M2","")</f>
        <v>#REF!</v>
      </c>
      <c r="CE245" s="17" t="e">
        <f>IF(Wedstrijden!#REF!="x","Z1","")</f>
        <v>#REF!</v>
      </c>
      <c r="CF245" s="17" t="e">
        <f>IF(Wedstrijden!#REF!="x","Z2","")</f>
        <v>#REF!</v>
      </c>
      <c r="CG245" s="17" t="e">
        <f>IF(Wedstrijden!#REF!="x","ZZL","")</f>
        <v>#REF!</v>
      </c>
      <c r="CL245" s="17">
        <f>IF(COUNTA(Wedstrijden!#REF!)&lt;&gt;0,2,"")</f>
        <v>2</v>
      </c>
      <c r="CM245" s="17">
        <f t="shared" si="20"/>
        <v>2</v>
      </c>
      <c r="CN245" s="17" t="e">
        <f>IF(Wedstrijden!#REF!="x","AA","")</f>
        <v>#REF!</v>
      </c>
      <c r="CO245" s="17" t="e">
        <f>IF(Wedstrijden!#REF!="x","A","")</f>
        <v>#REF!</v>
      </c>
      <c r="CP245" s="17" t="e">
        <f>IF(Wedstrijden!#REF!="x","BB","")</f>
        <v>#REF!</v>
      </c>
      <c r="CQ245" s="17" t="e">
        <f>IF(Wedstrijden!#REF!="x","B","")</f>
        <v>#REF!</v>
      </c>
      <c r="CR245" s="17" t="e">
        <f>IF(Wedstrijden!#REF!="x","L","")</f>
        <v>#REF!</v>
      </c>
      <c r="CS245" s="17" t="e">
        <f>IF(Wedstrijden!#REF!="x","M","")</f>
        <v>#REF!</v>
      </c>
      <c r="CT245" s="17" t="e">
        <f>IF(Wedstrijden!#REF!="x","Z","")</f>
        <v>#REF!</v>
      </c>
      <c r="CU245" s="17" t="e">
        <f>IF(Wedstrijden!#REF!="x","ZZ","")</f>
        <v>#REF!</v>
      </c>
      <c r="CV245" s="17">
        <f>IF(COUNTA(Wedstrijden!#REF!)&lt;&gt;0,2,"")</f>
        <v>2</v>
      </c>
      <c r="CW245" s="17">
        <f t="shared" si="21"/>
        <v>1</v>
      </c>
      <c r="CX245" s="17" t="e">
        <f>IF(Wedstrijden!#REF!="x","BB","")</f>
        <v>#REF!</v>
      </c>
      <c r="CY245" s="17" t="e">
        <f>IF(Wedstrijden!#REF!="x","B","")</f>
        <v>#REF!</v>
      </c>
      <c r="CZ245" s="17" t="e">
        <f>IF(Wedstrijden!#REF!="x","L","")</f>
        <v>#REF!</v>
      </c>
      <c r="DA245" s="17" t="e">
        <f>IF(Wedstrijden!#REF!="x","M","")</f>
        <v>#REF!</v>
      </c>
      <c r="DB245" s="17" t="e">
        <f>IF(Wedstrijden!#REF!="x","Z","")</f>
        <v>#REF!</v>
      </c>
      <c r="DC245" s="17" t="e">
        <f>IF(Wedstrijden!#REF!="x","ZZ","")</f>
        <v>#REF!</v>
      </c>
      <c r="DD245" s="17" t="e">
        <f>IF(Wedstrijden!#REF!="x","1.40","")</f>
        <v>#REF!</v>
      </c>
      <c r="DE245" s="17">
        <f>IF(COUNTA(Wedstrijden!#REF!)&lt;&gt;0,6,"")</f>
        <v>6</v>
      </c>
      <c r="DF245" s="17">
        <f t="shared" si="22"/>
        <v>2</v>
      </c>
      <c r="DG245" s="17" t="e">
        <f>IF(Wedstrijden!#REF!="x","L","")</f>
        <v>#REF!</v>
      </c>
      <c r="DH245" s="17" t="e">
        <f>IF(Wedstrijden!#REF!="x","M","")</f>
        <v>#REF!</v>
      </c>
      <c r="DI245" s="17" t="e">
        <f>IF(Wedstrijden!#REF!="x","Z","")</f>
        <v>#REF!</v>
      </c>
      <c r="DJ245" s="17" t="e">
        <f>IF(Wedstrijden!#REF!="x","Z","")</f>
        <v>#REF!</v>
      </c>
      <c r="DK245" s="17">
        <f>IF(COUNTA(Wedstrijden!#REF!)&lt;&gt;0,6,"")</f>
        <v>6</v>
      </c>
      <c r="DL245" s="17">
        <f t="shared" si="23"/>
        <v>1</v>
      </c>
      <c r="DM245" s="17" t="e">
        <f>IF(Wedstrijden!#REF!="x","L","")</f>
        <v>#REF!</v>
      </c>
      <c r="DN245" s="17" t="e">
        <f>IF(Wedstrijden!#REF!="x","M","")</f>
        <v>#REF!</v>
      </c>
      <c r="DO245" s="17" t="e">
        <f>IF(Wedstrijden!#REF!="x","Z","")</f>
        <v>#REF!</v>
      </c>
      <c r="DP245" s="17" t="e">
        <f>IF(Wedstrijden!#REF!="x","Z","")</f>
        <v>#REF!</v>
      </c>
    </row>
    <row r="246" spans="1:120" ht="14.4" x14ac:dyDescent="0.3">
      <c r="A246" s="21" t="e">
        <f>Wedstrijden!#REF!</f>
        <v>#REF!</v>
      </c>
      <c r="B246" s="17" t="str">
        <f>IFERROR(VLOOKUP(Wedstrijden!#REF!,#REF!,2,FALSE),"")</f>
        <v/>
      </c>
      <c r="C246" s="17" t="e">
        <f>Wedstrijden!#REF!</f>
        <v>#REF!</v>
      </c>
      <c r="D246" s="17" t="str">
        <f>IFERROR(VLOOKUP(Wedstrijden!#REF!,#REF!,2,FALSE),"")</f>
        <v/>
      </c>
      <c r="E246" s="17" t="str">
        <f>IFERROR(VLOOKUP(Wedstrijden!#REF!,#REF!,5,FALSE),"")</f>
        <v/>
      </c>
      <c r="F246" s="17" t="e">
        <f>IF(Wedstrijden!#REF!&lt;&gt;"",Wedstrijden!#REF!,"")</f>
        <v>#REF!</v>
      </c>
      <c r="G246" s="17" t="e">
        <f>IF(Wedstrijden!#REF!="Indoor",1,0)</f>
        <v>#REF!</v>
      </c>
      <c r="H246" s="17" t="e">
        <f>Wedstrijden!#REF!</f>
        <v>#REF!</v>
      </c>
      <c r="I246" s="17" t="e">
        <f>IF(Wedstrijden!#REF!="Nee",0,IF(Wedstrijden!#REF!="Ja",1,""))</f>
        <v>#REF!</v>
      </c>
      <c r="J246" s="17" t="e">
        <f>IF(Wedstrijden!#REF!&lt;&gt;"",Wedstrijden!#REF!,"")</f>
        <v>#REF!</v>
      </c>
      <c r="W246" s="18"/>
      <c r="AE246" s="18"/>
      <c r="AN246" s="18"/>
      <c r="AU246" s="18"/>
      <c r="BA246" s="18"/>
      <c r="BE246" s="18"/>
      <c r="BJ246" s="17">
        <f>IF(COUNTA(Wedstrijden!#REF!)&lt;&gt;0,1,"")</f>
        <v>1</v>
      </c>
      <c r="BK246" s="17">
        <f t="shared" si="18"/>
        <v>2</v>
      </c>
      <c r="BL246" s="17" t="e">
        <f>IF(Wedstrijden!#REF!="x","AA","")</f>
        <v>#REF!</v>
      </c>
      <c r="BM246" s="17" t="e">
        <f>IF(Wedstrijden!#REF!="x","A","")</f>
        <v>#REF!</v>
      </c>
      <c r="BN246" s="17" t="e">
        <f>IF(Wedstrijden!#REF!="x","B1","")</f>
        <v>#REF!</v>
      </c>
      <c r="BO246" s="17" t="e">
        <f>IF(Wedstrijden!#REF!="x","BB","")</f>
        <v>#REF!</v>
      </c>
      <c r="BP246" s="17" t="e">
        <f>IF(Wedstrijden!#REF!="x","B","")</f>
        <v>#REF!</v>
      </c>
      <c r="BQ246" s="17" t="e">
        <f>IF(Wedstrijden!#REF!="x","L1","")</f>
        <v>#REF!</v>
      </c>
      <c r="BR246" s="17" t="e">
        <f>IF(Wedstrijden!#REF!="x","L2","")</f>
        <v>#REF!</v>
      </c>
      <c r="BS246" s="17" t="e">
        <f>IF(Wedstrijden!#REF!="x","M1","")</f>
        <v>#REF!</v>
      </c>
      <c r="BT246" s="17" t="e">
        <f>IF(Wedstrijden!#REF!="x","M2","")</f>
        <v>#REF!</v>
      </c>
      <c r="BU246" s="17" t="e">
        <f>IF(Wedstrijden!#REF!="x","Z1","")</f>
        <v>#REF!</v>
      </c>
      <c r="BV246" s="17" t="e">
        <f>IF(Wedstrijden!#REF!="x","Z2","")</f>
        <v>#REF!</v>
      </c>
      <c r="BW246" s="17">
        <f>IF(COUNTA(Wedstrijden!#REF!)&lt;&gt;0,1,"")</f>
        <v>1</v>
      </c>
      <c r="BX246" s="17">
        <f t="shared" si="19"/>
        <v>1</v>
      </c>
      <c r="BY246" s="17" t="e">
        <f>IF(Wedstrijden!#REF!="x","BB","")</f>
        <v>#REF!</v>
      </c>
      <c r="BZ246" s="17" t="e">
        <f>IF(Wedstrijden!#REF!="x","B","")</f>
        <v>#REF!</v>
      </c>
      <c r="CA246" s="17" t="e">
        <f>IF(Wedstrijden!#REF!="x","L1","")</f>
        <v>#REF!</v>
      </c>
      <c r="CB246" s="17" t="e">
        <f>IF(Wedstrijden!#REF!="x","L2","")</f>
        <v>#REF!</v>
      </c>
      <c r="CC246" s="17" t="e">
        <f>IF(Wedstrijden!#REF!="x","M1","")</f>
        <v>#REF!</v>
      </c>
      <c r="CD246" s="17" t="e">
        <f>IF(Wedstrijden!#REF!="x","M2","")</f>
        <v>#REF!</v>
      </c>
      <c r="CE246" s="17" t="e">
        <f>IF(Wedstrijden!#REF!="x","Z1","")</f>
        <v>#REF!</v>
      </c>
      <c r="CF246" s="17" t="e">
        <f>IF(Wedstrijden!#REF!="x","Z2","")</f>
        <v>#REF!</v>
      </c>
      <c r="CG246" s="17" t="e">
        <f>IF(Wedstrijden!#REF!="x","ZZL","")</f>
        <v>#REF!</v>
      </c>
      <c r="CL246" s="17">
        <f>IF(COUNTA(Wedstrijden!#REF!)&lt;&gt;0,2,"")</f>
        <v>2</v>
      </c>
      <c r="CM246" s="17">
        <f t="shared" si="20"/>
        <v>2</v>
      </c>
      <c r="CN246" s="17" t="e">
        <f>IF(Wedstrijden!#REF!="x","AA","")</f>
        <v>#REF!</v>
      </c>
      <c r="CO246" s="17" t="e">
        <f>IF(Wedstrijden!#REF!="x","A","")</f>
        <v>#REF!</v>
      </c>
      <c r="CP246" s="17" t="e">
        <f>IF(Wedstrijden!#REF!="x","BB","")</f>
        <v>#REF!</v>
      </c>
      <c r="CQ246" s="17" t="e">
        <f>IF(Wedstrijden!#REF!="x","B","")</f>
        <v>#REF!</v>
      </c>
      <c r="CR246" s="17" t="e">
        <f>IF(Wedstrijden!#REF!="x","L","")</f>
        <v>#REF!</v>
      </c>
      <c r="CS246" s="17" t="e">
        <f>IF(Wedstrijden!#REF!="x","M","")</f>
        <v>#REF!</v>
      </c>
      <c r="CT246" s="17" t="e">
        <f>IF(Wedstrijden!#REF!="x","Z","")</f>
        <v>#REF!</v>
      </c>
      <c r="CU246" s="17" t="e">
        <f>IF(Wedstrijden!#REF!="x","ZZ","")</f>
        <v>#REF!</v>
      </c>
      <c r="CV246" s="17">
        <f>IF(COUNTA(Wedstrijden!#REF!)&lt;&gt;0,2,"")</f>
        <v>2</v>
      </c>
      <c r="CW246" s="17">
        <f t="shared" si="21"/>
        <v>1</v>
      </c>
      <c r="CX246" s="17" t="e">
        <f>IF(Wedstrijden!#REF!="x","BB","")</f>
        <v>#REF!</v>
      </c>
      <c r="CY246" s="17" t="e">
        <f>IF(Wedstrijden!#REF!="x","B","")</f>
        <v>#REF!</v>
      </c>
      <c r="CZ246" s="17" t="e">
        <f>IF(Wedstrijden!#REF!="x","L","")</f>
        <v>#REF!</v>
      </c>
      <c r="DA246" s="17" t="e">
        <f>IF(Wedstrijden!#REF!="x","M","")</f>
        <v>#REF!</v>
      </c>
      <c r="DB246" s="17" t="e">
        <f>IF(Wedstrijden!#REF!="x","Z","")</f>
        <v>#REF!</v>
      </c>
      <c r="DC246" s="17" t="e">
        <f>IF(Wedstrijden!#REF!="x","ZZ","")</f>
        <v>#REF!</v>
      </c>
      <c r="DD246" s="17" t="e">
        <f>IF(Wedstrijden!#REF!="x","1.40","")</f>
        <v>#REF!</v>
      </c>
      <c r="DE246" s="17">
        <f>IF(COUNTA(Wedstrijden!#REF!)&lt;&gt;0,6,"")</f>
        <v>6</v>
      </c>
      <c r="DF246" s="17">
        <f t="shared" si="22"/>
        <v>2</v>
      </c>
      <c r="DG246" s="17" t="e">
        <f>IF(Wedstrijden!#REF!="x","L","")</f>
        <v>#REF!</v>
      </c>
      <c r="DH246" s="17" t="e">
        <f>IF(Wedstrijden!#REF!="x","M","")</f>
        <v>#REF!</v>
      </c>
      <c r="DI246" s="17" t="e">
        <f>IF(Wedstrijden!#REF!="x","Z","")</f>
        <v>#REF!</v>
      </c>
      <c r="DJ246" s="17" t="e">
        <f>IF(Wedstrijden!#REF!="x","Z","")</f>
        <v>#REF!</v>
      </c>
      <c r="DK246" s="17">
        <f>IF(COUNTA(Wedstrijden!#REF!)&lt;&gt;0,6,"")</f>
        <v>6</v>
      </c>
      <c r="DL246" s="17">
        <f t="shared" si="23"/>
        <v>1</v>
      </c>
      <c r="DM246" s="17" t="e">
        <f>IF(Wedstrijden!#REF!="x","L","")</f>
        <v>#REF!</v>
      </c>
      <c r="DN246" s="17" t="e">
        <f>IF(Wedstrijden!#REF!="x","M","")</f>
        <v>#REF!</v>
      </c>
      <c r="DO246" s="17" t="e">
        <f>IF(Wedstrijden!#REF!="x","Z","")</f>
        <v>#REF!</v>
      </c>
      <c r="DP246" s="17" t="e">
        <f>IF(Wedstrijden!#REF!="x","Z","")</f>
        <v>#REF!</v>
      </c>
    </row>
    <row r="247" spans="1:120" ht="14.4" x14ac:dyDescent="0.3">
      <c r="A247" s="21" t="e">
        <f>Wedstrijden!#REF!</f>
        <v>#REF!</v>
      </c>
      <c r="B247" s="17" t="str">
        <f>IFERROR(VLOOKUP(Wedstrijden!#REF!,#REF!,2,FALSE),"")</f>
        <v/>
      </c>
      <c r="C247" s="17" t="e">
        <f>Wedstrijden!#REF!</f>
        <v>#REF!</v>
      </c>
      <c r="D247" s="17" t="str">
        <f>IFERROR(VLOOKUP(Wedstrijden!#REF!,#REF!,2,FALSE),"")</f>
        <v/>
      </c>
      <c r="E247" s="17" t="str">
        <f>IFERROR(VLOOKUP(Wedstrijden!#REF!,#REF!,5,FALSE),"")</f>
        <v/>
      </c>
      <c r="F247" s="17" t="e">
        <f>IF(Wedstrijden!#REF!&lt;&gt;"",Wedstrijden!#REF!,"")</f>
        <v>#REF!</v>
      </c>
      <c r="G247" s="17" t="e">
        <f>IF(Wedstrijden!#REF!="Indoor",1,0)</f>
        <v>#REF!</v>
      </c>
      <c r="H247" s="17" t="e">
        <f>Wedstrijden!#REF!</f>
        <v>#REF!</v>
      </c>
      <c r="I247" s="17" t="e">
        <f>IF(Wedstrijden!#REF!="Nee",0,IF(Wedstrijden!#REF!="Ja",1,""))</f>
        <v>#REF!</v>
      </c>
      <c r="J247" s="17" t="e">
        <f>IF(Wedstrijden!#REF!&lt;&gt;"",Wedstrijden!#REF!,"")</f>
        <v>#REF!</v>
      </c>
      <c r="W247" s="18"/>
      <c r="AE247" s="18"/>
      <c r="AN247" s="18"/>
      <c r="AU247" s="18"/>
      <c r="BA247" s="18"/>
      <c r="BE247" s="18"/>
      <c r="BJ247" s="17">
        <f>IF(COUNTA(Wedstrijden!#REF!)&lt;&gt;0,1,"")</f>
        <v>1</v>
      </c>
      <c r="BK247" s="17">
        <f t="shared" si="18"/>
        <v>2</v>
      </c>
      <c r="BL247" s="17" t="e">
        <f>IF(Wedstrijden!#REF!="x","AA","")</f>
        <v>#REF!</v>
      </c>
      <c r="BM247" s="17" t="e">
        <f>IF(Wedstrijden!#REF!="x","A","")</f>
        <v>#REF!</v>
      </c>
      <c r="BN247" s="17" t="e">
        <f>IF(Wedstrijden!#REF!="x","B1","")</f>
        <v>#REF!</v>
      </c>
      <c r="BO247" s="17" t="e">
        <f>IF(Wedstrijden!#REF!="x","BB","")</f>
        <v>#REF!</v>
      </c>
      <c r="BP247" s="17" t="e">
        <f>IF(Wedstrijden!#REF!="x","B","")</f>
        <v>#REF!</v>
      </c>
      <c r="BQ247" s="17" t="e">
        <f>IF(Wedstrijden!#REF!="x","L1","")</f>
        <v>#REF!</v>
      </c>
      <c r="BR247" s="17" t="e">
        <f>IF(Wedstrijden!#REF!="x","L2","")</f>
        <v>#REF!</v>
      </c>
      <c r="BS247" s="17" t="e">
        <f>IF(Wedstrijden!#REF!="x","M1","")</f>
        <v>#REF!</v>
      </c>
      <c r="BT247" s="17" t="e">
        <f>IF(Wedstrijden!#REF!="x","M2","")</f>
        <v>#REF!</v>
      </c>
      <c r="BU247" s="17" t="e">
        <f>IF(Wedstrijden!#REF!="x","Z1","")</f>
        <v>#REF!</v>
      </c>
      <c r="BV247" s="17" t="e">
        <f>IF(Wedstrijden!#REF!="x","Z2","")</f>
        <v>#REF!</v>
      </c>
      <c r="BW247" s="17">
        <f>IF(COUNTA(Wedstrijden!#REF!)&lt;&gt;0,1,"")</f>
        <v>1</v>
      </c>
      <c r="BX247" s="17">
        <f t="shared" si="19"/>
        <v>1</v>
      </c>
      <c r="BY247" s="17" t="e">
        <f>IF(Wedstrijden!#REF!="x","BB","")</f>
        <v>#REF!</v>
      </c>
      <c r="BZ247" s="17" t="e">
        <f>IF(Wedstrijden!#REF!="x","B","")</f>
        <v>#REF!</v>
      </c>
      <c r="CA247" s="17" t="e">
        <f>IF(Wedstrijden!#REF!="x","L1","")</f>
        <v>#REF!</v>
      </c>
      <c r="CB247" s="17" t="e">
        <f>IF(Wedstrijden!#REF!="x","L2","")</f>
        <v>#REF!</v>
      </c>
      <c r="CC247" s="17" t="e">
        <f>IF(Wedstrijden!#REF!="x","M1","")</f>
        <v>#REF!</v>
      </c>
      <c r="CD247" s="17" t="e">
        <f>IF(Wedstrijden!#REF!="x","M2","")</f>
        <v>#REF!</v>
      </c>
      <c r="CE247" s="17" t="e">
        <f>IF(Wedstrijden!#REF!="x","Z1","")</f>
        <v>#REF!</v>
      </c>
      <c r="CF247" s="17" t="e">
        <f>IF(Wedstrijden!#REF!="x","Z2","")</f>
        <v>#REF!</v>
      </c>
      <c r="CG247" s="17" t="e">
        <f>IF(Wedstrijden!#REF!="x","ZZL","")</f>
        <v>#REF!</v>
      </c>
      <c r="CL247" s="17">
        <f>IF(COUNTA(Wedstrijden!#REF!)&lt;&gt;0,2,"")</f>
        <v>2</v>
      </c>
      <c r="CM247" s="17">
        <f t="shared" si="20"/>
        <v>2</v>
      </c>
      <c r="CN247" s="17" t="e">
        <f>IF(Wedstrijden!#REF!="x","AA","")</f>
        <v>#REF!</v>
      </c>
      <c r="CO247" s="17" t="e">
        <f>IF(Wedstrijden!#REF!="x","A","")</f>
        <v>#REF!</v>
      </c>
      <c r="CP247" s="17" t="e">
        <f>IF(Wedstrijden!#REF!="x","BB","")</f>
        <v>#REF!</v>
      </c>
      <c r="CQ247" s="17" t="e">
        <f>IF(Wedstrijden!#REF!="x","B","")</f>
        <v>#REF!</v>
      </c>
      <c r="CR247" s="17" t="e">
        <f>IF(Wedstrijden!#REF!="x","L","")</f>
        <v>#REF!</v>
      </c>
      <c r="CS247" s="17" t="e">
        <f>IF(Wedstrijden!#REF!="x","M","")</f>
        <v>#REF!</v>
      </c>
      <c r="CT247" s="17" t="e">
        <f>IF(Wedstrijden!#REF!="x","Z","")</f>
        <v>#REF!</v>
      </c>
      <c r="CU247" s="17" t="e">
        <f>IF(Wedstrijden!#REF!="x","ZZ","")</f>
        <v>#REF!</v>
      </c>
      <c r="CV247" s="17">
        <f>IF(COUNTA(Wedstrijden!#REF!)&lt;&gt;0,2,"")</f>
        <v>2</v>
      </c>
      <c r="CW247" s="17">
        <f t="shared" si="21"/>
        <v>1</v>
      </c>
      <c r="CX247" s="17" t="e">
        <f>IF(Wedstrijden!#REF!="x","BB","")</f>
        <v>#REF!</v>
      </c>
      <c r="CY247" s="17" t="e">
        <f>IF(Wedstrijden!#REF!="x","B","")</f>
        <v>#REF!</v>
      </c>
      <c r="CZ247" s="17" t="e">
        <f>IF(Wedstrijden!#REF!="x","L","")</f>
        <v>#REF!</v>
      </c>
      <c r="DA247" s="17" t="e">
        <f>IF(Wedstrijden!#REF!="x","M","")</f>
        <v>#REF!</v>
      </c>
      <c r="DB247" s="17" t="e">
        <f>IF(Wedstrijden!#REF!="x","Z","")</f>
        <v>#REF!</v>
      </c>
      <c r="DC247" s="17" t="e">
        <f>IF(Wedstrijden!#REF!="x","ZZ","")</f>
        <v>#REF!</v>
      </c>
      <c r="DD247" s="17" t="e">
        <f>IF(Wedstrijden!#REF!="x","1.40","")</f>
        <v>#REF!</v>
      </c>
      <c r="DE247" s="17">
        <f>IF(COUNTA(Wedstrijden!#REF!)&lt;&gt;0,6,"")</f>
        <v>6</v>
      </c>
      <c r="DF247" s="17">
        <f t="shared" si="22"/>
        <v>2</v>
      </c>
      <c r="DG247" s="17" t="e">
        <f>IF(Wedstrijden!#REF!="x","L","")</f>
        <v>#REF!</v>
      </c>
      <c r="DH247" s="17" t="e">
        <f>IF(Wedstrijden!#REF!="x","M","")</f>
        <v>#REF!</v>
      </c>
      <c r="DI247" s="17" t="e">
        <f>IF(Wedstrijden!#REF!="x","Z","")</f>
        <v>#REF!</v>
      </c>
      <c r="DJ247" s="17" t="e">
        <f>IF(Wedstrijden!#REF!="x","Z","")</f>
        <v>#REF!</v>
      </c>
      <c r="DK247" s="17">
        <f>IF(COUNTA(Wedstrijden!#REF!)&lt;&gt;0,6,"")</f>
        <v>6</v>
      </c>
      <c r="DL247" s="17">
        <f t="shared" si="23"/>
        <v>1</v>
      </c>
      <c r="DM247" s="17" t="e">
        <f>IF(Wedstrijden!#REF!="x","L","")</f>
        <v>#REF!</v>
      </c>
      <c r="DN247" s="17" t="e">
        <f>IF(Wedstrijden!#REF!="x","M","")</f>
        <v>#REF!</v>
      </c>
      <c r="DO247" s="17" t="e">
        <f>IF(Wedstrijden!#REF!="x","Z","")</f>
        <v>#REF!</v>
      </c>
      <c r="DP247" s="17" t="e">
        <f>IF(Wedstrijden!#REF!="x","Z","")</f>
        <v>#REF!</v>
      </c>
    </row>
    <row r="248" spans="1:120" ht="14.4" x14ac:dyDescent="0.3">
      <c r="A248" s="21" t="e">
        <f>Wedstrijden!#REF!</f>
        <v>#REF!</v>
      </c>
      <c r="B248" s="17" t="str">
        <f>IFERROR(VLOOKUP(Wedstrijden!#REF!,#REF!,2,FALSE),"")</f>
        <v/>
      </c>
      <c r="C248" s="17" t="e">
        <f>Wedstrijden!#REF!</f>
        <v>#REF!</v>
      </c>
      <c r="D248" s="17" t="str">
        <f>IFERROR(VLOOKUP(Wedstrijden!#REF!,#REF!,2,FALSE),"")</f>
        <v/>
      </c>
      <c r="E248" s="17" t="str">
        <f>IFERROR(VLOOKUP(Wedstrijden!#REF!,#REF!,5,FALSE),"")</f>
        <v/>
      </c>
      <c r="F248" s="17" t="e">
        <f>IF(Wedstrijden!#REF!&lt;&gt;"",Wedstrijden!#REF!,"")</f>
        <v>#REF!</v>
      </c>
      <c r="G248" s="17" t="e">
        <f>IF(Wedstrijden!#REF!="Indoor",1,0)</f>
        <v>#REF!</v>
      </c>
      <c r="H248" s="17" t="e">
        <f>Wedstrijden!#REF!</f>
        <v>#REF!</v>
      </c>
      <c r="I248" s="17" t="e">
        <f>IF(Wedstrijden!#REF!="Nee",0,IF(Wedstrijden!#REF!="Ja",1,""))</f>
        <v>#REF!</v>
      </c>
      <c r="J248" s="17" t="e">
        <f>IF(Wedstrijden!#REF!&lt;&gt;"",Wedstrijden!#REF!,"")</f>
        <v>#REF!</v>
      </c>
      <c r="W248" s="18"/>
      <c r="AE248" s="18"/>
      <c r="AN248" s="18"/>
      <c r="AU248" s="18"/>
      <c r="BA248" s="18"/>
      <c r="BE248" s="18"/>
      <c r="BJ248" s="17">
        <f>IF(COUNTA(Wedstrijden!#REF!)&lt;&gt;0,1,"")</f>
        <v>1</v>
      </c>
      <c r="BK248" s="17">
        <f t="shared" si="18"/>
        <v>2</v>
      </c>
      <c r="BL248" s="17" t="e">
        <f>IF(Wedstrijden!#REF!="x","AA","")</f>
        <v>#REF!</v>
      </c>
      <c r="BM248" s="17" t="e">
        <f>IF(Wedstrijden!#REF!="x","A","")</f>
        <v>#REF!</v>
      </c>
      <c r="BN248" s="17" t="e">
        <f>IF(Wedstrijden!#REF!="x","B1","")</f>
        <v>#REF!</v>
      </c>
      <c r="BO248" s="17" t="e">
        <f>IF(Wedstrijden!#REF!="x","BB","")</f>
        <v>#REF!</v>
      </c>
      <c r="BP248" s="17" t="e">
        <f>IF(Wedstrijden!#REF!="x","B","")</f>
        <v>#REF!</v>
      </c>
      <c r="BQ248" s="17" t="e">
        <f>IF(Wedstrijden!#REF!="x","L1","")</f>
        <v>#REF!</v>
      </c>
      <c r="BR248" s="17" t="e">
        <f>IF(Wedstrijden!#REF!="x","L2","")</f>
        <v>#REF!</v>
      </c>
      <c r="BS248" s="17" t="e">
        <f>IF(Wedstrijden!#REF!="x","M1","")</f>
        <v>#REF!</v>
      </c>
      <c r="BT248" s="17" t="e">
        <f>IF(Wedstrijden!#REF!="x","M2","")</f>
        <v>#REF!</v>
      </c>
      <c r="BU248" s="17" t="e">
        <f>IF(Wedstrijden!#REF!="x","Z1","")</f>
        <v>#REF!</v>
      </c>
      <c r="BV248" s="17" t="e">
        <f>IF(Wedstrijden!#REF!="x","Z2","")</f>
        <v>#REF!</v>
      </c>
      <c r="BW248" s="17">
        <f>IF(COUNTA(Wedstrijden!#REF!)&lt;&gt;0,1,"")</f>
        <v>1</v>
      </c>
      <c r="BX248" s="17">
        <f t="shared" si="19"/>
        <v>1</v>
      </c>
      <c r="BY248" s="17" t="e">
        <f>IF(Wedstrijden!#REF!="x","BB","")</f>
        <v>#REF!</v>
      </c>
      <c r="BZ248" s="17" t="e">
        <f>IF(Wedstrijden!#REF!="x","B","")</f>
        <v>#REF!</v>
      </c>
      <c r="CA248" s="17" t="e">
        <f>IF(Wedstrijden!#REF!="x","L1","")</f>
        <v>#REF!</v>
      </c>
      <c r="CB248" s="17" t="e">
        <f>IF(Wedstrijden!#REF!="x","L2","")</f>
        <v>#REF!</v>
      </c>
      <c r="CC248" s="17" t="e">
        <f>IF(Wedstrijden!#REF!="x","M1","")</f>
        <v>#REF!</v>
      </c>
      <c r="CD248" s="17" t="e">
        <f>IF(Wedstrijden!#REF!="x","M2","")</f>
        <v>#REF!</v>
      </c>
      <c r="CE248" s="17" t="e">
        <f>IF(Wedstrijden!#REF!="x","Z1","")</f>
        <v>#REF!</v>
      </c>
      <c r="CF248" s="17" t="e">
        <f>IF(Wedstrijden!#REF!="x","Z2","")</f>
        <v>#REF!</v>
      </c>
      <c r="CG248" s="17" t="e">
        <f>IF(Wedstrijden!#REF!="x","ZZL","")</f>
        <v>#REF!</v>
      </c>
      <c r="CL248" s="17">
        <f>IF(COUNTA(Wedstrijden!#REF!)&lt;&gt;0,2,"")</f>
        <v>2</v>
      </c>
      <c r="CM248" s="17">
        <f t="shared" si="20"/>
        <v>2</v>
      </c>
      <c r="CN248" s="17" t="e">
        <f>IF(Wedstrijden!#REF!="x","AA","")</f>
        <v>#REF!</v>
      </c>
      <c r="CO248" s="17" t="e">
        <f>IF(Wedstrijden!#REF!="x","A","")</f>
        <v>#REF!</v>
      </c>
      <c r="CP248" s="17" t="e">
        <f>IF(Wedstrijden!#REF!="x","BB","")</f>
        <v>#REF!</v>
      </c>
      <c r="CQ248" s="17" t="e">
        <f>IF(Wedstrijden!#REF!="x","B","")</f>
        <v>#REF!</v>
      </c>
      <c r="CR248" s="17" t="e">
        <f>IF(Wedstrijden!#REF!="x","L","")</f>
        <v>#REF!</v>
      </c>
      <c r="CS248" s="17" t="e">
        <f>IF(Wedstrijden!#REF!="x","M","")</f>
        <v>#REF!</v>
      </c>
      <c r="CT248" s="17" t="e">
        <f>IF(Wedstrijden!#REF!="x","Z","")</f>
        <v>#REF!</v>
      </c>
      <c r="CU248" s="17" t="e">
        <f>IF(Wedstrijden!#REF!="x","ZZ","")</f>
        <v>#REF!</v>
      </c>
      <c r="CV248" s="17">
        <f>IF(COUNTA(Wedstrijden!#REF!)&lt;&gt;0,2,"")</f>
        <v>2</v>
      </c>
      <c r="CW248" s="17">
        <f t="shared" si="21"/>
        <v>1</v>
      </c>
      <c r="CX248" s="17" t="e">
        <f>IF(Wedstrijden!#REF!="x","BB","")</f>
        <v>#REF!</v>
      </c>
      <c r="CY248" s="17" t="e">
        <f>IF(Wedstrijden!#REF!="x","B","")</f>
        <v>#REF!</v>
      </c>
      <c r="CZ248" s="17" t="e">
        <f>IF(Wedstrijden!#REF!="x","L","")</f>
        <v>#REF!</v>
      </c>
      <c r="DA248" s="17" t="e">
        <f>IF(Wedstrijden!#REF!="x","M","")</f>
        <v>#REF!</v>
      </c>
      <c r="DB248" s="17" t="e">
        <f>IF(Wedstrijden!#REF!="x","Z","")</f>
        <v>#REF!</v>
      </c>
      <c r="DC248" s="17" t="e">
        <f>IF(Wedstrijden!#REF!="x","ZZ","")</f>
        <v>#REF!</v>
      </c>
      <c r="DD248" s="17" t="e">
        <f>IF(Wedstrijden!#REF!="x","1.40","")</f>
        <v>#REF!</v>
      </c>
      <c r="DE248" s="17">
        <f>IF(COUNTA(Wedstrijden!#REF!)&lt;&gt;0,6,"")</f>
        <v>6</v>
      </c>
      <c r="DF248" s="17">
        <f t="shared" si="22"/>
        <v>2</v>
      </c>
      <c r="DG248" s="17" t="e">
        <f>IF(Wedstrijden!#REF!="x","L","")</f>
        <v>#REF!</v>
      </c>
      <c r="DH248" s="17" t="e">
        <f>IF(Wedstrijden!#REF!="x","M","")</f>
        <v>#REF!</v>
      </c>
      <c r="DI248" s="17" t="e">
        <f>IF(Wedstrijden!#REF!="x","Z","")</f>
        <v>#REF!</v>
      </c>
      <c r="DJ248" s="17" t="e">
        <f>IF(Wedstrijden!#REF!="x","Z","")</f>
        <v>#REF!</v>
      </c>
      <c r="DK248" s="17">
        <f>IF(COUNTA(Wedstrijden!#REF!)&lt;&gt;0,6,"")</f>
        <v>6</v>
      </c>
      <c r="DL248" s="17">
        <f t="shared" si="23"/>
        <v>1</v>
      </c>
      <c r="DM248" s="17" t="e">
        <f>IF(Wedstrijden!#REF!="x","L","")</f>
        <v>#REF!</v>
      </c>
      <c r="DN248" s="17" t="e">
        <f>IF(Wedstrijden!#REF!="x","M","")</f>
        <v>#REF!</v>
      </c>
      <c r="DO248" s="17" t="e">
        <f>IF(Wedstrijden!#REF!="x","Z","")</f>
        <v>#REF!</v>
      </c>
      <c r="DP248" s="17" t="e">
        <f>IF(Wedstrijden!#REF!="x","Z","")</f>
        <v>#REF!</v>
      </c>
    </row>
    <row r="249" spans="1:120" ht="14.4" x14ac:dyDescent="0.3">
      <c r="A249" s="21" t="e">
        <f>Wedstrijden!#REF!</f>
        <v>#REF!</v>
      </c>
      <c r="B249" s="17" t="str">
        <f>IFERROR(VLOOKUP(Wedstrijden!#REF!,#REF!,2,FALSE),"")</f>
        <v/>
      </c>
      <c r="C249" s="17" t="e">
        <f>Wedstrijden!#REF!</f>
        <v>#REF!</v>
      </c>
      <c r="D249" s="17" t="str">
        <f>IFERROR(VLOOKUP(Wedstrijden!#REF!,#REF!,2,FALSE),"")</f>
        <v/>
      </c>
      <c r="E249" s="17" t="str">
        <f>IFERROR(VLOOKUP(Wedstrijden!#REF!,#REF!,5,FALSE),"")</f>
        <v/>
      </c>
      <c r="F249" s="17" t="e">
        <f>IF(Wedstrijden!#REF!&lt;&gt;"",Wedstrijden!#REF!,"")</f>
        <v>#REF!</v>
      </c>
      <c r="G249" s="17" t="e">
        <f>IF(Wedstrijden!#REF!="Indoor",1,0)</f>
        <v>#REF!</v>
      </c>
      <c r="H249" s="17" t="e">
        <f>Wedstrijden!#REF!</f>
        <v>#REF!</v>
      </c>
      <c r="I249" s="17" t="e">
        <f>IF(Wedstrijden!#REF!="Nee",0,IF(Wedstrijden!#REF!="Ja",1,""))</f>
        <v>#REF!</v>
      </c>
      <c r="J249" s="17" t="e">
        <f>IF(Wedstrijden!#REF!&lt;&gt;"",Wedstrijden!#REF!,"")</f>
        <v>#REF!</v>
      </c>
      <c r="W249" s="18"/>
      <c r="AE249" s="18"/>
      <c r="AN249" s="18"/>
      <c r="AU249" s="18"/>
      <c r="BA249" s="18"/>
      <c r="BE249" s="18"/>
      <c r="BJ249" s="17">
        <f>IF(COUNTA(Wedstrijden!#REF!)&lt;&gt;0,1,"")</f>
        <v>1</v>
      </c>
      <c r="BK249" s="17">
        <f t="shared" si="18"/>
        <v>2</v>
      </c>
      <c r="BL249" s="17" t="e">
        <f>IF(Wedstrijden!#REF!="x","AA","")</f>
        <v>#REF!</v>
      </c>
      <c r="BM249" s="17" t="e">
        <f>IF(Wedstrijden!#REF!="x","A","")</f>
        <v>#REF!</v>
      </c>
      <c r="BN249" s="17" t="e">
        <f>IF(Wedstrijden!#REF!="x","B1","")</f>
        <v>#REF!</v>
      </c>
      <c r="BO249" s="17" t="e">
        <f>IF(Wedstrijden!#REF!="x","BB","")</f>
        <v>#REF!</v>
      </c>
      <c r="BP249" s="17" t="e">
        <f>IF(Wedstrijden!#REF!="x","B","")</f>
        <v>#REF!</v>
      </c>
      <c r="BQ249" s="17" t="e">
        <f>IF(Wedstrijden!#REF!="x","L1","")</f>
        <v>#REF!</v>
      </c>
      <c r="BR249" s="17" t="e">
        <f>IF(Wedstrijden!#REF!="x","L2","")</f>
        <v>#REF!</v>
      </c>
      <c r="BS249" s="17" t="e">
        <f>IF(Wedstrijden!#REF!="x","M1","")</f>
        <v>#REF!</v>
      </c>
      <c r="BT249" s="17" t="e">
        <f>IF(Wedstrijden!#REF!="x","M2","")</f>
        <v>#REF!</v>
      </c>
      <c r="BU249" s="17" t="e">
        <f>IF(Wedstrijden!#REF!="x","Z1","")</f>
        <v>#REF!</v>
      </c>
      <c r="BV249" s="17" t="e">
        <f>IF(Wedstrijden!#REF!="x","Z2","")</f>
        <v>#REF!</v>
      </c>
      <c r="BW249" s="17">
        <f>IF(COUNTA(Wedstrijden!#REF!)&lt;&gt;0,1,"")</f>
        <v>1</v>
      </c>
      <c r="BX249" s="17">
        <f t="shared" si="19"/>
        <v>1</v>
      </c>
      <c r="BY249" s="17" t="e">
        <f>IF(Wedstrijden!#REF!="x","BB","")</f>
        <v>#REF!</v>
      </c>
      <c r="BZ249" s="17" t="e">
        <f>IF(Wedstrijden!#REF!="x","B","")</f>
        <v>#REF!</v>
      </c>
      <c r="CA249" s="17" t="e">
        <f>IF(Wedstrijden!#REF!="x","L1","")</f>
        <v>#REF!</v>
      </c>
      <c r="CB249" s="17" t="e">
        <f>IF(Wedstrijden!#REF!="x","L2","")</f>
        <v>#REF!</v>
      </c>
      <c r="CC249" s="17" t="e">
        <f>IF(Wedstrijden!#REF!="x","M1","")</f>
        <v>#REF!</v>
      </c>
      <c r="CD249" s="17" t="e">
        <f>IF(Wedstrijden!#REF!="x","M2","")</f>
        <v>#REF!</v>
      </c>
      <c r="CE249" s="17" t="e">
        <f>IF(Wedstrijden!#REF!="x","Z1","")</f>
        <v>#REF!</v>
      </c>
      <c r="CF249" s="17" t="e">
        <f>IF(Wedstrijden!#REF!="x","Z2","")</f>
        <v>#REF!</v>
      </c>
      <c r="CG249" s="17" t="e">
        <f>IF(Wedstrijden!#REF!="x","ZZL","")</f>
        <v>#REF!</v>
      </c>
      <c r="CL249" s="17">
        <f>IF(COUNTA(Wedstrijden!#REF!)&lt;&gt;0,2,"")</f>
        <v>2</v>
      </c>
      <c r="CM249" s="17">
        <f t="shared" si="20"/>
        <v>2</v>
      </c>
      <c r="CN249" s="17" t="e">
        <f>IF(Wedstrijden!#REF!="x","AA","")</f>
        <v>#REF!</v>
      </c>
      <c r="CO249" s="17" t="e">
        <f>IF(Wedstrijden!#REF!="x","A","")</f>
        <v>#REF!</v>
      </c>
      <c r="CP249" s="17" t="e">
        <f>IF(Wedstrijden!#REF!="x","BB","")</f>
        <v>#REF!</v>
      </c>
      <c r="CQ249" s="17" t="e">
        <f>IF(Wedstrijden!#REF!="x","B","")</f>
        <v>#REF!</v>
      </c>
      <c r="CR249" s="17" t="e">
        <f>IF(Wedstrijden!#REF!="x","L","")</f>
        <v>#REF!</v>
      </c>
      <c r="CS249" s="17" t="e">
        <f>IF(Wedstrijden!#REF!="x","M","")</f>
        <v>#REF!</v>
      </c>
      <c r="CT249" s="17" t="e">
        <f>IF(Wedstrijden!#REF!="x","Z","")</f>
        <v>#REF!</v>
      </c>
      <c r="CU249" s="17" t="e">
        <f>IF(Wedstrijden!#REF!="x","ZZ","")</f>
        <v>#REF!</v>
      </c>
      <c r="CV249" s="17">
        <f>IF(COUNTA(Wedstrijden!#REF!)&lt;&gt;0,2,"")</f>
        <v>2</v>
      </c>
      <c r="CW249" s="17">
        <f t="shared" si="21"/>
        <v>1</v>
      </c>
      <c r="CX249" s="17" t="e">
        <f>IF(Wedstrijden!#REF!="x","BB","")</f>
        <v>#REF!</v>
      </c>
      <c r="CY249" s="17" t="e">
        <f>IF(Wedstrijden!#REF!="x","B","")</f>
        <v>#REF!</v>
      </c>
      <c r="CZ249" s="17" t="e">
        <f>IF(Wedstrijden!#REF!="x","L","")</f>
        <v>#REF!</v>
      </c>
      <c r="DA249" s="17" t="e">
        <f>IF(Wedstrijden!#REF!="x","M","")</f>
        <v>#REF!</v>
      </c>
      <c r="DB249" s="17" t="e">
        <f>IF(Wedstrijden!#REF!="x","Z","")</f>
        <v>#REF!</v>
      </c>
      <c r="DC249" s="17" t="e">
        <f>IF(Wedstrijden!#REF!="x","ZZ","")</f>
        <v>#REF!</v>
      </c>
      <c r="DD249" s="17" t="e">
        <f>IF(Wedstrijden!#REF!="x","1.40","")</f>
        <v>#REF!</v>
      </c>
      <c r="DE249" s="17">
        <f>IF(COUNTA(Wedstrijden!#REF!)&lt;&gt;0,6,"")</f>
        <v>6</v>
      </c>
      <c r="DF249" s="17">
        <f t="shared" si="22"/>
        <v>2</v>
      </c>
      <c r="DG249" s="17" t="e">
        <f>IF(Wedstrijden!#REF!="x","L","")</f>
        <v>#REF!</v>
      </c>
      <c r="DH249" s="17" t="e">
        <f>IF(Wedstrijden!#REF!="x","M","")</f>
        <v>#REF!</v>
      </c>
      <c r="DI249" s="17" t="e">
        <f>IF(Wedstrijden!#REF!="x","Z","")</f>
        <v>#REF!</v>
      </c>
      <c r="DJ249" s="17" t="e">
        <f>IF(Wedstrijden!#REF!="x","Z","")</f>
        <v>#REF!</v>
      </c>
      <c r="DK249" s="17">
        <f>IF(COUNTA(Wedstrijden!#REF!)&lt;&gt;0,6,"")</f>
        <v>6</v>
      </c>
      <c r="DL249" s="17">
        <f t="shared" si="23"/>
        <v>1</v>
      </c>
      <c r="DM249" s="17" t="e">
        <f>IF(Wedstrijden!#REF!="x","L","")</f>
        <v>#REF!</v>
      </c>
      <c r="DN249" s="17" t="e">
        <f>IF(Wedstrijden!#REF!="x","M","")</f>
        <v>#REF!</v>
      </c>
      <c r="DO249" s="17" t="e">
        <f>IF(Wedstrijden!#REF!="x","Z","")</f>
        <v>#REF!</v>
      </c>
      <c r="DP249" s="17" t="e">
        <f>IF(Wedstrijden!#REF!="x","Z","")</f>
        <v>#REF!</v>
      </c>
    </row>
    <row r="250" spans="1:120" ht="14.4" x14ac:dyDescent="0.3">
      <c r="A250" s="21" t="e">
        <f>Wedstrijden!#REF!</f>
        <v>#REF!</v>
      </c>
      <c r="B250" s="17" t="str">
        <f>IFERROR(VLOOKUP(Wedstrijden!#REF!,#REF!,2,FALSE),"")</f>
        <v/>
      </c>
      <c r="C250" s="17" t="e">
        <f>Wedstrijden!#REF!</f>
        <v>#REF!</v>
      </c>
      <c r="D250" s="17" t="str">
        <f>IFERROR(VLOOKUP(Wedstrijden!#REF!,#REF!,2,FALSE),"")</f>
        <v/>
      </c>
      <c r="E250" s="17" t="str">
        <f>IFERROR(VLOOKUP(Wedstrijden!#REF!,#REF!,5,FALSE),"")</f>
        <v/>
      </c>
      <c r="F250" s="17" t="e">
        <f>IF(Wedstrijden!#REF!&lt;&gt;"",Wedstrijden!#REF!,"")</f>
        <v>#REF!</v>
      </c>
      <c r="G250" s="17" t="e">
        <f>IF(Wedstrijden!#REF!="Indoor",1,0)</f>
        <v>#REF!</v>
      </c>
      <c r="H250" s="17" t="e">
        <f>Wedstrijden!#REF!</f>
        <v>#REF!</v>
      </c>
      <c r="I250" s="17" t="e">
        <f>IF(Wedstrijden!#REF!="Nee",0,IF(Wedstrijden!#REF!="Ja",1,""))</f>
        <v>#REF!</v>
      </c>
      <c r="J250" s="17" t="e">
        <f>IF(Wedstrijden!#REF!&lt;&gt;"",Wedstrijden!#REF!,"")</f>
        <v>#REF!</v>
      </c>
      <c r="W250" s="18"/>
      <c r="AE250" s="18"/>
      <c r="AN250" s="18"/>
      <c r="AU250" s="18"/>
      <c r="BA250" s="18"/>
      <c r="BE250" s="18"/>
      <c r="BJ250" s="17">
        <f>IF(COUNTA(Wedstrijden!#REF!)&lt;&gt;0,1,"")</f>
        <v>1</v>
      </c>
      <c r="BK250" s="17">
        <f t="shared" si="18"/>
        <v>2</v>
      </c>
      <c r="BL250" s="17" t="e">
        <f>IF(Wedstrijden!#REF!="x","AA","")</f>
        <v>#REF!</v>
      </c>
      <c r="BM250" s="17" t="e">
        <f>IF(Wedstrijden!#REF!="x","A","")</f>
        <v>#REF!</v>
      </c>
      <c r="BN250" s="17" t="e">
        <f>IF(Wedstrijden!#REF!="x","B1","")</f>
        <v>#REF!</v>
      </c>
      <c r="BO250" s="17" t="e">
        <f>IF(Wedstrijden!#REF!="x","BB","")</f>
        <v>#REF!</v>
      </c>
      <c r="BP250" s="17" t="e">
        <f>IF(Wedstrijden!#REF!="x","B","")</f>
        <v>#REF!</v>
      </c>
      <c r="BQ250" s="17" t="e">
        <f>IF(Wedstrijden!#REF!="x","L1","")</f>
        <v>#REF!</v>
      </c>
      <c r="BR250" s="17" t="e">
        <f>IF(Wedstrijden!#REF!="x","L2","")</f>
        <v>#REF!</v>
      </c>
      <c r="BS250" s="17" t="e">
        <f>IF(Wedstrijden!#REF!="x","M1","")</f>
        <v>#REF!</v>
      </c>
      <c r="BT250" s="17" t="e">
        <f>IF(Wedstrijden!#REF!="x","M2","")</f>
        <v>#REF!</v>
      </c>
      <c r="BU250" s="17" t="e">
        <f>IF(Wedstrijden!#REF!="x","Z1","")</f>
        <v>#REF!</v>
      </c>
      <c r="BV250" s="17" t="e">
        <f>IF(Wedstrijden!#REF!="x","Z2","")</f>
        <v>#REF!</v>
      </c>
      <c r="BW250" s="17">
        <f>IF(COUNTA(Wedstrijden!#REF!)&lt;&gt;0,1,"")</f>
        <v>1</v>
      </c>
      <c r="BX250" s="17">
        <f t="shared" si="19"/>
        <v>1</v>
      </c>
      <c r="BY250" s="17" t="e">
        <f>IF(Wedstrijden!#REF!="x","BB","")</f>
        <v>#REF!</v>
      </c>
      <c r="BZ250" s="17" t="e">
        <f>IF(Wedstrijden!#REF!="x","B","")</f>
        <v>#REF!</v>
      </c>
      <c r="CA250" s="17" t="e">
        <f>IF(Wedstrijden!#REF!="x","L1","")</f>
        <v>#REF!</v>
      </c>
      <c r="CB250" s="17" t="e">
        <f>IF(Wedstrijden!#REF!="x","L2","")</f>
        <v>#REF!</v>
      </c>
      <c r="CC250" s="17" t="e">
        <f>IF(Wedstrijden!#REF!="x","M1","")</f>
        <v>#REF!</v>
      </c>
      <c r="CD250" s="17" t="e">
        <f>IF(Wedstrijden!#REF!="x","M2","")</f>
        <v>#REF!</v>
      </c>
      <c r="CE250" s="17" t="e">
        <f>IF(Wedstrijden!#REF!="x","Z1","")</f>
        <v>#REF!</v>
      </c>
      <c r="CF250" s="17" t="e">
        <f>IF(Wedstrijden!#REF!="x","Z2","")</f>
        <v>#REF!</v>
      </c>
      <c r="CG250" s="17" t="e">
        <f>IF(Wedstrijden!#REF!="x","ZZL","")</f>
        <v>#REF!</v>
      </c>
      <c r="CL250" s="17">
        <f>IF(COUNTA(Wedstrijden!#REF!)&lt;&gt;0,2,"")</f>
        <v>2</v>
      </c>
      <c r="CM250" s="17">
        <f t="shared" si="20"/>
        <v>2</v>
      </c>
      <c r="CN250" s="17" t="e">
        <f>IF(Wedstrijden!#REF!="x","AA","")</f>
        <v>#REF!</v>
      </c>
      <c r="CO250" s="17" t="e">
        <f>IF(Wedstrijden!#REF!="x","A","")</f>
        <v>#REF!</v>
      </c>
      <c r="CP250" s="17" t="e">
        <f>IF(Wedstrijden!#REF!="x","BB","")</f>
        <v>#REF!</v>
      </c>
      <c r="CQ250" s="17" t="e">
        <f>IF(Wedstrijden!#REF!="x","B","")</f>
        <v>#REF!</v>
      </c>
      <c r="CR250" s="17" t="e">
        <f>IF(Wedstrijden!#REF!="x","L","")</f>
        <v>#REF!</v>
      </c>
      <c r="CS250" s="17" t="e">
        <f>IF(Wedstrijden!#REF!="x","M","")</f>
        <v>#REF!</v>
      </c>
      <c r="CT250" s="17" t="e">
        <f>IF(Wedstrijden!#REF!="x","Z","")</f>
        <v>#REF!</v>
      </c>
      <c r="CU250" s="17" t="e">
        <f>IF(Wedstrijden!#REF!="x","ZZ","")</f>
        <v>#REF!</v>
      </c>
      <c r="CV250" s="17">
        <f>IF(COUNTA(Wedstrijden!#REF!)&lt;&gt;0,2,"")</f>
        <v>2</v>
      </c>
      <c r="CW250" s="17">
        <f t="shared" si="21"/>
        <v>1</v>
      </c>
      <c r="CX250" s="17" t="e">
        <f>IF(Wedstrijden!#REF!="x","BB","")</f>
        <v>#REF!</v>
      </c>
      <c r="CY250" s="17" t="e">
        <f>IF(Wedstrijden!#REF!="x","B","")</f>
        <v>#REF!</v>
      </c>
      <c r="CZ250" s="17" t="e">
        <f>IF(Wedstrijden!#REF!="x","L","")</f>
        <v>#REF!</v>
      </c>
      <c r="DA250" s="17" t="e">
        <f>IF(Wedstrijden!#REF!="x","M","")</f>
        <v>#REF!</v>
      </c>
      <c r="DB250" s="17" t="e">
        <f>IF(Wedstrijden!#REF!="x","Z","")</f>
        <v>#REF!</v>
      </c>
      <c r="DC250" s="17" t="e">
        <f>IF(Wedstrijden!#REF!="x","ZZ","")</f>
        <v>#REF!</v>
      </c>
      <c r="DD250" s="17" t="e">
        <f>IF(Wedstrijden!#REF!="x","1.40","")</f>
        <v>#REF!</v>
      </c>
      <c r="DE250" s="17">
        <f>IF(COUNTA(Wedstrijden!#REF!)&lt;&gt;0,6,"")</f>
        <v>6</v>
      </c>
      <c r="DF250" s="17">
        <f t="shared" si="22"/>
        <v>2</v>
      </c>
      <c r="DG250" s="17" t="e">
        <f>IF(Wedstrijden!#REF!="x","L","")</f>
        <v>#REF!</v>
      </c>
      <c r="DH250" s="17" t="e">
        <f>IF(Wedstrijden!#REF!="x","M","")</f>
        <v>#REF!</v>
      </c>
      <c r="DI250" s="17" t="e">
        <f>IF(Wedstrijden!#REF!="x","Z","")</f>
        <v>#REF!</v>
      </c>
      <c r="DJ250" s="17" t="e">
        <f>IF(Wedstrijden!#REF!="x","Z","")</f>
        <v>#REF!</v>
      </c>
      <c r="DK250" s="17">
        <f>IF(COUNTA(Wedstrijden!#REF!)&lt;&gt;0,6,"")</f>
        <v>6</v>
      </c>
      <c r="DL250" s="17">
        <f t="shared" si="23"/>
        <v>1</v>
      </c>
      <c r="DM250" s="17" t="e">
        <f>IF(Wedstrijden!#REF!="x","L","")</f>
        <v>#REF!</v>
      </c>
      <c r="DN250" s="17" t="e">
        <f>IF(Wedstrijden!#REF!="x","M","")</f>
        <v>#REF!</v>
      </c>
      <c r="DO250" s="17" t="e">
        <f>IF(Wedstrijden!#REF!="x","Z","")</f>
        <v>#REF!</v>
      </c>
      <c r="DP250" s="17" t="e">
        <f>IF(Wedstrijden!#REF!="x","Z","")</f>
        <v>#REF!</v>
      </c>
    </row>
    <row r="251" spans="1:120" ht="14.4" x14ac:dyDescent="0.3">
      <c r="A251" s="21" t="e">
        <f>Wedstrijden!#REF!</f>
        <v>#REF!</v>
      </c>
      <c r="B251" s="17" t="str">
        <f>IFERROR(VLOOKUP(Wedstrijden!#REF!,#REF!,2,FALSE),"")</f>
        <v/>
      </c>
      <c r="C251" s="17" t="e">
        <f>Wedstrijden!#REF!</f>
        <v>#REF!</v>
      </c>
      <c r="D251" s="17" t="str">
        <f>IFERROR(VLOOKUP(Wedstrijden!#REF!,#REF!,2,FALSE),"")</f>
        <v/>
      </c>
      <c r="E251" s="17" t="str">
        <f>IFERROR(VLOOKUP(Wedstrijden!#REF!,#REF!,5,FALSE),"")</f>
        <v/>
      </c>
      <c r="F251" s="17" t="e">
        <f>IF(Wedstrijden!#REF!&lt;&gt;"",Wedstrijden!#REF!,"")</f>
        <v>#REF!</v>
      </c>
      <c r="G251" s="17" t="e">
        <f>IF(Wedstrijden!#REF!="Indoor",1,0)</f>
        <v>#REF!</v>
      </c>
      <c r="H251" s="17" t="e">
        <f>Wedstrijden!#REF!</f>
        <v>#REF!</v>
      </c>
      <c r="I251" s="17" t="e">
        <f>IF(Wedstrijden!#REF!="Nee",0,IF(Wedstrijden!#REF!="Ja",1,""))</f>
        <v>#REF!</v>
      </c>
      <c r="J251" s="17" t="e">
        <f>IF(Wedstrijden!#REF!&lt;&gt;"",Wedstrijden!#REF!,"")</f>
        <v>#REF!</v>
      </c>
      <c r="W251" s="18"/>
      <c r="AE251" s="18"/>
      <c r="AN251" s="18"/>
      <c r="AU251" s="18"/>
      <c r="BA251" s="18"/>
      <c r="BE251" s="18"/>
      <c r="BJ251" s="17">
        <f>IF(COUNTA(Wedstrijden!#REF!)&lt;&gt;0,1,"")</f>
        <v>1</v>
      </c>
      <c r="BK251" s="17">
        <f t="shared" si="18"/>
        <v>2</v>
      </c>
      <c r="BL251" s="17" t="e">
        <f>IF(Wedstrijden!#REF!="x","AA","")</f>
        <v>#REF!</v>
      </c>
      <c r="BM251" s="17" t="e">
        <f>IF(Wedstrijden!#REF!="x","A","")</f>
        <v>#REF!</v>
      </c>
      <c r="BN251" s="17" t="e">
        <f>IF(Wedstrijden!#REF!="x","B1","")</f>
        <v>#REF!</v>
      </c>
      <c r="BO251" s="17" t="e">
        <f>IF(Wedstrijden!#REF!="x","BB","")</f>
        <v>#REF!</v>
      </c>
      <c r="BP251" s="17" t="e">
        <f>IF(Wedstrijden!#REF!="x","B","")</f>
        <v>#REF!</v>
      </c>
      <c r="BQ251" s="17" t="e">
        <f>IF(Wedstrijden!#REF!="x","L1","")</f>
        <v>#REF!</v>
      </c>
      <c r="BR251" s="17" t="e">
        <f>IF(Wedstrijden!#REF!="x","L2","")</f>
        <v>#REF!</v>
      </c>
      <c r="BS251" s="17" t="e">
        <f>IF(Wedstrijden!#REF!="x","M1","")</f>
        <v>#REF!</v>
      </c>
      <c r="BT251" s="17" t="e">
        <f>IF(Wedstrijden!#REF!="x","M2","")</f>
        <v>#REF!</v>
      </c>
      <c r="BU251" s="17" t="e">
        <f>IF(Wedstrijden!#REF!="x","Z1","")</f>
        <v>#REF!</v>
      </c>
      <c r="BV251" s="17" t="e">
        <f>IF(Wedstrijden!#REF!="x","Z2","")</f>
        <v>#REF!</v>
      </c>
      <c r="BW251" s="17">
        <f>IF(COUNTA(Wedstrijden!#REF!)&lt;&gt;0,1,"")</f>
        <v>1</v>
      </c>
      <c r="BX251" s="17">
        <f t="shared" si="19"/>
        <v>1</v>
      </c>
      <c r="BY251" s="17" t="e">
        <f>IF(Wedstrijden!#REF!="x","BB","")</f>
        <v>#REF!</v>
      </c>
      <c r="BZ251" s="17" t="e">
        <f>IF(Wedstrijden!#REF!="x","B","")</f>
        <v>#REF!</v>
      </c>
      <c r="CA251" s="17" t="e">
        <f>IF(Wedstrijden!#REF!="x","L1","")</f>
        <v>#REF!</v>
      </c>
      <c r="CB251" s="17" t="e">
        <f>IF(Wedstrijden!#REF!="x","L2","")</f>
        <v>#REF!</v>
      </c>
      <c r="CC251" s="17" t="e">
        <f>IF(Wedstrijden!#REF!="x","M1","")</f>
        <v>#REF!</v>
      </c>
      <c r="CD251" s="17" t="e">
        <f>IF(Wedstrijden!#REF!="x","M2","")</f>
        <v>#REF!</v>
      </c>
      <c r="CE251" s="17" t="e">
        <f>IF(Wedstrijden!#REF!="x","Z1","")</f>
        <v>#REF!</v>
      </c>
      <c r="CF251" s="17" t="e">
        <f>IF(Wedstrijden!#REF!="x","Z2","")</f>
        <v>#REF!</v>
      </c>
      <c r="CG251" s="17" t="e">
        <f>IF(Wedstrijden!#REF!="x","ZZL","")</f>
        <v>#REF!</v>
      </c>
      <c r="CL251" s="17">
        <f>IF(COUNTA(Wedstrijden!#REF!)&lt;&gt;0,2,"")</f>
        <v>2</v>
      </c>
      <c r="CM251" s="17">
        <f t="shared" si="20"/>
        <v>2</v>
      </c>
      <c r="CN251" s="17" t="e">
        <f>IF(Wedstrijden!#REF!="x","AA","")</f>
        <v>#REF!</v>
      </c>
      <c r="CO251" s="17" t="e">
        <f>IF(Wedstrijden!#REF!="x","A","")</f>
        <v>#REF!</v>
      </c>
      <c r="CP251" s="17" t="e">
        <f>IF(Wedstrijden!#REF!="x","BB","")</f>
        <v>#REF!</v>
      </c>
      <c r="CQ251" s="17" t="e">
        <f>IF(Wedstrijden!#REF!="x","B","")</f>
        <v>#REF!</v>
      </c>
      <c r="CR251" s="17" t="e">
        <f>IF(Wedstrijden!#REF!="x","L","")</f>
        <v>#REF!</v>
      </c>
      <c r="CS251" s="17" t="e">
        <f>IF(Wedstrijden!#REF!="x","M","")</f>
        <v>#REF!</v>
      </c>
      <c r="CT251" s="17" t="e">
        <f>IF(Wedstrijden!#REF!="x","Z","")</f>
        <v>#REF!</v>
      </c>
      <c r="CU251" s="17" t="e">
        <f>IF(Wedstrijden!#REF!="x","ZZ","")</f>
        <v>#REF!</v>
      </c>
      <c r="CV251" s="17">
        <f>IF(COUNTA(Wedstrijden!#REF!)&lt;&gt;0,2,"")</f>
        <v>2</v>
      </c>
      <c r="CW251" s="17">
        <f t="shared" si="21"/>
        <v>1</v>
      </c>
      <c r="CX251" s="17" t="e">
        <f>IF(Wedstrijden!#REF!="x","BB","")</f>
        <v>#REF!</v>
      </c>
      <c r="CY251" s="17" t="e">
        <f>IF(Wedstrijden!#REF!="x","B","")</f>
        <v>#REF!</v>
      </c>
      <c r="CZ251" s="17" t="e">
        <f>IF(Wedstrijden!#REF!="x","L","")</f>
        <v>#REF!</v>
      </c>
      <c r="DA251" s="17" t="e">
        <f>IF(Wedstrijden!#REF!="x","M","")</f>
        <v>#REF!</v>
      </c>
      <c r="DB251" s="17" t="e">
        <f>IF(Wedstrijden!#REF!="x","Z","")</f>
        <v>#REF!</v>
      </c>
      <c r="DC251" s="17" t="e">
        <f>IF(Wedstrijden!#REF!="x","ZZ","")</f>
        <v>#REF!</v>
      </c>
      <c r="DD251" s="17" t="e">
        <f>IF(Wedstrijden!#REF!="x","1.40","")</f>
        <v>#REF!</v>
      </c>
      <c r="DE251" s="17">
        <f>IF(COUNTA(Wedstrijden!#REF!)&lt;&gt;0,6,"")</f>
        <v>6</v>
      </c>
      <c r="DF251" s="17">
        <f t="shared" si="22"/>
        <v>2</v>
      </c>
      <c r="DG251" s="17" t="e">
        <f>IF(Wedstrijden!#REF!="x","L","")</f>
        <v>#REF!</v>
      </c>
      <c r="DH251" s="17" t="e">
        <f>IF(Wedstrijden!#REF!="x","M","")</f>
        <v>#REF!</v>
      </c>
      <c r="DI251" s="17" t="e">
        <f>IF(Wedstrijden!#REF!="x","Z","")</f>
        <v>#REF!</v>
      </c>
      <c r="DJ251" s="17" t="e">
        <f>IF(Wedstrijden!#REF!="x","Z","")</f>
        <v>#REF!</v>
      </c>
      <c r="DK251" s="17">
        <f>IF(COUNTA(Wedstrijden!#REF!)&lt;&gt;0,6,"")</f>
        <v>6</v>
      </c>
      <c r="DL251" s="17">
        <f t="shared" si="23"/>
        <v>1</v>
      </c>
      <c r="DM251" s="17" t="e">
        <f>IF(Wedstrijden!#REF!="x","L","")</f>
        <v>#REF!</v>
      </c>
      <c r="DN251" s="17" t="e">
        <f>IF(Wedstrijden!#REF!="x","M","")</f>
        <v>#REF!</v>
      </c>
      <c r="DO251" s="17" t="e">
        <f>IF(Wedstrijden!#REF!="x","Z","")</f>
        <v>#REF!</v>
      </c>
      <c r="DP251" s="17" t="e">
        <f>IF(Wedstrijden!#REF!="x","Z","")</f>
        <v>#REF!</v>
      </c>
    </row>
    <row r="252" spans="1:120" ht="14.4" x14ac:dyDescent="0.3">
      <c r="A252" s="21" t="e">
        <f>Wedstrijden!#REF!</f>
        <v>#REF!</v>
      </c>
      <c r="B252" s="17" t="str">
        <f>IFERROR(VLOOKUP(Wedstrijden!#REF!,#REF!,2,FALSE),"")</f>
        <v/>
      </c>
      <c r="C252" s="17" t="e">
        <f>Wedstrijden!#REF!</f>
        <v>#REF!</v>
      </c>
      <c r="D252" s="17" t="str">
        <f>IFERROR(VLOOKUP(Wedstrijden!#REF!,#REF!,2,FALSE),"")</f>
        <v/>
      </c>
      <c r="E252" s="17" t="str">
        <f>IFERROR(VLOOKUP(Wedstrijden!#REF!,#REF!,5,FALSE),"")</f>
        <v/>
      </c>
      <c r="F252" s="17" t="e">
        <f>IF(Wedstrijden!#REF!&lt;&gt;"",Wedstrijden!#REF!,"")</f>
        <v>#REF!</v>
      </c>
      <c r="G252" s="17" t="e">
        <f>IF(Wedstrijden!#REF!="Indoor",1,0)</f>
        <v>#REF!</v>
      </c>
      <c r="H252" s="17" t="e">
        <f>Wedstrijden!#REF!</f>
        <v>#REF!</v>
      </c>
      <c r="I252" s="17" t="e">
        <f>IF(Wedstrijden!#REF!="Nee",0,IF(Wedstrijden!#REF!="Ja",1,""))</f>
        <v>#REF!</v>
      </c>
      <c r="J252" s="17" t="e">
        <f>IF(Wedstrijden!#REF!&lt;&gt;"",Wedstrijden!#REF!,"")</f>
        <v>#REF!</v>
      </c>
      <c r="W252" s="18"/>
      <c r="AE252" s="18"/>
      <c r="AN252" s="18"/>
      <c r="AU252" s="18"/>
      <c r="BA252" s="18"/>
      <c r="BE252" s="18"/>
      <c r="BJ252" s="17">
        <f>IF(COUNTA(Wedstrijden!#REF!)&lt;&gt;0,1,"")</f>
        <v>1</v>
      </c>
      <c r="BK252" s="17">
        <f t="shared" si="18"/>
        <v>2</v>
      </c>
      <c r="BL252" s="17" t="e">
        <f>IF(Wedstrijden!#REF!="x","AA","")</f>
        <v>#REF!</v>
      </c>
      <c r="BM252" s="17" t="e">
        <f>IF(Wedstrijden!#REF!="x","A","")</f>
        <v>#REF!</v>
      </c>
      <c r="BN252" s="17" t="e">
        <f>IF(Wedstrijden!#REF!="x","B1","")</f>
        <v>#REF!</v>
      </c>
      <c r="BO252" s="17" t="e">
        <f>IF(Wedstrijden!#REF!="x","BB","")</f>
        <v>#REF!</v>
      </c>
      <c r="BP252" s="17" t="e">
        <f>IF(Wedstrijden!#REF!="x","B","")</f>
        <v>#REF!</v>
      </c>
      <c r="BQ252" s="17" t="e">
        <f>IF(Wedstrijden!#REF!="x","L1","")</f>
        <v>#REF!</v>
      </c>
      <c r="BR252" s="17" t="e">
        <f>IF(Wedstrijden!#REF!="x","L2","")</f>
        <v>#REF!</v>
      </c>
      <c r="BS252" s="17" t="e">
        <f>IF(Wedstrijden!#REF!="x","M1","")</f>
        <v>#REF!</v>
      </c>
      <c r="BT252" s="17" t="e">
        <f>IF(Wedstrijden!#REF!="x","M2","")</f>
        <v>#REF!</v>
      </c>
      <c r="BU252" s="17" t="e">
        <f>IF(Wedstrijden!#REF!="x","Z1","")</f>
        <v>#REF!</v>
      </c>
      <c r="BV252" s="17" t="e">
        <f>IF(Wedstrijden!#REF!="x","Z2","")</f>
        <v>#REF!</v>
      </c>
      <c r="BW252" s="17">
        <f>IF(COUNTA(Wedstrijden!#REF!)&lt;&gt;0,1,"")</f>
        <v>1</v>
      </c>
      <c r="BX252" s="17">
        <f t="shared" si="19"/>
        <v>1</v>
      </c>
      <c r="BY252" s="17" t="e">
        <f>IF(Wedstrijden!#REF!="x","BB","")</f>
        <v>#REF!</v>
      </c>
      <c r="BZ252" s="17" t="e">
        <f>IF(Wedstrijden!#REF!="x","B","")</f>
        <v>#REF!</v>
      </c>
      <c r="CA252" s="17" t="e">
        <f>IF(Wedstrijden!#REF!="x","L1","")</f>
        <v>#REF!</v>
      </c>
      <c r="CB252" s="17" t="e">
        <f>IF(Wedstrijden!#REF!="x","L2","")</f>
        <v>#REF!</v>
      </c>
      <c r="CC252" s="17" t="e">
        <f>IF(Wedstrijden!#REF!="x","M1","")</f>
        <v>#REF!</v>
      </c>
      <c r="CD252" s="17" t="e">
        <f>IF(Wedstrijden!#REF!="x","M2","")</f>
        <v>#REF!</v>
      </c>
      <c r="CE252" s="17" t="e">
        <f>IF(Wedstrijden!#REF!="x","Z1","")</f>
        <v>#REF!</v>
      </c>
      <c r="CF252" s="17" t="e">
        <f>IF(Wedstrijden!#REF!="x","Z2","")</f>
        <v>#REF!</v>
      </c>
      <c r="CG252" s="17" t="e">
        <f>IF(Wedstrijden!#REF!="x","ZZL","")</f>
        <v>#REF!</v>
      </c>
      <c r="CL252" s="17">
        <f>IF(COUNTA(Wedstrijden!#REF!)&lt;&gt;0,2,"")</f>
        <v>2</v>
      </c>
      <c r="CM252" s="17">
        <f t="shared" si="20"/>
        <v>2</v>
      </c>
      <c r="CN252" s="17" t="e">
        <f>IF(Wedstrijden!#REF!="x","AA","")</f>
        <v>#REF!</v>
      </c>
      <c r="CO252" s="17" t="e">
        <f>IF(Wedstrijden!#REF!="x","A","")</f>
        <v>#REF!</v>
      </c>
      <c r="CP252" s="17" t="e">
        <f>IF(Wedstrijden!#REF!="x","BB","")</f>
        <v>#REF!</v>
      </c>
      <c r="CQ252" s="17" t="e">
        <f>IF(Wedstrijden!#REF!="x","B","")</f>
        <v>#REF!</v>
      </c>
      <c r="CR252" s="17" t="e">
        <f>IF(Wedstrijden!#REF!="x","L","")</f>
        <v>#REF!</v>
      </c>
      <c r="CS252" s="17" t="e">
        <f>IF(Wedstrijden!#REF!="x","M","")</f>
        <v>#REF!</v>
      </c>
      <c r="CT252" s="17" t="e">
        <f>IF(Wedstrijden!#REF!="x","Z","")</f>
        <v>#REF!</v>
      </c>
      <c r="CU252" s="17" t="e">
        <f>IF(Wedstrijden!#REF!="x","ZZ","")</f>
        <v>#REF!</v>
      </c>
      <c r="CV252" s="17">
        <f>IF(COUNTA(Wedstrijden!#REF!)&lt;&gt;0,2,"")</f>
        <v>2</v>
      </c>
      <c r="CW252" s="17">
        <f t="shared" si="21"/>
        <v>1</v>
      </c>
      <c r="CX252" s="17" t="e">
        <f>IF(Wedstrijden!#REF!="x","BB","")</f>
        <v>#REF!</v>
      </c>
      <c r="CY252" s="17" t="e">
        <f>IF(Wedstrijden!#REF!="x","B","")</f>
        <v>#REF!</v>
      </c>
      <c r="CZ252" s="17" t="e">
        <f>IF(Wedstrijden!#REF!="x","L","")</f>
        <v>#REF!</v>
      </c>
      <c r="DA252" s="17" t="e">
        <f>IF(Wedstrijden!#REF!="x","M","")</f>
        <v>#REF!</v>
      </c>
      <c r="DB252" s="17" t="e">
        <f>IF(Wedstrijden!#REF!="x","Z","")</f>
        <v>#REF!</v>
      </c>
      <c r="DC252" s="17" t="e">
        <f>IF(Wedstrijden!#REF!="x","ZZ","")</f>
        <v>#REF!</v>
      </c>
      <c r="DD252" s="17" t="e">
        <f>IF(Wedstrijden!#REF!="x","1.40","")</f>
        <v>#REF!</v>
      </c>
      <c r="DE252" s="17">
        <f>IF(COUNTA(Wedstrijden!#REF!)&lt;&gt;0,6,"")</f>
        <v>6</v>
      </c>
      <c r="DF252" s="17">
        <f t="shared" si="22"/>
        <v>2</v>
      </c>
      <c r="DG252" s="17" t="e">
        <f>IF(Wedstrijden!#REF!="x","L","")</f>
        <v>#REF!</v>
      </c>
      <c r="DH252" s="17" t="e">
        <f>IF(Wedstrijden!#REF!="x","M","")</f>
        <v>#REF!</v>
      </c>
      <c r="DI252" s="17" t="e">
        <f>IF(Wedstrijden!#REF!="x","Z","")</f>
        <v>#REF!</v>
      </c>
      <c r="DJ252" s="17" t="e">
        <f>IF(Wedstrijden!#REF!="x","Z","")</f>
        <v>#REF!</v>
      </c>
      <c r="DK252" s="17">
        <f>IF(COUNTA(Wedstrijden!#REF!)&lt;&gt;0,6,"")</f>
        <v>6</v>
      </c>
      <c r="DL252" s="17">
        <f t="shared" si="23"/>
        <v>1</v>
      </c>
      <c r="DM252" s="17" t="e">
        <f>IF(Wedstrijden!#REF!="x","L","")</f>
        <v>#REF!</v>
      </c>
      <c r="DN252" s="17" t="e">
        <f>IF(Wedstrijden!#REF!="x","M","")</f>
        <v>#REF!</v>
      </c>
      <c r="DO252" s="17" t="e">
        <f>IF(Wedstrijden!#REF!="x","Z","")</f>
        <v>#REF!</v>
      </c>
      <c r="DP252" s="17" t="e">
        <f>IF(Wedstrijden!#REF!="x","Z","")</f>
        <v>#REF!</v>
      </c>
    </row>
    <row r="253" spans="1:120" ht="14.4" x14ac:dyDescent="0.3">
      <c r="A253" s="21" t="e">
        <f>Wedstrijden!#REF!</f>
        <v>#REF!</v>
      </c>
      <c r="B253" s="17" t="str">
        <f>IFERROR(VLOOKUP(Wedstrijden!#REF!,#REF!,2,FALSE),"")</f>
        <v/>
      </c>
      <c r="C253" s="17" t="e">
        <f>Wedstrijden!#REF!</f>
        <v>#REF!</v>
      </c>
      <c r="D253" s="17" t="str">
        <f>IFERROR(VLOOKUP(Wedstrijden!#REF!,#REF!,2,FALSE),"")</f>
        <v/>
      </c>
      <c r="E253" s="17" t="str">
        <f>IFERROR(VLOOKUP(Wedstrijden!#REF!,#REF!,5,FALSE),"")</f>
        <v/>
      </c>
      <c r="F253" s="17" t="e">
        <f>IF(Wedstrijden!#REF!&lt;&gt;"",Wedstrijden!#REF!,"")</f>
        <v>#REF!</v>
      </c>
      <c r="G253" s="17" t="e">
        <f>IF(Wedstrijden!#REF!="Indoor",1,0)</f>
        <v>#REF!</v>
      </c>
      <c r="H253" s="17" t="e">
        <f>Wedstrijden!#REF!</f>
        <v>#REF!</v>
      </c>
      <c r="I253" s="17" t="e">
        <f>IF(Wedstrijden!#REF!="Nee",0,IF(Wedstrijden!#REF!="Ja",1,""))</f>
        <v>#REF!</v>
      </c>
      <c r="J253" s="17" t="e">
        <f>IF(Wedstrijden!#REF!&lt;&gt;"",Wedstrijden!#REF!,"")</f>
        <v>#REF!</v>
      </c>
      <c r="W253" s="18"/>
      <c r="AE253" s="18"/>
      <c r="AN253" s="18"/>
      <c r="AU253" s="18"/>
      <c r="BA253" s="18"/>
      <c r="BE253" s="18"/>
      <c r="BJ253" s="17">
        <f>IF(COUNTA(Wedstrijden!#REF!)&lt;&gt;0,1,"")</f>
        <v>1</v>
      </c>
      <c r="BK253" s="17">
        <f t="shared" si="18"/>
        <v>2</v>
      </c>
      <c r="BL253" s="17" t="e">
        <f>IF(Wedstrijden!#REF!="x","AA","")</f>
        <v>#REF!</v>
      </c>
      <c r="BM253" s="17" t="e">
        <f>IF(Wedstrijden!#REF!="x","A","")</f>
        <v>#REF!</v>
      </c>
      <c r="BN253" s="17" t="e">
        <f>IF(Wedstrijden!#REF!="x","B1","")</f>
        <v>#REF!</v>
      </c>
      <c r="BO253" s="17" t="e">
        <f>IF(Wedstrijden!#REF!="x","BB","")</f>
        <v>#REF!</v>
      </c>
      <c r="BP253" s="17" t="e">
        <f>IF(Wedstrijden!#REF!="x","B","")</f>
        <v>#REF!</v>
      </c>
      <c r="BQ253" s="17" t="e">
        <f>IF(Wedstrijden!#REF!="x","L1","")</f>
        <v>#REF!</v>
      </c>
      <c r="BR253" s="17" t="e">
        <f>IF(Wedstrijden!#REF!="x","L2","")</f>
        <v>#REF!</v>
      </c>
      <c r="BS253" s="17" t="e">
        <f>IF(Wedstrijden!#REF!="x","M1","")</f>
        <v>#REF!</v>
      </c>
      <c r="BT253" s="17" t="e">
        <f>IF(Wedstrijden!#REF!="x","M2","")</f>
        <v>#REF!</v>
      </c>
      <c r="BU253" s="17" t="e">
        <f>IF(Wedstrijden!#REF!="x","Z1","")</f>
        <v>#REF!</v>
      </c>
      <c r="BV253" s="17" t="e">
        <f>IF(Wedstrijden!#REF!="x","Z2","")</f>
        <v>#REF!</v>
      </c>
      <c r="BW253" s="17">
        <f>IF(COUNTA(Wedstrijden!#REF!)&lt;&gt;0,1,"")</f>
        <v>1</v>
      </c>
      <c r="BX253" s="17">
        <f t="shared" si="19"/>
        <v>1</v>
      </c>
      <c r="BY253" s="17" t="e">
        <f>IF(Wedstrijden!#REF!="x","BB","")</f>
        <v>#REF!</v>
      </c>
      <c r="BZ253" s="17" t="e">
        <f>IF(Wedstrijden!#REF!="x","B","")</f>
        <v>#REF!</v>
      </c>
      <c r="CA253" s="17" t="e">
        <f>IF(Wedstrijden!#REF!="x","L1","")</f>
        <v>#REF!</v>
      </c>
      <c r="CB253" s="17" t="e">
        <f>IF(Wedstrijden!#REF!="x","L2","")</f>
        <v>#REF!</v>
      </c>
      <c r="CC253" s="17" t="e">
        <f>IF(Wedstrijden!#REF!="x","M1","")</f>
        <v>#REF!</v>
      </c>
      <c r="CD253" s="17" t="e">
        <f>IF(Wedstrijden!#REF!="x","M2","")</f>
        <v>#REF!</v>
      </c>
      <c r="CE253" s="17" t="e">
        <f>IF(Wedstrijden!#REF!="x","Z1","")</f>
        <v>#REF!</v>
      </c>
      <c r="CF253" s="17" t="e">
        <f>IF(Wedstrijden!#REF!="x","Z2","")</f>
        <v>#REF!</v>
      </c>
      <c r="CG253" s="17" t="e">
        <f>IF(Wedstrijden!#REF!="x","ZZL","")</f>
        <v>#REF!</v>
      </c>
      <c r="CL253" s="17">
        <f>IF(COUNTA(Wedstrijden!#REF!)&lt;&gt;0,2,"")</f>
        <v>2</v>
      </c>
      <c r="CM253" s="17">
        <f t="shared" si="20"/>
        <v>2</v>
      </c>
      <c r="CN253" s="17" t="e">
        <f>IF(Wedstrijden!#REF!="x","AA","")</f>
        <v>#REF!</v>
      </c>
      <c r="CO253" s="17" t="e">
        <f>IF(Wedstrijden!#REF!="x","A","")</f>
        <v>#REF!</v>
      </c>
      <c r="CP253" s="17" t="e">
        <f>IF(Wedstrijden!#REF!="x","BB","")</f>
        <v>#REF!</v>
      </c>
      <c r="CQ253" s="17" t="e">
        <f>IF(Wedstrijden!#REF!="x","B","")</f>
        <v>#REF!</v>
      </c>
      <c r="CR253" s="17" t="e">
        <f>IF(Wedstrijden!#REF!="x","L","")</f>
        <v>#REF!</v>
      </c>
      <c r="CS253" s="17" t="e">
        <f>IF(Wedstrijden!#REF!="x","M","")</f>
        <v>#REF!</v>
      </c>
      <c r="CT253" s="17" t="e">
        <f>IF(Wedstrijden!#REF!="x","Z","")</f>
        <v>#REF!</v>
      </c>
      <c r="CU253" s="17" t="e">
        <f>IF(Wedstrijden!#REF!="x","ZZ","")</f>
        <v>#REF!</v>
      </c>
      <c r="CV253" s="17">
        <f>IF(COUNTA(Wedstrijden!#REF!)&lt;&gt;0,2,"")</f>
        <v>2</v>
      </c>
      <c r="CW253" s="17">
        <f t="shared" si="21"/>
        <v>1</v>
      </c>
      <c r="CX253" s="17" t="e">
        <f>IF(Wedstrijden!#REF!="x","BB","")</f>
        <v>#REF!</v>
      </c>
      <c r="CY253" s="17" t="e">
        <f>IF(Wedstrijden!#REF!="x","B","")</f>
        <v>#REF!</v>
      </c>
      <c r="CZ253" s="17" t="e">
        <f>IF(Wedstrijden!#REF!="x","L","")</f>
        <v>#REF!</v>
      </c>
      <c r="DA253" s="17" t="e">
        <f>IF(Wedstrijden!#REF!="x","M","")</f>
        <v>#REF!</v>
      </c>
      <c r="DB253" s="17" t="e">
        <f>IF(Wedstrijden!#REF!="x","Z","")</f>
        <v>#REF!</v>
      </c>
      <c r="DC253" s="17" t="e">
        <f>IF(Wedstrijden!#REF!="x","ZZ","")</f>
        <v>#REF!</v>
      </c>
      <c r="DD253" s="17" t="e">
        <f>IF(Wedstrijden!#REF!="x","1.40","")</f>
        <v>#REF!</v>
      </c>
      <c r="DE253" s="17">
        <f>IF(COUNTA(Wedstrijden!#REF!)&lt;&gt;0,6,"")</f>
        <v>6</v>
      </c>
      <c r="DF253" s="17">
        <f t="shared" si="22"/>
        <v>2</v>
      </c>
      <c r="DG253" s="17" t="e">
        <f>IF(Wedstrijden!#REF!="x","L","")</f>
        <v>#REF!</v>
      </c>
      <c r="DH253" s="17" t="e">
        <f>IF(Wedstrijden!#REF!="x","M","")</f>
        <v>#REF!</v>
      </c>
      <c r="DI253" s="17" t="e">
        <f>IF(Wedstrijden!#REF!="x","Z","")</f>
        <v>#REF!</v>
      </c>
      <c r="DJ253" s="17" t="e">
        <f>IF(Wedstrijden!#REF!="x","Z","")</f>
        <v>#REF!</v>
      </c>
      <c r="DK253" s="17">
        <f>IF(COUNTA(Wedstrijden!#REF!)&lt;&gt;0,6,"")</f>
        <v>6</v>
      </c>
      <c r="DL253" s="17">
        <f t="shared" si="23"/>
        <v>1</v>
      </c>
      <c r="DM253" s="17" t="e">
        <f>IF(Wedstrijden!#REF!="x","L","")</f>
        <v>#REF!</v>
      </c>
      <c r="DN253" s="17" t="e">
        <f>IF(Wedstrijden!#REF!="x","M","")</f>
        <v>#REF!</v>
      </c>
      <c r="DO253" s="17" t="e">
        <f>IF(Wedstrijden!#REF!="x","Z","")</f>
        <v>#REF!</v>
      </c>
      <c r="DP253" s="17" t="e">
        <f>IF(Wedstrijden!#REF!="x","Z","")</f>
        <v>#REF!</v>
      </c>
    </row>
    <row r="254" spans="1:120" ht="14.4" x14ac:dyDescent="0.3">
      <c r="A254" s="21" t="e">
        <f>Wedstrijden!#REF!</f>
        <v>#REF!</v>
      </c>
      <c r="B254" s="17" t="str">
        <f>IFERROR(VLOOKUP(Wedstrijden!#REF!,#REF!,2,FALSE),"")</f>
        <v/>
      </c>
      <c r="C254" s="17" t="e">
        <f>Wedstrijden!#REF!</f>
        <v>#REF!</v>
      </c>
      <c r="D254" s="17" t="str">
        <f>IFERROR(VLOOKUP(Wedstrijden!#REF!,#REF!,2,FALSE),"")</f>
        <v/>
      </c>
      <c r="E254" s="17" t="str">
        <f>IFERROR(VLOOKUP(Wedstrijden!#REF!,#REF!,5,FALSE),"")</f>
        <v/>
      </c>
      <c r="F254" s="17" t="e">
        <f>IF(Wedstrijden!#REF!&lt;&gt;"",Wedstrijden!#REF!,"")</f>
        <v>#REF!</v>
      </c>
      <c r="G254" s="17" t="e">
        <f>IF(Wedstrijden!#REF!="Indoor",1,0)</f>
        <v>#REF!</v>
      </c>
      <c r="H254" s="17" t="e">
        <f>Wedstrijden!#REF!</f>
        <v>#REF!</v>
      </c>
      <c r="I254" s="17" t="e">
        <f>IF(Wedstrijden!#REF!="Nee",0,IF(Wedstrijden!#REF!="Ja",1,""))</f>
        <v>#REF!</v>
      </c>
      <c r="J254" s="17" t="e">
        <f>IF(Wedstrijden!#REF!&lt;&gt;"",Wedstrijden!#REF!,"")</f>
        <v>#REF!</v>
      </c>
      <c r="W254" s="18"/>
      <c r="AE254" s="18"/>
      <c r="AN254" s="18"/>
      <c r="AU254" s="18"/>
      <c r="BA254" s="18"/>
      <c r="BE254" s="18"/>
      <c r="BJ254" s="17">
        <f>IF(COUNTA(Wedstrijden!#REF!)&lt;&gt;0,1,"")</f>
        <v>1</v>
      </c>
      <c r="BK254" s="17">
        <f t="shared" si="18"/>
        <v>2</v>
      </c>
      <c r="BL254" s="17" t="e">
        <f>IF(Wedstrijden!#REF!="x","AA","")</f>
        <v>#REF!</v>
      </c>
      <c r="BM254" s="17" t="e">
        <f>IF(Wedstrijden!#REF!="x","A","")</f>
        <v>#REF!</v>
      </c>
      <c r="BN254" s="17" t="e">
        <f>IF(Wedstrijden!#REF!="x","B1","")</f>
        <v>#REF!</v>
      </c>
      <c r="BO254" s="17" t="e">
        <f>IF(Wedstrijden!#REF!="x","BB","")</f>
        <v>#REF!</v>
      </c>
      <c r="BP254" s="17" t="e">
        <f>IF(Wedstrijden!#REF!="x","B","")</f>
        <v>#REF!</v>
      </c>
      <c r="BQ254" s="17" t="e">
        <f>IF(Wedstrijden!#REF!="x","L1","")</f>
        <v>#REF!</v>
      </c>
      <c r="BR254" s="17" t="e">
        <f>IF(Wedstrijden!#REF!="x","L2","")</f>
        <v>#REF!</v>
      </c>
      <c r="BS254" s="17" t="e">
        <f>IF(Wedstrijden!#REF!="x","M1","")</f>
        <v>#REF!</v>
      </c>
      <c r="BT254" s="17" t="e">
        <f>IF(Wedstrijden!#REF!="x","M2","")</f>
        <v>#REF!</v>
      </c>
      <c r="BU254" s="17" t="e">
        <f>IF(Wedstrijden!#REF!="x","Z1","")</f>
        <v>#REF!</v>
      </c>
      <c r="BV254" s="17" t="e">
        <f>IF(Wedstrijden!#REF!="x","Z2","")</f>
        <v>#REF!</v>
      </c>
      <c r="BW254" s="17">
        <f>IF(COUNTA(Wedstrijden!#REF!)&lt;&gt;0,1,"")</f>
        <v>1</v>
      </c>
      <c r="BX254" s="17">
        <f t="shared" si="19"/>
        <v>1</v>
      </c>
      <c r="BY254" s="17" t="e">
        <f>IF(Wedstrijden!#REF!="x","BB","")</f>
        <v>#REF!</v>
      </c>
      <c r="BZ254" s="17" t="e">
        <f>IF(Wedstrijden!#REF!="x","B","")</f>
        <v>#REF!</v>
      </c>
      <c r="CA254" s="17" t="e">
        <f>IF(Wedstrijden!#REF!="x","L1","")</f>
        <v>#REF!</v>
      </c>
      <c r="CB254" s="17" t="e">
        <f>IF(Wedstrijden!#REF!="x","L2","")</f>
        <v>#REF!</v>
      </c>
      <c r="CC254" s="17" t="e">
        <f>IF(Wedstrijden!#REF!="x","M1","")</f>
        <v>#REF!</v>
      </c>
      <c r="CD254" s="17" t="e">
        <f>IF(Wedstrijden!#REF!="x","M2","")</f>
        <v>#REF!</v>
      </c>
      <c r="CE254" s="17" t="e">
        <f>IF(Wedstrijden!#REF!="x","Z1","")</f>
        <v>#REF!</v>
      </c>
      <c r="CF254" s="17" t="e">
        <f>IF(Wedstrijden!#REF!="x","Z2","")</f>
        <v>#REF!</v>
      </c>
      <c r="CG254" s="17" t="e">
        <f>IF(Wedstrijden!#REF!="x","ZZL","")</f>
        <v>#REF!</v>
      </c>
      <c r="CL254" s="17">
        <f>IF(COUNTA(Wedstrijden!#REF!)&lt;&gt;0,2,"")</f>
        <v>2</v>
      </c>
      <c r="CM254" s="17">
        <f t="shared" si="20"/>
        <v>2</v>
      </c>
      <c r="CN254" s="17" t="e">
        <f>IF(Wedstrijden!#REF!="x","AA","")</f>
        <v>#REF!</v>
      </c>
      <c r="CO254" s="17" t="e">
        <f>IF(Wedstrijden!#REF!="x","A","")</f>
        <v>#REF!</v>
      </c>
      <c r="CP254" s="17" t="e">
        <f>IF(Wedstrijden!#REF!="x","BB","")</f>
        <v>#REF!</v>
      </c>
      <c r="CQ254" s="17" t="e">
        <f>IF(Wedstrijden!#REF!="x","B","")</f>
        <v>#REF!</v>
      </c>
      <c r="CR254" s="17" t="e">
        <f>IF(Wedstrijden!#REF!="x","L","")</f>
        <v>#REF!</v>
      </c>
      <c r="CS254" s="17" t="e">
        <f>IF(Wedstrijden!#REF!="x","M","")</f>
        <v>#REF!</v>
      </c>
      <c r="CT254" s="17" t="e">
        <f>IF(Wedstrijden!#REF!="x","Z","")</f>
        <v>#REF!</v>
      </c>
      <c r="CU254" s="17" t="e">
        <f>IF(Wedstrijden!#REF!="x","ZZ","")</f>
        <v>#REF!</v>
      </c>
      <c r="CV254" s="17">
        <f>IF(COUNTA(Wedstrijden!#REF!)&lt;&gt;0,2,"")</f>
        <v>2</v>
      </c>
      <c r="CW254" s="17">
        <f t="shared" si="21"/>
        <v>1</v>
      </c>
      <c r="CX254" s="17" t="e">
        <f>IF(Wedstrijden!#REF!="x","BB","")</f>
        <v>#REF!</v>
      </c>
      <c r="CY254" s="17" t="e">
        <f>IF(Wedstrijden!#REF!="x","B","")</f>
        <v>#REF!</v>
      </c>
      <c r="CZ254" s="17" t="e">
        <f>IF(Wedstrijden!#REF!="x","L","")</f>
        <v>#REF!</v>
      </c>
      <c r="DA254" s="17" t="e">
        <f>IF(Wedstrijden!#REF!="x","M","")</f>
        <v>#REF!</v>
      </c>
      <c r="DB254" s="17" t="e">
        <f>IF(Wedstrijden!#REF!="x","Z","")</f>
        <v>#REF!</v>
      </c>
      <c r="DC254" s="17" t="e">
        <f>IF(Wedstrijden!#REF!="x","ZZ","")</f>
        <v>#REF!</v>
      </c>
      <c r="DD254" s="17" t="e">
        <f>IF(Wedstrijden!#REF!="x","1.40","")</f>
        <v>#REF!</v>
      </c>
      <c r="DE254" s="17">
        <f>IF(COUNTA(Wedstrijden!#REF!)&lt;&gt;0,6,"")</f>
        <v>6</v>
      </c>
      <c r="DF254" s="17">
        <f t="shared" si="22"/>
        <v>2</v>
      </c>
      <c r="DG254" s="17" t="e">
        <f>IF(Wedstrijden!#REF!="x","L","")</f>
        <v>#REF!</v>
      </c>
      <c r="DH254" s="17" t="e">
        <f>IF(Wedstrijden!#REF!="x","M","")</f>
        <v>#REF!</v>
      </c>
      <c r="DI254" s="17" t="e">
        <f>IF(Wedstrijden!#REF!="x","Z","")</f>
        <v>#REF!</v>
      </c>
      <c r="DJ254" s="17" t="e">
        <f>IF(Wedstrijden!#REF!="x","Z","")</f>
        <v>#REF!</v>
      </c>
      <c r="DK254" s="17">
        <f>IF(COUNTA(Wedstrijden!#REF!)&lt;&gt;0,6,"")</f>
        <v>6</v>
      </c>
      <c r="DL254" s="17">
        <f t="shared" si="23"/>
        <v>1</v>
      </c>
      <c r="DM254" s="17" t="e">
        <f>IF(Wedstrijden!#REF!="x","L","")</f>
        <v>#REF!</v>
      </c>
      <c r="DN254" s="17" t="e">
        <f>IF(Wedstrijden!#REF!="x","M","")</f>
        <v>#REF!</v>
      </c>
      <c r="DO254" s="17" t="e">
        <f>IF(Wedstrijden!#REF!="x","Z","")</f>
        <v>#REF!</v>
      </c>
      <c r="DP254" s="17" t="e">
        <f>IF(Wedstrijden!#REF!="x","Z","")</f>
        <v>#REF!</v>
      </c>
    </row>
    <row r="255" spans="1:120" ht="14.4" x14ac:dyDescent="0.3">
      <c r="A255" s="21" t="e">
        <f>Wedstrijden!#REF!</f>
        <v>#REF!</v>
      </c>
      <c r="B255" s="17" t="str">
        <f>IFERROR(VLOOKUP(Wedstrijden!#REF!,#REF!,2,FALSE),"")</f>
        <v/>
      </c>
      <c r="C255" s="17" t="e">
        <f>Wedstrijden!#REF!</f>
        <v>#REF!</v>
      </c>
      <c r="D255" s="17" t="str">
        <f>IFERROR(VLOOKUP(Wedstrijden!#REF!,#REF!,2,FALSE),"")</f>
        <v/>
      </c>
      <c r="E255" s="17" t="str">
        <f>IFERROR(VLOOKUP(Wedstrijden!#REF!,#REF!,5,FALSE),"")</f>
        <v/>
      </c>
      <c r="F255" s="17" t="e">
        <f>IF(Wedstrijden!#REF!&lt;&gt;"",Wedstrijden!#REF!,"")</f>
        <v>#REF!</v>
      </c>
      <c r="G255" s="17" t="e">
        <f>IF(Wedstrijden!#REF!="Indoor",1,0)</f>
        <v>#REF!</v>
      </c>
      <c r="H255" s="17" t="e">
        <f>Wedstrijden!#REF!</f>
        <v>#REF!</v>
      </c>
      <c r="I255" s="17" t="e">
        <f>IF(Wedstrijden!#REF!="Nee",0,IF(Wedstrijden!#REF!="Ja",1,""))</f>
        <v>#REF!</v>
      </c>
      <c r="J255" s="17" t="e">
        <f>IF(Wedstrijden!#REF!&lt;&gt;"",Wedstrijden!#REF!,"")</f>
        <v>#REF!</v>
      </c>
      <c r="W255" s="18"/>
      <c r="AE255" s="18"/>
      <c r="AN255" s="18"/>
      <c r="AU255" s="18"/>
      <c r="BA255" s="18"/>
      <c r="BE255" s="18"/>
      <c r="BJ255" s="17">
        <f>IF(COUNTA(Wedstrijden!#REF!)&lt;&gt;0,1,"")</f>
        <v>1</v>
      </c>
      <c r="BK255" s="17">
        <f t="shared" si="18"/>
        <v>2</v>
      </c>
      <c r="BL255" s="17" t="e">
        <f>IF(Wedstrijden!#REF!="x","AA","")</f>
        <v>#REF!</v>
      </c>
      <c r="BM255" s="17" t="e">
        <f>IF(Wedstrijden!#REF!="x","A","")</f>
        <v>#REF!</v>
      </c>
      <c r="BN255" s="17" t="e">
        <f>IF(Wedstrijden!#REF!="x","B1","")</f>
        <v>#REF!</v>
      </c>
      <c r="BO255" s="17" t="e">
        <f>IF(Wedstrijden!#REF!="x","BB","")</f>
        <v>#REF!</v>
      </c>
      <c r="BP255" s="17" t="e">
        <f>IF(Wedstrijden!#REF!="x","B","")</f>
        <v>#REF!</v>
      </c>
      <c r="BQ255" s="17" t="e">
        <f>IF(Wedstrijden!#REF!="x","L1","")</f>
        <v>#REF!</v>
      </c>
      <c r="BR255" s="17" t="e">
        <f>IF(Wedstrijden!#REF!="x","L2","")</f>
        <v>#REF!</v>
      </c>
      <c r="BS255" s="17" t="e">
        <f>IF(Wedstrijden!#REF!="x","M1","")</f>
        <v>#REF!</v>
      </c>
      <c r="BT255" s="17" t="e">
        <f>IF(Wedstrijden!#REF!="x","M2","")</f>
        <v>#REF!</v>
      </c>
      <c r="BU255" s="17" t="e">
        <f>IF(Wedstrijden!#REF!="x","Z1","")</f>
        <v>#REF!</v>
      </c>
      <c r="BV255" s="17" t="e">
        <f>IF(Wedstrijden!#REF!="x","Z2","")</f>
        <v>#REF!</v>
      </c>
      <c r="BW255" s="17">
        <f>IF(COUNTA(Wedstrijden!#REF!)&lt;&gt;0,1,"")</f>
        <v>1</v>
      </c>
      <c r="BX255" s="17">
        <f t="shared" si="19"/>
        <v>1</v>
      </c>
      <c r="BY255" s="17" t="e">
        <f>IF(Wedstrijden!#REF!="x","BB","")</f>
        <v>#REF!</v>
      </c>
      <c r="BZ255" s="17" t="e">
        <f>IF(Wedstrijden!#REF!="x","B","")</f>
        <v>#REF!</v>
      </c>
      <c r="CA255" s="17" t="e">
        <f>IF(Wedstrijden!#REF!="x","L1","")</f>
        <v>#REF!</v>
      </c>
      <c r="CB255" s="17" t="e">
        <f>IF(Wedstrijden!#REF!="x","L2","")</f>
        <v>#REF!</v>
      </c>
      <c r="CC255" s="17" t="e">
        <f>IF(Wedstrijden!#REF!="x","M1","")</f>
        <v>#REF!</v>
      </c>
      <c r="CD255" s="17" t="e">
        <f>IF(Wedstrijden!#REF!="x","M2","")</f>
        <v>#REF!</v>
      </c>
      <c r="CE255" s="17" t="e">
        <f>IF(Wedstrijden!#REF!="x","Z1","")</f>
        <v>#REF!</v>
      </c>
      <c r="CF255" s="17" t="e">
        <f>IF(Wedstrijden!#REF!="x","Z2","")</f>
        <v>#REF!</v>
      </c>
      <c r="CG255" s="17" t="e">
        <f>IF(Wedstrijden!#REF!="x","ZZL","")</f>
        <v>#REF!</v>
      </c>
      <c r="CL255" s="17">
        <f>IF(COUNTA(Wedstrijden!#REF!)&lt;&gt;0,2,"")</f>
        <v>2</v>
      </c>
      <c r="CM255" s="17">
        <f t="shared" si="20"/>
        <v>2</v>
      </c>
      <c r="CN255" s="17" t="e">
        <f>IF(Wedstrijden!#REF!="x","AA","")</f>
        <v>#REF!</v>
      </c>
      <c r="CO255" s="17" t="e">
        <f>IF(Wedstrijden!#REF!="x","A","")</f>
        <v>#REF!</v>
      </c>
      <c r="CP255" s="17" t="e">
        <f>IF(Wedstrijden!#REF!="x","BB","")</f>
        <v>#REF!</v>
      </c>
      <c r="CQ255" s="17" t="e">
        <f>IF(Wedstrijden!#REF!="x","B","")</f>
        <v>#REF!</v>
      </c>
      <c r="CR255" s="17" t="e">
        <f>IF(Wedstrijden!#REF!="x","L","")</f>
        <v>#REF!</v>
      </c>
      <c r="CS255" s="17" t="e">
        <f>IF(Wedstrijden!#REF!="x","M","")</f>
        <v>#REF!</v>
      </c>
      <c r="CT255" s="17" t="e">
        <f>IF(Wedstrijden!#REF!="x","Z","")</f>
        <v>#REF!</v>
      </c>
      <c r="CU255" s="17" t="e">
        <f>IF(Wedstrijden!#REF!="x","ZZ","")</f>
        <v>#REF!</v>
      </c>
      <c r="CV255" s="17">
        <f>IF(COUNTA(Wedstrijden!#REF!)&lt;&gt;0,2,"")</f>
        <v>2</v>
      </c>
      <c r="CW255" s="17">
        <f t="shared" si="21"/>
        <v>1</v>
      </c>
      <c r="CX255" s="17" t="e">
        <f>IF(Wedstrijden!#REF!="x","BB","")</f>
        <v>#REF!</v>
      </c>
      <c r="CY255" s="17" t="e">
        <f>IF(Wedstrijden!#REF!="x","B","")</f>
        <v>#REF!</v>
      </c>
      <c r="CZ255" s="17" t="e">
        <f>IF(Wedstrijden!#REF!="x","L","")</f>
        <v>#REF!</v>
      </c>
      <c r="DA255" s="17" t="e">
        <f>IF(Wedstrijden!#REF!="x","M","")</f>
        <v>#REF!</v>
      </c>
      <c r="DB255" s="17" t="e">
        <f>IF(Wedstrijden!#REF!="x","Z","")</f>
        <v>#REF!</v>
      </c>
      <c r="DC255" s="17" t="e">
        <f>IF(Wedstrijden!#REF!="x","ZZ","")</f>
        <v>#REF!</v>
      </c>
      <c r="DD255" s="17" t="e">
        <f>IF(Wedstrijden!#REF!="x","1.40","")</f>
        <v>#REF!</v>
      </c>
      <c r="DE255" s="17">
        <f>IF(COUNTA(Wedstrijden!#REF!)&lt;&gt;0,6,"")</f>
        <v>6</v>
      </c>
      <c r="DF255" s="17">
        <f t="shared" si="22"/>
        <v>2</v>
      </c>
      <c r="DG255" s="17" t="e">
        <f>IF(Wedstrijden!#REF!="x","L","")</f>
        <v>#REF!</v>
      </c>
      <c r="DH255" s="17" t="e">
        <f>IF(Wedstrijden!#REF!="x","M","")</f>
        <v>#REF!</v>
      </c>
      <c r="DI255" s="17" t="e">
        <f>IF(Wedstrijden!#REF!="x","Z","")</f>
        <v>#REF!</v>
      </c>
      <c r="DJ255" s="17" t="e">
        <f>IF(Wedstrijden!#REF!="x","Z","")</f>
        <v>#REF!</v>
      </c>
      <c r="DK255" s="17">
        <f>IF(COUNTA(Wedstrijden!#REF!)&lt;&gt;0,6,"")</f>
        <v>6</v>
      </c>
      <c r="DL255" s="17">
        <f t="shared" si="23"/>
        <v>1</v>
      </c>
      <c r="DM255" s="17" t="e">
        <f>IF(Wedstrijden!#REF!="x","L","")</f>
        <v>#REF!</v>
      </c>
      <c r="DN255" s="17" t="e">
        <f>IF(Wedstrijden!#REF!="x","M","")</f>
        <v>#REF!</v>
      </c>
      <c r="DO255" s="17" t="e">
        <f>IF(Wedstrijden!#REF!="x","Z","")</f>
        <v>#REF!</v>
      </c>
      <c r="DP255" s="17" t="e">
        <f>IF(Wedstrijden!#REF!="x","Z","")</f>
        <v>#REF!</v>
      </c>
    </row>
    <row r="256" spans="1:120" ht="14.4" x14ac:dyDescent="0.3">
      <c r="A256" s="21" t="e">
        <f>Wedstrijden!#REF!</f>
        <v>#REF!</v>
      </c>
      <c r="B256" s="17" t="str">
        <f>IFERROR(VLOOKUP(Wedstrijden!#REF!,#REF!,2,FALSE),"")</f>
        <v/>
      </c>
      <c r="C256" s="17" t="e">
        <f>Wedstrijden!#REF!</f>
        <v>#REF!</v>
      </c>
      <c r="D256" s="17" t="str">
        <f>IFERROR(VLOOKUP(Wedstrijden!#REF!,#REF!,2,FALSE),"")</f>
        <v/>
      </c>
      <c r="E256" s="17" t="str">
        <f>IFERROR(VLOOKUP(Wedstrijden!#REF!,#REF!,5,FALSE),"")</f>
        <v/>
      </c>
      <c r="F256" s="17" t="e">
        <f>IF(Wedstrijden!#REF!&lt;&gt;"",Wedstrijden!#REF!,"")</f>
        <v>#REF!</v>
      </c>
      <c r="G256" s="17" t="e">
        <f>IF(Wedstrijden!#REF!="Indoor",1,0)</f>
        <v>#REF!</v>
      </c>
      <c r="H256" s="17" t="e">
        <f>Wedstrijden!#REF!</f>
        <v>#REF!</v>
      </c>
      <c r="I256" s="17" t="e">
        <f>IF(Wedstrijden!#REF!="Nee",0,IF(Wedstrijden!#REF!="Ja",1,""))</f>
        <v>#REF!</v>
      </c>
      <c r="J256" s="17" t="e">
        <f>IF(Wedstrijden!#REF!&lt;&gt;"",Wedstrijden!#REF!,"")</f>
        <v>#REF!</v>
      </c>
      <c r="W256" s="18"/>
      <c r="AE256" s="18"/>
      <c r="AN256" s="18"/>
      <c r="AU256" s="18"/>
      <c r="BA256" s="18"/>
      <c r="BE256" s="18"/>
      <c r="BJ256" s="17">
        <f>IF(COUNTA(Wedstrijden!#REF!)&lt;&gt;0,1,"")</f>
        <v>1</v>
      </c>
      <c r="BK256" s="17">
        <f t="shared" si="18"/>
        <v>2</v>
      </c>
      <c r="BL256" s="17" t="e">
        <f>IF(Wedstrijden!#REF!="x","AA","")</f>
        <v>#REF!</v>
      </c>
      <c r="BM256" s="17" t="e">
        <f>IF(Wedstrijden!#REF!="x","A","")</f>
        <v>#REF!</v>
      </c>
      <c r="BN256" s="17" t="e">
        <f>IF(Wedstrijden!#REF!="x","B1","")</f>
        <v>#REF!</v>
      </c>
      <c r="BO256" s="17" t="e">
        <f>IF(Wedstrijden!#REF!="x","BB","")</f>
        <v>#REF!</v>
      </c>
      <c r="BP256" s="17" t="e">
        <f>IF(Wedstrijden!#REF!="x","B","")</f>
        <v>#REF!</v>
      </c>
      <c r="BQ256" s="17" t="e">
        <f>IF(Wedstrijden!#REF!="x","L1","")</f>
        <v>#REF!</v>
      </c>
      <c r="BR256" s="17" t="e">
        <f>IF(Wedstrijden!#REF!="x","L2","")</f>
        <v>#REF!</v>
      </c>
      <c r="BS256" s="17" t="e">
        <f>IF(Wedstrijden!#REF!="x","M1","")</f>
        <v>#REF!</v>
      </c>
      <c r="BT256" s="17" t="e">
        <f>IF(Wedstrijden!#REF!="x","M2","")</f>
        <v>#REF!</v>
      </c>
      <c r="BU256" s="17" t="e">
        <f>IF(Wedstrijden!#REF!="x","Z1","")</f>
        <v>#REF!</v>
      </c>
      <c r="BV256" s="17" t="e">
        <f>IF(Wedstrijden!#REF!="x","Z2","")</f>
        <v>#REF!</v>
      </c>
      <c r="BW256" s="17">
        <f>IF(COUNTA(Wedstrijden!#REF!)&lt;&gt;0,1,"")</f>
        <v>1</v>
      </c>
      <c r="BX256" s="17">
        <f t="shared" si="19"/>
        <v>1</v>
      </c>
      <c r="BY256" s="17" t="e">
        <f>IF(Wedstrijden!#REF!="x","BB","")</f>
        <v>#REF!</v>
      </c>
      <c r="BZ256" s="17" t="e">
        <f>IF(Wedstrijden!#REF!="x","B","")</f>
        <v>#REF!</v>
      </c>
      <c r="CA256" s="17" t="e">
        <f>IF(Wedstrijden!#REF!="x","L1","")</f>
        <v>#REF!</v>
      </c>
      <c r="CB256" s="17" t="e">
        <f>IF(Wedstrijden!#REF!="x","L2","")</f>
        <v>#REF!</v>
      </c>
      <c r="CC256" s="17" t="e">
        <f>IF(Wedstrijden!#REF!="x","M1","")</f>
        <v>#REF!</v>
      </c>
      <c r="CD256" s="17" t="e">
        <f>IF(Wedstrijden!#REF!="x","M2","")</f>
        <v>#REF!</v>
      </c>
      <c r="CE256" s="17" t="e">
        <f>IF(Wedstrijden!#REF!="x","Z1","")</f>
        <v>#REF!</v>
      </c>
      <c r="CF256" s="17" t="e">
        <f>IF(Wedstrijden!#REF!="x","Z2","")</f>
        <v>#REF!</v>
      </c>
      <c r="CG256" s="17" t="e">
        <f>IF(Wedstrijden!#REF!="x","ZZL","")</f>
        <v>#REF!</v>
      </c>
      <c r="CL256" s="17">
        <f>IF(COUNTA(Wedstrijden!#REF!)&lt;&gt;0,2,"")</f>
        <v>2</v>
      </c>
      <c r="CM256" s="17">
        <f t="shared" si="20"/>
        <v>2</v>
      </c>
      <c r="CN256" s="17" t="e">
        <f>IF(Wedstrijden!#REF!="x","AA","")</f>
        <v>#REF!</v>
      </c>
      <c r="CO256" s="17" t="e">
        <f>IF(Wedstrijden!#REF!="x","A","")</f>
        <v>#REF!</v>
      </c>
      <c r="CP256" s="17" t="e">
        <f>IF(Wedstrijden!#REF!="x","BB","")</f>
        <v>#REF!</v>
      </c>
      <c r="CQ256" s="17" t="e">
        <f>IF(Wedstrijden!#REF!="x","B","")</f>
        <v>#REF!</v>
      </c>
      <c r="CR256" s="17" t="e">
        <f>IF(Wedstrijden!#REF!="x","L","")</f>
        <v>#REF!</v>
      </c>
      <c r="CS256" s="17" t="e">
        <f>IF(Wedstrijden!#REF!="x","M","")</f>
        <v>#REF!</v>
      </c>
      <c r="CT256" s="17" t="e">
        <f>IF(Wedstrijden!#REF!="x","Z","")</f>
        <v>#REF!</v>
      </c>
      <c r="CU256" s="17" t="e">
        <f>IF(Wedstrijden!#REF!="x","ZZ","")</f>
        <v>#REF!</v>
      </c>
      <c r="CV256" s="17">
        <f>IF(COUNTA(Wedstrijden!#REF!)&lt;&gt;0,2,"")</f>
        <v>2</v>
      </c>
      <c r="CW256" s="17">
        <f t="shared" si="21"/>
        <v>1</v>
      </c>
      <c r="CX256" s="17" t="e">
        <f>IF(Wedstrijden!#REF!="x","BB","")</f>
        <v>#REF!</v>
      </c>
      <c r="CY256" s="17" t="e">
        <f>IF(Wedstrijden!#REF!="x","B","")</f>
        <v>#REF!</v>
      </c>
      <c r="CZ256" s="17" t="e">
        <f>IF(Wedstrijden!#REF!="x","L","")</f>
        <v>#REF!</v>
      </c>
      <c r="DA256" s="17" t="e">
        <f>IF(Wedstrijden!#REF!="x","M","")</f>
        <v>#REF!</v>
      </c>
      <c r="DB256" s="17" t="e">
        <f>IF(Wedstrijden!#REF!="x","Z","")</f>
        <v>#REF!</v>
      </c>
      <c r="DC256" s="17" t="e">
        <f>IF(Wedstrijden!#REF!="x","ZZ","")</f>
        <v>#REF!</v>
      </c>
      <c r="DD256" s="17" t="e">
        <f>IF(Wedstrijden!#REF!="x","1.40","")</f>
        <v>#REF!</v>
      </c>
      <c r="DE256" s="17">
        <f>IF(COUNTA(Wedstrijden!#REF!)&lt;&gt;0,6,"")</f>
        <v>6</v>
      </c>
      <c r="DF256" s="17">
        <f t="shared" si="22"/>
        <v>2</v>
      </c>
      <c r="DG256" s="17" t="e">
        <f>IF(Wedstrijden!#REF!="x","L","")</f>
        <v>#REF!</v>
      </c>
      <c r="DH256" s="17" t="e">
        <f>IF(Wedstrijden!#REF!="x","M","")</f>
        <v>#REF!</v>
      </c>
      <c r="DI256" s="17" t="e">
        <f>IF(Wedstrijden!#REF!="x","Z","")</f>
        <v>#REF!</v>
      </c>
      <c r="DJ256" s="17" t="e">
        <f>IF(Wedstrijden!#REF!="x","Z","")</f>
        <v>#REF!</v>
      </c>
      <c r="DK256" s="17">
        <f>IF(COUNTA(Wedstrijden!#REF!)&lt;&gt;0,6,"")</f>
        <v>6</v>
      </c>
      <c r="DL256" s="17">
        <f t="shared" si="23"/>
        <v>1</v>
      </c>
      <c r="DM256" s="17" t="e">
        <f>IF(Wedstrijden!#REF!="x","L","")</f>
        <v>#REF!</v>
      </c>
      <c r="DN256" s="17" t="e">
        <f>IF(Wedstrijden!#REF!="x","M","")</f>
        <v>#REF!</v>
      </c>
      <c r="DO256" s="17" t="e">
        <f>IF(Wedstrijden!#REF!="x","Z","")</f>
        <v>#REF!</v>
      </c>
      <c r="DP256" s="17" t="e">
        <f>IF(Wedstrijden!#REF!="x","Z","")</f>
        <v>#REF!</v>
      </c>
    </row>
    <row r="257" spans="1:120" ht="14.4" x14ac:dyDescent="0.3">
      <c r="A257" s="21" t="e">
        <f>Wedstrijden!#REF!</f>
        <v>#REF!</v>
      </c>
      <c r="B257" s="17" t="str">
        <f>IFERROR(VLOOKUP(Wedstrijden!#REF!,#REF!,2,FALSE),"")</f>
        <v/>
      </c>
      <c r="C257" s="17" t="e">
        <f>Wedstrijden!#REF!</f>
        <v>#REF!</v>
      </c>
      <c r="D257" s="17" t="str">
        <f>IFERROR(VLOOKUP(Wedstrijden!#REF!,#REF!,2,FALSE),"")</f>
        <v/>
      </c>
      <c r="E257" s="17" t="str">
        <f>IFERROR(VLOOKUP(Wedstrijden!#REF!,#REF!,5,FALSE),"")</f>
        <v/>
      </c>
      <c r="F257" s="17" t="e">
        <f>IF(Wedstrijden!#REF!&lt;&gt;"",Wedstrijden!#REF!,"")</f>
        <v>#REF!</v>
      </c>
      <c r="G257" s="17" t="e">
        <f>IF(Wedstrijden!#REF!="Indoor",1,0)</f>
        <v>#REF!</v>
      </c>
      <c r="H257" s="17" t="e">
        <f>Wedstrijden!#REF!</f>
        <v>#REF!</v>
      </c>
      <c r="I257" s="17" t="e">
        <f>IF(Wedstrijden!#REF!="Nee",0,IF(Wedstrijden!#REF!="Ja",1,""))</f>
        <v>#REF!</v>
      </c>
      <c r="J257" s="17" t="e">
        <f>IF(Wedstrijden!#REF!&lt;&gt;"",Wedstrijden!#REF!,"")</f>
        <v>#REF!</v>
      </c>
      <c r="W257" s="18"/>
      <c r="AE257" s="18"/>
      <c r="AN257" s="18"/>
      <c r="AU257" s="18"/>
      <c r="BA257" s="18"/>
      <c r="BE257" s="18"/>
      <c r="BJ257" s="17">
        <f>IF(COUNTA(Wedstrijden!#REF!)&lt;&gt;0,1,"")</f>
        <v>1</v>
      </c>
      <c r="BK257" s="17">
        <f t="shared" si="18"/>
        <v>2</v>
      </c>
      <c r="BL257" s="17" t="e">
        <f>IF(Wedstrijden!#REF!="x","AA","")</f>
        <v>#REF!</v>
      </c>
      <c r="BM257" s="17" t="e">
        <f>IF(Wedstrijden!#REF!="x","A","")</f>
        <v>#REF!</v>
      </c>
      <c r="BN257" s="17" t="e">
        <f>IF(Wedstrijden!#REF!="x","B1","")</f>
        <v>#REF!</v>
      </c>
      <c r="BO257" s="17" t="e">
        <f>IF(Wedstrijden!#REF!="x","BB","")</f>
        <v>#REF!</v>
      </c>
      <c r="BP257" s="17" t="e">
        <f>IF(Wedstrijden!#REF!="x","B","")</f>
        <v>#REF!</v>
      </c>
      <c r="BQ257" s="17" t="e">
        <f>IF(Wedstrijden!#REF!="x","L1","")</f>
        <v>#REF!</v>
      </c>
      <c r="BR257" s="17" t="e">
        <f>IF(Wedstrijden!#REF!="x","L2","")</f>
        <v>#REF!</v>
      </c>
      <c r="BS257" s="17" t="e">
        <f>IF(Wedstrijden!#REF!="x","M1","")</f>
        <v>#REF!</v>
      </c>
      <c r="BT257" s="17" t="e">
        <f>IF(Wedstrijden!#REF!="x","M2","")</f>
        <v>#REF!</v>
      </c>
      <c r="BU257" s="17" t="e">
        <f>IF(Wedstrijden!#REF!="x","Z1","")</f>
        <v>#REF!</v>
      </c>
      <c r="BV257" s="17" t="e">
        <f>IF(Wedstrijden!#REF!="x","Z2","")</f>
        <v>#REF!</v>
      </c>
      <c r="BW257" s="17">
        <f>IF(COUNTA(Wedstrijden!#REF!)&lt;&gt;0,1,"")</f>
        <v>1</v>
      </c>
      <c r="BX257" s="17">
        <f t="shared" si="19"/>
        <v>1</v>
      </c>
      <c r="BY257" s="17" t="e">
        <f>IF(Wedstrijden!#REF!="x","BB","")</f>
        <v>#REF!</v>
      </c>
      <c r="BZ257" s="17" t="e">
        <f>IF(Wedstrijden!#REF!="x","B","")</f>
        <v>#REF!</v>
      </c>
      <c r="CA257" s="17" t="e">
        <f>IF(Wedstrijden!#REF!="x","L1","")</f>
        <v>#REF!</v>
      </c>
      <c r="CB257" s="17" t="e">
        <f>IF(Wedstrijden!#REF!="x","L2","")</f>
        <v>#REF!</v>
      </c>
      <c r="CC257" s="17" t="e">
        <f>IF(Wedstrijden!#REF!="x","M1","")</f>
        <v>#REF!</v>
      </c>
      <c r="CD257" s="17" t="e">
        <f>IF(Wedstrijden!#REF!="x","M2","")</f>
        <v>#REF!</v>
      </c>
      <c r="CE257" s="17" t="e">
        <f>IF(Wedstrijden!#REF!="x","Z1","")</f>
        <v>#REF!</v>
      </c>
      <c r="CF257" s="17" t="e">
        <f>IF(Wedstrijden!#REF!="x","Z2","")</f>
        <v>#REF!</v>
      </c>
      <c r="CG257" s="17" t="e">
        <f>IF(Wedstrijden!#REF!="x","ZZL","")</f>
        <v>#REF!</v>
      </c>
      <c r="CL257" s="17">
        <f>IF(COUNTA(Wedstrijden!#REF!)&lt;&gt;0,2,"")</f>
        <v>2</v>
      </c>
      <c r="CM257" s="17">
        <f t="shared" si="20"/>
        <v>2</v>
      </c>
      <c r="CN257" s="17" t="e">
        <f>IF(Wedstrijden!#REF!="x","AA","")</f>
        <v>#REF!</v>
      </c>
      <c r="CO257" s="17" t="e">
        <f>IF(Wedstrijden!#REF!="x","A","")</f>
        <v>#REF!</v>
      </c>
      <c r="CP257" s="17" t="e">
        <f>IF(Wedstrijden!#REF!="x","BB","")</f>
        <v>#REF!</v>
      </c>
      <c r="CQ257" s="17" t="e">
        <f>IF(Wedstrijden!#REF!="x","B","")</f>
        <v>#REF!</v>
      </c>
      <c r="CR257" s="17" t="e">
        <f>IF(Wedstrijden!#REF!="x","L","")</f>
        <v>#REF!</v>
      </c>
      <c r="CS257" s="17" t="e">
        <f>IF(Wedstrijden!#REF!="x","M","")</f>
        <v>#REF!</v>
      </c>
      <c r="CT257" s="17" t="e">
        <f>IF(Wedstrijden!#REF!="x","Z","")</f>
        <v>#REF!</v>
      </c>
      <c r="CU257" s="17" t="e">
        <f>IF(Wedstrijden!#REF!="x","ZZ","")</f>
        <v>#REF!</v>
      </c>
      <c r="CV257" s="17">
        <f>IF(COUNTA(Wedstrijden!#REF!)&lt;&gt;0,2,"")</f>
        <v>2</v>
      </c>
      <c r="CW257" s="17">
        <f t="shared" si="21"/>
        <v>1</v>
      </c>
      <c r="CX257" s="17" t="e">
        <f>IF(Wedstrijden!#REF!="x","BB","")</f>
        <v>#REF!</v>
      </c>
      <c r="CY257" s="17" t="e">
        <f>IF(Wedstrijden!#REF!="x","B","")</f>
        <v>#REF!</v>
      </c>
      <c r="CZ257" s="17" t="e">
        <f>IF(Wedstrijden!#REF!="x","L","")</f>
        <v>#REF!</v>
      </c>
      <c r="DA257" s="17" t="e">
        <f>IF(Wedstrijden!#REF!="x","M","")</f>
        <v>#REF!</v>
      </c>
      <c r="DB257" s="17" t="e">
        <f>IF(Wedstrijden!#REF!="x","Z","")</f>
        <v>#REF!</v>
      </c>
      <c r="DC257" s="17" t="e">
        <f>IF(Wedstrijden!#REF!="x","ZZ","")</f>
        <v>#REF!</v>
      </c>
      <c r="DD257" s="17" t="e">
        <f>IF(Wedstrijden!#REF!="x","1.40","")</f>
        <v>#REF!</v>
      </c>
      <c r="DE257" s="17">
        <f>IF(COUNTA(Wedstrijden!#REF!)&lt;&gt;0,6,"")</f>
        <v>6</v>
      </c>
      <c r="DF257" s="17">
        <f t="shared" si="22"/>
        <v>2</v>
      </c>
      <c r="DG257" s="17" t="e">
        <f>IF(Wedstrijden!#REF!="x","L","")</f>
        <v>#REF!</v>
      </c>
      <c r="DH257" s="17" t="e">
        <f>IF(Wedstrijden!#REF!="x","M","")</f>
        <v>#REF!</v>
      </c>
      <c r="DI257" s="17" t="e">
        <f>IF(Wedstrijden!#REF!="x","Z","")</f>
        <v>#REF!</v>
      </c>
      <c r="DJ257" s="17" t="e">
        <f>IF(Wedstrijden!#REF!="x","Z","")</f>
        <v>#REF!</v>
      </c>
      <c r="DK257" s="17">
        <f>IF(COUNTA(Wedstrijden!#REF!)&lt;&gt;0,6,"")</f>
        <v>6</v>
      </c>
      <c r="DL257" s="17">
        <f t="shared" si="23"/>
        <v>1</v>
      </c>
      <c r="DM257" s="17" t="e">
        <f>IF(Wedstrijden!#REF!="x","L","")</f>
        <v>#REF!</v>
      </c>
      <c r="DN257" s="17" t="e">
        <f>IF(Wedstrijden!#REF!="x","M","")</f>
        <v>#REF!</v>
      </c>
      <c r="DO257" s="17" t="e">
        <f>IF(Wedstrijden!#REF!="x","Z","")</f>
        <v>#REF!</v>
      </c>
      <c r="DP257" s="17" t="e">
        <f>IF(Wedstrijden!#REF!="x","Z","")</f>
        <v>#REF!</v>
      </c>
    </row>
    <row r="258" spans="1:120" ht="14.4" x14ac:dyDescent="0.3">
      <c r="A258" s="21" t="e">
        <f>Wedstrijden!#REF!</f>
        <v>#REF!</v>
      </c>
      <c r="B258" s="17" t="str">
        <f>IFERROR(VLOOKUP(Wedstrijden!#REF!,#REF!,2,FALSE),"")</f>
        <v/>
      </c>
      <c r="C258" s="17" t="e">
        <f>Wedstrijden!#REF!</f>
        <v>#REF!</v>
      </c>
      <c r="D258" s="17" t="str">
        <f>IFERROR(VLOOKUP(Wedstrijden!#REF!,#REF!,2,FALSE),"")</f>
        <v/>
      </c>
      <c r="E258" s="17" t="str">
        <f>IFERROR(VLOOKUP(Wedstrijden!#REF!,#REF!,5,FALSE),"")</f>
        <v/>
      </c>
      <c r="F258" s="17" t="e">
        <f>IF(Wedstrijden!#REF!&lt;&gt;"",Wedstrijden!#REF!,"")</f>
        <v>#REF!</v>
      </c>
      <c r="G258" s="17" t="e">
        <f>IF(Wedstrijden!#REF!="Indoor",1,0)</f>
        <v>#REF!</v>
      </c>
      <c r="H258" s="17" t="e">
        <f>Wedstrijden!#REF!</f>
        <v>#REF!</v>
      </c>
      <c r="I258" s="17" t="e">
        <f>IF(Wedstrijden!#REF!="Nee",0,IF(Wedstrijden!#REF!="Ja",1,""))</f>
        <v>#REF!</v>
      </c>
      <c r="J258" s="17" t="e">
        <f>IF(Wedstrijden!#REF!&lt;&gt;"",Wedstrijden!#REF!,"")</f>
        <v>#REF!</v>
      </c>
      <c r="W258" s="18"/>
      <c r="AE258" s="18"/>
      <c r="AN258" s="18"/>
      <c r="AU258" s="18"/>
      <c r="BA258" s="18"/>
      <c r="BE258" s="18"/>
      <c r="BJ258" s="17">
        <f>IF(COUNTA(Wedstrijden!#REF!)&lt;&gt;0,1,"")</f>
        <v>1</v>
      </c>
      <c r="BK258" s="17">
        <f t="shared" si="18"/>
        <v>2</v>
      </c>
      <c r="BL258" s="17" t="e">
        <f>IF(Wedstrijden!#REF!="x","AA","")</f>
        <v>#REF!</v>
      </c>
      <c r="BM258" s="17" t="e">
        <f>IF(Wedstrijden!#REF!="x","A","")</f>
        <v>#REF!</v>
      </c>
      <c r="BN258" s="17" t="e">
        <f>IF(Wedstrijden!#REF!="x","B1","")</f>
        <v>#REF!</v>
      </c>
      <c r="BO258" s="17" t="e">
        <f>IF(Wedstrijden!#REF!="x","BB","")</f>
        <v>#REF!</v>
      </c>
      <c r="BP258" s="17" t="e">
        <f>IF(Wedstrijden!#REF!="x","B","")</f>
        <v>#REF!</v>
      </c>
      <c r="BQ258" s="17" t="e">
        <f>IF(Wedstrijden!#REF!="x","L1","")</f>
        <v>#REF!</v>
      </c>
      <c r="BR258" s="17" t="e">
        <f>IF(Wedstrijden!#REF!="x","L2","")</f>
        <v>#REF!</v>
      </c>
      <c r="BS258" s="17" t="e">
        <f>IF(Wedstrijden!#REF!="x","M1","")</f>
        <v>#REF!</v>
      </c>
      <c r="BT258" s="17" t="e">
        <f>IF(Wedstrijden!#REF!="x","M2","")</f>
        <v>#REF!</v>
      </c>
      <c r="BU258" s="17" t="e">
        <f>IF(Wedstrijden!#REF!="x","Z1","")</f>
        <v>#REF!</v>
      </c>
      <c r="BV258" s="17" t="e">
        <f>IF(Wedstrijden!#REF!="x","Z2","")</f>
        <v>#REF!</v>
      </c>
      <c r="BW258" s="17">
        <f>IF(COUNTA(Wedstrijden!#REF!)&lt;&gt;0,1,"")</f>
        <v>1</v>
      </c>
      <c r="BX258" s="17">
        <f t="shared" si="19"/>
        <v>1</v>
      </c>
      <c r="BY258" s="17" t="e">
        <f>IF(Wedstrijden!#REF!="x","BB","")</f>
        <v>#REF!</v>
      </c>
      <c r="BZ258" s="17" t="e">
        <f>IF(Wedstrijden!#REF!="x","B","")</f>
        <v>#REF!</v>
      </c>
      <c r="CA258" s="17" t="e">
        <f>IF(Wedstrijden!#REF!="x","L1","")</f>
        <v>#REF!</v>
      </c>
      <c r="CB258" s="17" t="e">
        <f>IF(Wedstrijden!#REF!="x","L2","")</f>
        <v>#REF!</v>
      </c>
      <c r="CC258" s="17" t="e">
        <f>IF(Wedstrijden!#REF!="x","M1","")</f>
        <v>#REF!</v>
      </c>
      <c r="CD258" s="17" t="e">
        <f>IF(Wedstrijden!#REF!="x","M2","")</f>
        <v>#REF!</v>
      </c>
      <c r="CE258" s="17" t="e">
        <f>IF(Wedstrijden!#REF!="x","Z1","")</f>
        <v>#REF!</v>
      </c>
      <c r="CF258" s="17" t="e">
        <f>IF(Wedstrijden!#REF!="x","Z2","")</f>
        <v>#REF!</v>
      </c>
      <c r="CG258" s="17" t="e">
        <f>IF(Wedstrijden!#REF!="x","ZZL","")</f>
        <v>#REF!</v>
      </c>
      <c r="CL258" s="17">
        <f>IF(COUNTA(Wedstrijden!#REF!)&lt;&gt;0,2,"")</f>
        <v>2</v>
      </c>
      <c r="CM258" s="17">
        <f t="shared" si="20"/>
        <v>2</v>
      </c>
      <c r="CN258" s="17" t="e">
        <f>IF(Wedstrijden!#REF!="x","AA","")</f>
        <v>#REF!</v>
      </c>
      <c r="CO258" s="17" t="e">
        <f>IF(Wedstrijden!#REF!="x","A","")</f>
        <v>#REF!</v>
      </c>
      <c r="CP258" s="17" t="e">
        <f>IF(Wedstrijden!#REF!="x","BB","")</f>
        <v>#REF!</v>
      </c>
      <c r="CQ258" s="17" t="e">
        <f>IF(Wedstrijden!#REF!="x","B","")</f>
        <v>#REF!</v>
      </c>
      <c r="CR258" s="17" t="e">
        <f>IF(Wedstrijden!#REF!="x","L","")</f>
        <v>#REF!</v>
      </c>
      <c r="CS258" s="17" t="e">
        <f>IF(Wedstrijden!#REF!="x","M","")</f>
        <v>#REF!</v>
      </c>
      <c r="CT258" s="17" t="e">
        <f>IF(Wedstrijden!#REF!="x","Z","")</f>
        <v>#REF!</v>
      </c>
      <c r="CU258" s="17" t="e">
        <f>IF(Wedstrijden!#REF!="x","ZZ","")</f>
        <v>#REF!</v>
      </c>
      <c r="CV258" s="17">
        <f>IF(COUNTA(Wedstrijden!#REF!)&lt;&gt;0,2,"")</f>
        <v>2</v>
      </c>
      <c r="CW258" s="17">
        <f t="shared" si="21"/>
        <v>1</v>
      </c>
      <c r="CX258" s="17" t="e">
        <f>IF(Wedstrijden!#REF!="x","BB","")</f>
        <v>#REF!</v>
      </c>
      <c r="CY258" s="17" t="e">
        <f>IF(Wedstrijden!#REF!="x","B","")</f>
        <v>#REF!</v>
      </c>
      <c r="CZ258" s="17" t="e">
        <f>IF(Wedstrijden!#REF!="x","L","")</f>
        <v>#REF!</v>
      </c>
      <c r="DA258" s="17" t="e">
        <f>IF(Wedstrijden!#REF!="x","M","")</f>
        <v>#REF!</v>
      </c>
      <c r="DB258" s="17" t="e">
        <f>IF(Wedstrijden!#REF!="x","Z","")</f>
        <v>#REF!</v>
      </c>
      <c r="DC258" s="17" t="e">
        <f>IF(Wedstrijden!#REF!="x","ZZ","")</f>
        <v>#REF!</v>
      </c>
      <c r="DD258" s="17" t="e">
        <f>IF(Wedstrijden!#REF!="x","1.40","")</f>
        <v>#REF!</v>
      </c>
      <c r="DE258" s="17">
        <f>IF(COUNTA(Wedstrijden!#REF!)&lt;&gt;0,6,"")</f>
        <v>6</v>
      </c>
      <c r="DF258" s="17">
        <f t="shared" si="22"/>
        <v>2</v>
      </c>
      <c r="DG258" s="17" t="e">
        <f>IF(Wedstrijden!#REF!="x","L","")</f>
        <v>#REF!</v>
      </c>
      <c r="DH258" s="17" t="e">
        <f>IF(Wedstrijden!#REF!="x","M","")</f>
        <v>#REF!</v>
      </c>
      <c r="DI258" s="17" t="e">
        <f>IF(Wedstrijden!#REF!="x","Z","")</f>
        <v>#REF!</v>
      </c>
      <c r="DJ258" s="17" t="e">
        <f>IF(Wedstrijden!#REF!="x","Z","")</f>
        <v>#REF!</v>
      </c>
      <c r="DK258" s="17">
        <f>IF(COUNTA(Wedstrijden!#REF!)&lt;&gt;0,6,"")</f>
        <v>6</v>
      </c>
      <c r="DL258" s="17">
        <f t="shared" si="23"/>
        <v>1</v>
      </c>
      <c r="DM258" s="17" t="e">
        <f>IF(Wedstrijden!#REF!="x","L","")</f>
        <v>#REF!</v>
      </c>
      <c r="DN258" s="17" t="e">
        <f>IF(Wedstrijden!#REF!="x","M","")</f>
        <v>#REF!</v>
      </c>
      <c r="DO258" s="17" t="e">
        <f>IF(Wedstrijden!#REF!="x","Z","")</f>
        <v>#REF!</v>
      </c>
      <c r="DP258" s="17" t="e">
        <f>IF(Wedstrijden!#REF!="x","Z","")</f>
        <v>#REF!</v>
      </c>
    </row>
    <row r="259" spans="1:120" ht="14.4" x14ac:dyDescent="0.3">
      <c r="A259" s="21" t="e">
        <f>Wedstrijden!#REF!</f>
        <v>#REF!</v>
      </c>
      <c r="B259" s="17" t="str">
        <f>IFERROR(VLOOKUP(Wedstrijden!#REF!,#REF!,2,FALSE),"")</f>
        <v/>
      </c>
      <c r="C259" s="17" t="e">
        <f>Wedstrijden!#REF!</f>
        <v>#REF!</v>
      </c>
      <c r="D259" s="17" t="str">
        <f>IFERROR(VLOOKUP(Wedstrijden!#REF!,#REF!,2,FALSE),"")</f>
        <v/>
      </c>
      <c r="E259" s="17" t="str">
        <f>IFERROR(VLOOKUP(Wedstrijden!#REF!,#REF!,5,FALSE),"")</f>
        <v/>
      </c>
      <c r="F259" s="17" t="e">
        <f>IF(Wedstrijden!#REF!&lt;&gt;"",Wedstrijden!#REF!,"")</f>
        <v>#REF!</v>
      </c>
      <c r="G259" s="17" t="e">
        <f>IF(Wedstrijden!#REF!="Indoor",1,0)</f>
        <v>#REF!</v>
      </c>
      <c r="H259" s="17" t="e">
        <f>Wedstrijden!#REF!</f>
        <v>#REF!</v>
      </c>
      <c r="I259" s="17" t="e">
        <f>IF(Wedstrijden!#REF!="Nee",0,IF(Wedstrijden!#REF!="Ja",1,""))</f>
        <v>#REF!</v>
      </c>
      <c r="J259" s="17" t="e">
        <f>IF(Wedstrijden!#REF!&lt;&gt;"",Wedstrijden!#REF!,"")</f>
        <v>#REF!</v>
      </c>
      <c r="W259" s="18"/>
      <c r="AE259" s="18"/>
      <c r="AN259" s="18"/>
      <c r="AU259" s="18"/>
      <c r="BA259" s="18"/>
      <c r="BE259" s="18"/>
      <c r="BJ259" s="17">
        <f>IF(COUNTA(Wedstrijden!#REF!)&lt;&gt;0,1,"")</f>
        <v>1</v>
      </c>
      <c r="BK259" s="17">
        <f t="shared" ref="BK259:BK322" si="24">IF(COUNTBLANK(BJ259) = 1,"",2)</f>
        <v>2</v>
      </c>
      <c r="BL259" s="17" t="e">
        <f>IF(Wedstrijden!#REF!="x","AA","")</f>
        <v>#REF!</v>
      </c>
      <c r="BM259" s="17" t="e">
        <f>IF(Wedstrijden!#REF!="x","A","")</f>
        <v>#REF!</v>
      </c>
      <c r="BN259" s="17" t="e">
        <f>IF(Wedstrijden!#REF!="x","B1","")</f>
        <v>#REF!</v>
      </c>
      <c r="BO259" s="17" t="e">
        <f>IF(Wedstrijden!#REF!="x","BB","")</f>
        <v>#REF!</v>
      </c>
      <c r="BP259" s="17" t="e">
        <f>IF(Wedstrijden!#REF!="x","B","")</f>
        <v>#REF!</v>
      </c>
      <c r="BQ259" s="17" t="e">
        <f>IF(Wedstrijden!#REF!="x","L1","")</f>
        <v>#REF!</v>
      </c>
      <c r="BR259" s="17" t="e">
        <f>IF(Wedstrijden!#REF!="x","L2","")</f>
        <v>#REF!</v>
      </c>
      <c r="BS259" s="17" t="e">
        <f>IF(Wedstrijden!#REF!="x","M1","")</f>
        <v>#REF!</v>
      </c>
      <c r="BT259" s="17" t="e">
        <f>IF(Wedstrijden!#REF!="x","M2","")</f>
        <v>#REF!</v>
      </c>
      <c r="BU259" s="17" t="e">
        <f>IF(Wedstrijden!#REF!="x","Z1","")</f>
        <v>#REF!</v>
      </c>
      <c r="BV259" s="17" t="e">
        <f>IF(Wedstrijden!#REF!="x","Z2","")</f>
        <v>#REF!</v>
      </c>
      <c r="BW259" s="17">
        <f>IF(COUNTA(Wedstrijden!#REF!)&lt;&gt;0,1,"")</f>
        <v>1</v>
      </c>
      <c r="BX259" s="17">
        <f t="shared" ref="BX259:BX322" si="25">IF(COUNTBLANK(BW259) = 1,"",1)</f>
        <v>1</v>
      </c>
      <c r="BY259" s="17" t="e">
        <f>IF(Wedstrijden!#REF!="x","BB","")</f>
        <v>#REF!</v>
      </c>
      <c r="BZ259" s="17" t="e">
        <f>IF(Wedstrijden!#REF!="x","B","")</f>
        <v>#REF!</v>
      </c>
      <c r="CA259" s="17" t="e">
        <f>IF(Wedstrijden!#REF!="x","L1","")</f>
        <v>#REF!</v>
      </c>
      <c r="CB259" s="17" t="e">
        <f>IF(Wedstrijden!#REF!="x","L2","")</f>
        <v>#REF!</v>
      </c>
      <c r="CC259" s="17" t="e">
        <f>IF(Wedstrijden!#REF!="x","M1","")</f>
        <v>#REF!</v>
      </c>
      <c r="CD259" s="17" t="e">
        <f>IF(Wedstrijden!#REF!="x","M2","")</f>
        <v>#REF!</v>
      </c>
      <c r="CE259" s="17" t="e">
        <f>IF(Wedstrijden!#REF!="x","Z1","")</f>
        <v>#REF!</v>
      </c>
      <c r="CF259" s="17" t="e">
        <f>IF(Wedstrijden!#REF!="x","Z2","")</f>
        <v>#REF!</v>
      </c>
      <c r="CG259" s="17" t="e">
        <f>IF(Wedstrijden!#REF!="x","ZZL","")</f>
        <v>#REF!</v>
      </c>
      <c r="CL259" s="17">
        <f>IF(COUNTA(Wedstrijden!#REF!)&lt;&gt;0,2,"")</f>
        <v>2</v>
      </c>
      <c r="CM259" s="17">
        <f t="shared" ref="CM259:CM322" si="26">IF(COUNTBLANK(CL259) = 1,"",2)</f>
        <v>2</v>
      </c>
      <c r="CN259" s="17" t="e">
        <f>IF(Wedstrijden!#REF!="x","AA","")</f>
        <v>#REF!</v>
      </c>
      <c r="CO259" s="17" t="e">
        <f>IF(Wedstrijden!#REF!="x","A","")</f>
        <v>#REF!</v>
      </c>
      <c r="CP259" s="17" t="e">
        <f>IF(Wedstrijden!#REF!="x","BB","")</f>
        <v>#REF!</v>
      </c>
      <c r="CQ259" s="17" t="e">
        <f>IF(Wedstrijden!#REF!="x","B","")</f>
        <v>#REF!</v>
      </c>
      <c r="CR259" s="17" t="e">
        <f>IF(Wedstrijden!#REF!="x","L","")</f>
        <v>#REF!</v>
      </c>
      <c r="CS259" s="17" t="e">
        <f>IF(Wedstrijden!#REF!="x","M","")</f>
        <v>#REF!</v>
      </c>
      <c r="CT259" s="17" t="e">
        <f>IF(Wedstrijden!#REF!="x","Z","")</f>
        <v>#REF!</v>
      </c>
      <c r="CU259" s="17" t="e">
        <f>IF(Wedstrijden!#REF!="x","ZZ","")</f>
        <v>#REF!</v>
      </c>
      <c r="CV259" s="17">
        <f>IF(COUNTA(Wedstrijden!#REF!)&lt;&gt;0,2,"")</f>
        <v>2</v>
      </c>
      <c r="CW259" s="17">
        <f t="shared" ref="CW259:CW322" si="27">IF(COUNTBLANK(CV259) = 1,"",1)</f>
        <v>1</v>
      </c>
      <c r="CX259" s="17" t="e">
        <f>IF(Wedstrijden!#REF!="x","BB","")</f>
        <v>#REF!</v>
      </c>
      <c r="CY259" s="17" t="e">
        <f>IF(Wedstrijden!#REF!="x","B","")</f>
        <v>#REF!</v>
      </c>
      <c r="CZ259" s="17" t="e">
        <f>IF(Wedstrijden!#REF!="x","L","")</f>
        <v>#REF!</v>
      </c>
      <c r="DA259" s="17" t="e">
        <f>IF(Wedstrijden!#REF!="x","M","")</f>
        <v>#REF!</v>
      </c>
      <c r="DB259" s="17" t="e">
        <f>IF(Wedstrijden!#REF!="x","Z","")</f>
        <v>#REF!</v>
      </c>
      <c r="DC259" s="17" t="e">
        <f>IF(Wedstrijden!#REF!="x","ZZ","")</f>
        <v>#REF!</v>
      </c>
      <c r="DD259" s="17" t="e">
        <f>IF(Wedstrijden!#REF!="x","1.40","")</f>
        <v>#REF!</v>
      </c>
      <c r="DE259" s="17">
        <f>IF(COUNTA(Wedstrijden!#REF!)&lt;&gt;0,6,"")</f>
        <v>6</v>
      </c>
      <c r="DF259" s="17">
        <f t="shared" ref="DF259:DF322" si="28">IF(COUNTBLANK(DE259) = 1,"",2)</f>
        <v>2</v>
      </c>
      <c r="DG259" s="17" t="e">
        <f>IF(Wedstrijden!#REF!="x","L","")</f>
        <v>#REF!</v>
      </c>
      <c r="DH259" s="17" t="e">
        <f>IF(Wedstrijden!#REF!="x","M","")</f>
        <v>#REF!</v>
      </c>
      <c r="DI259" s="17" t="e">
        <f>IF(Wedstrijden!#REF!="x","Z","")</f>
        <v>#REF!</v>
      </c>
      <c r="DJ259" s="17" t="e">
        <f>IF(Wedstrijden!#REF!="x","Z","")</f>
        <v>#REF!</v>
      </c>
      <c r="DK259" s="17">
        <f>IF(COUNTA(Wedstrijden!#REF!)&lt;&gt;0,6,"")</f>
        <v>6</v>
      </c>
      <c r="DL259" s="17">
        <f t="shared" ref="DL259:DL322" si="29">IF(COUNTBLANK(DK259) = 1,"",1)</f>
        <v>1</v>
      </c>
      <c r="DM259" s="17" t="e">
        <f>IF(Wedstrijden!#REF!="x","L","")</f>
        <v>#REF!</v>
      </c>
      <c r="DN259" s="17" t="e">
        <f>IF(Wedstrijden!#REF!="x","M","")</f>
        <v>#REF!</v>
      </c>
      <c r="DO259" s="17" t="e">
        <f>IF(Wedstrijden!#REF!="x","Z","")</f>
        <v>#REF!</v>
      </c>
      <c r="DP259" s="17" t="e">
        <f>IF(Wedstrijden!#REF!="x","Z","")</f>
        <v>#REF!</v>
      </c>
    </row>
    <row r="260" spans="1:120" ht="14.4" x14ac:dyDescent="0.3">
      <c r="A260" s="21" t="e">
        <f>Wedstrijden!#REF!</f>
        <v>#REF!</v>
      </c>
      <c r="B260" s="17" t="str">
        <f>IFERROR(VLOOKUP(Wedstrijden!#REF!,#REF!,2,FALSE),"")</f>
        <v/>
      </c>
      <c r="C260" s="17" t="e">
        <f>Wedstrijden!#REF!</f>
        <v>#REF!</v>
      </c>
      <c r="D260" s="17" t="str">
        <f>IFERROR(VLOOKUP(Wedstrijden!#REF!,#REF!,2,FALSE),"")</f>
        <v/>
      </c>
      <c r="E260" s="17" t="str">
        <f>IFERROR(VLOOKUP(Wedstrijden!#REF!,#REF!,5,FALSE),"")</f>
        <v/>
      </c>
      <c r="F260" s="17" t="e">
        <f>IF(Wedstrijden!#REF!&lt;&gt;"",Wedstrijden!#REF!,"")</f>
        <v>#REF!</v>
      </c>
      <c r="G260" s="17" t="e">
        <f>IF(Wedstrijden!#REF!="Indoor",1,0)</f>
        <v>#REF!</v>
      </c>
      <c r="H260" s="17" t="e">
        <f>Wedstrijden!#REF!</f>
        <v>#REF!</v>
      </c>
      <c r="I260" s="17" t="e">
        <f>IF(Wedstrijden!#REF!="Nee",0,IF(Wedstrijden!#REF!="Ja",1,""))</f>
        <v>#REF!</v>
      </c>
      <c r="J260" s="17" t="e">
        <f>IF(Wedstrijden!#REF!&lt;&gt;"",Wedstrijden!#REF!,"")</f>
        <v>#REF!</v>
      </c>
      <c r="W260" s="18"/>
      <c r="AE260" s="18"/>
      <c r="AN260" s="18"/>
      <c r="AU260" s="18"/>
      <c r="BA260" s="18"/>
      <c r="BE260" s="18"/>
      <c r="BJ260" s="17">
        <f>IF(COUNTA(Wedstrijden!#REF!)&lt;&gt;0,1,"")</f>
        <v>1</v>
      </c>
      <c r="BK260" s="17">
        <f t="shared" si="24"/>
        <v>2</v>
      </c>
      <c r="BL260" s="17" t="e">
        <f>IF(Wedstrijden!#REF!="x","AA","")</f>
        <v>#REF!</v>
      </c>
      <c r="BM260" s="17" t="e">
        <f>IF(Wedstrijden!#REF!="x","A","")</f>
        <v>#REF!</v>
      </c>
      <c r="BN260" s="17" t="e">
        <f>IF(Wedstrijden!#REF!="x","B1","")</f>
        <v>#REF!</v>
      </c>
      <c r="BO260" s="17" t="e">
        <f>IF(Wedstrijden!#REF!="x","BB","")</f>
        <v>#REF!</v>
      </c>
      <c r="BP260" s="17" t="e">
        <f>IF(Wedstrijden!#REF!="x","B","")</f>
        <v>#REF!</v>
      </c>
      <c r="BQ260" s="17" t="e">
        <f>IF(Wedstrijden!#REF!="x","L1","")</f>
        <v>#REF!</v>
      </c>
      <c r="BR260" s="17" t="e">
        <f>IF(Wedstrijden!#REF!="x","L2","")</f>
        <v>#REF!</v>
      </c>
      <c r="BS260" s="17" t="e">
        <f>IF(Wedstrijden!#REF!="x","M1","")</f>
        <v>#REF!</v>
      </c>
      <c r="BT260" s="17" t="e">
        <f>IF(Wedstrijden!#REF!="x","M2","")</f>
        <v>#REF!</v>
      </c>
      <c r="BU260" s="17" t="e">
        <f>IF(Wedstrijden!#REF!="x","Z1","")</f>
        <v>#REF!</v>
      </c>
      <c r="BV260" s="17" t="e">
        <f>IF(Wedstrijden!#REF!="x","Z2","")</f>
        <v>#REF!</v>
      </c>
      <c r="BW260" s="17">
        <f>IF(COUNTA(Wedstrijden!#REF!)&lt;&gt;0,1,"")</f>
        <v>1</v>
      </c>
      <c r="BX260" s="17">
        <f t="shared" si="25"/>
        <v>1</v>
      </c>
      <c r="BY260" s="17" t="e">
        <f>IF(Wedstrijden!#REF!="x","BB","")</f>
        <v>#REF!</v>
      </c>
      <c r="BZ260" s="17" t="e">
        <f>IF(Wedstrijden!#REF!="x","B","")</f>
        <v>#REF!</v>
      </c>
      <c r="CA260" s="17" t="e">
        <f>IF(Wedstrijden!#REF!="x","L1","")</f>
        <v>#REF!</v>
      </c>
      <c r="CB260" s="17" t="e">
        <f>IF(Wedstrijden!#REF!="x","L2","")</f>
        <v>#REF!</v>
      </c>
      <c r="CC260" s="17" t="e">
        <f>IF(Wedstrijden!#REF!="x","M1","")</f>
        <v>#REF!</v>
      </c>
      <c r="CD260" s="17" t="e">
        <f>IF(Wedstrijden!#REF!="x","M2","")</f>
        <v>#REF!</v>
      </c>
      <c r="CE260" s="17" t="e">
        <f>IF(Wedstrijden!#REF!="x","Z1","")</f>
        <v>#REF!</v>
      </c>
      <c r="CF260" s="17" t="e">
        <f>IF(Wedstrijden!#REF!="x","Z2","")</f>
        <v>#REF!</v>
      </c>
      <c r="CG260" s="17" t="e">
        <f>IF(Wedstrijden!#REF!="x","ZZL","")</f>
        <v>#REF!</v>
      </c>
      <c r="CL260" s="17">
        <f>IF(COUNTA(Wedstrijden!#REF!)&lt;&gt;0,2,"")</f>
        <v>2</v>
      </c>
      <c r="CM260" s="17">
        <f t="shared" si="26"/>
        <v>2</v>
      </c>
      <c r="CN260" s="17" t="e">
        <f>IF(Wedstrijden!#REF!="x","AA","")</f>
        <v>#REF!</v>
      </c>
      <c r="CO260" s="17" t="e">
        <f>IF(Wedstrijden!#REF!="x","A","")</f>
        <v>#REF!</v>
      </c>
      <c r="CP260" s="17" t="e">
        <f>IF(Wedstrijden!#REF!="x","BB","")</f>
        <v>#REF!</v>
      </c>
      <c r="CQ260" s="17" t="e">
        <f>IF(Wedstrijden!#REF!="x","B","")</f>
        <v>#REF!</v>
      </c>
      <c r="CR260" s="17" t="e">
        <f>IF(Wedstrijden!#REF!="x","L","")</f>
        <v>#REF!</v>
      </c>
      <c r="CS260" s="17" t="e">
        <f>IF(Wedstrijden!#REF!="x","M","")</f>
        <v>#REF!</v>
      </c>
      <c r="CT260" s="17" t="e">
        <f>IF(Wedstrijden!#REF!="x","Z","")</f>
        <v>#REF!</v>
      </c>
      <c r="CU260" s="17" t="e">
        <f>IF(Wedstrijden!#REF!="x","ZZ","")</f>
        <v>#REF!</v>
      </c>
      <c r="CV260" s="17">
        <f>IF(COUNTA(Wedstrijden!#REF!)&lt;&gt;0,2,"")</f>
        <v>2</v>
      </c>
      <c r="CW260" s="17">
        <f t="shared" si="27"/>
        <v>1</v>
      </c>
      <c r="CX260" s="17" t="e">
        <f>IF(Wedstrijden!#REF!="x","BB","")</f>
        <v>#REF!</v>
      </c>
      <c r="CY260" s="17" t="e">
        <f>IF(Wedstrijden!#REF!="x","B","")</f>
        <v>#REF!</v>
      </c>
      <c r="CZ260" s="17" t="e">
        <f>IF(Wedstrijden!#REF!="x","L","")</f>
        <v>#REF!</v>
      </c>
      <c r="DA260" s="17" t="e">
        <f>IF(Wedstrijden!#REF!="x","M","")</f>
        <v>#REF!</v>
      </c>
      <c r="DB260" s="17" t="e">
        <f>IF(Wedstrijden!#REF!="x","Z","")</f>
        <v>#REF!</v>
      </c>
      <c r="DC260" s="17" t="e">
        <f>IF(Wedstrijden!#REF!="x","ZZ","")</f>
        <v>#REF!</v>
      </c>
      <c r="DD260" s="17" t="e">
        <f>IF(Wedstrijden!#REF!="x","1.40","")</f>
        <v>#REF!</v>
      </c>
      <c r="DE260" s="17">
        <f>IF(COUNTA(Wedstrijden!#REF!)&lt;&gt;0,6,"")</f>
        <v>6</v>
      </c>
      <c r="DF260" s="17">
        <f t="shared" si="28"/>
        <v>2</v>
      </c>
      <c r="DG260" s="17" t="e">
        <f>IF(Wedstrijden!#REF!="x","L","")</f>
        <v>#REF!</v>
      </c>
      <c r="DH260" s="17" t="e">
        <f>IF(Wedstrijden!#REF!="x","M","")</f>
        <v>#REF!</v>
      </c>
      <c r="DI260" s="17" t="e">
        <f>IF(Wedstrijden!#REF!="x","Z","")</f>
        <v>#REF!</v>
      </c>
      <c r="DJ260" s="17" t="e">
        <f>IF(Wedstrijden!#REF!="x","Z","")</f>
        <v>#REF!</v>
      </c>
      <c r="DK260" s="17">
        <f>IF(COUNTA(Wedstrijden!#REF!)&lt;&gt;0,6,"")</f>
        <v>6</v>
      </c>
      <c r="DL260" s="17">
        <f t="shared" si="29"/>
        <v>1</v>
      </c>
      <c r="DM260" s="17" t="e">
        <f>IF(Wedstrijden!#REF!="x","L","")</f>
        <v>#REF!</v>
      </c>
      <c r="DN260" s="17" t="e">
        <f>IF(Wedstrijden!#REF!="x","M","")</f>
        <v>#REF!</v>
      </c>
      <c r="DO260" s="17" t="e">
        <f>IF(Wedstrijden!#REF!="x","Z","")</f>
        <v>#REF!</v>
      </c>
      <c r="DP260" s="17" t="e">
        <f>IF(Wedstrijden!#REF!="x","Z","")</f>
        <v>#REF!</v>
      </c>
    </row>
    <row r="261" spans="1:120" ht="14.4" x14ac:dyDescent="0.3">
      <c r="A261" s="21" t="e">
        <f>Wedstrijden!#REF!</f>
        <v>#REF!</v>
      </c>
      <c r="B261" s="17" t="str">
        <f>IFERROR(VLOOKUP(Wedstrijden!#REF!,#REF!,2,FALSE),"")</f>
        <v/>
      </c>
      <c r="C261" s="17" t="e">
        <f>Wedstrijden!#REF!</f>
        <v>#REF!</v>
      </c>
      <c r="D261" s="17" t="str">
        <f>IFERROR(VLOOKUP(Wedstrijden!#REF!,#REF!,2,FALSE),"")</f>
        <v/>
      </c>
      <c r="E261" s="17" t="str">
        <f>IFERROR(VLOOKUP(Wedstrijden!#REF!,#REF!,5,FALSE),"")</f>
        <v/>
      </c>
      <c r="F261" s="17" t="e">
        <f>IF(Wedstrijden!#REF!&lt;&gt;"",Wedstrijden!#REF!,"")</f>
        <v>#REF!</v>
      </c>
      <c r="G261" s="17" t="e">
        <f>IF(Wedstrijden!#REF!="Indoor",1,0)</f>
        <v>#REF!</v>
      </c>
      <c r="H261" s="17" t="e">
        <f>Wedstrijden!#REF!</f>
        <v>#REF!</v>
      </c>
      <c r="I261" s="17" t="e">
        <f>IF(Wedstrijden!#REF!="Nee",0,IF(Wedstrijden!#REF!="Ja",1,""))</f>
        <v>#REF!</v>
      </c>
      <c r="J261" s="17" t="e">
        <f>IF(Wedstrijden!#REF!&lt;&gt;"",Wedstrijden!#REF!,"")</f>
        <v>#REF!</v>
      </c>
      <c r="W261" s="18"/>
      <c r="AE261" s="18"/>
      <c r="AN261" s="18"/>
      <c r="AU261" s="18"/>
      <c r="BA261" s="18"/>
      <c r="BE261" s="18"/>
      <c r="BJ261" s="17">
        <f>IF(COUNTA(Wedstrijden!#REF!)&lt;&gt;0,1,"")</f>
        <v>1</v>
      </c>
      <c r="BK261" s="17">
        <f t="shared" si="24"/>
        <v>2</v>
      </c>
      <c r="BL261" s="17" t="e">
        <f>IF(Wedstrijden!#REF!="x","AA","")</f>
        <v>#REF!</v>
      </c>
      <c r="BM261" s="17" t="e">
        <f>IF(Wedstrijden!#REF!="x","A","")</f>
        <v>#REF!</v>
      </c>
      <c r="BN261" s="17" t="e">
        <f>IF(Wedstrijden!#REF!="x","B1","")</f>
        <v>#REF!</v>
      </c>
      <c r="BO261" s="17" t="e">
        <f>IF(Wedstrijden!#REF!="x","BB","")</f>
        <v>#REF!</v>
      </c>
      <c r="BP261" s="17" t="e">
        <f>IF(Wedstrijden!#REF!="x","B","")</f>
        <v>#REF!</v>
      </c>
      <c r="BQ261" s="17" t="e">
        <f>IF(Wedstrijden!#REF!="x","L1","")</f>
        <v>#REF!</v>
      </c>
      <c r="BR261" s="17" t="e">
        <f>IF(Wedstrijden!#REF!="x","L2","")</f>
        <v>#REF!</v>
      </c>
      <c r="BS261" s="17" t="e">
        <f>IF(Wedstrijden!#REF!="x","M1","")</f>
        <v>#REF!</v>
      </c>
      <c r="BT261" s="17" t="e">
        <f>IF(Wedstrijden!#REF!="x","M2","")</f>
        <v>#REF!</v>
      </c>
      <c r="BU261" s="17" t="e">
        <f>IF(Wedstrijden!#REF!="x","Z1","")</f>
        <v>#REF!</v>
      </c>
      <c r="BV261" s="17" t="e">
        <f>IF(Wedstrijden!#REF!="x","Z2","")</f>
        <v>#REF!</v>
      </c>
      <c r="BW261" s="17">
        <f>IF(COUNTA(Wedstrijden!#REF!)&lt;&gt;0,1,"")</f>
        <v>1</v>
      </c>
      <c r="BX261" s="17">
        <f t="shared" si="25"/>
        <v>1</v>
      </c>
      <c r="BY261" s="17" t="e">
        <f>IF(Wedstrijden!#REF!="x","BB","")</f>
        <v>#REF!</v>
      </c>
      <c r="BZ261" s="17" t="e">
        <f>IF(Wedstrijden!#REF!="x","B","")</f>
        <v>#REF!</v>
      </c>
      <c r="CA261" s="17" t="e">
        <f>IF(Wedstrijden!#REF!="x","L1","")</f>
        <v>#REF!</v>
      </c>
      <c r="CB261" s="17" t="e">
        <f>IF(Wedstrijden!#REF!="x","L2","")</f>
        <v>#REF!</v>
      </c>
      <c r="CC261" s="17" t="e">
        <f>IF(Wedstrijden!#REF!="x","M1","")</f>
        <v>#REF!</v>
      </c>
      <c r="CD261" s="17" t="e">
        <f>IF(Wedstrijden!#REF!="x","M2","")</f>
        <v>#REF!</v>
      </c>
      <c r="CE261" s="17" t="e">
        <f>IF(Wedstrijden!#REF!="x","Z1","")</f>
        <v>#REF!</v>
      </c>
      <c r="CF261" s="17" t="e">
        <f>IF(Wedstrijden!#REF!="x","Z2","")</f>
        <v>#REF!</v>
      </c>
      <c r="CG261" s="17" t="e">
        <f>IF(Wedstrijden!#REF!="x","ZZL","")</f>
        <v>#REF!</v>
      </c>
      <c r="CL261" s="17">
        <f>IF(COUNTA(Wedstrijden!#REF!)&lt;&gt;0,2,"")</f>
        <v>2</v>
      </c>
      <c r="CM261" s="17">
        <f t="shared" si="26"/>
        <v>2</v>
      </c>
      <c r="CN261" s="17" t="e">
        <f>IF(Wedstrijden!#REF!="x","AA","")</f>
        <v>#REF!</v>
      </c>
      <c r="CO261" s="17" t="e">
        <f>IF(Wedstrijden!#REF!="x","A","")</f>
        <v>#REF!</v>
      </c>
      <c r="CP261" s="17" t="e">
        <f>IF(Wedstrijden!#REF!="x","BB","")</f>
        <v>#REF!</v>
      </c>
      <c r="CQ261" s="17" t="e">
        <f>IF(Wedstrijden!#REF!="x","B","")</f>
        <v>#REF!</v>
      </c>
      <c r="CR261" s="17" t="e">
        <f>IF(Wedstrijden!#REF!="x","L","")</f>
        <v>#REF!</v>
      </c>
      <c r="CS261" s="17" t="e">
        <f>IF(Wedstrijden!#REF!="x","M","")</f>
        <v>#REF!</v>
      </c>
      <c r="CT261" s="17" t="e">
        <f>IF(Wedstrijden!#REF!="x","Z","")</f>
        <v>#REF!</v>
      </c>
      <c r="CU261" s="17" t="e">
        <f>IF(Wedstrijden!#REF!="x","ZZ","")</f>
        <v>#REF!</v>
      </c>
      <c r="CV261" s="17">
        <f>IF(COUNTA(Wedstrijden!#REF!)&lt;&gt;0,2,"")</f>
        <v>2</v>
      </c>
      <c r="CW261" s="17">
        <f t="shared" si="27"/>
        <v>1</v>
      </c>
      <c r="CX261" s="17" t="e">
        <f>IF(Wedstrijden!#REF!="x","BB","")</f>
        <v>#REF!</v>
      </c>
      <c r="CY261" s="17" t="e">
        <f>IF(Wedstrijden!#REF!="x","B","")</f>
        <v>#REF!</v>
      </c>
      <c r="CZ261" s="17" t="e">
        <f>IF(Wedstrijden!#REF!="x","L","")</f>
        <v>#REF!</v>
      </c>
      <c r="DA261" s="17" t="e">
        <f>IF(Wedstrijden!#REF!="x","M","")</f>
        <v>#REF!</v>
      </c>
      <c r="DB261" s="17" t="e">
        <f>IF(Wedstrijden!#REF!="x","Z","")</f>
        <v>#REF!</v>
      </c>
      <c r="DC261" s="17" t="e">
        <f>IF(Wedstrijden!#REF!="x","ZZ","")</f>
        <v>#REF!</v>
      </c>
      <c r="DD261" s="17" t="e">
        <f>IF(Wedstrijden!#REF!="x","1.40","")</f>
        <v>#REF!</v>
      </c>
      <c r="DE261" s="17">
        <f>IF(COUNTA(Wedstrijden!#REF!)&lt;&gt;0,6,"")</f>
        <v>6</v>
      </c>
      <c r="DF261" s="17">
        <f t="shared" si="28"/>
        <v>2</v>
      </c>
      <c r="DG261" s="17" t="e">
        <f>IF(Wedstrijden!#REF!="x","L","")</f>
        <v>#REF!</v>
      </c>
      <c r="DH261" s="17" t="e">
        <f>IF(Wedstrijden!#REF!="x","M","")</f>
        <v>#REF!</v>
      </c>
      <c r="DI261" s="17" t="e">
        <f>IF(Wedstrijden!#REF!="x","Z","")</f>
        <v>#REF!</v>
      </c>
      <c r="DJ261" s="17" t="e">
        <f>IF(Wedstrijden!#REF!="x","Z","")</f>
        <v>#REF!</v>
      </c>
      <c r="DK261" s="17">
        <f>IF(COUNTA(Wedstrijden!#REF!)&lt;&gt;0,6,"")</f>
        <v>6</v>
      </c>
      <c r="DL261" s="17">
        <f t="shared" si="29"/>
        <v>1</v>
      </c>
      <c r="DM261" s="17" t="e">
        <f>IF(Wedstrijden!#REF!="x","L","")</f>
        <v>#REF!</v>
      </c>
      <c r="DN261" s="17" t="e">
        <f>IF(Wedstrijden!#REF!="x","M","")</f>
        <v>#REF!</v>
      </c>
      <c r="DO261" s="17" t="e">
        <f>IF(Wedstrijden!#REF!="x","Z","")</f>
        <v>#REF!</v>
      </c>
      <c r="DP261" s="17" t="e">
        <f>IF(Wedstrijden!#REF!="x","Z","")</f>
        <v>#REF!</v>
      </c>
    </row>
    <row r="262" spans="1:120" ht="14.4" x14ac:dyDescent="0.3">
      <c r="A262" s="21" t="e">
        <f>Wedstrijden!#REF!</f>
        <v>#REF!</v>
      </c>
      <c r="B262" s="17" t="str">
        <f>IFERROR(VLOOKUP(Wedstrijden!#REF!,#REF!,2,FALSE),"")</f>
        <v/>
      </c>
      <c r="C262" s="17" t="e">
        <f>Wedstrijden!#REF!</f>
        <v>#REF!</v>
      </c>
      <c r="D262" s="17" t="str">
        <f>IFERROR(VLOOKUP(Wedstrijden!#REF!,#REF!,2,FALSE),"")</f>
        <v/>
      </c>
      <c r="E262" s="17" t="str">
        <f>IFERROR(VLOOKUP(Wedstrijden!#REF!,#REF!,5,FALSE),"")</f>
        <v/>
      </c>
      <c r="F262" s="17" t="e">
        <f>IF(Wedstrijden!#REF!&lt;&gt;"",Wedstrijden!#REF!,"")</f>
        <v>#REF!</v>
      </c>
      <c r="G262" s="17" t="e">
        <f>IF(Wedstrijden!#REF!="Indoor",1,0)</f>
        <v>#REF!</v>
      </c>
      <c r="H262" s="17" t="e">
        <f>Wedstrijden!#REF!</f>
        <v>#REF!</v>
      </c>
      <c r="I262" s="17" t="e">
        <f>IF(Wedstrijden!#REF!="Nee",0,IF(Wedstrijden!#REF!="Ja",1,""))</f>
        <v>#REF!</v>
      </c>
      <c r="J262" s="17" t="e">
        <f>IF(Wedstrijden!#REF!&lt;&gt;"",Wedstrijden!#REF!,"")</f>
        <v>#REF!</v>
      </c>
      <c r="W262" s="18"/>
      <c r="AE262" s="18"/>
      <c r="AN262" s="18"/>
      <c r="AU262" s="18"/>
      <c r="BA262" s="18"/>
      <c r="BE262" s="18"/>
      <c r="BJ262" s="17">
        <f>IF(COUNTA(Wedstrijden!#REF!)&lt;&gt;0,1,"")</f>
        <v>1</v>
      </c>
      <c r="BK262" s="17">
        <f t="shared" si="24"/>
        <v>2</v>
      </c>
      <c r="BL262" s="17" t="e">
        <f>IF(Wedstrijden!#REF!="x","AA","")</f>
        <v>#REF!</v>
      </c>
      <c r="BM262" s="17" t="e">
        <f>IF(Wedstrijden!#REF!="x","A","")</f>
        <v>#REF!</v>
      </c>
      <c r="BN262" s="17" t="e">
        <f>IF(Wedstrijden!#REF!="x","B1","")</f>
        <v>#REF!</v>
      </c>
      <c r="BO262" s="17" t="e">
        <f>IF(Wedstrijden!#REF!="x","BB","")</f>
        <v>#REF!</v>
      </c>
      <c r="BP262" s="17" t="e">
        <f>IF(Wedstrijden!#REF!="x","B","")</f>
        <v>#REF!</v>
      </c>
      <c r="BQ262" s="17" t="e">
        <f>IF(Wedstrijden!#REF!="x","L1","")</f>
        <v>#REF!</v>
      </c>
      <c r="BR262" s="17" t="e">
        <f>IF(Wedstrijden!#REF!="x","L2","")</f>
        <v>#REF!</v>
      </c>
      <c r="BS262" s="17" t="e">
        <f>IF(Wedstrijden!#REF!="x","M1","")</f>
        <v>#REF!</v>
      </c>
      <c r="BT262" s="17" t="e">
        <f>IF(Wedstrijden!#REF!="x","M2","")</f>
        <v>#REF!</v>
      </c>
      <c r="BU262" s="17" t="e">
        <f>IF(Wedstrijden!#REF!="x","Z1","")</f>
        <v>#REF!</v>
      </c>
      <c r="BV262" s="17" t="e">
        <f>IF(Wedstrijden!#REF!="x","Z2","")</f>
        <v>#REF!</v>
      </c>
      <c r="BW262" s="17">
        <f>IF(COUNTA(Wedstrijden!#REF!)&lt;&gt;0,1,"")</f>
        <v>1</v>
      </c>
      <c r="BX262" s="17">
        <f t="shared" si="25"/>
        <v>1</v>
      </c>
      <c r="BY262" s="17" t="e">
        <f>IF(Wedstrijden!#REF!="x","BB","")</f>
        <v>#REF!</v>
      </c>
      <c r="BZ262" s="17" t="e">
        <f>IF(Wedstrijden!#REF!="x","B","")</f>
        <v>#REF!</v>
      </c>
      <c r="CA262" s="17" t="e">
        <f>IF(Wedstrijden!#REF!="x","L1","")</f>
        <v>#REF!</v>
      </c>
      <c r="CB262" s="17" t="e">
        <f>IF(Wedstrijden!#REF!="x","L2","")</f>
        <v>#REF!</v>
      </c>
      <c r="CC262" s="17" t="e">
        <f>IF(Wedstrijden!#REF!="x","M1","")</f>
        <v>#REF!</v>
      </c>
      <c r="CD262" s="17" t="e">
        <f>IF(Wedstrijden!#REF!="x","M2","")</f>
        <v>#REF!</v>
      </c>
      <c r="CE262" s="17" t="e">
        <f>IF(Wedstrijden!#REF!="x","Z1","")</f>
        <v>#REF!</v>
      </c>
      <c r="CF262" s="17" t="e">
        <f>IF(Wedstrijden!#REF!="x","Z2","")</f>
        <v>#REF!</v>
      </c>
      <c r="CG262" s="17" t="e">
        <f>IF(Wedstrijden!#REF!="x","ZZL","")</f>
        <v>#REF!</v>
      </c>
      <c r="CL262" s="17">
        <f>IF(COUNTA(Wedstrijden!#REF!)&lt;&gt;0,2,"")</f>
        <v>2</v>
      </c>
      <c r="CM262" s="17">
        <f t="shared" si="26"/>
        <v>2</v>
      </c>
      <c r="CN262" s="17" t="e">
        <f>IF(Wedstrijden!#REF!="x","AA","")</f>
        <v>#REF!</v>
      </c>
      <c r="CO262" s="17" t="e">
        <f>IF(Wedstrijden!#REF!="x","A","")</f>
        <v>#REF!</v>
      </c>
      <c r="CP262" s="17" t="e">
        <f>IF(Wedstrijden!#REF!="x","BB","")</f>
        <v>#REF!</v>
      </c>
      <c r="CQ262" s="17" t="e">
        <f>IF(Wedstrijden!#REF!="x","B","")</f>
        <v>#REF!</v>
      </c>
      <c r="CR262" s="17" t="e">
        <f>IF(Wedstrijden!#REF!="x","L","")</f>
        <v>#REF!</v>
      </c>
      <c r="CS262" s="17" t="e">
        <f>IF(Wedstrijden!#REF!="x","M","")</f>
        <v>#REF!</v>
      </c>
      <c r="CT262" s="17" t="e">
        <f>IF(Wedstrijden!#REF!="x","Z","")</f>
        <v>#REF!</v>
      </c>
      <c r="CU262" s="17" t="e">
        <f>IF(Wedstrijden!#REF!="x","ZZ","")</f>
        <v>#REF!</v>
      </c>
      <c r="CV262" s="17">
        <f>IF(COUNTA(Wedstrijden!#REF!)&lt;&gt;0,2,"")</f>
        <v>2</v>
      </c>
      <c r="CW262" s="17">
        <f t="shared" si="27"/>
        <v>1</v>
      </c>
      <c r="CX262" s="17" t="e">
        <f>IF(Wedstrijden!#REF!="x","BB","")</f>
        <v>#REF!</v>
      </c>
      <c r="CY262" s="17" t="e">
        <f>IF(Wedstrijden!#REF!="x","B","")</f>
        <v>#REF!</v>
      </c>
      <c r="CZ262" s="17" t="e">
        <f>IF(Wedstrijden!#REF!="x","L","")</f>
        <v>#REF!</v>
      </c>
      <c r="DA262" s="17" t="e">
        <f>IF(Wedstrijden!#REF!="x","M","")</f>
        <v>#REF!</v>
      </c>
      <c r="DB262" s="17" t="e">
        <f>IF(Wedstrijden!#REF!="x","Z","")</f>
        <v>#REF!</v>
      </c>
      <c r="DC262" s="17" t="e">
        <f>IF(Wedstrijden!#REF!="x","ZZ","")</f>
        <v>#REF!</v>
      </c>
      <c r="DD262" s="17" t="e">
        <f>IF(Wedstrijden!#REF!="x","1.40","")</f>
        <v>#REF!</v>
      </c>
      <c r="DE262" s="17">
        <f>IF(COUNTA(Wedstrijden!#REF!)&lt;&gt;0,6,"")</f>
        <v>6</v>
      </c>
      <c r="DF262" s="17">
        <f t="shared" si="28"/>
        <v>2</v>
      </c>
      <c r="DG262" s="17" t="e">
        <f>IF(Wedstrijden!#REF!="x","L","")</f>
        <v>#REF!</v>
      </c>
      <c r="DH262" s="17" t="e">
        <f>IF(Wedstrijden!#REF!="x","M","")</f>
        <v>#REF!</v>
      </c>
      <c r="DI262" s="17" t="e">
        <f>IF(Wedstrijden!#REF!="x","Z","")</f>
        <v>#REF!</v>
      </c>
      <c r="DJ262" s="17" t="e">
        <f>IF(Wedstrijden!#REF!="x","Z","")</f>
        <v>#REF!</v>
      </c>
      <c r="DK262" s="17">
        <f>IF(COUNTA(Wedstrijden!#REF!)&lt;&gt;0,6,"")</f>
        <v>6</v>
      </c>
      <c r="DL262" s="17">
        <f t="shared" si="29"/>
        <v>1</v>
      </c>
      <c r="DM262" s="17" t="e">
        <f>IF(Wedstrijden!#REF!="x","L","")</f>
        <v>#REF!</v>
      </c>
      <c r="DN262" s="17" t="e">
        <f>IF(Wedstrijden!#REF!="x","M","")</f>
        <v>#REF!</v>
      </c>
      <c r="DO262" s="17" t="e">
        <f>IF(Wedstrijden!#REF!="x","Z","")</f>
        <v>#REF!</v>
      </c>
      <c r="DP262" s="17" t="e">
        <f>IF(Wedstrijden!#REF!="x","Z","")</f>
        <v>#REF!</v>
      </c>
    </row>
    <row r="263" spans="1:120" ht="14.4" x14ac:dyDescent="0.3">
      <c r="A263" s="21" t="e">
        <f>Wedstrijden!#REF!</f>
        <v>#REF!</v>
      </c>
      <c r="B263" s="17" t="str">
        <f>IFERROR(VLOOKUP(Wedstrijden!#REF!,#REF!,2,FALSE),"")</f>
        <v/>
      </c>
      <c r="C263" s="17" t="e">
        <f>Wedstrijden!#REF!</f>
        <v>#REF!</v>
      </c>
      <c r="D263" s="17" t="str">
        <f>IFERROR(VLOOKUP(Wedstrijden!#REF!,#REF!,2,FALSE),"")</f>
        <v/>
      </c>
      <c r="E263" s="17" t="str">
        <f>IFERROR(VLOOKUP(Wedstrijden!#REF!,#REF!,5,FALSE),"")</f>
        <v/>
      </c>
      <c r="F263" s="17" t="e">
        <f>IF(Wedstrijden!#REF!&lt;&gt;"",Wedstrijden!#REF!,"")</f>
        <v>#REF!</v>
      </c>
      <c r="G263" s="17" t="e">
        <f>IF(Wedstrijden!#REF!="Indoor",1,0)</f>
        <v>#REF!</v>
      </c>
      <c r="H263" s="17" t="e">
        <f>Wedstrijden!#REF!</f>
        <v>#REF!</v>
      </c>
      <c r="I263" s="17" t="e">
        <f>IF(Wedstrijden!#REF!="Nee",0,IF(Wedstrijden!#REF!="Ja",1,""))</f>
        <v>#REF!</v>
      </c>
      <c r="J263" s="17" t="e">
        <f>IF(Wedstrijden!#REF!&lt;&gt;"",Wedstrijden!#REF!,"")</f>
        <v>#REF!</v>
      </c>
      <c r="W263" s="18"/>
      <c r="AE263" s="18"/>
      <c r="AN263" s="18"/>
      <c r="AU263" s="18"/>
      <c r="BA263" s="18"/>
      <c r="BE263" s="18"/>
      <c r="BJ263" s="17">
        <f>IF(COUNTA(Wedstrijden!#REF!)&lt;&gt;0,1,"")</f>
        <v>1</v>
      </c>
      <c r="BK263" s="17">
        <f t="shared" si="24"/>
        <v>2</v>
      </c>
      <c r="BL263" s="17" t="e">
        <f>IF(Wedstrijden!#REF!="x","AA","")</f>
        <v>#REF!</v>
      </c>
      <c r="BM263" s="17" t="e">
        <f>IF(Wedstrijden!#REF!="x","A","")</f>
        <v>#REF!</v>
      </c>
      <c r="BN263" s="17" t="e">
        <f>IF(Wedstrijden!#REF!="x","B1","")</f>
        <v>#REF!</v>
      </c>
      <c r="BO263" s="17" t="e">
        <f>IF(Wedstrijden!#REF!="x","BB","")</f>
        <v>#REF!</v>
      </c>
      <c r="BP263" s="17" t="e">
        <f>IF(Wedstrijden!#REF!="x","B","")</f>
        <v>#REF!</v>
      </c>
      <c r="BQ263" s="17" t="e">
        <f>IF(Wedstrijden!#REF!="x","L1","")</f>
        <v>#REF!</v>
      </c>
      <c r="BR263" s="17" t="e">
        <f>IF(Wedstrijden!#REF!="x","L2","")</f>
        <v>#REF!</v>
      </c>
      <c r="BS263" s="17" t="e">
        <f>IF(Wedstrijden!#REF!="x","M1","")</f>
        <v>#REF!</v>
      </c>
      <c r="BT263" s="17" t="e">
        <f>IF(Wedstrijden!#REF!="x","M2","")</f>
        <v>#REF!</v>
      </c>
      <c r="BU263" s="17" t="e">
        <f>IF(Wedstrijden!#REF!="x","Z1","")</f>
        <v>#REF!</v>
      </c>
      <c r="BV263" s="17" t="e">
        <f>IF(Wedstrijden!#REF!="x","Z2","")</f>
        <v>#REF!</v>
      </c>
      <c r="BW263" s="17">
        <f>IF(COUNTA(Wedstrijden!#REF!)&lt;&gt;0,1,"")</f>
        <v>1</v>
      </c>
      <c r="BX263" s="17">
        <f t="shared" si="25"/>
        <v>1</v>
      </c>
      <c r="BY263" s="17" t="e">
        <f>IF(Wedstrijden!#REF!="x","BB","")</f>
        <v>#REF!</v>
      </c>
      <c r="BZ263" s="17" t="e">
        <f>IF(Wedstrijden!#REF!="x","B","")</f>
        <v>#REF!</v>
      </c>
      <c r="CA263" s="17" t="e">
        <f>IF(Wedstrijden!#REF!="x","L1","")</f>
        <v>#REF!</v>
      </c>
      <c r="CB263" s="17" t="e">
        <f>IF(Wedstrijden!#REF!="x","L2","")</f>
        <v>#REF!</v>
      </c>
      <c r="CC263" s="17" t="e">
        <f>IF(Wedstrijden!#REF!="x","M1","")</f>
        <v>#REF!</v>
      </c>
      <c r="CD263" s="17" t="e">
        <f>IF(Wedstrijden!#REF!="x","M2","")</f>
        <v>#REF!</v>
      </c>
      <c r="CE263" s="17" t="e">
        <f>IF(Wedstrijden!#REF!="x","Z1","")</f>
        <v>#REF!</v>
      </c>
      <c r="CF263" s="17" t="e">
        <f>IF(Wedstrijden!#REF!="x","Z2","")</f>
        <v>#REF!</v>
      </c>
      <c r="CG263" s="17" t="e">
        <f>IF(Wedstrijden!#REF!="x","ZZL","")</f>
        <v>#REF!</v>
      </c>
      <c r="CL263" s="17">
        <f>IF(COUNTA(Wedstrijden!#REF!)&lt;&gt;0,2,"")</f>
        <v>2</v>
      </c>
      <c r="CM263" s="17">
        <f t="shared" si="26"/>
        <v>2</v>
      </c>
      <c r="CN263" s="17" t="e">
        <f>IF(Wedstrijden!#REF!="x","AA","")</f>
        <v>#REF!</v>
      </c>
      <c r="CO263" s="17" t="e">
        <f>IF(Wedstrijden!#REF!="x","A","")</f>
        <v>#REF!</v>
      </c>
      <c r="CP263" s="17" t="e">
        <f>IF(Wedstrijden!#REF!="x","BB","")</f>
        <v>#REF!</v>
      </c>
      <c r="CQ263" s="17" t="e">
        <f>IF(Wedstrijden!#REF!="x","B","")</f>
        <v>#REF!</v>
      </c>
      <c r="CR263" s="17" t="e">
        <f>IF(Wedstrijden!#REF!="x","L","")</f>
        <v>#REF!</v>
      </c>
      <c r="CS263" s="17" t="e">
        <f>IF(Wedstrijden!#REF!="x","M","")</f>
        <v>#REF!</v>
      </c>
      <c r="CT263" s="17" t="e">
        <f>IF(Wedstrijden!#REF!="x","Z","")</f>
        <v>#REF!</v>
      </c>
      <c r="CU263" s="17" t="e">
        <f>IF(Wedstrijden!#REF!="x","ZZ","")</f>
        <v>#REF!</v>
      </c>
      <c r="CV263" s="17">
        <f>IF(COUNTA(Wedstrijden!#REF!)&lt;&gt;0,2,"")</f>
        <v>2</v>
      </c>
      <c r="CW263" s="17">
        <f t="shared" si="27"/>
        <v>1</v>
      </c>
      <c r="CX263" s="17" t="e">
        <f>IF(Wedstrijden!#REF!="x","BB","")</f>
        <v>#REF!</v>
      </c>
      <c r="CY263" s="17" t="e">
        <f>IF(Wedstrijden!#REF!="x","B","")</f>
        <v>#REF!</v>
      </c>
      <c r="CZ263" s="17" t="e">
        <f>IF(Wedstrijden!#REF!="x","L","")</f>
        <v>#REF!</v>
      </c>
      <c r="DA263" s="17" t="e">
        <f>IF(Wedstrijden!#REF!="x","M","")</f>
        <v>#REF!</v>
      </c>
      <c r="DB263" s="17" t="e">
        <f>IF(Wedstrijden!#REF!="x","Z","")</f>
        <v>#REF!</v>
      </c>
      <c r="DC263" s="17" t="e">
        <f>IF(Wedstrijden!#REF!="x","ZZ","")</f>
        <v>#REF!</v>
      </c>
      <c r="DD263" s="17" t="e">
        <f>IF(Wedstrijden!#REF!="x","1.40","")</f>
        <v>#REF!</v>
      </c>
      <c r="DE263" s="17">
        <f>IF(COUNTA(Wedstrijden!#REF!)&lt;&gt;0,6,"")</f>
        <v>6</v>
      </c>
      <c r="DF263" s="17">
        <f t="shared" si="28"/>
        <v>2</v>
      </c>
      <c r="DG263" s="17" t="e">
        <f>IF(Wedstrijden!#REF!="x","L","")</f>
        <v>#REF!</v>
      </c>
      <c r="DH263" s="17" t="e">
        <f>IF(Wedstrijden!#REF!="x","M","")</f>
        <v>#REF!</v>
      </c>
      <c r="DI263" s="17" t="e">
        <f>IF(Wedstrijden!#REF!="x","Z","")</f>
        <v>#REF!</v>
      </c>
      <c r="DJ263" s="17" t="e">
        <f>IF(Wedstrijden!#REF!="x","Z","")</f>
        <v>#REF!</v>
      </c>
      <c r="DK263" s="17">
        <f>IF(COUNTA(Wedstrijden!#REF!)&lt;&gt;0,6,"")</f>
        <v>6</v>
      </c>
      <c r="DL263" s="17">
        <f t="shared" si="29"/>
        <v>1</v>
      </c>
      <c r="DM263" s="17" t="e">
        <f>IF(Wedstrijden!#REF!="x","L","")</f>
        <v>#REF!</v>
      </c>
      <c r="DN263" s="17" t="e">
        <f>IF(Wedstrijden!#REF!="x","M","")</f>
        <v>#REF!</v>
      </c>
      <c r="DO263" s="17" t="e">
        <f>IF(Wedstrijden!#REF!="x","Z","")</f>
        <v>#REF!</v>
      </c>
      <c r="DP263" s="17" t="e">
        <f>IF(Wedstrijden!#REF!="x","Z","")</f>
        <v>#REF!</v>
      </c>
    </row>
    <row r="264" spans="1:120" ht="14.4" x14ac:dyDescent="0.3">
      <c r="A264" s="21" t="e">
        <f>Wedstrijden!#REF!</f>
        <v>#REF!</v>
      </c>
      <c r="B264" s="17" t="str">
        <f>IFERROR(VLOOKUP(Wedstrijden!#REF!,#REF!,2,FALSE),"")</f>
        <v/>
      </c>
      <c r="C264" s="17" t="e">
        <f>Wedstrijden!#REF!</f>
        <v>#REF!</v>
      </c>
      <c r="D264" s="17" t="str">
        <f>IFERROR(VLOOKUP(Wedstrijden!#REF!,#REF!,2,FALSE),"")</f>
        <v/>
      </c>
      <c r="E264" s="17" t="str">
        <f>IFERROR(VLOOKUP(Wedstrijden!#REF!,#REF!,5,FALSE),"")</f>
        <v/>
      </c>
      <c r="F264" s="17" t="e">
        <f>IF(Wedstrijden!#REF!&lt;&gt;"",Wedstrijden!#REF!,"")</f>
        <v>#REF!</v>
      </c>
      <c r="G264" s="17" t="e">
        <f>IF(Wedstrijden!#REF!="Indoor",1,0)</f>
        <v>#REF!</v>
      </c>
      <c r="H264" s="17" t="e">
        <f>Wedstrijden!#REF!</f>
        <v>#REF!</v>
      </c>
      <c r="I264" s="17" t="e">
        <f>IF(Wedstrijden!#REF!="Nee",0,IF(Wedstrijden!#REF!="Ja",1,""))</f>
        <v>#REF!</v>
      </c>
      <c r="J264" s="17" t="e">
        <f>IF(Wedstrijden!#REF!&lt;&gt;"",Wedstrijden!#REF!,"")</f>
        <v>#REF!</v>
      </c>
      <c r="W264" s="18"/>
      <c r="AE264" s="18"/>
      <c r="AN264" s="18"/>
      <c r="AU264" s="18"/>
      <c r="BA264" s="18"/>
      <c r="BE264" s="18"/>
      <c r="BJ264" s="17">
        <f>IF(COUNTA(Wedstrijden!#REF!)&lt;&gt;0,1,"")</f>
        <v>1</v>
      </c>
      <c r="BK264" s="17">
        <f t="shared" si="24"/>
        <v>2</v>
      </c>
      <c r="BL264" s="17" t="e">
        <f>IF(Wedstrijden!#REF!="x","AA","")</f>
        <v>#REF!</v>
      </c>
      <c r="BM264" s="17" t="e">
        <f>IF(Wedstrijden!#REF!="x","A","")</f>
        <v>#REF!</v>
      </c>
      <c r="BN264" s="17" t="e">
        <f>IF(Wedstrijden!#REF!="x","B1","")</f>
        <v>#REF!</v>
      </c>
      <c r="BO264" s="17" t="e">
        <f>IF(Wedstrijden!#REF!="x","BB","")</f>
        <v>#REF!</v>
      </c>
      <c r="BP264" s="17" t="e">
        <f>IF(Wedstrijden!#REF!="x","B","")</f>
        <v>#REF!</v>
      </c>
      <c r="BQ264" s="17" t="e">
        <f>IF(Wedstrijden!#REF!="x","L1","")</f>
        <v>#REF!</v>
      </c>
      <c r="BR264" s="17" t="e">
        <f>IF(Wedstrijden!#REF!="x","L2","")</f>
        <v>#REF!</v>
      </c>
      <c r="BS264" s="17" t="e">
        <f>IF(Wedstrijden!#REF!="x","M1","")</f>
        <v>#REF!</v>
      </c>
      <c r="BT264" s="17" t="e">
        <f>IF(Wedstrijden!#REF!="x","M2","")</f>
        <v>#REF!</v>
      </c>
      <c r="BU264" s="17" t="e">
        <f>IF(Wedstrijden!#REF!="x","Z1","")</f>
        <v>#REF!</v>
      </c>
      <c r="BV264" s="17" t="e">
        <f>IF(Wedstrijden!#REF!="x","Z2","")</f>
        <v>#REF!</v>
      </c>
      <c r="BW264" s="17">
        <f>IF(COUNTA(Wedstrijden!#REF!)&lt;&gt;0,1,"")</f>
        <v>1</v>
      </c>
      <c r="BX264" s="17">
        <f t="shared" si="25"/>
        <v>1</v>
      </c>
      <c r="BY264" s="17" t="e">
        <f>IF(Wedstrijden!#REF!="x","BB","")</f>
        <v>#REF!</v>
      </c>
      <c r="BZ264" s="17" t="e">
        <f>IF(Wedstrijden!#REF!="x","B","")</f>
        <v>#REF!</v>
      </c>
      <c r="CA264" s="17" t="e">
        <f>IF(Wedstrijden!#REF!="x","L1","")</f>
        <v>#REF!</v>
      </c>
      <c r="CB264" s="17" t="e">
        <f>IF(Wedstrijden!#REF!="x","L2","")</f>
        <v>#REF!</v>
      </c>
      <c r="CC264" s="17" t="e">
        <f>IF(Wedstrijden!#REF!="x","M1","")</f>
        <v>#REF!</v>
      </c>
      <c r="CD264" s="17" t="e">
        <f>IF(Wedstrijden!#REF!="x","M2","")</f>
        <v>#REF!</v>
      </c>
      <c r="CE264" s="17" t="e">
        <f>IF(Wedstrijden!#REF!="x","Z1","")</f>
        <v>#REF!</v>
      </c>
      <c r="CF264" s="17" t="e">
        <f>IF(Wedstrijden!#REF!="x","Z2","")</f>
        <v>#REF!</v>
      </c>
      <c r="CG264" s="17" t="e">
        <f>IF(Wedstrijden!#REF!="x","ZZL","")</f>
        <v>#REF!</v>
      </c>
      <c r="CL264" s="17">
        <f>IF(COUNTA(Wedstrijden!#REF!)&lt;&gt;0,2,"")</f>
        <v>2</v>
      </c>
      <c r="CM264" s="17">
        <f t="shared" si="26"/>
        <v>2</v>
      </c>
      <c r="CN264" s="17" t="e">
        <f>IF(Wedstrijden!#REF!="x","AA","")</f>
        <v>#REF!</v>
      </c>
      <c r="CO264" s="17" t="e">
        <f>IF(Wedstrijden!#REF!="x","A","")</f>
        <v>#REF!</v>
      </c>
      <c r="CP264" s="17" t="e">
        <f>IF(Wedstrijden!#REF!="x","BB","")</f>
        <v>#REF!</v>
      </c>
      <c r="CQ264" s="17" t="e">
        <f>IF(Wedstrijden!#REF!="x","B","")</f>
        <v>#REF!</v>
      </c>
      <c r="CR264" s="17" t="e">
        <f>IF(Wedstrijden!#REF!="x","L","")</f>
        <v>#REF!</v>
      </c>
      <c r="CS264" s="17" t="e">
        <f>IF(Wedstrijden!#REF!="x","M","")</f>
        <v>#REF!</v>
      </c>
      <c r="CT264" s="17" t="e">
        <f>IF(Wedstrijden!#REF!="x","Z","")</f>
        <v>#REF!</v>
      </c>
      <c r="CU264" s="17" t="e">
        <f>IF(Wedstrijden!#REF!="x","ZZ","")</f>
        <v>#REF!</v>
      </c>
      <c r="CV264" s="17">
        <f>IF(COUNTA(Wedstrijden!#REF!)&lt;&gt;0,2,"")</f>
        <v>2</v>
      </c>
      <c r="CW264" s="17">
        <f t="shared" si="27"/>
        <v>1</v>
      </c>
      <c r="CX264" s="17" t="e">
        <f>IF(Wedstrijden!#REF!="x","BB","")</f>
        <v>#REF!</v>
      </c>
      <c r="CY264" s="17" t="e">
        <f>IF(Wedstrijden!#REF!="x","B","")</f>
        <v>#REF!</v>
      </c>
      <c r="CZ264" s="17" t="e">
        <f>IF(Wedstrijden!#REF!="x","L","")</f>
        <v>#REF!</v>
      </c>
      <c r="DA264" s="17" t="e">
        <f>IF(Wedstrijden!#REF!="x","M","")</f>
        <v>#REF!</v>
      </c>
      <c r="DB264" s="17" t="e">
        <f>IF(Wedstrijden!#REF!="x","Z","")</f>
        <v>#REF!</v>
      </c>
      <c r="DC264" s="17" t="e">
        <f>IF(Wedstrijden!#REF!="x","ZZ","")</f>
        <v>#REF!</v>
      </c>
      <c r="DD264" s="17" t="e">
        <f>IF(Wedstrijden!#REF!="x","1.40","")</f>
        <v>#REF!</v>
      </c>
      <c r="DE264" s="17">
        <f>IF(COUNTA(Wedstrijden!#REF!)&lt;&gt;0,6,"")</f>
        <v>6</v>
      </c>
      <c r="DF264" s="17">
        <f t="shared" si="28"/>
        <v>2</v>
      </c>
      <c r="DG264" s="17" t="e">
        <f>IF(Wedstrijden!#REF!="x","L","")</f>
        <v>#REF!</v>
      </c>
      <c r="DH264" s="17" t="e">
        <f>IF(Wedstrijden!#REF!="x","M","")</f>
        <v>#REF!</v>
      </c>
      <c r="DI264" s="17" t="e">
        <f>IF(Wedstrijden!#REF!="x","Z","")</f>
        <v>#REF!</v>
      </c>
      <c r="DJ264" s="17" t="e">
        <f>IF(Wedstrijden!#REF!="x","Z","")</f>
        <v>#REF!</v>
      </c>
      <c r="DK264" s="17">
        <f>IF(COUNTA(Wedstrijden!#REF!)&lt;&gt;0,6,"")</f>
        <v>6</v>
      </c>
      <c r="DL264" s="17">
        <f t="shared" si="29"/>
        <v>1</v>
      </c>
      <c r="DM264" s="17" t="e">
        <f>IF(Wedstrijden!#REF!="x","L","")</f>
        <v>#REF!</v>
      </c>
      <c r="DN264" s="17" t="e">
        <f>IF(Wedstrijden!#REF!="x","M","")</f>
        <v>#REF!</v>
      </c>
      <c r="DO264" s="17" t="e">
        <f>IF(Wedstrijden!#REF!="x","Z","")</f>
        <v>#REF!</v>
      </c>
      <c r="DP264" s="17" t="e">
        <f>IF(Wedstrijden!#REF!="x","Z","")</f>
        <v>#REF!</v>
      </c>
    </row>
    <row r="265" spans="1:120" ht="14.4" x14ac:dyDescent="0.3">
      <c r="A265" s="21" t="e">
        <f>Wedstrijden!#REF!</f>
        <v>#REF!</v>
      </c>
      <c r="B265" s="17" t="str">
        <f>IFERROR(VLOOKUP(Wedstrijden!#REF!,#REF!,2,FALSE),"")</f>
        <v/>
      </c>
      <c r="C265" s="17" t="e">
        <f>Wedstrijden!#REF!</f>
        <v>#REF!</v>
      </c>
      <c r="D265" s="17" t="str">
        <f>IFERROR(VLOOKUP(Wedstrijden!#REF!,#REF!,2,FALSE),"")</f>
        <v/>
      </c>
      <c r="E265" s="17" t="str">
        <f>IFERROR(VLOOKUP(Wedstrijden!#REF!,#REF!,5,FALSE),"")</f>
        <v/>
      </c>
      <c r="F265" s="17" t="e">
        <f>IF(Wedstrijden!#REF!&lt;&gt;"",Wedstrijden!#REF!,"")</f>
        <v>#REF!</v>
      </c>
      <c r="G265" s="17" t="e">
        <f>IF(Wedstrijden!#REF!="Indoor",1,0)</f>
        <v>#REF!</v>
      </c>
      <c r="H265" s="17" t="e">
        <f>Wedstrijden!#REF!</f>
        <v>#REF!</v>
      </c>
      <c r="I265" s="17" t="e">
        <f>IF(Wedstrijden!#REF!="Nee",0,IF(Wedstrijden!#REF!="Ja",1,""))</f>
        <v>#REF!</v>
      </c>
      <c r="J265" s="17" t="e">
        <f>IF(Wedstrijden!#REF!&lt;&gt;"",Wedstrijden!#REF!,"")</f>
        <v>#REF!</v>
      </c>
      <c r="W265" s="18"/>
      <c r="AE265" s="18"/>
      <c r="AN265" s="18"/>
      <c r="AU265" s="18"/>
      <c r="BA265" s="18"/>
      <c r="BE265" s="18"/>
      <c r="BJ265" s="17">
        <f>IF(COUNTA(Wedstrijden!#REF!)&lt;&gt;0,1,"")</f>
        <v>1</v>
      </c>
      <c r="BK265" s="17">
        <f t="shared" si="24"/>
        <v>2</v>
      </c>
      <c r="BL265" s="17" t="e">
        <f>IF(Wedstrijden!#REF!="x","AA","")</f>
        <v>#REF!</v>
      </c>
      <c r="BM265" s="17" t="e">
        <f>IF(Wedstrijden!#REF!="x","A","")</f>
        <v>#REF!</v>
      </c>
      <c r="BN265" s="17" t="e">
        <f>IF(Wedstrijden!#REF!="x","B1","")</f>
        <v>#REF!</v>
      </c>
      <c r="BO265" s="17" t="e">
        <f>IF(Wedstrijden!#REF!="x","BB","")</f>
        <v>#REF!</v>
      </c>
      <c r="BP265" s="17" t="e">
        <f>IF(Wedstrijden!#REF!="x","B","")</f>
        <v>#REF!</v>
      </c>
      <c r="BQ265" s="17" t="e">
        <f>IF(Wedstrijden!#REF!="x","L1","")</f>
        <v>#REF!</v>
      </c>
      <c r="BR265" s="17" t="e">
        <f>IF(Wedstrijden!#REF!="x","L2","")</f>
        <v>#REF!</v>
      </c>
      <c r="BS265" s="17" t="e">
        <f>IF(Wedstrijden!#REF!="x","M1","")</f>
        <v>#REF!</v>
      </c>
      <c r="BT265" s="17" t="e">
        <f>IF(Wedstrijden!#REF!="x","M2","")</f>
        <v>#REF!</v>
      </c>
      <c r="BU265" s="17" t="e">
        <f>IF(Wedstrijden!#REF!="x","Z1","")</f>
        <v>#REF!</v>
      </c>
      <c r="BV265" s="17" t="e">
        <f>IF(Wedstrijden!#REF!="x","Z2","")</f>
        <v>#REF!</v>
      </c>
      <c r="BW265" s="17">
        <f>IF(COUNTA(Wedstrijden!#REF!)&lt;&gt;0,1,"")</f>
        <v>1</v>
      </c>
      <c r="BX265" s="17">
        <f t="shared" si="25"/>
        <v>1</v>
      </c>
      <c r="BY265" s="17" t="e">
        <f>IF(Wedstrijden!#REF!="x","BB","")</f>
        <v>#REF!</v>
      </c>
      <c r="BZ265" s="17" t="e">
        <f>IF(Wedstrijden!#REF!="x","B","")</f>
        <v>#REF!</v>
      </c>
      <c r="CA265" s="17" t="e">
        <f>IF(Wedstrijden!#REF!="x","L1","")</f>
        <v>#REF!</v>
      </c>
      <c r="CB265" s="17" t="e">
        <f>IF(Wedstrijden!#REF!="x","L2","")</f>
        <v>#REF!</v>
      </c>
      <c r="CC265" s="17" t="e">
        <f>IF(Wedstrijden!#REF!="x","M1","")</f>
        <v>#REF!</v>
      </c>
      <c r="CD265" s="17" t="e">
        <f>IF(Wedstrijden!#REF!="x","M2","")</f>
        <v>#REF!</v>
      </c>
      <c r="CE265" s="17" t="e">
        <f>IF(Wedstrijden!#REF!="x","Z1","")</f>
        <v>#REF!</v>
      </c>
      <c r="CF265" s="17" t="e">
        <f>IF(Wedstrijden!#REF!="x","Z2","")</f>
        <v>#REF!</v>
      </c>
      <c r="CG265" s="17" t="e">
        <f>IF(Wedstrijden!#REF!="x","ZZL","")</f>
        <v>#REF!</v>
      </c>
      <c r="CL265" s="17">
        <f>IF(COUNTA(Wedstrijden!#REF!)&lt;&gt;0,2,"")</f>
        <v>2</v>
      </c>
      <c r="CM265" s="17">
        <f t="shared" si="26"/>
        <v>2</v>
      </c>
      <c r="CN265" s="17" t="e">
        <f>IF(Wedstrijden!#REF!="x","AA","")</f>
        <v>#REF!</v>
      </c>
      <c r="CO265" s="17" t="e">
        <f>IF(Wedstrijden!#REF!="x","A","")</f>
        <v>#REF!</v>
      </c>
      <c r="CP265" s="17" t="e">
        <f>IF(Wedstrijden!#REF!="x","BB","")</f>
        <v>#REF!</v>
      </c>
      <c r="CQ265" s="17" t="e">
        <f>IF(Wedstrijden!#REF!="x","B","")</f>
        <v>#REF!</v>
      </c>
      <c r="CR265" s="17" t="e">
        <f>IF(Wedstrijden!#REF!="x","L","")</f>
        <v>#REF!</v>
      </c>
      <c r="CS265" s="17" t="e">
        <f>IF(Wedstrijden!#REF!="x","M","")</f>
        <v>#REF!</v>
      </c>
      <c r="CT265" s="17" t="e">
        <f>IF(Wedstrijden!#REF!="x","Z","")</f>
        <v>#REF!</v>
      </c>
      <c r="CU265" s="17" t="e">
        <f>IF(Wedstrijden!#REF!="x","ZZ","")</f>
        <v>#REF!</v>
      </c>
      <c r="CV265" s="17">
        <f>IF(COUNTA(Wedstrijden!#REF!)&lt;&gt;0,2,"")</f>
        <v>2</v>
      </c>
      <c r="CW265" s="17">
        <f t="shared" si="27"/>
        <v>1</v>
      </c>
      <c r="CX265" s="17" t="e">
        <f>IF(Wedstrijden!#REF!="x","BB","")</f>
        <v>#REF!</v>
      </c>
      <c r="CY265" s="17" t="e">
        <f>IF(Wedstrijden!#REF!="x","B","")</f>
        <v>#REF!</v>
      </c>
      <c r="CZ265" s="17" t="e">
        <f>IF(Wedstrijden!#REF!="x","L","")</f>
        <v>#REF!</v>
      </c>
      <c r="DA265" s="17" t="e">
        <f>IF(Wedstrijden!#REF!="x","M","")</f>
        <v>#REF!</v>
      </c>
      <c r="DB265" s="17" t="e">
        <f>IF(Wedstrijden!#REF!="x","Z","")</f>
        <v>#REF!</v>
      </c>
      <c r="DC265" s="17" t="e">
        <f>IF(Wedstrijden!#REF!="x","ZZ","")</f>
        <v>#REF!</v>
      </c>
      <c r="DD265" s="17" t="e">
        <f>IF(Wedstrijden!#REF!="x","1.40","")</f>
        <v>#REF!</v>
      </c>
      <c r="DE265" s="17">
        <f>IF(COUNTA(Wedstrijden!#REF!)&lt;&gt;0,6,"")</f>
        <v>6</v>
      </c>
      <c r="DF265" s="17">
        <f t="shared" si="28"/>
        <v>2</v>
      </c>
      <c r="DG265" s="17" t="e">
        <f>IF(Wedstrijden!#REF!="x","L","")</f>
        <v>#REF!</v>
      </c>
      <c r="DH265" s="17" t="e">
        <f>IF(Wedstrijden!#REF!="x","M","")</f>
        <v>#REF!</v>
      </c>
      <c r="DI265" s="17" t="e">
        <f>IF(Wedstrijden!#REF!="x","Z","")</f>
        <v>#REF!</v>
      </c>
      <c r="DJ265" s="17" t="e">
        <f>IF(Wedstrijden!#REF!="x","Z","")</f>
        <v>#REF!</v>
      </c>
      <c r="DK265" s="17">
        <f>IF(COUNTA(Wedstrijden!#REF!)&lt;&gt;0,6,"")</f>
        <v>6</v>
      </c>
      <c r="DL265" s="17">
        <f t="shared" si="29"/>
        <v>1</v>
      </c>
      <c r="DM265" s="17" t="e">
        <f>IF(Wedstrijden!#REF!="x","L","")</f>
        <v>#REF!</v>
      </c>
      <c r="DN265" s="17" t="e">
        <f>IF(Wedstrijden!#REF!="x","M","")</f>
        <v>#REF!</v>
      </c>
      <c r="DO265" s="17" t="e">
        <f>IF(Wedstrijden!#REF!="x","Z","")</f>
        <v>#REF!</v>
      </c>
      <c r="DP265" s="17" t="e">
        <f>IF(Wedstrijden!#REF!="x","Z","")</f>
        <v>#REF!</v>
      </c>
    </row>
    <row r="266" spans="1:120" ht="14.4" x14ac:dyDescent="0.3">
      <c r="A266" s="21" t="e">
        <f>Wedstrijden!#REF!</f>
        <v>#REF!</v>
      </c>
      <c r="B266" s="17" t="str">
        <f>IFERROR(VLOOKUP(Wedstrijden!#REF!,#REF!,2,FALSE),"")</f>
        <v/>
      </c>
      <c r="C266" s="17" t="e">
        <f>Wedstrijden!#REF!</f>
        <v>#REF!</v>
      </c>
      <c r="D266" s="17" t="str">
        <f>IFERROR(VLOOKUP(Wedstrijden!#REF!,#REF!,2,FALSE),"")</f>
        <v/>
      </c>
      <c r="E266" s="17" t="str">
        <f>IFERROR(VLOOKUP(Wedstrijden!#REF!,#REF!,5,FALSE),"")</f>
        <v/>
      </c>
      <c r="F266" s="17" t="e">
        <f>IF(Wedstrijden!#REF!&lt;&gt;"",Wedstrijden!#REF!,"")</f>
        <v>#REF!</v>
      </c>
      <c r="G266" s="17" t="e">
        <f>IF(Wedstrijden!#REF!="Indoor",1,0)</f>
        <v>#REF!</v>
      </c>
      <c r="H266" s="17" t="e">
        <f>Wedstrijden!#REF!</f>
        <v>#REF!</v>
      </c>
      <c r="I266" s="17" t="e">
        <f>IF(Wedstrijden!#REF!="Nee",0,IF(Wedstrijden!#REF!="Ja",1,""))</f>
        <v>#REF!</v>
      </c>
      <c r="J266" s="17" t="e">
        <f>IF(Wedstrijden!#REF!&lt;&gt;"",Wedstrijden!#REF!,"")</f>
        <v>#REF!</v>
      </c>
      <c r="W266" s="18"/>
      <c r="AE266" s="18"/>
      <c r="AN266" s="18"/>
      <c r="AU266" s="18"/>
      <c r="BA266" s="18"/>
      <c r="BE266" s="18"/>
      <c r="BJ266" s="17">
        <f>IF(COUNTA(Wedstrijden!#REF!)&lt;&gt;0,1,"")</f>
        <v>1</v>
      </c>
      <c r="BK266" s="17">
        <f t="shared" si="24"/>
        <v>2</v>
      </c>
      <c r="BL266" s="17" t="e">
        <f>IF(Wedstrijden!#REF!="x","AA","")</f>
        <v>#REF!</v>
      </c>
      <c r="BM266" s="17" t="e">
        <f>IF(Wedstrijden!#REF!="x","A","")</f>
        <v>#REF!</v>
      </c>
      <c r="BN266" s="17" t="e">
        <f>IF(Wedstrijden!#REF!="x","B1","")</f>
        <v>#REF!</v>
      </c>
      <c r="BO266" s="17" t="e">
        <f>IF(Wedstrijden!#REF!="x","BB","")</f>
        <v>#REF!</v>
      </c>
      <c r="BP266" s="17" t="e">
        <f>IF(Wedstrijden!#REF!="x","B","")</f>
        <v>#REF!</v>
      </c>
      <c r="BQ266" s="17" t="e">
        <f>IF(Wedstrijden!#REF!="x","L1","")</f>
        <v>#REF!</v>
      </c>
      <c r="BR266" s="17" t="e">
        <f>IF(Wedstrijden!#REF!="x","L2","")</f>
        <v>#REF!</v>
      </c>
      <c r="BS266" s="17" t="e">
        <f>IF(Wedstrijden!#REF!="x","M1","")</f>
        <v>#REF!</v>
      </c>
      <c r="BT266" s="17" t="e">
        <f>IF(Wedstrijden!#REF!="x","M2","")</f>
        <v>#REF!</v>
      </c>
      <c r="BU266" s="17" t="e">
        <f>IF(Wedstrijden!#REF!="x","Z1","")</f>
        <v>#REF!</v>
      </c>
      <c r="BV266" s="17" t="e">
        <f>IF(Wedstrijden!#REF!="x","Z2","")</f>
        <v>#REF!</v>
      </c>
      <c r="BW266" s="17">
        <f>IF(COUNTA(Wedstrijden!#REF!)&lt;&gt;0,1,"")</f>
        <v>1</v>
      </c>
      <c r="BX266" s="17">
        <f t="shared" si="25"/>
        <v>1</v>
      </c>
      <c r="BY266" s="17" t="e">
        <f>IF(Wedstrijden!#REF!="x","BB","")</f>
        <v>#REF!</v>
      </c>
      <c r="BZ266" s="17" t="e">
        <f>IF(Wedstrijden!#REF!="x","B","")</f>
        <v>#REF!</v>
      </c>
      <c r="CA266" s="17" t="e">
        <f>IF(Wedstrijden!#REF!="x","L1","")</f>
        <v>#REF!</v>
      </c>
      <c r="CB266" s="17" t="e">
        <f>IF(Wedstrijden!#REF!="x","L2","")</f>
        <v>#REF!</v>
      </c>
      <c r="CC266" s="17" t="e">
        <f>IF(Wedstrijden!#REF!="x","M1","")</f>
        <v>#REF!</v>
      </c>
      <c r="CD266" s="17" t="e">
        <f>IF(Wedstrijden!#REF!="x","M2","")</f>
        <v>#REF!</v>
      </c>
      <c r="CE266" s="17" t="e">
        <f>IF(Wedstrijden!#REF!="x","Z1","")</f>
        <v>#REF!</v>
      </c>
      <c r="CF266" s="17" t="e">
        <f>IF(Wedstrijden!#REF!="x","Z2","")</f>
        <v>#REF!</v>
      </c>
      <c r="CG266" s="17" t="e">
        <f>IF(Wedstrijden!#REF!="x","ZZL","")</f>
        <v>#REF!</v>
      </c>
      <c r="CL266" s="17">
        <f>IF(COUNTA(Wedstrijden!#REF!)&lt;&gt;0,2,"")</f>
        <v>2</v>
      </c>
      <c r="CM266" s="17">
        <f t="shared" si="26"/>
        <v>2</v>
      </c>
      <c r="CN266" s="17" t="e">
        <f>IF(Wedstrijden!#REF!="x","AA","")</f>
        <v>#REF!</v>
      </c>
      <c r="CO266" s="17" t="e">
        <f>IF(Wedstrijden!#REF!="x","A","")</f>
        <v>#REF!</v>
      </c>
      <c r="CP266" s="17" t="e">
        <f>IF(Wedstrijden!#REF!="x","BB","")</f>
        <v>#REF!</v>
      </c>
      <c r="CQ266" s="17" t="e">
        <f>IF(Wedstrijden!#REF!="x","B","")</f>
        <v>#REF!</v>
      </c>
      <c r="CR266" s="17" t="e">
        <f>IF(Wedstrijden!#REF!="x","L","")</f>
        <v>#REF!</v>
      </c>
      <c r="CS266" s="17" t="e">
        <f>IF(Wedstrijden!#REF!="x","M","")</f>
        <v>#REF!</v>
      </c>
      <c r="CT266" s="17" t="e">
        <f>IF(Wedstrijden!#REF!="x","Z","")</f>
        <v>#REF!</v>
      </c>
      <c r="CU266" s="17" t="e">
        <f>IF(Wedstrijden!#REF!="x","ZZ","")</f>
        <v>#REF!</v>
      </c>
      <c r="CV266" s="17">
        <f>IF(COUNTA(Wedstrijden!#REF!)&lt;&gt;0,2,"")</f>
        <v>2</v>
      </c>
      <c r="CW266" s="17">
        <f t="shared" si="27"/>
        <v>1</v>
      </c>
      <c r="CX266" s="17" t="e">
        <f>IF(Wedstrijden!#REF!="x","BB","")</f>
        <v>#REF!</v>
      </c>
      <c r="CY266" s="17" t="e">
        <f>IF(Wedstrijden!#REF!="x","B","")</f>
        <v>#REF!</v>
      </c>
      <c r="CZ266" s="17" t="e">
        <f>IF(Wedstrijden!#REF!="x","L","")</f>
        <v>#REF!</v>
      </c>
      <c r="DA266" s="17" t="e">
        <f>IF(Wedstrijden!#REF!="x","M","")</f>
        <v>#REF!</v>
      </c>
      <c r="DB266" s="17" t="e">
        <f>IF(Wedstrijden!#REF!="x","Z","")</f>
        <v>#REF!</v>
      </c>
      <c r="DC266" s="17" t="e">
        <f>IF(Wedstrijden!#REF!="x","ZZ","")</f>
        <v>#REF!</v>
      </c>
      <c r="DD266" s="17" t="e">
        <f>IF(Wedstrijden!#REF!="x","1.40","")</f>
        <v>#REF!</v>
      </c>
      <c r="DE266" s="17">
        <f>IF(COUNTA(Wedstrijden!#REF!)&lt;&gt;0,6,"")</f>
        <v>6</v>
      </c>
      <c r="DF266" s="17">
        <f t="shared" si="28"/>
        <v>2</v>
      </c>
      <c r="DG266" s="17" t="e">
        <f>IF(Wedstrijden!#REF!="x","L","")</f>
        <v>#REF!</v>
      </c>
      <c r="DH266" s="17" t="e">
        <f>IF(Wedstrijden!#REF!="x","M","")</f>
        <v>#REF!</v>
      </c>
      <c r="DI266" s="17" t="e">
        <f>IF(Wedstrijden!#REF!="x","Z","")</f>
        <v>#REF!</v>
      </c>
      <c r="DJ266" s="17" t="e">
        <f>IF(Wedstrijden!#REF!="x","Z","")</f>
        <v>#REF!</v>
      </c>
      <c r="DK266" s="17">
        <f>IF(COUNTA(Wedstrijden!#REF!)&lt;&gt;0,6,"")</f>
        <v>6</v>
      </c>
      <c r="DL266" s="17">
        <f t="shared" si="29"/>
        <v>1</v>
      </c>
      <c r="DM266" s="17" t="e">
        <f>IF(Wedstrijden!#REF!="x","L","")</f>
        <v>#REF!</v>
      </c>
      <c r="DN266" s="17" t="e">
        <f>IF(Wedstrijden!#REF!="x","M","")</f>
        <v>#REF!</v>
      </c>
      <c r="DO266" s="17" t="e">
        <f>IF(Wedstrijden!#REF!="x","Z","")</f>
        <v>#REF!</v>
      </c>
      <c r="DP266" s="17" t="e">
        <f>IF(Wedstrijden!#REF!="x","Z","")</f>
        <v>#REF!</v>
      </c>
    </row>
    <row r="267" spans="1:120" ht="14.4" x14ac:dyDescent="0.3">
      <c r="A267" s="21" t="e">
        <f>Wedstrijden!#REF!</f>
        <v>#REF!</v>
      </c>
      <c r="B267" s="17" t="str">
        <f>IFERROR(VLOOKUP(Wedstrijden!#REF!,#REF!,2,FALSE),"")</f>
        <v/>
      </c>
      <c r="C267" s="17" t="e">
        <f>Wedstrijden!#REF!</f>
        <v>#REF!</v>
      </c>
      <c r="D267" s="17" t="str">
        <f>IFERROR(VLOOKUP(Wedstrijden!#REF!,#REF!,2,FALSE),"")</f>
        <v/>
      </c>
      <c r="E267" s="17" t="str">
        <f>IFERROR(VLOOKUP(Wedstrijden!#REF!,#REF!,5,FALSE),"")</f>
        <v/>
      </c>
      <c r="F267" s="17" t="e">
        <f>IF(Wedstrijden!#REF!&lt;&gt;"",Wedstrijden!#REF!,"")</f>
        <v>#REF!</v>
      </c>
      <c r="G267" s="17" t="e">
        <f>IF(Wedstrijden!#REF!="Indoor",1,0)</f>
        <v>#REF!</v>
      </c>
      <c r="H267" s="17" t="e">
        <f>Wedstrijden!#REF!</f>
        <v>#REF!</v>
      </c>
      <c r="I267" s="17" t="e">
        <f>IF(Wedstrijden!#REF!="Nee",0,IF(Wedstrijden!#REF!="Ja",1,""))</f>
        <v>#REF!</v>
      </c>
      <c r="J267" s="17" t="e">
        <f>IF(Wedstrijden!#REF!&lt;&gt;"",Wedstrijden!#REF!,"")</f>
        <v>#REF!</v>
      </c>
      <c r="W267" s="18"/>
      <c r="AE267" s="18"/>
      <c r="AN267" s="18"/>
      <c r="AU267" s="18"/>
      <c r="BA267" s="18"/>
      <c r="BE267" s="18"/>
      <c r="BJ267" s="17">
        <f>IF(COUNTA(Wedstrijden!#REF!)&lt;&gt;0,1,"")</f>
        <v>1</v>
      </c>
      <c r="BK267" s="17">
        <f t="shared" si="24"/>
        <v>2</v>
      </c>
      <c r="BL267" s="17" t="e">
        <f>IF(Wedstrijden!#REF!="x","AA","")</f>
        <v>#REF!</v>
      </c>
      <c r="BM267" s="17" t="e">
        <f>IF(Wedstrijden!#REF!="x","A","")</f>
        <v>#REF!</v>
      </c>
      <c r="BN267" s="17" t="e">
        <f>IF(Wedstrijden!#REF!="x","B1","")</f>
        <v>#REF!</v>
      </c>
      <c r="BO267" s="17" t="e">
        <f>IF(Wedstrijden!#REF!="x","BB","")</f>
        <v>#REF!</v>
      </c>
      <c r="BP267" s="17" t="e">
        <f>IF(Wedstrijden!#REF!="x","B","")</f>
        <v>#REF!</v>
      </c>
      <c r="BQ267" s="17" t="e">
        <f>IF(Wedstrijden!#REF!="x","L1","")</f>
        <v>#REF!</v>
      </c>
      <c r="BR267" s="17" t="e">
        <f>IF(Wedstrijden!#REF!="x","L2","")</f>
        <v>#REF!</v>
      </c>
      <c r="BS267" s="17" t="e">
        <f>IF(Wedstrijden!#REF!="x","M1","")</f>
        <v>#REF!</v>
      </c>
      <c r="BT267" s="17" t="e">
        <f>IF(Wedstrijden!#REF!="x","M2","")</f>
        <v>#REF!</v>
      </c>
      <c r="BU267" s="17" t="e">
        <f>IF(Wedstrijden!#REF!="x","Z1","")</f>
        <v>#REF!</v>
      </c>
      <c r="BV267" s="17" t="e">
        <f>IF(Wedstrijden!#REF!="x","Z2","")</f>
        <v>#REF!</v>
      </c>
      <c r="BW267" s="17">
        <f>IF(COUNTA(Wedstrijden!#REF!)&lt;&gt;0,1,"")</f>
        <v>1</v>
      </c>
      <c r="BX267" s="17">
        <f t="shared" si="25"/>
        <v>1</v>
      </c>
      <c r="BY267" s="17" t="e">
        <f>IF(Wedstrijden!#REF!="x","BB","")</f>
        <v>#REF!</v>
      </c>
      <c r="BZ267" s="17" t="e">
        <f>IF(Wedstrijden!#REF!="x","B","")</f>
        <v>#REF!</v>
      </c>
      <c r="CA267" s="17" t="e">
        <f>IF(Wedstrijden!#REF!="x","L1","")</f>
        <v>#REF!</v>
      </c>
      <c r="CB267" s="17" t="e">
        <f>IF(Wedstrijden!#REF!="x","L2","")</f>
        <v>#REF!</v>
      </c>
      <c r="CC267" s="17" t="e">
        <f>IF(Wedstrijden!#REF!="x","M1","")</f>
        <v>#REF!</v>
      </c>
      <c r="CD267" s="17" t="e">
        <f>IF(Wedstrijden!#REF!="x","M2","")</f>
        <v>#REF!</v>
      </c>
      <c r="CE267" s="17" t="e">
        <f>IF(Wedstrijden!#REF!="x","Z1","")</f>
        <v>#REF!</v>
      </c>
      <c r="CF267" s="17" t="e">
        <f>IF(Wedstrijden!#REF!="x","Z2","")</f>
        <v>#REF!</v>
      </c>
      <c r="CG267" s="17" t="e">
        <f>IF(Wedstrijden!#REF!="x","ZZL","")</f>
        <v>#REF!</v>
      </c>
      <c r="CL267" s="17">
        <f>IF(COUNTA(Wedstrijden!#REF!)&lt;&gt;0,2,"")</f>
        <v>2</v>
      </c>
      <c r="CM267" s="17">
        <f t="shared" si="26"/>
        <v>2</v>
      </c>
      <c r="CN267" s="17" t="e">
        <f>IF(Wedstrijden!#REF!="x","AA","")</f>
        <v>#REF!</v>
      </c>
      <c r="CO267" s="17" t="e">
        <f>IF(Wedstrijden!#REF!="x","A","")</f>
        <v>#REF!</v>
      </c>
      <c r="CP267" s="17" t="e">
        <f>IF(Wedstrijden!#REF!="x","BB","")</f>
        <v>#REF!</v>
      </c>
      <c r="CQ267" s="17" t="e">
        <f>IF(Wedstrijden!#REF!="x","B","")</f>
        <v>#REF!</v>
      </c>
      <c r="CR267" s="17" t="e">
        <f>IF(Wedstrijden!#REF!="x","L","")</f>
        <v>#REF!</v>
      </c>
      <c r="CS267" s="17" t="e">
        <f>IF(Wedstrijden!#REF!="x","M","")</f>
        <v>#REF!</v>
      </c>
      <c r="CT267" s="17" t="e">
        <f>IF(Wedstrijden!#REF!="x","Z","")</f>
        <v>#REF!</v>
      </c>
      <c r="CU267" s="17" t="e">
        <f>IF(Wedstrijden!#REF!="x","ZZ","")</f>
        <v>#REF!</v>
      </c>
      <c r="CV267" s="17">
        <f>IF(COUNTA(Wedstrijden!#REF!)&lt;&gt;0,2,"")</f>
        <v>2</v>
      </c>
      <c r="CW267" s="17">
        <f t="shared" si="27"/>
        <v>1</v>
      </c>
      <c r="CX267" s="17" t="e">
        <f>IF(Wedstrijden!#REF!="x","BB","")</f>
        <v>#REF!</v>
      </c>
      <c r="CY267" s="17" t="e">
        <f>IF(Wedstrijden!#REF!="x","B","")</f>
        <v>#REF!</v>
      </c>
      <c r="CZ267" s="17" t="e">
        <f>IF(Wedstrijden!#REF!="x","L","")</f>
        <v>#REF!</v>
      </c>
      <c r="DA267" s="17" t="e">
        <f>IF(Wedstrijden!#REF!="x","M","")</f>
        <v>#REF!</v>
      </c>
      <c r="DB267" s="17" t="e">
        <f>IF(Wedstrijden!#REF!="x","Z","")</f>
        <v>#REF!</v>
      </c>
      <c r="DC267" s="17" t="e">
        <f>IF(Wedstrijden!#REF!="x","ZZ","")</f>
        <v>#REF!</v>
      </c>
      <c r="DD267" s="17" t="e">
        <f>IF(Wedstrijden!#REF!="x","1.40","")</f>
        <v>#REF!</v>
      </c>
      <c r="DE267" s="17">
        <f>IF(COUNTA(Wedstrijden!#REF!)&lt;&gt;0,6,"")</f>
        <v>6</v>
      </c>
      <c r="DF267" s="17">
        <f t="shared" si="28"/>
        <v>2</v>
      </c>
      <c r="DG267" s="17" t="e">
        <f>IF(Wedstrijden!#REF!="x","L","")</f>
        <v>#REF!</v>
      </c>
      <c r="DH267" s="17" t="e">
        <f>IF(Wedstrijden!#REF!="x","M","")</f>
        <v>#REF!</v>
      </c>
      <c r="DI267" s="17" t="e">
        <f>IF(Wedstrijden!#REF!="x","Z","")</f>
        <v>#REF!</v>
      </c>
      <c r="DJ267" s="17" t="e">
        <f>IF(Wedstrijden!#REF!="x","Z","")</f>
        <v>#REF!</v>
      </c>
      <c r="DK267" s="17">
        <f>IF(COUNTA(Wedstrijden!#REF!)&lt;&gt;0,6,"")</f>
        <v>6</v>
      </c>
      <c r="DL267" s="17">
        <f t="shared" si="29"/>
        <v>1</v>
      </c>
      <c r="DM267" s="17" t="e">
        <f>IF(Wedstrijden!#REF!="x","L","")</f>
        <v>#REF!</v>
      </c>
      <c r="DN267" s="17" t="e">
        <f>IF(Wedstrijden!#REF!="x","M","")</f>
        <v>#REF!</v>
      </c>
      <c r="DO267" s="17" t="e">
        <f>IF(Wedstrijden!#REF!="x","Z","")</f>
        <v>#REF!</v>
      </c>
      <c r="DP267" s="17" t="e">
        <f>IF(Wedstrijden!#REF!="x","Z","")</f>
        <v>#REF!</v>
      </c>
    </row>
    <row r="268" spans="1:120" ht="14.4" x14ac:dyDescent="0.3">
      <c r="A268" s="21" t="e">
        <f>Wedstrijden!#REF!</f>
        <v>#REF!</v>
      </c>
      <c r="B268" s="17" t="str">
        <f>IFERROR(VLOOKUP(Wedstrijden!#REF!,#REF!,2,FALSE),"")</f>
        <v/>
      </c>
      <c r="C268" s="17" t="e">
        <f>Wedstrijden!#REF!</f>
        <v>#REF!</v>
      </c>
      <c r="D268" s="17" t="str">
        <f>IFERROR(VLOOKUP(Wedstrijden!#REF!,#REF!,2,FALSE),"")</f>
        <v/>
      </c>
      <c r="E268" s="17" t="str">
        <f>IFERROR(VLOOKUP(Wedstrijden!#REF!,#REF!,5,FALSE),"")</f>
        <v/>
      </c>
      <c r="F268" s="17" t="e">
        <f>IF(Wedstrijden!#REF!&lt;&gt;"",Wedstrijden!#REF!,"")</f>
        <v>#REF!</v>
      </c>
      <c r="G268" s="17" t="e">
        <f>IF(Wedstrijden!#REF!="Indoor",1,0)</f>
        <v>#REF!</v>
      </c>
      <c r="H268" s="17" t="e">
        <f>Wedstrijden!#REF!</f>
        <v>#REF!</v>
      </c>
      <c r="I268" s="17" t="e">
        <f>IF(Wedstrijden!#REF!="Nee",0,IF(Wedstrijden!#REF!="Ja",1,""))</f>
        <v>#REF!</v>
      </c>
      <c r="J268" s="17" t="e">
        <f>IF(Wedstrijden!#REF!&lt;&gt;"",Wedstrijden!#REF!,"")</f>
        <v>#REF!</v>
      </c>
      <c r="W268" s="18"/>
      <c r="AE268" s="18"/>
      <c r="AN268" s="18"/>
      <c r="AU268" s="18"/>
      <c r="BA268" s="18"/>
      <c r="BE268" s="18"/>
      <c r="BJ268" s="17">
        <f>IF(COUNTA(Wedstrijden!#REF!)&lt;&gt;0,1,"")</f>
        <v>1</v>
      </c>
      <c r="BK268" s="17">
        <f t="shared" si="24"/>
        <v>2</v>
      </c>
      <c r="BL268" s="17" t="e">
        <f>IF(Wedstrijden!#REF!="x","AA","")</f>
        <v>#REF!</v>
      </c>
      <c r="BM268" s="17" t="e">
        <f>IF(Wedstrijden!#REF!="x","A","")</f>
        <v>#REF!</v>
      </c>
      <c r="BN268" s="17" t="e">
        <f>IF(Wedstrijden!#REF!="x","B1","")</f>
        <v>#REF!</v>
      </c>
      <c r="BO268" s="17" t="e">
        <f>IF(Wedstrijden!#REF!="x","BB","")</f>
        <v>#REF!</v>
      </c>
      <c r="BP268" s="17" t="e">
        <f>IF(Wedstrijden!#REF!="x","B","")</f>
        <v>#REF!</v>
      </c>
      <c r="BQ268" s="17" t="e">
        <f>IF(Wedstrijden!#REF!="x","L1","")</f>
        <v>#REF!</v>
      </c>
      <c r="BR268" s="17" t="e">
        <f>IF(Wedstrijden!#REF!="x","L2","")</f>
        <v>#REF!</v>
      </c>
      <c r="BS268" s="17" t="e">
        <f>IF(Wedstrijden!#REF!="x","M1","")</f>
        <v>#REF!</v>
      </c>
      <c r="BT268" s="17" t="e">
        <f>IF(Wedstrijden!#REF!="x","M2","")</f>
        <v>#REF!</v>
      </c>
      <c r="BU268" s="17" t="e">
        <f>IF(Wedstrijden!#REF!="x","Z1","")</f>
        <v>#REF!</v>
      </c>
      <c r="BV268" s="17" t="e">
        <f>IF(Wedstrijden!#REF!="x","Z2","")</f>
        <v>#REF!</v>
      </c>
      <c r="BW268" s="17">
        <f>IF(COUNTA(Wedstrijden!#REF!)&lt;&gt;0,1,"")</f>
        <v>1</v>
      </c>
      <c r="BX268" s="17">
        <f t="shared" si="25"/>
        <v>1</v>
      </c>
      <c r="BY268" s="17" t="e">
        <f>IF(Wedstrijden!#REF!="x","BB","")</f>
        <v>#REF!</v>
      </c>
      <c r="BZ268" s="17" t="e">
        <f>IF(Wedstrijden!#REF!="x","B","")</f>
        <v>#REF!</v>
      </c>
      <c r="CA268" s="17" t="e">
        <f>IF(Wedstrijden!#REF!="x","L1","")</f>
        <v>#REF!</v>
      </c>
      <c r="CB268" s="17" t="e">
        <f>IF(Wedstrijden!#REF!="x","L2","")</f>
        <v>#REF!</v>
      </c>
      <c r="CC268" s="17" t="e">
        <f>IF(Wedstrijden!#REF!="x","M1","")</f>
        <v>#REF!</v>
      </c>
      <c r="CD268" s="17" t="e">
        <f>IF(Wedstrijden!#REF!="x","M2","")</f>
        <v>#REF!</v>
      </c>
      <c r="CE268" s="17" t="e">
        <f>IF(Wedstrijden!#REF!="x","Z1","")</f>
        <v>#REF!</v>
      </c>
      <c r="CF268" s="17" t="e">
        <f>IF(Wedstrijden!#REF!="x","Z2","")</f>
        <v>#REF!</v>
      </c>
      <c r="CG268" s="17" t="e">
        <f>IF(Wedstrijden!#REF!="x","ZZL","")</f>
        <v>#REF!</v>
      </c>
      <c r="CL268" s="17">
        <f>IF(COUNTA(Wedstrijden!#REF!)&lt;&gt;0,2,"")</f>
        <v>2</v>
      </c>
      <c r="CM268" s="17">
        <f t="shared" si="26"/>
        <v>2</v>
      </c>
      <c r="CN268" s="17" t="e">
        <f>IF(Wedstrijden!#REF!="x","AA","")</f>
        <v>#REF!</v>
      </c>
      <c r="CO268" s="17" t="e">
        <f>IF(Wedstrijden!#REF!="x","A","")</f>
        <v>#REF!</v>
      </c>
      <c r="CP268" s="17" t="e">
        <f>IF(Wedstrijden!#REF!="x","BB","")</f>
        <v>#REF!</v>
      </c>
      <c r="CQ268" s="17" t="e">
        <f>IF(Wedstrijden!#REF!="x","B","")</f>
        <v>#REF!</v>
      </c>
      <c r="CR268" s="17" t="e">
        <f>IF(Wedstrijden!#REF!="x","L","")</f>
        <v>#REF!</v>
      </c>
      <c r="CS268" s="17" t="e">
        <f>IF(Wedstrijden!#REF!="x","M","")</f>
        <v>#REF!</v>
      </c>
      <c r="CT268" s="17" t="e">
        <f>IF(Wedstrijden!#REF!="x","Z","")</f>
        <v>#REF!</v>
      </c>
      <c r="CU268" s="17" t="e">
        <f>IF(Wedstrijden!#REF!="x","ZZ","")</f>
        <v>#REF!</v>
      </c>
      <c r="CV268" s="17">
        <f>IF(COUNTA(Wedstrijden!#REF!)&lt;&gt;0,2,"")</f>
        <v>2</v>
      </c>
      <c r="CW268" s="17">
        <f t="shared" si="27"/>
        <v>1</v>
      </c>
      <c r="CX268" s="17" t="e">
        <f>IF(Wedstrijden!#REF!="x","BB","")</f>
        <v>#REF!</v>
      </c>
      <c r="CY268" s="17" t="e">
        <f>IF(Wedstrijden!#REF!="x","B","")</f>
        <v>#REF!</v>
      </c>
      <c r="CZ268" s="17" t="e">
        <f>IF(Wedstrijden!#REF!="x","L","")</f>
        <v>#REF!</v>
      </c>
      <c r="DA268" s="17" t="e">
        <f>IF(Wedstrijden!#REF!="x","M","")</f>
        <v>#REF!</v>
      </c>
      <c r="DB268" s="17" t="e">
        <f>IF(Wedstrijden!#REF!="x","Z","")</f>
        <v>#REF!</v>
      </c>
      <c r="DC268" s="17" t="e">
        <f>IF(Wedstrijden!#REF!="x","ZZ","")</f>
        <v>#REF!</v>
      </c>
      <c r="DD268" s="17" t="e">
        <f>IF(Wedstrijden!#REF!="x","1.40","")</f>
        <v>#REF!</v>
      </c>
      <c r="DE268" s="17">
        <f>IF(COUNTA(Wedstrijden!#REF!)&lt;&gt;0,6,"")</f>
        <v>6</v>
      </c>
      <c r="DF268" s="17">
        <f t="shared" si="28"/>
        <v>2</v>
      </c>
      <c r="DG268" s="17" t="e">
        <f>IF(Wedstrijden!#REF!="x","L","")</f>
        <v>#REF!</v>
      </c>
      <c r="DH268" s="17" t="e">
        <f>IF(Wedstrijden!#REF!="x","M","")</f>
        <v>#REF!</v>
      </c>
      <c r="DI268" s="17" t="e">
        <f>IF(Wedstrijden!#REF!="x","Z","")</f>
        <v>#REF!</v>
      </c>
      <c r="DJ268" s="17" t="e">
        <f>IF(Wedstrijden!#REF!="x","Z","")</f>
        <v>#REF!</v>
      </c>
      <c r="DK268" s="17">
        <f>IF(COUNTA(Wedstrijden!#REF!)&lt;&gt;0,6,"")</f>
        <v>6</v>
      </c>
      <c r="DL268" s="17">
        <f t="shared" si="29"/>
        <v>1</v>
      </c>
      <c r="DM268" s="17" t="e">
        <f>IF(Wedstrijden!#REF!="x","L","")</f>
        <v>#REF!</v>
      </c>
      <c r="DN268" s="17" t="e">
        <f>IF(Wedstrijden!#REF!="x","M","")</f>
        <v>#REF!</v>
      </c>
      <c r="DO268" s="17" t="e">
        <f>IF(Wedstrijden!#REF!="x","Z","")</f>
        <v>#REF!</v>
      </c>
      <c r="DP268" s="17" t="e">
        <f>IF(Wedstrijden!#REF!="x","Z","")</f>
        <v>#REF!</v>
      </c>
    </row>
    <row r="269" spans="1:120" ht="14.4" x14ac:dyDescent="0.3">
      <c r="A269" s="21" t="e">
        <f>Wedstrijden!#REF!</f>
        <v>#REF!</v>
      </c>
      <c r="B269" s="17" t="str">
        <f>IFERROR(VLOOKUP(Wedstrijden!#REF!,#REF!,2,FALSE),"")</f>
        <v/>
      </c>
      <c r="C269" s="17" t="e">
        <f>Wedstrijden!#REF!</f>
        <v>#REF!</v>
      </c>
      <c r="D269" s="17" t="str">
        <f>IFERROR(VLOOKUP(Wedstrijden!#REF!,#REF!,2,FALSE),"")</f>
        <v/>
      </c>
      <c r="E269" s="17" t="str">
        <f>IFERROR(VLOOKUP(Wedstrijden!#REF!,#REF!,5,FALSE),"")</f>
        <v/>
      </c>
      <c r="F269" s="17" t="e">
        <f>IF(Wedstrijden!#REF!&lt;&gt;"",Wedstrijden!#REF!,"")</f>
        <v>#REF!</v>
      </c>
      <c r="G269" s="17" t="e">
        <f>IF(Wedstrijden!#REF!="Indoor",1,0)</f>
        <v>#REF!</v>
      </c>
      <c r="H269" s="17" t="e">
        <f>Wedstrijden!#REF!</f>
        <v>#REF!</v>
      </c>
      <c r="I269" s="17" t="e">
        <f>IF(Wedstrijden!#REF!="Nee",0,IF(Wedstrijden!#REF!="Ja",1,""))</f>
        <v>#REF!</v>
      </c>
      <c r="J269" s="17" t="e">
        <f>IF(Wedstrijden!#REF!&lt;&gt;"",Wedstrijden!#REF!,"")</f>
        <v>#REF!</v>
      </c>
      <c r="W269" s="18"/>
      <c r="AE269" s="18"/>
      <c r="AN269" s="18"/>
      <c r="AU269" s="18"/>
      <c r="BA269" s="18"/>
      <c r="BE269" s="18"/>
      <c r="BJ269" s="17">
        <f>IF(COUNTA(Wedstrijden!#REF!)&lt;&gt;0,1,"")</f>
        <v>1</v>
      </c>
      <c r="BK269" s="17">
        <f t="shared" si="24"/>
        <v>2</v>
      </c>
      <c r="BL269" s="17" t="e">
        <f>IF(Wedstrijden!#REF!="x","AA","")</f>
        <v>#REF!</v>
      </c>
      <c r="BM269" s="17" t="e">
        <f>IF(Wedstrijden!#REF!="x","A","")</f>
        <v>#REF!</v>
      </c>
      <c r="BN269" s="17" t="e">
        <f>IF(Wedstrijden!#REF!="x","B1","")</f>
        <v>#REF!</v>
      </c>
      <c r="BO269" s="17" t="e">
        <f>IF(Wedstrijden!#REF!="x","BB","")</f>
        <v>#REF!</v>
      </c>
      <c r="BP269" s="17" t="e">
        <f>IF(Wedstrijden!#REF!="x","B","")</f>
        <v>#REF!</v>
      </c>
      <c r="BQ269" s="17" t="e">
        <f>IF(Wedstrijden!#REF!="x","L1","")</f>
        <v>#REF!</v>
      </c>
      <c r="BR269" s="17" t="e">
        <f>IF(Wedstrijden!#REF!="x","L2","")</f>
        <v>#REF!</v>
      </c>
      <c r="BS269" s="17" t="e">
        <f>IF(Wedstrijden!#REF!="x","M1","")</f>
        <v>#REF!</v>
      </c>
      <c r="BT269" s="17" t="e">
        <f>IF(Wedstrijden!#REF!="x","M2","")</f>
        <v>#REF!</v>
      </c>
      <c r="BU269" s="17" t="e">
        <f>IF(Wedstrijden!#REF!="x","Z1","")</f>
        <v>#REF!</v>
      </c>
      <c r="BV269" s="17" t="e">
        <f>IF(Wedstrijden!#REF!="x","Z2","")</f>
        <v>#REF!</v>
      </c>
      <c r="BW269" s="17">
        <f>IF(COUNTA(Wedstrijden!#REF!)&lt;&gt;0,1,"")</f>
        <v>1</v>
      </c>
      <c r="BX269" s="17">
        <f t="shared" si="25"/>
        <v>1</v>
      </c>
      <c r="BY269" s="17" t="e">
        <f>IF(Wedstrijden!#REF!="x","BB","")</f>
        <v>#REF!</v>
      </c>
      <c r="BZ269" s="17" t="e">
        <f>IF(Wedstrijden!#REF!="x","B","")</f>
        <v>#REF!</v>
      </c>
      <c r="CA269" s="17" t="e">
        <f>IF(Wedstrijden!#REF!="x","L1","")</f>
        <v>#REF!</v>
      </c>
      <c r="CB269" s="17" t="e">
        <f>IF(Wedstrijden!#REF!="x","L2","")</f>
        <v>#REF!</v>
      </c>
      <c r="CC269" s="17" t="e">
        <f>IF(Wedstrijden!#REF!="x","M1","")</f>
        <v>#REF!</v>
      </c>
      <c r="CD269" s="17" t="e">
        <f>IF(Wedstrijden!#REF!="x","M2","")</f>
        <v>#REF!</v>
      </c>
      <c r="CE269" s="17" t="e">
        <f>IF(Wedstrijden!#REF!="x","Z1","")</f>
        <v>#REF!</v>
      </c>
      <c r="CF269" s="17" t="e">
        <f>IF(Wedstrijden!#REF!="x","Z2","")</f>
        <v>#REF!</v>
      </c>
      <c r="CG269" s="17" t="e">
        <f>IF(Wedstrijden!#REF!="x","ZZL","")</f>
        <v>#REF!</v>
      </c>
      <c r="CL269" s="17">
        <f>IF(COUNTA(Wedstrijden!#REF!)&lt;&gt;0,2,"")</f>
        <v>2</v>
      </c>
      <c r="CM269" s="17">
        <f t="shared" si="26"/>
        <v>2</v>
      </c>
      <c r="CN269" s="17" t="e">
        <f>IF(Wedstrijden!#REF!="x","AA","")</f>
        <v>#REF!</v>
      </c>
      <c r="CO269" s="17" t="e">
        <f>IF(Wedstrijden!#REF!="x","A","")</f>
        <v>#REF!</v>
      </c>
      <c r="CP269" s="17" t="e">
        <f>IF(Wedstrijden!#REF!="x","BB","")</f>
        <v>#REF!</v>
      </c>
      <c r="CQ269" s="17" t="e">
        <f>IF(Wedstrijden!#REF!="x","B","")</f>
        <v>#REF!</v>
      </c>
      <c r="CR269" s="17" t="e">
        <f>IF(Wedstrijden!#REF!="x","L","")</f>
        <v>#REF!</v>
      </c>
      <c r="CS269" s="17" t="e">
        <f>IF(Wedstrijden!#REF!="x","M","")</f>
        <v>#REF!</v>
      </c>
      <c r="CT269" s="17" t="e">
        <f>IF(Wedstrijden!#REF!="x","Z","")</f>
        <v>#REF!</v>
      </c>
      <c r="CU269" s="17" t="e">
        <f>IF(Wedstrijden!#REF!="x","ZZ","")</f>
        <v>#REF!</v>
      </c>
      <c r="CV269" s="17">
        <f>IF(COUNTA(Wedstrijden!#REF!)&lt;&gt;0,2,"")</f>
        <v>2</v>
      </c>
      <c r="CW269" s="17">
        <f t="shared" si="27"/>
        <v>1</v>
      </c>
      <c r="CX269" s="17" t="e">
        <f>IF(Wedstrijden!#REF!="x","BB","")</f>
        <v>#REF!</v>
      </c>
      <c r="CY269" s="17" t="e">
        <f>IF(Wedstrijden!#REF!="x","B","")</f>
        <v>#REF!</v>
      </c>
      <c r="CZ269" s="17" t="e">
        <f>IF(Wedstrijden!#REF!="x","L","")</f>
        <v>#REF!</v>
      </c>
      <c r="DA269" s="17" t="e">
        <f>IF(Wedstrijden!#REF!="x","M","")</f>
        <v>#REF!</v>
      </c>
      <c r="DB269" s="17" t="e">
        <f>IF(Wedstrijden!#REF!="x","Z","")</f>
        <v>#REF!</v>
      </c>
      <c r="DC269" s="17" t="e">
        <f>IF(Wedstrijden!#REF!="x","ZZ","")</f>
        <v>#REF!</v>
      </c>
      <c r="DD269" s="17" t="e">
        <f>IF(Wedstrijden!#REF!="x","1.40","")</f>
        <v>#REF!</v>
      </c>
      <c r="DE269" s="17">
        <f>IF(COUNTA(Wedstrijden!#REF!)&lt;&gt;0,6,"")</f>
        <v>6</v>
      </c>
      <c r="DF269" s="17">
        <f t="shared" si="28"/>
        <v>2</v>
      </c>
      <c r="DG269" s="17" t="e">
        <f>IF(Wedstrijden!#REF!="x","L","")</f>
        <v>#REF!</v>
      </c>
      <c r="DH269" s="17" t="e">
        <f>IF(Wedstrijden!#REF!="x","M","")</f>
        <v>#REF!</v>
      </c>
      <c r="DI269" s="17" t="e">
        <f>IF(Wedstrijden!#REF!="x","Z","")</f>
        <v>#REF!</v>
      </c>
      <c r="DJ269" s="17" t="e">
        <f>IF(Wedstrijden!#REF!="x","Z","")</f>
        <v>#REF!</v>
      </c>
      <c r="DK269" s="17">
        <f>IF(COUNTA(Wedstrijden!#REF!)&lt;&gt;0,6,"")</f>
        <v>6</v>
      </c>
      <c r="DL269" s="17">
        <f t="shared" si="29"/>
        <v>1</v>
      </c>
      <c r="DM269" s="17" t="e">
        <f>IF(Wedstrijden!#REF!="x","L","")</f>
        <v>#REF!</v>
      </c>
      <c r="DN269" s="17" t="e">
        <f>IF(Wedstrijden!#REF!="x","M","")</f>
        <v>#REF!</v>
      </c>
      <c r="DO269" s="17" t="e">
        <f>IF(Wedstrijden!#REF!="x","Z","")</f>
        <v>#REF!</v>
      </c>
      <c r="DP269" s="17" t="e">
        <f>IF(Wedstrijden!#REF!="x","Z","")</f>
        <v>#REF!</v>
      </c>
    </row>
    <row r="270" spans="1:120" ht="14.4" x14ac:dyDescent="0.3">
      <c r="A270" s="21" t="e">
        <f>Wedstrijden!#REF!</f>
        <v>#REF!</v>
      </c>
      <c r="B270" s="17" t="str">
        <f>IFERROR(VLOOKUP(Wedstrijden!#REF!,#REF!,2,FALSE),"")</f>
        <v/>
      </c>
      <c r="C270" s="17" t="e">
        <f>Wedstrijden!#REF!</f>
        <v>#REF!</v>
      </c>
      <c r="D270" s="17" t="str">
        <f>IFERROR(VLOOKUP(Wedstrijden!#REF!,#REF!,2,FALSE),"")</f>
        <v/>
      </c>
      <c r="E270" s="17" t="str">
        <f>IFERROR(VLOOKUP(Wedstrijden!#REF!,#REF!,5,FALSE),"")</f>
        <v/>
      </c>
      <c r="F270" s="17" t="e">
        <f>IF(Wedstrijden!#REF!&lt;&gt;"",Wedstrijden!#REF!,"")</f>
        <v>#REF!</v>
      </c>
      <c r="G270" s="17" t="e">
        <f>IF(Wedstrijden!#REF!="Indoor",1,0)</f>
        <v>#REF!</v>
      </c>
      <c r="H270" s="17" t="e">
        <f>Wedstrijden!#REF!</f>
        <v>#REF!</v>
      </c>
      <c r="I270" s="17" t="e">
        <f>IF(Wedstrijden!#REF!="Nee",0,IF(Wedstrijden!#REF!="Ja",1,""))</f>
        <v>#REF!</v>
      </c>
      <c r="J270" s="17" t="e">
        <f>IF(Wedstrijden!#REF!&lt;&gt;"",Wedstrijden!#REF!,"")</f>
        <v>#REF!</v>
      </c>
      <c r="W270" s="18"/>
      <c r="AE270" s="18"/>
      <c r="AN270" s="18"/>
      <c r="AU270" s="18"/>
      <c r="BA270" s="18"/>
      <c r="BE270" s="18"/>
      <c r="BJ270" s="17">
        <f>IF(COUNTA(Wedstrijden!#REF!)&lt;&gt;0,1,"")</f>
        <v>1</v>
      </c>
      <c r="BK270" s="17">
        <f t="shared" si="24"/>
        <v>2</v>
      </c>
      <c r="BL270" s="17" t="e">
        <f>IF(Wedstrijden!#REF!="x","AA","")</f>
        <v>#REF!</v>
      </c>
      <c r="BM270" s="17" t="e">
        <f>IF(Wedstrijden!#REF!="x","A","")</f>
        <v>#REF!</v>
      </c>
      <c r="BN270" s="17" t="e">
        <f>IF(Wedstrijden!#REF!="x","B1","")</f>
        <v>#REF!</v>
      </c>
      <c r="BO270" s="17" t="e">
        <f>IF(Wedstrijden!#REF!="x","BB","")</f>
        <v>#REF!</v>
      </c>
      <c r="BP270" s="17" t="e">
        <f>IF(Wedstrijden!#REF!="x","B","")</f>
        <v>#REF!</v>
      </c>
      <c r="BQ270" s="17" t="e">
        <f>IF(Wedstrijden!#REF!="x","L1","")</f>
        <v>#REF!</v>
      </c>
      <c r="BR270" s="17" t="e">
        <f>IF(Wedstrijden!#REF!="x","L2","")</f>
        <v>#REF!</v>
      </c>
      <c r="BS270" s="17" t="e">
        <f>IF(Wedstrijden!#REF!="x","M1","")</f>
        <v>#REF!</v>
      </c>
      <c r="BT270" s="17" t="e">
        <f>IF(Wedstrijden!#REF!="x","M2","")</f>
        <v>#REF!</v>
      </c>
      <c r="BU270" s="17" t="e">
        <f>IF(Wedstrijden!#REF!="x","Z1","")</f>
        <v>#REF!</v>
      </c>
      <c r="BV270" s="17" t="e">
        <f>IF(Wedstrijden!#REF!="x","Z2","")</f>
        <v>#REF!</v>
      </c>
      <c r="BW270" s="17">
        <f>IF(COUNTA(Wedstrijden!#REF!)&lt;&gt;0,1,"")</f>
        <v>1</v>
      </c>
      <c r="BX270" s="17">
        <f t="shared" si="25"/>
        <v>1</v>
      </c>
      <c r="BY270" s="17" t="e">
        <f>IF(Wedstrijden!#REF!="x","BB","")</f>
        <v>#REF!</v>
      </c>
      <c r="BZ270" s="17" t="e">
        <f>IF(Wedstrijden!#REF!="x","B","")</f>
        <v>#REF!</v>
      </c>
      <c r="CA270" s="17" t="e">
        <f>IF(Wedstrijden!#REF!="x","L1","")</f>
        <v>#REF!</v>
      </c>
      <c r="CB270" s="17" t="e">
        <f>IF(Wedstrijden!#REF!="x","L2","")</f>
        <v>#REF!</v>
      </c>
      <c r="CC270" s="17" t="e">
        <f>IF(Wedstrijden!#REF!="x","M1","")</f>
        <v>#REF!</v>
      </c>
      <c r="CD270" s="17" t="e">
        <f>IF(Wedstrijden!#REF!="x","M2","")</f>
        <v>#REF!</v>
      </c>
      <c r="CE270" s="17" t="e">
        <f>IF(Wedstrijden!#REF!="x","Z1","")</f>
        <v>#REF!</v>
      </c>
      <c r="CF270" s="17" t="e">
        <f>IF(Wedstrijden!#REF!="x","Z2","")</f>
        <v>#REF!</v>
      </c>
      <c r="CG270" s="17" t="e">
        <f>IF(Wedstrijden!#REF!="x","ZZL","")</f>
        <v>#REF!</v>
      </c>
      <c r="CL270" s="17">
        <f>IF(COUNTA(Wedstrijden!#REF!)&lt;&gt;0,2,"")</f>
        <v>2</v>
      </c>
      <c r="CM270" s="17">
        <f t="shared" si="26"/>
        <v>2</v>
      </c>
      <c r="CN270" s="17" t="e">
        <f>IF(Wedstrijden!#REF!="x","AA","")</f>
        <v>#REF!</v>
      </c>
      <c r="CO270" s="17" t="e">
        <f>IF(Wedstrijden!#REF!="x","A","")</f>
        <v>#REF!</v>
      </c>
      <c r="CP270" s="17" t="e">
        <f>IF(Wedstrijden!#REF!="x","BB","")</f>
        <v>#REF!</v>
      </c>
      <c r="CQ270" s="17" t="e">
        <f>IF(Wedstrijden!#REF!="x","B","")</f>
        <v>#REF!</v>
      </c>
      <c r="CR270" s="17" t="e">
        <f>IF(Wedstrijden!#REF!="x","L","")</f>
        <v>#REF!</v>
      </c>
      <c r="CS270" s="17" t="e">
        <f>IF(Wedstrijden!#REF!="x","M","")</f>
        <v>#REF!</v>
      </c>
      <c r="CT270" s="17" t="e">
        <f>IF(Wedstrijden!#REF!="x","Z","")</f>
        <v>#REF!</v>
      </c>
      <c r="CU270" s="17" t="e">
        <f>IF(Wedstrijden!#REF!="x","ZZ","")</f>
        <v>#REF!</v>
      </c>
      <c r="CV270" s="17">
        <f>IF(COUNTA(Wedstrijden!#REF!)&lt;&gt;0,2,"")</f>
        <v>2</v>
      </c>
      <c r="CW270" s="17">
        <f t="shared" si="27"/>
        <v>1</v>
      </c>
      <c r="CX270" s="17" t="e">
        <f>IF(Wedstrijden!#REF!="x","BB","")</f>
        <v>#REF!</v>
      </c>
      <c r="CY270" s="17" t="e">
        <f>IF(Wedstrijden!#REF!="x","B","")</f>
        <v>#REF!</v>
      </c>
      <c r="CZ270" s="17" t="e">
        <f>IF(Wedstrijden!#REF!="x","L","")</f>
        <v>#REF!</v>
      </c>
      <c r="DA270" s="17" t="e">
        <f>IF(Wedstrijden!#REF!="x","M","")</f>
        <v>#REF!</v>
      </c>
      <c r="DB270" s="17" t="e">
        <f>IF(Wedstrijden!#REF!="x","Z","")</f>
        <v>#REF!</v>
      </c>
      <c r="DC270" s="17" t="e">
        <f>IF(Wedstrijden!#REF!="x","ZZ","")</f>
        <v>#REF!</v>
      </c>
      <c r="DD270" s="17" t="e">
        <f>IF(Wedstrijden!#REF!="x","1.40","")</f>
        <v>#REF!</v>
      </c>
      <c r="DE270" s="17">
        <f>IF(COUNTA(Wedstrijden!#REF!)&lt;&gt;0,6,"")</f>
        <v>6</v>
      </c>
      <c r="DF270" s="17">
        <f t="shared" si="28"/>
        <v>2</v>
      </c>
      <c r="DG270" s="17" t="e">
        <f>IF(Wedstrijden!#REF!="x","L","")</f>
        <v>#REF!</v>
      </c>
      <c r="DH270" s="17" t="e">
        <f>IF(Wedstrijden!#REF!="x","M","")</f>
        <v>#REF!</v>
      </c>
      <c r="DI270" s="17" t="e">
        <f>IF(Wedstrijden!#REF!="x","Z","")</f>
        <v>#REF!</v>
      </c>
      <c r="DJ270" s="17" t="e">
        <f>IF(Wedstrijden!#REF!="x","Z","")</f>
        <v>#REF!</v>
      </c>
      <c r="DK270" s="17">
        <f>IF(COUNTA(Wedstrijden!#REF!)&lt;&gt;0,6,"")</f>
        <v>6</v>
      </c>
      <c r="DL270" s="17">
        <f t="shared" si="29"/>
        <v>1</v>
      </c>
      <c r="DM270" s="17" t="e">
        <f>IF(Wedstrijden!#REF!="x","L","")</f>
        <v>#REF!</v>
      </c>
      <c r="DN270" s="17" t="e">
        <f>IF(Wedstrijden!#REF!="x","M","")</f>
        <v>#REF!</v>
      </c>
      <c r="DO270" s="17" t="e">
        <f>IF(Wedstrijden!#REF!="x","Z","")</f>
        <v>#REF!</v>
      </c>
      <c r="DP270" s="17" t="e">
        <f>IF(Wedstrijden!#REF!="x","Z","")</f>
        <v>#REF!</v>
      </c>
    </row>
    <row r="271" spans="1:120" ht="14.4" x14ac:dyDescent="0.3">
      <c r="A271" s="21" t="e">
        <f>Wedstrijden!#REF!</f>
        <v>#REF!</v>
      </c>
      <c r="B271" s="17" t="str">
        <f>IFERROR(VLOOKUP(Wedstrijden!#REF!,#REF!,2,FALSE),"")</f>
        <v/>
      </c>
      <c r="C271" s="17" t="e">
        <f>Wedstrijden!#REF!</f>
        <v>#REF!</v>
      </c>
      <c r="D271" s="17" t="str">
        <f>IFERROR(VLOOKUP(Wedstrijden!#REF!,#REF!,2,FALSE),"")</f>
        <v/>
      </c>
      <c r="E271" s="17" t="str">
        <f>IFERROR(VLOOKUP(Wedstrijden!#REF!,#REF!,5,FALSE),"")</f>
        <v/>
      </c>
      <c r="F271" s="17" t="e">
        <f>IF(Wedstrijden!#REF!&lt;&gt;"",Wedstrijden!#REF!,"")</f>
        <v>#REF!</v>
      </c>
      <c r="G271" s="17" t="e">
        <f>IF(Wedstrijden!#REF!="Indoor",1,0)</f>
        <v>#REF!</v>
      </c>
      <c r="H271" s="17" t="e">
        <f>Wedstrijden!#REF!</f>
        <v>#REF!</v>
      </c>
      <c r="I271" s="17" t="e">
        <f>IF(Wedstrijden!#REF!="Nee",0,IF(Wedstrijden!#REF!="Ja",1,""))</f>
        <v>#REF!</v>
      </c>
      <c r="J271" s="17" t="e">
        <f>IF(Wedstrijden!#REF!&lt;&gt;"",Wedstrijden!#REF!,"")</f>
        <v>#REF!</v>
      </c>
      <c r="W271" s="18"/>
      <c r="AE271" s="18"/>
      <c r="AN271" s="18"/>
      <c r="AU271" s="18"/>
      <c r="BA271" s="18"/>
      <c r="BE271" s="18"/>
      <c r="BJ271" s="17">
        <f>IF(COUNTA(Wedstrijden!#REF!)&lt;&gt;0,1,"")</f>
        <v>1</v>
      </c>
      <c r="BK271" s="17">
        <f t="shared" si="24"/>
        <v>2</v>
      </c>
      <c r="BL271" s="17" t="e">
        <f>IF(Wedstrijden!#REF!="x","AA","")</f>
        <v>#REF!</v>
      </c>
      <c r="BM271" s="17" t="e">
        <f>IF(Wedstrijden!#REF!="x","A","")</f>
        <v>#REF!</v>
      </c>
      <c r="BN271" s="17" t="e">
        <f>IF(Wedstrijden!#REF!="x","B1","")</f>
        <v>#REF!</v>
      </c>
      <c r="BO271" s="17" t="e">
        <f>IF(Wedstrijden!#REF!="x","BB","")</f>
        <v>#REF!</v>
      </c>
      <c r="BP271" s="17" t="e">
        <f>IF(Wedstrijden!#REF!="x","B","")</f>
        <v>#REF!</v>
      </c>
      <c r="BQ271" s="17" t="e">
        <f>IF(Wedstrijden!#REF!="x","L1","")</f>
        <v>#REF!</v>
      </c>
      <c r="BR271" s="17" t="e">
        <f>IF(Wedstrijden!#REF!="x","L2","")</f>
        <v>#REF!</v>
      </c>
      <c r="BS271" s="17" t="e">
        <f>IF(Wedstrijden!#REF!="x","M1","")</f>
        <v>#REF!</v>
      </c>
      <c r="BT271" s="17" t="e">
        <f>IF(Wedstrijden!#REF!="x","M2","")</f>
        <v>#REF!</v>
      </c>
      <c r="BU271" s="17" t="e">
        <f>IF(Wedstrijden!#REF!="x","Z1","")</f>
        <v>#REF!</v>
      </c>
      <c r="BV271" s="17" t="e">
        <f>IF(Wedstrijden!#REF!="x","Z2","")</f>
        <v>#REF!</v>
      </c>
      <c r="BW271" s="17">
        <f>IF(COUNTA(Wedstrijden!#REF!)&lt;&gt;0,1,"")</f>
        <v>1</v>
      </c>
      <c r="BX271" s="17">
        <f t="shared" si="25"/>
        <v>1</v>
      </c>
      <c r="BY271" s="17" t="e">
        <f>IF(Wedstrijden!#REF!="x","BB","")</f>
        <v>#REF!</v>
      </c>
      <c r="BZ271" s="17" t="e">
        <f>IF(Wedstrijden!#REF!="x","B","")</f>
        <v>#REF!</v>
      </c>
      <c r="CA271" s="17" t="e">
        <f>IF(Wedstrijden!#REF!="x","L1","")</f>
        <v>#REF!</v>
      </c>
      <c r="CB271" s="17" t="e">
        <f>IF(Wedstrijden!#REF!="x","L2","")</f>
        <v>#REF!</v>
      </c>
      <c r="CC271" s="17" t="e">
        <f>IF(Wedstrijden!#REF!="x","M1","")</f>
        <v>#REF!</v>
      </c>
      <c r="CD271" s="17" t="e">
        <f>IF(Wedstrijden!#REF!="x","M2","")</f>
        <v>#REF!</v>
      </c>
      <c r="CE271" s="17" t="e">
        <f>IF(Wedstrijden!#REF!="x","Z1","")</f>
        <v>#REF!</v>
      </c>
      <c r="CF271" s="17" t="e">
        <f>IF(Wedstrijden!#REF!="x","Z2","")</f>
        <v>#REF!</v>
      </c>
      <c r="CG271" s="17" t="e">
        <f>IF(Wedstrijden!#REF!="x","ZZL","")</f>
        <v>#REF!</v>
      </c>
      <c r="CL271" s="17">
        <f>IF(COUNTA(Wedstrijden!#REF!)&lt;&gt;0,2,"")</f>
        <v>2</v>
      </c>
      <c r="CM271" s="17">
        <f t="shared" si="26"/>
        <v>2</v>
      </c>
      <c r="CN271" s="17" t="e">
        <f>IF(Wedstrijden!#REF!="x","AA","")</f>
        <v>#REF!</v>
      </c>
      <c r="CO271" s="17" t="e">
        <f>IF(Wedstrijden!#REF!="x","A","")</f>
        <v>#REF!</v>
      </c>
      <c r="CP271" s="17" t="e">
        <f>IF(Wedstrijden!#REF!="x","BB","")</f>
        <v>#REF!</v>
      </c>
      <c r="CQ271" s="17" t="e">
        <f>IF(Wedstrijden!#REF!="x","B","")</f>
        <v>#REF!</v>
      </c>
      <c r="CR271" s="17" t="e">
        <f>IF(Wedstrijden!#REF!="x","L","")</f>
        <v>#REF!</v>
      </c>
      <c r="CS271" s="17" t="e">
        <f>IF(Wedstrijden!#REF!="x","M","")</f>
        <v>#REF!</v>
      </c>
      <c r="CT271" s="17" t="e">
        <f>IF(Wedstrijden!#REF!="x","Z","")</f>
        <v>#REF!</v>
      </c>
      <c r="CU271" s="17" t="e">
        <f>IF(Wedstrijden!#REF!="x","ZZ","")</f>
        <v>#REF!</v>
      </c>
      <c r="CV271" s="17">
        <f>IF(COUNTA(Wedstrijden!#REF!)&lt;&gt;0,2,"")</f>
        <v>2</v>
      </c>
      <c r="CW271" s="17">
        <f t="shared" si="27"/>
        <v>1</v>
      </c>
      <c r="CX271" s="17" t="e">
        <f>IF(Wedstrijden!#REF!="x","BB","")</f>
        <v>#REF!</v>
      </c>
      <c r="CY271" s="17" t="e">
        <f>IF(Wedstrijden!#REF!="x","B","")</f>
        <v>#REF!</v>
      </c>
      <c r="CZ271" s="17" t="e">
        <f>IF(Wedstrijden!#REF!="x","L","")</f>
        <v>#REF!</v>
      </c>
      <c r="DA271" s="17" t="e">
        <f>IF(Wedstrijden!#REF!="x","M","")</f>
        <v>#REF!</v>
      </c>
      <c r="DB271" s="17" t="e">
        <f>IF(Wedstrijden!#REF!="x","Z","")</f>
        <v>#REF!</v>
      </c>
      <c r="DC271" s="17" t="e">
        <f>IF(Wedstrijden!#REF!="x","ZZ","")</f>
        <v>#REF!</v>
      </c>
      <c r="DD271" s="17" t="e">
        <f>IF(Wedstrijden!#REF!="x","1.40","")</f>
        <v>#REF!</v>
      </c>
      <c r="DE271" s="17">
        <f>IF(COUNTA(Wedstrijden!#REF!)&lt;&gt;0,6,"")</f>
        <v>6</v>
      </c>
      <c r="DF271" s="17">
        <f t="shared" si="28"/>
        <v>2</v>
      </c>
      <c r="DG271" s="17" t="e">
        <f>IF(Wedstrijden!#REF!="x","L","")</f>
        <v>#REF!</v>
      </c>
      <c r="DH271" s="17" t="e">
        <f>IF(Wedstrijden!#REF!="x","M","")</f>
        <v>#REF!</v>
      </c>
      <c r="DI271" s="17" t="e">
        <f>IF(Wedstrijden!#REF!="x","Z","")</f>
        <v>#REF!</v>
      </c>
      <c r="DJ271" s="17" t="e">
        <f>IF(Wedstrijden!#REF!="x","Z","")</f>
        <v>#REF!</v>
      </c>
      <c r="DK271" s="17">
        <f>IF(COUNTA(Wedstrijden!#REF!)&lt;&gt;0,6,"")</f>
        <v>6</v>
      </c>
      <c r="DL271" s="17">
        <f t="shared" si="29"/>
        <v>1</v>
      </c>
      <c r="DM271" s="17" t="e">
        <f>IF(Wedstrijden!#REF!="x","L","")</f>
        <v>#REF!</v>
      </c>
      <c r="DN271" s="17" t="e">
        <f>IF(Wedstrijden!#REF!="x","M","")</f>
        <v>#REF!</v>
      </c>
      <c r="DO271" s="17" t="e">
        <f>IF(Wedstrijden!#REF!="x","Z","")</f>
        <v>#REF!</v>
      </c>
      <c r="DP271" s="17" t="e">
        <f>IF(Wedstrijden!#REF!="x","Z","")</f>
        <v>#REF!</v>
      </c>
    </row>
    <row r="272" spans="1:120" ht="14.4" x14ac:dyDescent="0.3">
      <c r="A272" s="21" t="e">
        <f>Wedstrijden!#REF!</f>
        <v>#REF!</v>
      </c>
      <c r="B272" s="17" t="str">
        <f>IFERROR(VLOOKUP(Wedstrijden!#REF!,#REF!,2,FALSE),"")</f>
        <v/>
      </c>
      <c r="C272" s="17" t="e">
        <f>Wedstrijden!#REF!</f>
        <v>#REF!</v>
      </c>
      <c r="D272" s="17" t="str">
        <f>IFERROR(VLOOKUP(Wedstrijden!#REF!,#REF!,2,FALSE),"")</f>
        <v/>
      </c>
      <c r="E272" s="17" t="str">
        <f>IFERROR(VLOOKUP(Wedstrijden!#REF!,#REF!,5,FALSE),"")</f>
        <v/>
      </c>
      <c r="F272" s="17" t="e">
        <f>IF(Wedstrijden!#REF!&lt;&gt;"",Wedstrijden!#REF!,"")</f>
        <v>#REF!</v>
      </c>
      <c r="G272" s="17" t="e">
        <f>IF(Wedstrijden!#REF!="Indoor",1,0)</f>
        <v>#REF!</v>
      </c>
      <c r="H272" s="17" t="e">
        <f>Wedstrijden!#REF!</f>
        <v>#REF!</v>
      </c>
      <c r="I272" s="17" t="e">
        <f>IF(Wedstrijden!#REF!="Nee",0,IF(Wedstrijden!#REF!="Ja",1,""))</f>
        <v>#REF!</v>
      </c>
      <c r="J272" s="17" t="e">
        <f>IF(Wedstrijden!#REF!&lt;&gt;"",Wedstrijden!#REF!,"")</f>
        <v>#REF!</v>
      </c>
      <c r="W272" s="18"/>
      <c r="AE272" s="18"/>
      <c r="AN272" s="18"/>
      <c r="AU272" s="18"/>
      <c r="BA272" s="18"/>
      <c r="BE272" s="18"/>
      <c r="BJ272" s="17">
        <f>IF(COUNTA(Wedstrijden!#REF!)&lt;&gt;0,1,"")</f>
        <v>1</v>
      </c>
      <c r="BK272" s="17">
        <f t="shared" si="24"/>
        <v>2</v>
      </c>
      <c r="BL272" s="17" t="e">
        <f>IF(Wedstrijden!#REF!="x","AA","")</f>
        <v>#REF!</v>
      </c>
      <c r="BM272" s="17" t="e">
        <f>IF(Wedstrijden!#REF!="x","A","")</f>
        <v>#REF!</v>
      </c>
      <c r="BN272" s="17" t="e">
        <f>IF(Wedstrijden!#REF!="x","B1","")</f>
        <v>#REF!</v>
      </c>
      <c r="BO272" s="17" t="e">
        <f>IF(Wedstrijden!#REF!="x","BB","")</f>
        <v>#REF!</v>
      </c>
      <c r="BP272" s="17" t="e">
        <f>IF(Wedstrijden!#REF!="x","B","")</f>
        <v>#REF!</v>
      </c>
      <c r="BQ272" s="17" t="e">
        <f>IF(Wedstrijden!#REF!="x","L1","")</f>
        <v>#REF!</v>
      </c>
      <c r="BR272" s="17" t="e">
        <f>IF(Wedstrijden!#REF!="x","L2","")</f>
        <v>#REF!</v>
      </c>
      <c r="BS272" s="17" t="e">
        <f>IF(Wedstrijden!#REF!="x","M1","")</f>
        <v>#REF!</v>
      </c>
      <c r="BT272" s="17" t="e">
        <f>IF(Wedstrijden!#REF!="x","M2","")</f>
        <v>#REF!</v>
      </c>
      <c r="BU272" s="17" t="e">
        <f>IF(Wedstrijden!#REF!="x","Z1","")</f>
        <v>#REF!</v>
      </c>
      <c r="BV272" s="17" t="e">
        <f>IF(Wedstrijden!#REF!="x","Z2","")</f>
        <v>#REF!</v>
      </c>
      <c r="BW272" s="17">
        <f>IF(COUNTA(Wedstrijden!#REF!)&lt;&gt;0,1,"")</f>
        <v>1</v>
      </c>
      <c r="BX272" s="17">
        <f t="shared" si="25"/>
        <v>1</v>
      </c>
      <c r="BY272" s="17" t="e">
        <f>IF(Wedstrijden!#REF!="x","BB","")</f>
        <v>#REF!</v>
      </c>
      <c r="BZ272" s="17" t="e">
        <f>IF(Wedstrijden!#REF!="x","B","")</f>
        <v>#REF!</v>
      </c>
      <c r="CA272" s="17" t="e">
        <f>IF(Wedstrijden!#REF!="x","L1","")</f>
        <v>#REF!</v>
      </c>
      <c r="CB272" s="17" t="e">
        <f>IF(Wedstrijden!#REF!="x","L2","")</f>
        <v>#REF!</v>
      </c>
      <c r="CC272" s="17" t="e">
        <f>IF(Wedstrijden!#REF!="x","M1","")</f>
        <v>#REF!</v>
      </c>
      <c r="CD272" s="17" t="e">
        <f>IF(Wedstrijden!#REF!="x","M2","")</f>
        <v>#REF!</v>
      </c>
      <c r="CE272" s="17" t="e">
        <f>IF(Wedstrijden!#REF!="x","Z1","")</f>
        <v>#REF!</v>
      </c>
      <c r="CF272" s="17" t="e">
        <f>IF(Wedstrijden!#REF!="x","Z2","")</f>
        <v>#REF!</v>
      </c>
      <c r="CG272" s="17" t="e">
        <f>IF(Wedstrijden!#REF!="x","ZZL","")</f>
        <v>#REF!</v>
      </c>
      <c r="CL272" s="17">
        <f>IF(COUNTA(Wedstrijden!#REF!)&lt;&gt;0,2,"")</f>
        <v>2</v>
      </c>
      <c r="CM272" s="17">
        <f t="shared" si="26"/>
        <v>2</v>
      </c>
      <c r="CN272" s="17" t="e">
        <f>IF(Wedstrijden!#REF!="x","AA","")</f>
        <v>#REF!</v>
      </c>
      <c r="CO272" s="17" t="e">
        <f>IF(Wedstrijden!#REF!="x","A","")</f>
        <v>#REF!</v>
      </c>
      <c r="CP272" s="17" t="e">
        <f>IF(Wedstrijden!#REF!="x","BB","")</f>
        <v>#REF!</v>
      </c>
      <c r="CQ272" s="17" t="e">
        <f>IF(Wedstrijden!#REF!="x","B","")</f>
        <v>#REF!</v>
      </c>
      <c r="CR272" s="17" t="e">
        <f>IF(Wedstrijden!#REF!="x","L","")</f>
        <v>#REF!</v>
      </c>
      <c r="CS272" s="17" t="e">
        <f>IF(Wedstrijden!#REF!="x","M","")</f>
        <v>#REF!</v>
      </c>
      <c r="CT272" s="17" t="e">
        <f>IF(Wedstrijden!#REF!="x","Z","")</f>
        <v>#REF!</v>
      </c>
      <c r="CU272" s="17" t="e">
        <f>IF(Wedstrijden!#REF!="x","ZZ","")</f>
        <v>#REF!</v>
      </c>
      <c r="CV272" s="17">
        <f>IF(COUNTA(Wedstrijden!#REF!)&lt;&gt;0,2,"")</f>
        <v>2</v>
      </c>
      <c r="CW272" s="17">
        <f t="shared" si="27"/>
        <v>1</v>
      </c>
      <c r="CX272" s="17" t="e">
        <f>IF(Wedstrijden!#REF!="x","BB","")</f>
        <v>#REF!</v>
      </c>
      <c r="CY272" s="17" t="e">
        <f>IF(Wedstrijden!#REF!="x","B","")</f>
        <v>#REF!</v>
      </c>
      <c r="CZ272" s="17" t="e">
        <f>IF(Wedstrijden!#REF!="x","L","")</f>
        <v>#REF!</v>
      </c>
      <c r="DA272" s="17" t="e">
        <f>IF(Wedstrijden!#REF!="x","M","")</f>
        <v>#REF!</v>
      </c>
      <c r="DB272" s="17" t="e">
        <f>IF(Wedstrijden!#REF!="x","Z","")</f>
        <v>#REF!</v>
      </c>
      <c r="DC272" s="17" t="e">
        <f>IF(Wedstrijden!#REF!="x","ZZ","")</f>
        <v>#REF!</v>
      </c>
      <c r="DD272" s="17" t="e">
        <f>IF(Wedstrijden!#REF!="x","1.40","")</f>
        <v>#REF!</v>
      </c>
      <c r="DE272" s="17">
        <f>IF(COUNTA(Wedstrijden!#REF!)&lt;&gt;0,6,"")</f>
        <v>6</v>
      </c>
      <c r="DF272" s="17">
        <f t="shared" si="28"/>
        <v>2</v>
      </c>
      <c r="DG272" s="17" t="e">
        <f>IF(Wedstrijden!#REF!="x","L","")</f>
        <v>#REF!</v>
      </c>
      <c r="DH272" s="17" t="e">
        <f>IF(Wedstrijden!#REF!="x","M","")</f>
        <v>#REF!</v>
      </c>
      <c r="DI272" s="17" t="e">
        <f>IF(Wedstrijden!#REF!="x","Z","")</f>
        <v>#REF!</v>
      </c>
      <c r="DJ272" s="17" t="e">
        <f>IF(Wedstrijden!#REF!="x","Z","")</f>
        <v>#REF!</v>
      </c>
      <c r="DK272" s="17">
        <f>IF(COUNTA(Wedstrijden!#REF!)&lt;&gt;0,6,"")</f>
        <v>6</v>
      </c>
      <c r="DL272" s="17">
        <f t="shared" si="29"/>
        <v>1</v>
      </c>
      <c r="DM272" s="17" t="e">
        <f>IF(Wedstrijden!#REF!="x","L","")</f>
        <v>#REF!</v>
      </c>
      <c r="DN272" s="17" t="e">
        <f>IF(Wedstrijden!#REF!="x","M","")</f>
        <v>#REF!</v>
      </c>
      <c r="DO272" s="17" t="e">
        <f>IF(Wedstrijden!#REF!="x","Z","")</f>
        <v>#REF!</v>
      </c>
      <c r="DP272" s="17" t="e">
        <f>IF(Wedstrijden!#REF!="x","Z","")</f>
        <v>#REF!</v>
      </c>
    </row>
    <row r="273" spans="1:120" ht="14.4" x14ac:dyDescent="0.3">
      <c r="A273" s="21" t="e">
        <f>Wedstrijden!#REF!</f>
        <v>#REF!</v>
      </c>
      <c r="B273" s="17" t="str">
        <f>IFERROR(VLOOKUP(Wedstrijden!#REF!,#REF!,2,FALSE),"")</f>
        <v/>
      </c>
      <c r="C273" s="17" t="e">
        <f>Wedstrijden!#REF!</f>
        <v>#REF!</v>
      </c>
      <c r="D273" s="17" t="str">
        <f>IFERROR(VLOOKUP(Wedstrijden!#REF!,#REF!,2,FALSE),"")</f>
        <v/>
      </c>
      <c r="E273" s="17" t="str">
        <f>IFERROR(VLOOKUP(Wedstrijden!#REF!,#REF!,5,FALSE),"")</f>
        <v/>
      </c>
      <c r="F273" s="17" t="e">
        <f>IF(Wedstrijden!#REF!&lt;&gt;"",Wedstrijden!#REF!,"")</f>
        <v>#REF!</v>
      </c>
      <c r="G273" s="17" t="e">
        <f>IF(Wedstrijden!#REF!="Indoor",1,0)</f>
        <v>#REF!</v>
      </c>
      <c r="H273" s="17" t="e">
        <f>Wedstrijden!#REF!</f>
        <v>#REF!</v>
      </c>
      <c r="I273" s="17" t="e">
        <f>IF(Wedstrijden!#REF!="Nee",0,IF(Wedstrijden!#REF!="Ja",1,""))</f>
        <v>#REF!</v>
      </c>
      <c r="J273" s="17" t="e">
        <f>IF(Wedstrijden!#REF!&lt;&gt;"",Wedstrijden!#REF!,"")</f>
        <v>#REF!</v>
      </c>
      <c r="W273" s="18"/>
      <c r="AE273" s="18"/>
      <c r="AN273" s="18"/>
      <c r="AU273" s="18"/>
      <c r="BA273" s="18"/>
      <c r="BE273" s="18"/>
      <c r="BJ273" s="17">
        <f>IF(COUNTA(Wedstrijden!#REF!)&lt;&gt;0,1,"")</f>
        <v>1</v>
      </c>
      <c r="BK273" s="17">
        <f t="shared" si="24"/>
        <v>2</v>
      </c>
      <c r="BL273" s="17" t="e">
        <f>IF(Wedstrijden!#REF!="x","AA","")</f>
        <v>#REF!</v>
      </c>
      <c r="BM273" s="17" t="e">
        <f>IF(Wedstrijden!#REF!="x","A","")</f>
        <v>#REF!</v>
      </c>
      <c r="BN273" s="17" t="e">
        <f>IF(Wedstrijden!#REF!="x","B1","")</f>
        <v>#REF!</v>
      </c>
      <c r="BO273" s="17" t="e">
        <f>IF(Wedstrijden!#REF!="x","BB","")</f>
        <v>#REF!</v>
      </c>
      <c r="BP273" s="17" t="e">
        <f>IF(Wedstrijden!#REF!="x","B","")</f>
        <v>#REF!</v>
      </c>
      <c r="BQ273" s="17" t="e">
        <f>IF(Wedstrijden!#REF!="x","L1","")</f>
        <v>#REF!</v>
      </c>
      <c r="BR273" s="17" t="e">
        <f>IF(Wedstrijden!#REF!="x","L2","")</f>
        <v>#REF!</v>
      </c>
      <c r="BS273" s="17" t="e">
        <f>IF(Wedstrijden!#REF!="x","M1","")</f>
        <v>#REF!</v>
      </c>
      <c r="BT273" s="17" t="e">
        <f>IF(Wedstrijden!#REF!="x","M2","")</f>
        <v>#REF!</v>
      </c>
      <c r="BU273" s="17" t="e">
        <f>IF(Wedstrijden!#REF!="x","Z1","")</f>
        <v>#REF!</v>
      </c>
      <c r="BV273" s="17" t="e">
        <f>IF(Wedstrijden!#REF!="x","Z2","")</f>
        <v>#REF!</v>
      </c>
      <c r="BW273" s="17">
        <f>IF(COUNTA(Wedstrijden!#REF!)&lt;&gt;0,1,"")</f>
        <v>1</v>
      </c>
      <c r="BX273" s="17">
        <f t="shared" si="25"/>
        <v>1</v>
      </c>
      <c r="BY273" s="17" t="e">
        <f>IF(Wedstrijden!#REF!="x","BB","")</f>
        <v>#REF!</v>
      </c>
      <c r="BZ273" s="17" t="e">
        <f>IF(Wedstrijden!#REF!="x","B","")</f>
        <v>#REF!</v>
      </c>
      <c r="CA273" s="17" t="e">
        <f>IF(Wedstrijden!#REF!="x","L1","")</f>
        <v>#REF!</v>
      </c>
      <c r="CB273" s="17" t="e">
        <f>IF(Wedstrijden!#REF!="x","L2","")</f>
        <v>#REF!</v>
      </c>
      <c r="CC273" s="17" t="e">
        <f>IF(Wedstrijden!#REF!="x","M1","")</f>
        <v>#REF!</v>
      </c>
      <c r="CD273" s="17" t="e">
        <f>IF(Wedstrijden!#REF!="x","M2","")</f>
        <v>#REF!</v>
      </c>
      <c r="CE273" s="17" t="e">
        <f>IF(Wedstrijden!#REF!="x","Z1","")</f>
        <v>#REF!</v>
      </c>
      <c r="CF273" s="17" t="e">
        <f>IF(Wedstrijden!#REF!="x","Z2","")</f>
        <v>#REF!</v>
      </c>
      <c r="CG273" s="17" t="e">
        <f>IF(Wedstrijden!#REF!="x","ZZL","")</f>
        <v>#REF!</v>
      </c>
      <c r="CL273" s="17">
        <f>IF(COUNTA(Wedstrijden!#REF!)&lt;&gt;0,2,"")</f>
        <v>2</v>
      </c>
      <c r="CM273" s="17">
        <f t="shared" si="26"/>
        <v>2</v>
      </c>
      <c r="CN273" s="17" t="e">
        <f>IF(Wedstrijden!#REF!="x","AA","")</f>
        <v>#REF!</v>
      </c>
      <c r="CO273" s="17" t="e">
        <f>IF(Wedstrijden!#REF!="x","A","")</f>
        <v>#REF!</v>
      </c>
      <c r="CP273" s="17" t="e">
        <f>IF(Wedstrijden!#REF!="x","BB","")</f>
        <v>#REF!</v>
      </c>
      <c r="CQ273" s="17" t="e">
        <f>IF(Wedstrijden!#REF!="x","B","")</f>
        <v>#REF!</v>
      </c>
      <c r="CR273" s="17" t="e">
        <f>IF(Wedstrijden!#REF!="x","L","")</f>
        <v>#REF!</v>
      </c>
      <c r="CS273" s="17" t="e">
        <f>IF(Wedstrijden!#REF!="x","M","")</f>
        <v>#REF!</v>
      </c>
      <c r="CT273" s="17" t="e">
        <f>IF(Wedstrijden!#REF!="x","Z","")</f>
        <v>#REF!</v>
      </c>
      <c r="CU273" s="17" t="e">
        <f>IF(Wedstrijden!#REF!="x","ZZ","")</f>
        <v>#REF!</v>
      </c>
      <c r="CV273" s="17">
        <f>IF(COUNTA(Wedstrijden!#REF!)&lt;&gt;0,2,"")</f>
        <v>2</v>
      </c>
      <c r="CW273" s="17">
        <f t="shared" si="27"/>
        <v>1</v>
      </c>
      <c r="CX273" s="17" t="e">
        <f>IF(Wedstrijden!#REF!="x","BB","")</f>
        <v>#REF!</v>
      </c>
      <c r="CY273" s="17" t="e">
        <f>IF(Wedstrijden!#REF!="x","B","")</f>
        <v>#REF!</v>
      </c>
      <c r="CZ273" s="17" t="e">
        <f>IF(Wedstrijden!#REF!="x","L","")</f>
        <v>#REF!</v>
      </c>
      <c r="DA273" s="17" t="e">
        <f>IF(Wedstrijden!#REF!="x","M","")</f>
        <v>#REF!</v>
      </c>
      <c r="DB273" s="17" t="e">
        <f>IF(Wedstrijden!#REF!="x","Z","")</f>
        <v>#REF!</v>
      </c>
      <c r="DC273" s="17" t="e">
        <f>IF(Wedstrijden!#REF!="x","ZZ","")</f>
        <v>#REF!</v>
      </c>
      <c r="DD273" s="17" t="e">
        <f>IF(Wedstrijden!#REF!="x","1.40","")</f>
        <v>#REF!</v>
      </c>
      <c r="DE273" s="17">
        <f>IF(COUNTA(Wedstrijden!#REF!)&lt;&gt;0,6,"")</f>
        <v>6</v>
      </c>
      <c r="DF273" s="17">
        <f t="shared" si="28"/>
        <v>2</v>
      </c>
      <c r="DG273" s="17" t="e">
        <f>IF(Wedstrijden!#REF!="x","L","")</f>
        <v>#REF!</v>
      </c>
      <c r="DH273" s="17" t="e">
        <f>IF(Wedstrijden!#REF!="x","M","")</f>
        <v>#REF!</v>
      </c>
      <c r="DI273" s="17" t="e">
        <f>IF(Wedstrijden!#REF!="x","Z","")</f>
        <v>#REF!</v>
      </c>
      <c r="DJ273" s="17" t="e">
        <f>IF(Wedstrijden!#REF!="x","Z","")</f>
        <v>#REF!</v>
      </c>
      <c r="DK273" s="17">
        <f>IF(COUNTA(Wedstrijden!#REF!)&lt;&gt;0,6,"")</f>
        <v>6</v>
      </c>
      <c r="DL273" s="17">
        <f t="shared" si="29"/>
        <v>1</v>
      </c>
      <c r="DM273" s="17" t="e">
        <f>IF(Wedstrijden!#REF!="x","L","")</f>
        <v>#REF!</v>
      </c>
      <c r="DN273" s="17" t="e">
        <f>IF(Wedstrijden!#REF!="x","M","")</f>
        <v>#REF!</v>
      </c>
      <c r="DO273" s="17" t="e">
        <f>IF(Wedstrijden!#REF!="x","Z","")</f>
        <v>#REF!</v>
      </c>
      <c r="DP273" s="17" t="e">
        <f>IF(Wedstrijden!#REF!="x","Z","")</f>
        <v>#REF!</v>
      </c>
    </row>
    <row r="274" spans="1:120" ht="14.4" x14ac:dyDescent="0.3">
      <c r="A274" s="21" t="e">
        <f>Wedstrijden!#REF!</f>
        <v>#REF!</v>
      </c>
      <c r="B274" s="17" t="str">
        <f>IFERROR(VLOOKUP(Wedstrijden!#REF!,#REF!,2,FALSE),"")</f>
        <v/>
      </c>
      <c r="C274" s="17" t="e">
        <f>Wedstrijden!#REF!</f>
        <v>#REF!</v>
      </c>
      <c r="D274" s="17" t="str">
        <f>IFERROR(VLOOKUP(Wedstrijden!#REF!,#REF!,2,FALSE),"")</f>
        <v/>
      </c>
      <c r="E274" s="17" t="str">
        <f>IFERROR(VLOOKUP(Wedstrijden!#REF!,#REF!,5,FALSE),"")</f>
        <v/>
      </c>
      <c r="F274" s="17" t="e">
        <f>IF(Wedstrijden!#REF!&lt;&gt;"",Wedstrijden!#REF!,"")</f>
        <v>#REF!</v>
      </c>
      <c r="G274" s="17" t="e">
        <f>IF(Wedstrijden!#REF!="Indoor",1,0)</f>
        <v>#REF!</v>
      </c>
      <c r="H274" s="17" t="e">
        <f>Wedstrijden!#REF!</f>
        <v>#REF!</v>
      </c>
      <c r="I274" s="17" t="e">
        <f>IF(Wedstrijden!#REF!="Nee",0,IF(Wedstrijden!#REF!="Ja",1,""))</f>
        <v>#REF!</v>
      </c>
      <c r="J274" s="17" t="e">
        <f>IF(Wedstrijden!#REF!&lt;&gt;"",Wedstrijden!#REF!,"")</f>
        <v>#REF!</v>
      </c>
      <c r="W274" s="18"/>
      <c r="AE274" s="18"/>
      <c r="AN274" s="18"/>
      <c r="AU274" s="18"/>
      <c r="BA274" s="18"/>
      <c r="BE274" s="18"/>
      <c r="BJ274" s="17">
        <f>IF(COUNTA(Wedstrijden!#REF!)&lt;&gt;0,1,"")</f>
        <v>1</v>
      </c>
      <c r="BK274" s="17">
        <f t="shared" si="24"/>
        <v>2</v>
      </c>
      <c r="BL274" s="17" t="e">
        <f>IF(Wedstrijden!#REF!="x","AA","")</f>
        <v>#REF!</v>
      </c>
      <c r="BM274" s="17" t="e">
        <f>IF(Wedstrijden!#REF!="x","A","")</f>
        <v>#REF!</v>
      </c>
      <c r="BN274" s="17" t="e">
        <f>IF(Wedstrijden!#REF!="x","B1","")</f>
        <v>#REF!</v>
      </c>
      <c r="BO274" s="17" t="e">
        <f>IF(Wedstrijden!#REF!="x","BB","")</f>
        <v>#REF!</v>
      </c>
      <c r="BP274" s="17" t="e">
        <f>IF(Wedstrijden!#REF!="x","B","")</f>
        <v>#REF!</v>
      </c>
      <c r="BQ274" s="17" t="e">
        <f>IF(Wedstrijden!#REF!="x","L1","")</f>
        <v>#REF!</v>
      </c>
      <c r="BR274" s="17" t="e">
        <f>IF(Wedstrijden!#REF!="x","L2","")</f>
        <v>#REF!</v>
      </c>
      <c r="BS274" s="17" t="e">
        <f>IF(Wedstrijden!#REF!="x","M1","")</f>
        <v>#REF!</v>
      </c>
      <c r="BT274" s="17" t="e">
        <f>IF(Wedstrijden!#REF!="x","M2","")</f>
        <v>#REF!</v>
      </c>
      <c r="BU274" s="17" t="e">
        <f>IF(Wedstrijden!#REF!="x","Z1","")</f>
        <v>#REF!</v>
      </c>
      <c r="BV274" s="17" t="e">
        <f>IF(Wedstrijden!#REF!="x","Z2","")</f>
        <v>#REF!</v>
      </c>
      <c r="BW274" s="17">
        <f>IF(COUNTA(Wedstrijden!#REF!)&lt;&gt;0,1,"")</f>
        <v>1</v>
      </c>
      <c r="BX274" s="17">
        <f t="shared" si="25"/>
        <v>1</v>
      </c>
      <c r="BY274" s="17" t="e">
        <f>IF(Wedstrijden!#REF!="x","BB","")</f>
        <v>#REF!</v>
      </c>
      <c r="BZ274" s="17" t="e">
        <f>IF(Wedstrijden!#REF!="x","B","")</f>
        <v>#REF!</v>
      </c>
      <c r="CA274" s="17" t="e">
        <f>IF(Wedstrijden!#REF!="x","L1","")</f>
        <v>#REF!</v>
      </c>
      <c r="CB274" s="17" t="e">
        <f>IF(Wedstrijden!#REF!="x","L2","")</f>
        <v>#REF!</v>
      </c>
      <c r="CC274" s="17" t="e">
        <f>IF(Wedstrijden!#REF!="x","M1","")</f>
        <v>#REF!</v>
      </c>
      <c r="CD274" s="17" t="e">
        <f>IF(Wedstrijden!#REF!="x","M2","")</f>
        <v>#REF!</v>
      </c>
      <c r="CE274" s="17" t="e">
        <f>IF(Wedstrijden!#REF!="x","Z1","")</f>
        <v>#REF!</v>
      </c>
      <c r="CF274" s="17" t="e">
        <f>IF(Wedstrijden!#REF!="x","Z2","")</f>
        <v>#REF!</v>
      </c>
      <c r="CG274" s="17" t="e">
        <f>IF(Wedstrijden!#REF!="x","ZZL","")</f>
        <v>#REF!</v>
      </c>
      <c r="CL274" s="17">
        <f>IF(COUNTA(Wedstrijden!#REF!)&lt;&gt;0,2,"")</f>
        <v>2</v>
      </c>
      <c r="CM274" s="17">
        <f t="shared" si="26"/>
        <v>2</v>
      </c>
      <c r="CN274" s="17" t="e">
        <f>IF(Wedstrijden!#REF!="x","AA","")</f>
        <v>#REF!</v>
      </c>
      <c r="CO274" s="17" t="e">
        <f>IF(Wedstrijden!#REF!="x","A","")</f>
        <v>#REF!</v>
      </c>
      <c r="CP274" s="17" t="e">
        <f>IF(Wedstrijden!#REF!="x","BB","")</f>
        <v>#REF!</v>
      </c>
      <c r="CQ274" s="17" t="e">
        <f>IF(Wedstrijden!#REF!="x","B","")</f>
        <v>#REF!</v>
      </c>
      <c r="CR274" s="17" t="e">
        <f>IF(Wedstrijden!#REF!="x","L","")</f>
        <v>#REF!</v>
      </c>
      <c r="CS274" s="17" t="e">
        <f>IF(Wedstrijden!#REF!="x","M","")</f>
        <v>#REF!</v>
      </c>
      <c r="CT274" s="17" t="e">
        <f>IF(Wedstrijden!#REF!="x","Z","")</f>
        <v>#REF!</v>
      </c>
      <c r="CU274" s="17" t="e">
        <f>IF(Wedstrijden!#REF!="x","ZZ","")</f>
        <v>#REF!</v>
      </c>
      <c r="CV274" s="17">
        <f>IF(COUNTA(Wedstrijden!#REF!)&lt;&gt;0,2,"")</f>
        <v>2</v>
      </c>
      <c r="CW274" s="17">
        <f t="shared" si="27"/>
        <v>1</v>
      </c>
      <c r="CX274" s="17" t="e">
        <f>IF(Wedstrijden!#REF!="x","BB","")</f>
        <v>#REF!</v>
      </c>
      <c r="CY274" s="17" t="e">
        <f>IF(Wedstrijden!#REF!="x","B","")</f>
        <v>#REF!</v>
      </c>
      <c r="CZ274" s="17" t="e">
        <f>IF(Wedstrijden!#REF!="x","L","")</f>
        <v>#REF!</v>
      </c>
      <c r="DA274" s="17" t="e">
        <f>IF(Wedstrijden!#REF!="x","M","")</f>
        <v>#REF!</v>
      </c>
      <c r="DB274" s="17" t="e">
        <f>IF(Wedstrijden!#REF!="x","Z","")</f>
        <v>#REF!</v>
      </c>
      <c r="DC274" s="17" t="e">
        <f>IF(Wedstrijden!#REF!="x","ZZ","")</f>
        <v>#REF!</v>
      </c>
      <c r="DD274" s="17" t="e">
        <f>IF(Wedstrijden!#REF!="x","1.40","")</f>
        <v>#REF!</v>
      </c>
      <c r="DE274" s="17">
        <f>IF(COUNTA(Wedstrijden!#REF!)&lt;&gt;0,6,"")</f>
        <v>6</v>
      </c>
      <c r="DF274" s="17">
        <f t="shared" si="28"/>
        <v>2</v>
      </c>
      <c r="DG274" s="17" t="e">
        <f>IF(Wedstrijden!#REF!="x","L","")</f>
        <v>#REF!</v>
      </c>
      <c r="DH274" s="17" t="e">
        <f>IF(Wedstrijden!#REF!="x","M","")</f>
        <v>#REF!</v>
      </c>
      <c r="DI274" s="17" t="e">
        <f>IF(Wedstrijden!#REF!="x","Z","")</f>
        <v>#REF!</v>
      </c>
      <c r="DJ274" s="17" t="e">
        <f>IF(Wedstrijden!#REF!="x","Z","")</f>
        <v>#REF!</v>
      </c>
      <c r="DK274" s="17">
        <f>IF(COUNTA(Wedstrijden!#REF!)&lt;&gt;0,6,"")</f>
        <v>6</v>
      </c>
      <c r="DL274" s="17">
        <f t="shared" si="29"/>
        <v>1</v>
      </c>
      <c r="DM274" s="17" t="e">
        <f>IF(Wedstrijden!#REF!="x","L","")</f>
        <v>#REF!</v>
      </c>
      <c r="DN274" s="17" t="e">
        <f>IF(Wedstrijden!#REF!="x","M","")</f>
        <v>#REF!</v>
      </c>
      <c r="DO274" s="17" t="e">
        <f>IF(Wedstrijden!#REF!="x","Z","")</f>
        <v>#REF!</v>
      </c>
      <c r="DP274" s="17" t="e">
        <f>IF(Wedstrijden!#REF!="x","Z","")</f>
        <v>#REF!</v>
      </c>
    </row>
    <row r="275" spans="1:120" ht="14.4" x14ac:dyDescent="0.3">
      <c r="A275" s="21" t="e">
        <f>Wedstrijden!#REF!</f>
        <v>#REF!</v>
      </c>
      <c r="B275" s="17" t="str">
        <f>IFERROR(VLOOKUP(Wedstrijden!#REF!,#REF!,2,FALSE),"")</f>
        <v/>
      </c>
      <c r="C275" s="17" t="e">
        <f>Wedstrijden!#REF!</f>
        <v>#REF!</v>
      </c>
      <c r="D275" s="17" t="str">
        <f>IFERROR(VLOOKUP(Wedstrijden!#REF!,#REF!,2,FALSE),"")</f>
        <v/>
      </c>
      <c r="E275" s="17" t="str">
        <f>IFERROR(VLOOKUP(Wedstrijden!#REF!,#REF!,5,FALSE),"")</f>
        <v/>
      </c>
      <c r="F275" s="17" t="e">
        <f>IF(Wedstrijden!#REF!&lt;&gt;"",Wedstrijden!#REF!,"")</f>
        <v>#REF!</v>
      </c>
      <c r="G275" s="17" t="e">
        <f>IF(Wedstrijden!#REF!="Indoor",1,0)</f>
        <v>#REF!</v>
      </c>
      <c r="H275" s="17" t="e">
        <f>Wedstrijden!#REF!</f>
        <v>#REF!</v>
      </c>
      <c r="I275" s="17" t="e">
        <f>IF(Wedstrijden!#REF!="Nee",0,IF(Wedstrijden!#REF!="Ja",1,""))</f>
        <v>#REF!</v>
      </c>
      <c r="J275" s="17" t="e">
        <f>IF(Wedstrijden!#REF!&lt;&gt;"",Wedstrijden!#REF!,"")</f>
        <v>#REF!</v>
      </c>
      <c r="W275" s="18"/>
      <c r="AE275" s="18"/>
      <c r="AN275" s="18"/>
      <c r="AU275" s="18"/>
      <c r="BA275" s="18"/>
      <c r="BE275" s="18"/>
      <c r="BJ275" s="17">
        <f>IF(COUNTA(Wedstrijden!#REF!)&lt;&gt;0,1,"")</f>
        <v>1</v>
      </c>
      <c r="BK275" s="17">
        <f t="shared" si="24"/>
        <v>2</v>
      </c>
      <c r="BL275" s="17" t="e">
        <f>IF(Wedstrijden!#REF!="x","AA","")</f>
        <v>#REF!</v>
      </c>
      <c r="BM275" s="17" t="e">
        <f>IF(Wedstrijden!#REF!="x","A","")</f>
        <v>#REF!</v>
      </c>
      <c r="BN275" s="17" t="e">
        <f>IF(Wedstrijden!#REF!="x","B1","")</f>
        <v>#REF!</v>
      </c>
      <c r="BO275" s="17" t="e">
        <f>IF(Wedstrijden!#REF!="x","BB","")</f>
        <v>#REF!</v>
      </c>
      <c r="BP275" s="17" t="e">
        <f>IF(Wedstrijden!#REF!="x","B","")</f>
        <v>#REF!</v>
      </c>
      <c r="BQ275" s="17" t="e">
        <f>IF(Wedstrijden!#REF!="x","L1","")</f>
        <v>#REF!</v>
      </c>
      <c r="BR275" s="17" t="e">
        <f>IF(Wedstrijden!#REF!="x","L2","")</f>
        <v>#REF!</v>
      </c>
      <c r="BS275" s="17" t="e">
        <f>IF(Wedstrijden!#REF!="x","M1","")</f>
        <v>#REF!</v>
      </c>
      <c r="BT275" s="17" t="e">
        <f>IF(Wedstrijden!#REF!="x","M2","")</f>
        <v>#REF!</v>
      </c>
      <c r="BU275" s="17" t="e">
        <f>IF(Wedstrijden!#REF!="x","Z1","")</f>
        <v>#REF!</v>
      </c>
      <c r="BV275" s="17" t="e">
        <f>IF(Wedstrijden!#REF!="x","Z2","")</f>
        <v>#REF!</v>
      </c>
      <c r="BW275" s="17">
        <f>IF(COUNTA(Wedstrijden!#REF!)&lt;&gt;0,1,"")</f>
        <v>1</v>
      </c>
      <c r="BX275" s="17">
        <f t="shared" si="25"/>
        <v>1</v>
      </c>
      <c r="BY275" s="17" t="e">
        <f>IF(Wedstrijden!#REF!="x","BB","")</f>
        <v>#REF!</v>
      </c>
      <c r="BZ275" s="17" t="e">
        <f>IF(Wedstrijden!#REF!="x","B","")</f>
        <v>#REF!</v>
      </c>
      <c r="CA275" s="17" t="e">
        <f>IF(Wedstrijden!#REF!="x","L1","")</f>
        <v>#REF!</v>
      </c>
      <c r="CB275" s="17" t="e">
        <f>IF(Wedstrijden!#REF!="x","L2","")</f>
        <v>#REF!</v>
      </c>
      <c r="CC275" s="17" t="e">
        <f>IF(Wedstrijden!#REF!="x","M1","")</f>
        <v>#REF!</v>
      </c>
      <c r="CD275" s="17" t="e">
        <f>IF(Wedstrijden!#REF!="x","M2","")</f>
        <v>#REF!</v>
      </c>
      <c r="CE275" s="17" t="e">
        <f>IF(Wedstrijden!#REF!="x","Z1","")</f>
        <v>#REF!</v>
      </c>
      <c r="CF275" s="17" t="e">
        <f>IF(Wedstrijden!#REF!="x","Z2","")</f>
        <v>#REF!</v>
      </c>
      <c r="CG275" s="17" t="e">
        <f>IF(Wedstrijden!#REF!="x","ZZL","")</f>
        <v>#REF!</v>
      </c>
      <c r="CL275" s="17">
        <f>IF(COUNTA(Wedstrijden!#REF!)&lt;&gt;0,2,"")</f>
        <v>2</v>
      </c>
      <c r="CM275" s="17">
        <f t="shared" si="26"/>
        <v>2</v>
      </c>
      <c r="CN275" s="17" t="e">
        <f>IF(Wedstrijden!#REF!="x","AA","")</f>
        <v>#REF!</v>
      </c>
      <c r="CO275" s="17" t="e">
        <f>IF(Wedstrijden!#REF!="x","A","")</f>
        <v>#REF!</v>
      </c>
      <c r="CP275" s="17" t="e">
        <f>IF(Wedstrijden!#REF!="x","BB","")</f>
        <v>#REF!</v>
      </c>
      <c r="CQ275" s="17" t="e">
        <f>IF(Wedstrijden!#REF!="x","B","")</f>
        <v>#REF!</v>
      </c>
      <c r="CR275" s="17" t="e">
        <f>IF(Wedstrijden!#REF!="x","L","")</f>
        <v>#REF!</v>
      </c>
      <c r="CS275" s="17" t="e">
        <f>IF(Wedstrijden!#REF!="x","M","")</f>
        <v>#REF!</v>
      </c>
      <c r="CT275" s="17" t="e">
        <f>IF(Wedstrijden!#REF!="x","Z","")</f>
        <v>#REF!</v>
      </c>
      <c r="CU275" s="17" t="e">
        <f>IF(Wedstrijden!#REF!="x","ZZ","")</f>
        <v>#REF!</v>
      </c>
      <c r="CV275" s="17">
        <f>IF(COUNTA(Wedstrijden!#REF!)&lt;&gt;0,2,"")</f>
        <v>2</v>
      </c>
      <c r="CW275" s="17">
        <f t="shared" si="27"/>
        <v>1</v>
      </c>
      <c r="CX275" s="17" t="e">
        <f>IF(Wedstrijden!#REF!="x","BB","")</f>
        <v>#REF!</v>
      </c>
      <c r="CY275" s="17" t="e">
        <f>IF(Wedstrijden!#REF!="x","B","")</f>
        <v>#REF!</v>
      </c>
      <c r="CZ275" s="17" t="e">
        <f>IF(Wedstrijden!#REF!="x","L","")</f>
        <v>#REF!</v>
      </c>
      <c r="DA275" s="17" t="e">
        <f>IF(Wedstrijden!#REF!="x","M","")</f>
        <v>#REF!</v>
      </c>
      <c r="DB275" s="17" t="e">
        <f>IF(Wedstrijden!#REF!="x","Z","")</f>
        <v>#REF!</v>
      </c>
      <c r="DC275" s="17" t="e">
        <f>IF(Wedstrijden!#REF!="x","ZZ","")</f>
        <v>#REF!</v>
      </c>
      <c r="DD275" s="17" t="e">
        <f>IF(Wedstrijden!#REF!="x","1.40","")</f>
        <v>#REF!</v>
      </c>
      <c r="DE275" s="17">
        <f>IF(COUNTA(Wedstrijden!#REF!)&lt;&gt;0,6,"")</f>
        <v>6</v>
      </c>
      <c r="DF275" s="17">
        <f t="shared" si="28"/>
        <v>2</v>
      </c>
      <c r="DG275" s="17" t="e">
        <f>IF(Wedstrijden!#REF!="x","L","")</f>
        <v>#REF!</v>
      </c>
      <c r="DH275" s="17" t="e">
        <f>IF(Wedstrijden!#REF!="x","M","")</f>
        <v>#REF!</v>
      </c>
      <c r="DI275" s="17" t="e">
        <f>IF(Wedstrijden!#REF!="x","Z","")</f>
        <v>#REF!</v>
      </c>
      <c r="DJ275" s="17" t="e">
        <f>IF(Wedstrijden!#REF!="x","Z","")</f>
        <v>#REF!</v>
      </c>
      <c r="DK275" s="17">
        <f>IF(COUNTA(Wedstrijden!#REF!)&lt;&gt;0,6,"")</f>
        <v>6</v>
      </c>
      <c r="DL275" s="17">
        <f t="shared" si="29"/>
        <v>1</v>
      </c>
      <c r="DM275" s="17" t="e">
        <f>IF(Wedstrijden!#REF!="x","L","")</f>
        <v>#REF!</v>
      </c>
      <c r="DN275" s="17" t="e">
        <f>IF(Wedstrijden!#REF!="x","M","")</f>
        <v>#REF!</v>
      </c>
      <c r="DO275" s="17" t="e">
        <f>IF(Wedstrijden!#REF!="x","Z","")</f>
        <v>#REF!</v>
      </c>
      <c r="DP275" s="17" t="e">
        <f>IF(Wedstrijden!#REF!="x","Z","")</f>
        <v>#REF!</v>
      </c>
    </row>
    <row r="276" spans="1:120" ht="14.4" x14ac:dyDescent="0.3">
      <c r="A276" s="21" t="e">
        <f>Wedstrijden!#REF!</f>
        <v>#REF!</v>
      </c>
      <c r="B276" s="17" t="str">
        <f>IFERROR(VLOOKUP(Wedstrijden!#REF!,#REF!,2,FALSE),"")</f>
        <v/>
      </c>
      <c r="C276" s="17" t="e">
        <f>Wedstrijden!#REF!</f>
        <v>#REF!</v>
      </c>
      <c r="D276" s="17" t="str">
        <f>IFERROR(VLOOKUP(Wedstrijden!#REF!,#REF!,2,FALSE),"")</f>
        <v/>
      </c>
      <c r="E276" s="17" t="str">
        <f>IFERROR(VLOOKUP(Wedstrijden!#REF!,#REF!,5,FALSE),"")</f>
        <v/>
      </c>
      <c r="F276" s="17" t="e">
        <f>IF(Wedstrijden!#REF!&lt;&gt;"",Wedstrijden!#REF!,"")</f>
        <v>#REF!</v>
      </c>
      <c r="G276" s="17" t="e">
        <f>IF(Wedstrijden!#REF!="Indoor",1,0)</f>
        <v>#REF!</v>
      </c>
      <c r="H276" s="17" t="e">
        <f>Wedstrijden!#REF!</f>
        <v>#REF!</v>
      </c>
      <c r="I276" s="17" t="e">
        <f>IF(Wedstrijden!#REF!="Nee",0,IF(Wedstrijden!#REF!="Ja",1,""))</f>
        <v>#REF!</v>
      </c>
      <c r="J276" s="17" t="e">
        <f>IF(Wedstrijden!#REF!&lt;&gt;"",Wedstrijden!#REF!,"")</f>
        <v>#REF!</v>
      </c>
      <c r="W276" s="18"/>
      <c r="AE276" s="18"/>
      <c r="AN276" s="18"/>
      <c r="AU276" s="18"/>
      <c r="BA276" s="18"/>
      <c r="BE276" s="18"/>
      <c r="BJ276" s="17">
        <f>IF(COUNTA(Wedstrijden!#REF!)&lt;&gt;0,1,"")</f>
        <v>1</v>
      </c>
      <c r="BK276" s="17">
        <f t="shared" si="24"/>
        <v>2</v>
      </c>
      <c r="BL276" s="17" t="e">
        <f>IF(Wedstrijden!#REF!="x","AA","")</f>
        <v>#REF!</v>
      </c>
      <c r="BM276" s="17" t="e">
        <f>IF(Wedstrijden!#REF!="x","A","")</f>
        <v>#REF!</v>
      </c>
      <c r="BN276" s="17" t="e">
        <f>IF(Wedstrijden!#REF!="x","B1","")</f>
        <v>#REF!</v>
      </c>
      <c r="BO276" s="17" t="e">
        <f>IF(Wedstrijden!#REF!="x","BB","")</f>
        <v>#REF!</v>
      </c>
      <c r="BP276" s="17" t="e">
        <f>IF(Wedstrijden!#REF!="x","B","")</f>
        <v>#REF!</v>
      </c>
      <c r="BQ276" s="17" t="e">
        <f>IF(Wedstrijden!#REF!="x","L1","")</f>
        <v>#REF!</v>
      </c>
      <c r="BR276" s="17" t="e">
        <f>IF(Wedstrijden!#REF!="x","L2","")</f>
        <v>#REF!</v>
      </c>
      <c r="BS276" s="17" t="e">
        <f>IF(Wedstrijden!#REF!="x","M1","")</f>
        <v>#REF!</v>
      </c>
      <c r="BT276" s="17" t="e">
        <f>IF(Wedstrijden!#REF!="x","M2","")</f>
        <v>#REF!</v>
      </c>
      <c r="BU276" s="17" t="e">
        <f>IF(Wedstrijden!#REF!="x","Z1","")</f>
        <v>#REF!</v>
      </c>
      <c r="BV276" s="17" t="e">
        <f>IF(Wedstrijden!#REF!="x","Z2","")</f>
        <v>#REF!</v>
      </c>
      <c r="BW276" s="17">
        <f>IF(COUNTA(Wedstrijden!#REF!)&lt;&gt;0,1,"")</f>
        <v>1</v>
      </c>
      <c r="BX276" s="17">
        <f t="shared" si="25"/>
        <v>1</v>
      </c>
      <c r="BY276" s="17" t="e">
        <f>IF(Wedstrijden!#REF!="x","BB","")</f>
        <v>#REF!</v>
      </c>
      <c r="BZ276" s="17" t="e">
        <f>IF(Wedstrijden!#REF!="x","B","")</f>
        <v>#REF!</v>
      </c>
      <c r="CA276" s="17" t="e">
        <f>IF(Wedstrijden!#REF!="x","L1","")</f>
        <v>#REF!</v>
      </c>
      <c r="CB276" s="17" t="e">
        <f>IF(Wedstrijden!#REF!="x","L2","")</f>
        <v>#REF!</v>
      </c>
      <c r="CC276" s="17" t="e">
        <f>IF(Wedstrijden!#REF!="x","M1","")</f>
        <v>#REF!</v>
      </c>
      <c r="CD276" s="17" t="e">
        <f>IF(Wedstrijden!#REF!="x","M2","")</f>
        <v>#REF!</v>
      </c>
      <c r="CE276" s="17" t="e">
        <f>IF(Wedstrijden!#REF!="x","Z1","")</f>
        <v>#REF!</v>
      </c>
      <c r="CF276" s="17" t="e">
        <f>IF(Wedstrijden!#REF!="x","Z2","")</f>
        <v>#REF!</v>
      </c>
      <c r="CG276" s="17" t="e">
        <f>IF(Wedstrijden!#REF!="x","ZZL","")</f>
        <v>#REF!</v>
      </c>
      <c r="CL276" s="17">
        <f>IF(COUNTA(Wedstrijden!#REF!)&lt;&gt;0,2,"")</f>
        <v>2</v>
      </c>
      <c r="CM276" s="17">
        <f t="shared" si="26"/>
        <v>2</v>
      </c>
      <c r="CN276" s="17" t="e">
        <f>IF(Wedstrijden!#REF!="x","AA","")</f>
        <v>#REF!</v>
      </c>
      <c r="CO276" s="17" t="e">
        <f>IF(Wedstrijden!#REF!="x","A","")</f>
        <v>#REF!</v>
      </c>
      <c r="CP276" s="17" t="e">
        <f>IF(Wedstrijden!#REF!="x","BB","")</f>
        <v>#REF!</v>
      </c>
      <c r="CQ276" s="17" t="e">
        <f>IF(Wedstrijden!#REF!="x","B","")</f>
        <v>#REF!</v>
      </c>
      <c r="CR276" s="17" t="e">
        <f>IF(Wedstrijden!#REF!="x","L","")</f>
        <v>#REF!</v>
      </c>
      <c r="CS276" s="17" t="e">
        <f>IF(Wedstrijden!#REF!="x","M","")</f>
        <v>#REF!</v>
      </c>
      <c r="CT276" s="17" t="e">
        <f>IF(Wedstrijden!#REF!="x","Z","")</f>
        <v>#REF!</v>
      </c>
      <c r="CU276" s="17" t="e">
        <f>IF(Wedstrijden!#REF!="x","ZZ","")</f>
        <v>#REF!</v>
      </c>
      <c r="CV276" s="17">
        <f>IF(COUNTA(Wedstrijden!#REF!)&lt;&gt;0,2,"")</f>
        <v>2</v>
      </c>
      <c r="CW276" s="17">
        <f t="shared" si="27"/>
        <v>1</v>
      </c>
      <c r="CX276" s="17" t="e">
        <f>IF(Wedstrijden!#REF!="x","BB","")</f>
        <v>#REF!</v>
      </c>
      <c r="CY276" s="17" t="e">
        <f>IF(Wedstrijden!#REF!="x","B","")</f>
        <v>#REF!</v>
      </c>
      <c r="CZ276" s="17" t="e">
        <f>IF(Wedstrijden!#REF!="x","L","")</f>
        <v>#REF!</v>
      </c>
      <c r="DA276" s="17" t="e">
        <f>IF(Wedstrijden!#REF!="x","M","")</f>
        <v>#REF!</v>
      </c>
      <c r="DB276" s="17" t="e">
        <f>IF(Wedstrijden!#REF!="x","Z","")</f>
        <v>#REF!</v>
      </c>
      <c r="DC276" s="17" t="e">
        <f>IF(Wedstrijden!#REF!="x","ZZ","")</f>
        <v>#REF!</v>
      </c>
      <c r="DD276" s="17" t="e">
        <f>IF(Wedstrijden!#REF!="x","1.40","")</f>
        <v>#REF!</v>
      </c>
      <c r="DE276" s="17">
        <f>IF(COUNTA(Wedstrijden!#REF!)&lt;&gt;0,6,"")</f>
        <v>6</v>
      </c>
      <c r="DF276" s="17">
        <f t="shared" si="28"/>
        <v>2</v>
      </c>
      <c r="DG276" s="17" t="e">
        <f>IF(Wedstrijden!#REF!="x","L","")</f>
        <v>#REF!</v>
      </c>
      <c r="DH276" s="17" t="e">
        <f>IF(Wedstrijden!#REF!="x","M","")</f>
        <v>#REF!</v>
      </c>
      <c r="DI276" s="17" t="e">
        <f>IF(Wedstrijden!#REF!="x","Z","")</f>
        <v>#REF!</v>
      </c>
      <c r="DJ276" s="17" t="e">
        <f>IF(Wedstrijden!#REF!="x","Z","")</f>
        <v>#REF!</v>
      </c>
      <c r="DK276" s="17">
        <f>IF(COUNTA(Wedstrijden!#REF!)&lt;&gt;0,6,"")</f>
        <v>6</v>
      </c>
      <c r="DL276" s="17">
        <f t="shared" si="29"/>
        <v>1</v>
      </c>
      <c r="DM276" s="17" t="e">
        <f>IF(Wedstrijden!#REF!="x","L","")</f>
        <v>#REF!</v>
      </c>
      <c r="DN276" s="17" t="e">
        <f>IF(Wedstrijden!#REF!="x","M","")</f>
        <v>#REF!</v>
      </c>
      <c r="DO276" s="17" t="e">
        <f>IF(Wedstrijden!#REF!="x","Z","")</f>
        <v>#REF!</v>
      </c>
      <c r="DP276" s="17" t="e">
        <f>IF(Wedstrijden!#REF!="x","Z","")</f>
        <v>#REF!</v>
      </c>
    </row>
    <row r="277" spans="1:120" ht="14.4" x14ac:dyDescent="0.3">
      <c r="A277" s="21" t="e">
        <f>Wedstrijden!#REF!</f>
        <v>#REF!</v>
      </c>
      <c r="B277" s="17" t="str">
        <f>IFERROR(VLOOKUP(Wedstrijden!#REF!,#REF!,2,FALSE),"")</f>
        <v/>
      </c>
      <c r="C277" s="17" t="e">
        <f>Wedstrijden!#REF!</f>
        <v>#REF!</v>
      </c>
      <c r="D277" s="17" t="str">
        <f>IFERROR(VLOOKUP(Wedstrijden!#REF!,#REF!,2,FALSE),"")</f>
        <v/>
      </c>
      <c r="E277" s="17" t="str">
        <f>IFERROR(VLOOKUP(Wedstrijden!#REF!,#REF!,5,FALSE),"")</f>
        <v/>
      </c>
      <c r="F277" s="17" t="e">
        <f>IF(Wedstrijden!#REF!&lt;&gt;"",Wedstrijden!#REF!,"")</f>
        <v>#REF!</v>
      </c>
      <c r="G277" s="17" t="e">
        <f>IF(Wedstrijden!#REF!="Indoor",1,0)</f>
        <v>#REF!</v>
      </c>
      <c r="H277" s="17" t="e">
        <f>Wedstrijden!#REF!</f>
        <v>#REF!</v>
      </c>
      <c r="I277" s="17" t="e">
        <f>IF(Wedstrijden!#REF!="Nee",0,IF(Wedstrijden!#REF!="Ja",1,""))</f>
        <v>#REF!</v>
      </c>
      <c r="J277" s="17" t="e">
        <f>IF(Wedstrijden!#REF!&lt;&gt;"",Wedstrijden!#REF!,"")</f>
        <v>#REF!</v>
      </c>
      <c r="W277" s="18"/>
      <c r="AE277" s="18"/>
      <c r="AN277" s="18"/>
      <c r="AU277" s="18"/>
      <c r="BA277" s="18"/>
      <c r="BE277" s="18"/>
      <c r="BJ277" s="17">
        <f>IF(COUNTA(Wedstrijden!#REF!)&lt;&gt;0,1,"")</f>
        <v>1</v>
      </c>
      <c r="BK277" s="17">
        <f t="shared" si="24"/>
        <v>2</v>
      </c>
      <c r="BL277" s="17" t="e">
        <f>IF(Wedstrijden!#REF!="x","AA","")</f>
        <v>#REF!</v>
      </c>
      <c r="BM277" s="17" t="e">
        <f>IF(Wedstrijden!#REF!="x","A","")</f>
        <v>#REF!</v>
      </c>
      <c r="BN277" s="17" t="e">
        <f>IF(Wedstrijden!#REF!="x","B1","")</f>
        <v>#REF!</v>
      </c>
      <c r="BO277" s="17" t="e">
        <f>IF(Wedstrijden!#REF!="x","BB","")</f>
        <v>#REF!</v>
      </c>
      <c r="BP277" s="17" t="e">
        <f>IF(Wedstrijden!#REF!="x","B","")</f>
        <v>#REF!</v>
      </c>
      <c r="BQ277" s="17" t="e">
        <f>IF(Wedstrijden!#REF!="x","L1","")</f>
        <v>#REF!</v>
      </c>
      <c r="BR277" s="17" t="e">
        <f>IF(Wedstrijden!#REF!="x","L2","")</f>
        <v>#REF!</v>
      </c>
      <c r="BS277" s="17" t="e">
        <f>IF(Wedstrijden!#REF!="x","M1","")</f>
        <v>#REF!</v>
      </c>
      <c r="BT277" s="17" t="e">
        <f>IF(Wedstrijden!#REF!="x","M2","")</f>
        <v>#REF!</v>
      </c>
      <c r="BU277" s="17" t="e">
        <f>IF(Wedstrijden!#REF!="x","Z1","")</f>
        <v>#REF!</v>
      </c>
      <c r="BV277" s="17" t="e">
        <f>IF(Wedstrijden!#REF!="x","Z2","")</f>
        <v>#REF!</v>
      </c>
      <c r="BW277" s="17">
        <f>IF(COUNTA(Wedstrijden!#REF!)&lt;&gt;0,1,"")</f>
        <v>1</v>
      </c>
      <c r="BX277" s="17">
        <f t="shared" si="25"/>
        <v>1</v>
      </c>
      <c r="BY277" s="17" t="e">
        <f>IF(Wedstrijden!#REF!="x","BB","")</f>
        <v>#REF!</v>
      </c>
      <c r="BZ277" s="17" t="e">
        <f>IF(Wedstrijden!#REF!="x","B","")</f>
        <v>#REF!</v>
      </c>
      <c r="CA277" s="17" t="e">
        <f>IF(Wedstrijden!#REF!="x","L1","")</f>
        <v>#REF!</v>
      </c>
      <c r="CB277" s="17" t="e">
        <f>IF(Wedstrijden!#REF!="x","L2","")</f>
        <v>#REF!</v>
      </c>
      <c r="CC277" s="17" t="e">
        <f>IF(Wedstrijden!#REF!="x","M1","")</f>
        <v>#REF!</v>
      </c>
      <c r="CD277" s="17" t="e">
        <f>IF(Wedstrijden!#REF!="x","M2","")</f>
        <v>#REF!</v>
      </c>
      <c r="CE277" s="17" t="e">
        <f>IF(Wedstrijden!#REF!="x","Z1","")</f>
        <v>#REF!</v>
      </c>
      <c r="CF277" s="17" t="e">
        <f>IF(Wedstrijden!#REF!="x","Z2","")</f>
        <v>#REF!</v>
      </c>
      <c r="CG277" s="17" t="e">
        <f>IF(Wedstrijden!#REF!="x","ZZL","")</f>
        <v>#REF!</v>
      </c>
      <c r="CL277" s="17">
        <f>IF(COUNTA(Wedstrijden!#REF!)&lt;&gt;0,2,"")</f>
        <v>2</v>
      </c>
      <c r="CM277" s="17">
        <f t="shared" si="26"/>
        <v>2</v>
      </c>
      <c r="CN277" s="17" t="e">
        <f>IF(Wedstrijden!#REF!="x","AA","")</f>
        <v>#REF!</v>
      </c>
      <c r="CO277" s="17" t="e">
        <f>IF(Wedstrijden!#REF!="x","A","")</f>
        <v>#REF!</v>
      </c>
      <c r="CP277" s="17" t="e">
        <f>IF(Wedstrijden!#REF!="x","BB","")</f>
        <v>#REF!</v>
      </c>
      <c r="CQ277" s="17" t="e">
        <f>IF(Wedstrijden!#REF!="x","B","")</f>
        <v>#REF!</v>
      </c>
      <c r="CR277" s="17" t="e">
        <f>IF(Wedstrijden!#REF!="x","L","")</f>
        <v>#REF!</v>
      </c>
      <c r="CS277" s="17" t="e">
        <f>IF(Wedstrijden!#REF!="x","M","")</f>
        <v>#REF!</v>
      </c>
      <c r="CT277" s="17" t="e">
        <f>IF(Wedstrijden!#REF!="x","Z","")</f>
        <v>#REF!</v>
      </c>
      <c r="CU277" s="17" t="e">
        <f>IF(Wedstrijden!#REF!="x","ZZ","")</f>
        <v>#REF!</v>
      </c>
      <c r="CV277" s="17">
        <f>IF(COUNTA(Wedstrijden!#REF!)&lt;&gt;0,2,"")</f>
        <v>2</v>
      </c>
      <c r="CW277" s="17">
        <f t="shared" si="27"/>
        <v>1</v>
      </c>
      <c r="CX277" s="17" t="e">
        <f>IF(Wedstrijden!#REF!="x","BB","")</f>
        <v>#REF!</v>
      </c>
      <c r="CY277" s="17" t="e">
        <f>IF(Wedstrijden!#REF!="x","B","")</f>
        <v>#REF!</v>
      </c>
      <c r="CZ277" s="17" t="e">
        <f>IF(Wedstrijden!#REF!="x","L","")</f>
        <v>#REF!</v>
      </c>
      <c r="DA277" s="17" t="e">
        <f>IF(Wedstrijden!#REF!="x","M","")</f>
        <v>#REF!</v>
      </c>
      <c r="DB277" s="17" t="e">
        <f>IF(Wedstrijden!#REF!="x","Z","")</f>
        <v>#REF!</v>
      </c>
      <c r="DC277" s="17" t="e">
        <f>IF(Wedstrijden!#REF!="x","ZZ","")</f>
        <v>#REF!</v>
      </c>
      <c r="DD277" s="17" t="e">
        <f>IF(Wedstrijden!#REF!="x","1.40","")</f>
        <v>#REF!</v>
      </c>
      <c r="DE277" s="17">
        <f>IF(COUNTA(Wedstrijden!#REF!)&lt;&gt;0,6,"")</f>
        <v>6</v>
      </c>
      <c r="DF277" s="17">
        <f t="shared" si="28"/>
        <v>2</v>
      </c>
      <c r="DG277" s="17" t="e">
        <f>IF(Wedstrijden!#REF!="x","L","")</f>
        <v>#REF!</v>
      </c>
      <c r="DH277" s="17" t="e">
        <f>IF(Wedstrijden!#REF!="x","M","")</f>
        <v>#REF!</v>
      </c>
      <c r="DI277" s="17" t="e">
        <f>IF(Wedstrijden!#REF!="x","Z","")</f>
        <v>#REF!</v>
      </c>
      <c r="DJ277" s="17" t="e">
        <f>IF(Wedstrijden!#REF!="x","Z","")</f>
        <v>#REF!</v>
      </c>
      <c r="DK277" s="17">
        <f>IF(COUNTA(Wedstrijden!#REF!)&lt;&gt;0,6,"")</f>
        <v>6</v>
      </c>
      <c r="DL277" s="17">
        <f t="shared" si="29"/>
        <v>1</v>
      </c>
      <c r="DM277" s="17" t="e">
        <f>IF(Wedstrijden!#REF!="x","L","")</f>
        <v>#REF!</v>
      </c>
      <c r="DN277" s="17" t="e">
        <f>IF(Wedstrijden!#REF!="x","M","")</f>
        <v>#REF!</v>
      </c>
      <c r="DO277" s="17" t="e">
        <f>IF(Wedstrijden!#REF!="x","Z","")</f>
        <v>#REF!</v>
      </c>
      <c r="DP277" s="17" t="e">
        <f>IF(Wedstrijden!#REF!="x","Z","")</f>
        <v>#REF!</v>
      </c>
    </row>
    <row r="278" spans="1:120" ht="14.4" x14ac:dyDescent="0.3">
      <c r="A278" s="21" t="e">
        <f>Wedstrijden!#REF!</f>
        <v>#REF!</v>
      </c>
      <c r="B278" s="17" t="str">
        <f>IFERROR(VLOOKUP(Wedstrijden!#REF!,#REF!,2,FALSE),"")</f>
        <v/>
      </c>
      <c r="C278" s="17" t="e">
        <f>Wedstrijden!#REF!</f>
        <v>#REF!</v>
      </c>
      <c r="D278" s="17" t="str">
        <f>IFERROR(VLOOKUP(Wedstrijden!#REF!,#REF!,2,FALSE),"")</f>
        <v/>
      </c>
      <c r="E278" s="17" t="str">
        <f>IFERROR(VLOOKUP(Wedstrijden!#REF!,#REF!,5,FALSE),"")</f>
        <v/>
      </c>
      <c r="F278" s="17" t="e">
        <f>IF(Wedstrijden!#REF!&lt;&gt;"",Wedstrijden!#REF!,"")</f>
        <v>#REF!</v>
      </c>
      <c r="G278" s="17" t="e">
        <f>IF(Wedstrijden!#REF!="Indoor",1,0)</f>
        <v>#REF!</v>
      </c>
      <c r="H278" s="17" t="e">
        <f>Wedstrijden!#REF!</f>
        <v>#REF!</v>
      </c>
      <c r="I278" s="17" t="e">
        <f>IF(Wedstrijden!#REF!="Nee",0,IF(Wedstrijden!#REF!="Ja",1,""))</f>
        <v>#REF!</v>
      </c>
      <c r="J278" s="17" t="e">
        <f>IF(Wedstrijden!#REF!&lt;&gt;"",Wedstrijden!#REF!,"")</f>
        <v>#REF!</v>
      </c>
      <c r="W278" s="18"/>
      <c r="AE278" s="18"/>
      <c r="AN278" s="18"/>
      <c r="AU278" s="18"/>
      <c r="BA278" s="18"/>
      <c r="BE278" s="18"/>
      <c r="BJ278" s="17">
        <f>IF(COUNTA(Wedstrijden!#REF!)&lt;&gt;0,1,"")</f>
        <v>1</v>
      </c>
      <c r="BK278" s="17">
        <f t="shared" si="24"/>
        <v>2</v>
      </c>
      <c r="BL278" s="17" t="e">
        <f>IF(Wedstrijden!#REF!="x","AA","")</f>
        <v>#REF!</v>
      </c>
      <c r="BM278" s="17" t="e">
        <f>IF(Wedstrijden!#REF!="x","A","")</f>
        <v>#REF!</v>
      </c>
      <c r="BN278" s="17" t="e">
        <f>IF(Wedstrijden!#REF!="x","B1","")</f>
        <v>#REF!</v>
      </c>
      <c r="BO278" s="17" t="e">
        <f>IF(Wedstrijden!#REF!="x","BB","")</f>
        <v>#REF!</v>
      </c>
      <c r="BP278" s="17" t="e">
        <f>IF(Wedstrijden!#REF!="x","B","")</f>
        <v>#REF!</v>
      </c>
      <c r="BQ278" s="17" t="e">
        <f>IF(Wedstrijden!#REF!="x","L1","")</f>
        <v>#REF!</v>
      </c>
      <c r="BR278" s="17" t="e">
        <f>IF(Wedstrijden!#REF!="x","L2","")</f>
        <v>#REF!</v>
      </c>
      <c r="BS278" s="17" t="e">
        <f>IF(Wedstrijden!#REF!="x","M1","")</f>
        <v>#REF!</v>
      </c>
      <c r="BT278" s="17" t="e">
        <f>IF(Wedstrijden!#REF!="x","M2","")</f>
        <v>#REF!</v>
      </c>
      <c r="BU278" s="17" t="e">
        <f>IF(Wedstrijden!#REF!="x","Z1","")</f>
        <v>#REF!</v>
      </c>
      <c r="BV278" s="17" t="e">
        <f>IF(Wedstrijden!#REF!="x","Z2","")</f>
        <v>#REF!</v>
      </c>
      <c r="BW278" s="17">
        <f>IF(COUNTA(Wedstrijden!#REF!)&lt;&gt;0,1,"")</f>
        <v>1</v>
      </c>
      <c r="BX278" s="17">
        <f t="shared" si="25"/>
        <v>1</v>
      </c>
      <c r="BY278" s="17" t="e">
        <f>IF(Wedstrijden!#REF!="x","BB","")</f>
        <v>#REF!</v>
      </c>
      <c r="BZ278" s="17" t="e">
        <f>IF(Wedstrijden!#REF!="x","B","")</f>
        <v>#REF!</v>
      </c>
      <c r="CA278" s="17" t="e">
        <f>IF(Wedstrijden!#REF!="x","L1","")</f>
        <v>#REF!</v>
      </c>
      <c r="CB278" s="17" t="e">
        <f>IF(Wedstrijden!#REF!="x","L2","")</f>
        <v>#REF!</v>
      </c>
      <c r="CC278" s="17" t="e">
        <f>IF(Wedstrijden!#REF!="x","M1","")</f>
        <v>#REF!</v>
      </c>
      <c r="CD278" s="17" t="e">
        <f>IF(Wedstrijden!#REF!="x","M2","")</f>
        <v>#REF!</v>
      </c>
      <c r="CE278" s="17" t="e">
        <f>IF(Wedstrijden!#REF!="x","Z1","")</f>
        <v>#REF!</v>
      </c>
      <c r="CF278" s="17" t="e">
        <f>IF(Wedstrijden!#REF!="x","Z2","")</f>
        <v>#REF!</v>
      </c>
      <c r="CG278" s="17" t="e">
        <f>IF(Wedstrijden!#REF!="x","ZZL","")</f>
        <v>#REF!</v>
      </c>
      <c r="CL278" s="17">
        <f>IF(COUNTA(Wedstrijden!#REF!)&lt;&gt;0,2,"")</f>
        <v>2</v>
      </c>
      <c r="CM278" s="17">
        <f t="shared" si="26"/>
        <v>2</v>
      </c>
      <c r="CN278" s="17" t="e">
        <f>IF(Wedstrijden!#REF!="x","AA","")</f>
        <v>#REF!</v>
      </c>
      <c r="CO278" s="17" t="e">
        <f>IF(Wedstrijden!#REF!="x","A","")</f>
        <v>#REF!</v>
      </c>
      <c r="CP278" s="17" t="e">
        <f>IF(Wedstrijden!#REF!="x","BB","")</f>
        <v>#REF!</v>
      </c>
      <c r="CQ278" s="17" t="e">
        <f>IF(Wedstrijden!#REF!="x","B","")</f>
        <v>#REF!</v>
      </c>
      <c r="CR278" s="17" t="e">
        <f>IF(Wedstrijden!#REF!="x","L","")</f>
        <v>#REF!</v>
      </c>
      <c r="CS278" s="17" t="e">
        <f>IF(Wedstrijden!#REF!="x","M","")</f>
        <v>#REF!</v>
      </c>
      <c r="CT278" s="17" t="e">
        <f>IF(Wedstrijden!#REF!="x","Z","")</f>
        <v>#REF!</v>
      </c>
      <c r="CU278" s="17" t="e">
        <f>IF(Wedstrijden!#REF!="x","ZZ","")</f>
        <v>#REF!</v>
      </c>
      <c r="CV278" s="17">
        <f>IF(COUNTA(Wedstrijden!#REF!)&lt;&gt;0,2,"")</f>
        <v>2</v>
      </c>
      <c r="CW278" s="17">
        <f t="shared" si="27"/>
        <v>1</v>
      </c>
      <c r="CX278" s="17" t="e">
        <f>IF(Wedstrijden!#REF!="x","BB","")</f>
        <v>#REF!</v>
      </c>
      <c r="CY278" s="17" t="e">
        <f>IF(Wedstrijden!#REF!="x","B","")</f>
        <v>#REF!</v>
      </c>
      <c r="CZ278" s="17" t="e">
        <f>IF(Wedstrijden!#REF!="x","L","")</f>
        <v>#REF!</v>
      </c>
      <c r="DA278" s="17" t="e">
        <f>IF(Wedstrijden!#REF!="x","M","")</f>
        <v>#REF!</v>
      </c>
      <c r="DB278" s="17" t="e">
        <f>IF(Wedstrijden!#REF!="x","Z","")</f>
        <v>#REF!</v>
      </c>
      <c r="DC278" s="17" t="e">
        <f>IF(Wedstrijden!#REF!="x","ZZ","")</f>
        <v>#REF!</v>
      </c>
      <c r="DD278" s="17" t="e">
        <f>IF(Wedstrijden!#REF!="x","1.40","")</f>
        <v>#REF!</v>
      </c>
      <c r="DE278" s="17">
        <f>IF(COUNTA(Wedstrijden!#REF!)&lt;&gt;0,6,"")</f>
        <v>6</v>
      </c>
      <c r="DF278" s="17">
        <f t="shared" si="28"/>
        <v>2</v>
      </c>
      <c r="DG278" s="17" t="e">
        <f>IF(Wedstrijden!#REF!="x","L","")</f>
        <v>#REF!</v>
      </c>
      <c r="DH278" s="17" t="e">
        <f>IF(Wedstrijden!#REF!="x","M","")</f>
        <v>#REF!</v>
      </c>
      <c r="DI278" s="17" t="e">
        <f>IF(Wedstrijden!#REF!="x","Z","")</f>
        <v>#REF!</v>
      </c>
      <c r="DJ278" s="17" t="e">
        <f>IF(Wedstrijden!#REF!="x","Z","")</f>
        <v>#REF!</v>
      </c>
      <c r="DK278" s="17">
        <f>IF(COUNTA(Wedstrijden!#REF!)&lt;&gt;0,6,"")</f>
        <v>6</v>
      </c>
      <c r="DL278" s="17">
        <f t="shared" si="29"/>
        <v>1</v>
      </c>
      <c r="DM278" s="17" t="e">
        <f>IF(Wedstrijden!#REF!="x","L","")</f>
        <v>#REF!</v>
      </c>
      <c r="DN278" s="17" t="e">
        <f>IF(Wedstrijden!#REF!="x","M","")</f>
        <v>#REF!</v>
      </c>
      <c r="DO278" s="17" t="e">
        <f>IF(Wedstrijden!#REF!="x","Z","")</f>
        <v>#REF!</v>
      </c>
      <c r="DP278" s="17" t="e">
        <f>IF(Wedstrijden!#REF!="x","Z","")</f>
        <v>#REF!</v>
      </c>
    </row>
    <row r="279" spans="1:120" ht="14.4" x14ac:dyDescent="0.3">
      <c r="A279" s="21" t="e">
        <f>Wedstrijden!#REF!</f>
        <v>#REF!</v>
      </c>
      <c r="B279" s="17" t="str">
        <f>IFERROR(VLOOKUP(Wedstrijden!#REF!,#REF!,2,FALSE),"")</f>
        <v/>
      </c>
      <c r="C279" s="17" t="e">
        <f>Wedstrijden!#REF!</f>
        <v>#REF!</v>
      </c>
      <c r="D279" s="17" t="str">
        <f>IFERROR(VLOOKUP(Wedstrijden!#REF!,#REF!,2,FALSE),"")</f>
        <v/>
      </c>
      <c r="E279" s="17" t="str">
        <f>IFERROR(VLOOKUP(Wedstrijden!#REF!,#REF!,5,FALSE),"")</f>
        <v/>
      </c>
      <c r="F279" s="17" t="e">
        <f>IF(Wedstrijden!#REF!&lt;&gt;"",Wedstrijden!#REF!,"")</f>
        <v>#REF!</v>
      </c>
      <c r="G279" s="17" t="e">
        <f>IF(Wedstrijden!#REF!="Indoor",1,0)</f>
        <v>#REF!</v>
      </c>
      <c r="H279" s="17" t="e">
        <f>Wedstrijden!#REF!</f>
        <v>#REF!</v>
      </c>
      <c r="I279" s="17" t="e">
        <f>IF(Wedstrijden!#REF!="Nee",0,IF(Wedstrijden!#REF!="Ja",1,""))</f>
        <v>#REF!</v>
      </c>
      <c r="J279" s="17" t="e">
        <f>IF(Wedstrijden!#REF!&lt;&gt;"",Wedstrijden!#REF!,"")</f>
        <v>#REF!</v>
      </c>
      <c r="W279" s="18"/>
      <c r="AE279" s="18"/>
      <c r="AN279" s="18"/>
      <c r="AU279" s="18"/>
      <c r="BA279" s="18"/>
      <c r="BE279" s="18"/>
      <c r="BJ279" s="17">
        <f>IF(COUNTA(Wedstrijden!#REF!)&lt;&gt;0,1,"")</f>
        <v>1</v>
      </c>
      <c r="BK279" s="17">
        <f t="shared" si="24"/>
        <v>2</v>
      </c>
      <c r="BL279" s="17" t="e">
        <f>IF(Wedstrijden!#REF!="x","AA","")</f>
        <v>#REF!</v>
      </c>
      <c r="BM279" s="17" t="e">
        <f>IF(Wedstrijden!#REF!="x","A","")</f>
        <v>#REF!</v>
      </c>
      <c r="BN279" s="17" t="e">
        <f>IF(Wedstrijden!#REF!="x","B1","")</f>
        <v>#REF!</v>
      </c>
      <c r="BO279" s="17" t="e">
        <f>IF(Wedstrijden!#REF!="x","BB","")</f>
        <v>#REF!</v>
      </c>
      <c r="BP279" s="17" t="e">
        <f>IF(Wedstrijden!#REF!="x","B","")</f>
        <v>#REF!</v>
      </c>
      <c r="BQ279" s="17" t="e">
        <f>IF(Wedstrijden!#REF!="x","L1","")</f>
        <v>#REF!</v>
      </c>
      <c r="BR279" s="17" t="e">
        <f>IF(Wedstrijden!#REF!="x","L2","")</f>
        <v>#REF!</v>
      </c>
      <c r="BS279" s="17" t="e">
        <f>IF(Wedstrijden!#REF!="x","M1","")</f>
        <v>#REF!</v>
      </c>
      <c r="BT279" s="17" t="e">
        <f>IF(Wedstrijden!#REF!="x","M2","")</f>
        <v>#REF!</v>
      </c>
      <c r="BU279" s="17" t="e">
        <f>IF(Wedstrijden!#REF!="x","Z1","")</f>
        <v>#REF!</v>
      </c>
      <c r="BV279" s="17" t="e">
        <f>IF(Wedstrijden!#REF!="x","Z2","")</f>
        <v>#REF!</v>
      </c>
      <c r="BW279" s="17">
        <f>IF(COUNTA(Wedstrijden!#REF!)&lt;&gt;0,1,"")</f>
        <v>1</v>
      </c>
      <c r="BX279" s="17">
        <f t="shared" si="25"/>
        <v>1</v>
      </c>
      <c r="BY279" s="17" t="e">
        <f>IF(Wedstrijden!#REF!="x","BB","")</f>
        <v>#REF!</v>
      </c>
      <c r="BZ279" s="17" t="e">
        <f>IF(Wedstrijden!#REF!="x","B","")</f>
        <v>#REF!</v>
      </c>
      <c r="CA279" s="17" t="e">
        <f>IF(Wedstrijden!#REF!="x","L1","")</f>
        <v>#REF!</v>
      </c>
      <c r="CB279" s="17" t="e">
        <f>IF(Wedstrijden!#REF!="x","L2","")</f>
        <v>#REF!</v>
      </c>
      <c r="CC279" s="17" t="e">
        <f>IF(Wedstrijden!#REF!="x","M1","")</f>
        <v>#REF!</v>
      </c>
      <c r="CD279" s="17" t="e">
        <f>IF(Wedstrijden!#REF!="x","M2","")</f>
        <v>#REF!</v>
      </c>
      <c r="CE279" s="17" t="e">
        <f>IF(Wedstrijden!#REF!="x","Z1","")</f>
        <v>#REF!</v>
      </c>
      <c r="CF279" s="17" t="e">
        <f>IF(Wedstrijden!#REF!="x","Z2","")</f>
        <v>#REF!</v>
      </c>
      <c r="CG279" s="17" t="e">
        <f>IF(Wedstrijden!#REF!="x","ZZL","")</f>
        <v>#REF!</v>
      </c>
      <c r="CL279" s="17">
        <f>IF(COUNTA(Wedstrijden!#REF!)&lt;&gt;0,2,"")</f>
        <v>2</v>
      </c>
      <c r="CM279" s="17">
        <f t="shared" si="26"/>
        <v>2</v>
      </c>
      <c r="CN279" s="17" t="e">
        <f>IF(Wedstrijden!#REF!="x","AA","")</f>
        <v>#REF!</v>
      </c>
      <c r="CO279" s="17" t="e">
        <f>IF(Wedstrijden!#REF!="x","A","")</f>
        <v>#REF!</v>
      </c>
      <c r="CP279" s="17" t="e">
        <f>IF(Wedstrijden!#REF!="x","BB","")</f>
        <v>#REF!</v>
      </c>
      <c r="CQ279" s="17" t="e">
        <f>IF(Wedstrijden!#REF!="x","B","")</f>
        <v>#REF!</v>
      </c>
      <c r="CR279" s="17" t="e">
        <f>IF(Wedstrijden!#REF!="x","L","")</f>
        <v>#REF!</v>
      </c>
      <c r="CS279" s="17" t="e">
        <f>IF(Wedstrijden!#REF!="x","M","")</f>
        <v>#REF!</v>
      </c>
      <c r="CT279" s="17" t="e">
        <f>IF(Wedstrijden!#REF!="x","Z","")</f>
        <v>#REF!</v>
      </c>
      <c r="CU279" s="17" t="e">
        <f>IF(Wedstrijden!#REF!="x","ZZ","")</f>
        <v>#REF!</v>
      </c>
      <c r="CV279" s="17">
        <f>IF(COUNTA(Wedstrijden!#REF!)&lt;&gt;0,2,"")</f>
        <v>2</v>
      </c>
      <c r="CW279" s="17">
        <f t="shared" si="27"/>
        <v>1</v>
      </c>
      <c r="CX279" s="17" t="e">
        <f>IF(Wedstrijden!#REF!="x","BB","")</f>
        <v>#REF!</v>
      </c>
      <c r="CY279" s="17" t="e">
        <f>IF(Wedstrijden!#REF!="x","B","")</f>
        <v>#REF!</v>
      </c>
      <c r="CZ279" s="17" t="e">
        <f>IF(Wedstrijden!#REF!="x","L","")</f>
        <v>#REF!</v>
      </c>
      <c r="DA279" s="17" t="e">
        <f>IF(Wedstrijden!#REF!="x","M","")</f>
        <v>#REF!</v>
      </c>
      <c r="DB279" s="17" t="e">
        <f>IF(Wedstrijden!#REF!="x","Z","")</f>
        <v>#REF!</v>
      </c>
      <c r="DC279" s="17" t="e">
        <f>IF(Wedstrijden!#REF!="x","ZZ","")</f>
        <v>#REF!</v>
      </c>
      <c r="DD279" s="17" t="e">
        <f>IF(Wedstrijden!#REF!="x","1.40","")</f>
        <v>#REF!</v>
      </c>
      <c r="DE279" s="17">
        <f>IF(COUNTA(Wedstrijden!#REF!)&lt;&gt;0,6,"")</f>
        <v>6</v>
      </c>
      <c r="DF279" s="17">
        <f t="shared" si="28"/>
        <v>2</v>
      </c>
      <c r="DG279" s="17" t="e">
        <f>IF(Wedstrijden!#REF!="x","L","")</f>
        <v>#REF!</v>
      </c>
      <c r="DH279" s="17" t="e">
        <f>IF(Wedstrijden!#REF!="x","M","")</f>
        <v>#REF!</v>
      </c>
      <c r="DI279" s="17" t="e">
        <f>IF(Wedstrijden!#REF!="x","Z","")</f>
        <v>#REF!</v>
      </c>
      <c r="DJ279" s="17" t="e">
        <f>IF(Wedstrijden!#REF!="x","Z","")</f>
        <v>#REF!</v>
      </c>
      <c r="DK279" s="17">
        <f>IF(COUNTA(Wedstrijden!#REF!)&lt;&gt;0,6,"")</f>
        <v>6</v>
      </c>
      <c r="DL279" s="17">
        <f t="shared" si="29"/>
        <v>1</v>
      </c>
      <c r="DM279" s="17" t="e">
        <f>IF(Wedstrijden!#REF!="x","L","")</f>
        <v>#REF!</v>
      </c>
      <c r="DN279" s="17" t="e">
        <f>IF(Wedstrijden!#REF!="x","M","")</f>
        <v>#REF!</v>
      </c>
      <c r="DO279" s="17" t="e">
        <f>IF(Wedstrijden!#REF!="x","Z","")</f>
        <v>#REF!</v>
      </c>
      <c r="DP279" s="17" t="e">
        <f>IF(Wedstrijden!#REF!="x","Z","")</f>
        <v>#REF!</v>
      </c>
    </row>
    <row r="280" spans="1:120" ht="14.4" x14ac:dyDescent="0.3">
      <c r="A280" s="21" t="e">
        <f>Wedstrijden!#REF!</f>
        <v>#REF!</v>
      </c>
      <c r="B280" s="17" t="str">
        <f>IFERROR(VLOOKUP(Wedstrijden!#REF!,#REF!,2,FALSE),"")</f>
        <v/>
      </c>
      <c r="C280" s="17" t="e">
        <f>Wedstrijden!#REF!</f>
        <v>#REF!</v>
      </c>
      <c r="D280" s="17" t="str">
        <f>IFERROR(VLOOKUP(Wedstrijden!#REF!,#REF!,2,FALSE),"")</f>
        <v/>
      </c>
      <c r="E280" s="17" t="str">
        <f>IFERROR(VLOOKUP(Wedstrijden!#REF!,#REF!,5,FALSE),"")</f>
        <v/>
      </c>
      <c r="F280" s="17" t="e">
        <f>IF(Wedstrijden!#REF!&lt;&gt;"",Wedstrijden!#REF!,"")</f>
        <v>#REF!</v>
      </c>
      <c r="G280" s="17" t="e">
        <f>IF(Wedstrijden!#REF!="Indoor",1,0)</f>
        <v>#REF!</v>
      </c>
      <c r="H280" s="17" t="e">
        <f>Wedstrijden!#REF!</f>
        <v>#REF!</v>
      </c>
      <c r="I280" s="17" t="e">
        <f>IF(Wedstrijden!#REF!="Nee",0,IF(Wedstrijden!#REF!="Ja",1,""))</f>
        <v>#REF!</v>
      </c>
      <c r="J280" s="17" t="e">
        <f>IF(Wedstrijden!#REF!&lt;&gt;"",Wedstrijden!#REF!,"")</f>
        <v>#REF!</v>
      </c>
      <c r="W280" s="18"/>
      <c r="AE280" s="18"/>
      <c r="AN280" s="18"/>
      <c r="AU280" s="18"/>
      <c r="BA280" s="18"/>
      <c r="BE280" s="18"/>
      <c r="BJ280" s="17">
        <f>IF(COUNTA(Wedstrijden!#REF!)&lt;&gt;0,1,"")</f>
        <v>1</v>
      </c>
      <c r="BK280" s="17">
        <f t="shared" si="24"/>
        <v>2</v>
      </c>
      <c r="BL280" s="17" t="e">
        <f>IF(Wedstrijden!#REF!="x","AA","")</f>
        <v>#REF!</v>
      </c>
      <c r="BM280" s="17" t="e">
        <f>IF(Wedstrijden!#REF!="x","A","")</f>
        <v>#REF!</v>
      </c>
      <c r="BN280" s="17" t="e">
        <f>IF(Wedstrijden!#REF!="x","B1","")</f>
        <v>#REF!</v>
      </c>
      <c r="BO280" s="17" t="e">
        <f>IF(Wedstrijden!#REF!="x","BB","")</f>
        <v>#REF!</v>
      </c>
      <c r="BP280" s="17" t="e">
        <f>IF(Wedstrijden!#REF!="x","B","")</f>
        <v>#REF!</v>
      </c>
      <c r="BQ280" s="17" t="e">
        <f>IF(Wedstrijden!#REF!="x","L1","")</f>
        <v>#REF!</v>
      </c>
      <c r="BR280" s="17" t="e">
        <f>IF(Wedstrijden!#REF!="x","L2","")</f>
        <v>#REF!</v>
      </c>
      <c r="BS280" s="17" t="e">
        <f>IF(Wedstrijden!#REF!="x","M1","")</f>
        <v>#REF!</v>
      </c>
      <c r="BT280" s="17" t="e">
        <f>IF(Wedstrijden!#REF!="x","M2","")</f>
        <v>#REF!</v>
      </c>
      <c r="BU280" s="17" t="e">
        <f>IF(Wedstrijden!#REF!="x","Z1","")</f>
        <v>#REF!</v>
      </c>
      <c r="BV280" s="17" t="e">
        <f>IF(Wedstrijden!#REF!="x","Z2","")</f>
        <v>#REF!</v>
      </c>
      <c r="BW280" s="17">
        <f>IF(COUNTA(Wedstrijden!#REF!)&lt;&gt;0,1,"")</f>
        <v>1</v>
      </c>
      <c r="BX280" s="17">
        <f t="shared" si="25"/>
        <v>1</v>
      </c>
      <c r="BY280" s="17" t="e">
        <f>IF(Wedstrijden!#REF!="x","BB","")</f>
        <v>#REF!</v>
      </c>
      <c r="BZ280" s="17" t="e">
        <f>IF(Wedstrijden!#REF!="x","B","")</f>
        <v>#REF!</v>
      </c>
      <c r="CA280" s="17" t="e">
        <f>IF(Wedstrijden!#REF!="x","L1","")</f>
        <v>#REF!</v>
      </c>
      <c r="CB280" s="17" t="e">
        <f>IF(Wedstrijden!#REF!="x","L2","")</f>
        <v>#REF!</v>
      </c>
      <c r="CC280" s="17" t="e">
        <f>IF(Wedstrijden!#REF!="x","M1","")</f>
        <v>#REF!</v>
      </c>
      <c r="CD280" s="17" t="e">
        <f>IF(Wedstrijden!#REF!="x","M2","")</f>
        <v>#REF!</v>
      </c>
      <c r="CE280" s="17" t="e">
        <f>IF(Wedstrijden!#REF!="x","Z1","")</f>
        <v>#REF!</v>
      </c>
      <c r="CF280" s="17" t="e">
        <f>IF(Wedstrijden!#REF!="x","Z2","")</f>
        <v>#REF!</v>
      </c>
      <c r="CG280" s="17" t="e">
        <f>IF(Wedstrijden!#REF!="x","ZZL","")</f>
        <v>#REF!</v>
      </c>
      <c r="CL280" s="17">
        <f>IF(COUNTA(Wedstrijden!#REF!)&lt;&gt;0,2,"")</f>
        <v>2</v>
      </c>
      <c r="CM280" s="17">
        <f t="shared" si="26"/>
        <v>2</v>
      </c>
      <c r="CN280" s="17" t="e">
        <f>IF(Wedstrijden!#REF!="x","AA","")</f>
        <v>#REF!</v>
      </c>
      <c r="CO280" s="17" t="e">
        <f>IF(Wedstrijden!#REF!="x","A","")</f>
        <v>#REF!</v>
      </c>
      <c r="CP280" s="17" t="e">
        <f>IF(Wedstrijden!#REF!="x","BB","")</f>
        <v>#REF!</v>
      </c>
      <c r="CQ280" s="17" t="e">
        <f>IF(Wedstrijden!#REF!="x","B","")</f>
        <v>#REF!</v>
      </c>
      <c r="CR280" s="17" t="e">
        <f>IF(Wedstrijden!#REF!="x","L","")</f>
        <v>#REF!</v>
      </c>
      <c r="CS280" s="17" t="e">
        <f>IF(Wedstrijden!#REF!="x","M","")</f>
        <v>#REF!</v>
      </c>
      <c r="CT280" s="17" t="e">
        <f>IF(Wedstrijden!#REF!="x","Z","")</f>
        <v>#REF!</v>
      </c>
      <c r="CU280" s="17" t="e">
        <f>IF(Wedstrijden!#REF!="x","ZZ","")</f>
        <v>#REF!</v>
      </c>
      <c r="CV280" s="17">
        <f>IF(COUNTA(Wedstrijden!#REF!)&lt;&gt;0,2,"")</f>
        <v>2</v>
      </c>
      <c r="CW280" s="17">
        <f t="shared" si="27"/>
        <v>1</v>
      </c>
      <c r="CX280" s="17" t="e">
        <f>IF(Wedstrijden!#REF!="x","BB","")</f>
        <v>#REF!</v>
      </c>
      <c r="CY280" s="17" t="e">
        <f>IF(Wedstrijden!#REF!="x","B","")</f>
        <v>#REF!</v>
      </c>
      <c r="CZ280" s="17" t="e">
        <f>IF(Wedstrijden!#REF!="x","L","")</f>
        <v>#REF!</v>
      </c>
      <c r="DA280" s="17" t="e">
        <f>IF(Wedstrijden!#REF!="x","M","")</f>
        <v>#REF!</v>
      </c>
      <c r="DB280" s="17" t="e">
        <f>IF(Wedstrijden!#REF!="x","Z","")</f>
        <v>#REF!</v>
      </c>
      <c r="DC280" s="17" t="e">
        <f>IF(Wedstrijden!#REF!="x","ZZ","")</f>
        <v>#REF!</v>
      </c>
      <c r="DD280" s="17" t="e">
        <f>IF(Wedstrijden!#REF!="x","1.40","")</f>
        <v>#REF!</v>
      </c>
      <c r="DE280" s="17">
        <f>IF(COUNTA(Wedstrijden!#REF!)&lt;&gt;0,6,"")</f>
        <v>6</v>
      </c>
      <c r="DF280" s="17">
        <f t="shared" si="28"/>
        <v>2</v>
      </c>
      <c r="DG280" s="17" t="e">
        <f>IF(Wedstrijden!#REF!="x","L","")</f>
        <v>#REF!</v>
      </c>
      <c r="DH280" s="17" t="e">
        <f>IF(Wedstrijden!#REF!="x","M","")</f>
        <v>#REF!</v>
      </c>
      <c r="DI280" s="17" t="e">
        <f>IF(Wedstrijden!#REF!="x","Z","")</f>
        <v>#REF!</v>
      </c>
      <c r="DJ280" s="17" t="e">
        <f>IF(Wedstrijden!#REF!="x","Z","")</f>
        <v>#REF!</v>
      </c>
      <c r="DK280" s="17">
        <f>IF(COUNTA(Wedstrijden!#REF!)&lt;&gt;0,6,"")</f>
        <v>6</v>
      </c>
      <c r="DL280" s="17">
        <f t="shared" si="29"/>
        <v>1</v>
      </c>
      <c r="DM280" s="17" t="e">
        <f>IF(Wedstrijden!#REF!="x","L","")</f>
        <v>#REF!</v>
      </c>
      <c r="DN280" s="17" t="e">
        <f>IF(Wedstrijden!#REF!="x","M","")</f>
        <v>#REF!</v>
      </c>
      <c r="DO280" s="17" t="e">
        <f>IF(Wedstrijden!#REF!="x","Z","")</f>
        <v>#REF!</v>
      </c>
      <c r="DP280" s="17" t="e">
        <f>IF(Wedstrijden!#REF!="x","Z","")</f>
        <v>#REF!</v>
      </c>
    </row>
    <row r="281" spans="1:120" ht="14.4" x14ac:dyDescent="0.3">
      <c r="A281" s="21" t="e">
        <f>Wedstrijden!#REF!</f>
        <v>#REF!</v>
      </c>
      <c r="B281" s="17" t="str">
        <f>IFERROR(VLOOKUP(Wedstrijden!#REF!,#REF!,2,FALSE),"")</f>
        <v/>
      </c>
      <c r="C281" s="17" t="e">
        <f>Wedstrijden!#REF!</f>
        <v>#REF!</v>
      </c>
      <c r="D281" s="17" t="str">
        <f>IFERROR(VLOOKUP(Wedstrijden!#REF!,#REF!,2,FALSE),"")</f>
        <v/>
      </c>
      <c r="E281" s="17" t="str">
        <f>IFERROR(VLOOKUP(Wedstrijden!#REF!,#REF!,5,FALSE),"")</f>
        <v/>
      </c>
      <c r="F281" s="17" t="e">
        <f>IF(Wedstrijden!#REF!&lt;&gt;"",Wedstrijden!#REF!,"")</f>
        <v>#REF!</v>
      </c>
      <c r="G281" s="17" t="e">
        <f>IF(Wedstrijden!#REF!="Indoor",1,0)</f>
        <v>#REF!</v>
      </c>
      <c r="H281" s="17" t="e">
        <f>Wedstrijden!#REF!</f>
        <v>#REF!</v>
      </c>
      <c r="I281" s="17" t="e">
        <f>IF(Wedstrijden!#REF!="Nee",0,IF(Wedstrijden!#REF!="Ja",1,""))</f>
        <v>#REF!</v>
      </c>
      <c r="J281" s="17" t="e">
        <f>IF(Wedstrijden!#REF!&lt;&gt;"",Wedstrijden!#REF!,"")</f>
        <v>#REF!</v>
      </c>
      <c r="W281" s="18"/>
      <c r="AE281" s="18"/>
      <c r="AN281" s="18"/>
      <c r="AU281" s="18"/>
      <c r="BA281" s="18"/>
      <c r="BE281" s="18"/>
      <c r="BJ281" s="17">
        <f>IF(COUNTA(Wedstrijden!#REF!)&lt;&gt;0,1,"")</f>
        <v>1</v>
      </c>
      <c r="BK281" s="17">
        <f t="shared" si="24"/>
        <v>2</v>
      </c>
      <c r="BL281" s="17" t="e">
        <f>IF(Wedstrijden!#REF!="x","AA","")</f>
        <v>#REF!</v>
      </c>
      <c r="BM281" s="17" t="e">
        <f>IF(Wedstrijden!#REF!="x","A","")</f>
        <v>#REF!</v>
      </c>
      <c r="BN281" s="17" t="e">
        <f>IF(Wedstrijden!#REF!="x","B1","")</f>
        <v>#REF!</v>
      </c>
      <c r="BO281" s="17" t="e">
        <f>IF(Wedstrijden!#REF!="x","BB","")</f>
        <v>#REF!</v>
      </c>
      <c r="BP281" s="17" t="e">
        <f>IF(Wedstrijden!#REF!="x","B","")</f>
        <v>#REF!</v>
      </c>
      <c r="BQ281" s="17" t="e">
        <f>IF(Wedstrijden!#REF!="x","L1","")</f>
        <v>#REF!</v>
      </c>
      <c r="BR281" s="17" t="e">
        <f>IF(Wedstrijden!#REF!="x","L2","")</f>
        <v>#REF!</v>
      </c>
      <c r="BS281" s="17" t="e">
        <f>IF(Wedstrijden!#REF!="x","M1","")</f>
        <v>#REF!</v>
      </c>
      <c r="BT281" s="17" t="e">
        <f>IF(Wedstrijden!#REF!="x","M2","")</f>
        <v>#REF!</v>
      </c>
      <c r="BU281" s="17" t="e">
        <f>IF(Wedstrijden!#REF!="x","Z1","")</f>
        <v>#REF!</v>
      </c>
      <c r="BV281" s="17" t="e">
        <f>IF(Wedstrijden!#REF!="x","Z2","")</f>
        <v>#REF!</v>
      </c>
      <c r="BW281" s="17">
        <f>IF(COUNTA(Wedstrijden!#REF!)&lt;&gt;0,1,"")</f>
        <v>1</v>
      </c>
      <c r="BX281" s="17">
        <f t="shared" si="25"/>
        <v>1</v>
      </c>
      <c r="BY281" s="17" t="e">
        <f>IF(Wedstrijden!#REF!="x","BB","")</f>
        <v>#REF!</v>
      </c>
      <c r="BZ281" s="17" t="e">
        <f>IF(Wedstrijden!#REF!="x","B","")</f>
        <v>#REF!</v>
      </c>
      <c r="CA281" s="17" t="e">
        <f>IF(Wedstrijden!#REF!="x","L1","")</f>
        <v>#REF!</v>
      </c>
      <c r="CB281" s="17" t="e">
        <f>IF(Wedstrijden!#REF!="x","L2","")</f>
        <v>#REF!</v>
      </c>
      <c r="CC281" s="17" t="e">
        <f>IF(Wedstrijden!#REF!="x","M1","")</f>
        <v>#REF!</v>
      </c>
      <c r="CD281" s="17" t="e">
        <f>IF(Wedstrijden!#REF!="x","M2","")</f>
        <v>#REF!</v>
      </c>
      <c r="CE281" s="17" t="e">
        <f>IF(Wedstrijden!#REF!="x","Z1","")</f>
        <v>#REF!</v>
      </c>
      <c r="CF281" s="17" t="e">
        <f>IF(Wedstrijden!#REF!="x","Z2","")</f>
        <v>#REF!</v>
      </c>
      <c r="CG281" s="17" t="e">
        <f>IF(Wedstrijden!#REF!="x","ZZL","")</f>
        <v>#REF!</v>
      </c>
      <c r="CL281" s="17">
        <f>IF(COUNTA(Wedstrijden!#REF!)&lt;&gt;0,2,"")</f>
        <v>2</v>
      </c>
      <c r="CM281" s="17">
        <f t="shared" si="26"/>
        <v>2</v>
      </c>
      <c r="CN281" s="17" t="e">
        <f>IF(Wedstrijden!#REF!="x","AA","")</f>
        <v>#REF!</v>
      </c>
      <c r="CO281" s="17" t="e">
        <f>IF(Wedstrijden!#REF!="x","A","")</f>
        <v>#REF!</v>
      </c>
      <c r="CP281" s="17" t="e">
        <f>IF(Wedstrijden!#REF!="x","BB","")</f>
        <v>#REF!</v>
      </c>
      <c r="CQ281" s="17" t="e">
        <f>IF(Wedstrijden!#REF!="x","B","")</f>
        <v>#REF!</v>
      </c>
      <c r="CR281" s="17" t="e">
        <f>IF(Wedstrijden!#REF!="x","L","")</f>
        <v>#REF!</v>
      </c>
      <c r="CS281" s="17" t="e">
        <f>IF(Wedstrijden!#REF!="x","M","")</f>
        <v>#REF!</v>
      </c>
      <c r="CT281" s="17" t="e">
        <f>IF(Wedstrijden!#REF!="x","Z","")</f>
        <v>#REF!</v>
      </c>
      <c r="CU281" s="17" t="e">
        <f>IF(Wedstrijden!#REF!="x","ZZ","")</f>
        <v>#REF!</v>
      </c>
      <c r="CV281" s="17">
        <f>IF(COUNTA(Wedstrijden!#REF!)&lt;&gt;0,2,"")</f>
        <v>2</v>
      </c>
      <c r="CW281" s="17">
        <f t="shared" si="27"/>
        <v>1</v>
      </c>
      <c r="CX281" s="17" t="e">
        <f>IF(Wedstrijden!#REF!="x","BB","")</f>
        <v>#REF!</v>
      </c>
      <c r="CY281" s="17" t="e">
        <f>IF(Wedstrijden!#REF!="x","B","")</f>
        <v>#REF!</v>
      </c>
      <c r="CZ281" s="17" t="e">
        <f>IF(Wedstrijden!#REF!="x","L","")</f>
        <v>#REF!</v>
      </c>
      <c r="DA281" s="17" t="e">
        <f>IF(Wedstrijden!#REF!="x","M","")</f>
        <v>#REF!</v>
      </c>
      <c r="DB281" s="17" t="e">
        <f>IF(Wedstrijden!#REF!="x","Z","")</f>
        <v>#REF!</v>
      </c>
      <c r="DC281" s="17" t="e">
        <f>IF(Wedstrijden!#REF!="x","ZZ","")</f>
        <v>#REF!</v>
      </c>
      <c r="DD281" s="17" t="e">
        <f>IF(Wedstrijden!#REF!="x","1.40","")</f>
        <v>#REF!</v>
      </c>
      <c r="DE281" s="17">
        <f>IF(COUNTA(Wedstrijden!#REF!)&lt;&gt;0,6,"")</f>
        <v>6</v>
      </c>
      <c r="DF281" s="17">
        <f t="shared" si="28"/>
        <v>2</v>
      </c>
      <c r="DG281" s="17" t="e">
        <f>IF(Wedstrijden!#REF!="x","L","")</f>
        <v>#REF!</v>
      </c>
      <c r="DH281" s="17" t="e">
        <f>IF(Wedstrijden!#REF!="x","M","")</f>
        <v>#REF!</v>
      </c>
      <c r="DI281" s="17" t="e">
        <f>IF(Wedstrijden!#REF!="x","Z","")</f>
        <v>#REF!</v>
      </c>
      <c r="DJ281" s="17" t="e">
        <f>IF(Wedstrijden!#REF!="x","Z","")</f>
        <v>#REF!</v>
      </c>
      <c r="DK281" s="17">
        <f>IF(COUNTA(Wedstrijden!#REF!)&lt;&gt;0,6,"")</f>
        <v>6</v>
      </c>
      <c r="DL281" s="17">
        <f t="shared" si="29"/>
        <v>1</v>
      </c>
      <c r="DM281" s="17" t="e">
        <f>IF(Wedstrijden!#REF!="x","L","")</f>
        <v>#REF!</v>
      </c>
      <c r="DN281" s="17" t="e">
        <f>IF(Wedstrijden!#REF!="x","M","")</f>
        <v>#REF!</v>
      </c>
      <c r="DO281" s="17" t="e">
        <f>IF(Wedstrijden!#REF!="x","Z","")</f>
        <v>#REF!</v>
      </c>
      <c r="DP281" s="17" t="e">
        <f>IF(Wedstrijden!#REF!="x","Z","")</f>
        <v>#REF!</v>
      </c>
    </row>
    <row r="282" spans="1:120" ht="14.4" x14ac:dyDescent="0.3">
      <c r="A282" s="21" t="e">
        <f>Wedstrijden!#REF!</f>
        <v>#REF!</v>
      </c>
      <c r="B282" s="17" t="str">
        <f>IFERROR(VLOOKUP(Wedstrijden!#REF!,#REF!,2,FALSE),"")</f>
        <v/>
      </c>
      <c r="C282" s="17" t="e">
        <f>Wedstrijden!#REF!</f>
        <v>#REF!</v>
      </c>
      <c r="D282" s="17" t="str">
        <f>IFERROR(VLOOKUP(Wedstrijden!#REF!,#REF!,2,FALSE),"")</f>
        <v/>
      </c>
      <c r="E282" s="17" t="str">
        <f>IFERROR(VLOOKUP(Wedstrijden!#REF!,#REF!,5,FALSE),"")</f>
        <v/>
      </c>
      <c r="F282" s="17" t="e">
        <f>IF(Wedstrijden!#REF!&lt;&gt;"",Wedstrijden!#REF!,"")</f>
        <v>#REF!</v>
      </c>
      <c r="G282" s="17" t="e">
        <f>IF(Wedstrijden!#REF!="Indoor",1,0)</f>
        <v>#REF!</v>
      </c>
      <c r="H282" s="17" t="e">
        <f>Wedstrijden!#REF!</f>
        <v>#REF!</v>
      </c>
      <c r="I282" s="17" t="e">
        <f>IF(Wedstrijden!#REF!="Nee",0,IF(Wedstrijden!#REF!="Ja",1,""))</f>
        <v>#REF!</v>
      </c>
      <c r="J282" s="17" t="e">
        <f>IF(Wedstrijden!#REF!&lt;&gt;"",Wedstrijden!#REF!,"")</f>
        <v>#REF!</v>
      </c>
      <c r="W282" s="18"/>
      <c r="AE282" s="18"/>
      <c r="AN282" s="18"/>
      <c r="AU282" s="18"/>
      <c r="BA282" s="18"/>
      <c r="BE282" s="18"/>
      <c r="BJ282" s="17">
        <f>IF(COUNTA(Wedstrijden!#REF!)&lt;&gt;0,1,"")</f>
        <v>1</v>
      </c>
      <c r="BK282" s="17">
        <f t="shared" si="24"/>
        <v>2</v>
      </c>
      <c r="BL282" s="17" t="e">
        <f>IF(Wedstrijden!#REF!="x","AA","")</f>
        <v>#REF!</v>
      </c>
      <c r="BM282" s="17" t="e">
        <f>IF(Wedstrijden!#REF!="x","A","")</f>
        <v>#REF!</v>
      </c>
      <c r="BN282" s="17" t="e">
        <f>IF(Wedstrijden!#REF!="x","B1","")</f>
        <v>#REF!</v>
      </c>
      <c r="BO282" s="17" t="e">
        <f>IF(Wedstrijden!#REF!="x","BB","")</f>
        <v>#REF!</v>
      </c>
      <c r="BP282" s="17" t="e">
        <f>IF(Wedstrijden!#REF!="x","B","")</f>
        <v>#REF!</v>
      </c>
      <c r="BQ282" s="17" t="e">
        <f>IF(Wedstrijden!#REF!="x","L1","")</f>
        <v>#REF!</v>
      </c>
      <c r="BR282" s="17" t="e">
        <f>IF(Wedstrijden!#REF!="x","L2","")</f>
        <v>#REF!</v>
      </c>
      <c r="BS282" s="17" t="e">
        <f>IF(Wedstrijden!#REF!="x","M1","")</f>
        <v>#REF!</v>
      </c>
      <c r="BT282" s="17" t="e">
        <f>IF(Wedstrijden!#REF!="x","M2","")</f>
        <v>#REF!</v>
      </c>
      <c r="BU282" s="17" t="e">
        <f>IF(Wedstrijden!#REF!="x","Z1","")</f>
        <v>#REF!</v>
      </c>
      <c r="BV282" s="17" t="e">
        <f>IF(Wedstrijden!#REF!="x","Z2","")</f>
        <v>#REF!</v>
      </c>
      <c r="BW282" s="17">
        <f>IF(COUNTA(Wedstrijden!#REF!)&lt;&gt;0,1,"")</f>
        <v>1</v>
      </c>
      <c r="BX282" s="17">
        <f t="shared" si="25"/>
        <v>1</v>
      </c>
      <c r="BY282" s="17" t="e">
        <f>IF(Wedstrijden!#REF!="x","BB","")</f>
        <v>#REF!</v>
      </c>
      <c r="BZ282" s="17" t="e">
        <f>IF(Wedstrijden!#REF!="x","B","")</f>
        <v>#REF!</v>
      </c>
      <c r="CA282" s="17" t="e">
        <f>IF(Wedstrijden!#REF!="x","L1","")</f>
        <v>#REF!</v>
      </c>
      <c r="CB282" s="17" t="e">
        <f>IF(Wedstrijden!#REF!="x","L2","")</f>
        <v>#REF!</v>
      </c>
      <c r="CC282" s="17" t="e">
        <f>IF(Wedstrijden!#REF!="x","M1","")</f>
        <v>#REF!</v>
      </c>
      <c r="CD282" s="17" t="e">
        <f>IF(Wedstrijden!#REF!="x","M2","")</f>
        <v>#REF!</v>
      </c>
      <c r="CE282" s="17" t="e">
        <f>IF(Wedstrijden!#REF!="x","Z1","")</f>
        <v>#REF!</v>
      </c>
      <c r="CF282" s="17" t="e">
        <f>IF(Wedstrijden!#REF!="x","Z2","")</f>
        <v>#REF!</v>
      </c>
      <c r="CG282" s="17" t="e">
        <f>IF(Wedstrijden!#REF!="x","ZZL","")</f>
        <v>#REF!</v>
      </c>
      <c r="CL282" s="17">
        <f>IF(COUNTA(Wedstrijden!#REF!)&lt;&gt;0,2,"")</f>
        <v>2</v>
      </c>
      <c r="CM282" s="17">
        <f t="shared" si="26"/>
        <v>2</v>
      </c>
      <c r="CN282" s="17" t="e">
        <f>IF(Wedstrijden!#REF!="x","AA","")</f>
        <v>#REF!</v>
      </c>
      <c r="CO282" s="17" t="e">
        <f>IF(Wedstrijden!#REF!="x","A","")</f>
        <v>#REF!</v>
      </c>
      <c r="CP282" s="17" t="e">
        <f>IF(Wedstrijden!#REF!="x","BB","")</f>
        <v>#REF!</v>
      </c>
      <c r="CQ282" s="17" t="e">
        <f>IF(Wedstrijden!#REF!="x","B","")</f>
        <v>#REF!</v>
      </c>
      <c r="CR282" s="17" t="e">
        <f>IF(Wedstrijden!#REF!="x","L","")</f>
        <v>#REF!</v>
      </c>
      <c r="CS282" s="17" t="e">
        <f>IF(Wedstrijden!#REF!="x","M","")</f>
        <v>#REF!</v>
      </c>
      <c r="CT282" s="17" t="e">
        <f>IF(Wedstrijden!#REF!="x","Z","")</f>
        <v>#REF!</v>
      </c>
      <c r="CU282" s="17" t="e">
        <f>IF(Wedstrijden!#REF!="x","ZZ","")</f>
        <v>#REF!</v>
      </c>
      <c r="CV282" s="17">
        <f>IF(COUNTA(Wedstrijden!#REF!)&lt;&gt;0,2,"")</f>
        <v>2</v>
      </c>
      <c r="CW282" s="17">
        <f t="shared" si="27"/>
        <v>1</v>
      </c>
      <c r="CX282" s="17" t="e">
        <f>IF(Wedstrijden!#REF!="x","BB","")</f>
        <v>#REF!</v>
      </c>
      <c r="CY282" s="17" t="e">
        <f>IF(Wedstrijden!#REF!="x","B","")</f>
        <v>#REF!</v>
      </c>
      <c r="CZ282" s="17" t="e">
        <f>IF(Wedstrijden!#REF!="x","L","")</f>
        <v>#REF!</v>
      </c>
      <c r="DA282" s="17" t="e">
        <f>IF(Wedstrijden!#REF!="x","M","")</f>
        <v>#REF!</v>
      </c>
      <c r="DB282" s="17" t="e">
        <f>IF(Wedstrijden!#REF!="x","Z","")</f>
        <v>#REF!</v>
      </c>
      <c r="DC282" s="17" t="e">
        <f>IF(Wedstrijden!#REF!="x","ZZ","")</f>
        <v>#REF!</v>
      </c>
      <c r="DD282" s="17" t="e">
        <f>IF(Wedstrijden!#REF!="x","1.40","")</f>
        <v>#REF!</v>
      </c>
      <c r="DE282" s="17">
        <f>IF(COUNTA(Wedstrijden!#REF!)&lt;&gt;0,6,"")</f>
        <v>6</v>
      </c>
      <c r="DF282" s="17">
        <f t="shared" si="28"/>
        <v>2</v>
      </c>
      <c r="DG282" s="17" t="e">
        <f>IF(Wedstrijden!#REF!="x","L","")</f>
        <v>#REF!</v>
      </c>
      <c r="DH282" s="17" t="e">
        <f>IF(Wedstrijden!#REF!="x","M","")</f>
        <v>#REF!</v>
      </c>
      <c r="DI282" s="17" t="e">
        <f>IF(Wedstrijden!#REF!="x","Z","")</f>
        <v>#REF!</v>
      </c>
      <c r="DJ282" s="17" t="e">
        <f>IF(Wedstrijden!#REF!="x","Z","")</f>
        <v>#REF!</v>
      </c>
      <c r="DK282" s="17">
        <f>IF(COUNTA(Wedstrijden!#REF!)&lt;&gt;0,6,"")</f>
        <v>6</v>
      </c>
      <c r="DL282" s="17">
        <f t="shared" si="29"/>
        <v>1</v>
      </c>
      <c r="DM282" s="17" t="e">
        <f>IF(Wedstrijden!#REF!="x","L","")</f>
        <v>#REF!</v>
      </c>
      <c r="DN282" s="17" t="e">
        <f>IF(Wedstrijden!#REF!="x","M","")</f>
        <v>#REF!</v>
      </c>
      <c r="DO282" s="17" t="e">
        <f>IF(Wedstrijden!#REF!="x","Z","")</f>
        <v>#REF!</v>
      </c>
      <c r="DP282" s="17" t="e">
        <f>IF(Wedstrijden!#REF!="x","Z","")</f>
        <v>#REF!</v>
      </c>
    </row>
    <row r="283" spans="1:120" ht="14.4" x14ac:dyDescent="0.3">
      <c r="A283" s="21" t="e">
        <f>Wedstrijden!#REF!</f>
        <v>#REF!</v>
      </c>
      <c r="B283" s="17" t="str">
        <f>IFERROR(VLOOKUP(Wedstrijden!#REF!,#REF!,2,FALSE),"")</f>
        <v/>
      </c>
      <c r="C283" s="17" t="e">
        <f>Wedstrijden!#REF!</f>
        <v>#REF!</v>
      </c>
      <c r="D283" s="17" t="str">
        <f>IFERROR(VLOOKUP(Wedstrijden!#REF!,#REF!,2,FALSE),"")</f>
        <v/>
      </c>
      <c r="E283" s="17" t="str">
        <f>IFERROR(VLOOKUP(Wedstrijden!#REF!,#REF!,5,FALSE),"")</f>
        <v/>
      </c>
      <c r="F283" s="17" t="e">
        <f>IF(Wedstrijden!#REF!&lt;&gt;"",Wedstrijden!#REF!,"")</f>
        <v>#REF!</v>
      </c>
      <c r="G283" s="17" t="e">
        <f>IF(Wedstrijden!#REF!="Indoor",1,0)</f>
        <v>#REF!</v>
      </c>
      <c r="H283" s="17" t="e">
        <f>Wedstrijden!#REF!</f>
        <v>#REF!</v>
      </c>
      <c r="I283" s="17" t="e">
        <f>IF(Wedstrijden!#REF!="Nee",0,IF(Wedstrijden!#REF!="Ja",1,""))</f>
        <v>#REF!</v>
      </c>
      <c r="J283" s="17" t="e">
        <f>IF(Wedstrijden!#REF!&lt;&gt;"",Wedstrijden!#REF!,"")</f>
        <v>#REF!</v>
      </c>
      <c r="W283" s="18"/>
      <c r="AE283" s="18"/>
      <c r="AN283" s="18"/>
      <c r="AU283" s="18"/>
      <c r="BA283" s="18"/>
      <c r="BE283" s="18"/>
      <c r="BJ283" s="17">
        <f>IF(COUNTA(Wedstrijden!#REF!)&lt;&gt;0,1,"")</f>
        <v>1</v>
      </c>
      <c r="BK283" s="17">
        <f t="shared" si="24"/>
        <v>2</v>
      </c>
      <c r="BL283" s="17" t="e">
        <f>IF(Wedstrijden!#REF!="x","AA","")</f>
        <v>#REF!</v>
      </c>
      <c r="BM283" s="17" t="e">
        <f>IF(Wedstrijden!#REF!="x","A","")</f>
        <v>#REF!</v>
      </c>
      <c r="BN283" s="17" t="e">
        <f>IF(Wedstrijden!#REF!="x","B1","")</f>
        <v>#REF!</v>
      </c>
      <c r="BO283" s="17" t="e">
        <f>IF(Wedstrijden!#REF!="x","BB","")</f>
        <v>#REF!</v>
      </c>
      <c r="BP283" s="17" t="e">
        <f>IF(Wedstrijden!#REF!="x","B","")</f>
        <v>#REF!</v>
      </c>
      <c r="BQ283" s="17" t="e">
        <f>IF(Wedstrijden!#REF!="x","L1","")</f>
        <v>#REF!</v>
      </c>
      <c r="BR283" s="17" t="e">
        <f>IF(Wedstrijden!#REF!="x","L2","")</f>
        <v>#REF!</v>
      </c>
      <c r="BS283" s="17" t="e">
        <f>IF(Wedstrijden!#REF!="x","M1","")</f>
        <v>#REF!</v>
      </c>
      <c r="BT283" s="17" t="e">
        <f>IF(Wedstrijden!#REF!="x","M2","")</f>
        <v>#REF!</v>
      </c>
      <c r="BU283" s="17" t="e">
        <f>IF(Wedstrijden!#REF!="x","Z1","")</f>
        <v>#REF!</v>
      </c>
      <c r="BV283" s="17" t="e">
        <f>IF(Wedstrijden!#REF!="x","Z2","")</f>
        <v>#REF!</v>
      </c>
      <c r="BW283" s="17">
        <f>IF(COUNTA(Wedstrijden!#REF!)&lt;&gt;0,1,"")</f>
        <v>1</v>
      </c>
      <c r="BX283" s="17">
        <f t="shared" si="25"/>
        <v>1</v>
      </c>
      <c r="BY283" s="17" t="e">
        <f>IF(Wedstrijden!#REF!="x","BB","")</f>
        <v>#REF!</v>
      </c>
      <c r="BZ283" s="17" t="e">
        <f>IF(Wedstrijden!#REF!="x","B","")</f>
        <v>#REF!</v>
      </c>
      <c r="CA283" s="17" t="e">
        <f>IF(Wedstrijden!#REF!="x","L1","")</f>
        <v>#REF!</v>
      </c>
      <c r="CB283" s="17" t="e">
        <f>IF(Wedstrijden!#REF!="x","L2","")</f>
        <v>#REF!</v>
      </c>
      <c r="CC283" s="17" t="e">
        <f>IF(Wedstrijden!#REF!="x","M1","")</f>
        <v>#REF!</v>
      </c>
      <c r="CD283" s="17" t="e">
        <f>IF(Wedstrijden!#REF!="x","M2","")</f>
        <v>#REF!</v>
      </c>
      <c r="CE283" s="17" t="e">
        <f>IF(Wedstrijden!#REF!="x","Z1","")</f>
        <v>#REF!</v>
      </c>
      <c r="CF283" s="17" t="e">
        <f>IF(Wedstrijden!#REF!="x","Z2","")</f>
        <v>#REF!</v>
      </c>
      <c r="CG283" s="17" t="e">
        <f>IF(Wedstrijden!#REF!="x","ZZL","")</f>
        <v>#REF!</v>
      </c>
      <c r="CL283" s="17">
        <f>IF(COUNTA(Wedstrijden!#REF!)&lt;&gt;0,2,"")</f>
        <v>2</v>
      </c>
      <c r="CM283" s="17">
        <f t="shared" si="26"/>
        <v>2</v>
      </c>
      <c r="CN283" s="17" t="e">
        <f>IF(Wedstrijden!#REF!="x","AA","")</f>
        <v>#REF!</v>
      </c>
      <c r="CO283" s="17" t="e">
        <f>IF(Wedstrijden!#REF!="x","A","")</f>
        <v>#REF!</v>
      </c>
      <c r="CP283" s="17" t="e">
        <f>IF(Wedstrijden!#REF!="x","BB","")</f>
        <v>#REF!</v>
      </c>
      <c r="CQ283" s="17" t="e">
        <f>IF(Wedstrijden!#REF!="x","B","")</f>
        <v>#REF!</v>
      </c>
      <c r="CR283" s="17" t="e">
        <f>IF(Wedstrijden!#REF!="x","L","")</f>
        <v>#REF!</v>
      </c>
      <c r="CS283" s="17" t="e">
        <f>IF(Wedstrijden!#REF!="x","M","")</f>
        <v>#REF!</v>
      </c>
      <c r="CT283" s="17" t="e">
        <f>IF(Wedstrijden!#REF!="x","Z","")</f>
        <v>#REF!</v>
      </c>
      <c r="CU283" s="17" t="e">
        <f>IF(Wedstrijden!#REF!="x","ZZ","")</f>
        <v>#REF!</v>
      </c>
      <c r="CV283" s="17">
        <f>IF(COUNTA(Wedstrijden!#REF!)&lt;&gt;0,2,"")</f>
        <v>2</v>
      </c>
      <c r="CW283" s="17">
        <f t="shared" si="27"/>
        <v>1</v>
      </c>
      <c r="CX283" s="17" t="e">
        <f>IF(Wedstrijden!#REF!="x","BB","")</f>
        <v>#REF!</v>
      </c>
      <c r="CY283" s="17" t="e">
        <f>IF(Wedstrijden!#REF!="x","B","")</f>
        <v>#REF!</v>
      </c>
      <c r="CZ283" s="17" t="e">
        <f>IF(Wedstrijden!#REF!="x","L","")</f>
        <v>#REF!</v>
      </c>
      <c r="DA283" s="17" t="e">
        <f>IF(Wedstrijden!#REF!="x","M","")</f>
        <v>#REF!</v>
      </c>
      <c r="DB283" s="17" t="e">
        <f>IF(Wedstrijden!#REF!="x","Z","")</f>
        <v>#REF!</v>
      </c>
      <c r="DC283" s="17" t="e">
        <f>IF(Wedstrijden!#REF!="x","ZZ","")</f>
        <v>#REF!</v>
      </c>
      <c r="DD283" s="17" t="e">
        <f>IF(Wedstrijden!#REF!="x","1.40","")</f>
        <v>#REF!</v>
      </c>
      <c r="DE283" s="17">
        <f>IF(COUNTA(Wedstrijden!#REF!)&lt;&gt;0,6,"")</f>
        <v>6</v>
      </c>
      <c r="DF283" s="17">
        <f t="shared" si="28"/>
        <v>2</v>
      </c>
      <c r="DG283" s="17" t="e">
        <f>IF(Wedstrijden!#REF!="x","L","")</f>
        <v>#REF!</v>
      </c>
      <c r="DH283" s="17" t="e">
        <f>IF(Wedstrijden!#REF!="x","M","")</f>
        <v>#REF!</v>
      </c>
      <c r="DI283" s="17" t="e">
        <f>IF(Wedstrijden!#REF!="x","Z","")</f>
        <v>#REF!</v>
      </c>
      <c r="DJ283" s="17" t="e">
        <f>IF(Wedstrijden!#REF!="x","Z","")</f>
        <v>#REF!</v>
      </c>
      <c r="DK283" s="17">
        <f>IF(COUNTA(Wedstrijden!#REF!)&lt;&gt;0,6,"")</f>
        <v>6</v>
      </c>
      <c r="DL283" s="17">
        <f t="shared" si="29"/>
        <v>1</v>
      </c>
      <c r="DM283" s="17" t="e">
        <f>IF(Wedstrijden!#REF!="x","L","")</f>
        <v>#REF!</v>
      </c>
      <c r="DN283" s="17" t="e">
        <f>IF(Wedstrijden!#REF!="x","M","")</f>
        <v>#REF!</v>
      </c>
      <c r="DO283" s="17" t="e">
        <f>IF(Wedstrijden!#REF!="x","Z","")</f>
        <v>#REF!</v>
      </c>
      <c r="DP283" s="17" t="e">
        <f>IF(Wedstrijden!#REF!="x","Z","")</f>
        <v>#REF!</v>
      </c>
    </row>
    <row r="284" spans="1:120" ht="14.4" x14ac:dyDescent="0.3">
      <c r="A284" s="21" t="e">
        <f>Wedstrijden!#REF!</f>
        <v>#REF!</v>
      </c>
      <c r="B284" s="17" t="str">
        <f>IFERROR(VLOOKUP(Wedstrijden!#REF!,#REF!,2,FALSE),"")</f>
        <v/>
      </c>
      <c r="C284" s="17" t="e">
        <f>Wedstrijden!#REF!</f>
        <v>#REF!</v>
      </c>
      <c r="D284" s="17" t="str">
        <f>IFERROR(VLOOKUP(Wedstrijden!#REF!,#REF!,2,FALSE),"")</f>
        <v/>
      </c>
      <c r="E284" s="17" t="str">
        <f>IFERROR(VLOOKUP(Wedstrijden!#REF!,#REF!,5,FALSE),"")</f>
        <v/>
      </c>
      <c r="F284" s="17" t="e">
        <f>IF(Wedstrijden!#REF!&lt;&gt;"",Wedstrijden!#REF!,"")</f>
        <v>#REF!</v>
      </c>
      <c r="G284" s="17" t="e">
        <f>IF(Wedstrijden!#REF!="Indoor",1,0)</f>
        <v>#REF!</v>
      </c>
      <c r="H284" s="17" t="e">
        <f>Wedstrijden!#REF!</f>
        <v>#REF!</v>
      </c>
      <c r="I284" s="17" t="e">
        <f>IF(Wedstrijden!#REF!="Nee",0,IF(Wedstrijden!#REF!="Ja",1,""))</f>
        <v>#REF!</v>
      </c>
      <c r="J284" s="17" t="e">
        <f>IF(Wedstrijden!#REF!&lt;&gt;"",Wedstrijden!#REF!,"")</f>
        <v>#REF!</v>
      </c>
      <c r="W284" s="18"/>
      <c r="AE284" s="18"/>
      <c r="AN284" s="18"/>
      <c r="AU284" s="18"/>
      <c r="BA284" s="18"/>
      <c r="BE284" s="18"/>
      <c r="BJ284" s="17">
        <f>IF(COUNTA(Wedstrijden!#REF!)&lt;&gt;0,1,"")</f>
        <v>1</v>
      </c>
      <c r="BK284" s="17">
        <f t="shared" si="24"/>
        <v>2</v>
      </c>
      <c r="BL284" s="17" t="e">
        <f>IF(Wedstrijden!#REF!="x","AA","")</f>
        <v>#REF!</v>
      </c>
      <c r="BM284" s="17" t="e">
        <f>IF(Wedstrijden!#REF!="x","A","")</f>
        <v>#REF!</v>
      </c>
      <c r="BN284" s="17" t="e">
        <f>IF(Wedstrijden!#REF!="x","B1","")</f>
        <v>#REF!</v>
      </c>
      <c r="BO284" s="17" t="e">
        <f>IF(Wedstrijden!#REF!="x","BB","")</f>
        <v>#REF!</v>
      </c>
      <c r="BP284" s="17" t="e">
        <f>IF(Wedstrijden!#REF!="x","B","")</f>
        <v>#REF!</v>
      </c>
      <c r="BQ284" s="17" t="e">
        <f>IF(Wedstrijden!#REF!="x","L1","")</f>
        <v>#REF!</v>
      </c>
      <c r="BR284" s="17" t="e">
        <f>IF(Wedstrijden!#REF!="x","L2","")</f>
        <v>#REF!</v>
      </c>
      <c r="BS284" s="17" t="e">
        <f>IF(Wedstrijden!#REF!="x","M1","")</f>
        <v>#REF!</v>
      </c>
      <c r="BT284" s="17" t="e">
        <f>IF(Wedstrijden!#REF!="x","M2","")</f>
        <v>#REF!</v>
      </c>
      <c r="BU284" s="17" t="e">
        <f>IF(Wedstrijden!#REF!="x","Z1","")</f>
        <v>#REF!</v>
      </c>
      <c r="BV284" s="17" t="e">
        <f>IF(Wedstrijden!#REF!="x","Z2","")</f>
        <v>#REF!</v>
      </c>
      <c r="BW284" s="17">
        <f>IF(COUNTA(Wedstrijden!#REF!)&lt;&gt;0,1,"")</f>
        <v>1</v>
      </c>
      <c r="BX284" s="17">
        <f t="shared" si="25"/>
        <v>1</v>
      </c>
      <c r="BY284" s="17" t="e">
        <f>IF(Wedstrijden!#REF!="x","BB","")</f>
        <v>#REF!</v>
      </c>
      <c r="BZ284" s="17" t="e">
        <f>IF(Wedstrijden!#REF!="x","B","")</f>
        <v>#REF!</v>
      </c>
      <c r="CA284" s="17" t="e">
        <f>IF(Wedstrijden!#REF!="x","L1","")</f>
        <v>#REF!</v>
      </c>
      <c r="CB284" s="17" t="e">
        <f>IF(Wedstrijden!#REF!="x","L2","")</f>
        <v>#REF!</v>
      </c>
      <c r="CC284" s="17" t="e">
        <f>IF(Wedstrijden!#REF!="x","M1","")</f>
        <v>#REF!</v>
      </c>
      <c r="CD284" s="17" t="e">
        <f>IF(Wedstrijden!#REF!="x","M2","")</f>
        <v>#REF!</v>
      </c>
      <c r="CE284" s="17" t="e">
        <f>IF(Wedstrijden!#REF!="x","Z1","")</f>
        <v>#REF!</v>
      </c>
      <c r="CF284" s="17" t="e">
        <f>IF(Wedstrijden!#REF!="x","Z2","")</f>
        <v>#REF!</v>
      </c>
      <c r="CG284" s="17" t="e">
        <f>IF(Wedstrijden!#REF!="x","ZZL","")</f>
        <v>#REF!</v>
      </c>
      <c r="CL284" s="17">
        <f>IF(COUNTA(Wedstrijden!#REF!)&lt;&gt;0,2,"")</f>
        <v>2</v>
      </c>
      <c r="CM284" s="17">
        <f t="shared" si="26"/>
        <v>2</v>
      </c>
      <c r="CN284" s="17" t="e">
        <f>IF(Wedstrijden!#REF!="x","AA","")</f>
        <v>#REF!</v>
      </c>
      <c r="CO284" s="17" t="e">
        <f>IF(Wedstrijden!#REF!="x","A","")</f>
        <v>#REF!</v>
      </c>
      <c r="CP284" s="17" t="e">
        <f>IF(Wedstrijden!#REF!="x","BB","")</f>
        <v>#REF!</v>
      </c>
      <c r="CQ284" s="17" t="e">
        <f>IF(Wedstrijden!#REF!="x","B","")</f>
        <v>#REF!</v>
      </c>
      <c r="CR284" s="17" t="e">
        <f>IF(Wedstrijden!#REF!="x","L","")</f>
        <v>#REF!</v>
      </c>
      <c r="CS284" s="17" t="e">
        <f>IF(Wedstrijden!#REF!="x","M","")</f>
        <v>#REF!</v>
      </c>
      <c r="CT284" s="17" t="e">
        <f>IF(Wedstrijden!#REF!="x","Z","")</f>
        <v>#REF!</v>
      </c>
      <c r="CU284" s="17" t="e">
        <f>IF(Wedstrijden!#REF!="x","ZZ","")</f>
        <v>#REF!</v>
      </c>
      <c r="CV284" s="17">
        <f>IF(COUNTA(Wedstrijden!#REF!)&lt;&gt;0,2,"")</f>
        <v>2</v>
      </c>
      <c r="CW284" s="17">
        <f t="shared" si="27"/>
        <v>1</v>
      </c>
      <c r="CX284" s="17" t="e">
        <f>IF(Wedstrijden!#REF!="x","BB","")</f>
        <v>#REF!</v>
      </c>
      <c r="CY284" s="17" t="e">
        <f>IF(Wedstrijden!#REF!="x","B","")</f>
        <v>#REF!</v>
      </c>
      <c r="CZ284" s="17" t="e">
        <f>IF(Wedstrijden!#REF!="x","L","")</f>
        <v>#REF!</v>
      </c>
      <c r="DA284" s="17" t="e">
        <f>IF(Wedstrijden!#REF!="x","M","")</f>
        <v>#REF!</v>
      </c>
      <c r="DB284" s="17" t="e">
        <f>IF(Wedstrijden!#REF!="x","Z","")</f>
        <v>#REF!</v>
      </c>
      <c r="DC284" s="17" t="e">
        <f>IF(Wedstrijden!#REF!="x","ZZ","")</f>
        <v>#REF!</v>
      </c>
      <c r="DD284" s="17" t="e">
        <f>IF(Wedstrijden!#REF!="x","1.40","")</f>
        <v>#REF!</v>
      </c>
      <c r="DE284" s="17">
        <f>IF(COUNTA(Wedstrijden!#REF!)&lt;&gt;0,6,"")</f>
        <v>6</v>
      </c>
      <c r="DF284" s="17">
        <f t="shared" si="28"/>
        <v>2</v>
      </c>
      <c r="DG284" s="17" t="e">
        <f>IF(Wedstrijden!#REF!="x","L","")</f>
        <v>#REF!</v>
      </c>
      <c r="DH284" s="17" t="e">
        <f>IF(Wedstrijden!#REF!="x","M","")</f>
        <v>#REF!</v>
      </c>
      <c r="DI284" s="17" t="e">
        <f>IF(Wedstrijden!#REF!="x","Z","")</f>
        <v>#REF!</v>
      </c>
      <c r="DJ284" s="17" t="e">
        <f>IF(Wedstrijden!#REF!="x","Z","")</f>
        <v>#REF!</v>
      </c>
      <c r="DK284" s="17">
        <f>IF(COUNTA(Wedstrijden!#REF!)&lt;&gt;0,6,"")</f>
        <v>6</v>
      </c>
      <c r="DL284" s="17">
        <f t="shared" si="29"/>
        <v>1</v>
      </c>
      <c r="DM284" s="17" t="e">
        <f>IF(Wedstrijden!#REF!="x","L","")</f>
        <v>#REF!</v>
      </c>
      <c r="DN284" s="17" t="e">
        <f>IF(Wedstrijden!#REF!="x","M","")</f>
        <v>#REF!</v>
      </c>
      <c r="DO284" s="17" t="e">
        <f>IF(Wedstrijden!#REF!="x","Z","")</f>
        <v>#REF!</v>
      </c>
      <c r="DP284" s="17" t="e">
        <f>IF(Wedstrijden!#REF!="x","Z","")</f>
        <v>#REF!</v>
      </c>
    </row>
    <row r="285" spans="1:120" ht="14.4" x14ac:dyDescent="0.3">
      <c r="A285" s="21" t="e">
        <f>Wedstrijden!#REF!</f>
        <v>#REF!</v>
      </c>
      <c r="B285" s="17" t="str">
        <f>IFERROR(VLOOKUP(Wedstrijden!#REF!,#REF!,2,FALSE),"")</f>
        <v/>
      </c>
      <c r="C285" s="17" t="e">
        <f>Wedstrijden!#REF!</f>
        <v>#REF!</v>
      </c>
      <c r="D285" s="17" t="str">
        <f>IFERROR(VLOOKUP(Wedstrijden!#REF!,#REF!,2,FALSE),"")</f>
        <v/>
      </c>
      <c r="E285" s="17" t="str">
        <f>IFERROR(VLOOKUP(Wedstrijden!#REF!,#REF!,5,FALSE),"")</f>
        <v/>
      </c>
      <c r="F285" s="17" t="e">
        <f>IF(Wedstrijden!#REF!&lt;&gt;"",Wedstrijden!#REF!,"")</f>
        <v>#REF!</v>
      </c>
      <c r="G285" s="17" t="e">
        <f>IF(Wedstrijden!#REF!="Indoor",1,0)</f>
        <v>#REF!</v>
      </c>
      <c r="H285" s="17" t="e">
        <f>Wedstrijden!#REF!</f>
        <v>#REF!</v>
      </c>
      <c r="I285" s="17" t="e">
        <f>IF(Wedstrijden!#REF!="Nee",0,IF(Wedstrijden!#REF!="Ja",1,""))</f>
        <v>#REF!</v>
      </c>
      <c r="J285" s="17" t="e">
        <f>IF(Wedstrijden!#REF!&lt;&gt;"",Wedstrijden!#REF!,"")</f>
        <v>#REF!</v>
      </c>
      <c r="W285" s="18"/>
      <c r="AE285" s="18"/>
      <c r="AN285" s="18"/>
      <c r="AU285" s="18"/>
      <c r="BA285" s="18"/>
      <c r="BE285" s="18"/>
      <c r="BJ285" s="17">
        <f>IF(COUNTA(Wedstrijden!#REF!)&lt;&gt;0,1,"")</f>
        <v>1</v>
      </c>
      <c r="BK285" s="17">
        <f t="shared" si="24"/>
        <v>2</v>
      </c>
      <c r="BL285" s="17" t="e">
        <f>IF(Wedstrijden!#REF!="x","AA","")</f>
        <v>#REF!</v>
      </c>
      <c r="BM285" s="17" t="e">
        <f>IF(Wedstrijden!#REF!="x","A","")</f>
        <v>#REF!</v>
      </c>
      <c r="BN285" s="17" t="e">
        <f>IF(Wedstrijden!#REF!="x","B1","")</f>
        <v>#REF!</v>
      </c>
      <c r="BO285" s="17" t="e">
        <f>IF(Wedstrijden!#REF!="x","BB","")</f>
        <v>#REF!</v>
      </c>
      <c r="BP285" s="17" t="e">
        <f>IF(Wedstrijden!#REF!="x","B","")</f>
        <v>#REF!</v>
      </c>
      <c r="BQ285" s="17" t="e">
        <f>IF(Wedstrijden!#REF!="x","L1","")</f>
        <v>#REF!</v>
      </c>
      <c r="BR285" s="17" t="e">
        <f>IF(Wedstrijden!#REF!="x","L2","")</f>
        <v>#REF!</v>
      </c>
      <c r="BS285" s="17" t="e">
        <f>IF(Wedstrijden!#REF!="x","M1","")</f>
        <v>#REF!</v>
      </c>
      <c r="BT285" s="17" t="e">
        <f>IF(Wedstrijden!#REF!="x","M2","")</f>
        <v>#REF!</v>
      </c>
      <c r="BU285" s="17" t="e">
        <f>IF(Wedstrijden!#REF!="x","Z1","")</f>
        <v>#REF!</v>
      </c>
      <c r="BV285" s="17" t="e">
        <f>IF(Wedstrijden!#REF!="x","Z2","")</f>
        <v>#REF!</v>
      </c>
      <c r="BW285" s="17">
        <f>IF(COUNTA(Wedstrijden!#REF!)&lt;&gt;0,1,"")</f>
        <v>1</v>
      </c>
      <c r="BX285" s="17">
        <f t="shared" si="25"/>
        <v>1</v>
      </c>
      <c r="BY285" s="17" t="e">
        <f>IF(Wedstrijden!#REF!="x","BB","")</f>
        <v>#REF!</v>
      </c>
      <c r="BZ285" s="17" t="e">
        <f>IF(Wedstrijden!#REF!="x","B","")</f>
        <v>#REF!</v>
      </c>
      <c r="CA285" s="17" t="e">
        <f>IF(Wedstrijden!#REF!="x","L1","")</f>
        <v>#REF!</v>
      </c>
      <c r="CB285" s="17" t="e">
        <f>IF(Wedstrijden!#REF!="x","L2","")</f>
        <v>#REF!</v>
      </c>
      <c r="CC285" s="17" t="e">
        <f>IF(Wedstrijden!#REF!="x","M1","")</f>
        <v>#REF!</v>
      </c>
      <c r="CD285" s="17" t="e">
        <f>IF(Wedstrijden!#REF!="x","M2","")</f>
        <v>#REF!</v>
      </c>
      <c r="CE285" s="17" t="e">
        <f>IF(Wedstrijden!#REF!="x","Z1","")</f>
        <v>#REF!</v>
      </c>
      <c r="CF285" s="17" t="e">
        <f>IF(Wedstrijden!#REF!="x","Z2","")</f>
        <v>#REF!</v>
      </c>
      <c r="CG285" s="17" t="e">
        <f>IF(Wedstrijden!#REF!="x","ZZL","")</f>
        <v>#REF!</v>
      </c>
      <c r="CL285" s="17">
        <f>IF(COUNTA(Wedstrijden!#REF!)&lt;&gt;0,2,"")</f>
        <v>2</v>
      </c>
      <c r="CM285" s="17">
        <f t="shared" si="26"/>
        <v>2</v>
      </c>
      <c r="CN285" s="17" t="e">
        <f>IF(Wedstrijden!#REF!="x","AA","")</f>
        <v>#REF!</v>
      </c>
      <c r="CO285" s="17" t="e">
        <f>IF(Wedstrijden!#REF!="x","A","")</f>
        <v>#REF!</v>
      </c>
      <c r="CP285" s="17" t="e">
        <f>IF(Wedstrijden!#REF!="x","BB","")</f>
        <v>#REF!</v>
      </c>
      <c r="CQ285" s="17" t="e">
        <f>IF(Wedstrijden!#REF!="x","B","")</f>
        <v>#REF!</v>
      </c>
      <c r="CR285" s="17" t="e">
        <f>IF(Wedstrijden!#REF!="x","L","")</f>
        <v>#REF!</v>
      </c>
      <c r="CS285" s="17" t="e">
        <f>IF(Wedstrijden!#REF!="x","M","")</f>
        <v>#REF!</v>
      </c>
      <c r="CT285" s="17" t="e">
        <f>IF(Wedstrijden!#REF!="x","Z","")</f>
        <v>#REF!</v>
      </c>
      <c r="CU285" s="17" t="e">
        <f>IF(Wedstrijden!#REF!="x","ZZ","")</f>
        <v>#REF!</v>
      </c>
      <c r="CV285" s="17">
        <f>IF(COUNTA(Wedstrijden!#REF!)&lt;&gt;0,2,"")</f>
        <v>2</v>
      </c>
      <c r="CW285" s="17">
        <f t="shared" si="27"/>
        <v>1</v>
      </c>
      <c r="CX285" s="17" t="e">
        <f>IF(Wedstrijden!#REF!="x","BB","")</f>
        <v>#REF!</v>
      </c>
      <c r="CY285" s="17" t="e">
        <f>IF(Wedstrijden!#REF!="x","B","")</f>
        <v>#REF!</v>
      </c>
      <c r="CZ285" s="17" t="e">
        <f>IF(Wedstrijden!#REF!="x","L","")</f>
        <v>#REF!</v>
      </c>
      <c r="DA285" s="17" t="e">
        <f>IF(Wedstrijden!#REF!="x","M","")</f>
        <v>#REF!</v>
      </c>
      <c r="DB285" s="17" t="e">
        <f>IF(Wedstrijden!#REF!="x","Z","")</f>
        <v>#REF!</v>
      </c>
      <c r="DC285" s="17" t="e">
        <f>IF(Wedstrijden!#REF!="x","ZZ","")</f>
        <v>#REF!</v>
      </c>
      <c r="DD285" s="17" t="e">
        <f>IF(Wedstrijden!#REF!="x","1.40","")</f>
        <v>#REF!</v>
      </c>
      <c r="DE285" s="17">
        <f>IF(COUNTA(Wedstrijden!#REF!)&lt;&gt;0,6,"")</f>
        <v>6</v>
      </c>
      <c r="DF285" s="17">
        <f t="shared" si="28"/>
        <v>2</v>
      </c>
      <c r="DG285" s="17" t="e">
        <f>IF(Wedstrijden!#REF!="x","L","")</f>
        <v>#REF!</v>
      </c>
      <c r="DH285" s="17" t="e">
        <f>IF(Wedstrijden!#REF!="x","M","")</f>
        <v>#REF!</v>
      </c>
      <c r="DI285" s="17" t="e">
        <f>IF(Wedstrijden!#REF!="x","Z","")</f>
        <v>#REF!</v>
      </c>
      <c r="DJ285" s="17" t="e">
        <f>IF(Wedstrijden!#REF!="x","Z","")</f>
        <v>#REF!</v>
      </c>
      <c r="DK285" s="17">
        <f>IF(COUNTA(Wedstrijden!#REF!)&lt;&gt;0,6,"")</f>
        <v>6</v>
      </c>
      <c r="DL285" s="17">
        <f t="shared" si="29"/>
        <v>1</v>
      </c>
      <c r="DM285" s="17" t="e">
        <f>IF(Wedstrijden!#REF!="x","L","")</f>
        <v>#REF!</v>
      </c>
      <c r="DN285" s="17" t="e">
        <f>IF(Wedstrijden!#REF!="x","M","")</f>
        <v>#REF!</v>
      </c>
      <c r="DO285" s="17" t="e">
        <f>IF(Wedstrijden!#REF!="x","Z","")</f>
        <v>#REF!</v>
      </c>
      <c r="DP285" s="17" t="e">
        <f>IF(Wedstrijden!#REF!="x","Z","")</f>
        <v>#REF!</v>
      </c>
    </row>
    <row r="286" spans="1:120" ht="14.4" x14ac:dyDescent="0.3">
      <c r="A286" s="21" t="e">
        <f>Wedstrijden!#REF!</f>
        <v>#REF!</v>
      </c>
      <c r="B286" s="17" t="str">
        <f>IFERROR(VLOOKUP(Wedstrijden!#REF!,#REF!,2,FALSE),"")</f>
        <v/>
      </c>
      <c r="C286" s="17" t="e">
        <f>Wedstrijden!#REF!</f>
        <v>#REF!</v>
      </c>
      <c r="D286" s="17" t="str">
        <f>IFERROR(VLOOKUP(Wedstrijden!#REF!,#REF!,2,FALSE),"")</f>
        <v/>
      </c>
      <c r="E286" s="17" t="str">
        <f>IFERROR(VLOOKUP(Wedstrijden!#REF!,#REF!,5,FALSE),"")</f>
        <v/>
      </c>
      <c r="F286" s="17" t="e">
        <f>IF(Wedstrijden!#REF!&lt;&gt;"",Wedstrijden!#REF!,"")</f>
        <v>#REF!</v>
      </c>
      <c r="G286" s="17" t="e">
        <f>IF(Wedstrijden!#REF!="Indoor",1,0)</f>
        <v>#REF!</v>
      </c>
      <c r="H286" s="17" t="e">
        <f>Wedstrijden!#REF!</f>
        <v>#REF!</v>
      </c>
      <c r="I286" s="17" t="e">
        <f>IF(Wedstrijden!#REF!="Nee",0,IF(Wedstrijden!#REF!="Ja",1,""))</f>
        <v>#REF!</v>
      </c>
      <c r="J286" s="17" t="e">
        <f>IF(Wedstrijden!#REF!&lt;&gt;"",Wedstrijden!#REF!,"")</f>
        <v>#REF!</v>
      </c>
      <c r="W286" s="18"/>
      <c r="AE286" s="18"/>
      <c r="AN286" s="18"/>
      <c r="AU286" s="18"/>
      <c r="BA286" s="18"/>
      <c r="BE286" s="18"/>
      <c r="BJ286" s="17">
        <f>IF(COUNTA(Wedstrijden!#REF!)&lt;&gt;0,1,"")</f>
        <v>1</v>
      </c>
      <c r="BK286" s="17">
        <f t="shared" si="24"/>
        <v>2</v>
      </c>
      <c r="BL286" s="17" t="e">
        <f>IF(Wedstrijden!#REF!="x","AA","")</f>
        <v>#REF!</v>
      </c>
      <c r="BM286" s="17" t="e">
        <f>IF(Wedstrijden!#REF!="x","A","")</f>
        <v>#REF!</v>
      </c>
      <c r="BN286" s="17" t="e">
        <f>IF(Wedstrijden!#REF!="x","B1","")</f>
        <v>#REF!</v>
      </c>
      <c r="BO286" s="17" t="e">
        <f>IF(Wedstrijden!#REF!="x","BB","")</f>
        <v>#REF!</v>
      </c>
      <c r="BP286" s="17" t="e">
        <f>IF(Wedstrijden!#REF!="x","B","")</f>
        <v>#REF!</v>
      </c>
      <c r="BQ286" s="17" t="e">
        <f>IF(Wedstrijden!#REF!="x","L1","")</f>
        <v>#REF!</v>
      </c>
      <c r="BR286" s="17" t="e">
        <f>IF(Wedstrijden!#REF!="x","L2","")</f>
        <v>#REF!</v>
      </c>
      <c r="BS286" s="17" t="e">
        <f>IF(Wedstrijden!#REF!="x","M1","")</f>
        <v>#REF!</v>
      </c>
      <c r="BT286" s="17" t="e">
        <f>IF(Wedstrijden!#REF!="x","M2","")</f>
        <v>#REF!</v>
      </c>
      <c r="BU286" s="17" t="e">
        <f>IF(Wedstrijden!#REF!="x","Z1","")</f>
        <v>#REF!</v>
      </c>
      <c r="BV286" s="17" t="e">
        <f>IF(Wedstrijden!#REF!="x","Z2","")</f>
        <v>#REF!</v>
      </c>
      <c r="BW286" s="17">
        <f>IF(COUNTA(Wedstrijden!#REF!)&lt;&gt;0,1,"")</f>
        <v>1</v>
      </c>
      <c r="BX286" s="17">
        <f t="shared" si="25"/>
        <v>1</v>
      </c>
      <c r="BY286" s="17" t="e">
        <f>IF(Wedstrijden!#REF!="x","BB","")</f>
        <v>#REF!</v>
      </c>
      <c r="BZ286" s="17" t="e">
        <f>IF(Wedstrijden!#REF!="x","B","")</f>
        <v>#REF!</v>
      </c>
      <c r="CA286" s="17" t="e">
        <f>IF(Wedstrijden!#REF!="x","L1","")</f>
        <v>#REF!</v>
      </c>
      <c r="CB286" s="17" t="e">
        <f>IF(Wedstrijden!#REF!="x","L2","")</f>
        <v>#REF!</v>
      </c>
      <c r="CC286" s="17" t="e">
        <f>IF(Wedstrijden!#REF!="x","M1","")</f>
        <v>#REF!</v>
      </c>
      <c r="CD286" s="17" t="e">
        <f>IF(Wedstrijden!#REF!="x","M2","")</f>
        <v>#REF!</v>
      </c>
      <c r="CE286" s="17" t="e">
        <f>IF(Wedstrijden!#REF!="x","Z1","")</f>
        <v>#REF!</v>
      </c>
      <c r="CF286" s="17" t="e">
        <f>IF(Wedstrijden!#REF!="x","Z2","")</f>
        <v>#REF!</v>
      </c>
      <c r="CG286" s="17" t="e">
        <f>IF(Wedstrijden!#REF!="x","ZZL","")</f>
        <v>#REF!</v>
      </c>
      <c r="CL286" s="17">
        <f>IF(COUNTA(Wedstrijden!#REF!)&lt;&gt;0,2,"")</f>
        <v>2</v>
      </c>
      <c r="CM286" s="17">
        <f t="shared" si="26"/>
        <v>2</v>
      </c>
      <c r="CN286" s="17" t="e">
        <f>IF(Wedstrijden!#REF!="x","AA","")</f>
        <v>#REF!</v>
      </c>
      <c r="CO286" s="17" t="e">
        <f>IF(Wedstrijden!#REF!="x","A","")</f>
        <v>#REF!</v>
      </c>
      <c r="CP286" s="17" t="e">
        <f>IF(Wedstrijden!#REF!="x","BB","")</f>
        <v>#REF!</v>
      </c>
      <c r="CQ286" s="17" t="e">
        <f>IF(Wedstrijden!#REF!="x","B","")</f>
        <v>#REF!</v>
      </c>
      <c r="CR286" s="17" t="e">
        <f>IF(Wedstrijden!#REF!="x","L","")</f>
        <v>#REF!</v>
      </c>
      <c r="CS286" s="17" t="e">
        <f>IF(Wedstrijden!#REF!="x","M","")</f>
        <v>#REF!</v>
      </c>
      <c r="CT286" s="17" t="e">
        <f>IF(Wedstrijden!#REF!="x","Z","")</f>
        <v>#REF!</v>
      </c>
      <c r="CU286" s="17" t="e">
        <f>IF(Wedstrijden!#REF!="x","ZZ","")</f>
        <v>#REF!</v>
      </c>
      <c r="CV286" s="17">
        <f>IF(COUNTA(Wedstrijden!#REF!)&lt;&gt;0,2,"")</f>
        <v>2</v>
      </c>
      <c r="CW286" s="17">
        <f t="shared" si="27"/>
        <v>1</v>
      </c>
      <c r="CX286" s="17" t="e">
        <f>IF(Wedstrijden!#REF!="x","BB","")</f>
        <v>#REF!</v>
      </c>
      <c r="CY286" s="17" t="e">
        <f>IF(Wedstrijden!#REF!="x","B","")</f>
        <v>#REF!</v>
      </c>
      <c r="CZ286" s="17" t="e">
        <f>IF(Wedstrijden!#REF!="x","L","")</f>
        <v>#REF!</v>
      </c>
      <c r="DA286" s="17" t="e">
        <f>IF(Wedstrijden!#REF!="x","M","")</f>
        <v>#REF!</v>
      </c>
      <c r="DB286" s="17" t="e">
        <f>IF(Wedstrijden!#REF!="x","Z","")</f>
        <v>#REF!</v>
      </c>
      <c r="DC286" s="17" t="e">
        <f>IF(Wedstrijden!#REF!="x","ZZ","")</f>
        <v>#REF!</v>
      </c>
      <c r="DD286" s="17" t="e">
        <f>IF(Wedstrijden!#REF!="x","1.40","")</f>
        <v>#REF!</v>
      </c>
      <c r="DE286" s="17">
        <f>IF(COUNTA(Wedstrijden!#REF!)&lt;&gt;0,6,"")</f>
        <v>6</v>
      </c>
      <c r="DF286" s="17">
        <f t="shared" si="28"/>
        <v>2</v>
      </c>
      <c r="DG286" s="17" t="e">
        <f>IF(Wedstrijden!#REF!="x","L","")</f>
        <v>#REF!</v>
      </c>
      <c r="DH286" s="17" t="e">
        <f>IF(Wedstrijden!#REF!="x","M","")</f>
        <v>#REF!</v>
      </c>
      <c r="DI286" s="17" t="e">
        <f>IF(Wedstrijden!#REF!="x","Z","")</f>
        <v>#REF!</v>
      </c>
      <c r="DJ286" s="17" t="e">
        <f>IF(Wedstrijden!#REF!="x","Z","")</f>
        <v>#REF!</v>
      </c>
      <c r="DK286" s="17">
        <f>IF(COUNTA(Wedstrijden!#REF!)&lt;&gt;0,6,"")</f>
        <v>6</v>
      </c>
      <c r="DL286" s="17">
        <f t="shared" si="29"/>
        <v>1</v>
      </c>
      <c r="DM286" s="17" t="e">
        <f>IF(Wedstrijden!#REF!="x","L","")</f>
        <v>#REF!</v>
      </c>
      <c r="DN286" s="17" t="e">
        <f>IF(Wedstrijden!#REF!="x","M","")</f>
        <v>#REF!</v>
      </c>
      <c r="DO286" s="17" t="e">
        <f>IF(Wedstrijden!#REF!="x","Z","")</f>
        <v>#REF!</v>
      </c>
      <c r="DP286" s="17" t="e">
        <f>IF(Wedstrijden!#REF!="x","Z","")</f>
        <v>#REF!</v>
      </c>
    </row>
    <row r="287" spans="1:120" ht="14.4" x14ac:dyDescent="0.3">
      <c r="A287" s="21" t="e">
        <f>Wedstrijden!#REF!</f>
        <v>#REF!</v>
      </c>
      <c r="B287" s="17" t="str">
        <f>IFERROR(VLOOKUP(Wedstrijden!#REF!,#REF!,2,FALSE),"")</f>
        <v/>
      </c>
      <c r="C287" s="17" t="e">
        <f>Wedstrijden!#REF!</f>
        <v>#REF!</v>
      </c>
      <c r="D287" s="17" t="str">
        <f>IFERROR(VLOOKUP(Wedstrijden!#REF!,#REF!,2,FALSE),"")</f>
        <v/>
      </c>
      <c r="E287" s="17" t="str">
        <f>IFERROR(VLOOKUP(Wedstrijden!#REF!,#REF!,5,FALSE),"")</f>
        <v/>
      </c>
      <c r="F287" s="17" t="e">
        <f>IF(Wedstrijden!#REF!&lt;&gt;"",Wedstrijden!#REF!,"")</f>
        <v>#REF!</v>
      </c>
      <c r="G287" s="17" t="e">
        <f>IF(Wedstrijden!#REF!="Indoor",1,0)</f>
        <v>#REF!</v>
      </c>
      <c r="H287" s="17" t="e">
        <f>Wedstrijden!#REF!</f>
        <v>#REF!</v>
      </c>
      <c r="I287" s="17" t="e">
        <f>IF(Wedstrijden!#REF!="Nee",0,IF(Wedstrijden!#REF!="Ja",1,""))</f>
        <v>#REF!</v>
      </c>
      <c r="J287" s="17" t="e">
        <f>IF(Wedstrijden!#REF!&lt;&gt;"",Wedstrijden!#REF!,"")</f>
        <v>#REF!</v>
      </c>
      <c r="W287" s="18"/>
      <c r="AE287" s="18"/>
      <c r="AN287" s="18"/>
      <c r="AU287" s="18"/>
      <c r="BA287" s="18"/>
      <c r="BE287" s="18"/>
      <c r="BJ287" s="17">
        <f>IF(COUNTA(Wedstrijden!#REF!)&lt;&gt;0,1,"")</f>
        <v>1</v>
      </c>
      <c r="BK287" s="17">
        <f t="shared" si="24"/>
        <v>2</v>
      </c>
      <c r="BL287" s="17" t="e">
        <f>IF(Wedstrijden!#REF!="x","AA","")</f>
        <v>#REF!</v>
      </c>
      <c r="BM287" s="17" t="e">
        <f>IF(Wedstrijden!#REF!="x","A","")</f>
        <v>#REF!</v>
      </c>
      <c r="BN287" s="17" t="e">
        <f>IF(Wedstrijden!#REF!="x","B1","")</f>
        <v>#REF!</v>
      </c>
      <c r="BO287" s="17" t="e">
        <f>IF(Wedstrijden!#REF!="x","BB","")</f>
        <v>#REF!</v>
      </c>
      <c r="BP287" s="17" t="e">
        <f>IF(Wedstrijden!#REF!="x","B","")</f>
        <v>#REF!</v>
      </c>
      <c r="BQ287" s="17" t="e">
        <f>IF(Wedstrijden!#REF!="x","L1","")</f>
        <v>#REF!</v>
      </c>
      <c r="BR287" s="17" t="e">
        <f>IF(Wedstrijden!#REF!="x","L2","")</f>
        <v>#REF!</v>
      </c>
      <c r="BS287" s="17" t="e">
        <f>IF(Wedstrijden!#REF!="x","M1","")</f>
        <v>#REF!</v>
      </c>
      <c r="BT287" s="17" t="e">
        <f>IF(Wedstrijden!#REF!="x","M2","")</f>
        <v>#REF!</v>
      </c>
      <c r="BU287" s="17" t="e">
        <f>IF(Wedstrijden!#REF!="x","Z1","")</f>
        <v>#REF!</v>
      </c>
      <c r="BV287" s="17" t="e">
        <f>IF(Wedstrijden!#REF!="x","Z2","")</f>
        <v>#REF!</v>
      </c>
      <c r="BW287" s="17">
        <f>IF(COUNTA(Wedstrijden!#REF!)&lt;&gt;0,1,"")</f>
        <v>1</v>
      </c>
      <c r="BX287" s="17">
        <f t="shared" si="25"/>
        <v>1</v>
      </c>
      <c r="BY287" s="17" t="e">
        <f>IF(Wedstrijden!#REF!="x","BB","")</f>
        <v>#REF!</v>
      </c>
      <c r="BZ287" s="17" t="e">
        <f>IF(Wedstrijden!#REF!="x","B","")</f>
        <v>#REF!</v>
      </c>
      <c r="CA287" s="17" t="e">
        <f>IF(Wedstrijden!#REF!="x","L1","")</f>
        <v>#REF!</v>
      </c>
      <c r="CB287" s="17" t="e">
        <f>IF(Wedstrijden!#REF!="x","L2","")</f>
        <v>#REF!</v>
      </c>
      <c r="CC287" s="17" t="e">
        <f>IF(Wedstrijden!#REF!="x","M1","")</f>
        <v>#REF!</v>
      </c>
      <c r="CD287" s="17" t="e">
        <f>IF(Wedstrijden!#REF!="x","M2","")</f>
        <v>#REF!</v>
      </c>
      <c r="CE287" s="17" t="e">
        <f>IF(Wedstrijden!#REF!="x","Z1","")</f>
        <v>#REF!</v>
      </c>
      <c r="CF287" s="17" t="e">
        <f>IF(Wedstrijden!#REF!="x","Z2","")</f>
        <v>#REF!</v>
      </c>
      <c r="CG287" s="17" t="e">
        <f>IF(Wedstrijden!#REF!="x","ZZL","")</f>
        <v>#REF!</v>
      </c>
      <c r="CL287" s="17">
        <f>IF(COUNTA(Wedstrijden!#REF!)&lt;&gt;0,2,"")</f>
        <v>2</v>
      </c>
      <c r="CM287" s="17">
        <f t="shared" si="26"/>
        <v>2</v>
      </c>
      <c r="CN287" s="17" t="e">
        <f>IF(Wedstrijden!#REF!="x","AA","")</f>
        <v>#REF!</v>
      </c>
      <c r="CO287" s="17" t="e">
        <f>IF(Wedstrijden!#REF!="x","A","")</f>
        <v>#REF!</v>
      </c>
      <c r="CP287" s="17" t="e">
        <f>IF(Wedstrijden!#REF!="x","BB","")</f>
        <v>#REF!</v>
      </c>
      <c r="CQ287" s="17" t="e">
        <f>IF(Wedstrijden!#REF!="x","B","")</f>
        <v>#REF!</v>
      </c>
      <c r="CR287" s="17" t="e">
        <f>IF(Wedstrijden!#REF!="x","L","")</f>
        <v>#REF!</v>
      </c>
      <c r="CS287" s="17" t="e">
        <f>IF(Wedstrijden!#REF!="x","M","")</f>
        <v>#REF!</v>
      </c>
      <c r="CT287" s="17" t="e">
        <f>IF(Wedstrijden!#REF!="x","Z","")</f>
        <v>#REF!</v>
      </c>
      <c r="CU287" s="17" t="e">
        <f>IF(Wedstrijden!#REF!="x","ZZ","")</f>
        <v>#REF!</v>
      </c>
      <c r="CV287" s="17">
        <f>IF(COUNTA(Wedstrijden!#REF!)&lt;&gt;0,2,"")</f>
        <v>2</v>
      </c>
      <c r="CW287" s="17">
        <f t="shared" si="27"/>
        <v>1</v>
      </c>
      <c r="CX287" s="17" t="e">
        <f>IF(Wedstrijden!#REF!="x","BB","")</f>
        <v>#REF!</v>
      </c>
      <c r="CY287" s="17" t="e">
        <f>IF(Wedstrijden!#REF!="x","B","")</f>
        <v>#REF!</v>
      </c>
      <c r="CZ287" s="17" t="e">
        <f>IF(Wedstrijden!#REF!="x","L","")</f>
        <v>#REF!</v>
      </c>
      <c r="DA287" s="17" t="e">
        <f>IF(Wedstrijden!#REF!="x","M","")</f>
        <v>#REF!</v>
      </c>
      <c r="DB287" s="17" t="e">
        <f>IF(Wedstrijden!#REF!="x","Z","")</f>
        <v>#REF!</v>
      </c>
      <c r="DC287" s="17" t="e">
        <f>IF(Wedstrijden!#REF!="x","ZZ","")</f>
        <v>#REF!</v>
      </c>
      <c r="DD287" s="17" t="e">
        <f>IF(Wedstrijden!#REF!="x","1.40","")</f>
        <v>#REF!</v>
      </c>
      <c r="DE287" s="17">
        <f>IF(COUNTA(Wedstrijden!#REF!)&lt;&gt;0,6,"")</f>
        <v>6</v>
      </c>
      <c r="DF287" s="17">
        <f t="shared" si="28"/>
        <v>2</v>
      </c>
      <c r="DG287" s="17" t="e">
        <f>IF(Wedstrijden!#REF!="x","L","")</f>
        <v>#REF!</v>
      </c>
      <c r="DH287" s="17" t="e">
        <f>IF(Wedstrijden!#REF!="x","M","")</f>
        <v>#REF!</v>
      </c>
      <c r="DI287" s="17" t="e">
        <f>IF(Wedstrijden!#REF!="x","Z","")</f>
        <v>#REF!</v>
      </c>
      <c r="DJ287" s="17" t="e">
        <f>IF(Wedstrijden!#REF!="x","Z","")</f>
        <v>#REF!</v>
      </c>
      <c r="DK287" s="17">
        <f>IF(COUNTA(Wedstrijden!#REF!)&lt;&gt;0,6,"")</f>
        <v>6</v>
      </c>
      <c r="DL287" s="17">
        <f t="shared" si="29"/>
        <v>1</v>
      </c>
      <c r="DM287" s="17" t="e">
        <f>IF(Wedstrijden!#REF!="x","L","")</f>
        <v>#REF!</v>
      </c>
      <c r="DN287" s="17" t="e">
        <f>IF(Wedstrijden!#REF!="x","M","")</f>
        <v>#REF!</v>
      </c>
      <c r="DO287" s="17" t="e">
        <f>IF(Wedstrijden!#REF!="x","Z","")</f>
        <v>#REF!</v>
      </c>
      <c r="DP287" s="17" t="e">
        <f>IF(Wedstrijden!#REF!="x","Z","")</f>
        <v>#REF!</v>
      </c>
    </row>
    <row r="288" spans="1:120" ht="14.4" x14ac:dyDescent="0.3">
      <c r="A288" s="21" t="e">
        <f>Wedstrijden!#REF!</f>
        <v>#REF!</v>
      </c>
      <c r="B288" s="17" t="str">
        <f>IFERROR(VLOOKUP(Wedstrijden!#REF!,#REF!,2,FALSE),"")</f>
        <v/>
      </c>
      <c r="C288" s="17" t="e">
        <f>Wedstrijden!#REF!</f>
        <v>#REF!</v>
      </c>
      <c r="D288" s="17" t="str">
        <f>IFERROR(VLOOKUP(Wedstrijden!#REF!,#REF!,2,FALSE),"")</f>
        <v/>
      </c>
      <c r="E288" s="17" t="str">
        <f>IFERROR(VLOOKUP(Wedstrijden!#REF!,#REF!,5,FALSE),"")</f>
        <v/>
      </c>
      <c r="F288" s="17" t="e">
        <f>IF(Wedstrijden!#REF!&lt;&gt;"",Wedstrijden!#REF!,"")</f>
        <v>#REF!</v>
      </c>
      <c r="G288" s="17" t="e">
        <f>IF(Wedstrijden!#REF!="Indoor",1,0)</f>
        <v>#REF!</v>
      </c>
      <c r="H288" s="17" t="e">
        <f>Wedstrijden!#REF!</f>
        <v>#REF!</v>
      </c>
      <c r="I288" s="17" t="e">
        <f>IF(Wedstrijden!#REF!="Nee",0,IF(Wedstrijden!#REF!="Ja",1,""))</f>
        <v>#REF!</v>
      </c>
      <c r="J288" s="17" t="e">
        <f>IF(Wedstrijden!#REF!&lt;&gt;"",Wedstrijden!#REF!,"")</f>
        <v>#REF!</v>
      </c>
      <c r="W288" s="18"/>
      <c r="AE288" s="18"/>
      <c r="AN288" s="18"/>
      <c r="AU288" s="18"/>
      <c r="BA288" s="18"/>
      <c r="BE288" s="18"/>
      <c r="BJ288" s="17">
        <f>IF(COUNTA(Wedstrijden!#REF!)&lt;&gt;0,1,"")</f>
        <v>1</v>
      </c>
      <c r="BK288" s="17">
        <f t="shared" si="24"/>
        <v>2</v>
      </c>
      <c r="BL288" s="17" t="e">
        <f>IF(Wedstrijden!#REF!="x","AA","")</f>
        <v>#REF!</v>
      </c>
      <c r="BM288" s="17" t="e">
        <f>IF(Wedstrijden!#REF!="x","A","")</f>
        <v>#REF!</v>
      </c>
      <c r="BN288" s="17" t="e">
        <f>IF(Wedstrijden!#REF!="x","B1","")</f>
        <v>#REF!</v>
      </c>
      <c r="BO288" s="17" t="e">
        <f>IF(Wedstrijden!#REF!="x","BB","")</f>
        <v>#REF!</v>
      </c>
      <c r="BP288" s="17" t="e">
        <f>IF(Wedstrijden!#REF!="x","B","")</f>
        <v>#REF!</v>
      </c>
      <c r="BQ288" s="17" t="e">
        <f>IF(Wedstrijden!#REF!="x","L1","")</f>
        <v>#REF!</v>
      </c>
      <c r="BR288" s="17" t="e">
        <f>IF(Wedstrijden!#REF!="x","L2","")</f>
        <v>#REF!</v>
      </c>
      <c r="BS288" s="17" t="e">
        <f>IF(Wedstrijden!#REF!="x","M1","")</f>
        <v>#REF!</v>
      </c>
      <c r="BT288" s="17" t="e">
        <f>IF(Wedstrijden!#REF!="x","M2","")</f>
        <v>#REF!</v>
      </c>
      <c r="BU288" s="17" t="e">
        <f>IF(Wedstrijden!#REF!="x","Z1","")</f>
        <v>#REF!</v>
      </c>
      <c r="BV288" s="17" t="e">
        <f>IF(Wedstrijden!#REF!="x","Z2","")</f>
        <v>#REF!</v>
      </c>
      <c r="BW288" s="17">
        <f>IF(COUNTA(Wedstrijden!#REF!)&lt;&gt;0,1,"")</f>
        <v>1</v>
      </c>
      <c r="BX288" s="17">
        <f t="shared" si="25"/>
        <v>1</v>
      </c>
      <c r="BY288" s="17" t="e">
        <f>IF(Wedstrijden!#REF!="x","BB","")</f>
        <v>#REF!</v>
      </c>
      <c r="BZ288" s="17" t="e">
        <f>IF(Wedstrijden!#REF!="x","B","")</f>
        <v>#REF!</v>
      </c>
      <c r="CA288" s="17" t="e">
        <f>IF(Wedstrijden!#REF!="x","L1","")</f>
        <v>#REF!</v>
      </c>
      <c r="CB288" s="17" t="e">
        <f>IF(Wedstrijden!#REF!="x","L2","")</f>
        <v>#REF!</v>
      </c>
      <c r="CC288" s="17" t="e">
        <f>IF(Wedstrijden!#REF!="x","M1","")</f>
        <v>#REF!</v>
      </c>
      <c r="CD288" s="17" t="e">
        <f>IF(Wedstrijden!#REF!="x","M2","")</f>
        <v>#REF!</v>
      </c>
      <c r="CE288" s="17" t="e">
        <f>IF(Wedstrijden!#REF!="x","Z1","")</f>
        <v>#REF!</v>
      </c>
      <c r="CF288" s="17" t="e">
        <f>IF(Wedstrijden!#REF!="x","Z2","")</f>
        <v>#REF!</v>
      </c>
      <c r="CG288" s="17" t="e">
        <f>IF(Wedstrijden!#REF!="x","ZZL","")</f>
        <v>#REF!</v>
      </c>
      <c r="CL288" s="17">
        <f>IF(COUNTA(Wedstrijden!#REF!)&lt;&gt;0,2,"")</f>
        <v>2</v>
      </c>
      <c r="CM288" s="17">
        <f t="shared" si="26"/>
        <v>2</v>
      </c>
      <c r="CN288" s="17" t="e">
        <f>IF(Wedstrijden!#REF!="x","AA","")</f>
        <v>#REF!</v>
      </c>
      <c r="CO288" s="17" t="e">
        <f>IF(Wedstrijden!#REF!="x","A","")</f>
        <v>#REF!</v>
      </c>
      <c r="CP288" s="17" t="e">
        <f>IF(Wedstrijden!#REF!="x","BB","")</f>
        <v>#REF!</v>
      </c>
      <c r="CQ288" s="17" t="e">
        <f>IF(Wedstrijden!#REF!="x","B","")</f>
        <v>#REF!</v>
      </c>
      <c r="CR288" s="17" t="e">
        <f>IF(Wedstrijden!#REF!="x","L","")</f>
        <v>#REF!</v>
      </c>
      <c r="CS288" s="17" t="e">
        <f>IF(Wedstrijden!#REF!="x","M","")</f>
        <v>#REF!</v>
      </c>
      <c r="CT288" s="17" t="e">
        <f>IF(Wedstrijden!#REF!="x","Z","")</f>
        <v>#REF!</v>
      </c>
      <c r="CU288" s="17" t="e">
        <f>IF(Wedstrijden!#REF!="x","ZZ","")</f>
        <v>#REF!</v>
      </c>
      <c r="CV288" s="17">
        <f>IF(COUNTA(Wedstrijden!#REF!)&lt;&gt;0,2,"")</f>
        <v>2</v>
      </c>
      <c r="CW288" s="17">
        <f t="shared" si="27"/>
        <v>1</v>
      </c>
      <c r="CX288" s="17" t="e">
        <f>IF(Wedstrijden!#REF!="x","BB","")</f>
        <v>#REF!</v>
      </c>
      <c r="CY288" s="17" t="e">
        <f>IF(Wedstrijden!#REF!="x","B","")</f>
        <v>#REF!</v>
      </c>
      <c r="CZ288" s="17" t="e">
        <f>IF(Wedstrijden!#REF!="x","L","")</f>
        <v>#REF!</v>
      </c>
      <c r="DA288" s="17" t="e">
        <f>IF(Wedstrijden!#REF!="x","M","")</f>
        <v>#REF!</v>
      </c>
      <c r="DB288" s="17" t="e">
        <f>IF(Wedstrijden!#REF!="x","Z","")</f>
        <v>#REF!</v>
      </c>
      <c r="DC288" s="17" t="e">
        <f>IF(Wedstrijden!#REF!="x","ZZ","")</f>
        <v>#REF!</v>
      </c>
      <c r="DD288" s="17" t="e">
        <f>IF(Wedstrijden!#REF!="x","1.40","")</f>
        <v>#REF!</v>
      </c>
      <c r="DE288" s="17">
        <f>IF(COUNTA(Wedstrijden!#REF!)&lt;&gt;0,6,"")</f>
        <v>6</v>
      </c>
      <c r="DF288" s="17">
        <f t="shared" si="28"/>
        <v>2</v>
      </c>
      <c r="DG288" s="17" t="e">
        <f>IF(Wedstrijden!#REF!="x","L","")</f>
        <v>#REF!</v>
      </c>
      <c r="DH288" s="17" t="e">
        <f>IF(Wedstrijden!#REF!="x","M","")</f>
        <v>#REF!</v>
      </c>
      <c r="DI288" s="17" t="e">
        <f>IF(Wedstrijden!#REF!="x","Z","")</f>
        <v>#REF!</v>
      </c>
      <c r="DJ288" s="17" t="e">
        <f>IF(Wedstrijden!#REF!="x","Z","")</f>
        <v>#REF!</v>
      </c>
      <c r="DK288" s="17">
        <f>IF(COUNTA(Wedstrijden!#REF!)&lt;&gt;0,6,"")</f>
        <v>6</v>
      </c>
      <c r="DL288" s="17">
        <f t="shared" si="29"/>
        <v>1</v>
      </c>
      <c r="DM288" s="17" t="e">
        <f>IF(Wedstrijden!#REF!="x","L","")</f>
        <v>#REF!</v>
      </c>
      <c r="DN288" s="17" t="e">
        <f>IF(Wedstrijden!#REF!="x","M","")</f>
        <v>#REF!</v>
      </c>
      <c r="DO288" s="17" t="e">
        <f>IF(Wedstrijden!#REF!="x","Z","")</f>
        <v>#REF!</v>
      </c>
      <c r="DP288" s="17" t="e">
        <f>IF(Wedstrijden!#REF!="x","Z","")</f>
        <v>#REF!</v>
      </c>
    </row>
    <row r="289" spans="1:120" ht="14.4" x14ac:dyDescent="0.3">
      <c r="A289" s="21" t="e">
        <f>Wedstrijden!#REF!</f>
        <v>#REF!</v>
      </c>
      <c r="B289" s="17" t="str">
        <f>IFERROR(VLOOKUP(Wedstrijden!#REF!,#REF!,2,FALSE),"")</f>
        <v/>
      </c>
      <c r="C289" s="17" t="e">
        <f>Wedstrijden!#REF!</f>
        <v>#REF!</v>
      </c>
      <c r="D289" s="17" t="str">
        <f>IFERROR(VLOOKUP(Wedstrijden!#REF!,#REF!,2,FALSE),"")</f>
        <v/>
      </c>
      <c r="E289" s="17" t="str">
        <f>IFERROR(VLOOKUP(Wedstrijden!#REF!,#REF!,5,FALSE),"")</f>
        <v/>
      </c>
      <c r="F289" s="17" t="e">
        <f>IF(Wedstrijden!#REF!&lt;&gt;"",Wedstrijden!#REF!,"")</f>
        <v>#REF!</v>
      </c>
      <c r="G289" s="17" t="e">
        <f>IF(Wedstrijden!#REF!="Indoor",1,0)</f>
        <v>#REF!</v>
      </c>
      <c r="H289" s="17" t="e">
        <f>Wedstrijden!#REF!</f>
        <v>#REF!</v>
      </c>
      <c r="I289" s="17" t="e">
        <f>IF(Wedstrijden!#REF!="Nee",0,IF(Wedstrijden!#REF!="Ja",1,""))</f>
        <v>#REF!</v>
      </c>
      <c r="J289" s="17" t="e">
        <f>IF(Wedstrijden!#REF!&lt;&gt;"",Wedstrijden!#REF!,"")</f>
        <v>#REF!</v>
      </c>
      <c r="W289" s="18"/>
      <c r="AE289" s="18"/>
      <c r="AN289" s="18"/>
      <c r="AU289" s="18"/>
      <c r="BA289" s="18"/>
      <c r="BE289" s="18"/>
      <c r="BJ289" s="17">
        <f>IF(COUNTA(Wedstrijden!#REF!)&lt;&gt;0,1,"")</f>
        <v>1</v>
      </c>
      <c r="BK289" s="17">
        <f t="shared" si="24"/>
        <v>2</v>
      </c>
      <c r="BL289" s="17" t="e">
        <f>IF(Wedstrijden!#REF!="x","AA","")</f>
        <v>#REF!</v>
      </c>
      <c r="BM289" s="17" t="e">
        <f>IF(Wedstrijden!#REF!="x","A","")</f>
        <v>#REF!</v>
      </c>
      <c r="BN289" s="17" t="e">
        <f>IF(Wedstrijden!#REF!="x","B1","")</f>
        <v>#REF!</v>
      </c>
      <c r="BO289" s="17" t="e">
        <f>IF(Wedstrijden!#REF!="x","BB","")</f>
        <v>#REF!</v>
      </c>
      <c r="BP289" s="17" t="e">
        <f>IF(Wedstrijden!#REF!="x","B","")</f>
        <v>#REF!</v>
      </c>
      <c r="BQ289" s="17" t="e">
        <f>IF(Wedstrijden!#REF!="x","L1","")</f>
        <v>#REF!</v>
      </c>
      <c r="BR289" s="17" t="e">
        <f>IF(Wedstrijden!#REF!="x","L2","")</f>
        <v>#REF!</v>
      </c>
      <c r="BS289" s="17" t="e">
        <f>IF(Wedstrijden!#REF!="x","M1","")</f>
        <v>#REF!</v>
      </c>
      <c r="BT289" s="17" t="e">
        <f>IF(Wedstrijden!#REF!="x","M2","")</f>
        <v>#REF!</v>
      </c>
      <c r="BU289" s="17" t="e">
        <f>IF(Wedstrijden!#REF!="x","Z1","")</f>
        <v>#REF!</v>
      </c>
      <c r="BV289" s="17" t="e">
        <f>IF(Wedstrijden!#REF!="x","Z2","")</f>
        <v>#REF!</v>
      </c>
      <c r="BW289" s="17">
        <f>IF(COUNTA(Wedstrijden!#REF!)&lt;&gt;0,1,"")</f>
        <v>1</v>
      </c>
      <c r="BX289" s="17">
        <f t="shared" si="25"/>
        <v>1</v>
      </c>
      <c r="BY289" s="17" t="e">
        <f>IF(Wedstrijden!#REF!="x","BB","")</f>
        <v>#REF!</v>
      </c>
      <c r="BZ289" s="17" t="e">
        <f>IF(Wedstrijden!#REF!="x","B","")</f>
        <v>#REF!</v>
      </c>
      <c r="CA289" s="17" t="e">
        <f>IF(Wedstrijden!#REF!="x","L1","")</f>
        <v>#REF!</v>
      </c>
      <c r="CB289" s="17" t="e">
        <f>IF(Wedstrijden!#REF!="x","L2","")</f>
        <v>#REF!</v>
      </c>
      <c r="CC289" s="17" t="e">
        <f>IF(Wedstrijden!#REF!="x","M1","")</f>
        <v>#REF!</v>
      </c>
      <c r="CD289" s="17" t="e">
        <f>IF(Wedstrijden!#REF!="x","M2","")</f>
        <v>#REF!</v>
      </c>
      <c r="CE289" s="17" t="e">
        <f>IF(Wedstrijden!#REF!="x","Z1","")</f>
        <v>#REF!</v>
      </c>
      <c r="CF289" s="17" t="e">
        <f>IF(Wedstrijden!#REF!="x","Z2","")</f>
        <v>#REF!</v>
      </c>
      <c r="CG289" s="17" t="e">
        <f>IF(Wedstrijden!#REF!="x","ZZL","")</f>
        <v>#REF!</v>
      </c>
      <c r="CL289" s="17">
        <f>IF(COUNTA(Wedstrijden!#REF!)&lt;&gt;0,2,"")</f>
        <v>2</v>
      </c>
      <c r="CM289" s="17">
        <f t="shared" si="26"/>
        <v>2</v>
      </c>
      <c r="CN289" s="17" t="e">
        <f>IF(Wedstrijden!#REF!="x","AA","")</f>
        <v>#REF!</v>
      </c>
      <c r="CO289" s="17" t="e">
        <f>IF(Wedstrijden!#REF!="x","A","")</f>
        <v>#REF!</v>
      </c>
      <c r="CP289" s="17" t="e">
        <f>IF(Wedstrijden!#REF!="x","BB","")</f>
        <v>#REF!</v>
      </c>
      <c r="CQ289" s="17" t="e">
        <f>IF(Wedstrijden!#REF!="x","B","")</f>
        <v>#REF!</v>
      </c>
      <c r="CR289" s="17" t="e">
        <f>IF(Wedstrijden!#REF!="x","L","")</f>
        <v>#REF!</v>
      </c>
      <c r="CS289" s="17" t="e">
        <f>IF(Wedstrijden!#REF!="x","M","")</f>
        <v>#REF!</v>
      </c>
      <c r="CT289" s="17" t="e">
        <f>IF(Wedstrijden!#REF!="x","Z","")</f>
        <v>#REF!</v>
      </c>
      <c r="CU289" s="17" t="e">
        <f>IF(Wedstrijden!#REF!="x","ZZ","")</f>
        <v>#REF!</v>
      </c>
      <c r="CV289" s="17">
        <f>IF(COUNTA(Wedstrijden!#REF!)&lt;&gt;0,2,"")</f>
        <v>2</v>
      </c>
      <c r="CW289" s="17">
        <f t="shared" si="27"/>
        <v>1</v>
      </c>
      <c r="CX289" s="17" t="e">
        <f>IF(Wedstrijden!#REF!="x","BB","")</f>
        <v>#REF!</v>
      </c>
      <c r="CY289" s="17" t="e">
        <f>IF(Wedstrijden!#REF!="x","B","")</f>
        <v>#REF!</v>
      </c>
      <c r="CZ289" s="17" t="e">
        <f>IF(Wedstrijden!#REF!="x","L","")</f>
        <v>#REF!</v>
      </c>
      <c r="DA289" s="17" t="e">
        <f>IF(Wedstrijden!#REF!="x","M","")</f>
        <v>#REF!</v>
      </c>
      <c r="DB289" s="17" t="e">
        <f>IF(Wedstrijden!#REF!="x","Z","")</f>
        <v>#REF!</v>
      </c>
      <c r="DC289" s="17" t="e">
        <f>IF(Wedstrijden!#REF!="x","ZZ","")</f>
        <v>#REF!</v>
      </c>
      <c r="DD289" s="17" t="e">
        <f>IF(Wedstrijden!#REF!="x","1.40","")</f>
        <v>#REF!</v>
      </c>
      <c r="DE289" s="17">
        <f>IF(COUNTA(Wedstrijden!#REF!)&lt;&gt;0,6,"")</f>
        <v>6</v>
      </c>
      <c r="DF289" s="17">
        <f t="shared" si="28"/>
        <v>2</v>
      </c>
      <c r="DG289" s="17" t="e">
        <f>IF(Wedstrijden!#REF!="x","L","")</f>
        <v>#REF!</v>
      </c>
      <c r="DH289" s="17" t="e">
        <f>IF(Wedstrijden!#REF!="x","M","")</f>
        <v>#REF!</v>
      </c>
      <c r="DI289" s="17" t="e">
        <f>IF(Wedstrijden!#REF!="x","Z","")</f>
        <v>#REF!</v>
      </c>
      <c r="DJ289" s="17" t="e">
        <f>IF(Wedstrijden!#REF!="x","Z","")</f>
        <v>#REF!</v>
      </c>
      <c r="DK289" s="17">
        <f>IF(COUNTA(Wedstrijden!#REF!)&lt;&gt;0,6,"")</f>
        <v>6</v>
      </c>
      <c r="DL289" s="17">
        <f t="shared" si="29"/>
        <v>1</v>
      </c>
      <c r="DM289" s="17" t="e">
        <f>IF(Wedstrijden!#REF!="x","L","")</f>
        <v>#REF!</v>
      </c>
      <c r="DN289" s="17" t="e">
        <f>IF(Wedstrijden!#REF!="x","M","")</f>
        <v>#REF!</v>
      </c>
      <c r="DO289" s="17" t="e">
        <f>IF(Wedstrijden!#REF!="x","Z","")</f>
        <v>#REF!</v>
      </c>
      <c r="DP289" s="17" t="e">
        <f>IF(Wedstrijden!#REF!="x","Z","")</f>
        <v>#REF!</v>
      </c>
    </row>
    <row r="290" spans="1:120" ht="14.4" x14ac:dyDescent="0.3">
      <c r="A290" s="21" t="e">
        <f>Wedstrijden!#REF!</f>
        <v>#REF!</v>
      </c>
      <c r="B290" s="17" t="str">
        <f>IFERROR(VLOOKUP(Wedstrijden!#REF!,#REF!,2,FALSE),"")</f>
        <v/>
      </c>
      <c r="C290" s="17" t="e">
        <f>Wedstrijden!#REF!</f>
        <v>#REF!</v>
      </c>
      <c r="D290" s="17" t="str">
        <f>IFERROR(VLOOKUP(Wedstrijden!#REF!,#REF!,2,FALSE),"")</f>
        <v/>
      </c>
      <c r="E290" s="17" t="str">
        <f>IFERROR(VLOOKUP(Wedstrijden!#REF!,#REF!,5,FALSE),"")</f>
        <v/>
      </c>
      <c r="F290" s="17" t="e">
        <f>IF(Wedstrijden!#REF!&lt;&gt;"",Wedstrijden!#REF!,"")</f>
        <v>#REF!</v>
      </c>
      <c r="G290" s="17" t="e">
        <f>IF(Wedstrijden!#REF!="Indoor",1,0)</f>
        <v>#REF!</v>
      </c>
      <c r="H290" s="17" t="e">
        <f>Wedstrijden!#REF!</f>
        <v>#REF!</v>
      </c>
      <c r="I290" s="17" t="e">
        <f>IF(Wedstrijden!#REF!="Nee",0,IF(Wedstrijden!#REF!="Ja",1,""))</f>
        <v>#REF!</v>
      </c>
      <c r="J290" s="17" t="e">
        <f>IF(Wedstrijden!#REF!&lt;&gt;"",Wedstrijden!#REF!,"")</f>
        <v>#REF!</v>
      </c>
      <c r="W290" s="18"/>
      <c r="AE290" s="18"/>
      <c r="AN290" s="18"/>
      <c r="AU290" s="18"/>
      <c r="BA290" s="18"/>
      <c r="BE290" s="18"/>
      <c r="BJ290" s="17">
        <f>IF(COUNTA(Wedstrijden!#REF!)&lt;&gt;0,1,"")</f>
        <v>1</v>
      </c>
      <c r="BK290" s="17">
        <f t="shared" si="24"/>
        <v>2</v>
      </c>
      <c r="BL290" s="17" t="e">
        <f>IF(Wedstrijden!#REF!="x","AA","")</f>
        <v>#REF!</v>
      </c>
      <c r="BM290" s="17" t="e">
        <f>IF(Wedstrijden!#REF!="x","A","")</f>
        <v>#REF!</v>
      </c>
      <c r="BN290" s="17" t="e">
        <f>IF(Wedstrijden!#REF!="x","B1","")</f>
        <v>#REF!</v>
      </c>
      <c r="BO290" s="17" t="e">
        <f>IF(Wedstrijden!#REF!="x","BB","")</f>
        <v>#REF!</v>
      </c>
      <c r="BP290" s="17" t="e">
        <f>IF(Wedstrijden!#REF!="x","B","")</f>
        <v>#REF!</v>
      </c>
      <c r="BQ290" s="17" t="e">
        <f>IF(Wedstrijden!#REF!="x","L1","")</f>
        <v>#REF!</v>
      </c>
      <c r="BR290" s="17" t="e">
        <f>IF(Wedstrijden!#REF!="x","L2","")</f>
        <v>#REF!</v>
      </c>
      <c r="BS290" s="17" t="e">
        <f>IF(Wedstrijden!#REF!="x","M1","")</f>
        <v>#REF!</v>
      </c>
      <c r="BT290" s="17" t="e">
        <f>IF(Wedstrijden!#REF!="x","M2","")</f>
        <v>#REF!</v>
      </c>
      <c r="BU290" s="17" t="e">
        <f>IF(Wedstrijden!#REF!="x","Z1","")</f>
        <v>#REF!</v>
      </c>
      <c r="BV290" s="17" t="e">
        <f>IF(Wedstrijden!#REF!="x","Z2","")</f>
        <v>#REF!</v>
      </c>
      <c r="BW290" s="17">
        <f>IF(COUNTA(Wedstrijden!#REF!)&lt;&gt;0,1,"")</f>
        <v>1</v>
      </c>
      <c r="BX290" s="17">
        <f t="shared" si="25"/>
        <v>1</v>
      </c>
      <c r="BY290" s="17" t="e">
        <f>IF(Wedstrijden!#REF!="x","BB","")</f>
        <v>#REF!</v>
      </c>
      <c r="BZ290" s="17" t="e">
        <f>IF(Wedstrijden!#REF!="x","B","")</f>
        <v>#REF!</v>
      </c>
      <c r="CA290" s="17" t="e">
        <f>IF(Wedstrijden!#REF!="x","L1","")</f>
        <v>#REF!</v>
      </c>
      <c r="CB290" s="17" t="e">
        <f>IF(Wedstrijden!#REF!="x","L2","")</f>
        <v>#REF!</v>
      </c>
      <c r="CC290" s="17" t="e">
        <f>IF(Wedstrijden!#REF!="x","M1","")</f>
        <v>#REF!</v>
      </c>
      <c r="CD290" s="17" t="e">
        <f>IF(Wedstrijden!#REF!="x","M2","")</f>
        <v>#REF!</v>
      </c>
      <c r="CE290" s="17" t="e">
        <f>IF(Wedstrijden!#REF!="x","Z1","")</f>
        <v>#REF!</v>
      </c>
      <c r="CF290" s="17" t="e">
        <f>IF(Wedstrijden!#REF!="x","Z2","")</f>
        <v>#REF!</v>
      </c>
      <c r="CG290" s="17" t="e">
        <f>IF(Wedstrijden!#REF!="x","ZZL","")</f>
        <v>#REF!</v>
      </c>
      <c r="CL290" s="17">
        <f>IF(COUNTA(Wedstrijden!#REF!)&lt;&gt;0,2,"")</f>
        <v>2</v>
      </c>
      <c r="CM290" s="17">
        <f t="shared" si="26"/>
        <v>2</v>
      </c>
      <c r="CN290" s="17" t="e">
        <f>IF(Wedstrijden!#REF!="x","AA","")</f>
        <v>#REF!</v>
      </c>
      <c r="CO290" s="17" t="e">
        <f>IF(Wedstrijden!#REF!="x","A","")</f>
        <v>#REF!</v>
      </c>
      <c r="CP290" s="17" t="e">
        <f>IF(Wedstrijden!#REF!="x","BB","")</f>
        <v>#REF!</v>
      </c>
      <c r="CQ290" s="17" t="e">
        <f>IF(Wedstrijden!#REF!="x","B","")</f>
        <v>#REF!</v>
      </c>
      <c r="CR290" s="17" t="e">
        <f>IF(Wedstrijden!#REF!="x","L","")</f>
        <v>#REF!</v>
      </c>
      <c r="CS290" s="17" t="e">
        <f>IF(Wedstrijden!#REF!="x","M","")</f>
        <v>#REF!</v>
      </c>
      <c r="CT290" s="17" t="e">
        <f>IF(Wedstrijden!#REF!="x","Z","")</f>
        <v>#REF!</v>
      </c>
      <c r="CU290" s="17" t="e">
        <f>IF(Wedstrijden!#REF!="x","ZZ","")</f>
        <v>#REF!</v>
      </c>
      <c r="CV290" s="17">
        <f>IF(COUNTA(Wedstrijden!#REF!)&lt;&gt;0,2,"")</f>
        <v>2</v>
      </c>
      <c r="CW290" s="17">
        <f t="shared" si="27"/>
        <v>1</v>
      </c>
      <c r="CX290" s="17" t="e">
        <f>IF(Wedstrijden!#REF!="x","BB","")</f>
        <v>#REF!</v>
      </c>
      <c r="CY290" s="17" t="e">
        <f>IF(Wedstrijden!#REF!="x","B","")</f>
        <v>#REF!</v>
      </c>
      <c r="CZ290" s="17" t="e">
        <f>IF(Wedstrijden!#REF!="x","L","")</f>
        <v>#REF!</v>
      </c>
      <c r="DA290" s="17" t="e">
        <f>IF(Wedstrijden!#REF!="x","M","")</f>
        <v>#REF!</v>
      </c>
      <c r="DB290" s="17" t="e">
        <f>IF(Wedstrijden!#REF!="x","Z","")</f>
        <v>#REF!</v>
      </c>
      <c r="DC290" s="17" t="e">
        <f>IF(Wedstrijden!#REF!="x","ZZ","")</f>
        <v>#REF!</v>
      </c>
      <c r="DD290" s="17" t="e">
        <f>IF(Wedstrijden!#REF!="x","1.40","")</f>
        <v>#REF!</v>
      </c>
      <c r="DE290" s="17">
        <f>IF(COUNTA(Wedstrijden!#REF!)&lt;&gt;0,6,"")</f>
        <v>6</v>
      </c>
      <c r="DF290" s="17">
        <f t="shared" si="28"/>
        <v>2</v>
      </c>
      <c r="DG290" s="17" t="e">
        <f>IF(Wedstrijden!#REF!="x","L","")</f>
        <v>#REF!</v>
      </c>
      <c r="DH290" s="17" t="e">
        <f>IF(Wedstrijden!#REF!="x","M","")</f>
        <v>#REF!</v>
      </c>
      <c r="DI290" s="17" t="e">
        <f>IF(Wedstrijden!#REF!="x","Z","")</f>
        <v>#REF!</v>
      </c>
      <c r="DJ290" s="17" t="e">
        <f>IF(Wedstrijden!#REF!="x","Z","")</f>
        <v>#REF!</v>
      </c>
      <c r="DK290" s="17">
        <f>IF(COUNTA(Wedstrijden!#REF!)&lt;&gt;0,6,"")</f>
        <v>6</v>
      </c>
      <c r="DL290" s="17">
        <f t="shared" si="29"/>
        <v>1</v>
      </c>
      <c r="DM290" s="17" t="e">
        <f>IF(Wedstrijden!#REF!="x","L","")</f>
        <v>#REF!</v>
      </c>
      <c r="DN290" s="17" t="e">
        <f>IF(Wedstrijden!#REF!="x","M","")</f>
        <v>#REF!</v>
      </c>
      <c r="DO290" s="17" t="e">
        <f>IF(Wedstrijden!#REF!="x","Z","")</f>
        <v>#REF!</v>
      </c>
      <c r="DP290" s="17" t="e">
        <f>IF(Wedstrijden!#REF!="x","Z","")</f>
        <v>#REF!</v>
      </c>
    </row>
    <row r="291" spans="1:120" ht="14.4" x14ac:dyDescent="0.3">
      <c r="A291" s="21" t="e">
        <f>Wedstrijden!#REF!</f>
        <v>#REF!</v>
      </c>
      <c r="B291" s="17" t="str">
        <f>IFERROR(VLOOKUP(Wedstrijden!#REF!,#REF!,2,FALSE),"")</f>
        <v/>
      </c>
      <c r="C291" s="17" t="e">
        <f>Wedstrijden!#REF!</f>
        <v>#REF!</v>
      </c>
      <c r="D291" s="17" t="str">
        <f>IFERROR(VLOOKUP(Wedstrijden!#REF!,#REF!,2,FALSE),"")</f>
        <v/>
      </c>
      <c r="E291" s="17" t="str">
        <f>IFERROR(VLOOKUP(Wedstrijden!#REF!,#REF!,5,FALSE),"")</f>
        <v/>
      </c>
      <c r="F291" s="17" t="e">
        <f>IF(Wedstrijden!#REF!&lt;&gt;"",Wedstrijden!#REF!,"")</f>
        <v>#REF!</v>
      </c>
      <c r="G291" s="17" t="e">
        <f>IF(Wedstrijden!#REF!="Indoor",1,0)</f>
        <v>#REF!</v>
      </c>
      <c r="H291" s="17" t="e">
        <f>Wedstrijden!#REF!</f>
        <v>#REF!</v>
      </c>
      <c r="I291" s="17" t="e">
        <f>IF(Wedstrijden!#REF!="Nee",0,IF(Wedstrijden!#REF!="Ja",1,""))</f>
        <v>#REF!</v>
      </c>
      <c r="J291" s="17" t="e">
        <f>IF(Wedstrijden!#REF!&lt;&gt;"",Wedstrijden!#REF!,"")</f>
        <v>#REF!</v>
      </c>
      <c r="W291" s="18"/>
      <c r="AE291" s="18"/>
      <c r="AN291" s="18"/>
      <c r="AU291" s="18"/>
      <c r="BA291" s="18"/>
      <c r="BE291" s="18"/>
      <c r="BJ291" s="17">
        <f>IF(COUNTA(Wedstrijden!#REF!)&lt;&gt;0,1,"")</f>
        <v>1</v>
      </c>
      <c r="BK291" s="17">
        <f t="shared" si="24"/>
        <v>2</v>
      </c>
      <c r="BL291" s="17" t="e">
        <f>IF(Wedstrijden!#REF!="x","AA","")</f>
        <v>#REF!</v>
      </c>
      <c r="BM291" s="17" t="e">
        <f>IF(Wedstrijden!#REF!="x","A","")</f>
        <v>#REF!</v>
      </c>
      <c r="BN291" s="17" t="e">
        <f>IF(Wedstrijden!#REF!="x","B1","")</f>
        <v>#REF!</v>
      </c>
      <c r="BO291" s="17" t="e">
        <f>IF(Wedstrijden!#REF!="x","BB","")</f>
        <v>#REF!</v>
      </c>
      <c r="BP291" s="17" t="e">
        <f>IF(Wedstrijden!#REF!="x","B","")</f>
        <v>#REF!</v>
      </c>
      <c r="BQ291" s="17" t="e">
        <f>IF(Wedstrijden!#REF!="x","L1","")</f>
        <v>#REF!</v>
      </c>
      <c r="BR291" s="17" t="e">
        <f>IF(Wedstrijden!#REF!="x","L2","")</f>
        <v>#REF!</v>
      </c>
      <c r="BS291" s="17" t="e">
        <f>IF(Wedstrijden!#REF!="x","M1","")</f>
        <v>#REF!</v>
      </c>
      <c r="BT291" s="17" t="e">
        <f>IF(Wedstrijden!#REF!="x","M2","")</f>
        <v>#REF!</v>
      </c>
      <c r="BU291" s="17" t="e">
        <f>IF(Wedstrijden!#REF!="x","Z1","")</f>
        <v>#REF!</v>
      </c>
      <c r="BV291" s="17" t="e">
        <f>IF(Wedstrijden!#REF!="x","Z2","")</f>
        <v>#REF!</v>
      </c>
      <c r="BW291" s="17">
        <f>IF(COUNTA(Wedstrijden!#REF!)&lt;&gt;0,1,"")</f>
        <v>1</v>
      </c>
      <c r="BX291" s="17">
        <f t="shared" si="25"/>
        <v>1</v>
      </c>
      <c r="BY291" s="17" t="e">
        <f>IF(Wedstrijden!#REF!="x","BB","")</f>
        <v>#REF!</v>
      </c>
      <c r="BZ291" s="17" t="e">
        <f>IF(Wedstrijden!#REF!="x","B","")</f>
        <v>#REF!</v>
      </c>
      <c r="CA291" s="17" t="e">
        <f>IF(Wedstrijden!#REF!="x","L1","")</f>
        <v>#REF!</v>
      </c>
      <c r="CB291" s="17" t="e">
        <f>IF(Wedstrijden!#REF!="x","L2","")</f>
        <v>#REF!</v>
      </c>
      <c r="CC291" s="17" t="e">
        <f>IF(Wedstrijden!#REF!="x","M1","")</f>
        <v>#REF!</v>
      </c>
      <c r="CD291" s="17" t="e">
        <f>IF(Wedstrijden!#REF!="x","M2","")</f>
        <v>#REF!</v>
      </c>
      <c r="CE291" s="17" t="e">
        <f>IF(Wedstrijden!#REF!="x","Z1","")</f>
        <v>#REF!</v>
      </c>
      <c r="CF291" s="17" t="e">
        <f>IF(Wedstrijden!#REF!="x","Z2","")</f>
        <v>#REF!</v>
      </c>
      <c r="CG291" s="17" t="e">
        <f>IF(Wedstrijden!#REF!="x","ZZL","")</f>
        <v>#REF!</v>
      </c>
      <c r="CL291" s="17">
        <f>IF(COUNTA(Wedstrijden!#REF!)&lt;&gt;0,2,"")</f>
        <v>2</v>
      </c>
      <c r="CM291" s="17">
        <f t="shared" si="26"/>
        <v>2</v>
      </c>
      <c r="CN291" s="17" t="e">
        <f>IF(Wedstrijden!#REF!="x","AA","")</f>
        <v>#REF!</v>
      </c>
      <c r="CO291" s="17" t="e">
        <f>IF(Wedstrijden!#REF!="x","A","")</f>
        <v>#REF!</v>
      </c>
      <c r="CP291" s="17" t="e">
        <f>IF(Wedstrijden!#REF!="x","BB","")</f>
        <v>#REF!</v>
      </c>
      <c r="CQ291" s="17" t="e">
        <f>IF(Wedstrijden!#REF!="x","B","")</f>
        <v>#REF!</v>
      </c>
      <c r="CR291" s="17" t="e">
        <f>IF(Wedstrijden!#REF!="x","L","")</f>
        <v>#REF!</v>
      </c>
      <c r="CS291" s="17" t="e">
        <f>IF(Wedstrijden!#REF!="x","M","")</f>
        <v>#REF!</v>
      </c>
      <c r="CT291" s="17" t="e">
        <f>IF(Wedstrijden!#REF!="x","Z","")</f>
        <v>#REF!</v>
      </c>
      <c r="CU291" s="17" t="e">
        <f>IF(Wedstrijden!#REF!="x","ZZ","")</f>
        <v>#REF!</v>
      </c>
      <c r="CV291" s="17">
        <f>IF(COUNTA(Wedstrijden!#REF!)&lt;&gt;0,2,"")</f>
        <v>2</v>
      </c>
      <c r="CW291" s="17">
        <f t="shared" si="27"/>
        <v>1</v>
      </c>
      <c r="CX291" s="17" t="e">
        <f>IF(Wedstrijden!#REF!="x","BB","")</f>
        <v>#REF!</v>
      </c>
      <c r="CY291" s="17" t="e">
        <f>IF(Wedstrijden!#REF!="x","B","")</f>
        <v>#REF!</v>
      </c>
      <c r="CZ291" s="17" t="e">
        <f>IF(Wedstrijden!#REF!="x","L","")</f>
        <v>#REF!</v>
      </c>
      <c r="DA291" s="17" t="e">
        <f>IF(Wedstrijden!#REF!="x","M","")</f>
        <v>#REF!</v>
      </c>
      <c r="DB291" s="17" t="e">
        <f>IF(Wedstrijden!#REF!="x","Z","")</f>
        <v>#REF!</v>
      </c>
      <c r="DC291" s="17" t="e">
        <f>IF(Wedstrijden!#REF!="x","ZZ","")</f>
        <v>#REF!</v>
      </c>
      <c r="DD291" s="17" t="e">
        <f>IF(Wedstrijden!#REF!="x","1.40","")</f>
        <v>#REF!</v>
      </c>
      <c r="DE291" s="17">
        <f>IF(COUNTA(Wedstrijden!#REF!)&lt;&gt;0,6,"")</f>
        <v>6</v>
      </c>
      <c r="DF291" s="17">
        <f t="shared" si="28"/>
        <v>2</v>
      </c>
      <c r="DG291" s="17" t="e">
        <f>IF(Wedstrijden!#REF!="x","L","")</f>
        <v>#REF!</v>
      </c>
      <c r="DH291" s="17" t="e">
        <f>IF(Wedstrijden!#REF!="x","M","")</f>
        <v>#REF!</v>
      </c>
      <c r="DI291" s="17" t="e">
        <f>IF(Wedstrijden!#REF!="x","Z","")</f>
        <v>#REF!</v>
      </c>
      <c r="DJ291" s="17" t="e">
        <f>IF(Wedstrijden!#REF!="x","Z","")</f>
        <v>#REF!</v>
      </c>
      <c r="DK291" s="17">
        <f>IF(COUNTA(Wedstrijden!#REF!)&lt;&gt;0,6,"")</f>
        <v>6</v>
      </c>
      <c r="DL291" s="17">
        <f t="shared" si="29"/>
        <v>1</v>
      </c>
      <c r="DM291" s="17" t="e">
        <f>IF(Wedstrijden!#REF!="x","L","")</f>
        <v>#REF!</v>
      </c>
      <c r="DN291" s="17" t="e">
        <f>IF(Wedstrijden!#REF!="x","M","")</f>
        <v>#REF!</v>
      </c>
      <c r="DO291" s="17" t="e">
        <f>IF(Wedstrijden!#REF!="x","Z","")</f>
        <v>#REF!</v>
      </c>
      <c r="DP291" s="17" t="e">
        <f>IF(Wedstrijden!#REF!="x","Z","")</f>
        <v>#REF!</v>
      </c>
    </row>
    <row r="292" spans="1:120" ht="14.4" x14ac:dyDescent="0.3">
      <c r="A292" s="21" t="e">
        <f>Wedstrijden!#REF!</f>
        <v>#REF!</v>
      </c>
      <c r="B292" s="17" t="str">
        <f>IFERROR(VLOOKUP(Wedstrijden!#REF!,#REF!,2,FALSE),"")</f>
        <v/>
      </c>
      <c r="C292" s="17" t="e">
        <f>Wedstrijden!#REF!</f>
        <v>#REF!</v>
      </c>
      <c r="D292" s="17" t="str">
        <f>IFERROR(VLOOKUP(Wedstrijden!#REF!,#REF!,2,FALSE),"")</f>
        <v/>
      </c>
      <c r="E292" s="17" t="str">
        <f>IFERROR(VLOOKUP(Wedstrijden!#REF!,#REF!,5,FALSE),"")</f>
        <v/>
      </c>
      <c r="F292" s="17" t="e">
        <f>IF(Wedstrijden!#REF!&lt;&gt;"",Wedstrijden!#REF!,"")</f>
        <v>#REF!</v>
      </c>
      <c r="G292" s="17" t="e">
        <f>IF(Wedstrijden!#REF!="Indoor",1,0)</f>
        <v>#REF!</v>
      </c>
      <c r="H292" s="17" t="e">
        <f>Wedstrijden!#REF!</f>
        <v>#REF!</v>
      </c>
      <c r="I292" s="17" t="e">
        <f>IF(Wedstrijden!#REF!="Nee",0,IF(Wedstrijden!#REF!="Ja",1,""))</f>
        <v>#REF!</v>
      </c>
      <c r="J292" s="17" t="e">
        <f>IF(Wedstrijden!#REF!&lt;&gt;"",Wedstrijden!#REF!,"")</f>
        <v>#REF!</v>
      </c>
      <c r="W292" s="18"/>
      <c r="AE292" s="18"/>
      <c r="AN292" s="18"/>
      <c r="AU292" s="18"/>
      <c r="BA292" s="18"/>
      <c r="BE292" s="18"/>
      <c r="BJ292" s="17">
        <f>IF(COUNTA(Wedstrijden!#REF!)&lt;&gt;0,1,"")</f>
        <v>1</v>
      </c>
      <c r="BK292" s="17">
        <f t="shared" si="24"/>
        <v>2</v>
      </c>
      <c r="BL292" s="17" t="e">
        <f>IF(Wedstrijden!#REF!="x","AA","")</f>
        <v>#REF!</v>
      </c>
      <c r="BM292" s="17" t="e">
        <f>IF(Wedstrijden!#REF!="x","A","")</f>
        <v>#REF!</v>
      </c>
      <c r="BN292" s="17" t="e">
        <f>IF(Wedstrijden!#REF!="x","B1","")</f>
        <v>#REF!</v>
      </c>
      <c r="BO292" s="17" t="e">
        <f>IF(Wedstrijden!#REF!="x","BB","")</f>
        <v>#REF!</v>
      </c>
      <c r="BP292" s="17" t="e">
        <f>IF(Wedstrijden!#REF!="x","B","")</f>
        <v>#REF!</v>
      </c>
      <c r="BQ292" s="17" t="e">
        <f>IF(Wedstrijden!#REF!="x","L1","")</f>
        <v>#REF!</v>
      </c>
      <c r="BR292" s="17" t="e">
        <f>IF(Wedstrijden!#REF!="x","L2","")</f>
        <v>#REF!</v>
      </c>
      <c r="BS292" s="17" t="e">
        <f>IF(Wedstrijden!#REF!="x","M1","")</f>
        <v>#REF!</v>
      </c>
      <c r="BT292" s="17" t="e">
        <f>IF(Wedstrijden!#REF!="x","M2","")</f>
        <v>#REF!</v>
      </c>
      <c r="BU292" s="17" t="e">
        <f>IF(Wedstrijden!#REF!="x","Z1","")</f>
        <v>#REF!</v>
      </c>
      <c r="BV292" s="17" t="e">
        <f>IF(Wedstrijden!#REF!="x","Z2","")</f>
        <v>#REF!</v>
      </c>
      <c r="BW292" s="17">
        <f>IF(COUNTA(Wedstrijden!#REF!)&lt;&gt;0,1,"")</f>
        <v>1</v>
      </c>
      <c r="BX292" s="17">
        <f t="shared" si="25"/>
        <v>1</v>
      </c>
      <c r="BY292" s="17" t="e">
        <f>IF(Wedstrijden!#REF!="x","BB","")</f>
        <v>#REF!</v>
      </c>
      <c r="BZ292" s="17" t="e">
        <f>IF(Wedstrijden!#REF!="x","B","")</f>
        <v>#REF!</v>
      </c>
      <c r="CA292" s="17" t="e">
        <f>IF(Wedstrijden!#REF!="x","L1","")</f>
        <v>#REF!</v>
      </c>
      <c r="CB292" s="17" t="e">
        <f>IF(Wedstrijden!#REF!="x","L2","")</f>
        <v>#REF!</v>
      </c>
      <c r="CC292" s="17" t="e">
        <f>IF(Wedstrijden!#REF!="x","M1","")</f>
        <v>#REF!</v>
      </c>
      <c r="CD292" s="17" t="e">
        <f>IF(Wedstrijden!#REF!="x","M2","")</f>
        <v>#REF!</v>
      </c>
      <c r="CE292" s="17" t="e">
        <f>IF(Wedstrijden!#REF!="x","Z1","")</f>
        <v>#REF!</v>
      </c>
      <c r="CF292" s="17" t="e">
        <f>IF(Wedstrijden!#REF!="x","Z2","")</f>
        <v>#REF!</v>
      </c>
      <c r="CG292" s="17" t="e">
        <f>IF(Wedstrijden!#REF!="x","ZZL","")</f>
        <v>#REF!</v>
      </c>
      <c r="CL292" s="17">
        <f>IF(COUNTA(Wedstrijden!#REF!)&lt;&gt;0,2,"")</f>
        <v>2</v>
      </c>
      <c r="CM292" s="17">
        <f t="shared" si="26"/>
        <v>2</v>
      </c>
      <c r="CN292" s="17" t="e">
        <f>IF(Wedstrijden!#REF!="x","AA","")</f>
        <v>#REF!</v>
      </c>
      <c r="CO292" s="17" t="e">
        <f>IF(Wedstrijden!#REF!="x","A","")</f>
        <v>#REF!</v>
      </c>
      <c r="CP292" s="17" t="e">
        <f>IF(Wedstrijden!#REF!="x","BB","")</f>
        <v>#REF!</v>
      </c>
      <c r="CQ292" s="17" t="e">
        <f>IF(Wedstrijden!#REF!="x","B","")</f>
        <v>#REF!</v>
      </c>
      <c r="CR292" s="17" t="e">
        <f>IF(Wedstrijden!#REF!="x","L","")</f>
        <v>#REF!</v>
      </c>
      <c r="CS292" s="17" t="e">
        <f>IF(Wedstrijden!#REF!="x","M","")</f>
        <v>#REF!</v>
      </c>
      <c r="CT292" s="17" t="e">
        <f>IF(Wedstrijden!#REF!="x","Z","")</f>
        <v>#REF!</v>
      </c>
      <c r="CU292" s="17" t="e">
        <f>IF(Wedstrijden!#REF!="x","ZZ","")</f>
        <v>#REF!</v>
      </c>
      <c r="CV292" s="17">
        <f>IF(COUNTA(Wedstrijden!#REF!)&lt;&gt;0,2,"")</f>
        <v>2</v>
      </c>
      <c r="CW292" s="17">
        <f t="shared" si="27"/>
        <v>1</v>
      </c>
      <c r="CX292" s="17" t="e">
        <f>IF(Wedstrijden!#REF!="x","BB","")</f>
        <v>#REF!</v>
      </c>
      <c r="CY292" s="17" t="e">
        <f>IF(Wedstrijden!#REF!="x","B","")</f>
        <v>#REF!</v>
      </c>
      <c r="CZ292" s="17" t="e">
        <f>IF(Wedstrijden!#REF!="x","L","")</f>
        <v>#REF!</v>
      </c>
      <c r="DA292" s="17" t="e">
        <f>IF(Wedstrijden!#REF!="x","M","")</f>
        <v>#REF!</v>
      </c>
      <c r="DB292" s="17" t="e">
        <f>IF(Wedstrijden!#REF!="x","Z","")</f>
        <v>#REF!</v>
      </c>
      <c r="DC292" s="17" t="e">
        <f>IF(Wedstrijden!#REF!="x","ZZ","")</f>
        <v>#REF!</v>
      </c>
      <c r="DD292" s="17" t="e">
        <f>IF(Wedstrijden!#REF!="x","1.40","")</f>
        <v>#REF!</v>
      </c>
      <c r="DE292" s="17">
        <f>IF(COUNTA(Wedstrijden!#REF!)&lt;&gt;0,6,"")</f>
        <v>6</v>
      </c>
      <c r="DF292" s="17">
        <f t="shared" si="28"/>
        <v>2</v>
      </c>
      <c r="DG292" s="17" t="e">
        <f>IF(Wedstrijden!#REF!="x","L","")</f>
        <v>#REF!</v>
      </c>
      <c r="DH292" s="17" t="e">
        <f>IF(Wedstrijden!#REF!="x","M","")</f>
        <v>#REF!</v>
      </c>
      <c r="DI292" s="17" t="e">
        <f>IF(Wedstrijden!#REF!="x","Z","")</f>
        <v>#REF!</v>
      </c>
      <c r="DJ292" s="17" t="e">
        <f>IF(Wedstrijden!#REF!="x","Z","")</f>
        <v>#REF!</v>
      </c>
      <c r="DK292" s="17">
        <f>IF(COUNTA(Wedstrijden!#REF!)&lt;&gt;0,6,"")</f>
        <v>6</v>
      </c>
      <c r="DL292" s="17">
        <f t="shared" si="29"/>
        <v>1</v>
      </c>
      <c r="DM292" s="17" t="e">
        <f>IF(Wedstrijden!#REF!="x","L","")</f>
        <v>#REF!</v>
      </c>
      <c r="DN292" s="17" t="e">
        <f>IF(Wedstrijden!#REF!="x","M","")</f>
        <v>#REF!</v>
      </c>
      <c r="DO292" s="17" t="e">
        <f>IF(Wedstrijden!#REF!="x","Z","")</f>
        <v>#REF!</v>
      </c>
      <c r="DP292" s="17" t="e">
        <f>IF(Wedstrijden!#REF!="x","Z","")</f>
        <v>#REF!</v>
      </c>
    </row>
    <row r="293" spans="1:120" ht="14.4" x14ac:dyDescent="0.3">
      <c r="A293" s="21" t="e">
        <f>Wedstrijden!#REF!</f>
        <v>#REF!</v>
      </c>
      <c r="B293" s="17" t="str">
        <f>IFERROR(VLOOKUP(Wedstrijden!#REF!,#REF!,2,FALSE),"")</f>
        <v/>
      </c>
      <c r="C293" s="17" t="e">
        <f>Wedstrijden!#REF!</f>
        <v>#REF!</v>
      </c>
      <c r="D293" s="17" t="str">
        <f>IFERROR(VLOOKUP(Wedstrijden!#REF!,#REF!,2,FALSE),"")</f>
        <v/>
      </c>
      <c r="E293" s="17" t="str">
        <f>IFERROR(VLOOKUP(Wedstrijden!#REF!,#REF!,5,FALSE),"")</f>
        <v/>
      </c>
      <c r="F293" s="17" t="e">
        <f>IF(Wedstrijden!#REF!&lt;&gt;"",Wedstrijden!#REF!,"")</f>
        <v>#REF!</v>
      </c>
      <c r="G293" s="17" t="e">
        <f>IF(Wedstrijden!#REF!="Indoor",1,0)</f>
        <v>#REF!</v>
      </c>
      <c r="H293" s="17" t="e">
        <f>Wedstrijden!#REF!</f>
        <v>#REF!</v>
      </c>
      <c r="I293" s="17" t="e">
        <f>IF(Wedstrijden!#REF!="Nee",0,IF(Wedstrijden!#REF!="Ja",1,""))</f>
        <v>#REF!</v>
      </c>
      <c r="J293" s="17" t="e">
        <f>IF(Wedstrijden!#REF!&lt;&gt;"",Wedstrijden!#REF!,"")</f>
        <v>#REF!</v>
      </c>
      <c r="W293" s="18"/>
      <c r="AE293" s="18"/>
      <c r="AN293" s="18"/>
      <c r="AU293" s="18"/>
      <c r="BA293" s="18"/>
      <c r="BE293" s="18"/>
      <c r="BJ293" s="17">
        <f>IF(COUNTA(Wedstrijden!#REF!)&lt;&gt;0,1,"")</f>
        <v>1</v>
      </c>
      <c r="BK293" s="17">
        <f t="shared" si="24"/>
        <v>2</v>
      </c>
      <c r="BL293" s="17" t="e">
        <f>IF(Wedstrijden!#REF!="x","AA","")</f>
        <v>#REF!</v>
      </c>
      <c r="BM293" s="17" t="e">
        <f>IF(Wedstrijden!#REF!="x","A","")</f>
        <v>#REF!</v>
      </c>
      <c r="BN293" s="17" t="e">
        <f>IF(Wedstrijden!#REF!="x","B1","")</f>
        <v>#REF!</v>
      </c>
      <c r="BO293" s="17" t="e">
        <f>IF(Wedstrijden!#REF!="x","BB","")</f>
        <v>#REF!</v>
      </c>
      <c r="BP293" s="17" t="e">
        <f>IF(Wedstrijden!#REF!="x","B","")</f>
        <v>#REF!</v>
      </c>
      <c r="BQ293" s="17" t="e">
        <f>IF(Wedstrijden!#REF!="x","L1","")</f>
        <v>#REF!</v>
      </c>
      <c r="BR293" s="17" t="e">
        <f>IF(Wedstrijden!#REF!="x","L2","")</f>
        <v>#REF!</v>
      </c>
      <c r="BS293" s="17" t="e">
        <f>IF(Wedstrijden!#REF!="x","M1","")</f>
        <v>#REF!</v>
      </c>
      <c r="BT293" s="17" t="e">
        <f>IF(Wedstrijden!#REF!="x","M2","")</f>
        <v>#REF!</v>
      </c>
      <c r="BU293" s="17" t="e">
        <f>IF(Wedstrijden!#REF!="x","Z1","")</f>
        <v>#REF!</v>
      </c>
      <c r="BV293" s="17" t="e">
        <f>IF(Wedstrijden!#REF!="x","Z2","")</f>
        <v>#REF!</v>
      </c>
      <c r="BW293" s="17">
        <f>IF(COUNTA(Wedstrijden!#REF!)&lt;&gt;0,1,"")</f>
        <v>1</v>
      </c>
      <c r="BX293" s="17">
        <f t="shared" si="25"/>
        <v>1</v>
      </c>
      <c r="BY293" s="17" t="e">
        <f>IF(Wedstrijden!#REF!="x","BB","")</f>
        <v>#REF!</v>
      </c>
      <c r="BZ293" s="17" t="e">
        <f>IF(Wedstrijden!#REF!="x","B","")</f>
        <v>#REF!</v>
      </c>
      <c r="CA293" s="17" t="e">
        <f>IF(Wedstrijden!#REF!="x","L1","")</f>
        <v>#REF!</v>
      </c>
      <c r="CB293" s="17" t="e">
        <f>IF(Wedstrijden!#REF!="x","L2","")</f>
        <v>#REF!</v>
      </c>
      <c r="CC293" s="17" t="e">
        <f>IF(Wedstrijden!#REF!="x","M1","")</f>
        <v>#REF!</v>
      </c>
      <c r="CD293" s="17" t="e">
        <f>IF(Wedstrijden!#REF!="x","M2","")</f>
        <v>#REF!</v>
      </c>
      <c r="CE293" s="17" t="e">
        <f>IF(Wedstrijden!#REF!="x","Z1","")</f>
        <v>#REF!</v>
      </c>
      <c r="CF293" s="17" t="e">
        <f>IF(Wedstrijden!#REF!="x","Z2","")</f>
        <v>#REF!</v>
      </c>
      <c r="CG293" s="17" t="e">
        <f>IF(Wedstrijden!#REF!="x","ZZL","")</f>
        <v>#REF!</v>
      </c>
      <c r="CL293" s="17">
        <f>IF(COUNTA(Wedstrijden!#REF!)&lt;&gt;0,2,"")</f>
        <v>2</v>
      </c>
      <c r="CM293" s="17">
        <f t="shared" si="26"/>
        <v>2</v>
      </c>
      <c r="CN293" s="17" t="e">
        <f>IF(Wedstrijden!#REF!="x","AA","")</f>
        <v>#REF!</v>
      </c>
      <c r="CO293" s="17" t="e">
        <f>IF(Wedstrijden!#REF!="x","A","")</f>
        <v>#REF!</v>
      </c>
      <c r="CP293" s="17" t="e">
        <f>IF(Wedstrijden!#REF!="x","BB","")</f>
        <v>#REF!</v>
      </c>
      <c r="CQ293" s="17" t="e">
        <f>IF(Wedstrijden!#REF!="x","B","")</f>
        <v>#REF!</v>
      </c>
      <c r="CR293" s="17" t="e">
        <f>IF(Wedstrijden!#REF!="x","L","")</f>
        <v>#REF!</v>
      </c>
      <c r="CS293" s="17" t="e">
        <f>IF(Wedstrijden!#REF!="x","M","")</f>
        <v>#REF!</v>
      </c>
      <c r="CT293" s="17" t="e">
        <f>IF(Wedstrijden!#REF!="x","Z","")</f>
        <v>#REF!</v>
      </c>
      <c r="CU293" s="17" t="e">
        <f>IF(Wedstrijden!#REF!="x","ZZ","")</f>
        <v>#REF!</v>
      </c>
      <c r="CV293" s="17">
        <f>IF(COUNTA(Wedstrijden!#REF!)&lt;&gt;0,2,"")</f>
        <v>2</v>
      </c>
      <c r="CW293" s="17">
        <f t="shared" si="27"/>
        <v>1</v>
      </c>
      <c r="CX293" s="17" t="e">
        <f>IF(Wedstrijden!#REF!="x","BB","")</f>
        <v>#REF!</v>
      </c>
      <c r="CY293" s="17" t="e">
        <f>IF(Wedstrijden!#REF!="x","B","")</f>
        <v>#REF!</v>
      </c>
      <c r="CZ293" s="17" t="e">
        <f>IF(Wedstrijden!#REF!="x","L","")</f>
        <v>#REF!</v>
      </c>
      <c r="DA293" s="17" t="e">
        <f>IF(Wedstrijden!#REF!="x","M","")</f>
        <v>#REF!</v>
      </c>
      <c r="DB293" s="17" t="e">
        <f>IF(Wedstrijden!#REF!="x","Z","")</f>
        <v>#REF!</v>
      </c>
      <c r="DC293" s="17" t="e">
        <f>IF(Wedstrijden!#REF!="x","ZZ","")</f>
        <v>#REF!</v>
      </c>
      <c r="DD293" s="17" t="e">
        <f>IF(Wedstrijden!#REF!="x","1.40","")</f>
        <v>#REF!</v>
      </c>
      <c r="DE293" s="17">
        <f>IF(COUNTA(Wedstrijden!#REF!)&lt;&gt;0,6,"")</f>
        <v>6</v>
      </c>
      <c r="DF293" s="17">
        <f t="shared" si="28"/>
        <v>2</v>
      </c>
      <c r="DG293" s="17" t="e">
        <f>IF(Wedstrijden!#REF!="x","L","")</f>
        <v>#REF!</v>
      </c>
      <c r="DH293" s="17" t="e">
        <f>IF(Wedstrijden!#REF!="x","M","")</f>
        <v>#REF!</v>
      </c>
      <c r="DI293" s="17" t="e">
        <f>IF(Wedstrijden!#REF!="x","Z","")</f>
        <v>#REF!</v>
      </c>
      <c r="DJ293" s="17" t="e">
        <f>IF(Wedstrijden!#REF!="x","Z","")</f>
        <v>#REF!</v>
      </c>
      <c r="DK293" s="17">
        <f>IF(COUNTA(Wedstrijden!#REF!)&lt;&gt;0,6,"")</f>
        <v>6</v>
      </c>
      <c r="DL293" s="17">
        <f t="shared" si="29"/>
        <v>1</v>
      </c>
      <c r="DM293" s="17" t="e">
        <f>IF(Wedstrijden!#REF!="x","L","")</f>
        <v>#REF!</v>
      </c>
      <c r="DN293" s="17" t="e">
        <f>IF(Wedstrijden!#REF!="x","M","")</f>
        <v>#REF!</v>
      </c>
      <c r="DO293" s="17" t="e">
        <f>IF(Wedstrijden!#REF!="x","Z","")</f>
        <v>#REF!</v>
      </c>
      <c r="DP293" s="17" t="e">
        <f>IF(Wedstrijden!#REF!="x","Z","")</f>
        <v>#REF!</v>
      </c>
    </row>
    <row r="294" spans="1:120" ht="14.4" x14ac:dyDescent="0.3">
      <c r="A294" s="21" t="e">
        <f>Wedstrijden!#REF!</f>
        <v>#REF!</v>
      </c>
      <c r="B294" s="17" t="str">
        <f>IFERROR(VLOOKUP(Wedstrijden!#REF!,#REF!,2,FALSE),"")</f>
        <v/>
      </c>
      <c r="C294" s="17" t="e">
        <f>Wedstrijden!#REF!</f>
        <v>#REF!</v>
      </c>
      <c r="D294" s="17" t="str">
        <f>IFERROR(VLOOKUP(Wedstrijden!#REF!,#REF!,2,FALSE),"")</f>
        <v/>
      </c>
      <c r="E294" s="17" t="str">
        <f>IFERROR(VLOOKUP(Wedstrijden!#REF!,#REF!,5,FALSE),"")</f>
        <v/>
      </c>
      <c r="F294" s="17" t="e">
        <f>IF(Wedstrijden!#REF!&lt;&gt;"",Wedstrijden!#REF!,"")</f>
        <v>#REF!</v>
      </c>
      <c r="G294" s="17" t="e">
        <f>IF(Wedstrijden!#REF!="Indoor",1,0)</f>
        <v>#REF!</v>
      </c>
      <c r="H294" s="17" t="e">
        <f>Wedstrijden!#REF!</f>
        <v>#REF!</v>
      </c>
      <c r="I294" s="17" t="e">
        <f>IF(Wedstrijden!#REF!="Nee",0,IF(Wedstrijden!#REF!="Ja",1,""))</f>
        <v>#REF!</v>
      </c>
      <c r="J294" s="17" t="e">
        <f>IF(Wedstrijden!#REF!&lt;&gt;"",Wedstrijden!#REF!,"")</f>
        <v>#REF!</v>
      </c>
      <c r="W294" s="18"/>
      <c r="AE294" s="18"/>
      <c r="AN294" s="18"/>
      <c r="AU294" s="18"/>
      <c r="BA294" s="18"/>
      <c r="BE294" s="18"/>
      <c r="BJ294" s="17">
        <f>IF(COUNTA(Wedstrijden!#REF!)&lt;&gt;0,1,"")</f>
        <v>1</v>
      </c>
      <c r="BK294" s="17">
        <f t="shared" si="24"/>
        <v>2</v>
      </c>
      <c r="BL294" s="17" t="e">
        <f>IF(Wedstrijden!#REF!="x","AA","")</f>
        <v>#REF!</v>
      </c>
      <c r="BM294" s="17" t="e">
        <f>IF(Wedstrijden!#REF!="x","A","")</f>
        <v>#REF!</v>
      </c>
      <c r="BN294" s="17" t="e">
        <f>IF(Wedstrijden!#REF!="x","B1","")</f>
        <v>#REF!</v>
      </c>
      <c r="BO294" s="17" t="e">
        <f>IF(Wedstrijden!#REF!="x","BB","")</f>
        <v>#REF!</v>
      </c>
      <c r="BP294" s="17" t="e">
        <f>IF(Wedstrijden!#REF!="x","B","")</f>
        <v>#REF!</v>
      </c>
      <c r="BQ294" s="17" t="e">
        <f>IF(Wedstrijden!#REF!="x","L1","")</f>
        <v>#REF!</v>
      </c>
      <c r="BR294" s="17" t="e">
        <f>IF(Wedstrijden!#REF!="x","L2","")</f>
        <v>#REF!</v>
      </c>
      <c r="BS294" s="17" t="e">
        <f>IF(Wedstrijden!#REF!="x","M1","")</f>
        <v>#REF!</v>
      </c>
      <c r="BT294" s="17" t="e">
        <f>IF(Wedstrijden!#REF!="x","M2","")</f>
        <v>#REF!</v>
      </c>
      <c r="BU294" s="17" t="e">
        <f>IF(Wedstrijden!#REF!="x","Z1","")</f>
        <v>#REF!</v>
      </c>
      <c r="BV294" s="17" t="e">
        <f>IF(Wedstrijden!#REF!="x","Z2","")</f>
        <v>#REF!</v>
      </c>
      <c r="BW294" s="17">
        <f>IF(COUNTA(Wedstrijden!#REF!)&lt;&gt;0,1,"")</f>
        <v>1</v>
      </c>
      <c r="BX294" s="17">
        <f t="shared" si="25"/>
        <v>1</v>
      </c>
      <c r="BY294" s="17" t="e">
        <f>IF(Wedstrijden!#REF!="x","BB","")</f>
        <v>#REF!</v>
      </c>
      <c r="BZ294" s="17" t="e">
        <f>IF(Wedstrijden!#REF!="x","B","")</f>
        <v>#REF!</v>
      </c>
      <c r="CA294" s="17" t="e">
        <f>IF(Wedstrijden!#REF!="x","L1","")</f>
        <v>#REF!</v>
      </c>
      <c r="CB294" s="17" t="e">
        <f>IF(Wedstrijden!#REF!="x","L2","")</f>
        <v>#REF!</v>
      </c>
      <c r="CC294" s="17" t="e">
        <f>IF(Wedstrijden!#REF!="x","M1","")</f>
        <v>#REF!</v>
      </c>
      <c r="CD294" s="17" t="e">
        <f>IF(Wedstrijden!#REF!="x","M2","")</f>
        <v>#REF!</v>
      </c>
      <c r="CE294" s="17" t="e">
        <f>IF(Wedstrijden!#REF!="x","Z1","")</f>
        <v>#REF!</v>
      </c>
      <c r="CF294" s="17" t="e">
        <f>IF(Wedstrijden!#REF!="x","Z2","")</f>
        <v>#REF!</v>
      </c>
      <c r="CG294" s="17" t="e">
        <f>IF(Wedstrijden!#REF!="x","ZZL","")</f>
        <v>#REF!</v>
      </c>
      <c r="CL294" s="17">
        <f>IF(COUNTA(Wedstrijden!#REF!)&lt;&gt;0,2,"")</f>
        <v>2</v>
      </c>
      <c r="CM294" s="17">
        <f t="shared" si="26"/>
        <v>2</v>
      </c>
      <c r="CN294" s="17" t="e">
        <f>IF(Wedstrijden!#REF!="x","AA","")</f>
        <v>#REF!</v>
      </c>
      <c r="CO294" s="17" t="e">
        <f>IF(Wedstrijden!#REF!="x","A","")</f>
        <v>#REF!</v>
      </c>
      <c r="CP294" s="17" t="e">
        <f>IF(Wedstrijden!#REF!="x","BB","")</f>
        <v>#REF!</v>
      </c>
      <c r="CQ294" s="17" t="e">
        <f>IF(Wedstrijden!#REF!="x","B","")</f>
        <v>#REF!</v>
      </c>
      <c r="CR294" s="17" t="e">
        <f>IF(Wedstrijden!#REF!="x","L","")</f>
        <v>#REF!</v>
      </c>
      <c r="CS294" s="17" t="e">
        <f>IF(Wedstrijden!#REF!="x","M","")</f>
        <v>#REF!</v>
      </c>
      <c r="CT294" s="17" t="e">
        <f>IF(Wedstrijden!#REF!="x","Z","")</f>
        <v>#REF!</v>
      </c>
      <c r="CU294" s="17" t="e">
        <f>IF(Wedstrijden!#REF!="x","ZZ","")</f>
        <v>#REF!</v>
      </c>
      <c r="CV294" s="17">
        <f>IF(COUNTA(Wedstrijden!#REF!)&lt;&gt;0,2,"")</f>
        <v>2</v>
      </c>
      <c r="CW294" s="17">
        <f t="shared" si="27"/>
        <v>1</v>
      </c>
      <c r="CX294" s="17" t="e">
        <f>IF(Wedstrijden!#REF!="x","BB","")</f>
        <v>#REF!</v>
      </c>
      <c r="CY294" s="17" t="e">
        <f>IF(Wedstrijden!#REF!="x","B","")</f>
        <v>#REF!</v>
      </c>
      <c r="CZ294" s="17" t="e">
        <f>IF(Wedstrijden!#REF!="x","L","")</f>
        <v>#REF!</v>
      </c>
      <c r="DA294" s="17" t="e">
        <f>IF(Wedstrijden!#REF!="x","M","")</f>
        <v>#REF!</v>
      </c>
      <c r="DB294" s="17" t="e">
        <f>IF(Wedstrijden!#REF!="x","Z","")</f>
        <v>#REF!</v>
      </c>
      <c r="DC294" s="17" t="e">
        <f>IF(Wedstrijden!#REF!="x","ZZ","")</f>
        <v>#REF!</v>
      </c>
      <c r="DD294" s="17" t="e">
        <f>IF(Wedstrijden!#REF!="x","1.40","")</f>
        <v>#REF!</v>
      </c>
      <c r="DE294" s="17">
        <f>IF(COUNTA(Wedstrijden!#REF!)&lt;&gt;0,6,"")</f>
        <v>6</v>
      </c>
      <c r="DF294" s="17">
        <f t="shared" si="28"/>
        <v>2</v>
      </c>
      <c r="DG294" s="17" t="e">
        <f>IF(Wedstrijden!#REF!="x","L","")</f>
        <v>#REF!</v>
      </c>
      <c r="DH294" s="17" t="e">
        <f>IF(Wedstrijden!#REF!="x","M","")</f>
        <v>#REF!</v>
      </c>
      <c r="DI294" s="17" t="e">
        <f>IF(Wedstrijden!#REF!="x","Z","")</f>
        <v>#REF!</v>
      </c>
      <c r="DJ294" s="17" t="e">
        <f>IF(Wedstrijden!#REF!="x","Z","")</f>
        <v>#REF!</v>
      </c>
      <c r="DK294" s="17">
        <f>IF(COUNTA(Wedstrijden!#REF!)&lt;&gt;0,6,"")</f>
        <v>6</v>
      </c>
      <c r="DL294" s="17">
        <f t="shared" si="29"/>
        <v>1</v>
      </c>
      <c r="DM294" s="17" t="e">
        <f>IF(Wedstrijden!#REF!="x","L","")</f>
        <v>#REF!</v>
      </c>
      <c r="DN294" s="17" t="e">
        <f>IF(Wedstrijden!#REF!="x","M","")</f>
        <v>#REF!</v>
      </c>
      <c r="DO294" s="17" t="e">
        <f>IF(Wedstrijden!#REF!="x","Z","")</f>
        <v>#REF!</v>
      </c>
      <c r="DP294" s="17" t="e">
        <f>IF(Wedstrijden!#REF!="x","Z","")</f>
        <v>#REF!</v>
      </c>
    </row>
    <row r="295" spans="1:120" ht="14.4" x14ac:dyDescent="0.3">
      <c r="A295" s="21" t="e">
        <f>Wedstrijden!#REF!</f>
        <v>#REF!</v>
      </c>
      <c r="B295" s="17" t="str">
        <f>IFERROR(VLOOKUP(Wedstrijden!#REF!,#REF!,2,FALSE),"")</f>
        <v/>
      </c>
      <c r="C295" s="17" t="e">
        <f>Wedstrijden!#REF!</f>
        <v>#REF!</v>
      </c>
      <c r="D295" s="17" t="str">
        <f>IFERROR(VLOOKUP(Wedstrijden!#REF!,#REF!,2,FALSE),"")</f>
        <v/>
      </c>
      <c r="E295" s="17" t="str">
        <f>IFERROR(VLOOKUP(Wedstrijden!#REF!,#REF!,5,FALSE),"")</f>
        <v/>
      </c>
      <c r="F295" s="17" t="e">
        <f>IF(Wedstrijden!#REF!&lt;&gt;"",Wedstrijden!#REF!,"")</f>
        <v>#REF!</v>
      </c>
      <c r="G295" s="17" t="e">
        <f>IF(Wedstrijden!#REF!="Indoor",1,0)</f>
        <v>#REF!</v>
      </c>
      <c r="H295" s="17" t="e">
        <f>Wedstrijden!#REF!</f>
        <v>#REF!</v>
      </c>
      <c r="I295" s="17" t="e">
        <f>IF(Wedstrijden!#REF!="Nee",0,IF(Wedstrijden!#REF!="Ja",1,""))</f>
        <v>#REF!</v>
      </c>
      <c r="J295" s="17" t="e">
        <f>IF(Wedstrijden!#REF!&lt;&gt;"",Wedstrijden!#REF!,"")</f>
        <v>#REF!</v>
      </c>
      <c r="W295" s="18"/>
      <c r="AE295" s="18"/>
      <c r="AN295" s="18"/>
      <c r="AU295" s="18"/>
      <c r="BA295" s="18"/>
      <c r="BE295" s="18"/>
      <c r="BJ295" s="17">
        <f>IF(COUNTA(Wedstrijden!#REF!)&lt;&gt;0,1,"")</f>
        <v>1</v>
      </c>
      <c r="BK295" s="17">
        <f t="shared" si="24"/>
        <v>2</v>
      </c>
      <c r="BL295" s="17" t="e">
        <f>IF(Wedstrijden!#REF!="x","AA","")</f>
        <v>#REF!</v>
      </c>
      <c r="BM295" s="17" t="e">
        <f>IF(Wedstrijden!#REF!="x","A","")</f>
        <v>#REF!</v>
      </c>
      <c r="BN295" s="17" t="e">
        <f>IF(Wedstrijden!#REF!="x","B1","")</f>
        <v>#REF!</v>
      </c>
      <c r="BO295" s="17" t="e">
        <f>IF(Wedstrijden!#REF!="x","BB","")</f>
        <v>#REF!</v>
      </c>
      <c r="BP295" s="17" t="e">
        <f>IF(Wedstrijden!#REF!="x","B","")</f>
        <v>#REF!</v>
      </c>
      <c r="BQ295" s="17" t="e">
        <f>IF(Wedstrijden!#REF!="x","L1","")</f>
        <v>#REF!</v>
      </c>
      <c r="BR295" s="17" t="e">
        <f>IF(Wedstrijden!#REF!="x","L2","")</f>
        <v>#REF!</v>
      </c>
      <c r="BS295" s="17" t="e">
        <f>IF(Wedstrijden!#REF!="x","M1","")</f>
        <v>#REF!</v>
      </c>
      <c r="BT295" s="17" t="e">
        <f>IF(Wedstrijden!#REF!="x","M2","")</f>
        <v>#REF!</v>
      </c>
      <c r="BU295" s="17" t="e">
        <f>IF(Wedstrijden!#REF!="x","Z1","")</f>
        <v>#REF!</v>
      </c>
      <c r="BV295" s="17" t="e">
        <f>IF(Wedstrijden!#REF!="x","Z2","")</f>
        <v>#REF!</v>
      </c>
      <c r="BW295" s="17">
        <f>IF(COUNTA(Wedstrijden!#REF!)&lt;&gt;0,1,"")</f>
        <v>1</v>
      </c>
      <c r="BX295" s="17">
        <f t="shared" si="25"/>
        <v>1</v>
      </c>
      <c r="BY295" s="17" t="e">
        <f>IF(Wedstrijden!#REF!="x","BB","")</f>
        <v>#REF!</v>
      </c>
      <c r="BZ295" s="17" t="e">
        <f>IF(Wedstrijden!#REF!="x","B","")</f>
        <v>#REF!</v>
      </c>
      <c r="CA295" s="17" t="e">
        <f>IF(Wedstrijden!#REF!="x","L1","")</f>
        <v>#REF!</v>
      </c>
      <c r="CB295" s="17" t="e">
        <f>IF(Wedstrijden!#REF!="x","L2","")</f>
        <v>#REF!</v>
      </c>
      <c r="CC295" s="17" t="e">
        <f>IF(Wedstrijden!#REF!="x","M1","")</f>
        <v>#REF!</v>
      </c>
      <c r="CD295" s="17" t="e">
        <f>IF(Wedstrijden!#REF!="x","M2","")</f>
        <v>#REF!</v>
      </c>
      <c r="CE295" s="17" t="e">
        <f>IF(Wedstrijden!#REF!="x","Z1","")</f>
        <v>#REF!</v>
      </c>
      <c r="CF295" s="17" t="e">
        <f>IF(Wedstrijden!#REF!="x","Z2","")</f>
        <v>#REF!</v>
      </c>
      <c r="CG295" s="17" t="e">
        <f>IF(Wedstrijden!#REF!="x","ZZL","")</f>
        <v>#REF!</v>
      </c>
      <c r="CL295" s="17">
        <f>IF(COUNTA(Wedstrijden!#REF!)&lt;&gt;0,2,"")</f>
        <v>2</v>
      </c>
      <c r="CM295" s="17">
        <f t="shared" si="26"/>
        <v>2</v>
      </c>
      <c r="CN295" s="17" t="e">
        <f>IF(Wedstrijden!#REF!="x","AA","")</f>
        <v>#REF!</v>
      </c>
      <c r="CO295" s="17" t="e">
        <f>IF(Wedstrijden!#REF!="x","A","")</f>
        <v>#REF!</v>
      </c>
      <c r="CP295" s="17" t="e">
        <f>IF(Wedstrijden!#REF!="x","BB","")</f>
        <v>#REF!</v>
      </c>
      <c r="CQ295" s="17" t="e">
        <f>IF(Wedstrijden!#REF!="x","B","")</f>
        <v>#REF!</v>
      </c>
      <c r="CR295" s="17" t="e">
        <f>IF(Wedstrijden!#REF!="x","L","")</f>
        <v>#REF!</v>
      </c>
      <c r="CS295" s="17" t="e">
        <f>IF(Wedstrijden!#REF!="x","M","")</f>
        <v>#REF!</v>
      </c>
      <c r="CT295" s="17" t="e">
        <f>IF(Wedstrijden!#REF!="x","Z","")</f>
        <v>#REF!</v>
      </c>
      <c r="CU295" s="17" t="e">
        <f>IF(Wedstrijden!#REF!="x","ZZ","")</f>
        <v>#REF!</v>
      </c>
      <c r="CV295" s="17">
        <f>IF(COUNTA(Wedstrijden!#REF!)&lt;&gt;0,2,"")</f>
        <v>2</v>
      </c>
      <c r="CW295" s="17">
        <f t="shared" si="27"/>
        <v>1</v>
      </c>
      <c r="CX295" s="17" t="e">
        <f>IF(Wedstrijden!#REF!="x","BB","")</f>
        <v>#REF!</v>
      </c>
      <c r="CY295" s="17" t="e">
        <f>IF(Wedstrijden!#REF!="x","B","")</f>
        <v>#REF!</v>
      </c>
      <c r="CZ295" s="17" t="e">
        <f>IF(Wedstrijden!#REF!="x","L","")</f>
        <v>#REF!</v>
      </c>
      <c r="DA295" s="17" t="e">
        <f>IF(Wedstrijden!#REF!="x","M","")</f>
        <v>#REF!</v>
      </c>
      <c r="DB295" s="17" t="e">
        <f>IF(Wedstrijden!#REF!="x","Z","")</f>
        <v>#REF!</v>
      </c>
      <c r="DC295" s="17" t="e">
        <f>IF(Wedstrijden!#REF!="x","ZZ","")</f>
        <v>#REF!</v>
      </c>
      <c r="DD295" s="17" t="e">
        <f>IF(Wedstrijden!#REF!="x","1.40","")</f>
        <v>#REF!</v>
      </c>
      <c r="DE295" s="17">
        <f>IF(COUNTA(Wedstrijden!#REF!)&lt;&gt;0,6,"")</f>
        <v>6</v>
      </c>
      <c r="DF295" s="17">
        <f t="shared" si="28"/>
        <v>2</v>
      </c>
      <c r="DG295" s="17" t="e">
        <f>IF(Wedstrijden!#REF!="x","L","")</f>
        <v>#REF!</v>
      </c>
      <c r="DH295" s="17" t="e">
        <f>IF(Wedstrijden!#REF!="x","M","")</f>
        <v>#REF!</v>
      </c>
      <c r="DI295" s="17" t="e">
        <f>IF(Wedstrijden!#REF!="x","Z","")</f>
        <v>#REF!</v>
      </c>
      <c r="DJ295" s="17" t="e">
        <f>IF(Wedstrijden!#REF!="x","Z","")</f>
        <v>#REF!</v>
      </c>
      <c r="DK295" s="17">
        <f>IF(COUNTA(Wedstrijden!#REF!)&lt;&gt;0,6,"")</f>
        <v>6</v>
      </c>
      <c r="DL295" s="17">
        <f t="shared" si="29"/>
        <v>1</v>
      </c>
      <c r="DM295" s="17" t="e">
        <f>IF(Wedstrijden!#REF!="x","L","")</f>
        <v>#REF!</v>
      </c>
      <c r="DN295" s="17" t="e">
        <f>IF(Wedstrijden!#REF!="x","M","")</f>
        <v>#REF!</v>
      </c>
      <c r="DO295" s="17" t="e">
        <f>IF(Wedstrijden!#REF!="x","Z","")</f>
        <v>#REF!</v>
      </c>
      <c r="DP295" s="17" t="e">
        <f>IF(Wedstrijden!#REF!="x","Z","")</f>
        <v>#REF!</v>
      </c>
    </row>
    <row r="296" spans="1:120" ht="14.4" x14ac:dyDescent="0.3">
      <c r="A296" s="21" t="e">
        <f>Wedstrijden!#REF!</f>
        <v>#REF!</v>
      </c>
      <c r="B296" s="17" t="str">
        <f>IFERROR(VLOOKUP(Wedstrijden!#REF!,#REF!,2,FALSE),"")</f>
        <v/>
      </c>
      <c r="C296" s="17" t="e">
        <f>Wedstrijden!#REF!</f>
        <v>#REF!</v>
      </c>
      <c r="D296" s="17" t="str">
        <f>IFERROR(VLOOKUP(Wedstrijden!#REF!,#REF!,2,FALSE),"")</f>
        <v/>
      </c>
      <c r="E296" s="17" t="str">
        <f>IFERROR(VLOOKUP(Wedstrijden!#REF!,#REF!,5,FALSE),"")</f>
        <v/>
      </c>
      <c r="F296" s="17" t="e">
        <f>IF(Wedstrijden!#REF!&lt;&gt;"",Wedstrijden!#REF!,"")</f>
        <v>#REF!</v>
      </c>
      <c r="G296" s="17" t="e">
        <f>IF(Wedstrijden!#REF!="Indoor",1,0)</f>
        <v>#REF!</v>
      </c>
      <c r="H296" s="17" t="e">
        <f>Wedstrijden!#REF!</f>
        <v>#REF!</v>
      </c>
      <c r="I296" s="17" t="e">
        <f>IF(Wedstrijden!#REF!="Nee",0,IF(Wedstrijden!#REF!="Ja",1,""))</f>
        <v>#REF!</v>
      </c>
      <c r="J296" s="17" t="e">
        <f>IF(Wedstrijden!#REF!&lt;&gt;"",Wedstrijden!#REF!,"")</f>
        <v>#REF!</v>
      </c>
      <c r="W296" s="18"/>
      <c r="AE296" s="18"/>
      <c r="AN296" s="18"/>
      <c r="AU296" s="18"/>
      <c r="BA296" s="18"/>
      <c r="BE296" s="18"/>
      <c r="BJ296" s="17">
        <f>IF(COUNTA(Wedstrijden!#REF!)&lt;&gt;0,1,"")</f>
        <v>1</v>
      </c>
      <c r="BK296" s="17">
        <f t="shared" si="24"/>
        <v>2</v>
      </c>
      <c r="BL296" s="17" t="e">
        <f>IF(Wedstrijden!#REF!="x","AA","")</f>
        <v>#REF!</v>
      </c>
      <c r="BM296" s="17" t="e">
        <f>IF(Wedstrijden!#REF!="x","A","")</f>
        <v>#REF!</v>
      </c>
      <c r="BN296" s="17" t="e">
        <f>IF(Wedstrijden!#REF!="x","B1","")</f>
        <v>#REF!</v>
      </c>
      <c r="BO296" s="17" t="e">
        <f>IF(Wedstrijden!#REF!="x","BB","")</f>
        <v>#REF!</v>
      </c>
      <c r="BP296" s="17" t="e">
        <f>IF(Wedstrijden!#REF!="x","B","")</f>
        <v>#REF!</v>
      </c>
      <c r="BQ296" s="17" t="e">
        <f>IF(Wedstrijden!#REF!="x","L1","")</f>
        <v>#REF!</v>
      </c>
      <c r="BR296" s="17" t="e">
        <f>IF(Wedstrijden!#REF!="x","L2","")</f>
        <v>#REF!</v>
      </c>
      <c r="BS296" s="17" t="e">
        <f>IF(Wedstrijden!#REF!="x","M1","")</f>
        <v>#REF!</v>
      </c>
      <c r="BT296" s="17" t="e">
        <f>IF(Wedstrijden!#REF!="x","M2","")</f>
        <v>#REF!</v>
      </c>
      <c r="BU296" s="17" t="e">
        <f>IF(Wedstrijden!#REF!="x","Z1","")</f>
        <v>#REF!</v>
      </c>
      <c r="BV296" s="17" t="e">
        <f>IF(Wedstrijden!#REF!="x","Z2","")</f>
        <v>#REF!</v>
      </c>
      <c r="BW296" s="17">
        <f>IF(COUNTA(Wedstrijden!#REF!)&lt;&gt;0,1,"")</f>
        <v>1</v>
      </c>
      <c r="BX296" s="17">
        <f t="shared" si="25"/>
        <v>1</v>
      </c>
      <c r="BY296" s="17" t="e">
        <f>IF(Wedstrijden!#REF!="x","BB","")</f>
        <v>#REF!</v>
      </c>
      <c r="BZ296" s="17" t="e">
        <f>IF(Wedstrijden!#REF!="x","B","")</f>
        <v>#REF!</v>
      </c>
      <c r="CA296" s="17" t="e">
        <f>IF(Wedstrijden!#REF!="x","L1","")</f>
        <v>#REF!</v>
      </c>
      <c r="CB296" s="17" t="e">
        <f>IF(Wedstrijden!#REF!="x","L2","")</f>
        <v>#REF!</v>
      </c>
      <c r="CC296" s="17" t="e">
        <f>IF(Wedstrijden!#REF!="x","M1","")</f>
        <v>#REF!</v>
      </c>
      <c r="CD296" s="17" t="e">
        <f>IF(Wedstrijden!#REF!="x","M2","")</f>
        <v>#REF!</v>
      </c>
      <c r="CE296" s="17" t="e">
        <f>IF(Wedstrijden!#REF!="x","Z1","")</f>
        <v>#REF!</v>
      </c>
      <c r="CF296" s="17" t="e">
        <f>IF(Wedstrijden!#REF!="x","Z2","")</f>
        <v>#REF!</v>
      </c>
      <c r="CG296" s="17" t="e">
        <f>IF(Wedstrijden!#REF!="x","ZZL","")</f>
        <v>#REF!</v>
      </c>
      <c r="CL296" s="17">
        <f>IF(COUNTA(Wedstrijden!#REF!)&lt;&gt;0,2,"")</f>
        <v>2</v>
      </c>
      <c r="CM296" s="17">
        <f t="shared" si="26"/>
        <v>2</v>
      </c>
      <c r="CN296" s="17" t="e">
        <f>IF(Wedstrijden!#REF!="x","AA","")</f>
        <v>#REF!</v>
      </c>
      <c r="CO296" s="17" t="e">
        <f>IF(Wedstrijden!#REF!="x","A","")</f>
        <v>#REF!</v>
      </c>
      <c r="CP296" s="17" t="e">
        <f>IF(Wedstrijden!#REF!="x","BB","")</f>
        <v>#REF!</v>
      </c>
      <c r="CQ296" s="17" t="e">
        <f>IF(Wedstrijden!#REF!="x","B","")</f>
        <v>#REF!</v>
      </c>
      <c r="CR296" s="17" t="e">
        <f>IF(Wedstrijden!#REF!="x","L","")</f>
        <v>#REF!</v>
      </c>
      <c r="CS296" s="17" t="e">
        <f>IF(Wedstrijden!#REF!="x","M","")</f>
        <v>#REF!</v>
      </c>
      <c r="CT296" s="17" t="e">
        <f>IF(Wedstrijden!#REF!="x","Z","")</f>
        <v>#REF!</v>
      </c>
      <c r="CU296" s="17" t="e">
        <f>IF(Wedstrijden!#REF!="x","ZZ","")</f>
        <v>#REF!</v>
      </c>
      <c r="CV296" s="17">
        <f>IF(COUNTA(Wedstrijden!#REF!)&lt;&gt;0,2,"")</f>
        <v>2</v>
      </c>
      <c r="CW296" s="17">
        <f t="shared" si="27"/>
        <v>1</v>
      </c>
      <c r="CX296" s="17" t="e">
        <f>IF(Wedstrijden!#REF!="x","BB","")</f>
        <v>#REF!</v>
      </c>
      <c r="CY296" s="17" t="e">
        <f>IF(Wedstrijden!#REF!="x","B","")</f>
        <v>#REF!</v>
      </c>
      <c r="CZ296" s="17" t="e">
        <f>IF(Wedstrijden!#REF!="x","L","")</f>
        <v>#REF!</v>
      </c>
      <c r="DA296" s="17" t="e">
        <f>IF(Wedstrijden!#REF!="x","M","")</f>
        <v>#REF!</v>
      </c>
      <c r="DB296" s="17" t="e">
        <f>IF(Wedstrijden!#REF!="x","Z","")</f>
        <v>#REF!</v>
      </c>
      <c r="DC296" s="17" t="e">
        <f>IF(Wedstrijden!#REF!="x","ZZ","")</f>
        <v>#REF!</v>
      </c>
      <c r="DD296" s="17" t="e">
        <f>IF(Wedstrijden!#REF!="x","1.40","")</f>
        <v>#REF!</v>
      </c>
      <c r="DE296" s="17">
        <f>IF(COUNTA(Wedstrijden!#REF!)&lt;&gt;0,6,"")</f>
        <v>6</v>
      </c>
      <c r="DF296" s="17">
        <f t="shared" si="28"/>
        <v>2</v>
      </c>
      <c r="DG296" s="17" t="e">
        <f>IF(Wedstrijden!#REF!="x","L","")</f>
        <v>#REF!</v>
      </c>
      <c r="DH296" s="17" t="e">
        <f>IF(Wedstrijden!#REF!="x","M","")</f>
        <v>#REF!</v>
      </c>
      <c r="DI296" s="17" t="e">
        <f>IF(Wedstrijden!#REF!="x","Z","")</f>
        <v>#REF!</v>
      </c>
      <c r="DJ296" s="17" t="e">
        <f>IF(Wedstrijden!#REF!="x","Z","")</f>
        <v>#REF!</v>
      </c>
      <c r="DK296" s="17">
        <f>IF(COUNTA(Wedstrijden!#REF!)&lt;&gt;0,6,"")</f>
        <v>6</v>
      </c>
      <c r="DL296" s="17">
        <f t="shared" si="29"/>
        <v>1</v>
      </c>
      <c r="DM296" s="17" t="e">
        <f>IF(Wedstrijden!#REF!="x","L","")</f>
        <v>#REF!</v>
      </c>
      <c r="DN296" s="17" t="e">
        <f>IF(Wedstrijden!#REF!="x","M","")</f>
        <v>#REF!</v>
      </c>
      <c r="DO296" s="17" t="e">
        <f>IF(Wedstrijden!#REF!="x","Z","")</f>
        <v>#REF!</v>
      </c>
      <c r="DP296" s="17" t="e">
        <f>IF(Wedstrijden!#REF!="x","Z","")</f>
        <v>#REF!</v>
      </c>
    </row>
    <row r="297" spans="1:120" ht="14.4" x14ac:dyDescent="0.3">
      <c r="A297" s="21" t="e">
        <f>Wedstrijden!#REF!</f>
        <v>#REF!</v>
      </c>
      <c r="B297" s="17" t="str">
        <f>IFERROR(VLOOKUP(Wedstrijden!#REF!,#REF!,2,FALSE),"")</f>
        <v/>
      </c>
      <c r="C297" s="17" t="e">
        <f>Wedstrijden!#REF!</f>
        <v>#REF!</v>
      </c>
      <c r="D297" s="17" t="str">
        <f>IFERROR(VLOOKUP(Wedstrijden!#REF!,#REF!,2,FALSE),"")</f>
        <v/>
      </c>
      <c r="E297" s="17" t="str">
        <f>IFERROR(VLOOKUP(Wedstrijden!#REF!,#REF!,5,FALSE),"")</f>
        <v/>
      </c>
      <c r="F297" s="17" t="e">
        <f>IF(Wedstrijden!#REF!&lt;&gt;"",Wedstrijden!#REF!,"")</f>
        <v>#REF!</v>
      </c>
      <c r="G297" s="17" t="e">
        <f>IF(Wedstrijden!#REF!="Indoor",1,0)</f>
        <v>#REF!</v>
      </c>
      <c r="H297" s="17" t="e">
        <f>Wedstrijden!#REF!</f>
        <v>#REF!</v>
      </c>
      <c r="I297" s="17" t="e">
        <f>IF(Wedstrijden!#REF!="Nee",0,IF(Wedstrijden!#REF!="Ja",1,""))</f>
        <v>#REF!</v>
      </c>
      <c r="J297" s="17" t="e">
        <f>IF(Wedstrijden!#REF!&lt;&gt;"",Wedstrijden!#REF!,"")</f>
        <v>#REF!</v>
      </c>
      <c r="W297" s="18"/>
      <c r="AE297" s="18"/>
      <c r="AN297" s="18"/>
      <c r="AU297" s="18"/>
      <c r="BA297" s="18"/>
      <c r="BE297" s="18"/>
      <c r="BJ297" s="17">
        <f>IF(COUNTA(Wedstrijden!#REF!)&lt;&gt;0,1,"")</f>
        <v>1</v>
      </c>
      <c r="BK297" s="17">
        <f t="shared" si="24"/>
        <v>2</v>
      </c>
      <c r="BL297" s="17" t="e">
        <f>IF(Wedstrijden!#REF!="x","AA","")</f>
        <v>#REF!</v>
      </c>
      <c r="BM297" s="17" t="e">
        <f>IF(Wedstrijden!#REF!="x","A","")</f>
        <v>#REF!</v>
      </c>
      <c r="BN297" s="17" t="e">
        <f>IF(Wedstrijden!#REF!="x","B1","")</f>
        <v>#REF!</v>
      </c>
      <c r="BO297" s="17" t="e">
        <f>IF(Wedstrijden!#REF!="x","BB","")</f>
        <v>#REF!</v>
      </c>
      <c r="BP297" s="17" t="e">
        <f>IF(Wedstrijden!#REF!="x","B","")</f>
        <v>#REF!</v>
      </c>
      <c r="BQ297" s="17" t="e">
        <f>IF(Wedstrijden!#REF!="x","L1","")</f>
        <v>#REF!</v>
      </c>
      <c r="BR297" s="17" t="e">
        <f>IF(Wedstrijden!#REF!="x","L2","")</f>
        <v>#REF!</v>
      </c>
      <c r="BS297" s="17" t="e">
        <f>IF(Wedstrijden!#REF!="x","M1","")</f>
        <v>#REF!</v>
      </c>
      <c r="BT297" s="17" t="e">
        <f>IF(Wedstrijden!#REF!="x","M2","")</f>
        <v>#REF!</v>
      </c>
      <c r="BU297" s="17" t="e">
        <f>IF(Wedstrijden!#REF!="x","Z1","")</f>
        <v>#REF!</v>
      </c>
      <c r="BV297" s="17" t="e">
        <f>IF(Wedstrijden!#REF!="x","Z2","")</f>
        <v>#REF!</v>
      </c>
      <c r="BW297" s="17">
        <f>IF(COUNTA(Wedstrijden!#REF!)&lt;&gt;0,1,"")</f>
        <v>1</v>
      </c>
      <c r="BX297" s="17">
        <f t="shared" si="25"/>
        <v>1</v>
      </c>
      <c r="BY297" s="17" t="e">
        <f>IF(Wedstrijden!#REF!="x","BB","")</f>
        <v>#REF!</v>
      </c>
      <c r="BZ297" s="17" t="e">
        <f>IF(Wedstrijden!#REF!="x","B","")</f>
        <v>#REF!</v>
      </c>
      <c r="CA297" s="17" t="e">
        <f>IF(Wedstrijden!#REF!="x","L1","")</f>
        <v>#REF!</v>
      </c>
      <c r="CB297" s="17" t="e">
        <f>IF(Wedstrijden!#REF!="x","L2","")</f>
        <v>#REF!</v>
      </c>
      <c r="CC297" s="17" t="e">
        <f>IF(Wedstrijden!#REF!="x","M1","")</f>
        <v>#REF!</v>
      </c>
      <c r="CD297" s="17" t="e">
        <f>IF(Wedstrijden!#REF!="x","M2","")</f>
        <v>#REF!</v>
      </c>
      <c r="CE297" s="17" t="e">
        <f>IF(Wedstrijden!#REF!="x","Z1","")</f>
        <v>#REF!</v>
      </c>
      <c r="CF297" s="17" t="e">
        <f>IF(Wedstrijden!#REF!="x","Z2","")</f>
        <v>#REF!</v>
      </c>
      <c r="CG297" s="17" t="e">
        <f>IF(Wedstrijden!#REF!="x","ZZL","")</f>
        <v>#REF!</v>
      </c>
      <c r="CL297" s="17">
        <f>IF(COUNTA(Wedstrijden!#REF!)&lt;&gt;0,2,"")</f>
        <v>2</v>
      </c>
      <c r="CM297" s="17">
        <f t="shared" si="26"/>
        <v>2</v>
      </c>
      <c r="CN297" s="17" t="e">
        <f>IF(Wedstrijden!#REF!="x","AA","")</f>
        <v>#REF!</v>
      </c>
      <c r="CO297" s="17" t="e">
        <f>IF(Wedstrijden!#REF!="x","A","")</f>
        <v>#REF!</v>
      </c>
      <c r="CP297" s="17" t="e">
        <f>IF(Wedstrijden!#REF!="x","BB","")</f>
        <v>#REF!</v>
      </c>
      <c r="CQ297" s="17" t="e">
        <f>IF(Wedstrijden!#REF!="x","B","")</f>
        <v>#REF!</v>
      </c>
      <c r="CR297" s="17" t="e">
        <f>IF(Wedstrijden!#REF!="x","L","")</f>
        <v>#REF!</v>
      </c>
      <c r="CS297" s="17" t="e">
        <f>IF(Wedstrijden!#REF!="x","M","")</f>
        <v>#REF!</v>
      </c>
      <c r="CT297" s="17" t="e">
        <f>IF(Wedstrijden!#REF!="x","Z","")</f>
        <v>#REF!</v>
      </c>
      <c r="CU297" s="17" t="e">
        <f>IF(Wedstrijden!#REF!="x","ZZ","")</f>
        <v>#REF!</v>
      </c>
      <c r="CV297" s="17">
        <f>IF(COUNTA(Wedstrijden!#REF!)&lt;&gt;0,2,"")</f>
        <v>2</v>
      </c>
      <c r="CW297" s="17">
        <f t="shared" si="27"/>
        <v>1</v>
      </c>
      <c r="CX297" s="17" t="e">
        <f>IF(Wedstrijden!#REF!="x","BB","")</f>
        <v>#REF!</v>
      </c>
      <c r="CY297" s="17" t="e">
        <f>IF(Wedstrijden!#REF!="x","B","")</f>
        <v>#REF!</v>
      </c>
      <c r="CZ297" s="17" t="e">
        <f>IF(Wedstrijden!#REF!="x","L","")</f>
        <v>#REF!</v>
      </c>
      <c r="DA297" s="17" t="e">
        <f>IF(Wedstrijden!#REF!="x","M","")</f>
        <v>#REF!</v>
      </c>
      <c r="DB297" s="17" t="e">
        <f>IF(Wedstrijden!#REF!="x","Z","")</f>
        <v>#REF!</v>
      </c>
      <c r="DC297" s="17" t="e">
        <f>IF(Wedstrijden!#REF!="x","ZZ","")</f>
        <v>#REF!</v>
      </c>
      <c r="DD297" s="17" t="e">
        <f>IF(Wedstrijden!#REF!="x","1.40","")</f>
        <v>#REF!</v>
      </c>
      <c r="DE297" s="17">
        <f>IF(COUNTA(Wedstrijden!#REF!)&lt;&gt;0,6,"")</f>
        <v>6</v>
      </c>
      <c r="DF297" s="17">
        <f t="shared" si="28"/>
        <v>2</v>
      </c>
      <c r="DG297" s="17" t="e">
        <f>IF(Wedstrijden!#REF!="x","L","")</f>
        <v>#REF!</v>
      </c>
      <c r="DH297" s="17" t="e">
        <f>IF(Wedstrijden!#REF!="x","M","")</f>
        <v>#REF!</v>
      </c>
      <c r="DI297" s="17" t="e">
        <f>IF(Wedstrijden!#REF!="x","Z","")</f>
        <v>#REF!</v>
      </c>
      <c r="DJ297" s="17" t="e">
        <f>IF(Wedstrijden!#REF!="x","Z","")</f>
        <v>#REF!</v>
      </c>
      <c r="DK297" s="17">
        <f>IF(COUNTA(Wedstrijden!#REF!)&lt;&gt;0,6,"")</f>
        <v>6</v>
      </c>
      <c r="DL297" s="17">
        <f t="shared" si="29"/>
        <v>1</v>
      </c>
      <c r="DM297" s="17" t="e">
        <f>IF(Wedstrijden!#REF!="x","L","")</f>
        <v>#REF!</v>
      </c>
      <c r="DN297" s="17" t="e">
        <f>IF(Wedstrijden!#REF!="x","M","")</f>
        <v>#REF!</v>
      </c>
      <c r="DO297" s="17" t="e">
        <f>IF(Wedstrijden!#REF!="x","Z","")</f>
        <v>#REF!</v>
      </c>
      <c r="DP297" s="17" t="e">
        <f>IF(Wedstrijden!#REF!="x","Z","")</f>
        <v>#REF!</v>
      </c>
    </row>
    <row r="298" spans="1:120" ht="14.4" x14ac:dyDescent="0.3">
      <c r="A298" s="21" t="e">
        <f>Wedstrijden!#REF!</f>
        <v>#REF!</v>
      </c>
      <c r="B298" s="17" t="str">
        <f>IFERROR(VLOOKUP(Wedstrijden!#REF!,#REF!,2,FALSE),"")</f>
        <v/>
      </c>
      <c r="C298" s="17" t="e">
        <f>Wedstrijden!#REF!</f>
        <v>#REF!</v>
      </c>
      <c r="D298" s="17" t="str">
        <f>IFERROR(VLOOKUP(Wedstrijden!#REF!,#REF!,2,FALSE),"")</f>
        <v/>
      </c>
      <c r="E298" s="17" t="str">
        <f>IFERROR(VLOOKUP(Wedstrijden!#REF!,#REF!,5,FALSE),"")</f>
        <v/>
      </c>
      <c r="F298" s="17" t="e">
        <f>IF(Wedstrijden!#REF!&lt;&gt;"",Wedstrijden!#REF!,"")</f>
        <v>#REF!</v>
      </c>
      <c r="G298" s="17" t="e">
        <f>IF(Wedstrijden!#REF!="Indoor",1,0)</f>
        <v>#REF!</v>
      </c>
      <c r="H298" s="17" t="e">
        <f>Wedstrijden!#REF!</f>
        <v>#REF!</v>
      </c>
      <c r="I298" s="17" t="e">
        <f>IF(Wedstrijden!#REF!="Nee",0,IF(Wedstrijden!#REF!="Ja",1,""))</f>
        <v>#REF!</v>
      </c>
      <c r="J298" s="17" t="e">
        <f>IF(Wedstrijden!#REF!&lt;&gt;"",Wedstrijden!#REF!,"")</f>
        <v>#REF!</v>
      </c>
      <c r="W298" s="18"/>
      <c r="AE298" s="18"/>
      <c r="AN298" s="18"/>
      <c r="AU298" s="18"/>
      <c r="BA298" s="18"/>
      <c r="BE298" s="18"/>
      <c r="BJ298" s="17">
        <f>IF(COUNTA(Wedstrijden!#REF!)&lt;&gt;0,1,"")</f>
        <v>1</v>
      </c>
      <c r="BK298" s="17">
        <f t="shared" si="24"/>
        <v>2</v>
      </c>
      <c r="BL298" s="17" t="e">
        <f>IF(Wedstrijden!#REF!="x","AA","")</f>
        <v>#REF!</v>
      </c>
      <c r="BM298" s="17" t="e">
        <f>IF(Wedstrijden!#REF!="x","A","")</f>
        <v>#REF!</v>
      </c>
      <c r="BN298" s="17" t="e">
        <f>IF(Wedstrijden!#REF!="x","B1","")</f>
        <v>#REF!</v>
      </c>
      <c r="BO298" s="17" t="e">
        <f>IF(Wedstrijden!#REF!="x","BB","")</f>
        <v>#REF!</v>
      </c>
      <c r="BP298" s="17" t="e">
        <f>IF(Wedstrijden!#REF!="x","B","")</f>
        <v>#REF!</v>
      </c>
      <c r="BQ298" s="17" t="e">
        <f>IF(Wedstrijden!#REF!="x","L1","")</f>
        <v>#REF!</v>
      </c>
      <c r="BR298" s="17" t="e">
        <f>IF(Wedstrijden!#REF!="x","L2","")</f>
        <v>#REF!</v>
      </c>
      <c r="BS298" s="17" t="e">
        <f>IF(Wedstrijden!#REF!="x","M1","")</f>
        <v>#REF!</v>
      </c>
      <c r="BT298" s="17" t="e">
        <f>IF(Wedstrijden!#REF!="x","M2","")</f>
        <v>#REF!</v>
      </c>
      <c r="BU298" s="17" t="e">
        <f>IF(Wedstrijden!#REF!="x","Z1","")</f>
        <v>#REF!</v>
      </c>
      <c r="BV298" s="17" t="e">
        <f>IF(Wedstrijden!#REF!="x","Z2","")</f>
        <v>#REF!</v>
      </c>
      <c r="BW298" s="17">
        <f>IF(COUNTA(Wedstrijden!#REF!)&lt;&gt;0,1,"")</f>
        <v>1</v>
      </c>
      <c r="BX298" s="17">
        <f t="shared" si="25"/>
        <v>1</v>
      </c>
      <c r="BY298" s="17" t="e">
        <f>IF(Wedstrijden!#REF!="x","BB","")</f>
        <v>#REF!</v>
      </c>
      <c r="BZ298" s="17" t="e">
        <f>IF(Wedstrijden!#REF!="x","B","")</f>
        <v>#REF!</v>
      </c>
      <c r="CA298" s="17" t="e">
        <f>IF(Wedstrijden!#REF!="x","L1","")</f>
        <v>#REF!</v>
      </c>
      <c r="CB298" s="17" t="e">
        <f>IF(Wedstrijden!#REF!="x","L2","")</f>
        <v>#REF!</v>
      </c>
      <c r="CC298" s="17" t="e">
        <f>IF(Wedstrijden!#REF!="x","M1","")</f>
        <v>#REF!</v>
      </c>
      <c r="CD298" s="17" t="e">
        <f>IF(Wedstrijden!#REF!="x","M2","")</f>
        <v>#REF!</v>
      </c>
      <c r="CE298" s="17" t="e">
        <f>IF(Wedstrijden!#REF!="x","Z1","")</f>
        <v>#REF!</v>
      </c>
      <c r="CF298" s="17" t="e">
        <f>IF(Wedstrijden!#REF!="x","Z2","")</f>
        <v>#REF!</v>
      </c>
      <c r="CG298" s="17" t="e">
        <f>IF(Wedstrijden!#REF!="x","ZZL","")</f>
        <v>#REF!</v>
      </c>
      <c r="CL298" s="17">
        <f>IF(COUNTA(Wedstrijden!#REF!)&lt;&gt;0,2,"")</f>
        <v>2</v>
      </c>
      <c r="CM298" s="17">
        <f t="shared" si="26"/>
        <v>2</v>
      </c>
      <c r="CN298" s="17" t="e">
        <f>IF(Wedstrijden!#REF!="x","AA","")</f>
        <v>#REF!</v>
      </c>
      <c r="CO298" s="17" t="e">
        <f>IF(Wedstrijden!#REF!="x","A","")</f>
        <v>#REF!</v>
      </c>
      <c r="CP298" s="17" t="e">
        <f>IF(Wedstrijden!#REF!="x","BB","")</f>
        <v>#REF!</v>
      </c>
      <c r="CQ298" s="17" t="e">
        <f>IF(Wedstrijden!#REF!="x","B","")</f>
        <v>#REF!</v>
      </c>
      <c r="CR298" s="17" t="e">
        <f>IF(Wedstrijden!#REF!="x","L","")</f>
        <v>#REF!</v>
      </c>
      <c r="CS298" s="17" t="e">
        <f>IF(Wedstrijden!#REF!="x","M","")</f>
        <v>#REF!</v>
      </c>
      <c r="CT298" s="17" t="e">
        <f>IF(Wedstrijden!#REF!="x","Z","")</f>
        <v>#REF!</v>
      </c>
      <c r="CU298" s="17" t="e">
        <f>IF(Wedstrijden!#REF!="x","ZZ","")</f>
        <v>#REF!</v>
      </c>
      <c r="CV298" s="17">
        <f>IF(COUNTA(Wedstrijden!#REF!)&lt;&gt;0,2,"")</f>
        <v>2</v>
      </c>
      <c r="CW298" s="17">
        <f t="shared" si="27"/>
        <v>1</v>
      </c>
      <c r="CX298" s="17" t="e">
        <f>IF(Wedstrijden!#REF!="x","BB","")</f>
        <v>#REF!</v>
      </c>
      <c r="CY298" s="17" t="e">
        <f>IF(Wedstrijden!#REF!="x","B","")</f>
        <v>#REF!</v>
      </c>
      <c r="CZ298" s="17" t="e">
        <f>IF(Wedstrijden!#REF!="x","L","")</f>
        <v>#REF!</v>
      </c>
      <c r="DA298" s="17" t="e">
        <f>IF(Wedstrijden!#REF!="x","M","")</f>
        <v>#REF!</v>
      </c>
      <c r="DB298" s="17" t="e">
        <f>IF(Wedstrijden!#REF!="x","Z","")</f>
        <v>#REF!</v>
      </c>
      <c r="DC298" s="17" t="e">
        <f>IF(Wedstrijden!#REF!="x","ZZ","")</f>
        <v>#REF!</v>
      </c>
      <c r="DD298" s="17" t="e">
        <f>IF(Wedstrijden!#REF!="x","1.40","")</f>
        <v>#REF!</v>
      </c>
      <c r="DE298" s="17">
        <f>IF(COUNTA(Wedstrijden!#REF!)&lt;&gt;0,6,"")</f>
        <v>6</v>
      </c>
      <c r="DF298" s="17">
        <f t="shared" si="28"/>
        <v>2</v>
      </c>
      <c r="DG298" s="17" t="e">
        <f>IF(Wedstrijden!#REF!="x","L","")</f>
        <v>#REF!</v>
      </c>
      <c r="DH298" s="17" t="e">
        <f>IF(Wedstrijden!#REF!="x","M","")</f>
        <v>#REF!</v>
      </c>
      <c r="DI298" s="17" t="e">
        <f>IF(Wedstrijden!#REF!="x","Z","")</f>
        <v>#REF!</v>
      </c>
      <c r="DJ298" s="17" t="e">
        <f>IF(Wedstrijden!#REF!="x","Z","")</f>
        <v>#REF!</v>
      </c>
      <c r="DK298" s="17">
        <f>IF(COUNTA(Wedstrijden!#REF!)&lt;&gt;0,6,"")</f>
        <v>6</v>
      </c>
      <c r="DL298" s="17">
        <f t="shared" si="29"/>
        <v>1</v>
      </c>
      <c r="DM298" s="17" t="e">
        <f>IF(Wedstrijden!#REF!="x","L","")</f>
        <v>#REF!</v>
      </c>
      <c r="DN298" s="17" t="e">
        <f>IF(Wedstrijden!#REF!="x","M","")</f>
        <v>#REF!</v>
      </c>
      <c r="DO298" s="17" t="e">
        <f>IF(Wedstrijden!#REF!="x","Z","")</f>
        <v>#REF!</v>
      </c>
      <c r="DP298" s="17" t="e">
        <f>IF(Wedstrijden!#REF!="x","Z","")</f>
        <v>#REF!</v>
      </c>
    </row>
    <row r="299" spans="1:120" ht="14.4" x14ac:dyDescent="0.3">
      <c r="A299" s="21" t="e">
        <f>Wedstrijden!#REF!</f>
        <v>#REF!</v>
      </c>
      <c r="B299" s="17" t="str">
        <f>IFERROR(VLOOKUP(Wedstrijden!#REF!,#REF!,2,FALSE),"")</f>
        <v/>
      </c>
      <c r="C299" s="17" t="e">
        <f>Wedstrijden!#REF!</f>
        <v>#REF!</v>
      </c>
      <c r="D299" s="17" t="str">
        <f>IFERROR(VLOOKUP(Wedstrijden!#REF!,#REF!,2,FALSE),"")</f>
        <v/>
      </c>
      <c r="E299" s="17" t="str">
        <f>IFERROR(VLOOKUP(Wedstrijden!#REF!,#REF!,5,FALSE),"")</f>
        <v/>
      </c>
      <c r="F299" s="17" t="e">
        <f>IF(Wedstrijden!#REF!&lt;&gt;"",Wedstrijden!#REF!,"")</f>
        <v>#REF!</v>
      </c>
      <c r="G299" s="17" t="e">
        <f>IF(Wedstrijden!#REF!="Indoor",1,0)</f>
        <v>#REF!</v>
      </c>
      <c r="H299" s="17" t="e">
        <f>Wedstrijden!#REF!</f>
        <v>#REF!</v>
      </c>
      <c r="I299" s="17" t="e">
        <f>IF(Wedstrijden!#REF!="Nee",0,IF(Wedstrijden!#REF!="Ja",1,""))</f>
        <v>#REF!</v>
      </c>
      <c r="J299" s="17" t="e">
        <f>IF(Wedstrijden!#REF!&lt;&gt;"",Wedstrijden!#REF!,"")</f>
        <v>#REF!</v>
      </c>
      <c r="W299" s="18"/>
      <c r="AE299" s="18"/>
      <c r="AN299" s="18"/>
      <c r="AU299" s="18"/>
      <c r="BA299" s="18"/>
      <c r="BE299" s="18"/>
      <c r="BJ299" s="17">
        <f>IF(COUNTA(Wedstrijden!#REF!)&lt;&gt;0,1,"")</f>
        <v>1</v>
      </c>
      <c r="BK299" s="17">
        <f t="shared" si="24"/>
        <v>2</v>
      </c>
      <c r="BL299" s="17" t="e">
        <f>IF(Wedstrijden!#REF!="x","AA","")</f>
        <v>#REF!</v>
      </c>
      <c r="BM299" s="17" t="e">
        <f>IF(Wedstrijden!#REF!="x","A","")</f>
        <v>#REF!</v>
      </c>
      <c r="BN299" s="17" t="e">
        <f>IF(Wedstrijden!#REF!="x","B1","")</f>
        <v>#REF!</v>
      </c>
      <c r="BO299" s="17" t="e">
        <f>IF(Wedstrijden!#REF!="x","BB","")</f>
        <v>#REF!</v>
      </c>
      <c r="BP299" s="17" t="e">
        <f>IF(Wedstrijden!#REF!="x","B","")</f>
        <v>#REF!</v>
      </c>
      <c r="BQ299" s="17" t="e">
        <f>IF(Wedstrijden!#REF!="x","L1","")</f>
        <v>#REF!</v>
      </c>
      <c r="BR299" s="17" t="e">
        <f>IF(Wedstrijden!#REF!="x","L2","")</f>
        <v>#REF!</v>
      </c>
      <c r="BS299" s="17" t="e">
        <f>IF(Wedstrijden!#REF!="x","M1","")</f>
        <v>#REF!</v>
      </c>
      <c r="BT299" s="17" t="e">
        <f>IF(Wedstrijden!#REF!="x","M2","")</f>
        <v>#REF!</v>
      </c>
      <c r="BU299" s="17" t="e">
        <f>IF(Wedstrijden!#REF!="x","Z1","")</f>
        <v>#REF!</v>
      </c>
      <c r="BV299" s="17" t="e">
        <f>IF(Wedstrijden!#REF!="x","Z2","")</f>
        <v>#REF!</v>
      </c>
      <c r="BW299" s="17">
        <f>IF(COUNTA(Wedstrijden!#REF!)&lt;&gt;0,1,"")</f>
        <v>1</v>
      </c>
      <c r="BX299" s="17">
        <f t="shared" si="25"/>
        <v>1</v>
      </c>
      <c r="BY299" s="17" t="e">
        <f>IF(Wedstrijden!#REF!="x","BB","")</f>
        <v>#REF!</v>
      </c>
      <c r="BZ299" s="17" t="e">
        <f>IF(Wedstrijden!#REF!="x","B","")</f>
        <v>#REF!</v>
      </c>
      <c r="CA299" s="17" t="e">
        <f>IF(Wedstrijden!#REF!="x","L1","")</f>
        <v>#REF!</v>
      </c>
      <c r="CB299" s="17" t="e">
        <f>IF(Wedstrijden!#REF!="x","L2","")</f>
        <v>#REF!</v>
      </c>
      <c r="CC299" s="17" t="e">
        <f>IF(Wedstrijden!#REF!="x","M1","")</f>
        <v>#REF!</v>
      </c>
      <c r="CD299" s="17" t="e">
        <f>IF(Wedstrijden!#REF!="x","M2","")</f>
        <v>#REF!</v>
      </c>
      <c r="CE299" s="17" t="e">
        <f>IF(Wedstrijden!#REF!="x","Z1","")</f>
        <v>#REF!</v>
      </c>
      <c r="CF299" s="17" t="e">
        <f>IF(Wedstrijden!#REF!="x","Z2","")</f>
        <v>#REF!</v>
      </c>
      <c r="CG299" s="17" t="e">
        <f>IF(Wedstrijden!#REF!="x","ZZL","")</f>
        <v>#REF!</v>
      </c>
      <c r="CL299" s="17">
        <f>IF(COUNTA(Wedstrijden!#REF!)&lt;&gt;0,2,"")</f>
        <v>2</v>
      </c>
      <c r="CM299" s="17">
        <f t="shared" si="26"/>
        <v>2</v>
      </c>
      <c r="CN299" s="17" t="e">
        <f>IF(Wedstrijden!#REF!="x","AA","")</f>
        <v>#REF!</v>
      </c>
      <c r="CO299" s="17" t="e">
        <f>IF(Wedstrijden!#REF!="x","A","")</f>
        <v>#REF!</v>
      </c>
      <c r="CP299" s="17" t="e">
        <f>IF(Wedstrijden!#REF!="x","BB","")</f>
        <v>#REF!</v>
      </c>
      <c r="CQ299" s="17" t="e">
        <f>IF(Wedstrijden!#REF!="x","B","")</f>
        <v>#REF!</v>
      </c>
      <c r="CR299" s="17" t="e">
        <f>IF(Wedstrijden!#REF!="x","L","")</f>
        <v>#REF!</v>
      </c>
      <c r="CS299" s="17" t="e">
        <f>IF(Wedstrijden!#REF!="x","M","")</f>
        <v>#REF!</v>
      </c>
      <c r="CT299" s="17" t="e">
        <f>IF(Wedstrijden!#REF!="x","Z","")</f>
        <v>#REF!</v>
      </c>
      <c r="CU299" s="17" t="e">
        <f>IF(Wedstrijden!#REF!="x","ZZ","")</f>
        <v>#REF!</v>
      </c>
      <c r="CV299" s="17">
        <f>IF(COUNTA(Wedstrijden!#REF!)&lt;&gt;0,2,"")</f>
        <v>2</v>
      </c>
      <c r="CW299" s="17">
        <f t="shared" si="27"/>
        <v>1</v>
      </c>
      <c r="CX299" s="17" t="e">
        <f>IF(Wedstrijden!#REF!="x","BB","")</f>
        <v>#REF!</v>
      </c>
      <c r="CY299" s="17" t="e">
        <f>IF(Wedstrijden!#REF!="x","B","")</f>
        <v>#REF!</v>
      </c>
      <c r="CZ299" s="17" t="e">
        <f>IF(Wedstrijden!#REF!="x","L","")</f>
        <v>#REF!</v>
      </c>
      <c r="DA299" s="17" t="e">
        <f>IF(Wedstrijden!#REF!="x","M","")</f>
        <v>#REF!</v>
      </c>
      <c r="DB299" s="17" t="e">
        <f>IF(Wedstrijden!#REF!="x","Z","")</f>
        <v>#REF!</v>
      </c>
      <c r="DC299" s="17" t="e">
        <f>IF(Wedstrijden!#REF!="x","ZZ","")</f>
        <v>#REF!</v>
      </c>
      <c r="DD299" s="17" t="e">
        <f>IF(Wedstrijden!#REF!="x","1.40","")</f>
        <v>#REF!</v>
      </c>
      <c r="DE299" s="17">
        <f>IF(COUNTA(Wedstrijden!#REF!)&lt;&gt;0,6,"")</f>
        <v>6</v>
      </c>
      <c r="DF299" s="17">
        <f t="shared" si="28"/>
        <v>2</v>
      </c>
      <c r="DG299" s="17" t="e">
        <f>IF(Wedstrijden!#REF!="x","L","")</f>
        <v>#REF!</v>
      </c>
      <c r="DH299" s="17" t="e">
        <f>IF(Wedstrijden!#REF!="x","M","")</f>
        <v>#REF!</v>
      </c>
      <c r="DI299" s="17" t="e">
        <f>IF(Wedstrijden!#REF!="x","Z","")</f>
        <v>#REF!</v>
      </c>
      <c r="DJ299" s="17" t="e">
        <f>IF(Wedstrijden!#REF!="x","Z","")</f>
        <v>#REF!</v>
      </c>
      <c r="DK299" s="17">
        <f>IF(COUNTA(Wedstrijden!#REF!)&lt;&gt;0,6,"")</f>
        <v>6</v>
      </c>
      <c r="DL299" s="17">
        <f t="shared" si="29"/>
        <v>1</v>
      </c>
      <c r="DM299" s="17" t="e">
        <f>IF(Wedstrijden!#REF!="x","L","")</f>
        <v>#REF!</v>
      </c>
      <c r="DN299" s="17" t="e">
        <f>IF(Wedstrijden!#REF!="x","M","")</f>
        <v>#REF!</v>
      </c>
      <c r="DO299" s="17" t="e">
        <f>IF(Wedstrijden!#REF!="x","Z","")</f>
        <v>#REF!</v>
      </c>
      <c r="DP299" s="17" t="e">
        <f>IF(Wedstrijden!#REF!="x","Z","")</f>
        <v>#REF!</v>
      </c>
    </row>
    <row r="300" spans="1:120" ht="14.4" x14ac:dyDescent="0.3">
      <c r="A300" s="21" t="e">
        <f>Wedstrijden!#REF!</f>
        <v>#REF!</v>
      </c>
      <c r="B300" s="17" t="str">
        <f>IFERROR(VLOOKUP(Wedstrijden!#REF!,#REF!,2,FALSE),"")</f>
        <v/>
      </c>
      <c r="C300" s="17" t="e">
        <f>Wedstrijden!#REF!</f>
        <v>#REF!</v>
      </c>
      <c r="D300" s="17" t="str">
        <f>IFERROR(VLOOKUP(Wedstrijden!#REF!,#REF!,2,FALSE),"")</f>
        <v/>
      </c>
      <c r="E300" s="17" t="str">
        <f>IFERROR(VLOOKUP(Wedstrijden!#REF!,#REF!,5,FALSE),"")</f>
        <v/>
      </c>
      <c r="F300" s="17" t="e">
        <f>IF(Wedstrijden!#REF!&lt;&gt;"",Wedstrijden!#REF!,"")</f>
        <v>#REF!</v>
      </c>
      <c r="G300" s="17" t="e">
        <f>IF(Wedstrijden!#REF!="Indoor",1,0)</f>
        <v>#REF!</v>
      </c>
      <c r="H300" s="17" t="e">
        <f>Wedstrijden!#REF!</f>
        <v>#REF!</v>
      </c>
      <c r="I300" s="17" t="e">
        <f>IF(Wedstrijden!#REF!="Nee",0,IF(Wedstrijden!#REF!="Ja",1,""))</f>
        <v>#REF!</v>
      </c>
      <c r="J300" s="17" t="e">
        <f>IF(Wedstrijden!#REF!&lt;&gt;"",Wedstrijden!#REF!,"")</f>
        <v>#REF!</v>
      </c>
      <c r="W300" s="18"/>
      <c r="AE300" s="18"/>
      <c r="AN300" s="18"/>
      <c r="AU300" s="18"/>
      <c r="BA300" s="18"/>
      <c r="BE300" s="18"/>
      <c r="BJ300" s="17">
        <f>IF(COUNTA(Wedstrijden!#REF!)&lt;&gt;0,1,"")</f>
        <v>1</v>
      </c>
      <c r="BK300" s="17">
        <f t="shared" si="24"/>
        <v>2</v>
      </c>
      <c r="BL300" s="17" t="e">
        <f>IF(Wedstrijden!#REF!="x","AA","")</f>
        <v>#REF!</v>
      </c>
      <c r="BM300" s="17" t="e">
        <f>IF(Wedstrijden!#REF!="x","A","")</f>
        <v>#REF!</v>
      </c>
      <c r="BN300" s="17" t="e">
        <f>IF(Wedstrijden!#REF!="x","B1","")</f>
        <v>#REF!</v>
      </c>
      <c r="BO300" s="17" t="e">
        <f>IF(Wedstrijden!#REF!="x","BB","")</f>
        <v>#REF!</v>
      </c>
      <c r="BP300" s="17" t="e">
        <f>IF(Wedstrijden!#REF!="x","B","")</f>
        <v>#REF!</v>
      </c>
      <c r="BQ300" s="17" t="e">
        <f>IF(Wedstrijden!#REF!="x","L1","")</f>
        <v>#REF!</v>
      </c>
      <c r="BR300" s="17" t="e">
        <f>IF(Wedstrijden!#REF!="x","L2","")</f>
        <v>#REF!</v>
      </c>
      <c r="BS300" s="17" t="e">
        <f>IF(Wedstrijden!#REF!="x","M1","")</f>
        <v>#REF!</v>
      </c>
      <c r="BT300" s="17" t="e">
        <f>IF(Wedstrijden!#REF!="x","M2","")</f>
        <v>#REF!</v>
      </c>
      <c r="BU300" s="17" t="e">
        <f>IF(Wedstrijden!#REF!="x","Z1","")</f>
        <v>#REF!</v>
      </c>
      <c r="BV300" s="17" t="e">
        <f>IF(Wedstrijden!#REF!="x","Z2","")</f>
        <v>#REF!</v>
      </c>
      <c r="BW300" s="17">
        <f>IF(COUNTA(Wedstrijden!#REF!)&lt;&gt;0,1,"")</f>
        <v>1</v>
      </c>
      <c r="BX300" s="17">
        <f t="shared" si="25"/>
        <v>1</v>
      </c>
      <c r="BY300" s="17" t="e">
        <f>IF(Wedstrijden!#REF!="x","BB","")</f>
        <v>#REF!</v>
      </c>
      <c r="BZ300" s="17" t="e">
        <f>IF(Wedstrijden!#REF!="x","B","")</f>
        <v>#REF!</v>
      </c>
      <c r="CA300" s="17" t="e">
        <f>IF(Wedstrijden!#REF!="x","L1","")</f>
        <v>#REF!</v>
      </c>
      <c r="CB300" s="17" t="e">
        <f>IF(Wedstrijden!#REF!="x","L2","")</f>
        <v>#REF!</v>
      </c>
      <c r="CC300" s="17" t="e">
        <f>IF(Wedstrijden!#REF!="x","M1","")</f>
        <v>#REF!</v>
      </c>
      <c r="CD300" s="17" t="e">
        <f>IF(Wedstrijden!#REF!="x","M2","")</f>
        <v>#REF!</v>
      </c>
      <c r="CE300" s="17" t="e">
        <f>IF(Wedstrijden!#REF!="x","Z1","")</f>
        <v>#REF!</v>
      </c>
      <c r="CF300" s="17" t="e">
        <f>IF(Wedstrijden!#REF!="x","Z2","")</f>
        <v>#REF!</v>
      </c>
      <c r="CG300" s="17" t="e">
        <f>IF(Wedstrijden!#REF!="x","ZZL","")</f>
        <v>#REF!</v>
      </c>
      <c r="CL300" s="17">
        <f>IF(COUNTA(Wedstrijden!#REF!)&lt;&gt;0,2,"")</f>
        <v>2</v>
      </c>
      <c r="CM300" s="17">
        <f t="shared" si="26"/>
        <v>2</v>
      </c>
      <c r="CN300" s="17" t="e">
        <f>IF(Wedstrijden!#REF!="x","AA","")</f>
        <v>#REF!</v>
      </c>
      <c r="CO300" s="17" t="e">
        <f>IF(Wedstrijden!#REF!="x","A","")</f>
        <v>#REF!</v>
      </c>
      <c r="CP300" s="17" t="e">
        <f>IF(Wedstrijden!#REF!="x","BB","")</f>
        <v>#REF!</v>
      </c>
      <c r="CQ300" s="17" t="e">
        <f>IF(Wedstrijden!#REF!="x","B","")</f>
        <v>#REF!</v>
      </c>
      <c r="CR300" s="17" t="e">
        <f>IF(Wedstrijden!#REF!="x","L","")</f>
        <v>#REF!</v>
      </c>
      <c r="CS300" s="17" t="e">
        <f>IF(Wedstrijden!#REF!="x","M","")</f>
        <v>#REF!</v>
      </c>
      <c r="CT300" s="17" t="e">
        <f>IF(Wedstrijden!#REF!="x","Z","")</f>
        <v>#REF!</v>
      </c>
      <c r="CU300" s="17" t="e">
        <f>IF(Wedstrijden!#REF!="x","ZZ","")</f>
        <v>#REF!</v>
      </c>
      <c r="CV300" s="17">
        <f>IF(COUNTA(Wedstrijden!#REF!)&lt;&gt;0,2,"")</f>
        <v>2</v>
      </c>
      <c r="CW300" s="17">
        <f t="shared" si="27"/>
        <v>1</v>
      </c>
      <c r="CX300" s="17" t="e">
        <f>IF(Wedstrijden!#REF!="x","BB","")</f>
        <v>#REF!</v>
      </c>
      <c r="CY300" s="17" t="e">
        <f>IF(Wedstrijden!#REF!="x","B","")</f>
        <v>#REF!</v>
      </c>
      <c r="CZ300" s="17" t="e">
        <f>IF(Wedstrijden!#REF!="x","L","")</f>
        <v>#REF!</v>
      </c>
      <c r="DA300" s="17" t="e">
        <f>IF(Wedstrijden!#REF!="x","M","")</f>
        <v>#REF!</v>
      </c>
      <c r="DB300" s="17" t="e">
        <f>IF(Wedstrijden!#REF!="x","Z","")</f>
        <v>#REF!</v>
      </c>
      <c r="DC300" s="17" t="e">
        <f>IF(Wedstrijden!#REF!="x","ZZ","")</f>
        <v>#REF!</v>
      </c>
      <c r="DD300" s="17" t="e">
        <f>IF(Wedstrijden!#REF!="x","1.40","")</f>
        <v>#REF!</v>
      </c>
      <c r="DE300" s="17">
        <f>IF(COUNTA(Wedstrijden!#REF!)&lt;&gt;0,6,"")</f>
        <v>6</v>
      </c>
      <c r="DF300" s="17">
        <f t="shared" si="28"/>
        <v>2</v>
      </c>
      <c r="DG300" s="17" t="e">
        <f>IF(Wedstrijden!#REF!="x","L","")</f>
        <v>#REF!</v>
      </c>
      <c r="DH300" s="17" t="e">
        <f>IF(Wedstrijden!#REF!="x","M","")</f>
        <v>#REF!</v>
      </c>
      <c r="DI300" s="17" t="e">
        <f>IF(Wedstrijden!#REF!="x","Z","")</f>
        <v>#REF!</v>
      </c>
      <c r="DJ300" s="17" t="e">
        <f>IF(Wedstrijden!#REF!="x","Z","")</f>
        <v>#REF!</v>
      </c>
      <c r="DK300" s="17">
        <f>IF(COUNTA(Wedstrijden!#REF!)&lt;&gt;0,6,"")</f>
        <v>6</v>
      </c>
      <c r="DL300" s="17">
        <f t="shared" si="29"/>
        <v>1</v>
      </c>
      <c r="DM300" s="17" t="e">
        <f>IF(Wedstrijden!#REF!="x","L","")</f>
        <v>#REF!</v>
      </c>
      <c r="DN300" s="17" t="e">
        <f>IF(Wedstrijden!#REF!="x","M","")</f>
        <v>#REF!</v>
      </c>
      <c r="DO300" s="17" t="e">
        <f>IF(Wedstrijden!#REF!="x","Z","")</f>
        <v>#REF!</v>
      </c>
      <c r="DP300" s="17" t="e">
        <f>IF(Wedstrijden!#REF!="x","Z","")</f>
        <v>#REF!</v>
      </c>
    </row>
    <row r="301" spans="1:120" ht="14.4" x14ac:dyDescent="0.3">
      <c r="A301" s="21" t="e">
        <f>Wedstrijden!#REF!</f>
        <v>#REF!</v>
      </c>
      <c r="B301" s="17" t="str">
        <f>IFERROR(VLOOKUP(Wedstrijden!#REF!,#REF!,2,FALSE),"")</f>
        <v/>
      </c>
      <c r="C301" s="17" t="e">
        <f>Wedstrijden!#REF!</f>
        <v>#REF!</v>
      </c>
      <c r="D301" s="17" t="str">
        <f>IFERROR(VLOOKUP(Wedstrijden!#REF!,#REF!,2,FALSE),"")</f>
        <v/>
      </c>
      <c r="E301" s="17" t="str">
        <f>IFERROR(VLOOKUP(Wedstrijden!#REF!,#REF!,5,FALSE),"")</f>
        <v/>
      </c>
      <c r="F301" s="17" t="e">
        <f>IF(Wedstrijden!#REF!&lt;&gt;"",Wedstrijden!#REF!,"")</f>
        <v>#REF!</v>
      </c>
      <c r="G301" s="17" t="e">
        <f>IF(Wedstrijden!#REF!="Indoor",1,0)</f>
        <v>#REF!</v>
      </c>
      <c r="H301" s="17" t="e">
        <f>Wedstrijden!#REF!</f>
        <v>#REF!</v>
      </c>
      <c r="I301" s="17" t="e">
        <f>IF(Wedstrijden!#REF!="Nee",0,IF(Wedstrijden!#REF!="Ja",1,""))</f>
        <v>#REF!</v>
      </c>
      <c r="J301" s="17" t="e">
        <f>IF(Wedstrijden!#REF!&lt;&gt;"",Wedstrijden!#REF!,"")</f>
        <v>#REF!</v>
      </c>
      <c r="W301" s="18"/>
      <c r="AE301" s="18"/>
      <c r="AN301" s="18"/>
      <c r="AU301" s="18"/>
      <c r="BA301" s="18"/>
      <c r="BE301" s="18"/>
      <c r="BJ301" s="17">
        <f>IF(COUNTA(Wedstrijden!#REF!)&lt;&gt;0,1,"")</f>
        <v>1</v>
      </c>
      <c r="BK301" s="17">
        <f t="shared" si="24"/>
        <v>2</v>
      </c>
      <c r="BL301" s="17" t="e">
        <f>IF(Wedstrijden!#REF!="x","AA","")</f>
        <v>#REF!</v>
      </c>
      <c r="BM301" s="17" t="e">
        <f>IF(Wedstrijden!#REF!="x","A","")</f>
        <v>#REF!</v>
      </c>
      <c r="BN301" s="17" t="e">
        <f>IF(Wedstrijden!#REF!="x","B1","")</f>
        <v>#REF!</v>
      </c>
      <c r="BO301" s="17" t="e">
        <f>IF(Wedstrijden!#REF!="x","BB","")</f>
        <v>#REF!</v>
      </c>
      <c r="BP301" s="17" t="e">
        <f>IF(Wedstrijden!#REF!="x","B","")</f>
        <v>#REF!</v>
      </c>
      <c r="BQ301" s="17" t="e">
        <f>IF(Wedstrijden!#REF!="x","L1","")</f>
        <v>#REF!</v>
      </c>
      <c r="BR301" s="17" t="e">
        <f>IF(Wedstrijden!#REF!="x","L2","")</f>
        <v>#REF!</v>
      </c>
      <c r="BS301" s="17" t="e">
        <f>IF(Wedstrijden!#REF!="x","M1","")</f>
        <v>#REF!</v>
      </c>
      <c r="BT301" s="17" t="e">
        <f>IF(Wedstrijden!#REF!="x","M2","")</f>
        <v>#REF!</v>
      </c>
      <c r="BU301" s="17" t="e">
        <f>IF(Wedstrijden!#REF!="x","Z1","")</f>
        <v>#REF!</v>
      </c>
      <c r="BV301" s="17" t="e">
        <f>IF(Wedstrijden!#REF!="x","Z2","")</f>
        <v>#REF!</v>
      </c>
      <c r="BW301" s="17">
        <f>IF(COUNTA(Wedstrijden!#REF!)&lt;&gt;0,1,"")</f>
        <v>1</v>
      </c>
      <c r="BX301" s="17">
        <f t="shared" si="25"/>
        <v>1</v>
      </c>
      <c r="BY301" s="17" t="e">
        <f>IF(Wedstrijden!#REF!="x","BB","")</f>
        <v>#REF!</v>
      </c>
      <c r="BZ301" s="17" t="e">
        <f>IF(Wedstrijden!#REF!="x","B","")</f>
        <v>#REF!</v>
      </c>
      <c r="CA301" s="17" t="e">
        <f>IF(Wedstrijden!#REF!="x","L1","")</f>
        <v>#REF!</v>
      </c>
      <c r="CB301" s="17" t="e">
        <f>IF(Wedstrijden!#REF!="x","L2","")</f>
        <v>#REF!</v>
      </c>
      <c r="CC301" s="17" t="e">
        <f>IF(Wedstrijden!#REF!="x","M1","")</f>
        <v>#REF!</v>
      </c>
      <c r="CD301" s="17" t="e">
        <f>IF(Wedstrijden!#REF!="x","M2","")</f>
        <v>#REF!</v>
      </c>
      <c r="CE301" s="17" t="e">
        <f>IF(Wedstrijden!#REF!="x","Z1","")</f>
        <v>#REF!</v>
      </c>
      <c r="CF301" s="17" t="e">
        <f>IF(Wedstrijden!#REF!="x","Z2","")</f>
        <v>#REF!</v>
      </c>
      <c r="CG301" s="17" t="e">
        <f>IF(Wedstrijden!#REF!="x","ZZL","")</f>
        <v>#REF!</v>
      </c>
      <c r="CL301" s="17">
        <f>IF(COUNTA(Wedstrijden!#REF!)&lt;&gt;0,2,"")</f>
        <v>2</v>
      </c>
      <c r="CM301" s="17">
        <f t="shared" si="26"/>
        <v>2</v>
      </c>
      <c r="CN301" s="17" t="e">
        <f>IF(Wedstrijden!#REF!="x","AA","")</f>
        <v>#REF!</v>
      </c>
      <c r="CO301" s="17" t="e">
        <f>IF(Wedstrijden!#REF!="x","A","")</f>
        <v>#REF!</v>
      </c>
      <c r="CP301" s="17" t="e">
        <f>IF(Wedstrijden!#REF!="x","BB","")</f>
        <v>#REF!</v>
      </c>
      <c r="CQ301" s="17" t="e">
        <f>IF(Wedstrijden!#REF!="x","B","")</f>
        <v>#REF!</v>
      </c>
      <c r="CR301" s="17" t="e">
        <f>IF(Wedstrijden!#REF!="x","L","")</f>
        <v>#REF!</v>
      </c>
      <c r="CS301" s="17" t="e">
        <f>IF(Wedstrijden!#REF!="x","M","")</f>
        <v>#REF!</v>
      </c>
      <c r="CT301" s="17" t="e">
        <f>IF(Wedstrijden!#REF!="x","Z","")</f>
        <v>#REF!</v>
      </c>
      <c r="CU301" s="17" t="e">
        <f>IF(Wedstrijden!#REF!="x","ZZ","")</f>
        <v>#REF!</v>
      </c>
      <c r="CV301" s="17">
        <f>IF(COUNTA(Wedstrijden!#REF!)&lt;&gt;0,2,"")</f>
        <v>2</v>
      </c>
      <c r="CW301" s="17">
        <f t="shared" si="27"/>
        <v>1</v>
      </c>
      <c r="CX301" s="17" t="e">
        <f>IF(Wedstrijden!#REF!="x","BB","")</f>
        <v>#REF!</v>
      </c>
      <c r="CY301" s="17" t="e">
        <f>IF(Wedstrijden!#REF!="x","B","")</f>
        <v>#REF!</v>
      </c>
      <c r="CZ301" s="17" t="e">
        <f>IF(Wedstrijden!#REF!="x","L","")</f>
        <v>#REF!</v>
      </c>
      <c r="DA301" s="17" t="e">
        <f>IF(Wedstrijden!#REF!="x","M","")</f>
        <v>#REF!</v>
      </c>
      <c r="DB301" s="17" t="e">
        <f>IF(Wedstrijden!#REF!="x","Z","")</f>
        <v>#REF!</v>
      </c>
      <c r="DC301" s="17" t="e">
        <f>IF(Wedstrijden!#REF!="x","ZZ","")</f>
        <v>#REF!</v>
      </c>
      <c r="DD301" s="17" t="e">
        <f>IF(Wedstrijden!#REF!="x","1.40","")</f>
        <v>#REF!</v>
      </c>
      <c r="DE301" s="17">
        <f>IF(COUNTA(Wedstrijden!#REF!)&lt;&gt;0,6,"")</f>
        <v>6</v>
      </c>
      <c r="DF301" s="17">
        <f t="shared" si="28"/>
        <v>2</v>
      </c>
      <c r="DG301" s="17" t="e">
        <f>IF(Wedstrijden!#REF!="x","L","")</f>
        <v>#REF!</v>
      </c>
      <c r="DH301" s="17" t="e">
        <f>IF(Wedstrijden!#REF!="x","M","")</f>
        <v>#REF!</v>
      </c>
      <c r="DI301" s="17" t="e">
        <f>IF(Wedstrijden!#REF!="x","Z","")</f>
        <v>#REF!</v>
      </c>
      <c r="DJ301" s="17" t="e">
        <f>IF(Wedstrijden!#REF!="x","Z","")</f>
        <v>#REF!</v>
      </c>
      <c r="DK301" s="17">
        <f>IF(COUNTA(Wedstrijden!#REF!)&lt;&gt;0,6,"")</f>
        <v>6</v>
      </c>
      <c r="DL301" s="17">
        <f t="shared" si="29"/>
        <v>1</v>
      </c>
      <c r="DM301" s="17" t="e">
        <f>IF(Wedstrijden!#REF!="x","L","")</f>
        <v>#REF!</v>
      </c>
      <c r="DN301" s="17" t="e">
        <f>IF(Wedstrijden!#REF!="x","M","")</f>
        <v>#REF!</v>
      </c>
      <c r="DO301" s="17" t="e">
        <f>IF(Wedstrijden!#REF!="x","Z","")</f>
        <v>#REF!</v>
      </c>
      <c r="DP301" s="17" t="e">
        <f>IF(Wedstrijden!#REF!="x","Z","")</f>
        <v>#REF!</v>
      </c>
    </row>
    <row r="302" spans="1:120" ht="14.4" x14ac:dyDescent="0.3">
      <c r="A302" s="21" t="e">
        <f>Wedstrijden!#REF!</f>
        <v>#REF!</v>
      </c>
      <c r="B302" s="17" t="str">
        <f>IFERROR(VLOOKUP(Wedstrijden!#REF!,#REF!,2,FALSE),"")</f>
        <v/>
      </c>
      <c r="C302" s="17" t="e">
        <f>Wedstrijden!#REF!</f>
        <v>#REF!</v>
      </c>
      <c r="D302" s="17" t="str">
        <f>IFERROR(VLOOKUP(Wedstrijden!#REF!,#REF!,2,FALSE),"")</f>
        <v/>
      </c>
      <c r="E302" s="17" t="str">
        <f>IFERROR(VLOOKUP(Wedstrijden!#REF!,#REF!,5,FALSE),"")</f>
        <v/>
      </c>
      <c r="F302" s="17" t="e">
        <f>IF(Wedstrijden!#REF!&lt;&gt;"",Wedstrijden!#REF!,"")</f>
        <v>#REF!</v>
      </c>
      <c r="G302" s="17" t="e">
        <f>IF(Wedstrijden!#REF!="Indoor",1,0)</f>
        <v>#REF!</v>
      </c>
      <c r="H302" s="17" t="e">
        <f>Wedstrijden!#REF!</f>
        <v>#REF!</v>
      </c>
      <c r="I302" s="17" t="e">
        <f>IF(Wedstrijden!#REF!="Nee",0,IF(Wedstrijden!#REF!="Ja",1,""))</f>
        <v>#REF!</v>
      </c>
      <c r="J302" s="17" t="e">
        <f>IF(Wedstrijden!#REF!&lt;&gt;"",Wedstrijden!#REF!,"")</f>
        <v>#REF!</v>
      </c>
      <c r="W302" s="18"/>
      <c r="AE302" s="18"/>
      <c r="AN302" s="18"/>
      <c r="AU302" s="18"/>
      <c r="BA302" s="18"/>
      <c r="BE302" s="18"/>
      <c r="BJ302" s="17">
        <f>IF(COUNTA(Wedstrijden!#REF!)&lt;&gt;0,1,"")</f>
        <v>1</v>
      </c>
      <c r="BK302" s="17">
        <f t="shared" si="24"/>
        <v>2</v>
      </c>
      <c r="BL302" s="17" t="e">
        <f>IF(Wedstrijden!#REF!="x","AA","")</f>
        <v>#REF!</v>
      </c>
      <c r="BM302" s="17" t="e">
        <f>IF(Wedstrijden!#REF!="x","A","")</f>
        <v>#REF!</v>
      </c>
      <c r="BN302" s="17" t="e">
        <f>IF(Wedstrijden!#REF!="x","B1","")</f>
        <v>#REF!</v>
      </c>
      <c r="BO302" s="17" t="e">
        <f>IF(Wedstrijden!#REF!="x","BB","")</f>
        <v>#REF!</v>
      </c>
      <c r="BP302" s="17" t="e">
        <f>IF(Wedstrijden!#REF!="x","B","")</f>
        <v>#REF!</v>
      </c>
      <c r="BQ302" s="17" t="e">
        <f>IF(Wedstrijden!#REF!="x","L1","")</f>
        <v>#REF!</v>
      </c>
      <c r="BR302" s="17" t="e">
        <f>IF(Wedstrijden!#REF!="x","L2","")</f>
        <v>#REF!</v>
      </c>
      <c r="BS302" s="17" t="e">
        <f>IF(Wedstrijden!#REF!="x","M1","")</f>
        <v>#REF!</v>
      </c>
      <c r="BT302" s="17" t="e">
        <f>IF(Wedstrijden!#REF!="x","M2","")</f>
        <v>#REF!</v>
      </c>
      <c r="BU302" s="17" t="e">
        <f>IF(Wedstrijden!#REF!="x","Z1","")</f>
        <v>#REF!</v>
      </c>
      <c r="BV302" s="17" t="e">
        <f>IF(Wedstrijden!#REF!="x","Z2","")</f>
        <v>#REF!</v>
      </c>
      <c r="BW302" s="17">
        <f>IF(COUNTA(Wedstrijden!#REF!)&lt;&gt;0,1,"")</f>
        <v>1</v>
      </c>
      <c r="BX302" s="17">
        <f t="shared" si="25"/>
        <v>1</v>
      </c>
      <c r="BY302" s="17" t="e">
        <f>IF(Wedstrijden!#REF!="x","BB","")</f>
        <v>#REF!</v>
      </c>
      <c r="BZ302" s="17" t="e">
        <f>IF(Wedstrijden!#REF!="x","B","")</f>
        <v>#REF!</v>
      </c>
      <c r="CA302" s="17" t="e">
        <f>IF(Wedstrijden!#REF!="x","L1","")</f>
        <v>#REF!</v>
      </c>
      <c r="CB302" s="17" t="e">
        <f>IF(Wedstrijden!#REF!="x","L2","")</f>
        <v>#REF!</v>
      </c>
      <c r="CC302" s="17" t="e">
        <f>IF(Wedstrijden!#REF!="x","M1","")</f>
        <v>#REF!</v>
      </c>
      <c r="CD302" s="17" t="e">
        <f>IF(Wedstrijden!#REF!="x","M2","")</f>
        <v>#REF!</v>
      </c>
      <c r="CE302" s="17" t="e">
        <f>IF(Wedstrijden!#REF!="x","Z1","")</f>
        <v>#REF!</v>
      </c>
      <c r="CF302" s="17" t="e">
        <f>IF(Wedstrijden!#REF!="x","Z2","")</f>
        <v>#REF!</v>
      </c>
      <c r="CG302" s="17" t="e">
        <f>IF(Wedstrijden!#REF!="x","ZZL","")</f>
        <v>#REF!</v>
      </c>
      <c r="CL302" s="17">
        <f>IF(COUNTA(Wedstrijden!#REF!)&lt;&gt;0,2,"")</f>
        <v>2</v>
      </c>
      <c r="CM302" s="17">
        <f t="shared" si="26"/>
        <v>2</v>
      </c>
      <c r="CN302" s="17" t="e">
        <f>IF(Wedstrijden!#REF!="x","AA","")</f>
        <v>#REF!</v>
      </c>
      <c r="CO302" s="17" t="e">
        <f>IF(Wedstrijden!#REF!="x","A","")</f>
        <v>#REF!</v>
      </c>
      <c r="CP302" s="17" t="e">
        <f>IF(Wedstrijden!#REF!="x","BB","")</f>
        <v>#REF!</v>
      </c>
      <c r="CQ302" s="17" t="e">
        <f>IF(Wedstrijden!#REF!="x","B","")</f>
        <v>#REF!</v>
      </c>
      <c r="CR302" s="17" t="e">
        <f>IF(Wedstrijden!#REF!="x","L","")</f>
        <v>#REF!</v>
      </c>
      <c r="CS302" s="17" t="e">
        <f>IF(Wedstrijden!#REF!="x","M","")</f>
        <v>#REF!</v>
      </c>
      <c r="CT302" s="17" t="e">
        <f>IF(Wedstrijden!#REF!="x","Z","")</f>
        <v>#REF!</v>
      </c>
      <c r="CU302" s="17" t="e">
        <f>IF(Wedstrijden!#REF!="x","ZZ","")</f>
        <v>#REF!</v>
      </c>
      <c r="CV302" s="17">
        <f>IF(COUNTA(Wedstrijden!#REF!)&lt;&gt;0,2,"")</f>
        <v>2</v>
      </c>
      <c r="CW302" s="17">
        <f t="shared" si="27"/>
        <v>1</v>
      </c>
      <c r="CX302" s="17" t="e">
        <f>IF(Wedstrijden!#REF!="x","BB","")</f>
        <v>#REF!</v>
      </c>
      <c r="CY302" s="17" t="e">
        <f>IF(Wedstrijden!#REF!="x","B","")</f>
        <v>#REF!</v>
      </c>
      <c r="CZ302" s="17" t="e">
        <f>IF(Wedstrijden!#REF!="x","L","")</f>
        <v>#REF!</v>
      </c>
      <c r="DA302" s="17" t="e">
        <f>IF(Wedstrijden!#REF!="x","M","")</f>
        <v>#REF!</v>
      </c>
      <c r="DB302" s="17" t="e">
        <f>IF(Wedstrijden!#REF!="x","Z","")</f>
        <v>#REF!</v>
      </c>
      <c r="DC302" s="17" t="e">
        <f>IF(Wedstrijden!#REF!="x","ZZ","")</f>
        <v>#REF!</v>
      </c>
      <c r="DD302" s="17" t="e">
        <f>IF(Wedstrijden!#REF!="x","1.40","")</f>
        <v>#REF!</v>
      </c>
      <c r="DE302" s="17">
        <f>IF(COUNTA(Wedstrijden!#REF!)&lt;&gt;0,6,"")</f>
        <v>6</v>
      </c>
      <c r="DF302" s="17">
        <f t="shared" si="28"/>
        <v>2</v>
      </c>
      <c r="DG302" s="17" t="e">
        <f>IF(Wedstrijden!#REF!="x","L","")</f>
        <v>#REF!</v>
      </c>
      <c r="DH302" s="17" t="e">
        <f>IF(Wedstrijden!#REF!="x","M","")</f>
        <v>#REF!</v>
      </c>
      <c r="DI302" s="17" t="e">
        <f>IF(Wedstrijden!#REF!="x","Z","")</f>
        <v>#REF!</v>
      </c>
      <c r="DJ302" s="17" t="e">
        <f>IF(Wedstrijden!#REF!="x","Z","")</f>
        <v>#REF!</v>
      </c>
      <c r="DK302" s="17">
        <f>IF(COUNTA(Wedstrijden!#REF!)&lt;&gt;0,6,"")</f>
        <v>6</v>
      </c>
      <c r="DL302" s="17">
        <f t="shared" si="29"/>
        <v>1</v>
      </c>
      <c r="DM302" s="17" t="e">
        <f>IF(Wedstrijden!#REF!="x","L","")</f>
        <v>#REF!</v>
      </c>
      <c r="DN302" s="17" t="e">
        <f>IF(Wedstrijden!#REF!="x","M","")</f>
        <v>#REF!</v>
      </c>
      <c r="DO302" s="17" t="e">
        <f>IF(Wedstrijden!#REF!="x","Z","")</f>
        <v>#REF!</v>
      </c>
      <c r="DP302" s="17" t="e">
        <f>IF(Wedstrijden!#REF!="x","Z","")</f>
        <v>#REF!</v>
      </c>
    </row>
    <row r="303" spans="1:120" ht="14.4" x14ac:dyDescent="0.3">
      <c r="A303" s="21" t="e">
        <f>Wedstrijden!#REF!</f>
        <v>#REF!</v>
      </c>
      <c r="B303" s="17" t="str">
        <f>IFERROR(VLOOKUP(Wedstrijden!#REF!,#REF!,2,FALSE),"")</f>
        <v/>
      </c>
      <c r="C303" s="17" t="e">
        <f>Wedstrijden!#REF!</f>
        <v>#REF!</v>
      </c>
      <c r="D303" s="17" t="str">
        <f>IFERROR(VLOOKUP(Wedstrijden!#REF!,#REF!,2,FALSE),"")</f>
        <v/>
      </c>
      <c r="E303" s="17" t="str">
        <f>IFERROR(VLOOKUP(Wedstrijden!#REF!,#REF!,5,FALSE),"")</f>
        <v/>
      </c>
      <c r="F303" s="17" t="e">
        <f>IF(Wedstrijden!#REF!&lt;&gt;"",Wedstrijden!#REF!,"")</f>
        <v>#REF!</v>
      </c>
      <c r="G303" s="17" t="e">
        <f>IF(Wedstrijden!#REF!="Indoor",1,0)</f>
        <v>#REF!</v>
      </c>
      <c r="H303" s="17" t="e">
        <f>Wedstrijden!#REF!</f>
        <v>#REF!</v>
      </c>
      <c r="I303" s="17" t="e">
        <f>IF(Wedstrijden!#REF!="Nee",0,IF(Wedstrijden!#REF!="Ja",1,""))</f>
        <v>#REF!</v>
      </c>
      <c r="J303" s="17" t="e">
        <f>IF(Wedstrijden!#REF!&lt;&gt;"",Wedstrijden!#REF!,"")</f>
        <v>#REF!</v>
      </c>
      <c r="W303" s="18"/>
      <c r="AE303" s="18"/>
      <c r="AN303" s="18"/>
      <c r="AU303" s="18"/>
      <c r="BA303" s="18"/>
      <c r="BE303" s="18"/>
      <c r="BJ303" s="17">
        <f>IF(COUNTA(Wedstrijden!#REF!)&lt;&gt;0,1,"")</f>
        <v>1</v>
      </c>
      <c r="BK303" s="17">
        <f t="shared" si="24"/>
        <v>2</v>
      </c>
      <c r="BL303" s="17" t="e">
        <f>IF(Wedstrijden!#REF!="x","AA","")</f>
        <v>#REF!</v>
      </c>
      <c r="BM303" s="17" t="e">
        <f>IF(Wedstrijden!#REF!="x","A","")</f>
        <v>#REF!</v>
      </c>
      <c r="BN303" s="17" t="e">
        <f>IF(Wedstrijden!#REF!="x","B1","")</f>
        <v>#REF!</v>
      </c>
      <c r="BO303" s="17" t="e">
        <f>IF(Wedstrijden!#REF!="x","BB","")</f>
        <v>#REF!</v>
      </c>
      <c r="BP303" s="17" t="e">
        <f>IF(Wedstrijden!#REF!="x","B","")</f>
        <v>#REF!</v>
      </c>
      <c r="BQ303" s="17" t="e">
        <f>IF(Wedstrijden!#REF!="x","L1","")</f>
        <v>#REF!</v>
      </c>
      <c r="BR303" s="17" t="e">
        <f>IF(Wedstrijden!#REF!="x","L2","")</f>
        <v>#REF!</v>
      </c>
      <c r="BS303" s="17" t="e">
        <f>IF(Wedstrijden!#REF!="x","M1","")</f>
        <v>#REF!</v>
      </c>
      <c r="BT303" s="17" t="e">
        <f>IF(Wedstrijden!#REF!="x","M2","")</f>
        <v>#REF!</v>
      </c>
      <c r="BU303" s="17" t="e">
        <f>IF(Wedstrijden!#REF!="x","Z1","")</f>
        <v>#REF!</v>
      </c>
      <c r="BV303" s="17" t="e">
        <f>IF(Wedstrijden!#REF!="x","Z2","")</f>
        <v>#REF!</v>
      </c>
      <c r="BW303" s="17">
        <f>IF(COUNTA(Wedstrijden!#REF!)&lt;&gt;0,1,"")</f>
        <v>1</v>
      </c>
      <c r="BX303" s="17">
        <f t="shared" si="25"/>
        <v>1</v>
      </c>
      <c r="BY303" s="17" t="e">
        <f>IF(Wedstrijden!#REF!="x","BB","")</f>
        <v>#REF!</v>
      </c>
      <c r="BZ303" s="17" t="e">
        <f>IF(Wedstrijden!#REF!="x","B","")</f>
        <v>#REF!</v>
      </c>
      <c r="CA303" s="17" t="e">
        <f>IF(Wedstrijden!#REF!="x","L1","")</f>
        <v>#REF!</v>
      </c>
      <c r="CB303" s="17" t="e">
        <f>IF(Wedstrijden!#REF!="x","L2","")</f>
        <v>#REF!</v>
      </c>
      <c r="CC303" s="17" t="e">
        <f>IF(Wedstrijden!#REF!="x","M1","")</f>
        <v>#REF!</v>
      </c>
      <c r="CD303" s="17" t="e">
        <f>IF(Wedstrijden!#REF!="x","M2","")</f>
        <v>#REF!</v>
      </c>
      <c r="CE303" s="17" t="e">
        <f>IF(Wedstrijden!#REF!="x","Z1","")</f>
        <v>#REF!</v>
      </c>
      <c r="CF303" s="17" t="e">
        <f>IF(Wedstrijden!#REF!="x","Z2","")</f>
        <v>#REF!</v>
      </c>
      <c r="CG303" s="17" t="e">
        <f>IF(Wedstrijden!#REF!="x","ZZL","")</f>
        <v>#REF!</v>
      </c>
      <c r="CL303" s="17">
        <f>IF(COUNTA(Wedstrijden!#REF!)&lt;&gt;0,2,"")</f>
        <v>2</v>
      </c>
      <c r="CM303" s="17">
        <f t="shared" si="26"/>
        <v>2</v>
      </c>
      <c r="CN303" s="17" t="e">
        <f>IF(Wedstrijden!#REF!="x","AA","")</f>
        <v>#REF!</v>
      </c>
      <c r="CO303" s="17" t="e">
        <f>IF(Wedstrijden!#REF!="x","A","")</f>
        <v>#REF!</v>
      </c>
      <c r="CP303" s="17" t="e">
        <f>IF(Wedstrijden!#REF!="x","BB","")</f>
        <v>#REF!</v>
      </c>
      <c r="CQ303" s="17" t="e">
        <f>IF(Wedstrijden!#REF!="x","B","")</f>
        <v>#REF!</v>
      </c>
      <c r="CR303" s="17" t="e">
        <f>IF(Wedstrijden!#REF!="x","L","")</f>
        <v>#REF!</v>
      </c>
      <c r="CS303" s="17" t="e">
        <f>IF(Wedstrijden!#REF!="x","M","")</f>
        <v>#REF!</v>
      </c>
      <c r="CT303" s="17" t="e">
        <f>IF(Wedstrijden!#REF!="x","Z","")</f>
        <v>#REF!</v>
      </c>
      <c r="CU303" s="17" t="e">
        <f>IF(Wedstrijden!#REF!="x","ZZ","")</f>
        <v>#REF!</v>
      </c>
      <c r="CV303" s="17">
        <f>IF(COUNTA(Wedstrijden!#REF!)&lt;&gt;0,2,"")</f>
        <v>2</v>
      </c>
      <c r="CW303" s="17">
        <f t="shared" si="27"/>
        <v>1</v>
      </c>
      <c r="CX303" s="17" t="e">
        <f>IF(Wedstrijden!#REF!="x","BB","")</f>
        <v>#REF!</v>
      </c>
      <c r="CY303" s="17" t="e">
        <f>IF(Wedstrijden!#REF!="x","B","")</f>
        <v>#REF!</v>
      </c>
      <c r="CZ303" s="17" t="e">
        <f>IF(Wedstrijden!#REF!="x","L","")</f>
        <v>#REF!</v>
      </c>
      <c r="DA303" s="17" t="e">
        <f>IF(Wedstrijden!#REF!="x","M","")</f>
        <v>#REF!</v>
      </c>
      <c r="DB303" s="17" t="e">
        <f>IF(Wedstrijden!#REF!="x","Z","")</f>
        <v>#REF!</v>
      </c>
      <c r="DC303" s="17" t="e">
        <f>IF(Wedstrijden!#REF!="x","ZZ","")</f>
        <v>#REF!</v>
      </c>
      <c r="DD303" s="17" t="e">
        <f>IF(Wedstrijden!#REF!="x","1.40","")</f>
        <v>#REF!</v>
      </c>
      <c r="DE303" s="17">
        <f>IF(COUNTA(Wedstrijden!#REF!)&lt;&gt;0,6,"")</f>
        <v>6</v>
      </c>
      <c r="DF303" s="17">
        <f t="shared" si="28"/>
        <v>2</v>
      </c>
      <c r="DG303" s="17" t="e">
        <f>IF(Wedstrijden!#REF!="x","L","")</f>
        <v>#REF!</v>
      </c>
      <c r="DH303" s="17" t="e">
        <f>IF(Wedstrijden!#REF!="x","M","")</f>
        <v>#REF!</v>
      </c>
      <c r="DI303" s="17" t="e">
        <f>IF(Wedstrijden!#REF!="x","Z","")</f>
        <v>#REF!</v>
      </c>
      <c r="DJ303" s="17" t="e">
        <f>IF(Wedstrijden!#REF!="x","Z","")</f>
        <v>#REF!</v>
      </c>
      <c r="DK303" s="17">
        <f>IF(COUNTA(Wedstrijden!#REF!)&lt;&gt;0,6,"")</f>
        <v>6</v>
      </c>
      <c r="DL303" s="17">
        <f t="shared" si="29"/>
        <v>1</v>
      </c>
      <c r="DM303" s="17" t="e">
        <f>IF(Wedstrijden!#REF!="x","L","")</f>
        <v>#REF!</v>
      </c>
      <c r="DN303" s="17" t="e">
        <f>IF(Wedstrijden!#REF!="x","M","")</f>
        <v>#REF!</v>
      </c>
      <c r="DO303" s="17" t="e">
        <f>IF(Wedstrijden!#REF!="x","Z","")</f>
        <v>#REF!</v>
      </c>
      <c r="DP303" s="17" t="e">
        <f>IF(Wedstrijden!#REF!="x","Z","")</f>
        <v>#REF!</v>
      </c>
    </row>
    <row r="304" spans="1:120" ht="14.4" x14ac:dyDescent="0.3">
      <c r="A304" s="21" t="e">
        <f>Wedstrijden!#REF!</f>
        <v>#REF!</v>
      </c>
      <c r="B304" s="17" t="str">
        <f>IFERROR(VLOOKUP(Wedstrijden!#REF!,#REF!,2,FALSE),"")</f>
        <v/>
      </c>
      <c r="C304" s="17" t="e">
        <f>Wedstrijden!#REF!</f>
        <v>#REF!</v>
      </c>
      <c r="D304" s="17" t="str">
        <f>IFERROR(VLOOKUP(Wedstrijden!#REF!,#REF!,2,FALSE),"")</f>
        <v/>
      </c>
      <c r="E304" s="17" t="str">
        <f>IFERROR(VLOOKUP(Wedstrijden!#REF!,#REF!,5,FALSE),"")</f>
        <v/>
      </c>
      <c r="F304" s="17" t="e">
        <f>IF(Wedstrijden!#REF!&lt;&gt;"",Wedstrijden!#REF!,"")</f>
        <v>#REF!</v>
      </c>
      <c r="G304" s="17" t="e">
        <f>IF(Wedstrijden!#REF!="Indoor",1,0)</f>
        <v>#REF!</v>
      </c>
      <c r="H304" s="17" t="e">
        <f>Wedstrijden!#REF!</f>
        <v>#REF!</v>
      </c>
      <c r="I304" s="17" t="e">
        <f>IF(Wedstrijden!#REF!="Nee",0,IF(Wedstrijden!#REF!="Ja",1,""))</f>
        <v>#REF!</v>
      </c>
      <c r="J304" s="17" t="e">
        <f>IF(Wedstrijden!#REF!&lt;&gt;"",Wedstrijden!#REF!,"")</f>
        <v>#REF!</v>
      </c>
      <c r="W304" s="18"/>
      <c r="AE304" s="18"/>
      <c r="AN304" s="18"/>
      <c r="AU304" s="18"/>
      <c r="BA304" s="18"/>
      <c r="BE304" s="18"/>
      <c r="BJ304" s="17">
        <f>IF(COUNTA(Wedstrijden!#REF!)&lt;&gt;0,1,"")</f>
        <v>1</v>
      </c>
      <c r="BK304" s="17">
        <f t="shared" si="24"/>
        <v>2</v>
      </c>
      <c r="BL304" s="17" t="e">
        <f>IF(Wedstrijden!#REF!="x","AA","")</f>
        <v>#REF!</v>
      </c>
      <c r="BM304" s="17" t="e">
        <f>IF(Wedstrijden!#REF!="x","A","")</f>
        <v>#REF!</v>
      </c>
      <c r="BN304" s="17" t="e">
        <f>IF(Wedstrijden!#REF!="x","B1","")</f>
        <v>#REF!</v>
      </c>
      <c r="BO304" s="17" t="e">
        <f>IF(Wedstrijden!#REF!="x","BB","")</f>
        <v>#REF!</v>
      </c>
      <c r="BP304" s="17" t="e">
        <f>IF(Wedstrijden!#REF!="x","B","")</f>
        <v>#REF!</v>
      </c>
      <c r="BQ304" s="17" t="e">
        <f>IF(Wedstrijden!#REF!="x","L1","")</f>
        <v>#REF!</v>
      </c>
      <c r="BR304" s="17" t="e">
        <f>IF(Wedstrijden!#REF!="x","L2","")</f>
        <v>#REF!</v>
      </c>
      <c r="BS304" s="17" t="e">
        <f>IF(Wedstrijden!#REF!="x","M1","")</f>
        <v>#REF!</v>
      </c>
      <c r="BT304" s="17" t="e">
        <f>IF(Wedstrijden!#REF!="x","M2","")</f>
        <v>#REF!</v>
      </c>
      <c r="BU304" s="17" t="e">
        <f>IF(Wedstrijden!#REF!="x","Z1","")</f>
        <v>#REF!</v>
      </c>
      <c r="BV304" s="17" t="e">
        <f>IF(Wedstrijden!#REF!="x","Z2","")</f>
        <v>#REF!</v>
      </c>
      <c r="BW304" s="17">
        <f>IF(COUNTA(Wedstrijden!#REF!)&lt;&gt;0,1,"")</f>
        <v>1</v>
      </c>
      <c r="BX304" s="17">
        <f t="shared" si="25"/>
        <v>1</v>
      </c>
      <c r="BY304" s="17" t="e">
        <f>IF(Wedstrijden!#REF!="x","BB","")</f>
        <v>#REF!</v>
      </c>
      <c r="BZ304" s="17" t="e">
        <f>IF(Wedstrijden!#REF!="x","B","")</f>
        <v>#REF!</v>
      </c>
      <c r="CA304" s="17" t="e">
        <f>IF(Wedstrijden!#REF!="x","L1","")</f>
        <v>#REF!</v>
      </c>
      <c r="CB304" s="17" t="e">
        <f>IF(Wedstrijden!#REF!="x","L2","")</f>
        <v>#REF!</v>
      </c>
      <c r="CC304" s="17" t="e">
        <f>IF(Wedstrijden!#REF!="x","M1","")</f>
        <v>#REF!</v>
      </c>
      <c r="CD304" s="17" t="e">
        <f>IF(Wedstrijden!#REF!="x","M2","")</f>
        <v>#REF!</v>
      </c>
      <c r="CE304" s="17" t="e">
        <f>IF(Wedstrijden!#REF!="x","Z1","")</f>
        <v>#REF!</v>
      </c>
      <c r="CF304" s="17" t="e">
        <f>IF(Wedstrijden!#REF!="x","Z2","")</f>
        <v>#REF!</v>
      </c>
      <c r="CG304" s="17" t="e">
        <f>IF(Wedstrijden!#REF!="x","ZZL","")</f>
        <v>#REF!</v>
      </c>
      <c r="CL304" s="17">
        <f>IF(COUNTA(Wedstrijden!#REF!)&lt;&gt;0,2,"")</f>
        <v>2</v>
      </c>
      <c r="CM304" s="17">
        <f t="shared" si="26"/>
        <v>2</v>
      </c>
      <c r="CN304" s="17" t="e">
        <f>IF(Wedstrijden!#REF!="x","AA","")</f>
        <v>#REF!</v>
      </c>
      <c r="CO304" s="17" t="e">
        <f>IF(Wedstrijden!#REF!="x","A","")</f>
        <v>#REF!</v>
      </c>
      <c r="CP304" s="17" t="e">
        <f>IF(Wedstrijden!#REF!="x","BB","")</f>
        <v>#REF!</v>
      </c>
      <c r="CQ304" s="17" t="e">
        <f>IF(Wedstrijden!#REF!="x","B","")</f>
        <v>#REF!</v>
      </c>
      <c r="CR304" s="17" t="e">
        <f>IF(Wedstrijden!#REF!="x","L","")</f>
        <v>#REF!</v>
      </c>
      <c r="CS304" s="17" t="e">
        <f>IF(Wedstrijden!#REF!="x","M","")</f>
        <v>#REF!</v>
      </c>
      <c r="CT304" s="17" t="e">
        <f>IF(Wedstrijden!#REF!="x","Z","")</f>
        <v>#REF!</v>
      </c>
      <c r="CU304" s="17" t="e">
        <f>IF(Wedstrijden!#REF!="x","ZZ","")</f>
        <v>#REF!</v>
      </c>
      <c r="CV304" s="17">
        <f>IF(COUNTA(Wedstrijden!#REF!)&lt;&gt;0,2,"")</f>
        <v>2</v>
      </c>
      <c r="CW304" s="17">
        <f t="shared" si="27"/>
        <v>1</v>
      </c>
      <c r="CX304" s="17" t="e">
        <f>IF(Wedstrijden!#REF!="x","BB","")</f>
        <v>#REF!</v>
      </c>
      <c r="CY304" s="17" t="e">
        <f>IF(Wedstrijden!#REF!="x","B","")</f>
        <v>#REF!</v>
      </c>
      <c r="CZ304" s="17" t="e">
        <f>IF(Wedstrijden!#REF!="x","L","")</f>
        <v>#REF!</v>
      </c>
      <c r="DA304" s="17" t="e">
        <f>IF(Wedstrijden!#REF!="x","M","")</f>
        <v>#REF!</v>
      </c>
      <c r="DB304" s="17" t="e">
        <f>IF(Wedstrijden!#REF!="x","Z","")</f>
        <v>#REF!</v>
      </c>
      <c r="DC304" s="17" t="e">
        <f>IF(Wedstrijden!#REF!="x","ZZ","")</f>
        <v>#REF!</v>
      </c>
      <c r="DD304" s="17" t="e">
        <f>IF(Wedstrijden!#REF!="x","1.40","")</f>
        <v>#REF!</v>
      </c>
      <c r="DE304" s="17">
        <f>IF(COUNTA(Wedstrijden!#REF!)&lt;&gt;0,6,"")</f>
        <v>6</v>
      </c>
      <c r="DF304" s="17">
        <f t="shared" si="28"/>
        <v>2</v>
      </c>
      <c r="DG304" s="17" t="e">
        <f>IF(Wedstrijden!#REF!="x","L","")</f>
        <v>#REF!</v>
      </c>
      <c r="DH304" s="17" t="e">
        <f>IF(Wedstrijden!#REF!="x","M","")</f>
        <v>#REF!</v>
      </c>
      <c r="DI304" s="17" t="e">
        <f>IF(Wedstrijden!#REF!="x","Z","")</f>
        <v>#REF!</v>
      </c>
      <c r="DJ304" s="17" t="e">
        <f>IF(Wedstrijden!#REF!="x","Z","")</f>
        <v>#REF!</v>
      </c>
      <c r="DK304" s="17">
        <f>IF(COUNTA(Wedstrijden!#REF!)&lt;&gt;0,6,"")</f>
        <v>6</v>
      </c>
      <c r="DL304" s="17">
        <f t="shared" si="29"/>
        <v>1</v>
      </c>
      <c r="DM304" s="17" t="e">
        <f>IF(Wedstrijden!#REF!="x","L","")</f>
        <v>#REF!</v>
      </c>
      <c r="DN304" s="17" t="e">
        <f>IF(Wedstrijden!#REF!="x","M","")</f>
        <v>#REF!</v>
      </c>
      <c r="DO304" s="17" t="e">
        <f>IF(Wedstrijden!#REF!="x","Z","")</f>
        <v>#REF!</v>
      </c>
      <c r="DP304" s="17" t="e">
        <f>IF(Wedstrijden!#REF!="x","Z","")</f>
        <v>#REF!</v>
      </c>
    </row>
    <row r="305" spans="1:120" ht="14.4" x14ac:dyDescent="0.3">
      <c r="A305" s="21" t="e">
        <f>Wedstrijden!#REF!</f>
        <v>#REF!</v>
      </c>
      <c r="B305" s="17" t="str">
        <f>IFERROR(VLOOKUP(Wedstrijden!#REF!,#REF!,2,FALSE),"")</f>
        <v/>
      </c>
      <c r="C305" s="17" t="e">
        <f>Wedstrijden!#REF!</f>
        <v>#REF!</v>
      </c>
      <c r="D305" s="17" t="str">
        <f>IFERROR(VLOOKUP(Wedstrijden!#REF!,#REF!,2,FALSE),"")</f>
        <v/>
      </c>
      <c r="E305" s="17" t="str">
        <f>IFERROR(VLOOKUP(Wedstrijden!#REF!,#REF!,5,FALSE),"")</f>
        <v/>
      </c>
      <c r="F305" s="17" t="e">
        <f>IF(Wedstrijden!#REF!&lt;&gt;"",Wedstrijden!#REF!,"")</f>
        <v>#REF!</v>
      </c>
      <c r="G305" s="17" t="e">
        <f>IF(Wedstrijden!#REF!="Indoor",1,0)</f>
        <v>#REF!</v>
      </c>
      <c r="H305" s="17" t="e">
        <f>Wedstrijden!#REF!</f>
        <v>#REF!</v>
      </c>
      <c r="I305" s="17" t="e">
        <f>IF(Wedstrijden!#REF!="Nee",0,IF(Wedstrijden!#REF!="Ja",1,""))</f>
        <v>#REF!</v>
      </c>
      <c r="J305" s="17" t="e">
        <f>IF(Wedstrijden!#REF!&lt;&gt;"",Wedstrijden!#REF!,"")</f>
        <v>#REF!</v>
      </c>
      <c r="W305" s="18"/>
      <c r="AE305" s="18"/>
      <c r="AN305" s="18"/>
      <c r="AU305" s="18"/>
      <c r="BA305" s="18"/>
      <c r="BE305" s="18"/>
      <c r="BJ305" s="17">
        <f>IF(COUNTA(Wedstrijden!#REF!)&lt;&gt;0,1,"")</f>
        <v>1</v>
      </c>
      <c r="BK305" s="17">
        <f t="shared" si="24"/>
        <v>2</v>
      </c>
      <c r="BL305" s="17" t="e">
        <f>IF(Wedstrijden!#REF!="x","AA","")</f>
        <v>#REF!</v>
      </c>
      <c r="BM305" s="17" t="e">
        <f>IF(Wedstrijden!#REF!="x","A","")</f>
        <v>#REF!</v>
      </c>
      <c r="BN305" s="17" t="e">
        <f>IF(Wedstrijden!#REF!="x","B1","")</f>
        <v>#REF!</v>
      </c>
      <c r="BO305" s="17" t="e">
        <f>IF(Wedstrijden!#REF!="x","BB","")</f>
        <v>#REF!</v>
      </c>
      <c r="BP305" s="17" t="e">
        <f>IF(Wedstrijden!#REF!="x","B","")</f>
        <v>#REF!</v>
      </c>
      <c r="BQ305" s="17" t="e">
        <f>IF(Wedstrijden!#REF!="x","L1","")</f>
        <v>#REF!</v>
      </c>
      <c r="BR305" s="17" t="e">
        <f>IF(Wedstrijden!#REF!="x","L2","")</f>
        <v>#REF!</v>
      </c>
      <c r="BS305" s="17" t="e">
        <f>IF(Wedstrijden!#REF!="x","M1","")</f>
        <v>#REF!</v>
      </c>
      <c r="BT305" s="17" t="e">
        <f>IF(Wedstrijden!#REF!="x","M2","")</f>
        <v>#REF!</v>
      </c>
      <c r="BU305" s="17" t="e">
        <f>IF(Wedstrijden!#REF!="x","Z1","")</f>
        <v>#REF!</v>
      </c>
      <c r="BV305" s="17" t="e">
        <f>IF(Wedstrijden!#REF!="x","Z2","")</f>
        <v>#REF!</v>
      </c>
      <c r="BW305" s="17">
        <f>IF(COUNTA(Wedstrijden!#REF!)&lt;&gt;0,1,"")</f>
        <v>1</v>
      </c>
      <c r="BX305" s="17">
        <f t="shared" si="25"/>
        <v>1</v>
      </c>
      <c r="BY305" s="17" t="e">
        <f>IF(Wedstrijden!#REF!="x","BB","")</f>
        <v>#REF!</v>
      </c>
      <c r="BZ305" s="17" t="e">
        <f>IF(Wedstrijden!#REF!="x","B","")</f>
        <v>#REF!</v>
      </c>
      <c r="CA305" s="17" t="e">
        <f>IF(Wedstrijden!#REF!="x","L1","")</f>
        <v>#REF!</v>
      </c>
      <c r="CB305" s="17" t="e">
        <f>IF(Wedstrijden!#REF!="x","L2","")</f>
        <v>#REF!</v>
      </c>
      <c r="CC305" s="17" t="e">
        <f>IF(Wedstrijden!#REF!="x","M1","")</f>
        <v>#REF!</v>
      </c>
      <c r="CD305" s="17" t="e">
        <f>IF(Wedstrijden!#REF!="x","M2","")</f>
        <v>#REF!</v>
      </c>
      <c r="CE305" s="17" t="e">
        <f>IF(Wedstrijden!#REF!="x","Z1","")</f>
        <v>#REF!</v>
      </c>
      <c r="CF305" s="17" t="e">
        <f>IF(Wedstrijden!#REF!="x","Z2","")</f>
        <v>#REF!</v>
      </c>
      <c r="CG305" s="17" t="e">
        <f>IF(Wedstrijden!#REF!="x","ZZL","")</f>
        <v>#REF!</v>
      </c>
      <c r="CL305" s="17">
        <f>IF(COUNTA(Wedstrijden!#REF!)&lt;&gt;0,2,"")</f>
        <v>2</v>
      </c>
      <c r="CM305" s="17">
        <f t="shared" si="26"/>
        <v>2</v>
      </c>
      <c r="CN305" s="17" t="e">
        <f>IF(Wedstrijden!#REF!="x","AA","")</f>
        <v>#REF!</v>
      </c>
      <c r="CO305" s="17" t="e">
        <f>IF(Wedstrijden!#REF!="x","A","")</f>
        <v>#REF!</v>
      </c>
      <c r="CP305" s="17" t="e">
        <f>IF(Wedstrijden!#REF!="x","BB","")</f>
        <v>#REF!</v>
      </c>
      <c r="CQ305" s="17" t="e">
        <f>IF(Wedstrijden!#REF!="x","B","")</f>
        <v>#REF!</v>
      </c>
      <c r="CR305" s="17" t="e">
        <f>IF(Wedstrijden!#REF!="x","L","")</f>
        <v>#REF!</v>
      </c>
      <c r="CS305" s="17" t="e">
        <f>IF(Wedstrijden!#REF!="x","M","")</f>
        <v>#REF!</v>
      </c>
      <c r="CT305" s="17" t="e">
        <f>IF(Wedstrijden!#REF!="x","Z","")</f>
        <v>#REF!</v>
      </c>
      <c r="CU305" s="17" t="e">
        <f>IF(Wedstrijden!#REF!="x","ZZ","")</f>
        <v>#REF!</v>
      </c>
      <c r="CV305" s="17">
        <f>IF(COUNTA(Wedstrijden!#REF!)&lt;&gt;0,2,"")</f>
        <v>2</v>
      </c>
      <c r="CW305" s="17">
        <f t="shared" si="27"/>
        <v>1</v>
      </c>
      <c r="CX305" s="17" t="e">
        <f>IF(Wedstrijden!#REF!="x","BB","")</f>
        <v>#REF!</v>
      </c>
      <c r="CY305" s="17" t="e">
        <f>IF(Wedstrijden!#REF!="x","B","")</f>
        <v>#REF!</v>
      </c>
      <c r="CZ305" s="17" t="e">
        <f>IF(Wedstrijden!#REF!="x","L","")</f>
        <v>#REF!</v>
      </c>
      <c r="DA305" s="17" t="e">
        <f>IF(Wedstrijden!#REF!="x","M","")</f>
        <v>#REF!</v>
      </c>
      <c r="DB305" s="17" t="e">
        <f>IF(Wedstrijden!#REF!="x","Z","")</f>
        <v>#REF!</v>
      </c>
      <c r="DC305" s="17" t="e">
        <f>IF(Wedstrijden!#REF!="x","ZZ","")</f>
        <v>#REF!</v>
      </c>
      <c r="DD305" s="17" t="e">
        <f>IF(Wedstrijden!#REF!="x","1.40","")</f>
        <v>#REF!</v>
      </c>
      <c r="DE305" s="17">
        <f>IF(COUNTA(Wedstrijden!#REF!)&lt;&gt;0,6,"")</f>
        <v>6</v>
      </c>
      <c r="DF305" s="17">
        <f t="shared" si="28"/>
        <v>2</v>
      </c>
      <c r="DG305" s="17" t="e">
        <f>IF(Wedstrijden!#REF!="x","L","")</f>
        <v>#REF!</v>
      </c>
      <c r="DH305" s="17" t="e">
        <f>IF(Wedstrijden!#REF!="x","M","")</f>
        <v>#REF!</v>
      </c>
      <c r="DI305" s="17" t="e">
        <f>IF(Wedstrijden!#REF!="x","Z","")</f>
        <v>#REF!</v>
      </c>
      <c r="DJ305" s="17" t="e">
        <f>IF(Wedstrijden!#REF!="x","Z","")</f>
        <v>#REF!</v>
      </c>
      <c r="DK305" s="17">
        <f>IF(COUNTA(Wedstrijden!#REF!)&lt;&gt;0,6,"")</f>
        <v>6</v>
      </c>
      <c r="DL305" s="17">
        <f t="shared" si="29"/>
        <v>1</v>
      </c>
      <c r="DM305" s="17" t="e">
        <f>IF(Wedstrijden!#REF!="x","L","")</f>
        <v>#REF!</v>
      </c>
      <c r="DN305" s="17" t="e">
        <f>IF(Wedstrijden!#REF!="x","M","")</f>
        <v>#REF!</v>
      </c>
      <c r="DO305" s="17" t="e">
        <f>IF(Wedstrijden!#REF!="x","Z","")</f>
        <v>#REF!</v>
      </c>
      <c r="DP305" s="17" t="e">
        <f>IF(Wedstrijden!#REF!="x","Z","")</f>
        <v>#REF!</v>
      </c>
    </row>
    <row r="306" spans="1:120" ht="14.4" x14ac:dyDescent="0.3">
      <c r="A306" s="21" t="e">
        <f>Wedstrijden!#REF!</f>
        <v>#REF!</v>
      </c>
      <c r="B306" s="17" t="str">
        <f>IFERROR(VLOOKUP(Wedstrijden!#REF!,#REF!,2,FALSE),"")</f>
        <v/>
      </c>
      <c r="C306" s="17" t="e">
        <f>Wedstrijden!#REF!</f>
        <v>#REF!</v>
      </c>
      <c r="D306" s="17" t="str">
        <f>IFERROR(VLOOKUP(Wedstrijden!#REF!,#REF!,2,FALSE),"")</f>
        <v/>
      </c>
      <c r="E306" s="17" t="str">
        <f>IFERROR(VLOOKUP(Wedstrijden!#REF!,#REF!,5,FALSE),"")</f>
        <v/>
      </c>
      <c r="F306" s="17" t="e">
        <f>IF(Wedstrijden!#REF!&lt;&gt;"",Wedstrijden!#REF!,"")</f>
        <v>#REF!</v>
      </c>
      <c r="G306" s="17" t="e">
        <f>IF(Wedstrijden!#REF!="Indoor",1,0)</f>
        <v>#REF!</v>
      </c>
      <c r="H306" s="17" t="e">
        <f>Wedstrijden!#REF!</f>
        <v>#REF!</v>
      </c>
      <c r="I306" s="17" t="e">
        <f>IF(Wedstrijden!#REF!="Nee",0,IF(Wedstrijden!#REF!="Ja",1,""))</f>
        <v>#REF!</v>
      </c>
      <c r="J306" s="17" t="e">
        <f>IF(Wedstrijden!#REF!&lt;&gt;"",Wedstrijden!#REF!,"")</f>
        <v>#REF!</v>
      </c>
      <c r="W306" s="18"/>
      <c r="AE306" s="18"/>
      <c r="AN306" s="18"/>
      <c r="AU306" s="18"/>
      <c r="BA306" s="18"/>
      <c r="BE306" s="18"/>
      <c r="BJ306" s="17">
        <f>IF(COUNTA(Wedstrijden!#REF!)&lt;&gt;0,1,"")</f>
        <v>1</v>
      </c>
      <c r="BK306" s="17">
        <f t="shared" si="24"/>
        <v>2</v>
      </c>
      <c r="BL306" s="17" t="e">
        <f>IF(Wedstrijden!#REF!="x","AA","")</f>
        <v>#REF!</v>
      </c>
      <c r="BM306" s="17" t="e">
        <f>IF(Wedstrijden!#REF!="x","A","")</f>
        <v>#REF!</v>
      </c>
      <c r="BN306" s="17" t="e">
        <f>IF(Wedstrijden!#REF!="x","B1","")</f>
        <v>#REF!</v>
      </c>
      <c r="BO306" s="17" t="e">
        <f>IF(Wedstrijden!#REF!="x","BB","")</f>
        <v>#REF!</v>
      </c>
      <c r="BP306" s="17" t="e">
        <f>IF(Wedstrijden!#REF!="x","B","")</f>
        <v>#REF!</v>
      </c>
      <c r="BQ306" s="17" t="e">
        <f>IF(Wedstrijden!#REF!="x","L1","")</f>
        <v>#REF!</v>
      </c>
      <c r="BR306" s="17" t="e">
        <f>IF(Wedstrijden!#REF!="x","L2","")</f>
        <v>#REF!</v>
      </c>
      <c r="BS306" s="17" t="e">
        <f>IF(Wedstrijden!#REF!="x","M1","")</f>
        <v>#REF!</v>
      </c>
      <c r="BT306" s="17" t="e">
        <f>IF(Wedstrijden!#REF!="x","M2","")</f>
        <v>#REF!</v>
      </c>
      <c r="BU306" s="17" t="e">
        <f>IF(Wedstrijden!#REF!="x","Z1","")</f>
        <v>#REF!</v>
      </c>
      <c r="BV306" s="17" t="e">
        <f>IF(Wedstrijden!#REF!="x","Z2","")</f>
        <v>#REF!</v>
      </c>
      <c r="BW306" s="17">
        <f>IF(COUNTA(Wedstrijden!#REF!)&lt;&gt;0,1,"")</f>
        <v>1</v>
      </c>
      <c r="BX306" s="17">
        <f t="shared" si="25"/>
        <v>1</v>
      </c>
      <c r="BY306" s="17" t="e">
        <f>IF(Wedstrijden!#REF!="x","BB","")</f>
        <v>#REF!</v>
      </c>
      <c r="BZ306" s="17" t="e">
        <f>IF(Wedstrijden!#REF!="x","B","")</f>
        <v>#REF!</v>
      </c>
      <c r="CA306" s="17" t="e">
        <f>IF(Wedstrijden!#REF!="x","L1","")</f>
        <v>#REF!</v>
      </c>
      <c r="CB306" s="17" t="e">
        <f>IF(Wedstrijden!#REF!="x","L2","")</f>
        <v>#REF!</v>
      </c>
      <c r="CC306" s="17" t="e">
        <f>IF(Wedstrijden!#REF!="x","M1","")</f>
        <v>#REF!</v>
      </c>
      <c r="CD306" s="17" t="e">
        <f>IF(Wedstrijden!#REF!="x","M2","")</f>
        <v>#REF!</v>
      </c>
      <c r="CE306" s="17" t="e">
        <f>IF(Wedstrijden!#REF!="x","Z1","")</f>
        <v>#REF!</v>
      </c>
      <c r="CF306" s="17" t="e">
        <f>IF(Wedstrijden!#REF!="x","Z2","")</f>
        <v>#REF!</v>
      </c>
      <c r="CG306" s="17" t="e">
        <f>IF(Wedstrijden!#REF!="x","ZZL","")</f>
        <v>#REF!</v>
      </c>
      <c r="CL306" s="17">
        <f>IF(COUNTA(Wedstrijden!#REF!)&lt;&gt;0,2,"")</f>
        <v>2</v>
      </c>
      <c r="CM306" s="17">
        <f t="shared" si="26"/>
        <v>2</v>
      </c>
      <c r="CN306" s="17" t="e">
        <f>IF(Wedstrijden!#REF!="x","AA","")</f>
        <v>#REF!</v>
      </c>
      <c r="CO306" s="17" t="e">
        <f>IF(Wedstrijden!#REF!="x","A","")</f>
        <v>#REF!</v>
      </c>
      <c r="CP306" s="17" t="e">
        <f>IF(Wedstrijden!#REF!="x","BB","")</f>
        <v>#REF!</v>
      </c>
      <c r="CQ306" s="17" t="e">
        <f>IF(Wedstrijden!#REF!="x","B","")</f>
        <v>#REF!</v>
      </c>
      <c r="CR306" s="17" t="e">
        <f>IF(Wedstrijden!#REF!="x","L","")</f>
        <v>#REF!</v>
      </c>
      <c r="CS306" s="17" t="e">
        <f>IF(Wedstrijden!#REF!="x","M","")</f>
        <v>#REF!</v>
      </c>
      <c r="CT306" s="17" t="e">
        <f>IF(Wedstrijden!#REF!="x","Z","")</f>
        <v>#REF!</v>
      </c>
      <c r="CU306" s="17" t="e">
        <f>IF(Wedstrijden!#REF!="x","ZZ","")</f>
        <v>#REF!</v>
      </c>
      <c r="CV306" s="17">
        <f>IF(COUNTA(Wedstrijden!#REF!)&lt;&gt;0,2,"")</f>
        <v>2</v>
      </c>
      <c r="CW306" s="17">
        <f t="shared" si="27"/>
        <v>1</v>
      </c>
      <c r="CX306" s="17" t="e">
        <f>IF(Wedstrijden!#REF!="x","BB","")</f>
        <v>#REF!</v>
      </c>
      <c r="CY306" s="17" t="e">
        <f>IF(Wedstrijden!#REF!="x","B","")</f>
        <v>#REF!</v>
      </c>
      <c r="CZ306" s="17" t="e">
        <f>IF(Wedstrijden!#REF!="x","L","")</f>
        <v>#REF!</v>
      </c>
      <c r="DA306" s="17" t="e">
        <f>IF(Wedstrijden!#REF!="x","M","")</f>
        <v>#REF!</v>
      </c>
      <c r="DB306" s="17" t="e">
        <f>IF(Wedstrijden!#REF!="x","Z","")</f>
        <v>#REF!</v>
      </c>
      <c r="DC306" s="17" t="e">
        <f>IF(Wedstrijden!#REF!="x","ZZ","")</f>
        <v>#REF!</v>
      </c>
      <c r="DD306" s="17" t="e">
        <f>IF(Wedstrijden!#REF!="x","1.40","")</f>
        <v>#REF!</v>
      </c>
      <c r="DE306" s="17">
        <f>IF(COUNTA(Wedstrijden!#REF!)&lt;&gt;0,6,"")</f>
        <v>6</v>
      </c>
      <c r="DF306" s="17">
        <f t="shared" si="28"/>
        <v>2</v>
      </c>
      <c r="DG306" s="17" t="e">
        <f>IF(Wedstrijden!#REF!="x","L","")</f>
        <v>#REF!</v>
      </c>
      <c r="DH306" s="17" t="e">
        <f>IF(Wedstrijden!#REF!="x","M","")</f>
        <v>#REF!</v>
      </c>
      <c r="DI306" s="17" t="e">
        <f>IF(Wedstrijden!#REF!="x","Z","")</f>
        <v>#REF!</v>
      </c>
      <c r="DJ306" s="17" t="e">
        <f>IF(Wedstrijden!#REF!="x","Z","")</f>
        <v>#REF!</v>
      </c>
      <c r="DK306" s="17">
        <f>IF(COUNTA(Wedstrijden!#REF!)&lt;&gt;0,6,"")</f>
        <v>6</v>
      </c>
      <c r="DL306" s="17">
        <f t="shared" si="29"/>
        <v>1</v>
      </c>
      <c r="DM306" s="17" t="e">
        <f>IF(Wedstrijden!#REF!="x","L","")</f>
        <v>#REF!</v>
      </c>
      <c r="DN306" s="17" t="e">
        <f>IF(Wedstrijden!#REF!="x","M","")</f>
        <v>#REF!</v>
      </c>
      <c r="DO306" s="17" t="e">
        <f>IF(Wedstrijden!#REF!="x","Z","")</f>
        <v>#REF!</v>
      </c>
      <c r="DP306" s="17" t="e">
        <f>IF(Wedstrijden!#REF!="x","Z","")</f>
        <v>#REF!</v>
      </c>
    </row>
    <row r="307" spans="1:120" ht="14.4" x14ac:dyDescent="0.3">
      <c r="A307" s="21" t="e">
        <f>Wedstrijden!#REF!</f>
        <v>#REF!</v>
      </c>
      <c r="B307" s="17" t="str">
        <f>IFERROR(VLOOKUP(Wedstrijden!#REF!,#REF!,2,FALSE),"")</f>
        <v/>
      </c>
      <c r="C307" s="17" t="e">
        <f>Wedstrijden!#REF!</f>
        <v>#REF!</v>
      </c>
      <c r="D307" s="17" t="str">
        <f>IFERROR(VLOOKUP(Wedstrijden!#REF!,#REF!,2,FALSE),"")</f>
        <v/>
      </c>
      <c r="E307" s="17" t="str">
        <f>IFERROR(VLOOKUP(Wedstrijden!#REF!,#REF!,5,FALSE),"")</f>
        <v/>
      </c>
      <c r="F307" s="17" t="e">
        <f>IF(Wedstrijden!#REF!&lt;&gt;"",Wedstrijden!#REF!,"")</f>
        <v>#REF!</v>
      </c>
      <c r="G307" s="17" t="e">
        <f>IF(Wedstrijden!#REF!="Indoor",1,0)</f>
        <v>#REF!</v>
      </c>
      <c r="H307" s="17" t="e">
        <f>Wedstrijden!#REF!</f>
        <v>#REF!</v>
      </c>
      <c r="I307" s="17" t="e">
        <f>IF(Wedstrijden!#REF!="Nee",0,IF(Wedstrijden!#REF!="Ja",1,""))</f>
        <v>#REF!</v>
      </c>
      <c r="J307" s="17" t="e">
        <f>IF(Wedstrijden!#REF!&lt;&gt;"",Wedstrijden!#REF!,"")</f>
        <v>#REF!</v>
      </c>
      <c r="W307" s="18"/>
      <c r="AE307" s="18"/>
      <c r="AN307" s="18"/>
      <c r="AU307" s="18"/>
      <c r="BA307" s="18"/>
      <c r="BE307" s="18"/>
      <c r="BJ307" s="17">
        <f>IF(COUNTA(Wedstrijden!#REF!)&lt;&gt;0,1,"")</f>
        <v>1</v>
      </c>
      <c r="BK307" s="17">
        <f t="shared" si="24"/>
        <v>2</v>
      </c>
      <c r="BL307" s="17" t="e">
        <f>IF(Wedstrijden!#REF!="x","AA","")</f>
        <v>#REF!</v>
      </c>
      <c r="BM307" s="17" t="e">
        <f>IF(Wedstrijden!#REF!="x","A","")</f>
        <v>#REF!</v>
      </c>
      <c r="BN307" s="17" t="e">
        <f>IF(Wedstrijden!#REF!="x","B1","")</f>
        <v>#REF!</v>
      </c>
      <c r="BO307" s="17" t="e">
        <f>IF(Wedstrijden!#REF!="x","BB","")</f>
        <v>#REF!</v>
      </c>
      <c r="BP307" s="17" t="e">
        <f>IF(Wedstrijden!#REF!="x","B","")</f>
        <v>#REF!</v>
      </c>
      <c r="BQ307" s="17" t="e">
        <f>IF(Wedstrijden!#REF!="x","L1","")</f>
        <v>#REF!</v>
      </c>
      <c r="BR307" s="17" t="e">
        <f>IF(Wedstrijden!#REF!="x","L2","")</f>
        <v>#REF!</v>
      </c>
      <c r="BS307" s="17" t="e">
        <f>IF(Wedstrijden!#REF!="x","M1","")</f>
        <v>#REF!</v>
      </c>
      <c r="BT307" s="17" t="e">
        <f>IF(Wedstrijden!#REF!="x","M2","")</f>
        <v>#REF!</v>
      </c>
      <c r="BU307" s="17" t="e">
        <f>IF(Wedstrijden!#REF!="x","Z1","")</f>
        <v>#REF!</v>
      </c>
      <c r="BV307" s="17" t="e">
        <f>IF(Wedstrijden!#REF!="x","Z2","")</f>
        <v>#REF!</v>
      </c>
      <c r="BW307" s="17">
        <f>IF(COUNTA(Wedstrijden!#REF!)&lt;&gt;0,1,"")</f>
        <v>1</v>
      </c>
      <c r="BX307" s="17">
        <f t="shared" si="25"/>
        <v>1</v>
      </c>
      <c r="BY307" s="17" t="e">
        <f>IF(Wedstrijden!#REF!="x","BB","")</f>
        <v>#REF!</v>
      </c>
      <c r="BZ307" s="17" t="e">
        <f>IF(Wedstrijden!#REF!="x","B","")</f>
        <v>#REF!</v>
      </c>
      <c r="CA307" s="17" t="e">
        <f>IF(Wedstrijden!#REF!="x","L1","")</f>
        <v>#REF!</v>
      </c>
      <c r="CB307" s="17" t="e">
        <f>IF(Wedstrijden!#REF!="x","L2","")</f>
        <v>#REF!</v>
      </c>
      <c r="CC307" s="17" t="e">
        <f>IF(Wedstrijden!#REF!="x","M1","")</f>
        <v>#REF!</v>
      </c>
      <c r="CD307" s="17" t="e">
        <f>IF(Wedstrijden!#REF!="x","M2","")</f>
        <v>#REF!</v>
      </c>
      <c r="CE307" s="17" t="e">
        <f>IF(Wedstrijden!#REF!="x","Z1","")</f>
        <v>#REF!</v>
      </c>
      <c r="CF307" s="17" t="e">
        <f>IF(Wedstrijden!#REF!="x","Z2","")</f>
        <v>#REF!</v>
      </c>
      <c r="CG307" s="17" t="e">
        <f>IF(Wedstrijden!#REF!="x","ZZL","")</f>
        <v>#REF!</v>
      </c>
      <c r="CL307" s="17">
        <f>IF(COUNTA(Wedstrijden!#REF!)&lt;&gt;0,2,"")</f>
        <v>2</v>
      </c>
      <c r="CM307" s="17">
        <f t="shared" si="26"/>
        <v>2</v>
      </c>
      <c r="CN307" s="17" t="e">
        <f>IF(Wedstrijden!#REF!="x","AA","")</f>
        <v>#REF!</v>
      </c>
      <c r="CO307" s="17" t="e">
        <f>IF(Wedstrijden!#REF!="x","A","")</f>
        <v>#REF!</v>
      </c>
      <c r="CP307" s="17" t="e">
        <f>IF(Wedstrijden!#REF!="x","BB","")</f>
        <v>#REF!</v>
      </c>
      <c r="CQ307" s="17" t="e">
        <f>IF(Wedstrijden!#REF!="x","B","")</f>
        <v>#REF!</v>
      </c>
      <c r="CR307" s="17" t="e">
        <f>IF(Wedstrijden!#REF!="x","L","")</f>
        <v>#REF!</v>
      </c>
      <c r="CS307" s="17" t="e">
        <f>IF(Wedstrijden!#REF!="x","M","")</f>
        <v>#REF!</v>
      </c>
      <c r="CT307" s="17" t="e">
        <f>IF(Wedstrijden!#REF!="x","Z","")</f>
        <v>#REF!</v>
      </c>
      <c r="CU307" s="17" t="e">
        <f>IF(Wedstrijden!#REF!="x","ZZ","")</f>
        <v>#REF!</v>
      </c>
      <c r="CV307" s="17">
        <f>IF(COUNTA(Wedstrijden!#REF!)&lt;&gt;0,2,"")</f>
        <v>2</v>
      </c>
      <c r="CW307" s="17">
        <f t="shared" si="27"/>
        <v>1</v>
      </c>
      <c r="CX307" s="17" t="e">
        <f>IF(Wedstrijden!#REF!="x","BB","")</f>
        <v>#REF!</v>
      </c>
      <c r="CY307" s="17" t="e">
        <f>IF(Wedstrijden!#REF!="x","B","")</f>
        <v>#REF!</v>
      </c>
      <c r="CZ307" s="17" t="e">
        <f>IF(Wedstrijden!#REF!="x","L","")</f>
        <v>#REF!</v>
      </c>
      <c r="DA307" s="17" t="e">
        <f>IF(Wedstrijden!#REF!="x","M","")</f>
        <v>#REF!</v>
      </c>
      <c r="DB307" s="17" t="e">
        <f>IF(Wedstrijden!#REF!="x","Z","")</f>
        <v>#REF!</v>
      </c>
      <c r="DC307" s="17" t="e">
        <f>IF(Wedstrijden!#REF!="x","ZZ","")</f>
        <v>#REF!</v>
      </c>
      <c r="DD307" s="17" t="e">
        <f>IF(Wedstrijden!#REF!="x","1.40","")</f>
        <v>#REF!</v>
      </c>
      <c r="DE307" s="17">
        <f>IF(COUNTA(Wedstrijden!#REF!)&lt;&gt;0,6,"")</f>
        <v>6</v>
      </c>
      <c r="DF307" s="17">
        <f t="shared" si="28"/>
        <v>2</v>
      </c>
      <c r="DG307" s="17" t="e">
        <f>IF(Wedstrijden!#REF!="x","L","")</f>
        <v>#REF!</v>
      </c>
      <c r="DH307" s="17" t="e">
        <f>IF(Wedstrijden!#REF!="x","M","")</f>
        <v>#REF!</v>
      </c>
      <c r="DI307" s="17" t="e">
        <f>IF(Wedstrijden!#REF!="x","Z","")</f>
        <v>#REF!</v>
      </c>
      <c r="DJ307" s="17" t="e">
        <f>IF(Wedstrijden!#REF!="x","Z","")</f>
        <v>#REF!</v>
      </c>
      <c r="DK307" s="17">
        <f>IF(COUNTA(Wedstrijden!#REF!)&lt;&gt;0,6,"")</f>
        <v>6</v>
      </c>
      <c r="DL307" s="17">
        <f t="shared" si="29"/>
        <v>1</v>
      </c>
      <c r="DM307" s="17" t="e">
        <f>IF(Wedstrijden!#REF!="x","L","")</f>
        <v>#REF!</v>
      </c>
      <c r="DN307" s="17" t="e">
        <f>IF(Wedstrijden!#REF!="x","M","")</f>
        <v>#REF!</v>
      </c>
      <c r="DO307" s="17" t="e">
        <f>IF(Wedstrijden!#REF!="x","Z","")</f>
        <v>#REF!</v>
      </c>
      <c r="DP307" s="17" t="e">
        <f>IF(Wedstrijden!#REF!="x","Z","")</f>
        <v>#REF!</v>
      </c>
    </row>
    <row r="308" spans="1:120" ht="14.4" x14ac:dyDescent="0.3">
      <c r="A308" s="21" t="e">
        <f>Wedstrijden!#REF!</f>
        <v>#REF!</v>
      </c>
      <c r="B308" s="17" t="str">
        <f>IFERROR(VLOOKUP(Wedstrijden!#REF!,#REF!,2,FALSE),"")</f>
        <v/>
      </c>
      <c r="C308" s="17" t="e">
        <f>Wedstrijden!#REF!</f>
        <v>#REF!</v>
      </c>
      <c r="D308" s="17" t="str">
        <f>IFERROR(VLOOKUP(Wedstrijden!#REF!,#REF!,2,FALSE),"")</f>
        <v/>
      </c>
      <c r="E308" s="17" t="str">
        <f>IFERROR(VLOOKUP(Wedstrijden!#REF!,#REF!,5,FALSE),"")</f>
        <v/>
      </c>
      <c r="F308" s="17" t="e">
        <f>IF(Wedstrijden!#REF!&lt;&gt;"",Wedstrijden!#REF!,"")</f>
        <v>#REF!</v>
      </c>
      <c r="G308" s="17" t="e">
        <f>IF(Wedstrijden!#REF!="Indoor",1,0)</f>
        <v>#REF!</v>
      </c>
      <c r="H308" s="17" t="e">
        <f>Wedstrijden!#REF!</f>
        <v>#REF!</v>
      </c>
      <c r="I308" s="17" t="e">
        <f>IF(Wedstrijden!#REF!="Nee",0,IF(Wedstrijden!#REF!="Ja",1,""))</f>
        <v>#REF!</v>
      </c>
      <c r="J308" s="17" t="e">
        <f>IF(Wedstrijden!#REF!&lt;&gt;"",Wedstrijden!#REF!,"")</f>
        <v>#REF!</v>
      </c>
      <c r="W308" s="18"/>
      <c r="AE308" s="18"/>
      <c r="AN308" s="18"/>
      <c r="AU308" s="18"/>
      <c r="BA308" s="18"/>
      <c r="BE308" s="18"/>
      <c r="BJ308" s="17">
        <f>IF(COUNTA(Wedstrijden!#REF!)&lt;&gt;0,1,"")</f>
        <v>1</v>
      </c>
      <c r="BK308" s="17">
        <f t="shared" si="24"/>
        <v>2</v>
      </c>
      <c r="BL308" s="17" t="e">
        <f>IF(Wedstrijden!#REF!="x","AA","")</f>
        <v>#REF!</v>
      </c>
      <c r="BM308" s="17" t="e">
        <f>IF(Wedstrijden!#REF!="x","A","")</f>
        <v>#REF!</v>
      </c>
      <c r="BN308" s="17" t="e">
        <f>IF(Wedstrijden!#REF!="x","B1","")</f>
        <v>#REF!</v>
      </c>
      <c r="BO308" s="17" t="e">
        <f>IF(Wedstrijden!#REF!="x","BB","")</f>
        <v>#REF!</v>
      </c>
      <c r="BP308" s="17" t="e">
        <f>IF(Wedstrijden!#REF!="x","B","")</f>
        <v>#REF!</v>
      </c>
      <c r="BQ308" s="17" t="e">
        <f>IF(Wedstrijden!#REF!="x","L1","")</f>
        <v>#REF!</v>
      </c>
      <c r="BR308" s="17" t="e">
        <f>IF(Wedstrijden!#REF!="x","L2","")</f>
        <v>#REF!</v>
      </c>
      <c r="BS308" s="17" t="e">
        <f>IF(Wedstrijden!#REF!="x","M1","")</f>
        <v>#REF!</v>
      </c>
      <c r="BT308" s="17" t="e">
        <f>IF(Wedstrijden!#REF!="x","M2","")</f>
        <v>#REF!</v>
      </c>
      <c r="BU308" s="17" t="e">
        <f>IF(Wedstrijden!#REF!="x","Z1","")</f>
        <v>#REF!</v>
      </c>
      <c r="BV308" s="17" t="e">
        <f>IF(Wedstrijden!#REF!="x","Z2","")</f>
        <v>#REF!</v>
      </c>
      <c r="BW308" s="17">
        <f>IF(COUNTA(Wedstrijden!#REF!)&lt;&gt;0,1,"")</f>
        <v>1</v>
      </c>
      <c r="BX308" s="17">
        <f t="shared" si="25"/>
        <v>1</v>
      </c>
      <c r="BY308" s="17" t="e">
        <f>IF(Wedstrijden!#REF!="x","BB","")</f>
        <v>#REF!</v>
      </c>
      <c r="BZ308" s="17" t="e">
        <f>IF(Wedstrijden!#REF!="x","B","")</f>
        <v>#REF!</v>
      </c>
      <c r="CA308" s="17" t="e">
        <f>IF(Wedstrijden!#REF!="x","L1","")</f>
        <v>#REF!</v>
      </c>
      <c r="CB308" s="17" t="e">
        <f>IF(Wedstrijden!#REF!="x","L2","")</f>
        <v>#REF!</v>
      </c>
      <c r="CC308" s="17" t="e">
        <f>IF(Wedstrijden!#REF!="x","M1","")</f>
        <v>#REF!</v>
      </c>
      <c r="CD308" s="17" t="e">
        <f>IF(Wedstrijden!#REF!="x","M2","")</f>
        <v>#REF!</v>
      </c>
      <c r="CE308" s="17" t="e">
        <f>IF(Wedstrijden!#REF!="x","Z1","")</f>
        <v>#REF!</v>
      </c>
      <c r="CF308" s="17" t="e">
        <f>IF(Wedstrijden!#REF!="x","Z2","")</f>
        <v>#REF!</v>
      </c>
      <c r="CG308" s="17" t="e">
        <f>IF(Wedstrijden!#REF!="x","ZZL","")</f>
        <v>#REF!</v>
      </c>
      <c r="CL308" s="17">
        <f>IF(COUNTA(Wedstrijden!#REF!)&lt;&gt;0,2,"")</f>
        <v>2</v>
      </c>
      <c r="CM308" s="17">
        <f t="shared" si="26"/>
        <v>2</v>
      </c>
      <c r="CN308" s="17" t="e">
        <f>IF(Wedstrijden!#REF!="x","AA","")</f>
        <v>#REF!</v>
      </c>
      <c r="CO308" s="17" t="e">
        <f>IF(Wedstrijden!#REF!="x","A","")</f>
        <v>#REF!</v>
      </c>
      <c r="CP308" s="17" t="e">
        <f>IF(Wedstrijden!#REF!="x","BB","")</f>
        <v>#REF!</v>
      </c>
      <c r="CQ308" s="17" t="e">
        <f>IF(Wedstrijden!#REF!="x","B","")</f>
        <v>#REF!</v>
      </c>
      <c r="CR308" s="17" t="e">
        <f>IF(Wedstrijden!#REF!="x","L","")</f>
        <v>#REF!</v>
      </c>
      <c r="CS308" s="17" t="e">
        <f>IF(Wedstrijden!#REF!="x","M","")</f>
        <v>#REF!</v>
      </c>
      <c r="CT308" s="17" t="e">
        <f>IF(Wedstrijden!#REF!="x","Z","")</f>
        <v>#REF!</v>
      </c>
      <c r="CU308" s="17" t="e">
        <f>IF(Wedstrijden!#REF!="x","ZZ","")</f>
        <v>#REF!</v>
      </c>
      <c r="CV308" s="17">
        <f>IF(COUNTA(Wedstrijden!#REF!)&lt;&gt;0,2,"")</f>
        <v>2</v>
      </c>
      <c r="CW308" s="17">
        <f t="shared" si="27"/>
        <v>1</v>
      </c>
      <c r="CX308" s="17" t="e">
        <f>IF(Wedstrijden!#REF!="x","BB","")</f>
        <v>#REF!</v>
      </c>
      <c r="CY308" s="17" t="e">
        <f>IF(Wedstrijden!#REF!="x","B","")</f>
        <v>#REF!</v>
      </c>
      <c r="CZ308" s="17" t="e">
        <f>IF(Wedstrijden!#REF!="x","L","")</f>
        <v>#REF!</v>
      </c>
      <c r="DA308" s="17" t="e">
        <f>IF(Wedstrijden!#REF!="x","M","")</f>
        <v>#REF!</v>
      </c>
      <c r="DB308" s="17" t="e">
        <f>IF(Wedstrijden!#REF!="x","Z","")</f>
        <v>#REF!</v>
      </c>
      <c r="DC308" s="17" t="e">
        <f>IF(Wedstrijden!#REF!="x","ZZ","")</f>
        <v>#REF!</v>
      </c>
      <c r="DD308" s="17" t="e">
        <f>IF(Wedstrijden!#REF!="x","1.40","")</f>
        <v>#REF!</v>
      </c>
      <c r="DE308" s="17">
        <f>IF(COUNTA(Wedstrijden!#REF!)&lt;&gt;0,6,"")</f>
        <v>6</v>
      </c>
      <c r="DF308" s="17">
        <f t="shared" si="28"/>
        <v>2</v>
      </c>
      <c r="DG308" s="17" t="e">
        <f>IF(Wedstrijden!#REF!="x","L","")</f>
        <v>#REF!</v>
      </c>
      <c r="DH308" s="17" t="e">
        <f>IF(Wedstrijden!#REF!="x","M","")</f>
        <v>#REF!</v>
      </c>
      <c r="DI308" s="17" t="e">
        <f>IF(Wedstrijden!#REF!="x","Z","")</f>
        <v>#REF!</v>
      </c>
      <c r="DJ308" s="17" t="e">
        <f>IF(Wedstrijden!#REF!="x","Z","")</f>
        <v>#REF!</v>
      </c>
      <c r="DK308" s="17">
        <f>IF(COUNTA(Wedstrijden!#REF!)&lt;&gt;0,6,"")</f>
        <v>6</v>
      </c>
      <c r="DL308" s="17">
        <f t="shared" si="29"/>
        <v>1</v>
      </c>
      <c r="DM308" s="17" t="e">
        <f>IF(Wedstrijden!#REF!="x","L","")</f>
        <v>#REF!</v>
      </c>
      <c r="DN308" s="17" t="e">
        <f>IF(Wedstrijden!#REF!="x","M","")</f>
        <v>#REF!</v>
      </c>
      <c r="DO308" s="17" t="e">
        <f>IF(Wedstrijden!#REF!="x","Z","")</f>
        <v>#REF!</v>
      </c>
      <c r="DP308" s="17" t="e">
        <f>IF(Wedstrijden!#REF!="x","Z","")</f>
        <v>#REF!</v>
      </c>
    </row>
    <row r="309" spans="1:120" ht="14.4" x14ac:dyDescent="0.3">
      <c r="A309" s="21" t="e">
        <f>Wedstrijden!#REF!</f>
        <v>#REF!</v>
      </c>
      <c r="B309" s="17" t="str">
        <f>IFERROR(VLOOKUP(Wedstrijden!#REF!,#REF!,2,FALSE),"")</f>
        <v/>
      </c>
      <c r="C309" s="17" t="e">
        <f>Wedstrijden!#REF!</f>
        <v>#REF!</v>
      </c>
      <c r="D309" s="17" t="str">
        <f>IFERROR(VLOOKUP(Wedstrijden!#REF!,#REF!,2,FALSE),"")</f>
        <v/>
      </c>
      <c r="E309" s="17" t="str">
        <f>IFERROR(VLOOKUP(Wedstrijden!#REF!,#REF!,5,FALSE),"")</f>
        <v/>
      </c>
      <c r="F309" s="17" t="e">
        <f>IF(Wedstrijden!#REF!&lt;&gt;"",Wedstrijden!#REF!,"")</f>
        <v>#REF!</v>
      </c>
      <c r="G309" s="17" t="e">
        <f>IF(Wedstrijden!#REF!="Indoor",1,0)</f>
        <v>#REF!</v>
      </c>
      <c r="H309" s="17" t="e">
        <f>Wedstrijden!#REF!</f>
        <v>#REF!</v>
      </c>
      <c r="I309" s="17" t="e">
        <f>IF(Wedstrijden!#REF!="Nee",0,IF(Wedstrijden!#REF!="Ja",1,""))</f>
        <v>#REF!</v>
      </c>
      <c r="J309" s="17" t="e">
        <f>IF(Wedstrijden!#REF!&lt;&gt;"",Wedstrijden!#REF!,"")</f>
        <v>#REF!</v>
      </c>
      <c r="W309" s="18"/>
      <c r="AE309" s="18"/>
      <c r="AN309" s="18"/>
      <c r="AU309" s="18"/>
      <c r="BA309" s="18"/>
      <c r="BE309" s="18"/>
      <c r="BJ309" s="17">
        <f>IF(COUNTA(Wedstrijden!#REF!)&lt;&gt;0,1,"")</f>
        <v>1</v>
      </c>
      <c r="BK309" s="17">
        <f t="shared" si="24"/>
        <v>2</v>
      </c>
      <c r="BL309" s="17" t="e">
        <f>IF(Wedstrijden!#REF!="x","AA","")</f>
        <v>#REF!</v>
      </c>
      <c r="BM309" s="17" t="e">
        <f>IF(Wedstrijden!#REF!="x","A","")</f>
        <v>#REF!</v>
      </c>
      <c r="BN309" s="17" t="e">
        <f>IF(Wedstrijden!#REF!="x","B1","")</f>
        <v>#REF!</v>
      </c>
      <c r="BO309" s="17" t="e">
        <f>IF(Wedstrijden!#REF!="x","BB","")</f>
        <v>#REF!</v>
      </c>
      <c r="BP309" s="17" t="e">
        <f>IF(Wedstrijden!#REF!="x","B","")</f>
        <v>#REF!</v>
      </c>
      <c r="BQ309" s="17" t="e">
        <f>IF(Wedstrijden!#REF!="x","L1","")</f>
        <v>#REF!</v>
      </c>
      <c r="BR309" s="17" t="e">
        <f>IF(Wedstrijden!#REF!="x","L2","")</f>
        <v>#REF!</v>
      </c>
      <c r="BS309" s="17" t="e">
        <f>IF(Wedstrijden!#REF!="x","M1","")</f>
        <v>#REF!</v>
      </c>
      <c r="BT309" s="17" t="e">
        <f>IF(Wedstrijden!#REF!="x","M2","")</f>
        <v>#REF!</v>
      </c>
      <c r="BU309" s="17" t="e">
        <f>IF(Wedstrijden!#REF!="x","Z1","")</f>
        <v>#REF!</v>
      </c>
      <c r="BV309" s="17" t="e">
        <f>IF(Wedstrijden!#REF!="x","Z2","")</f>
        <v>#REF!</v>
      </c>
      <c r="BW309" s="17">
        <f>IF(COUNTA(Wedstrijden!#REF!)&lt;&gt;0,1,"")</f>
        <v>1</v>
      </c>
      <c r="BX309" s="17">
        <f t="shared" si="25"/>
        <v>1</v>
      </c>
      <c r="BY309" s="17" t="e">
        <f>IF(Wedstrijden!#REF!="x","BB","")</f>
        <v>#REF!</v>
      </c>
      <c r="BZ309" s="17" t="e">
        <f>IF(Wedstrijden!#REF!="x","B","")</f>
        <v>#REF!</v>
      </c>
      <c r="CA309" s="17" t="e">
        <f>IF(Wedstrijden!#REF!="x","L1","")</f>
        <v>#REF!</v>
      </c>
      <c r="CB309" s="17" t="e">
        <f>IF(Wedstrijden!#REF!="x","L2","")</f>
        <v>#REF!</v>
      </c>
      <c r="CC309" s="17" t="e">
        <f>IF(Wedstrijden!#REF!="x","M1","")</f>
        <v>#REF!</v>
      </c>
      <c r="CD309" s="17" t="e">
        <f>IF(Wedstrijden!#REF!="x","M2","")</f>
        <v>#REF!</v>
      </c>
      <c r="CE309" s="17" t="e">
        <f>IF(Wedstrijden!#REF!="x","Z1","")</f>
        <v>#REF!</v>
      </c>
      <c r="CF309" s="17" t="e">
        <f>IF(Wedstrijden!#REF!="x","Z2","")</f>
        <v>#REF!</v>
      </c>
      <c r="CG309" s="17" t="e">
        <f>IF(Wedstrijden!#REF!="x","ZZL","")</f>
        <v>#REF!</v>
      </c>
      <c r="CL309" s="17">
        <f>IF(COUNTA(Wedstrijden!#REF!)&lt;&gt;0,2,"")</f>
        <v>2</v>
      </c>
      <c r="CM309" s="17">
        <f t="shared" si="26"/>
        <v>2</v>
      </c>
      <c r="CN309" s="17" t="e">
        <f>IF(Wedstrijden!#REF!="x","AA","")</f>
        <v>#REF!</v>
      </c>
      <c r="CO309" s="17" t="e">
        <f>IF(Wedstrijden!#REF!="x","A","")</f>
        <v>#REF!</v>
      </c>
      <c r="CP309" s="17" t="e">
        <f>IF(Wedstrijden!#REF!="x","BB","")</f>
        <v>#REF!</v>
      </c>
      <c r="CQ309" s="17" t="e">
        <f>IF(Wedstrijden!#REF!="x","B","")</f>
        <v>#REF!</v>
      </c>
      <c r="CR309" s="17" t="e">
        <f>IF(Wedstrijden!#REF!="x","L","")</f>
        <v>#REF!</v>
      </c>
      <c r="CS309" s="17" t="e">
        <f>IF(Wedstrijden!#REF!="x","M","")</f>
        <v>#REF!</v>
      </c>
      <c r="CT309" s="17" t="e">
        <f>IF(Wedstrijden!#REF!="x","Z","")</f>
        <v>#REF!</v>
      </c>
      <c r="CU309" s="17" t="e">
        <f>IF(Wedstrijden!#REF!="x","ZZ","")</f>
        <v>#REF!</v>
      </c>
      <c r="CV309" s="17">
        <f>IF(COUNTA(Wedstrijden!#REF!)&lt;&gt;0,2,"")</f>
        <v>2</v>
      </c>
      <c r="CW309" s="17">
        <f t="shared" si="27"/>
        <v>1</v>
      </c>
      <c r="CX309" s="17" t="e">
        <f>IF(Wedstrijden!#REF!="x","BB","")</f>
        <v>#REF!</v>
      </c>
      <c r="CY309" s="17" t="e">
        <f>IF(Wedstrijden!#REF!="x","B","")</f>
        <v>#REF!</v>
      </c>
      <c r="CZ309" s="17" t="e">
        <f>IF(Wedstrijden!#REF!="x","L","")</f>
        <v>#REF!</v>
      </c>
      <c r="DA309" s="17" t="e">
        <f>IF(Wedstrijden!#REF!="x","M","")</f>
        <v>#REF!</v>
      </c>
      <c r="DB309" s="17" t="e">
        <f>IF(Wedstrijden!#REF!="x","Z","")</f>
        <v>#REF!</v>
      </c>
      <c r="DC309" s="17" t="e">
        <f>IF(Wedstrijden!#REF!="x","ZZ","")</f>
        <v>#REF!</v>
      </c>
      <c r="DD309" s="17" t="e">
        <f>IF(Wedstrijden!#REF!="x","1.40","")</f>
        <v>#REF!</v>
      </c>
      <c r="DE309" s="17">
        <f>IF(COUNTA(Wedstrijden!#REF!)&lt;&gt;0,6,"")</f>
        <v>6</v>
      </c>
      <c r="DF309" s="17">
        <f t="shared" si="28"/>
        <v>2</v>
      </c>
      <c r="DG309" s="17" t="e">
        <f>IF(Wedstrijden!#REF!="x","L","")</f>
        <v>#REF!</v>
      </c>
      <c r="DH309" s="17" t="e">
        <f>IF(Wedstrijden!#REF!="x","M","")</f>
        <v>#REF!</v>
      </c>
      <c r="DI309" s="17" t="e">
        <f>IF(Wedstrijden!#REF!="x","Z","")</f>
        <v>#REF!</v>
      </c>
      <c r="DJ309" s="17" t="e">
        <f>IF(Wedstrijden!#REF!="x","Z","")</f>
        <v>#REF!</v>
      </c>
      <c r="DK309" s="17">
        <f>IF(COUNTA(Wedstrijden!#REF!)&lt;&gt;0,6,"")</f>
        <v>6</v>
      </c>
      <c r="DL309" s="17">
        <f t="shared" si="29"/>
        <v>1</v>
      </c>
      <c r="DM309" s="17" t="e">
        <f>IF(Wedstrijden!#REF!="x","L","")</f>
        <v>#REF!</v>
      </c>
      <c r="DN309" s="17" t="e">
        <f>IF(Wedstrijden!#REF!="x","M","")</f>
        <v>#REF!</v>
      </c>
      <c r="DO309" s="17" t="e">
        <f>IF(Wedstrijden!#REF!="x","Z","")</f>
        <v>#REF!</v>
      </c>
      <c r="DP309" s="17" t="e">
        <f>IF(Wedstrijden!#REF!="x","Z","")</f>
        <v>#REF!</v>
      </c>
    </row>
    <row r="310" spans="1:120" ht="14.4" x14ac:dyDescent="0.3">
      <c r="A310" s="21" t="e">
        <f>Wedstrijden!#REF!</f>
        <v>#REF!</v>
      </c>
      <c r="B310" s="17" t="str">
        <f>IFERROR(VLOOKUP(Wedstrijden!#REF!,#REF!,2,FALSE),"")</f>
        <v/>
      </c>
      <c r="C310" s="17" t="e">
        <f>Wedstrijden!#REF!</f>
        <v>#REF!</v>
      </c>
      <c r="D310" s="17" t="str">
        <f>IFERROR(VLOOKUP(Wedstrijden!#REF!,#REF!,2,FALSE),"")</f>
        <v/>
      </c>
      <c r="E310" s="17" t="str">
        <f>IFERROR(VLOOKUP(Wedstrijden!#REF!,#REF!,5,FALSE),"")</f>
        <v/>
      </c>
      <c r="F310" s="17" t="e">
        <f>IF(Wedstrijden!#REF!&lt;&gt;"",Wedstrijden!#REF!,"")</f>
        <v>#REF!</v>
      </c>
      <c r="G310" s="17" t="e">
        <f>IF(Wedstrijden!#REF!="Indoor",1,0)</f>
        <v>#REF!</v>
      </c>
      <c r="H310" s="17" t="e">
        <f>Wedstrijden!#REF!</f>
        <v>#REF!</v>
      </c>
      <c r="I310" s="17" t="e">
        <f>IF(Wedstrijden!#REF!="Nee",0,IF(Wedstrijden!#REF!="Ja",1,""))</f>
        <v>#REF!</v>
      </c>
      <c r="J310" s="17" t="e">
        <f>IF(Wedstrijden!#REF!&lt;&gt;"",Wedstrijden!#REF!,"")</f>
        <v>#REF!</v>
      </c>
      <c r="W310" s="18"/>
      <c r="AE310" s="18"/>
      <c r="AN310" s="18"/>
      <c r="AU310" s="18"/>
      <c r="BA310" s="18"/>
      <c r="BE310" s="18"/>
      <c r="BJ310" s="17">
        <f>IF(COUNTA(Wedstrijden!#REF!)&lt;&gt;0,1,"")</f>
        <v>1</v>
      </c>
      <c r="BK310" s="17">
        <f t="shared" si="24"/>
        <v>2</v>
      </c>
      <c r="BL310" s="17" t="e">
        <f>IF(Wedstrijden!#REF!="x","AA","")</f>
        <v>#REF!</v>
      </c>
      <c r="BM310" s="17" t="e">
        <f>IF(Wedstrijden!#REF!="x","A","")</f>
        <v>#REF!</v>
      </c>
      <c r="BN310" s="17" t="e">
        <f>IF(Wedstrijden!#REF!="x","B1","")</f>
        <v>#REF!</v>
      </c>
      <c r="BO310" s="17" t="e">
        <f>IF(Wedstrijden!#REF!="x","BB","")</f>
        <v>#REF!</v>
      </c>
      <c r="BP310" s="17" t="e">
        <f>IF(Wedstrijden!#REF!="x","B","")</f>
        <v>#REF!</v>
      </c>
      <c r="BQ310" s="17" t="e">
        <f>IF(Wedstrijden!#REF!="x","L1","")</f>
        <v>#REF!</v>
      </c>
      <c r="BR310" s="17" t="e">
        <f>IF(Wedstrijden!#REF!="x","L2","")</f>
        <v>#REF!</v>
      </c>
      <c r="BS310" s="17" t="e">
        <f>IF(Wedstrijden!#REF!="x","M1","")</f>
        <v>#REF!</v>
      </c>
      <c r="BT310" s="17" t="e">
        <f>IF(Wedstrijden!#REF!="x","M2","")</f>
        <v>#REF!</v>
      </c>
      <c r="BU310" s="17" t="e">
        <f>IF(Wedstrijden!#REF!="x","Z1","")</f>
        <v>#REF!</v>
      </c>
      <c r="BV310" s="17" t="e">
        <f>IF(Wedstrijden!#REF!="x","Z2","")</f>
        <v>#REF!</v>
      </c>
      <c r="BW310" s="17">
        <f>IF(COUNTA(Wedstrijden!#REF!)&lt;&gt;0,1,"")</f>
        <v>1</v>
      </c>
      <c r="BX310" s="17">
        <f t="shared" si="25"/>
        <v>1</v>
      </c>
      <c r="BY310" s="17" t="e">
        <f>IF(Wedstrijden!#REF!="x","BB","")</f>
        <v>#REF!</v>
      </c>
      <c r="BZ310" s="17" t="e">
        <f>IF(Wedstrijden!#REF!="x","B","")</f>
        <v>#REF!</v>
      </c>
      <c r="CA310" s="17" t="e">
        <f>IF(Wedstrijden!#REF!="x","L1","")</f>
        <v>#REF!</v>
      </c>
      <c r="CB310" s="17" t="e">
        <f>IF(Wedstrijden!#REF!="x","L2","")</f>
        <v>#REF!</v>
      </c>
      <c r="CC310" s="17" t="e">
        <f>IF(Wedstrijden!#REF!="x","M1","")</f>
        <v>#REF!</v>
      </c>
      <c r="CD310" s="17" t="e">
        <f>IF(Wedstrijden!#REF!="x","M2","")</f>
        <v>#REF!</v>
      </c>
      <c r="CE310" s="17" t="e">
        <f>IF(Wedstrijden!#REF!="x","Z1","")</f>
        <v>#REF!</v>
      </c>
      <c r="CF310" s="17" t="e">
        <f>IF(Wedstrijden!#REF!="x","Z2","")</f>
        <v>#REF!</v>
      </c>
      <c r="CG310" s="17" t="e">
        <f>IF(Wedstrijden!#REF!="x","ZZL","")</f>
        <v>#REF!</v>
      </c>
      <c r="CL310" s="17">
        <f>IF(COUNTA(Wedstrijden!#REF!)&lt;&gt;0,2,"")</f>
        <v>2</v>
      </c>
      <c r="CM310" s="17">
        <f t="shared" si="26"/>
        <v>2</v>
      </c>
      <c r="CN310" s="17" t="e">
        <f>IF(Wedstrijden!#REF!="x","AA","")</f>
        <v>#REF!</v>
      </c>
      <c r="CO310" s="17" t="e">
        <f>IF(Wedstrijden!#REF!="x","A","")</f>
        <v>#REF!</v>
      </c>
      <c r="CP310" s="17" t="e">
        <f>IF(Wedstrijden!#REF!="x","BB","")</f>
        <v>#REF!</v>
      </c>
      <c r="CQ310" s="17" t="e">
        <f>IF(Wedstrijden!#REF!="x","B","")</f>
        <v>#REF!</v>
      </c>
      <c r="CR310" s="17" t="e">
        <f>IF(Wedstrijden!#REF!="x","L","")</f>
        <v>#REF!</v>
      </c>
      <c r="CS310" s="17" t="e">
        <f>IF(Wedstrijden!#REF!="x","M","")</f>
        <v>#REF!</v>
      </c>
      <c r="CT310" s="17" t="e">
        <f>IF(Wedstrijden!#REF!="x","Z","")</f>
        <v>#REF!</v>
      </c>
      <c r="CU310" s="17" t="e">
        <f>IF(Wedstrijden!#REF!="x","ZZ","")</f>
        <v>#REF!</v>
      </c>
      <c r="CV310" s="17">
        <f>IF(COUNTA(Wedstrijden!#REF!)&lt;&gt;0,2,"")</f>
        <v>2</v>
      </c>
      <c r="CW310" s="17">
        <f t="shared" si="27"/>
        <v>1</v>
      </c>
      <c r="CX310" s="17" t="e">
        <f>IF(Wedstrijden!#REF!="x","BB","")</f>
        <v>#REF!</v>
      </c>
      <c r="CY310" s="17" t="e">
        <f>IF(Wedstrijden!#REF!="x","B","")</f>
        <v>#REF!</v>
      </c>
      <c r="CZ310" s="17" t="e">
        <f>IF(Wedstrijden!#REF!="x","L","")</f>
        <v>#REF!</v>
      </c>
      <c r="DA310" s="17" t="e">
        <f>IF(Wedstrijden!#REF!="x","M","")</f>
        <v>#REF!</v>
      </c>
      <c r="DB310" s="17" t="e">
        <f>IF(Wedstrijden!#REF!="x","Z","")</f>
        <v>#REF!</v>
      </c>
      <c r="DC310" s="17" t="e">
        <f>IF(Wedstrijden!#REF!="x","ZZ","")</f>
        <v>#REF!</v>
      </c>
      <c r="DD310" s="17" t="e">
        <f>IF(Wedstrijden!#REF!="x","1.40","")</f>
        <v>#REF!</v>
      </c>
      <c r="DE310" s="17">
        <f>IF(COUNTA(Wedstrijden!#REF!)&lt;&gt;0,6,"")</f>
        <v>6</v>
      </c>
      <c r="DF310" s="17">
        <f t="shared" si="28"/>
        <v>2</v>
      </c>
      <c r="DG310" s="17" t="e">
        <f>IF(Wedstrijden!#REF!="x","L","")</f>
        <v>#REF!</v>
      </c>
      <c r="DH310" s="17" t="e">
        <f>IF(Wedstrijden!#REF!="x","M","")</f>
        <v>#REF!</v>
      </c>
      <c r="DI310" s="17" t="e">
        <f>IF(Wedstrijden!#REF!="x","Z","")</f>
        <v>#REF!</v>
      </c>
      <c r="DJ310" s="17" t="e">
        <f>IF(Wedstrijden!#REF!="x","Z","")</f>
        <v>#REF!</v>
      </c>
      <c r="DK310" s="17">
        <f>IF(COUNTA(Wedstrijden!#REF!)&lt;&gt;0,6,"")</f>
        <v>6</v>
      </c>
      <c r="DL310" s="17">
        <f t="shared" si="29"/>
        <v>1</v>
      </c>
      <c r="DM310" s="17" t="e">
        <f>IF(Wedstrijden!#REF!="x","L","")</f>
        <v>#REF!</v>
      </c>
      <c r="DN310" s="17" t="e">
        <f>IF(Wedstrijden!#REF!="x","M","")</f>
        <v>#REF!</v>
      </c>
      <c r="DO310" s="17" t="e">
        <f>IF(Wedstrijden!#REF!="x","Z","")</f>
        <v>#REF!</v>
      </c>
      <c r="DP310" s="17" t="e">
        <f>IF(Wedstrijden!#REF!="x","Z","")</f>
        <v>#REF!</v>
      </c>
    </row>
    <row r="311" spans="1:120" ht="14.4" x14ac:dyDescent="0.3">
      <c r="A311" s="21" t="e">
        <f>Wedstrijden!#REF!</f>
        <v>#REF!</v>
      </c>
      <c r="B311" s="17" t="str">
        <f>IFERROR(VLOOKUP(Wedstrijden!#REF!,#REF!,2,FALSE),"")</f>
        <v/>
      </c>
      <c r="C311" s="17" t="e">
        <f>Wedstrijden!#REF!</f>
        <v>#REF!</v>
      </c>
      <c r="D311" s="17" t="str">
        <f>IFERROR(VLOOKUP(Wedstrijden!#REF!,#REF!,2,FALSE),"")</f>
        <v/>
      </c>
      <c r="E311" s="17" t="str">
        <f>IFERROR(VLOOKUP(Wedstrijden!#REF!,#REF!,5,FALSE),"")</f>
        <v/>
      </c>
      <c r="F311" s="17" t="e">
        <f>IF(Wedstrijden!#REF!&lt;&gt;"",Wedstrijden!#REF!,"")</f>
        <v>#REF!</v>
      </c>
      <c r="G311" s="17" t="e">
        <f>IF(Wedstrijden!#REF!="Indoor",1,0)</f>
        <v>#REF!</v>
      </c>
      <c r="H311" s="17" t="e">
        <f>Wedstrijden!#REF!</f>
        <v>#REF!</v>
      </c>
      <c r="I311" s="17" t="e">
        <f>IF(Wedstrijden!#REF!="Nee",0,IF(Wedstrijden!#REF!="Ja",1,""))</f>
        <v>#REF!</v>
      </c>
      <c r="J311" s="17" t="e">
        <f>IF(Wedstrijden!#REF!&lt;&gt;"",Wedstrijden!#REF!,"")</f>
        <v>#REF!</v>
      </c>
      <c r="W311" s="18"/>
      <c r="AE311" s="18"/>
      <c r="AN311" s="18"/>
      <c r="AU311" s="18"/>
      <c r="BA311" s="18"/>
      <c r="BE311" s="18"/>
      <c r="BJ311" s="17">
        <f>IF(COUNTA(Wedstrijden!#REF!)&lt;&gt;0,1,"")</f>
        <v>1</v>
      </c>
      <c r="BK311" s="17">
        <f t="shared" si="24"/>
        <v>2</v>
      </c>
      <c r="BL311" s="17" t="e">
        <f>IF(Wedstrijden!#REF!="x","AA","")</f>
        <v>#REF!</v>
      </c>
      <c r="BM311" s="17" t="e">
        <f>IF(Wedstrijden!#REF!="x","A","")</f>
        <v>#REF!</v>
      </c>
      <c r="BN311" s="17" t="e">
        <f>IF(Wedstrijden!#REF!="x","B1","")</f>
        <v>#REF!</v>
      </c>
      <c r="BO311" s="17" t="e">
        <f>IF(Wedstrijden!#REF!="x","BB","")</f>
        <v>#REF!</v>
      </c>
      <c r="BP311" s="17" t="e">
        <f>IF(Wedstrijden!#REF!="x","B","")</f>
        <v>#REF!</v>
      </c>
      <c r="BQ311" s="17" t="e">
        <f>IF(Wedstrijden!#REF!="x","L1","")</f>
        <v>#REF!</v>
      </c>
      <c r="BR311" s="17" t="e">
        <f>IF(Wedstrijden!#REF!="x","L2","")</f>
        <v>#REF!</v>
      </c>
      <c r="BS311" s="17" t="e">
        <f>IF(Wedstrijden!#REF!="x","M1","")</f>
        <v>#REF!</v>
      </c>
      <c r="BT311" s="17" t="e">
        <f>IF(Wedstrijden!#REF!="x","M2","")</f>
        <v>#REF!</v>
      </c>
      <c r="BU311" s="17" t="e">
        <f>IF(Wedstrijden!#REF!="x","Z1","")</f>
        <v>#REF!</v>
      </c>
      <c r="BV311" s="17" t="e">
        <f>IF(Wedstrijden!#REF!="x","Z2","")</f>
        <v>#REF!</v>
      </c>
      <c r="BW311" s="17">
        <f>IF(COUNTA(Wedstrijden!#REF!)&lt;&gt;0,1,"")</f>
        <v>1</v>
      </c>
      <c r="BX311" s="17">
        <f t="shared" si="25"/>
        <v>1</v>
      </c>
      <c r="BY311" s="17" t="e">
        <f>IF(Wedstrijden!#REF!="x","BB","")</f>
        <v>#REF!</v>
      </c>
      <c r="BZ311" s="17" t="e">
        <f>IF(Wedstrijden!#REF!="x","B","")</f>
        <v>#REF!</v>
      </c>
      <c r="CA311" s="17" t="e">
        <f>IF(Wedstrijden!#REF!="x","L1","")</f>
        <v>#REF!</v>
      </c>
      <c r="CB311" s="17" t="e">
        <f>IF(Wedstrijden!#REF!="x","L2","")</f>
        <v>#REF!</v>
      </c>
      <c r="CC311" s="17" t="e">
        <f>IF(Wedstrijden!#REF!="x","M1","")</f>
        <v>#REF!</v>
      </c>
      <c r="CD311" s="17" t="e">
        <f>IF(Wedstrijden!#REF!="x","M2","")</f>
        <v>#REF!</v>
      </c>
      <c r="CE311" s="17" t="e">
        <f>IF(Wedstrijden!#REF!="x","Z1","")</f>
        <v>#REF!</v>
      </c>
      <c r="CF311" s="17" t="e">
        <f>IF(Wedstrijden!#REF!="x","Z2","")</f>
        <v>#REF!</v>
      </c>
      <c r="CG311" s="17" t="e">
        <f>IF(Wedstrijden!#REF!="x","ZZL","")</f>
        <v>#REF!</v>
      </c>
      <c r="CL311" s="17">
        <f>IF(COUNTA(Wedstrijden!#REF!)&lt;&gt;0,2,"")</f>
        <v>2</v>
      </c>
      <c r="CM311" s="17">
        <f t="shared" si="26"/>
        <v>2</v>
      </c>
      <c r="CN311" s="17" t="e">
        <f>IF(Wedstrijden!#REF!="x","AA","")</f>
        <v>#REF!</v>
      </c>
      <c r="CO311" s="17" t="e">
        <f>IF(Wedstrijden!#REF!="x","A","")</f>
        <v>#REF!</v>
      </c>
      <c r="CP311" s="17" t="e">
        <f>IF(Wedstrijden!#REF!="x","BB","")</f>
        <v>#REF!</v>
      </c>
      <c r="CQ311" s="17" t="e">
        <f>IF(Wedstrijden!#REF!="x","B","")</f>
        <v>#REF!</v>
      </c>
      <c r="CR311" s="17" t="e">
        <f>IF(Wedstrijden!#REF!="x","L","")</f>
        <v>#REF!</v>
      </c>
      <c r="CS311" s="17" t="e">
        <f>IF(Wedstrijden!#REF!="x","M","")</f>
        <v>#REF!</v>
      </c>
      <c r="CT311" s="17" t="e">
        <f>IF(Wedstrijden!#REF!="x","Z","")</f>
        <v>#REF!</v>
      </c>
      <c r="CU311" s="17" t="e">
        <f>IF(Wedstrijden!#REF!="x","ZZ","")</f>
        <v>#REF!</v>
      </c>
      <c r="CV311" s="17">
        <f>IF(COUNTA(Wedstrijden!#REF!)&lt;&gt;0,2,"")</f>
        <v>2</v>
      </c>
      <c r="CW311" s="17">
        <f t="shared" si="27"/>
        <v>1</v>
      </c>
      <c r="CX311" s="17" t="e">
        <f>IF(Wedstrijden!#REF!="x","BB","")</f>
        <v>#REF!</v>
      </c>
      <c r="CY311" s="17" t="e">
        <f>IF(Wedstrijden!#REF!="x","B","")</f>
        <v>#REF!</v>
      </c>
      <c r="CZ311" s="17" t="e">
        <f>IF(Wedstrijden!#REF!="x","L","")</f>
        <v>#REF!</v>
      </c>
      <c r="DA311" s="17" t="e">
        <f>IF(Wedstrijden!#REF!="x","M","")</f>
        <v>#REF!</v>
      </c>
      <c r="DB311" s="17" t="e">
        <f>IF(Wedstrijden!#REF!="x","Z","")</f>
        <v>#REF!</v>
      </c>
      <c r="DC311" s="17" t="e">
        <f>IF(Wedstrijden!#REF!="x","ZZ","")</f>
        <v>#REF!</v>
      </c>
      <c r="DD311" s="17" t="e">
        <f>IF(Wedstrijden!#REF!="x","1.40","")</f>
        <v>#REF!</v>
      </c>
      <c r="DE311" s="17">
        <f>IF(COUNTA(Wedstrijden!#REF!)&lt;&gt;0,6,"")</f>
        <v>6</v>
      </c>
      <c r="DF311" s="17">
        <f t="shared" si="28"/>
        <v>2</v>
      </c>
      <c r="DG311" s="17" t="e">
        <f>IF(Wedstrijden!#REF!="x","L","")</f>
        <v>#REF!</v>
      </c>
      <c r="DH311" s="17" t="e">
        <f>IF(Wedstrijden!#REF!="x","M","")</f>
        <v>#REF!</v>
      </c>
      <c r="DI311" s="17" t="e">
        <f>IF(Wedstrijden!#REF!="x","Z","")</f>
        <v>#REF!</v>
      </c>
      <c r="DJ311" s="17" t="e">
        <f>IF(Wedstrijden!#REF!="x","Z","")</f>
        <v>#REF!</v>
      </c>
      <c r="DK311" s="17">
        <f>IF(COUNTA(Wedstrijden!#REF!)&lt;&gt;0,6,"")</f>
        <v>6</v>
      </c>
      <c r="DL311" s="17">
        <f t="shared" si="29"/>
        <v>1</v>
      </c>
      <c r="DM311" s="17" t="e">
        <f>IF(Wedstrijden!#REF!="x","L","")</f>
        <v>#REF!</v>
      </c>
      <c r="DN311" s="17" t="e">
        <f>IF(Wedstrijden!#REF!="x","M","")</f>
        <v>#REF!</v>
      </c>
      <c r="DO311" s="17" t="e">
        <f>IF(Wedstrijden!#REF!="x","Z","")</f>
        <v>#REF!</v>
      </c>
      <c r="DP311" s="17" t="e">
        <f>IF(Wedstrijden!#REF!="x","Z","")</f>
        <v>#REF!</v>
      </c>
    </row>
    <row r="312" spans="1:120" ht="14.4" x14ac:dyDescent="0.3">
      <c r="A312" s="21" t="e">
        <f>Wedstrijden!#REF!</f>
        <v>#REF!</v>
      </c>
      <c r="B312" s="17" t="str">
        <f>IFERROR(VLOOKUP(Wedstrijden!#REF!,#REF!,2,FALSE),"")</f>
        <v/>
      </c>
      <c r="C312" s="17" t="e">
        <f>Wedstrijden!#REF!</f>
        <v>#REF!</v>
      </c>
      <c r="D312" s="17" t="str">
        <f>IFERROR(VLOOKUP(Wedstrijden!#REF!,#REF!,2,FALSE),"")</f>
        <v/>
      </c>
      <c r="E312" s="17" t="str">
        <f>IFERROR(VLOOKUP(Wedstrijden!#REF!,#REF!,5,FALSE),"")</f>
        <v/>
      </c>
      <c r="F312" s="17" t="e">
        <f>IF(Wedstrijden!#REF!&lt;&gt;"",Wedstrijden!#REF!,"")</f>
        <v>#REF!</v>
      </c>
      <c r="G312" s="17" t="e">
        <f>IF(Wedstrijden!#REF!="Indoor",1,0)</f>
        <v>#REF!</v>
      </c>
      <c r="H312" s="17" t="e">
        <f>Wedstrijden!#REF!</f>
        <v>#REF!</v>
      </c>
      <c r="I312" s="17" t="e">
        <f>IF(Wedstrijden!#REF!="Nee",0,IF(Wedstrijden!#REF!="Ja",1,""))</f>
        <v>#REF!</v>
      </c>
      <c r="J312" s="17" t="e">
        <f>IF(Wedstrijden!#REF!&lt;&gt;"",Wedstrijden!#REF!,"")</f>
        <v>#REF!</v>
      </c>
      <c r="W312" s="18"/>
      <c r="AE312" s="18"/>
      <c r="AN312" s="18"/>
      <c r="AU312" s="18"/>
      <c r="BA312" s="18"/>
      <c r="BE312" s="18"/>
      <c r="BJ312" s="17">
        <f>IF(COUNTA(Wedstrijden!#REF!)&lt;&gt;0,1,"")</f>
        <v>1</v>
      </c>
      <c r="BK312" s="17">
        <f t="shared" si="24"/>
        <v>2</v>
      </c>
      <c r="BL312" s="17" t="e">
        <f>IF(Wedstrijden!#REF!="x","AA","")</f>
        <v>#REF!</v>
      </c>
      <c r="BM312" s="17" t="e">
        <f>IF(Wedstrijden!#REF!="x","A","")</f>
        <v>#REF!</v>
      </c>
      <c r="BN312" s="17" t="e">
        <f>IF(Wedstrijden!#REF!="x","B1","")</f>
        <v>#REF!</v>
      </c>
      <c r="BO312" s="17" t="e">
        <f>IF(Wedstrijden!#REF!="x","BB","")</f>
        <v>#REF!</v>
      </c>
      <c r="BP312" s="17" t="e">
        <f>IF(Wedstrijden!#REF!="x","B","")</f>
        <v>#REF!</v>
      </c>
      <c r="BQ312" s="17" t="e">
        <f>IF(Wedstrijden!#REF!="x","L1","")</f>
        <v>#REF!</v>
      </c>
      <c r="BR312" s="17" t="e">
        <f>IF(Wedstrijden!#REF!="x","L2","")</f>
        <v>#REF!</v>
      </c>
      <c r="BS312" s="17" t="e">
        <f>IF(Wedstrijden!#REF!="x","M1","")</f>
        <v>#REF!</v>
      </c>
      <c r="BT312" s="17" t="e">
        <f>IF(Wedstrijden!#REF!="x","M2","")</f>
        <v>#REF!</v>
      </c>
      <c r="BU312" s="17" t="e">
        <f>IF(Wedstrijden!#REF!="x","Z1","")</f>
        <v>#REF!</v>
      </c>
      <c r="BV312" s="17" t="e">
        <f>IF(Wedstrijden!#REF!="x","Z2","")</f>
        <v>#REF!</v>
      </c>
      <c r="BW312" s="17">
        <f>IF(COUNTA(Wedstrijden!#REF!)&lt;&gt;0,1,"")</f>
        <v>1</v>
      </c>
      <c r="BX312" s="17">
        <f t="shared" si="25"/>
        <v>1</v>
      </c>
      <c r="BY312" s="17" t="e">
        <f>IF(Wedstrijden!#REF!="x","BB","")</f>
        <v>#REF!</v>
      </c>
      <c r="BZ312" s="17" t="e">
        <f>IF(Wedstrijden!#REF!="x","B","")</f>
        <v>#REF!</v>
      </c>
      <c r="CA312" s="17" t="e">
        <f>IF(Wedstrijden!#REF!="x","L1","")</f>
        <v>#REF!</v>
      </c>
      <c r="CB312" s="17" t="e">
        <f>IF(Wedstrijden!#REF!="x","L2","")</f>
        <v>#REF!</v>
      </c>
      <c r="CC312" s="17" t="e">
        <f>IF(Wedstrijden!#REF!="x","M1","")</f>
        <v>#REF!</v>
      </c>
      <c r="CD312" s="17" t="e">
        <f>IF(Wedstrijden!#REF!="x","M2","")</f>
        <v>#REF!</v>
      </c>
      <c r="CE312" s="17" t="e">
        <f>IF(Wedstrijden!#REF!="x","Z1","")</f>
        <v>#REF!</v>
      </c>
      <c r="CF312" s="17" t="e">
        <f>IF(Wedstrijden!#REF!="x","Z2","")</f>
        <v>#REF!</v>
      </c>
      <c r="CG312" s="17" t="e">
        <f>IF(Wedstrijden!#REF!="x","ZZL","")</f>
        <v>#REF!</v>
      </c>
      <c r="CL312" s="17">
        <f>IF(COUNTA(Wedstrijden!#REF!)&lt;&gt;0,2,"")</f>
        <v>2</v>
      </c>
      <c r="CM312" s="17">
        <f t="shared" si="26"/>
        <v>2</v>
      </c>
      <c r="CN312" s="17" t="e">
        <f>IF(Wedstrijden!#REF!="x","AA","")</f>
        <v>#REF!</v>
      </c>
      <c r="CO312" s="17" t="e">
        <f>IF(Wedstrijden!#REF!="x","A","")</f>
        <v>#REF!</v>
      </c>
      <c r="CP312" s="17" t="e">
        <f>IF(Wedstrijden!#REF!="x","BB","")</f>
        <v>#REF!</v>
      </c>
      <c r="CQ312" s="17" t="e">
        <f>IF(Wedstrijden!#REF!="x","B","")</f>
        <v>#REF!</v>
      </c>
      <c r="CR312" s="17" t="e">
        <f>IF(Wedstrijden!#REF!="x","L","")</f>
        <v>#REF!</v>
      </c>
      <c r="CS312" s="17" t="e">
        <f>IF(Wedstrijden!#REF!="x","M","")</f>
        <v>#REF!</v>
      </c>
      <c r="CT312" s="17" t="e">
        <f>IF(Wedstrijden!#REF!="x","Z","")</f>
        <v>#REF!</v>
      </c>
      <c r="CU312" s="17" t="e">
        <f>IF(Wedstrijden!#REF!="x","ZZ","")</f>
        <v>#REF!</v>
      </c>
      <c r="CV312" s="17">
        <f>IF(COUNTA(Wedstrijden!#REF!)&lt;&gt;0,2,"")</f>
        <v>2</v>
      </c>
      <c r="CW312" s="17">
        <f t="shared" si="27"/>
        <v>1</v>
      </c>
      <c r="CX312" s="17" t="e">
        <f>IF(Wedstrijden!#REF!="x","BB","")</f>
        <v>#REF!</v>
      </c>
      <c r="CY312" s="17" t="e">
        <f>IF(Wedstrijden!#REF!="x","B","")</f>
        <v>#REF!</v>
      </c>
      <c r="CZ312" s="17" t="e">
        <f>IF(Wedstrijden!#REF!="x","L","")</f>
        <v>#REF!</v>
      </c>
      <c r="DA312" s="17" t="e">
        <f>IF(Wedstrijden!#REF!="x","M","")</f>
        <v>#REF!</v>
      </c>
      <c r="DB312" s="17" t="e">
        <f>IF(Wedstrijden!#REF!="x","Z","")</f>
        <v>#REF!</v>
      </c>
      <c r="DC312" s="17" t="e">
        <f>IF(Wedstrijden!#REF!="x","ZZ","")</f>
        <v>#REF!</v>
      </c>
      <c r="DD312" s="17" t="e">
        <f>IF(Wedstrijden!#REF!="x","1.40","")</f>
        <v>#REF!</v>
      </c>
      <c r="DE312" s="17">
        <f>IF(COUNTA(Wedstrijden!#REF!)&lt;&gt;0,6,"")</f>
        <v>6</v>
      </c>
      <c r="DF312" s="17">
        <f t="shared" si="28"/>
        <v>2</v>
      </c>
      <c r="DG312" s="17" t="e">
        <f>IF(Wedstrijden!#REF!="x","L","")</f>
        <v>#REF!</v>
      </c>
      <c r="DH312" s="17" t="e">
        <f>IF(Wedstrijden!#REF!="x","M","")</f>
        <v>#REF!</v>
      </c>
      <c r="DI312" s="17" t="e">
        <f>IF(Wedstrijden!#REF!="x","Z","")</f>
        <v>#REF!</v>
      </c>
      <c r="DJ312" s="17" t="e">
        <f>IF(Wedstrijden!#REF!="x","Z","")</f>
        <v>#REF!</v>
      </c>
      <c r="DK312" s="17">
        <f>IF(COUNTA(Wedstrijden!#REF!)&lt;&gt;0,6,"")</f>
        <v>6</v>
      </c>
      <c r="DL312" s="17">
        <f t="shared" si="29"/>
        <v>1</v>
      </c>
      <c r="DM312" s="17" t="e">
        <f>IF(Wedstrijden!#REF!="x","L","")</f>
        <v>#REF!</v>
      </c>
      <c r="DN312" s="17" t="e">
        <f>IF(Wedstrijden!#REF!="x","M","")</f>
        <v>#REF!</v>
      </c>
      <c r="DO312" s="17" t="e">
        <f>IF(Wedstrijden!#REF!="x","Z","")</f>
        <v>#REF!</v>
      </c>
      <c r="DP312" s="17" t="e">
        <f>IF(Wedstrijden!#REF!="x","Z","")</f>
        <v>#REF!</v>
      </c>
    </row>
    <row r="313" spans="1:120" ht="14.4" x14ac:dyDescent="0.3">
      <c r="A313" s="21" t="e">
        <f>Wedstrijden!#REF!</f>
        <v>#REF!</v>
      </c>
      <c r="B313" s="17" t="str">
        <f>IFERROR(VLOOKUP(Wedstrijden!#REF!,#REF!,2,FALSE),"")</f>
        <v/>
      </c>
      <c r="C313" s="17" t="e">
        <f>Wedstrijden!#REF!</f>
        <v>#REF!</v>
      </c>
      <c r="D313" s="17" t="str">
        <f>IFERROR(VLOOKUP(Wedstrijden!#REF!,#REF!,2,FALSE),"")</f>
        <v/>
      </c>
      <c r="E313" s="17" t="str">
        <f>IFERROR(VLOOKUP(Wedstrijden!#REF!,#REF!,5,FALSE),"")</f>
        <v/>
      </c>
      <c r="F313" s="17" t="e">
        <f>IF(Wedstrijden!#REF!&lt;&gt;"",Wedstrijden!#REF!,"")</f>
        <v>#REF!</v>
      </c>
      <c r="G313" s="17" t="e">
        <f>IF(Wedstrijden!#REF!="Indoor",1,0)</f>
        <v>#REF!</v>
      </c>
      <c r="H313" s="17" t="e">
        <f>Wedstrijden!#REF!</f>
        <v>#REF!</v>
      </c>
      <c r="I313" s="17" t="e">
        <f>IF(Wedstrijden!#REF!="Nee",0,IF(Wedstrijden!#REF!="Ja",1,""))</f>
        <v>#REF!</v>
      </c>
      <c r="J313" s="17" t="e">
        <f>IF(Wedstrijden!#REF!&lt;&gt;"",Wedstrijden!#REF!,"")</f>
        <v>#REF!</v>
      </c>
      <c r="W313" s="18"/>
      <c r="AE313" s="18"/>
      <c r="AN313" s="18"/>
      <c r="AU313" s="18"/>
      <c r="BA313" s="18"/>
      <c r="BE313" s="18"/>
      <c r="BJ313" s="17">
        <f>IF(COUNTA(Wedstrijden!#REF!)&lt;&gt;0,1,"")</f>
        <v>1</v>
      </c>
      <c r="BK313" s="17">
        <f t="shared" si="24"/>
        <v>2</v>
      </c>
      <c r="BL313" s="17" t="e">
        <f>IF(Wedstrijden!#REF!="x","AA","")</f>
        <v>#REF!</v>
      </c>
      <c r="BM313" s="17" t="e">
        <f>IF(Wedstrijden!#REF!="x","A","")</f>
        <v>#REF!</v>
      </c>
      <c r="BN313" s="17" t="e">
        <f>IF(Wedstrijden!#REF!="x","B1","")</f>
        <v>#REF!</v>
      </c>
      <c r="BO313" s="17" t="e">
        <f>IF(Wedstrijden!#REF!="x","BB","")</f>
        <v>#REF!</v>
      </c>
      <c r="BP313" s="17" t="e">
        <f>IF(Wedstrijden!#REF!="x","B","")</f>
        <v>#REF!</v>
      </c>
      <c r="BQ313" s="17" t="e">
        <f>IF(Wedstrijden!#REF!="x","L1","")</f>
        <v>#REF!</v>
      </c>
      <c r="BR313" s="17" t="e">
        <f>IF(Wedstrijden!#REF!="x","L2","")</f>
        <v>#REF!</v>
      </c>
      <c r="BS313" s="17" t="e">
        <f>IF(Wedstrijden!#REF!="x","M1","")</f>
        <v>#REF!</v>
      </c>
      <c r="BT313" s="17" t="e">
        <f>IF(Wedstrijden!#REF!="x","M2","")</f>
        <v>#REF!</v>
      </c>
      <c r="BU313" s="17" t="e">
        <f>IF(Wedstrijden!#REF!="x","Z1","")</f>
        <v>#REF!</v>
      </c>
      <c r="BV313" s="17" t="e">
        <f>IF(Wedstrijden!#REF!="x","Z2","")</f>
        <v>#REF!</v>
      </c>
      <c r="BW313" s="17">
        <f>IF(COUNTA(Wedstrijden!#REF!)&lt;&gt;0,1,"")</f>
        <v>1</v>
      </c>
      <c r="BX313" s="17">
        <f t="shared" si="25"/>
        <v>1</v>
      </c>
      <c r="BY313" s="17" t="e">
        <f>IF(Wedstrijden!#REF!="x","BB","")</f>
        <v>#REF!</v>
      </c>
      <c r="BZ313" s="17" t="e">
        <f>IF(Wedstrijden!#REF!="x","B","")</f>
        <v>#REF!</v>
      </c>
      <c r="CA313" s="17" t="e">
        <f>IF(Wedstrijden!#REF!="x","L1","")</f>
        <v>#REF!</v>
      </c>
      <c r="CB313" s="17" t="e">
        <f>IF(Wedstrijden!#REF!="x","L2","")</f>
        <v>#REF!</v>
      </c>
      <c r="CC313" s="17" t="e">
        <f>IF(Wedstrijden!#REF!="x","M1","")</f>
        <v>#REF!</v>
      </c>
      <c r="CD313" s="17" t="e">
        <f>IF(Wedstrijden!#REF!="x","M2","")</f>
        <v>#REF!</v>
      </c>
      <c r="CE313" s="17" t="e">
        <f>IF(Wedstrijden!#REF!="x","Z1","")</f>
        <v>#REF!</v>
      </c>
      <c r="CF313" s="17" t="e">
        <f>IF(Wedstrijden!#REF!="x","Z2","")</f>
        <v>#REF!</v>
      </c>
      <c r="CG313" s="17" t="e">
        <f>IF(Wedstrijden!#REF!="x","ZZL","")</f>
        <v>#REF!</v>
      </c>
      <c r="CL313" s="17">
        <f>IF(COUNTA(Wedstrijden!#REF!)&lt;&gt;0,2,"")</f>
        <v>2</v>
      </c>
      <c r="CM313" s="17">
        <f t="shared" si="26"/>
        <v>2</v>
      </c>
      <c r="CN313" s="17" t="e">
        <f>IF(Wedstrijden!#REF!="x","AA","")</f>
        <v>#REF!</v>
      </c>
      <c r="CO313" s="17" t="e">
        <f>IF(Wedstrijden!#REF!="x","A","")</f>
        <v>#REF!</v>
      </c>
      <c r="CP313" s="17" t="e">
        <f>IF(Wedstrijden!#REF!="x","BB","")</f>
        <v>#REF!</v>
      </c>
      <c r="CQ313" s="17" t="e">
        <f>IF(Wedstrijden!#REF!="x","B","")</f>
        <v>#REF!</v>
      </c>
      <c r="CR313" s="17" t="e">
        <f>IF(Wedstrijden!#REF!="x","L","")</f>
        <v>#REF!</v>
      </c>
      <c r="CS313" s="17" t="e">
        <f>IF(Wedstrijden!#REF!="x","M","")</f>
        <v>#REF!</v>
      </c>
      <c r="CT313" s="17" t="e">
        <f>IF(Wedstrijden!#REF!="x","Z","")</f>
        <v>#REF!</v>
      </c>
      <c r="CU313" s="17" t="e">
        <f>IF(Wedstrijden!#REF!="x","ZZ","")</f>
        <v>#REF!</v>
      </c>
      <c r="CV313" s="17">
        <f>IF(COUNTA(Wedstrijden!#REF!)&lt;&gt;0,2,"")</f>
        <v>2</v>
      </c>
      <c r="CW313" s="17">
        <f t="shared" si="27"/>
        <v>1</v>
      </c>
      <c r="CX313" s="17" t="e">
        <f>IF(Wedstrijden!#REF!="x","BB","")</f>
        <v>#REF!</v>
      </c>
      <c r="CY313" s="17" t="e">
        <f>IF(Wedstrijden!#REF!="x","B","")</f>
        <v>#REF!</v>
      </c>
      <c r="CZ313" s="17" t="e">
        <f>IF(Wedstrijden!#REF!="x","L","")</f>
        <v>#REF!</v>
      </c>
      <c r="DA313" s="17" t="e">
        <f>IF(Wedstrijden!#REF!="x","M","")</f>
        <v>#REF!</v>
      </c>
      <c r="DB313" s="17" t="e">
        <f>IF(Wedstrijden!#REF!="x","Z","")</f>
        <v>#REF!</v>
      </c>
      <c r="DC313" s="17" t="e">
        <f>IF(Wedstrijden!#REF!="x","ZZ","")</f>
        <v>#REF!</v>
      </c>
      <c r="DD313" s="17" t="e">
        <f>IF(Wedstrijden!#REF!="x","1.40","")</f>
        <v>#REF!</v>
      </c>
      <c r="DE313" s="17">
        <f>IF(COUNTA(Wedstrijden!#REF!)&lt;&gt;0,6,"")</f>
        <v>6</v>
      </c>
      <c r="DF313" s="17">
        <f t="shared" si="28"/>
        <v>2</v>
      </c>
      <c r="DG313" s="17" t="e">
        <f>IF(Wedstrijden!#REF!="x","L","")</f>
        <v>#REF!</v>
      </c>
      <c r="DH313" s="17" t="e">
        <f>IF(Wedstrijden!#REF!="x","M","")</f>
        <v>#REF!</v>
      </c>
      <c r="DI313" s="17" t="e">
        <f>IF(Wedstrijden!#REF!="x","Z","")</f>
        <v>#REF!</v>
      </c>
      <c r="DJ313" s="17" t="e">
        <f>IF(Wedstrijden!#REF!="x","Z","")</f>
        <v>#REF!</v>
      </c>
      <c r="DK313" s="17">
        <f>IF(COUNTA(Wedstrijden!#REF!)&lt;&gt;0,6,"")</f>
        <v>6</v>
      </c>
      <c r="DL313" s="17">
        <f t="shared" si="29"/>
        <v>1</v>
      </c>
      <c r="DM313" s="17" t="e">
        <f>IF(Wedstrijden!#REF!="x","L","")</f>
        <v>#REF!</v>
      </c>
      <c r="DN313" s="17" t="e">
        <f>IF(Wedstrijden!#REF!="x","M","")</f>
        <v>#REF!</v>
      </c>
      <c r="DO313" s="17" t="e">
        <f>IF(Wedstrijden!#REF!="x","Z","")</f>
        <v>#REF!</v>
      </c>
      <c r="DP313" s="17" t="e">
        <f>IF(Wedstrijden!#REF!="x","Z","")</f>
        <v>#REF!</v>
      </c>
    </row>
    <row r="314" spans="1:120" ht="14.4" x14ac:dyDescent="0.3">
      <c r="A314" s="21" t="e">
        <f>Wedstrijden!#REF!</f>
        <v>#REF!</v>
      </c>
      <c r="B314" s="17" t="str">
        <f>IFERROR(VLOOKUP(Wedstrijden!#REF!,#REF!,2,FALSE),"")</f>
        <v/>
      </c>
      <c r="C314" s="17" t="e">
        <f>Wedstrijden!#REF!</f>
        <v>#REF!</v>
      </c>
      <c r="D314" s="17" t="str">
        <f>IFERROR(VLOOKUP(Wedstrijden!#REF!,#REF!,2,FALSE),"")</f>
        <v/>
      </c>
      <c r="E314" s="17" t="str">
        <f>IFERROR(VLOOKUP(Wedstrijden!#REF!,#REF!,5,FALSE),"")</f>
        <v/>
      </c>
      <c r="F314" s="17" t="e">
        <f>IF(Wedstrijden!#REF!&lt;&gt;"",Wedstrijden!#REF!,"")</f>
        <v>#REF!</v>
      </c>
      <c r="G314" s="17" t="e">
        <f>IF(Wedstrijden!#REF!="Indoor",1,0)</f>
        <v>#REF!</v>
      </c>
      <c r="H314" s="17" t="e">
        <f>Wedstrijden!#REF!</f>
        <v>#REF!</v>
      </c>
      <c r="I314" s="17" t="e">
        <f>IF(Wedstrijden!#REF!="Nee",0,IF(Wedstrijden!#REF!="Ja",1,""))</f>
        <v>#REF!</v>
      </c>
      <c r="J314" s="17" t="e">
        <f>IF(Wedstrijden!#REF!&lt;&gt;"",Wedstrijden!#REF!,"")</f>
        <v>#REF!</v>
      </c>
      <c r="W314" s="18"/>
      <c r="AE314" s="18"/>
      <c r="AN314" s="18"/>
      <c r="AU314" s="18"/>
      <c r="BA314" s="18"/>
      <c r="BE314" s="18"/>
      <c r="BJ314" s="17">
        <f>IF(COUNTA(Wedstrijden!#REF!)&lt;&gt;0,1,"")</f>
        <v>1</v>
      </c>
      <c r="BK314" s="17">
        <f t="shared" si="24"/>
        <v>2</v>
      </c>
      <c r="BL314" s="17" t="e">
        <f>IF(Wedstrijden!#REF!="x","AA","")</f>
        <v>#REF!</v>
      </c>
      <c r="BM314" s="17" t="e">
        <f>IF(Wedstrijden!#REF!="x","A","")</f>
        <v>#REF!</v>
      </c>
      <c r="BN314" s="17" t="e">
        <f>IF(Wedstrijden!#REF!="x","B1","")</f>
        <v>#REF!</v>
      </c>
      <c r="BO314" s="17" t="e">
        <f>IF(Wedstrijden!#REF!="x","BB","")</f>
        <v>#REF!</v>
      </c>
      <c r="BP314" s="17" t="e">
        <f>IF(Wedstrijden!#REF!="x","B","")</f>
        <v>#REF!</v>
      </c>
      <c r="BQ314" s="17" t="e">
        <f>IF(Wedstrijden!#REF!="x","L1","")</f>
        <v>#REF!</v>
      </c>
      <c r="BR314" s="17" t="e">
        <f>IF(Wedstrijden!#REF!="x","L2","")</f>
        <v>#REF!</v>
      </c>
      <c r="BS314" s="17" t="e">
        <f>IF(Wedstrijden!#REF!="x","M1","")</f>
        <v>#REF!</v>
      </c>
      <c r="BT314" s="17" t="e">
        <f>IF(Wedstrijden!#REF!="x","M2","")</f>
        <v>#REF!</v>
      </c>
      <c r="BU314" s="17" t="e">
        <f>IF(Wedstrijden!#REF!="x","Z1","")</f>
        <v>#REF!</v>
      </c>
      <c r="BV314" s="17" t="e">
        <f>IF(Wedstrijden!#REF!="x","Z2","")</f>
        <v>#REF!</v>
      </c>
      <c r="BW314" s="17">
        <f>IF(COUNTA(Wedstrijden!#REF!)&lt;&gt;0,1,"")</f>
        <v>1</v>
      </c>
      <c r="BX314" s="17">
        <f t="shared" si="25"/>
        <v>1</v>
      </c>
      <c r="BY314" s="17" t="e">
        <f>IF(Wedstrijden!#REF!="x","BB","")</f>
        <v>#REF!</v>
      </c>
      <c r="BZ314" s="17" t="e">
        <f>IF(Wedstrijden!#REF!="x","B","")</f>
        <v>#REF!</v>
      </c>
      <c r="CA314" s="17" t="e">
        <f>IF(Wedstrijden!#REF!="x","L1","")</f>
        <v>#REF!</v>
      </c>
      <c r="CB314" s="17" t="e">
        <f>IF(Wedstrijden!#REF!="x","L2","")</f>
        <v>#REF!</v>
      </c>
      <c r="CC314" s="17" t="e">
        <f>IF(Wedstrijden!#REF!="x","M1","")</f>
        <v>#REF!</v>
      </c>
      <c r="CD314" s="17" t="e">
        <f>IF(Wedstrijden!#REF!="x","M2","")</f>
        <v>#REF!</v>
      </c>
      <c r="CE314" s="17" t="e">
        <f>IF(Wedstrijden!#REF!="x","Z1","")</f>
        <v>#REF!</v>
      </c>
      <c r="CF314" s="17" t="e">
        <f>IF(Wedstrijden!#REF!="x","Z2","")</f>
        <v>#REF!</v>
      </c>
      <c r="CG314" s="17" t="e">
        <f>IF(Wedstrijden!#REF!="x","ZZL","")</f>
        <v>#REF!</v>
      </c>
      <c r="CL314" s="17">
        <f>IF(COUNTA(Wedstrijden!#REF!)&lt;&gt;0,2,"")</f>
        <v>2</v>
      </c>
      <c r="CM314" s="17">
        <f t="shared" si="26"/>
        <v>2</v>
      </c>
      <c r="CN314" s="17" t="e">
        <f>IF(Wedstrijden!#REF!="x","AA","")</f>
        <v>#REF!</v>
      </c>
      <c r="CO314" s="17" t="e">
        <f>IF(Wedstrijden!#REF!="x","A","")</f>
        <v>#REF!</v>
      </c>
      <c r="CP314" s="17" t="e">
        <f>IF(Wedstrijden!#REF!="x","BB","")</f>
        <v>#REF!</v>
      </c>
      <c r="CQ314" s="17" t="e">
        <f>IF(Wedstrijden!#REF!="x","B","")</f>
        <v>#REF!</v>
      </c>
      <c r="CR314" s="17" t="e">
        <f>IF(Wedstrijden!#REF!="x","L","")</f>
        <v>#REF!</v>
      </c>
      <c r="CS314" s="17" t="e">
        <f>IF(Wedstrijden!#REF!="x","M","")</f>
        <v>#REF!</v>
      </c>
      <c r="CT314" s="17" t="e">
        <f>IF(Wedstrijden!#REF!="x","Z","")</f>
        <v>#REF!</v>
      </c>
      <c r="CU314" s="17" t="e">
        <f>IF(Wedstrijden!#REF!="x","ZZ","")</f>
        <v>#REF!</v>
      </c>
      <c r="CV314" s="17">
        <f>IF(COUNTA(Wedstrijden!#REF!)&lt;&gt;0,2,"")</f>
        <v>2</v>
      </c>
      <c r="CW314" s="17">
        <f t="shared" si="27"/>
        <v>1</v>
      </c>
      <c r="CX314" s="17" t="e">
        <f>IF(Wedstrijden!#REF!="x","BB","")</f>
        <v>#REF!</v>
      </c>
      <c r="CY314" s="17" t="e">
        <f>IF(Wedstrijden!#REF!="x","B","")</f>
        <v>#REF!</v>
      </c>
      <c r="CZ314" s="17" t="e">
        <f>IF(Wedstrijden!#REF!="x","L","")</f>
        <v>#REF!</v>
      </c>
      <c r="DA314" s="17" t="e">
        <f>IF(Wedstrijden!#REF!="x","M","")</f>
        <v>#REF!</v>
      </c>
      <c r="DB314" s="17" t="e">
        <f>IF(Wedstrijden!#REF!="x","Z","")</f>
        <v>#REF!</v>
      </c>
      <c r="DC314" s="17" t="e">
        <f>IF(Wedstrijden!#REF!="x","ZZ","")</f>
        <v>#REF!</v>
      </c>
      <c r="DD314" s="17" t="e">
        <f>IF(Wedstrijden!#REF!="x","1.40","")</f>
        <v>#REF!</v>
      </c>
      <c r="DE314" s="17">
        <f>IF(COUNTA(Wedstrijden!#REF!)&lt;&gt;0,6,"")</f>
        <v>6</v>
      </c>
      <c r="DF314" s="17">
        <f t="shared" si="28"/>
        <v>2</v>
      </c>
      <c r="DG314" s="17" t="e">
        <f>IF(Wedstrijden!#REF!="x","L","")</f>
        <v>#REF!</v>
      </c>
      <c r="DH314" s="17" t="e">
        <f>IF(Wedstrijden!#REF!="x","M","")</f>
        <v>#REF!</v>
      </c>
      <c r="DI314" s="17" t="e">
        <f>IF(Wedstrijden!#REF!="x","Z","")</f>
        <v>#REF!</v>
      </c>
      <c r="DJ314" s="17" t="e">
        <f>IF(Wedstrijden!#REF!="x","Z","")</f>
        <v>#REF!</v>
      </c>
      <c r="DK314" s="17">
        <f>IF(COUNTA(Wedstrijden!#REF!)&lt;&gt;0,6,"")</f>
        <v>6</v>
      </c>
      <c r="DL314" s="17">
        <f t="shared" si="29"/>
        <v>1</v>
      </c>
      <c r="DM314" s="17" t="e">
        <f>IF(Wedstrijden!#REF!="x","L","")</f>
        <v>#REF!</v>
      </c>
      <c r="DN314" s="17" t="e">
        <f>IF(Wedstrijden!#REF!="x","M","")</f>
        <v>#REF!</v>
      </c>
      <c r="DO314" s="17" t="e">
        <f>IF(Wedstrijden!#REF!="x","Z","")</f>
        <v>#REF!</v>
      </c>
      <c r="DP314" s="17" t="e">
        <f>IF(Wedstrijden!#REF!="x","Z","")</f>
        <v>#REF!</v>
      </c>
    </row>
    <row r="315" spans="1:120" ht="14.4" x14ac:dyDescent="0.3">
      <c r="A315" s="21" t="e">
        <f>Wedstrijden!#REF!</f>
        <v>#REF!</v>
      </c>
      <c r="B315" s="17" t="str">
        <f>IFERROR(VLOOKUP(Wedstrijden!#REF!,#REF!,2,FALSE),"")</f>
        <v/>
      </c>
      <c r="C315" s="17" t="e">
        <f>Wedstrijden!#REF!</f>
        <v>#REF!</v>
      </c>
      <c r="D315" s="17" t="str">
        <f>IFERROR(VLOOKUP(Wedstrijden!#REF!,#REF!,2,FALSE),"")</f>
        <v/>
      </c>
      <c r="E315" s="17" t="str">
        <f>IFERROR(VLOOKUP(Wedstrijden!#REF!,#REF!,5,FALSE),"")</f>
        <v/>
      </c>
      <c r="F315" s="17" t="e">
        <f>IF(Wedstrijden!#REF!&lt;&gt;"",Wedstrijden!#REF!,"")</f>
        <v>#REF!</v>
      </c>
      <c r="G315" s="17" t="e">
        <f>IF(Wedstrijden!#REF!="Indoor",1,0)</f>
        <v>#REF!</v>
      </c>
      <c r="H315" s="17" t="e">
        <f>Wedstrijden!#REF!</f>
        <v>#REF!</v>
      </c>
      <c r="I315" s="17" t="e">
        <f>IF(Wedstrijden!#REF!="Nee",0,IF(Wedstrijden!#REF!="Ja",1,""))</f>
        <v>#REF!</v>
      </c>
      <c r="J315" s="17" t="e">
        <f>IF(Wedstrijden!#REF!&lt;&gt;"",Wedstrijden!#REF!,"")</f>
        <v>#REF!</v>
      </c>
      <c r="W315" s="18"/>
      <c r="AE315" s="18"/>
      <c r="AN315" s="18"/>
      <c r="AU315" s="18"/>
      <c r="BA315" s="18"/>
      <c r="BE315" s="18"/>
      <c r="BJ315" s="17">
        <f>IF(COUNTA(Wedstrijden!#REF!)&lt;&gt;0,1,"")</f>
        <v>1</v>
      </c>
      <c r="BK315" s="17">
        <f t="shared" si="24"/>
        <v>2</v>
      </c>
      <c r="BL315" s="17" t="e">
        <f>IF(Wedstrijden!#REF!="x","AA","")</f>
        <v>#REF!</v>
      </c>
      <c r="BM315" s="17" t="e">
        <f>IF(Wedstrijden!#REF!="x","A","")</f>
        <v>#REF!</v>
      </c>
      <c r="BN315" s="17" t="e">
        <f>IF(Wedstrijden!#REF!="x","B1","")</f>
        <v>#REF!</v>
      </c>
      <c r="BO315" s="17" t="e">
        <f>IF(Wedstrijden!#REF!="x","BB","")</f>
        <v>#REF!</v>
      </c>
      <c r="BP315" s="17" t="e">
        <f>IF(Wedstrijden!#REF!="x","B","")</f>
        <v>#REF!</v>
      </c>
      <c r="BQ315" s="17" t="e">
        <f>IF(Wedstrijden!#REF!="x","L1","")</f>
        <v>#REF!</v>
      </c>
      <c r="BR315" s="17" t="e">
        <f>IF(Wedstrijden!#REF!="x","L2","")</f>
        <v>#REF!</v>
      </c>
      <c r="BS315" s="17" t="e">
        <f>IF(Wedstrijden!#REF!="x","M1","")</f>
        <v>#REF!</v>
      </c>
      <c r="BT315" s="17" t="e">
        <f>IF(Wedstrijden!#REF!="x","M2","")</f>
        <v>#REF!</v>
      </c>
      <c r="BU315" s="17" t="e">
        <f>IF(Wedstrijden!#REF!="x","Z1","")</f>
        <v>#REF!</v>
      </c>
      <c r="BV315" s="17" t="e">
        <f>IF(Wedstrijden!#REF!="x","Z2","")</f>
        <v>#REF!</v>
      </c>
      <c r="BW315" s="17">
        <f>IF(COUNTA(Wedstrijden!#REF!)&lt;&gt;0,1,"")</f>
        <v>1</v>
      </c>
      <c r="BX315" s="17">
        <f t="shared" si="25"/>
        <v>1</v>
      </c>
      <c r="BY315" s="17" t="e">
        <f>IF(Wedstrijden!#REF!="x","BB","")</f>
        <v>#REF!</v>
      </c>
      <c r="BZ315" s="17" t="e">
        <f>IF(Wedstrijden!#REF!="x","B","")</f>
        <v>#REF!</v>
      </c>
      <c r="CA315" s="17" t="e">
        <f>IF(Wedstrijden!#REF!="x","L1","")</f>
        <v>#REF!</v>
      </c>
      <c r="CB315" s="17" t="e">
        <f>IF(Wedstrijden!#REF!="x","L2","")</f>
        <v>#REF!</v>
      </c>
      <c r="CC315" s="17" t="e">
        <f>IF(Wedstrijden!#REF!="x","M1","")</f>
        <v>#REF!</v>
      </c>
      <c r="CD315" s="17" t="e">
        <f>IF(Wedstrijden!#REF!="x","M2","")</f>
        <v>#REF!</v>
      </c>
      <c r="CE315" s="17" t="e">
        <f>IF(Wedstrijden!#REF!="x","Z1","")</f>
        <v>#REF!</v>
      </c>
      <c r="CF315" s="17" t="e">
        <f>IF(Wedstrijden!#REF!="x","Z2","")</f>
        <v>#REF!</v>
      </c>
      <c r="CG315" s="17" t="e">
        <f>IF(Wedstrijden!#REF!="x","ZZL","")</f>
        <v>#REF!</v>
      </c>
      <c r="CL315" s="17">
        <f>IF(COUNTA(Wedstrijden!#REF!)&lt;&gt;0,2,"")</f>
        <v>2</v>
      </c>
      <c r="CM315" s="17">
        <f t="shared" si="26"/>
        <v>2</v>
      </c>
      <c r="CN315" s="17" t="e">
        <f>IF(Wedstrijden!#REF!="x","AA","")</f>
        <v>#REF!</v>
      </c>
      <c r="CO315" s="17" t="e">
        <f>IF(Wedstrijden!#REF!="x","A","")</f>
        <v>#REF!</v>
      </c>
      <c r="CP315" s="17" t="e">
        <f>IF(Wedstrijden!#REF!="x","BB","")</f>
        <v>#REF!</v>
      </c>
      <c r="CQ315" s="17" t="e">
        <f>IF(Wedstrijden!#REF!="x","B","")</f>
        <v>#REF!</v>
      </c>
      <c r="CR315" s="17" t="e">
        <f>IF(Wedstrijden!#REF!="x","L","")</f>
        <v>#REF!</v>
      </c>
      <c r="CS315" s="17" t="e">
        <f>IF(Wedstrijden!#REF!="x","M","")</f>
        <v>#REF!</v>
      </c>
      <c r="CT315" s="17" t="e">
        <f>IF(Wedstrijden!#REF!="x","Z","")</f>
        <v>#REF!</v>
      </c>
      <c r="CU315" s="17" t="e">
        <f>IF(Wedstrijden!#REF!="x","ZZ","")</f>
        <v>#REF!</v>
      </c>
      <c r="CV315" s="17">
        <f>IF(COUNTA(Wedstrijden!#REF!)&lt;&gt;0,2,"")</f>
        <v>2</v>
      </c>
      <c r="CW315" s="17">
        <f t="shared" si="27"/>
        <v>1</v>
      </c>
      <c r="CX315" s="17" t="e">
        <f>IF(Wedstrijden!#REF!="x","BB","")</f>
        <v>#REF!</v>
      </c>
      <c r="CY315" s="17" t="e">
        <f>IF(Wedstrijden!#REF!="x","B","")</f>
        <v>#REF!</v>
      </c>
      <c r="CZ315" s="17" t="e">
        <f>IF(Wedstrijden!#REF!="x","L","")</f>
        <v>#REF!</v>
      </c>
      <c r="DA315" s="17" t="e">
        <f>IF(Wedstrijden!#REF!="x","M","")</f>
        <v>#REF!</v>
      </c>
      <c r="DB315" s="17" t="e">
        <f>IF(Wedstrijden!#REF!="x","Z","")</f>
        <v>#REF!</v>
      </c>
      <c r="DC315" s="17" t="e">
        <f>IF(Wedstrijden!#REF!="x","ZZ","")</f>
        <v>#REF!</v>
      </c>
      <c r="DD315" s="17" t="e">
        <f>IF(Wedstrijden!#REF!="x","1.40","")</f>
        <v>#REF!</v>
      </c>
      <c r="DE315" s="17">
        <f>IF(COUNTA(Wedstrijden!#REF!)&lt;&gt;0,6,"")</f>
        <v>6</v>
      </c>
      <c r="DF315" s="17">
        <f t="shared" si="28"/>
        <v>2</v>
      </c>
      <c r="DG315" s="17" t="e">
        <f>IF(Wedstrijden!#REF!="x","L","")</f>
        <v>#REF!</v>
      </c>
      <c r="DH315" s="17" t="e">
        <f>IF(Wedstrijden!#REF!="x","M","")</f>
        <v>#REF!</v>
      </c>
      <c r="DI315" s="17" t="e">
        <f>IF(Wedstrijden!#REF!="x","Z","")</f>
        <v>#REF!</v>
      </c>
      <c r="DJ315" s="17" t="e">
        <f>IF(Wedstrijden!#REF!="x","Z","")</f>
        <v>#REF!</v>
      </c>
      <c r="DK315" s="17">
        <f>IF(COUNTA(Wedstrijden!#REF!)&lt;&gt;0,6,"")</f>
        <v>6</v>
      </c>
      <c r="DL315" s="17">
        <f t="shared" si="29"/>
        <v>1</v>
      </c>
      <c r="DM315" s="17" t="e">
        <f>IF(Wedstrijden!#REF!="x","L","")</f>
        <v>#REF!</v>
      </c>
      <c r="DN315" s="17" t="e">
        <f>IF(Wedstrijden!#REF!="x","M","")</f>
        <v>#REF!</v>
      </c>
      <c r="DO315" s="17" t="e">
        <f>IF(Wedstrijden!#REF!="x","Z","")</f>
        <v>#REF!</v>
      </c>
      <c r="DP315" s="17" t="e">
        <f>IF(Wedstrijden!#REF!="x","Z","")</f>
        <v>#REF!</v>
      </c>
    </row>
    <row r="316" spans="1:120" ht="14.4" x14ac:dyDescent="0.3">
      <c r="A316" s="21" t="e">
        <f>Wedstrijden!#REF!</f>
        <v>#REF!</v>
      </c>
      <c r="B316" s="17" t="str">
        <f>IFERROR(VLOOKUP(Wedstrijden!#REF!,#REF!,2,FALSE),"")</f>
        <v/>
      </c>
      <c r="C316" s="17" t="e">
        <f>Wedstrijden!#REF!</f>
        <v>#REF!</v>
      </c>
      <c r="D316" s="17" t="str">
        <f>IFERROR(VLOOKUP(Wedstrijden!#REF!,#REF!,2,FALSE),"")</f>
        <v/>
      </c>
      <c r="E316" s="17" t="str">
        <f>IFERROR(VLOOKUP(Wedstrijden!#REF!,#REF!,5,FALSE),"")</f>
        <v/>
      </c>
      <c r="F316" s="17" t="e">
        <f>IF(Wedstrijden!#REF!&lt;&gt;"",Wedstrijden!#REF!,"")</f>
        <v>#REF!</v>
      </c>
      <c r="G316" s="17" t="e">
        <f>IF(Wedstrijden!#REF!="Indoor",1,0)</f>
        <v>#REF!</v>
      </c>
      <c r="H316" s="17" t="e">
        <f>Wedstrijden!#REF!</f>
        <v>#REF!</v>
      </c>
      <c r="I316" s="17" t="e">
        <f>IF(Wedstrijden!#REF!="Nee",0,IF(Wedstrijden!#REF!="Ja",1,""))</f>
        <v>#REF!</v>
      </c>
      <c r="J316" s="17" t="e">
        <f>IF(Wedstrijden!#REF!&lt;&gt;"",Wedstrijden!#REF!,"")</f>
        <v>#REF!</v>
      </c>
      <c r="W316" s="18"/>
      <c r="AE316" s="18"/>
      <c r="AN316" s="18"/>
      <c r="AU316" s="18"/>
      <c r="BA316" s="18"/>
      <c r="BE316" s="18"/>
      <c r="BJ316" s="17">
        <f>IF(COUNTA(Wedstrijden!#REF!)&lt;&gt;0,1,"")</f>
        <v>1</v>
      </c>
      <c r="BK316" s="17">
        <f t="shared" si="24"/>
        <v>2</v>
      </c>
      <c r="BL316" s="17" t="e">
        <f>IF(Wedstrijden!#REF!="x","AA","")</f>
        <v>#REF!</v>
      </c>
      <c r="BM316" s="17" t="e">
        <f>IF(Wedstrijden!#REF!="x","A","")</f>
        <v>#REF!</v>
      </c>
      <c r="BN316" s="17" t="e">
        <f>IF(Wedstrijden!#REF!="x","B1","")</f>
        <v>#REF!</v>
      </c>
      <c r="BO316" s="17" t="e">
        <f>IF(Wedstrijden!#REF!="x","BB","")</f>
        <v>#REF!</v>
      </c>
      <c r="BP316" s="17" t="e">
        <f>IF(Wedstrijden!#REF!="x","B","")</f>
        <v>#REF!</v>
      </c>
      <c r="BQ316" s="17" t="e">
        <f>IF(Wedstrijden!#REF!="x","L1","")</f>
        <v>#REF!</v>
      </c>
      <c r="BR316" s="17" t="e">
        <f>IF(Wedstrijden!#REF!="x","L2","")</f>
        <v>#REF!</v>
      </c>
      <c r="BS316" s="17" t="e">
        <f>IF(Wedstrijden!#REF!="x","M1","")</f>
        <v>#REF!</v>
      </c>
      <c r="BT316" s="17" t="e">
        <f>IF(Wedstrijden!#REF!="x","M2","")</f>
        <v>#REF!</v>
      </c>
      <c r="BU316" s="17" t="e">
        <f>IF(Wedstrijden!#REF!="x","Z1","")</f>
        <v>#REF!</v>
      </c>
      <c r="BV316" s="17" t="e">
        <f>IF(Wedstrijden!#REF!="x","Z2","")</f>
        <v>#REF!</v>
      </c>
      <c r="BW316" s="17">
        <f>IF(COUNTA(Wedstrijden!#REF!)&lt;&gt;0,1,"")</f>
        <v>1</v>
      </c>
      <c r="BX316" s="17">
        <f t="shared" si="25"/>
        <v>1</v>
      </c>
      <c r="BY316" s="17" t="e">
        <f>IF(Wedstrijden!#REF!="x","BB","")</f>
        <v>#REF!</v>
      </c>
      <c r="BZ316" s="17" t="e">
        <f>IF(Wedstrijden!#REF!="x","B","")</f>
        <v>#REF!</v>
      </c>
      <c r="CA316" s="17" t="e">
        <f>IF(Wedstrijden!#REF!="x","L1","")</f>
        <v>#REF!</v>
      </c>
      <c r="CB316" s="17" t="e">
        <f>IF(Wedstrijden!#REF!="x","L2","")</f>
        <v>#REF!</v>
      </c>
      <c r="CC316" s="17" t="e">
        <f>IF(Wedstrijden!#REF!="x","M1","")</f>
        <v>#REF!</v>
      </c>
      <c r="CD316" s="17" t="e">
        <f>IF(Wedstrijden!#REF!="x","M2","")</f>
        <v>#REF!</v>
      </c>
      <c r="CE316" s="17" t="e">
        <f>IF(Wedstrijden!#REF!="x","Z1","")</f>
        <v>#REF!</v>
      </c>
      <c r="CF316" s="17" t="e">
        <f>IF(Wedstrijden!#REF!="x","Z2","")</f>
        <v>#REF!</v>
      </c>
      <c r="CG316" s="17" t="e">
        <f>IF(Wedstrijden!#REF!="x","ZZL","")</f>
        <v>#REF!</v>
      </c>
      <c r="CL316" s="17">
        <f>IF(COUNTA(Wedstrijden!#REF!)&lt;&gt;0,2,"")</f>
        <v>2</v>
      </c>
      <c r="CM316" s="17">
        <f t="shared" si="26"/>
        <v>2</v>
      </c>
      <c r="CN316" s="17" t="e">
        <f>IF(Wedstrijden!#REF!="x","AA","")</f>
        <v>#REF!</v>
      </c>
      <c r="CO316" s="17" t="e">
        <f>IF(Wedstrijden!#REF!="x","A","")</f>
        <v>#REF!</v>
      </c>
      <c r="CP316" s="17" t="e">
        <f>IF(Wedstrijden!#REF!="x","BB","")</f>
        <v>#REF!</v>
      </c>
      <c r="CQ316" s="17" t="e">
        <f>IF(Wedstrijden!#REF!="x","B","")</f>
        <v>#REF!</v>
      </c>
      <c r="CR316" s="17" t="e">
        <f>IF(Wedstrijden!#REF!="x","L","")</f>
        <v>#REF!</v>
      </c>
      <c r="CS316" s="17" t="e">
        <f>IF(Wedstrijden!#REF!="x","M","")</f>
        <v>#REF!</v>
      </c>
      <c r="CT316" s="17" t="e">
        <f>IF(Wedstrijden!#REF!="x","Z","")</f>
        <v>#REF!</v>
      </c>
      <c r="CU316" s="17" t="e">
        <f>IF(Wedstrijden!#REF!="x","ZZ","")</f>
        <v>#REF!</v>
      </c>
      <c r="CV316" s="17">
        <f>IF(COUNTA(Wedstrijden!#REF!)&lt;&gt;0,2,"")</f>
        <v>2</v>
      </c>
      <c r="CW316" s="17">
        <f t="shared" si="27"/>
        <v>1</v>
      </c>
      <c r="CX316" s="17" t="e">
        <f>IF(Wedstrijden!#REF!="x","BB","")</f>
        <v>#REF!</v>
      </c>
      <c r="CY316" s="17" t="e">
        <f>IF(Wedstrijden!#REF!="x","B","")</f>
        <v>#REF!</v>
      </c>
      <c r="CZ316" s="17" t="e">
        <f>IF(Wedstrijden!#REF!="x","L","")</f>
        <v>#REF!</v>
      </c>
      <c r="DA316" s="17" t="e">
        <f>IF(Wedstrijden!#REF!="x","M","")</f>
        <v>#REF!</v>
      </c>
      <c r="DB316" s="17" t="e">
        <f>IF(Wedstrijden!#REF!="x","Z","")</f>
        <v>#REF!</v>
      </c>
      <c r="DC316" s="17" t="e">
        <f>IF(Wedstrijden!#REF!="x","ZZ","")</f>
        <v>#REF!</v>
      </c>
      <c r="DD316" s="17" t="e">
        <f>IF(Wedstrijden!#REF!="x","1.40","")</f>
        <v>#REF!</v>
      </c>
      <c r="DE316" s="17">
        <f>IF(COUNTA(Wedstrijden!#REF!)&lt;&gt;0,6,"")</f>
        <v>6</v>
      </c>
      <c r="DF316" s="17">
        <f t="shared" si="28"/>
        <v>2</v>
      </c>
      <c r="DG316" s="17" t="e">
        <f>IF(Wedstrijden!#REF!="x","L","")</f>
        <v>#REF!</v>
      </c>
      <c r="DH316" s="17" t="e">
        <f>IF(Wedstrijden!#REF!="x","M","")</f>
        <v>#REF!</v>
      </c>
      <c r="DI316" s="17" t="e">
        <f>IF(Wedstrijden!#REF!="x","Z","")</f>
        <v>#REF!</v>
      </c>
      <c r="DJ316" s="17" t="e">
        <f>IF(Wedstrijden!#REF!="x","Z","")</f>
        <v>#REF!</v>
      </c>
      <c r="DK316" s="17">
        <f>IF(COUNTA(Wedstrijden!#REF!)&lt;&gt;0,6,"")</f>
        <v>6</v>
      </c>
      <c r="DL316" s="17">
        <f t="shared" si="29"/>
        <v>1</v>
      </c>
      <c r="DM316" s="17" t="e">
        <f>IF(Wedstrijden!#REF!="x","L","")</f>
        <v>#REF!</v>
      </c>
      <c r="DN316" s="17" t="e">
        <f>IF(Wedstrijden!#REF!="x","M","")</f>
        <v>#REF!</v>
      </c>
      <c r="DO316" s="17" t="e">
        <f>IF(Wedstrijden!#REF!="x","Z","")</f>
        <v>#REF!</v>
      </c>
      <c r="DP316" s="17" t="e">
        <f>IF(Wedstrijden!#REF!="x","Z","")</f>
        <v>#REF!</v>
      </c>
    </row>
    <row r="317" spans="1:120" ht="14.4" x14ac:dyDescent="0.3">
      <c r="A317" s="21" t="e">
        <f>Wedstrijden!#REF!</f>
        <v>#REF!</v>
      </c>
      <c r="B317" s="17" t="str">
        <f>IFERROR(VLOOKUP(Wedstrijden!#REF!,#REF!,2,FALSE),"")</f>
        <v/>
      </c>
      <c r="C317" s="17" t="e">
        <f>Wedstrijden!#REF!</f>
        <v>#REF!</v>
      </c>
      <c r="D317" s="17" t="str">
        <f>IFERROR(VLOOKUP(Wedstrijden!#REF!,#REF!,2,FALSE),"")</f>
        <v/>
      </c>
      <c r="E317" s="17" t="str">
        <f>IFERROR(VLOOKUP(Wedstrijden!#REF!,#REF!,5,FALSE),"")</f>
        <v/>
      </c>
      <c r="F317" s="17" t="e">
        <f>IF(Wedstrijden!#REF!&lt;&gt;"",Wedstrijden!#REF!,"")</f>
        <v>#REF!</v>
      </c>
      <c r="G317" s="17" t="e">
        <f>IF(Wedstrijden!#REF!="Indoor",1,0)</f>
        <v>#REF!</v>
      </c>
      <c r="H317" s="17" t="e">
        <f>Wedstrijden!#REF!</f>
        <v>#REF!</v>
      </c>
      <c r="I317" s="17" t="e">
        <f>IF(Wedstrijden!#REF!="Nee",0,IF(Wedstrijden!#REF!="Ja",1,""))</f>
        <v>#REF!</v>
      </c>
      <c r="J317" s="17" t="e">
        <f>IF(Wedstrijden!#REF!&lt;&gt;"",Wedstrijden!#REF!,"")</f>
        <v>#REF!</v>
      </c>
      <c r="W317" s="18"/>
      <c r="AE317" s="18"/>
      <c r="AN317" s="18"/>
      <c r="AU317" s="18"/>
      <c r="BA317" s="18"/>
      <c r="BE317" s="18"/>
      <c r="BJ317" s="17">
        <f>IF(COUNTA(Wedstrijden!#REF!)&lt;&gt;0,1,"")</f>
        <v>1</v>
      </c>
      <c r="BK317" s="17">
        <f t="shared" si="24"/>
        <v>2</v>
      </c>
      <c r="BL317" s="17" t="e">
        <f>IF(Wedstrijden!#REF!="x","AA","")</f>
        <v>#REF!</v>
      </c>
      <c r="BM317" s="17" t="e">
        <f>IF(Wedstrijden!#REF!="x","A","")</f>
        <v>#REF!</v>
      </c>
      <c r="BN317" s="17" t="e">
        <f>IF(Wedstrijden!#REF!="x","B1","")</f>
        <v>#REF!</v>
      </c>
      <c r="BO317" s="17" t="e">
        <f>IF(Wedstrijden!#REF!="x","BB","")</f>
        <v>#REF!</v>
      </c>
      <c r="BP317" s="17" t="e">
        <f>IF(Wedstrijden!#REF!="x","B","")</f>
        <v>#REF!</v>
      </c>
      <c r="BQ317" s="17" t="e">
        <f>IF(Wedstrijden!#REF!="x","L1","")</f>
        <v>#REF!</v>
      </c>
      <c r="BR317" s="17" t="e">
        <f>IF(Wedstrijden!#REF!="x","L2","")</f>
        <v>#REF!</v>
      </c>
      <c r="BS317" s="17" t="e">
        <f>IF(Wedstrijden!#REF!="x","M1","")</f>
        <v>#REF!</v>
      </c>
      <c r="BT317" s="17" t="e">
        <f>IF(Wedstrijden!#REF!="x","M2","")</f>
        <v>#REF!</v>
      </c>
      <c r="BU317" s="17" t="e">
        <f>IF(Wedstrijden!#REF!="x","Z1","")</f>
        <v>#REF!</v>
      </c>
      <c r="BV317" s="17" t="e">
        <f>IF(Wedstrijden!#REF!="x","Z2","")</f>
        <v>#REF!</v>
      </c>
      <c r="BW317" s="17">
        <f>IF(COUNTA(Wedstrijden!#REF!)&lt;&gt;0,1,"")</f>
        <v>1</v>
      </c>
      <c r="BX317" s="17">
        <f t="shared" si="25"/>
        <v>1</v>
      </c>
      <c r="BY317" s="17" t="e">
        <f>IF(Wedstrijden!#REF!="x","BB","")</f>
        <v>#REF!</v>
      </c>
      <c r="BZ317" s="17" t="e">
        <f>IF(Wedstrijden!#REF!="x","B","")</f>
        <v>#REF!</v>
      </c>
      <c r="CA317" s="17" t="e">
        <f>IF(Wedstrijden!#REF!="x","L1","")</f>
        <v>#REF!</v>
      </c>
      <c r="CB317" s="17" t="e">
        <f>IF(Wedstrijden!#REF!="x","L2","")</f>
        <v>#REF!</v>
      </c>
      <c r="CC317" s="17" t="e">
        <f>IF(Wedstrijden!#REF!="x","M1","")</f>
        <v>#REF!</v>
      </c>
      <c r="CD317" s="17" t="e">
        <f>IF(Wedstrijden!#REF!="x","M2","")</f>
        <v>#REF!</v>
      </c>
      <c r="CE317" s="17" t="e">
        <f>IF(Wedstrijden!#REF!="x","Z1","")</f>
        <v>#REF!</v>
      </c>
      <c r="CF317" s="17" t="e">
        <f>IF(Wedstrijden!#REF!="x","Z2","")</f>
        <v>#REF!</v>
      </c>
      <c r="CG317" s="17" t="e">
        <f>IF(Wedstrijden!#REF!="x","ZZL","")</f>
        <v>#REF!</v>
      </c>
      <c r="CL317" s="17">
        <f>IF(COUNTA(Wedstrijden!#REF!)&lt;&gt;0,2,"")</f>
        <v>2</v>
      </c>
      <c r="CM317" s="17">
        <f t="shared" si="26"/>
        <v>2</v>
      </c>
      <c r="CN317" s="17" t="e">
        <f>IF(Wedstrijden!#REF!="x","AA","")</f>
        <v>#REF!</v>
      </c>
      <c r="CO317" s="17" t="e">
        <f>IF(Wedstrijden!#REF!="x","A","")</f>
        <v>#REF!</v>
      </c>
      <c r="CP317" s="17" t="e">
        <f>IF(Wedstrijden!#REF!="x","BB","")</f>
        <v>#REF!</v>
      </c>
      <c r="CQ317" s="17" t="e">
        <f>IF(Wedstrijden!#REF!="x","B","")</f>
        <v>#REF!</v>
      </c>
      <c r="CR317" s="17" t="e">
        <f>IF(Wedstrijden!#REF!="x","L","")</f>
        <v>#REF!</v>
      </c>
      <c r="CS317" s="17" t="e">
        <f>IF(Wedstrijden!#REF!="x","M","")</f>
        <v>#REF!</v>
      </c>
      <c r="CT317" s="17" t="e">
        <f>IF(Wedstrijden!#REF!="x","Z","")</f>
        <v>#REF!</v>
      </c>
      <c r="CU317" s="17" t="e">
        <f>IF(Wedstrijden!#REF!="x","ZZ","")</f>
        <v>#REF!</v>
      </c>
      <c r="CV317" s="17">
        <f>IF(COUNTA(Wedstrijden!#REF!)&lt;&gt;0,2,"")</f>
        <v>2</v>
      </c>
      <c r="CW317" s="17">
        <f t="shared" si="27"/>
        <v>1</v>
      </c>
      <c r="CX317" s="17" t="e">
        <f>IF(Wedstrijden!#REF!="x","BB","")</f>
        <v>#REF!</v>
      </c>
      <c r="CY317" s="17" t="e">
        <f>IF(Wedstrijden!#REF!="x","B","")</f>
        <v>#REF!</v>
      </c>
      <c r="CZ317" s="17" t="e">
        <f>IF(Wedstrijden!#REF!="x","L","")</f>
        <v>#REF!</v>
      </c>
      <c r="DA317" s="17" t="e">
        <f>IF(Wedstrijden!#REF!="x","M","")</f>
        <v>#REF!</v>
      </c>
      <c r="DB317" s="17" t="e">
        <f>IF(Wedstrijden!#REF!="x","Z","")</f>
        <v>#REF!</v>
      </c>
      <c r="DC317" s="17" t="e">
        <f>IF(Wedstrijden!#REF!="x","ZZ","")</f>
        <v>#REF!</v>
      </c>
      <c r="DD317" s="17" t="e">
        <f>IF(Wedstrijden!#REF!="x","1.40","")</f>
        <v>#REF!</v>
      </c>
      <c r="DE317" s="17">
        <f>IF(COUNTA(Wedstrijden!#REF!)&lt;&gt;0,6,"")</f>
        <v>6</v>
      </c>
      <c r="DF317" s="17">
        <f t="shared" si="28"/>
        <v>2</v>
      </c>
      <c r="DG317" s="17" t="e">
        <f>IF(Wedstrijden!#REF!="x","L","")</f>
        <v>#REF!</v>
      </c>
      <c r="DH317" s="17" t="e">
        <f>IF(Wedstrijden!#REF!="x","M","")</f>
        <v>#REF!</v>
      </c>
      <c r="DI317" s="17" t="e">
        <f>IF(Wedstrijden!#REF!="x","Z","")</f>
        <v>#REF!</v>
      </c>
      <c r="DJ317" s="17" t="e">
        <f>IF(Wedstrijden!#REF!="x","Z","")</f>
        <v>#REF!</v>
      </c>
      <c r="DK317" s="17">
        <f>IF(COUNTA(Wedstrijden!#REF!)&lt;&gt;0,6,"")</f>
        <v>6</v>
      </c>
      <c r="DL317" s="17">
        <f t="shared" si="29"/>
        <v>1</v>
      </c>
      <c r="DM317" s="17" t="e">
        <f>IF(Wedstrijden!#REF!="x","L","")</f>
        <v>#REF!</v>
      </c>
      <c r="DN317" s="17" t="e">
        <f>IF(Wedstrijden!#REF!="x","M","")</f>
        <v>#REF!</v>
      </c>
      <c r="DO317" s="17" t="e">
        <f>IF(Wedstrijden!#REF!="x","Z","")</f>
        <v>#REF!</v>
      </c>
      <c r="DP317" s="17" t="e">
        <f>IF(Wedstrijden!#REF!="x","Z","")</f>
        <v>#REF!</v>
      </c>
    </row>
    <row r="318" spans="1:120" ht="14.4" x14ac:dyDescent="0.3">
      <c r="A318" s="21" t="e">
        <f>Wedstrijden!#REF!</f>
        <v>#REF!</v>
      </c>
      <c r="B318" s="17" t="str">
        <f>IFERROR(VLOOKUP(Wedstrijden!#REF!,#REF!,2,FALSE),"")</f>
        <v/>
      </c>
      <c r="C318" s="17" t="e">
        <f>Wedstrijden!#REF!</f>
        <v>#REF!</v>
      </c>
      <c r="D318" s="17" t="str">
        <f>IFERROR(VLOOKUP(Wedstrijden!#REF!,#REF!,2,FALSE),"")</f>
        <v/>
      </c>
      <c r="E318" s="17" t="str">
        <f>IFERROR(VLOOKUP(Wedstrijden!#REF!,#REF!,5,FALSE),"")</f>
        <v/>
      </c>
      <c r="F318" s="17" t="e">
        <f>IF(Wedstrijden!#REF!&lt;&gt;"",Wedstrijden!#REF!,"")</f>
        <v>#REF!</v>
      </c>
      <c r="G318" s="17" t="e">
        <f>IF(Wedstrijden!#REF!="Indoor",1,0)</f>
        <v>#REF!</v>
      </c>
      <c r="H318" s="17" t="e">
        <f>Wedstrijden!#REF!</f>
        <v>#REF!</v>
      </c>
      <c r="I318" s="17" t="e">
        <f>IF(Wedstrijden!#REF!="Nee",0,IF(Wedstrijden!#REF!="Ja",1,""))</f>
        <v>#REF!</v>
      </c>
      <c r="J318" s="17" t="e">
        <f>IF(Wedstrijden!#REF!&lt;&gt;"",Wedstrijden!#REF!,"")</f>
        <v>#REF!</v>
      </c>
      <c r="W318" s="18"/>
      <c r="AE318" s="18"/>
      <c r="AN318" s="18"/>
      <c r="AU318" s="18"/>
      <c r="BA318" s="18"/>
      <c r="BE318" s="18"/>
      <c r="BJ318" s="17">
        <f>IF(COUNTA(Wedstrijden!#REF!)&lt;&gt;0,1,"")</f>
        <v>1</v>
      </c>
      <c r="BK318" s="17">
        <f t="shared" si="24"/>
        <v>2</v>
      </c>
      <c r="BL318" s="17" t="e">
        <f>IF(Wedstrijden!#REF!="x","AA","")</f>
        <v>#REF!</v>
      </c>
      <c r="BM318" s="17" t="e">
        <f>IF(Wedstrijden!#REF!="x","A","")</f>
        <v>#REF!</v>
      </c>
      <c r="BN318" s="17" t="e">
        <f>IF(Wedstrijden!#REF!="x","B1","")</f>
        <v>#REF!</v>
      </c>
      <c r="BO318" s="17" t="e">
        <f>IF(Wedstrijden!#REF!="x","BB","")</f>
        <v>#REF!</v>
      </c>
      <c r="BP318" s="17" t="e">
        <f>IF(Wedstrijden!#REF!="x","B","")</f>
        <v>#REF!</v>
      </c>
      <c r="BQ318" s="17" t="e">
        <f>IF(Wedstrijden!#REF!="x","L1","")</f>
        <v>#REF!</v>
      </c>
      <c r="BR318" s="17" t="e">
        <f>IF(Wedstrijden!#REF!="x","L2","")</f>
        <v>#REF!</v>
      </c>
      <c r="BS318" s="17" t="e">
        <f>IF(Wedstrijden!#REF!="x","M1","")</f>
        <v>#REF!</v>
      </c>
      <c r="BT318" s="17" t="e">
        <f>IF(Wedstrijden!#REF!="x","M2","")</f>
        <v>#REF!</v>
      </c>
      <c r="BU318" s="17" t="e">
        <f>IF(Wedstrijden!#REF!="x","Z1","")</f>
        <v>#REF!</v>
      </c>
      <c r="BV318" s="17" t="e">
        <f>IF(Wedstrijden!#REF!="x","Z2","")</f>
        <v>#REF!</v>
      </c>
      <c r="BW318" s="17">
        <f>IF(COUNTA(Wedstrijden!#REF!)&lt;&gt;0,1,"")</f>
        <v>1</v>
      </c>
      <c r="BX318" s="17">
        <f t="shared" si="25"/>
        <v>1</v>
      </c>
      <c r="BY318" s="17" t="e">
        <f>IF(Wedstrijden!#REF!="x","BB","")</f>
        <v>#REF!</v>
      </c>
      <c r="BZ318" s="17" t="e">
        <f>IF(Wedstrijden!#REF!="x","B","")</f>
        <v>#REF!</v>
      </c>
      <c r="CA318" s="17" t="e">
        <f>IF(Wedstrijden!#REF!="x","L1","")</f>
        <v>#REF!</v>
      </c>
      <c r="CB318" s="17" t="e">
        <f>IF(Wedstrijden!#REF!="x","L2","")</f>
        <v>#REF!</v>
      </c>
      <c r="CC318" s="17" t="e">
        <f>IF(Wedstrijden!#REF!="x","M1","")</f>
        <v>#REF!</v>
      </c>
      <c r="CD318" s="17" t="e">
        <f>IF(Wedstrijden!#REF!="x","M2","")</f>
        <v>#REF!</v>
      </c>
      <c r="CE318" s="17" t="e">
        <f>IF(Wedstrijden!#REF!="x","Z1","")</f>
        <v>#REF!</v>
      </c>
      <c r="CF318" s="17" t="e">
        <f>IF(Wedstrijden!#REF!="x","Z2","")</f>
        <v>#REF!</v>
      </c>
      <c r="CG318" s="17" t="e">
        <f>IF(Wedstrijden!#REF!="x","ZZL","")</f>
        <v>#REF!</v>
      </c>
      <c r="CL318" s="17">
        <f>IF(COUNTA(Wedstrijden!#REF!)&lt;&gt;0,2,"")</f>
        <v>2</v>
      </c>
      <c r="CM318" s="17">
        <f t="shared" si="26"/>
        <v>2</v>
      </c>
      <c r="CN318" s="17" t="e">
        <f>IF(Wedstrijden!#REF!="x","AA","")</f>
        <v>#REF!</v>
      </c>
      <c r="CO318" s="17" t="e">
        <f>IF(Wedstrijden!#REF!="x","A","")</f>
        <v>#REF!</v>
      </c>
      <c r="CP318" s="17" t="e">
        <f>IF(Wedstrijden!#REF!="x","BB","")</f>
        <v>#REF!</v>
      </c>
      <c r="CQ318" s="17" t="e">
        <f>IF(Wedstrijden!#REF!="x","B","")</f>
        <v>#REF!</v>
      </c>
      <c r="CR318" s="17" t="e">
        <f>IF(Wedstrijden!#REF!="x","L","")</f>
        <v>#REF!</v>
      </c>
      <c r="CS318" s="17" t="e">
        <f>IF(Wedstrijden!#REF!="x","M","")</f>
        <v>#REF!</v>
      </c>
      <c r="CT318" s="17" t="e">
        <f>IF(Wedstrijden!#REF!="x","Z","")</f>
        <v>#REF!</v>
      </c>
      <c r="CU318" s="17" t="e">
        <f>IF(Wedstrijden!#REF!="x","ZZ","")</f>
        <v>#REF!</v>
      </c>
      <c r="CV318" s="17">
        <f>IF(COUNTA(Wedstrijden!#REF!)&lt;&gt;0,2,"")</f>
        <v>2</v>
      </c>
      <c r="CW318" s="17">
        <f t="shared" si="27"/>
        <v>1</v>
      </c>
      <c r="CX318" s="17" t="e">
        <f>IF(Wedstrijden!#REF!="x","BB","")</f>
        <v>#REF!</v>
      </c>
      <c r="CY318" s="17" t="e">
        <f>IF(Wedstrijden!#REF!="x","B","")</f>
        <v>#REF!</v>
      </c>
      <c r="CZ318" s="17" t="e">
        <f>IF(Wedstrijden!#REF!="x","L","")</f>
        <v>#REF!</v>
      </c>
      <c r="DA318" s="17" t="e">
        <f>IF(Wedstrijden!#REF!="x","M","")</f>
        <v>#REF!</v>
      </c>
      <c r="DB318" s="17" t="e">
        <f>IF(Wedstrijden!#REF!="x","Z","")</f>
        <v>#REF!</v>
      </c>
      <c r="DC318" s="17" t="e">
        <f>IF(Wedstrijden!#REF!="x","ZZ","")</f>
        <v>#REF!</v>
      </c>
      <c r="DD318" s="17" t="e">
        <f>IF(Wedstrijden!#REF!="x","1.40","")</f>
        <v>#REF!</v>
      </c>
      <c r="DE318" s="17">
        <f>IF(COUNTA(Wedstrijden!#REF!)&lt;&gt;0,6,"")</f>
        <v>6</v>
      </c>
      <c r="DF318" s="17">
        <f t="shared" si="28"/>
        <v>2</v>
      </c>
      <c r="DG318" s="17" t="e">
        <f>IF(Wedstrijden!#REF!="x","L","")</f>
        <v>#REF!</v>
      </c>
      <c r="DH318" s="17" t="e">
        <f>IF(Wedstrijden!#REF!="x","M","")</f>
        <v>#REF!</v>
      </c>
      <c r="DI318" s="17" t="e">
        <f>IF(Wedstrijden!#REF!="x","Z","")</f>
        <v>#REF!</v>
      </c>
      <c r="DJ318" s="17" t="e">
        <f>IF(Wedstrijden!#REF!="x","Z","")</f>
        <v>#REF!</v>
      </c>
      <c r="DK318" s="17">
        <f>IF(COUNTA(Wedstrijden!#REF!)&lt;&gt;0,6,"")</f>
        <v>6</v>
      </c>
      <c r="DL318" s="17">
        <f t="shared" si="29"/>
        <v>1</v>
      </c>
      <c r="DM318" s="17" t="e">
        <f>IF(Wedstrijden!#REF!="x","L","")</f>
        <v>#REF!</v>
      </c>
      <c r="DN318" s="17" t="e">
        <f>IF(Wedstrijden!#REF!="x","M","")</f>
        <v>#REF!</v>
      </c>
      <c r="DO318" s="17" t="e">
        <f>IF(Wedstrijden!#REF!="x","Z","")</f>
        <v>#REF!</v>
      </c>
      <c r="DP318" s="17" t="e">
        <f>IF(Wedstrijden!#REF!="x","Z","")</f>
        <v>#REF!</v>
      </c>
    </row>
    <row r="319" spans="1:120" ht="14.4" x14ac:dyDescent="0.3">
      <c r="A319" s="21" t="e">
        <f>Wedstrijden!#REF!</f>
        <v>#REF!</v>
      </c>
      <c r="B319" s="17" t="str">
        <f>IFERROR(VLOOKUP(Wedstrijden!#REF!,#REF!,2,FALSE),"")</f>
        <v/>
      </c>
      <c r="C319" s="17" t="e">
        <f>Wedstrijden!#REF!</f>
        <v>#REF!</v>
      </c>
      <c r="D319" s="17" t="str">
        <f>IFERROR(VLOOKUP(Wedstrijden!#REF!,#REF!,2,FALSE),"")</f>
        <v/>
      </c>
      <c r="E319" s="17" t="str">
        <f>IFERROR(VLOOKUP(Wedstrijden!#REF!,#REF!,5,FALSE),"")</f>
        <v/>
      </c>
      <c r="F319" s="17" t="e">
        <f>IF(Wedstrijden!#REF!&lt;&gt;"",Wedstrijden!#REF!,"")</f>
        <v>#REF!</v>
      </c>
      <c r="G319" s="17" t="e">
        <f>IF(Wedstrijden!#REF!="Indoor",1,0)</f>
        <v>#REF!</v>
      </c>
      <c r="H319" s="17" t="e">
        <f>Wedstrijden!#REF!</f>
        <v>#REF!</v>
      </c>
      <c r="I319" s="17" t="e">
        <f>IF(Wedstrijden!#REF!="Nee",0,IF(Wedstrijden!#REF!="Ja",1,""))</f>
        <v>#REF!</v>
      </c>
      <c r="J319" s="17" t="e">
        <f>IF(Wedstrijden!#REF!&lt;&gt;"",Wedstrijden!#REF!,"")</f>
        <v>#REF!</v>
      </c>
      <c r="W319" s="18"/>
      <c r="AE319" s="18"/>
      <c r="AN319" s="18"/>
      <c r="AU319" s="18"/>
      <c r="BA319" s="18"/>
      <c r="BE319" s="18"/>
      <c r="BJ319" s="17">
        <f>IF(COUNTA(Wedstrijden!#REF!)&lt;&gt;0,1,"")</f>
        <v>1</v>
      </c>
      <c r="BK319" s="17">
        <f t="shared" si="24"/>
        <v>2</v>
      </c>
      <c r="BL319" s="17" t="e">
        <f>IF(Wedstrijden!#REF!="x","AA","")</f>
        <v>#REF!</v>
      </c>
      <c r="BM319" s="17" t="e">
        <f>IF(Wedstrijden!#REF!="x","A","")</f>
        <v>#REF!</v>
      </c>
      <c r="BN319" s="17" t="e">
        <f>IF(Wedstrijden!#REF!="x","B1","")</f>
        <v>#REF!</v>
      </c>
      <c r="BO319" s="17" t="e">
        <f>IF(Wedstrijden!#REF!="x","BB","")</f>
        <v>#REF!</v>
      </c>
      <c r="BP319" s="17" t="e">
        <f>IF(Wedstrijden!#REF!="x","B","")</f>
        <v>#REF!</v>
      </c>
      <c r="BQ319" s="17" t="e">
        <f>IF(Wedstrijden!#REF!="x","L1","")</f>
        <v>#REF!</v>
      </c>
      <c r="BR319" s="17" t="e">
        <f>IF(Wedstrijden!#REF!="x","L2","")</f>
        <v>#REF!</v>
      </c>
      <c r="BS319" s="17" t="e">
        <f>IF(Wedstrijden!#REF!="x","M1","")</f>
        <v>#REF!</v>
      </c>
      <c r="BT319" s="17" t="e">
        <f>IF(Wedstrijden!#REF!="x","M2","")</f>
        <v>#REF!</v>
      </c>
      <c r="BU319" s="17" t="e">
        <f>IF(Wedstrijden!#REF!="x","Z1","")</f>
        <v>#REF!</v>
      </c>
      <c r="BV319" s="17" t="e">
        <f>IF(Wedstrijden!#REF!="x","Z2","")</f>
        <v>#REF!</v>
      </c>
      <c r="BW319" s="17">
        <f>IF(COUNTA(Wedstrijden!#REF!)&lt;&gt;0,1,"")</f>
        <v>1</v>
      </c>
      <c r="BX319" s="17">
        <f t="shared" si="25"/>
        <v>1</v>
      </c>
      <c r="BY319" s="17" t="e">
        <f>IF(Wedstrijden!#REF!="x","BB","")</f>
        <v>#REF!</v>
      </c>
      <c r="BZ319" s="17" t="e">
        <f>IF(Wedstrijden!#REF!="x","B","")</f>
        <v>#REF!</v>
      </c>
      <c r="CA319" s="17" t="e">
        <f>IF(Wedstrijden!#REF!="x","L1","")</f>
        <v>#REF!</v>
      </c>
      <c r="CB319" s="17" t="e">
        <f>IF(Wedstrijden!#REF!="x","L2","")</f>
        <v>#REF!</v>
      </c>
      <c r="CC319" s="17" t="e">
        <f>IF(Wedstrijden!#REF!="x","M1","")</f>
        <v>#REF!</v>
      </c>
      <c r="CD319" s="17" t="e">
        <f>IF(Wedstrijden!#REF!="x","M2","")</f>
        <v>#REF!</v>
      </c>
      <c r="CE319" s="17" t="e">
        <f>IF(Wedstrijden!#REF!="x","Z1","")</f>
        <v>#REF!</v>
      </c>
      <c r="CF319" s="17" t="e">
        <f>IF(Wedstrijden!#REF!="x","Z2","")</f>
        <v>#REF!</v>
      </c>
      <c r="CG319" s="17" t="e">
        <f>IF(Wedstrijden!#REF!="x","ZZL","")</f>
        <v>#REF!</v>
      </c>
      <c r="CL319" s="17">
        <f>IF(COUNTA(Wedstrijden!#REF!)&lt;&gt;0,2,"")</f>
        <v>2</v>
      </c>
      <c r="CM319" s="17">
        <f t="shared" si="26"/>
        <v>2</v>
      </c>
      <c r="CN319" s="17" t="e">
        <f>IF(Wedstrijden!#REF!="x","AA","")</f>
        <v>#REF!</v>
      </c>
      <c r="CO319" s="17" t="e">
        <f>IF(Wedstrijden!#REF!="x","A","")</f>
        <v>#REF!</v>
      </c>
      <c r="CP319" s="17" t="e">
        <f>IF(Wedstrijden!#REF!="x","BB","")</f>
        <v>#REF!</v>
      </c>
      <c r="CQ319" s="17" t="e">
        <f>IF(Wedstrijden!#REF!="x","B","")</f>
        <v>#REF!</v>
      </c>
      <c r="CR319" s="17" t="e">
        <f>IF(Wedstrijden!#REF!="x","L","")</f>
        <v>#REF!</v>
      </c>
      <c r="CS319" s="17" t="e">
        <f>IF(Wedstrijden!#REF!="x","M","")</f>
        <v>#REF!</v>
      </c>
      <c r="CT319" s="17" t="e">
        <f>IF(Wedstrijden!#REF!="x","Z","")</f>
        <v>#REF!</v>
      </c>
      <c r="CU319" s="17" t="e">
        <f>IF(Wedstrijden!#REF!="x","ZZ","")</f>
        <v>#REF!</v>
      </c>
      <c r="CV319" s="17">
        <f>IF(COUNTA(Wedstrijden!#REF!)&lt;&gt;0,2,"")</f>
        <v>2</v>
      </c>
      <c r="CW319" s="17">
        <f t="shared" si="27"/>
        <v>1</v>
      </c>
      <c r="CX319" s="17" t="e">
        <f>IF(Wedstrijden!#REF!="x","BB","")</f>
        <v>#REF!</v>
      </c>
      <c r="CY319" s="17" t="e">
        <f>IF(Wedstrijden!#REF!="x","B","")</f>
        <v>#REF!</v>
      </c>
      <c r="CZ319" s="17" t="e">
        <f>IF(Wedstrijden!#REF!="x","L","")</f>
        <v>#REF!</v>
      </c>
      <c r="DA319" s="17" t="e">
        <f>IF(Wedstrijden!#REF!="x","M","")</f>
        <v>#REF!</v>
      </c>
      <c r="DB319" s="17" t="e">
        <f>IF(Wedstrijden!#REF!="x","Z","")</f>
        <v>#REF!</v>
      </c>
      <c r="DC319" s="17" t="e">
        <f>IF(Wedstrijden!#REF!="x","ZZ","")</f>
        <v>#REF!</v>
      </c>
      <c r="DD319" s="17" t="e">
        <f>IF(Wedstrijden!#REF!="x","1.40","")</f>
        <v>#REF!</v>
      </c>
      <c r="DE319" s="17">
        <f>IF(COUNTA(Wedstrijden!#REF!)&lt;&gt;0,6,"")</f>
        <v>6</v>
      </c>
      <c r="DF319" s="17">
        <f t="shared" si="28"/>
        <v>2</v>
      </c>
      <c r="DG319" s="17" t="e">
        <f>IF(Wedstrijden!#REF!="x","L","")</f>
        <v>#REF!</v>
      </c>
      <c r="DH319" s="17" t="e">
        <f>IF(Wedstrijden!#REF!="x","M","")</f>
        <v>#REF!</v>
      </c>
      <c r="DI319" s="17" t="e">
        <f>IF(Wedstrijden!#REF!="x","Z","")</f>
        <v>#REF!</v>
      </c>
      <c r="DJ319" s="17" t="e">
        <f>IF(Wedstrijden!#REF!="x","Z","")</f>
        <v>#REF!</v>
      </c>
      <c r="DK319" s="17">
        <f>IF(COUNTA(Wedstrijden!#REF!)&lt;&gt;0,6,"")</f>
        <v>6</v>
      </c>
      <c r="DL319" s="17">
        <f t="shared" si="29"/>
        <v>1</v>
      </c>
      <c r="DM319" s="17" t="e">
        <f>IF(Wedstrijden!#REF!="x","L","")</f>
        <v>#REF!</v>
      </c>
      <c r="DN319" s="17" t="e">
        <f>IF(Wedstrijden!#REF!="x","M","")</f>
        <v>#REF!</v>
      </c>
      <c r="DO319" s="17" t="e">
        <f>IF(Wedstrijden!#REF!="x","Z","")</f>
        <v>#REF!</v>
      </c>
      <c r="DP319" s="17" t="e">
        <f>IF(Wedstrijden!#REF!="x","Z","")</f>
        <v>#REF!</v>
      </c>
    </row>
    <row r="320" spans="1:120" ht="14.4" x14ac:dyDescent="0.3">
      <c r="A320" s="21" t="e">
        <f>Wedstrijden!#REF!</f>
        <v>#REF!</v>
      </c>
      <c r="B320" s="17" t="str">
        <f>IFERROR(VLOOKUP(Wedstrijden!#REF!,#REF!,2,FALSE),"")</f>
        <v/>
      </c>
      <c r="C320" s="17" t="e">
        <f>Wedstrijden!#REF!</f>
        <v>#REF!</v>
      </c>
      <c r="D320" s="17" t="str">
        <f>IFERROR(VLOOKUP(Wedstrijden!#REF!,#REF!,2,FALSE),"")</f>
        <v/>
      </c>
      <c r="E320" s="17" t="str">
        <f>IFERROR(VLOOKUP(Wedstrijden!#REF!,#REF!,5,FALSE),"")</f>
        <v/>
      </c>
      <c r="F320" s="17" t="e">
        <f>IF(Wedstrijden!#REF!&lt;&gt;"",Wedstrijden!#REF!,"")</f>
        <v>#REF!</v>
      </c>
      <c r="G320" s="17" t="e">
        <f>IF(Wedstrijden!#REF!="Indoor",1,0)</f>
        <v>#REF!</v>
      </c>
      <c r="H320" s="17" t="e">
        <f>Wedstrijden!#REF!</f>
        <v>#REF!</v>
      </c>
      <c r="I320" s="17" t="e">
        <f>IF(Wedstrijden!#REF!="Nee",0,IF(Wedstrijden!#REF!="Ja",1,""))</f>
        <v>#REF!</v>
      </c>
      <c r="J320" s="17" t="e">
        <f>IF(Wedstrijden!#REF!&lt;&gt;"",Wedstrijden!#REF!,"")</f>
        <v>#REF!</v>
      </c>
      <c r="W320" s="18"/>
      <c r="AE320" s="18"/>
      <c r="AN320" s="18"/>
      <c r="AU320" s="18"/>
      <c r="BA320" s="18"/>
      <c r="BE320" s="18"/>
      <c r="BJ320" s="17">
        <f>IF(COUNTA(Wedstrijden!#REF!)&lt;&gt;0,1,"")</f>
        <v>1</v>
      </c>
      <c r="BK320" s="17">
        <f t="shared" si="24"/>
        <v>2</v>
      </c>
      <c r="BL320" s="17" t="e">
        <f>IF(Wedstrijden!#REF!="x","AA","")</f>
        <v>#REF!</v>
      </c>
      <c r="BM320" s="17" t="e">
        <f>IF(Wedstrijden!#REF!="x","A","")</f>
        <v>#REF!</v>
      </c>
      <c r="BN320" s="17" t="e">
        <f>IF(Wedstrijden!#REF!="x","B1","")</f>
        <v>#REF!</v>
      </c>
      <c r="BO320" s="17" t="e">
        <f>IF(Wedstrijden!#REF!="x","BB","")</f>
        <v>#REF!</v>
      </c>
      <c r="BP320" s="17" t="e">
        <f>IF(Wedstrijden!#REF!="x","B","")</f>
        <v>#REF!</v>
      </c>
      <c r="BQ320" s="17" t="e">
        <f>IF(Wedstrijden!#REF!="x","L1","")</f>
        <v>#REF!</v>
      </c>
      <c r="BR320" s="17" t="e">
        <f>IF(Wedstrijden!#REF!="x","L2","")</f>
        <v>#REF!</v>
      </c>
      <c r="BS320" s="17" t="e">
        <f>IF(Wedstrijden!#REF!="x","M1","")</f>
        <v>#REF!</v>
      </c>
      <c r="BT320" s="17" t="e">
        <f>IF(Wedstrijden!#REF!="x","M2","")</f>
        <v>#REF!</v>
      </c>
      <c r="BU320" s="17" t="e">
        <f>IF(Wedstrijden!#REF!="x","Z1","")</f>
        <v>#REF!</v>
      </c>
      <c r="BV320" s="17" t="e">
        <f>IF(Wedstrijden!#REF!="x","Z2","")</f>
        <v>#REF!</v>
      </c>
      <c r="BW320" s="17">
        <f>IF(COUNTA(Wedstrijden!#REF!)&lt;&gt;0,1,"")</f>
        <v>1</v>
      </c>
      <c r="BX320" s="17">
        <f t="shared" si="25"/>
        <v>1</v>
      </c>
      <c r="BY320" s="17" t="e">
        <f>IF(Wedstrijden!#REF!="x","BB","")</f>
        <v>#REF!</v>
      </c>
      <c r="BZ320" s="17" t="e">
        <f>IF(Wedstrijden!#REF!="x","B","")</f>
        <v>#REF!</v>
      </c>
      <c r="CA320" s="17" t="e">
        <f>IF(Wedstrijden!#REF!="x","L1","")</f>
        <v>#REF!</v>
      </c>
      <c r="CB320" s="17" t="e">
        <f>IF(Wedstrijden!#REF!="x","L2","")</f>
        <v>#REF!</v>
      </c>
      <c r="CC320" s="17" t="e">
        <f>IF(Wedstrijden!#REF!="x","M1","")</f>
        <v>#REF!</v>
      </c>
      <c r="CD320" s="17" t="e">
        <f>IF(Wedstrijden!#REF!="x","M2","")</f>
        <v>#REF!</v>
      </c>
      <c r="CE320" s="17" t="e">
        <f>IF(Wedstrijden!#REF!="x","Z1","")</f>
        <v>#REF!</v>
      </c>
      <c r="CF320" s="17" t="e">
        <f>IF(Wedstrijden!#REF!="x","Z2","")</f>
        <v>#REF!</v>
      </c>
      <c r="CG320" s="17" t="e">
        <f>IF(Wedstrijden!#REF!="x","ZZL","")</f>
        <v>#REF!</v>
      </c>
      <c r="CL320" s="17">
        <f>IF(COUNTA(Wedstrijden!#REF!)&lt;&gt;0,2,"")</f>
        <v>2</v>
      </c>
      <c r="CM320" s="17">
        <f t="shared" si="26"/>
        <v>2</v>
      </c>
      <c r="CN320" s="17" t="e">
        <f>IF(Wedstrijden!#REF!="x","AA","")</f>
        <v>#REF!</v>
      </c>
      <c r="CO320" s="17" t="e">
        <f>IF(Wedstrijden!#REF!="x","A","")</f>
        <v>#REF!</v>
      </c>
      <c r="CP320" s="17" t="e">
        <f>IF(Wedstrijden!#REF!="x","BB","")</f>
        <v>#REF!</v>
      </c>
      <c r="CQ320" s="17" t="e">
        <f>IF(Wedstrijden!#REF!="x","B","")</f>
        <v>#REF!</v>
      </c>
      <c r="CR320" s="17" t="e">
        <f>IF(Wedstrijden!#REF!="x","L","")</f>
        <v>#REF!</v>
      </c>
      <c r="CS320" s="17" t="e">
        <f>IF(Wedstrijden!#REF!="x","M","")</f>
        <v>#REF!</v>
      </c>
      <c r="CT320" s="17" t="e">
        <f>IF(Wedstrijden!#REF!="x","Z","")</f>
        <v>#REF!</v>
      </c>
      <c r="CU320" s="17" t="e">
        <f>IF(Wedstrijden!#REF!="x","ZZ","")</f>
        <v>#REF!</v>
      </c>
      <c r="CV320" s="17">
        <f>IF(COUNTA(Wedstrijden!#REF!)&lt;&gt;0,2,"")</f>
        <v>2</v>
      </c>
      <c r="CW320" s="17">
        <f t="shared" si="27"/>
        <v>1</v>
      </c>
      <c r="CX320" s="17" t="e">
        <f>IF(Wedstrijden!#REF!="x","BB","")</f>
        <v>#REF!</v>
      </c>
      <c r="CY320" s="17" t="e">
        <f>IF(Wedstrijden!#REF!="x","B","")</f>
        <v>#REF!</v>
      </c>
      <c r="CZ320" s="17" t="e">
        <f>IF(Wedstrijden!#REF!="x","L","")</f>
        <v>#REF!</v>
      </c>
      <c r="DA320" s="17" t="e">
        <f>IF(Wedstrijden!#REF!="x","M","")</f>
        <v>#REF!</v>
      </c>
      <c r="DB320" s="17" t="e">
        <f>IF(Wedstrijden!#REF!="x","Z","")</f>
        <v>#REF!</v>
      </c>
      <c r="DC320" s="17" t="e">
        <f>IF(Wedstrijden!#REF!="x","ZZ","")</f>
        <v>#REF!</v>
      </c>
      <c r="DD320" s="17" t="e">
        <f>IF(Wedstrijden!#REF!="x","1.40","")</f>
        <v>#REF!</v>
      </c>
      <c r="DE320" s="17">
        <f>IF(COUNTA(Wedstrijden!#REF!)&lt;&gt;0,6,"")</f>
        <v>6</v>
      </c>
      <c r="DF320" s="17">
        <f t="shared" si="28"/>
        <v>2</v>
      </c>
      <c r="DG320" s="17" t="e">
        <f>IF(Wedstrijden!#REF!="x","L","")</f>
        <v>#REF!</v>
      </c>
      <c r="DH320" s="17" t="e">
        <f>IF(Wedstrijden!#REF!="x","M","")</f>
        <v>#REF!</v>
      </c>
      <c r="DI320" s="17" t="e">
        <f>IF(Wedstrijden!#REF!="x","Z","")</f>
        <v>#REF!</v>
      </c>
      <c r="DJ320" s="17" t="e">
        <f>IF(Wedstrijden!#REF!="x","Z","")</f>
        <v>#REF!</v>
      </c>
      <c r="DK320" s="17">
        <f>IF(COUNTA(Wedstrijden!#REF!)&lt;&gt;0,6,"")</f>
        <v>6</v>
      </c>
      <c r="DL320" s="17">
        <f t="shared" si="29"/>
        <v>1</v>
      </c>
      <c r="DM320" s="17" t="e">
        <f>IF(Wedstrijden!#REF!="x","L","")</f>
        <v>#REF!</v>
      </c>
      <c r="DN320" s="17" t="e">
        <f>IF(Wedstrijden!#REF!="x","M","")</f>
        <v>#REF!</v>
      </c>
      <c r="DO320" s="17" t="e">
        <f>IF(Wedstrijden!#REF!="x","Z","")</f>
        <v>#REF!</v>
      </c>
      <c r="DP320" s="17" t="e">
        <f>IF(Wedstrijden!#REF!="x","Z","")</f>
        <v>#REF!</v>
      </c>
    </row>
    <row r="321" spans="1:120" ht="14.4" x14ac:dyDescent="0.3">
      <c r="A321" s="21" t="e">
        <f>Wedstrijden!#REF!</f>
        <v>#REF!</v>
      </c>
      <c r="B321" s="17" t="str">
        <f>IFERROR(VLOOKUP(Wedstrijden!#REF!,#REF!,2,FALSE),"")</f>
        <v/>
      </c>
      <c r="C321" s="17" t="e">
        <f>Wedstrijden!#REF!</f>
        <v>#REF!</v>
      </c>
      <c r="D321" s="17" t="str">
        <f>IFERROR(VLOOKUP(Wedstrijden!#REF!,#REF!,2,FALSE),"")</f>
        <v/>
      </c>
      <c r="E321" s="17" t="str">
        <f>IFERROR(VLOOKUP(Wedstrijden!#REF!,#REF!,5,FALSE),"")</f>
        <v/>
      </c>
      <c r="F321" s="17" t="e">
        <f>IF(Wedstrijden!#REF!&lt;&gt;"",Wedstrijden!#REF!,"")</f>
        <v>#REF!</v>
      </c>
      <c r="G321" s="17" t="e">
        <f>IF(Wedstrijden!#REF!="Indoor",1,0)</f>
        <v>#REF!</v>
      </c>
      <c r="H321" s="17" t="e">
        <f>Wedstrijden!#REF!</f>
        <v>#REF!</v>
      </c>
      <c r="I321" s="17" t="e">
        <f>IF(Wedstrijden!#REF!="Nee",0,IF(Wedstrijden!#REF!="Ja",1,""))</f>
        <v>#REF!</v>
      </c>
      <c r="J321" s="17" t="e">
        <f>IF(Wedstrijden!#REF!&lt;&gt;"",Wedstrijden!#REF!,"")</f>
        <v>#REF!</v>
      </c>
      <c r="W321" s="18"/>
      <c r="AE321" s="18"/>
      <c r="AN321" s="18"/>
      <c r="AU321" s="18"/>
      <c r="BA321" s="18"/>
      <c r="BE321" s="18"/>
      <c r="BJ321" s="17">
        <f>IF(COUNTA(Wedstrijden!#REF!)&lt;&gt;0,1,"")</f>
        <v>1</v>
      </c>
      <c r="BK321" s="17">
        <f t="shared" si="24"/>
        <v>2</v>
      </c>
      <c r="BL321" s="17" t="e">
        <f>IF(Wedstrijden!#REF!="x","AA","")</f>
        <v>#REF!</v>
      </c>
      <c r="BM321" s="17" t="e">
        <f>IF(Wedstrijden!#REF!="x","A","")</f>
        <v>#REF!</v>
      </c>
      <c r="BN321" s="17" t="e">
        <f>IF(Wedstrijden!#REF!="x","B1","")</f>
        <v>#REF!</v>
      </c>
      <c r="BO321" s="17" t="e">
        <f>IF(Wedstrijden!#REF!="x","BB","")</f>
        <v>#REF!</v>
      </c>
      <c r="BP321" s="17" t="e">
        <f>IF(Wedstrijden!#REF!="x","B","")</f>
        <v>#REF!</v>
      </c>
      <c r="BQ321" s="17" t="e">
        <f>IF(Wedstrijden!#REF!="x","L1","")</f>
        <v>#REF!</v>
      </c>
      <c r="BR321" s="17" t="e">
        <f>IF(Wedstrijden!#REF!="x","L2","")</f>
        <v>#REF!</v>
      </c>
      <c r="BS321" s="17" t="e">
        <f>IF(Wedstrijden!#REF!="x","M1","")</f>
        <v>#REF!</v>
      </c>
      <c r="BT321" s="17" t="e">
        <f>IF(Wedstrijden!#REF!="x","M2","")</f>
        <v>#REF!</v>
      </c>
      <c r="BU321" s="17" t="e">
        <f>IF(Wedstrijden!#REF!="x","Z1","")</f>
        <v>#REF!</v>
      </c>
      <c r="BV321" s="17" t="e">
        <f>IF(Wedstrijden!#REF!="x","Z2","")</f>
        <v>#REF!</v>
      </c>
      <c r="BW321" s="17">
        <f>IF(COUNTA(Wedstrijden!#REF!)&lt;&gt;0,1,"")</f>
        <v>1</v>
      </c>
      <c r="BX321" s="17">
        <f t="shared" si="25"/>
        <v>1</v>
      </c>
      <c r="BY321" s="17" t="e">
        <f>IF(Wedstrijden!#REF!="x","BB","")</f>
        <v>#REF!</v>
      </c>
      <c r="BZ321" s="17" t="e">
        <f>IF(Wedstrijden!#REF!="x","B","")</f>
        <v>#REF!</v>
      </c>
      <c r="CA321" s="17" t="e">
        <f>IF(Wedstrijden!#REF!="x","L1","")</f>
        <v>#REF!</v>
      </c>
      <c r="CB321" s="17" t="e">
        <f>IF(Wedstrijden!#REF!="x","L2","")</f>
        <v>#REF!</v>
      </c>
      <c r="CC321" s="17" t="e">
        <f>IF(Wedstrijden!#REF!="x","M1","")</f>
        <v>#REF!</v>
      </c>
      <c r="CD321" s="17" t="e">
        <f>IF(Wedstrijden!#REF!="x","M2","")</f>
        <v>#REF!</v>
      </c>
      <c r="CE321" s="17" t="e">
        <f>IF(Wedstrijden!#REF!="x","Z1","")</f>
        <v>#REF!</v>
      </c>
      <c r="CF321" s="17" t="e">
        <f>IF(Wedstrijden!#REF!="x","Z2","")</f>
        <v>#REF!</v>
      </c>
      <c r="CG321" s="17" t="e">
        <f>IF(Wedstrijden!#REF!="x","ZZL","")</f>
        <v>#REF!</v>
      </c>
      <c r="CL321" s="17">
        <f>IF(COUNTA(Wedstrijden!#REF!)&lt;&gt;0,2,"")</f>
        <v>2</v>
      </c>
      <c r="CM321" s="17">
        <f t="shared" si="26"/>
        <v>2</v>
      </c>
      <c r="CN321" s="17" t="e">
        <f>IF(Wedstrijden!#REF!="x","AA","")</f>
        <v>#REF!</v>
      </c>
      <c r="CO321" s="17" t="e">
        <f>IF(Wedstrijden!#REF!="x","A","")</f>
        <v>#REF!</v>
      </c>
      <c r="CP321" s="17" t="e">
        <f>IF(Wedstrijden!#REF!="x","BB","")</f>
        <v>#REF!</v>
      </c>
      <c r="CQ321" s="17" t="e">
        <f>IF(Wedstrijden!#REF!="x","B","")</f>
        <v>#REF!</v>
      </c>
      <c r="CR321" s="17" t="e">
        <f>IF(Wedstrijden!#REF!="x","L","")</f>
        <v>#REF!</v>
      </c>
      <c r="CS321" s="17" t="e">
        <f>IF(Wedstrijden!#REF!="x","M","")</f>
        <v>#REF!</v>
      </c>
      <c r="CT321" s="17" t="e">
        <f>IF(Wedstrijden!#REF!="x","Z","")</f>
        <v>#REF!</v>
      </c>
      <c r="CU321" s="17" t="e">
        <f>IF(Wedstrijden!#REF!="x","ZZ","")</f>
        <v>#REF!</v>
      </c>
      <c r="CV321" s="17">
        <f>IF(COUNTA(Wedstrijden!#REF!)&lt;&gt;0,2,"")</f>
        <v>2</v>
      </c>
      <c r="CW321" s="17">
        <f t="shared" si="27"/>
        <v>1</v>
      </c>
      <c r="CX321" s="17" t="e">
        <f>IF(Wedstrijden!#REF!="x","BB","")</f>
        <v>#REF!</v>
      </c>
      <c r="CY321" s="17" t="e">
        <f>IF(Wedstrijden!#REF!="x","B","")</f>
        <v>#REF!</v>
      </c>
      <c r="CZ321" s="17" t="e">
        <f>IF(Wedstrijden!#REF!="x","L","")</f>
        <v>#REF!</v>
      </c>
      <c r="DA321" s="17" t="e">
        <f>IF(Wedstrijden!#REF!="x","M","")</f>
        <v>#REF!</v>
      </c>
      <c r="DB321" s="17" t="e">
        <f>IF(Wedstrijden!#REF!="x","Z","")</f>
        <v>#REF!</v>
      </c>
      <c r="DC321" s="17" t="e">
        <f>IF(Wedstrijden!#REF!="x","ZZ","")</f>
        <v>#REF!</v>
      </c>
      <c r="DD321" s="17" t="e">
        <f>IF(Wedstrijden!#REF!="x","1.40","")</f>
        <v>#REF!</v>
      </c>
      <c r="DE321" s="17">
        <f>IF(COUNTA(Wedstrijden!#REF!)&lt;&gt;0,6,"")</f>
        <v>6</v>
      </c>
      <c r="DF321" s="17">
        <f t="shared" si="28"/>
        <v>2</v>
      </c>
      <c r="DG321" s="17" t="e">
        <f>IF(Wedstrijden!#REF!="x","L","")</f>
        <v>#REF!</v>
      </c>
      <c r="DH321" s="17" t="e">
        <f>IF(Wedstrijden!#REF!="x","M","")</f>
        <v>#REF!</v>
      </c>
      <c r="DI321" s="17" t="e">
        <f>IF(Wedstrijden!#REF!="x","Z","")</f>
        <v>#REF!</v>
      </c>
      <c r="DJ321" s="17" t="e">
        <f>IF(Wedstrijden!#REF!="x","Z","")</f>
        <v>#REF!</v>
      </c>
      <c r="DK321" s="17">
        <f>IF(COUNTA(Wedstrijden!#REF!)&lt;&gt;0,6,"")</f>
        <v>6</v>
      </c>
      <c r="DL321" s="17">
        <f t="shared" si="29"/>
        <v>1</v>
      </c>
      <c r="DM321" s="17" t="e">
        <f>IF(Wedstrijden!#REF!="x","L","")</f>
        <v>#REF!</v>
      </c>
      <c r="DN321" s="17" t="e">
        <f>IF(Wedstrijden!#REF!="x","M","")</f>
        <v>#REF!</v>
      </c>
      <c r="DO321" s="17" t="e">
        <f>IF(Wedstrijden!#REF!="x","Z","")</f>
        <v>#REF!</v>
      </c>
      <c r="DP321" s="17" t="e">
        <f>IF(Wedstrijden!#REF!="x","Z","")</f>
        <v>#REF!</v>
      </c>
    </row>
    <row r="322" spans="1:120" ht="14.4" x14ac:dyDescent="0.3">
      <c r="A322" s="21" t="e">
        <f>Wedstrijden!#REF!</f>
        <v>#REF!</v>
      </c>
      <c r="B322" s="17" t="str">
        <f>IFERROR(VLOOKUP(Wedstrijden!#REF!,#REF!,2,FALSE),"")</f>
        <v/>
      </c>
      <c r="C322" s="17" t="e">
        <f>Wedstrijden!#REF!</f>
        <v>#REF!</v>
      </c>
      <c r="D322" s="17" t="str">
        <f>IFERROR(VLOOKUP(Wedstrijden!#REF!,#REF!,2,FALSE),"")</f>
        <v/>
      </c>
      <c r="E322" s="17" t="str">
        <f>IFERROR(VLOOKUP(Wedstrijden!#REF!,#REF!,5,FALSE),"")</f>
        <v/>
      </c>
      <c r="F322" s="17" t="e">
        <f>IF(Wedstrijden!#REF!&lt;&gt;"",Wedstrijden!#REF!,"")</f>
        <v>#REF!</v>
      </c>
      <c r="G322" s="17" t="e">
        <f>IF(Wedstrijden!#REF!="Indoor",1,0)</f>
        <v>#REF!</v>
      </c>
      <c r="H322" s="17" t="e">
        <f>Wedstrijden!#REF!</f>
        <v>#REF!</v>
      </c>
      <c r="I322" s="17" t="e">
        <f>IF(Wedstrijden!#REF!="Nee",0,IF(Wedstrijden!#REF!="Ja",1,""))</f>
        <v>#REF!</v>
      </c>
      <c r="J322" s="17" t="e">
        <f>IF(Wedstrijden!#REF!&lt;&gt;"",Wedstrijden!#REF!,"")</f>
        <v>#REF!</v>
      </c>
      <c r="W322" s="18"/>
      <c r="AE322" s="18"/>
      <c r="AN322" s="18"/>
      <c r="AU322" s="18"/>
      <c r="BA322" s="18"/>
      <c r="BE322" s="18"/>
      <c r="BJ322" s="17">
        <f>IF(COUNTA(Wedstrijden!#REF!)&lt;&gt;0,1,"")</f>
        <v>1</v>
      </c>
      <c r="BK322" s="17">
        <f t="shared" si="24"/>
        <v>2</v>
      </c>
      <c r="BL322" s="17" t="e">
        <f>IF(Wedstrijden!#REF!="x","AA","")</f>
        <v>#REF!</v>
      </c>
      <c r="BM322" s="17" t="e">
        <f>IF(Wedstrijden!#REF!="x","A","")</f>
        <v>#REF!</v>
      </c>
      <c r="BN322" s="17" t="e">
        <f>IF(Wedstrijden!#REF!="x","B1","")</f>
        <v>#REF!</v>
      </c>
      <c r="BO322" s="17" t="e">
        <f>IF(Wedstrijden!#REF!="x","BB","")</f>
        <v>#REF!</v>
      </c>
      <c r="BP322" s="17" t="e">
        <f>IF(Wedstrijden!#REF!="x","B","")</f>
        <v>#REF!</v>
      </c>
      <c r="BQ322" s="17" t="e">
        <f>IF(Wedstrijden!#REF!="x","L1","")</f>
        <v>#REF!</v>
      </c>
      <c r="BR322" s="17" t="e">
        <f>IF(Wedstrijden!#REF!="x","L2","")</f>
        <v>#REF!</v>
      </c>
      <c r="BS322" s="17" t="e">
        <f>IF(Wedstrijden!#REF!="x","M1","")</f>
        <v>#REF!</v>
      </c>
      <c r="BT322" s="17" t="e">
        <f>IF(Wedstrijden!#REF!="x","M2","")</f>
        <v>#REF!</v>
      </c>
      <c r="BU322" s="17" t="e">
        <f>IF(Wedstrijden!#REF!="x","Z1","")</f>
        <v>#REF!</v>
      </c>
      <c r="BV322" s="17" t="e">
        <f>IF(Wedstrijden!#REF!="x","Z2","")</f>
        <v>#REF!</v>
      </c>
      <c r="BW322" s="17">
        <f>IF(COUNTA(Wedstrijden!#REF!)&lt;&gt;0,1,"")</f>
        <v>1</v>
      </c>
      <c r="BX322" s="17">
        <f t="shared" si="25"/>
        <v>1</v>
      </c>
      <c r="BY322" s="17" t="e">
        <f>IF(Wedstrijden!#REF!="x","BB","")</f>
        <v>#REF!</v>
      </c>
      <c r="BZ322" s="17" t="e">
        <f>IF(Wedstrijden!#REF!="x","B","")</f>
        <v>#REF!</v>
      </c>
      <c r="CA322" s="17" t="e">
        <f>IF(Wedstrijden!#REF!="x","L1","")</f>
        <v>#REF!</v>
      </c>
      <c r="CB322" s="17" t="e">
        <f>IF(Wedstrijden!#REF!="x","L2","")</f>
        <v>#REF!</v>
      </c>
      <c r="CC322" s="17" t="e">
        <f>IF(Wedstrijden!#REF!="x","M1","")</f>
        <v>#REF!</v>
      </c>
      <c r="CD322" s="17" t="e">
        <f>IF(Wedstrijden!#REF!="x","M2","")</f>
        <v>#REF!</v>
      </c>
      <c r="CE322" s="17" t="e">
        <f>IF(Wedstrijden!#REF!="x","Z1","")</f>
        <v>#REF!</v>
      </c>
      <c r="CF322" s="17" t="e">
        <f>IF(Wedstrijden!#REF!="x","Z2","")</f>
        <v>#REF!</v>
      </c>
      <c r="CG322" s="17" t="e">
        <f>IF(Wedstrijden!#REF!="x","ZZL","")</f>
        <v>#REF!</v>
      </c>
      <c r="CL322" s="17">
        <f>IF(COUNTA(Wedstrijden!#REF!)&lt;&gt;0,2,"")</f>
        <v>2</v>
      </c>
      <c r="CM322" s="17">
        <f t="shared" si="26"/>
        <v>2</v>
      </c>
      <c r="CN322" s="17" t="e">
        <f>IF(Wedstrijden!#REF!="x","AA","")</f>
        <v>#REF!</v>
      </c>
      <c r="CO322" s="17" t="e">
        <f>IF(Wedstrijden!#REF!="x","A","")</f>
        <v>#REF!</v>
      </c>
      <c r="CP322" s="17" t="e">
        <f>IF(Wedstrijden!#REF!="x","BB","")</f>
        <v>#REF!</v>
      </c>
      <c r="CQ322" s="17" t="e">
        <f>IF(Wedstrijden!#REF!="x","B","")</f>
        <v>#REF!</v>
      </c>
      <c r="CR322" s="17" t="e">
        <f>IF(Wedstrijden!#REF!="x","L","")</f>
        <v>#REF!</v>
      </c>
      <c r="CS322" s="17" t="e">
        <f>IF(Wedstrijden!#REF!="x","M","")</f>
        <v>#REF!</v>
      </c>
      <c r="CT322" s="17" t="e">
        <f>IF(Wedstrijden!#REF!="x","Z","")</f>
        <v>#REF!</v>
      </c>
      <c r="CU322" s="17" t="e">
        <f>IF(Wedstrijden!#REF!="x","ZZ","")</f>
        <v>#REF!</v>
      </c>
      <c r="CV322" s="17">
        <f>IF(COUNTA(Wedstrijden!#REF!)&lt;&gt;0,2,"")</f>
        <v>2</v>
      </c>
      <c r="CW322" s="17">
        <f t="shared" si="27"/>
        <v>1</v>
      </c>
      <c r="CX322" s="17" t="e">
        <f>IF(Wedstrijden!#REF!="x","BB","")</f>
        <v>#REF!</v>
      </c>
      <c r="CY322" s="17" t="e">
        <f>IF(Wedstrijden!#REF!="x","B","")</f>
        <v>#REF!</v>
      </c>
      <c r="CZ322" s="17" t="e">
        <f>IF(Wedstrijden!#REF!="x","L","")</f>
        <v>#REF!</v>
      </c>
      <c r="DA322" s="17" t="e">
        <f>IF(Wedstrijden!#REF!="x","M","")</f>
        <v>#REF!</v>
      </c>
      <c r="DB322" s="17" t="e">
        <f>IF(Wedstrijden!#REF!="x","Z","")</f>
        <v>#REF!</v>
      </c>
      <c r="DC322" s="17" t="e">
        <f>IF(Wedstrijden!#REF!="x","ZZ","")</f>
        <v>#REF!</v>
      </c>
      <c r="DD322" s="17" t="e">
        <f>IF(Wedstrijden!#REF!="x","1.40","")</f>
        <v>#REF!</v>
      </c>
      <c r="DE322" s="17">
        <f>IF(COUNTA(Wedstrijden!#REF!)&lt;&gt;0,6,"")</f>
        <v>6</v>
      </c>
      <c r="DF322" s="17">
        <f t="shared" si="28"/>
        <v>2</v>
      </c>
      <c r="DG322" s="17" t="e">
        <f>IF(Wedstrijden!#REF!="x","L","")</f>
        <v>#REF!</v>
      </c>
      <c r="DH322" s="17" t="e">
        <f>IF(Wedstrijden!#REF!="x","M","")</f>
        <v>#REF!</v>
      </c>
      <c r="DI322" s="17" t="e">
        <f>IF(Wedstrijden!#REF!="x","Z","")</f>
        <v>#REF!</v>
      </c>
      <c r="DJ322" s="17" t="e">
        <f>IF(Wedstrijden!#REF!="x","Z","")</f>
        <v>#REF!</v>
      </c>
      <c r="DK322" s="17">
        <f>IF(COUNTA(Wedstrijden!#REF!)&lt;&gt;0,6,"")</f>
        <v>6</v>
      </c>
      <c r="DL322" s="17">
        <f t="shared" si="29"/>
        <v>1</v>
      </c>
      <c r="DM322" s="17" t="e">
        <f>IF(Wedstrijden!#REF!="x","L","")</f>
        <v>#REF!</v>
      </c>
      <c r="DN322" s="17" t="e">
        <f>IF(Wedstrijden!#REF!="x","M","")</f>
        <v>#REF!</v>
      </c>
      <c r="DO322" s="17" t="e">
        <f>IF(Wedstrijden!#REF!="x","Z","")</f>
        <v>#REF!</v>
      </c>
      <c r="DP322" s="17" t="e">
        <f>IF(Wedstrijden!#REF!="x","Z","")</f>
        <v>#REF!</v>
      </c>
    </row>
    <row r="323" spans="1:120" ht="14.4" x14ac:dyDescent="0.3">
      <c r="A323" s="21" t="e">
        <f>Wedstrijden!#REF!</f>
        <v>#REF!</v>
      </c>
      <c r="B323" s="17" t="str">
        <f>IFERROR(VLOOKUP(Wedstrijden!#REF!,#REF!,2,FALSE),"")</f>
        <v/>
      </c>
      <c r="C323" s="17" t="e">
        <f>Wedstrijden!#REF!</f>
        <v>#REF!</v>
      </c>
      <c r="D323" s="17" t="str">
        <f>IFERROR(VLOOKUP(Wedstrijden!#REF!,#REF!,2,FALSE),"")</f>
        <v/>
      </c>
      <c r="E323" s="17" t="str">
        <f>IFERROR(VLOOKUP(Wedstrijden!#REF!,#REF!,5,FALSE),"")</f>
        <v/>
      </c>
      <c r="F323" s="17" t="e">
        <f>IF(Wedstrijden!#REF!&lt;&gt;"",Wedstrijden!#REF!,"")</f>
        <v>#REF!</v>
      </c>
      <c r="G323" s="17" t="e">
        <f>IF(Wedstrijden!#REF!="Indoor",1,0)</f>
        <v>#REF!</v>
      </c>
      <c r="H323" s="17" t="e">
        <f>Wedstrijden!#REF!</f>
        <v>#REF!</v>
      </c>
      <c r="I323" s="17" t="e">
        <f>IF(Wedstrijden!#REF!="Nee",0,IF(Wedstrijden!#REF!="Ja",1,""))</f>
        <v>#REF!</v>
      </c>
      <c r="J323" s="17" t="e">
        <f>IF(Wedstrijden!#REF!&lt;&gt;"",Wedstrijden!#REF!,"")</f>
        <v>#REF!</v>
      </c>
      <c r="W323" s="18"/>
      <c r="AE323" s="18"/>
      <c r="AN323" s="18"/>
      <c r="AU323" s="18"/>
      <c r="BA323" s="18"/>
      <c r="BE323" s="18"/>
      <c r="BJ323" s="17">
        <f>IF(COUNTA(Wedstrijden!#REF!)&lt;&gt;0,1,"")</f>
        <v>1</v>
      </c>
      <c r="BK323" s="17">
        <f t="shared" ref="BK323:BK386" si="30">IF(COUNTBLANK(BJ323) = 1,"",2)</f>
        <v>2</v>
      </c>
      <c r="BL323" s="17" t="e">
        <f>IF(Wedstrijden!#REF!="x","AA","")</f>
        <v>#REF!</v>
      </c>
      <c r="BM323" s="17" t="e">
        <f>IF(Wedstrijden!#REF!="x","A","")</f>
        <v>#REF!</v>
      </c>
      <c r="BN323" s="17" t="e">
        <f>IF(Wedstrijden!#REF!="x","B1","")</f>
        <v>#REF!</v>
      </c>
      <c r="BO323" s="17" t="e">
        <f>IF(Wedstrijden!#REF!="x","BB","")</f>
        <v>#REF!</v>
      </c>
      <c r="BP323" s="17" t="e">
        <f>IF(Wedstrijden!#REF!="x","B","")</f>
        <v>#REF!</v>
      </c>
      <c r="BQ323" s="17" t="e">
        <f>IF(Wedstrijden!#REF!="x","L1","")</f>
        <v>#REF!</v>
      </c>
      <c r="BR323" s="17" t="e">
        <f>IF(Wedstrijden!#REF!="x","L2","")</f>
        <v>#REF!</v>
      </c>
      <c r="BS323" s="17" t="e">
        <f>IF(Wedstrijden!#REF!="x","M1","")</f>
        <v>#REF!</v>
      </c>
      <c r="BT323" s="17" t="e">
        <f>IF(Wedstrijden!#REF!="x","M2","")</f>
        <v>#REF!</v>
      </c>
      <c r="BU323" s="17" t="e">
        <f>IF(Wedstrijden!#REF!="x","Z1","")</f>
        <v>#REF!</v>
      </c>
      <c r="BV323" s="17" t="e">
        <f>IF(Wedstrijden!#REF!="x","Z2","")</f>
        <v>#REF!</v>
      </c>
      <c r="BW323" s="17">
        <f>IF(COUNTA(Wedstrijden!#REF!)&lt;&gt;0,1,"")</f>
        <v>1</v>
      </c>
      <c r="BX323" s="17">
        <f t="shared" ref="BX323:BX386" si="31">IF(COUNTBLANK(BW323) = 1,"",1)</f>
        <v>1</v>
      </c>
      <c r="BY323" s="17" t="e">
        <f>IF(Wedstrijden!#REF!="x","BB","")</f>
        <v>#REF!</v>
      </c>
      <c r="BZ323" s="17" t="e">
        <f>IF(Wedstrijden!#REF!="x","B","")</f>
        <v>#REF!</v>
      </c>
      <c r="CA323" s="17" t="e">
        <f>IF(Wedstrijden!#REF!="x","L1","")</f>
        <v>#REF!</v>
      </c>
      <c r="CB323" s="17" t="e">
        <f>IF(Wedstrijden!#REF!="x","L2","")</f>
        <v>#REF!</v>
      </c>
      <c r="CC323" s="17" t="e">
        <f>IF(Wedstrijden!#REF!="x","M1","")</f>
        <v>#REF!</v>
      </c>
      <c r="CD323" s="17" t="e">
        <f>IF(Wedstrijden!#REF!="x","M2","")</f>
        <v>#REF!</v>
      </c>
      <c r="CE323" s="17" t="e">
        <f>IF(Wedstrijden!#REF!="x","Z1","")</f>
        <v>#REF!</v>
      </c>
      <c r="CF323" s="17" t="e">
        <f>IF(Wedstrijden!#REF!="x","Z2","")</f>
        <v>#REF!</v>
      </c>
      <c r="CG323" s="17" t="e">
        <f>IF(Wedstrijden!#REF!="x","ZZL","")</f>
        <v>#REF!</v>
      </c>
      <c r="CL323" s="17">
        <f>IF(COUNTA(Wedstrijden!#REF!)&lt;&gt;0,2,"")</f>
        <v>2</v>
      </c>
      <c r="CM323" s="17">
        <f t="shared" ref="CM323:CM386" si="32">IF(COUNTBLANK(CL323) = 1,"",2)</f>
        <v>2</v>
      </c>
      <c r="CN323" s="17" t="e">
        <f>IF(Wedstrijden!#REF!="x","AA","")</f>
        <v>#REF!</v>
      </c>
      <c r="CO323" s="17" t="e">
        <f>IF(Wedstrijden!#REF!="x","A","")</f>
        <v>#REF!</v>
      </c>
      <c r="CP323" s="17" t="e">
        <f>IF(Wedstrijden!#REF!="x","BB","")</f>
        <v>#REF!</v>
      </c>
      <c r="CQ323" s="17" t="e">
        <f>IF(Wedstrijden!#REF!="x","B","")</f>
        <v>#REF!</v>
      </c>
      <c r="CR323" s="17" t="e">
        <f>IF(Wedstrijden!#REF!="x","L","")</f>
        <v>#REF!</v>
      </c>
      <c r="CS323" s="17" t="e">
        <f>IF(Wedstrijden!#REF!="x","M","")</f>
        <v>#REF!</v>
      </c>
      <c r="CT323" s="17" t="e">
        <f>IF(Wedstrijden!#REF!="x","Z","")</f>
        <v>#REF!</v>
      </c>
      <c r="CU323" s="17" t="e">
        <f>IF(Wedstrijden!#REF!="x","ZZ","")</f>
        <v>#REF!</v>
      </c>
      <c r="CV323" s="17">
        <f>IF(COUNTA(Wedstrijden!#REF!)&lt;&gt;0,2,"")</f>
        <v>2</v>
      </c>
      <c r="CW323" s="17">
        <f t="shared" ref="CW323:CW386" si="33">IF(COUNTBLANK(CV323) = 1,"",1)</f>
        <v>1</v>
      </c>
      <c r="CX323" s="17" t="e">
        <f>IF(Wedstrijden!#REF!="x","BB","")</f>
        <v>#REF!</v>
      </c>
      <c r="CY323" s="17" t="e">
        <f>IF(Wedstrijden!#REF!="x","B","")</f>
        <v>#REF!</v>
      </c>
      <c r="CZ323" s="17" t="e">
        <f>IF(Wedstrijden!#REF!="x","L","")</f>
        <v>#REF!</v>
      </c>
      <c r="DA323" s="17" t="e">
        <f>IF(Wedstrijden!#REF!="x","M","")</f>
        <v>#REF!</v>
      </c>
      <c r="DB323" s="17" t="e">
        <f>IF(Wedstrijden!#REF!="x","Z","")</f>
        <v>#REF!</v>
      </c>
      <c r="DC323" s="17" t="e">
        <f>IF(Wedstrijden!#REF!="x","ZZ","")</f>
        <v>#REF!</v>
      </c>
      <c r="DD323" s="17" t="e">
        <f>IF(Wedstrijden!#REF!="x","1.40","")</f>
        <v>#REF!</v>
      </c>
      <c r="DE323" s="17">
        <f>IF(COUNTA(Wedstrijden!#REF!)&lt;&gt;0,6,"")</f>
        <v>6</v>
      </c>
      <c r="DF323" s="17">
        <f t="shared" ref="DF323:DF386" si="34">IF(COUNTBLANK(DE323) = 1,"",2)</f>
        <v>2</v>
      </c>
      <c r="DG323" s="17" t="e">
        <f>IF(Wedstrijden!#REF!="x","L","")</f>
        <v>#REF!</v>
      </c>
      <c r="DH323" s="17" t="e">
        <f>IF(Wedstrijden!#REF!="x","M","")</f>
        <v>#REF!</v>
      </c>
      <c r="DI323" s="17" t="e">
        <f>IF(Wedstrijden!#REF!="x","Z","")</f>
        <v>#REF!</v>
      </c>
      <c r="DJ323" s="17" t="e">
        <f>IF(Wedstrijden!#REF!="x","Z","")</f>
        <v>#REF!</v>
      </c>
      <c r="DK323" s="17">
        <f>IF(COUNTA(Wedstrijden!#REF!)&lt;&gt;0,6,"")</f>
        <v>6</v>
      </c>
      <c r="DL323" s="17">
        <f t="shared" ref="DL323:DL386" si="35">IF(COUNTBLANK(DK323) = 1,"",1)</f>
        <v>1</v>
      </c>
      <c r="DM323" s="17" t="e">
        <f>IF(Wedstrijden!#REF!="x","L","")</f>
        <v>#REF!</v>
      </c>
      <c r="DN323" s="17" t="e">
        <f>IF(Wedstrijden!#REF!="x","M","")</f>
        <v>#REF!</v>
      </c>
      <c r="DO323" s="17" t="e">
        <f>IF(Wedstrijden!#REF!="x","Z","")</f>
        <v>#REF!</v>
      </c>
      <c r="DP323" s="17" t="e">
        <f>IF(Wedstrijden!#REF!="x","Z","")</f>
        <v>#REF!</v>
      </c>
    </row>
    <row r="324" spans="1:120" ht="14.4" x14ac:dyDescent="0.3">
      <c r="A324" s="21" t="e">
        <f>Wedstrijden!#REF!</f>
        <v>#REF!</v>
      </c>
      <c r="B324" s="17" t="str">
        <f>IFERROR(VLOOKUP(Wedstrijden!#REF!,#REF!,2,FALSE),"")</f>
        <v/>
      </c>
      <c r="C324" s="17" t="e">
        <f>Wedstrijden!#REF!</f>
        <v>#REF!</v>
      </c>
      <c r="D324" s="17" t="str">
        <f>IFERROR(VLOOKUP(Wedstrijden!#REF!,#REF!,2,FALSE),"")</f>
        <v/>
      </c>
      <c r="E324" s="17" t="str">
        <f>IFERROR(VLOOKUP(Wedstrijden!#REF!,#REF!,5,FALSE),"")</f>
        <v/>
      </c>
      <c r="F324" s="17" t="e">
        <f>IF(Wedstrijden!#REF!&lt;&gt;"",Wedstrijden!#REF!,"")</f>
        <v>#REF!</v>
      </c>
      <c r="G324" s="17" t="e">
        <f>IF(Wedstrijden!#REF!="Indoor",1,0)</f>
        <v>#REF!</v>
      </c>
      <c r="H324" s="17" t="e">
        <f>Wedstrijden!#REF!</f>
        <v>#REF!</v>
      </c>
      <c r="I324" s="17" t="e">
        <f>IF(Wedstrijden!#REF!="Nee",0,IF(Wedstrijden!#REF!="Ja",1,""))</f>
        <v>#REF!</v>
      </c>
      <c r="J324" s="17" t="e">
        <f>IF(Wedstrijden!#REF!&lt;&gt;"",Wedstrijden!#REF!,"")</f>
        <v>#REF!</v>
      </c>
      <c r="W324" s="18"/>
      <c r="AE324" s="18"/>
      <c r="AN324" s="18"/>
      <c r="AU324" s="18"/>
      <c r="BA324" s="18"/>
      <c r="BE324" s="18"/>
      <c r="BJ324" s="17">
        <f>IF(COUNTA(Wedstrijden!#REF!)&lt;&gt;0,1,"")</f>
        <v>1</v>
      </c>
      <c r="BK324" s="17">
        <f t="shared" si="30"/>
        <v>2</v>
      </c>
      <c r="BL324" s="17" t="e">
        <f>IF(Wedstrijden!#REF!="x","AA","")</f>
        <v>#REF!</v>
      </c>
      <c r="BM324" s="17" t="e">
        <f>IF(Wedstrijden!#REF!="x","A","")</f>
        <v>#REF!</v>
      </c>
      <c r="BN324" s="17" t="e">
        <f>IF(Wedstrijden!#REF!="x","B1","")</f>
        <v>#REF!</v>
      </c>
      <c r="BO324" s="17" t="e">
        <f>IF(Wedstrijden!#REF!="x","BB","")</f>
        <v>#REF!</v>
      </c>
      <c r="BP324" s="17" t="e">
        <f>IF(Wedstrijden!#REF!="x","B","")</f>
        <v>#REF!</v>
      </c>
      <c r="BQ324" s="17" t="e">
        <f>IF(Wedstrijden!#REF!="x","L1","")</f>
        <v>#REF!</v>
      </c>
      <c r="BR324" s="17" t="e">
        <f>IF(Wedstrijden!#REF!="x","L2","")</f>
        <v>#REF!</v>
      </c>
      <c r="BS324" s="17" t="e">
        <f>IF(Wedstrijden!#REF!="x","M1","")</f>
        <v>#REF!</v>
      </c>
      <c r="BT324" s="17" t="e">
        <f>IF(Wedstrijden!#REF!="x","M2","")</f>
        <v>#REF!</v>
      </c>
      <c r="BU324" s="17" t="e">
        <f>IF(Wedstrijden!#REF!="x","Z1","")</f>
        <v>#REF!</v>
      </c>
      <c r="BV324" s="17" t="e">
        <f>IF(Wedstrijden!#REF!="x","Z2","")</f>
        <v>#REF!</v>
      </c>
      <c r="BW324" s="17">
        <f>IF(COUNTA(Wedstrijden!#REF!)&lt;&gt;0,1,"")</f>
        <v>1</v>
      </c>
      <c r="BX324" s="17">
        <f t="shared" si="31"/>
        <v>1</v>
      </c>
      <c r="BY324" s="17" t="e">
        <f>IF(Wedstrijden!#REF!="x","BB","")</f>
        <v>#REF!</v>
      </c>
      <c r="BZ324" s="17" t="e">
        <f>IF(Wedstrijden!#REF!="x","B","")</f>
        <v>#REF!</v>
      </c>
      <c r="CA324" s="17" t="e">
        <f>IF(Wedstrijden!#REF!="x","L1","")</f>
        <v>#REF!</v>
      </c>
      <c r="CB324" s="17" t="e">
        <f>IF(Wedstrijden!#REF!="x","L2","")</f>
        <v>#REF!</v>
      </c>
      <c r="CC324" s="17" t="e">
        <f>IF(Wedstrijden!#REF!="x","M1","")</f>
        <v>#REF!</v>
      </c>
      <c r="CD324" s="17" t="e">
        <f>IF(Wedstrijden!#REF!="x","M2","")</f>
        <v>#REF!</v>
      </c>
      <c r="CE324" s="17" t="e">
        <f>IF(Wedstrijden!#REF!="x","Z1","")</f>
        <v>#REF!</v>
      </c>
      <c r="CF324" s="17" t="e">
        <f>IF(Wedstrijden!#REF!="x","Z2","")</f>
        <v>#REF!</v>
      </c>
      <c r="CG324" s="17" t="e">
        <f>IF(Wedstrijden!#REF!="x","ZZL","")</f>
        <v>#REF!</v>
      </c>
      <c r="CL324" s="17">
        <f>IF(COUNTA(Wedstrijden!#REF!)&lt;&gt;0,2,"")</f>
        <v>2</v>
      </c>
      <c r="CM324" s="17">
        <f t="shared" si="32"/>
        <v>2</v>
      </c>
      <c r="CN324" s="17" t="e">
        <f>IF(Wedstrijden!#REF!="x","AA","")</f>
        <v>#REF!</v>
      </c>
      <c r="CO324" s="17" t="e">
        <f>IF(Wedstrijden!#REF!="x","A","")</f>
        <v>#REF!</v>
      </c>
      <c r="CP324" s="17" t="e">
        <f>IF(Wedstrijden!#REF!="x","BB","")</f>
        <v>#REF!</v>
      </c>
      <c r="CQ324" s="17" t="e">
        <f>IF(Wedstrijden!#REF!="x","B","")</f>
        <v>#REF!</v>
      </c>
      <c r="CR324" s="17" t="e">
        <f>IF(Wedstrijden!#REF!="x","L","")</f>
        <v>#REF!</v>
      </c>
      <c r="CS324" s="17" t="e">
        <f>IF(Wedstrijden!#REF!="x","M","")</f>
        <v>#REF!</v>
      </c>
      <c r="CT324" s="17" t="e">
        <f>IF(Wedstrijden!#REF!="x","Z","")</f>
        <v>#REF!</v>
      </c>
      <c r="CU324" s="17" t="e">
        <f>IF(Wedstrijden!#REF!="x","ZZ","")</f>
        <v>#REF!</v>
      </c>
      <c r="CV324" s="17">
        <f>IF(COUNTA(Wedstrijden!#REF!)&lt;&gt;0,2,"")</f>
        <v>2</v>
      </c>
      <c r="CW324" s="17">
        <f t="shared" si="33"/>
        <v>1</v>
      </c>
      <c r="CX324" s="17" t="e">
        <f>IF(Wedstrijden!#REF!="x","BB","")</f>
        <v>#REF!</v>
      </c>
      <c r="CY324" s="17" t="e">
        <f>IF(Wedstrijden!#REF!="x","B","")</f>
        <v>#REF!</v>
      </c>
      <c r="CZ324" s="17" t="e">
        <f>IF(Wedstrijden!#REF!="x","L","")</f>
        <v>#REF!</v>
      </c>
      <c r="DA324" s="17" t="e">
        <f>IF(Wedstrijden!#REF!="x","M","")</f>
        <v>#REF!</v>
      </c>
      <c r="DB324" s="17" t="e">
        <f>IF(Wedstrijden!#REF!="x","Z","")</f>
        <v>#REF!</v>
      </c>
      <c r="DC324" s="17" t="e">
        <f>IF(Wedstrijden!#REF!="x","ZZ","")</f>
        <v>#REF!</v>
      </c>
      <c r="DD324" s="17" t="e">
        <f>IF(Wedstrijden!#REF!="x","1.40","")</f>
        <v>#REF!</v>
      </c>
      <c r="DE324" s="17">
        <f>IF(COUNTA(Wedstrijden!#REF!)&lt;&gt;0,6,"")</f>
        <v>6</v>
      </c>
      <c r="DF324" s="17">
        <f t="shared" si="34"/>
        <v>2</v>
      </c>
      <c r="DG324" s="17" t="e">
        <f>IF(Wedstrijden!#REF!="x","L","")</f>
        <v>#REF!</v>
      </c>
      <c r="DH324" s="17" t="e">
        <f>IF(Wedstrijden!#REF!="x","M","")</f>
        <v>#REF!</v>
      </c>
      <c r="DI324" s="17" t="e">
        <f>IF(Wedstrijden!#REF!="x","Z","")</f>
        <v>#REF!</v>
      </c>
      <c r="DJ324" s="17" t="e">
        <f>IF(Wedstrijden!#REF!="x","Z","")</f>
        <v>#REF!</v>
      </c>
      <c r="DK324" s="17">
        <f>IF(COUNTA(Wedstrijden!#REF!)&lt;&gt;0,6,"")</f>
        <v>6</v>
      </c>
      <c r="DL324" s="17">
        <f t="shared" si="35"/>
        <v>1</v>
      </c>
      <c r="DM324" s="17" t="e">
        <f>IF(Wedstrijden!#REF!="x","L","")</f>
        <v>#REF!</v>
      </c>
      <c r="DN324" s="17" t="e">
        <f>IF(Wedstrijden!#REF!="x","M","")</f>
        <v>#REF!</v>
      </c>
      <c r="DO324" s="17" t="e">
        <f>IF(Wedstrijden!#REF!="x","Z","")</f>
        <v>#REF!</v>
      </c>
      <c r="DP324" s="17" t="e">
        <f>IF(Wedstrijden!#REF!="x","Z","")</f>
        <v>#REF!</v>
      </c>
    </row>
    <row r="325" spans="1:120" ht="14.4" x14ac:dyDescent="0.3">
      <c r="A325" s="21" t="e">
        <f>Wedstrijden!#REF!</f>
        <v>#REF!</v>
      </c>
      <c r="B325" s="17" t="str">
        <f>IFERROR(VLOOKUP(Wedstrijden!#REF!,#REF!,2,FALSE),"")</f>
        <v/>
      </c>
      <c r="C325" s="17" t="e">
        <f>Wedstrijden!#REF!</f>
        <v>#REF!</v>
      </c>
      <c r="D325" s="17" t="str">
        <f>IFERROR(VLOOKUP(Wedstrijden!#REF!,#REF!,2,FALSE),"")</f>
        <v/>
      </c>
      <c r="E325" s="17" t="str">
        <f>IFERROR(VLOOKUP(Wedstrijden!#REF!,#REF!,5,FALSE),"")</f>
        <v/>
      </c>
      <c r="F325" s="17" t="e">
        <f>IF(Wedstrijden!#REF!&lt;&gt;"",Wedstrijden!#REF!,"")</f>
        <v>#REF!</v>
      </c>
      <c r="G325" s="17" t="e">
        <f>IF(Wedstrijden!#REF!="Indoor",1,0)</f>
        <v>#REF!</v>
      </c>
      <c r="H325" s="17" t="e">
        <f>Wedstrijden!#REF!</f>
        <v>#REF!</v>
      </c>
      <c r="I325" s="17" t="e">
        <f>IF(Wedstrijden!#REF!="Nee",0,IF(Wedstrijden!#REF!="Ja",1,""))</f>
        <v>#REF!</v>
      </c>
      <c r="J325" s="17" t="e">
        <f>IF(Wedstrijden!#REF!&lt;&gt;"",Wedstrijden!#REF!,"")</f>
        <v>#REF!</v>
      </c>
      <c r="W325" s="18"/>
      <c r="AE325" s="18"/>
      <c r="AN325" s="18"/>
      <c r="AU325" s="18"/>
      <c r="BA325" s="18"/>
      <c r="BE325" s="18"/>
      <c r="BJ325" s="17">
        <f>IF(COUNTA(Wedstrijden!#REF!)&lt;&gt;0,1,"")</f>
        <v>1</v>
      </c>
      <c r="BK325" s="17">
        <f t="shared" si="30"/>
        <v>2</v>
      </c>
      <c r="BL325" s="17" t="e">
        <f>IF(Wedstrijden!#REF!="x","AA","")</f>
        <v>#REF!</v>
      </c>
      <c r="BM325" s="17" t="e">
        <f>IF(Wedstrijden!#REF!="x","A","")</f>
        <v>#REF!</v>
      </c>
      <c r="BN325" s="17" t="e">
        <f>IF(Wedstrijden!#REF!="x","B1","")</f>
        <v>#REF!</v>
      </c>
      <c r="BO325" s="17" t="e">
        <f>IF(Wedstrijden!#REF!="x","BB","")</f>
        <v>#REF!</v>
      </c>
      <c r="BP325" s="17" t="e">
        <f>IF(Wedstrijden!#REF!="x","B","")</f>
        <v>#REF!</v>
      </c>
      <c r="BQ325" s="17" t="e">
        <f>IF(Wedstrijden!#REF!="x","L1","")</f>
        <v>#REF!</v>
      </c>
      <c r="BR325" s="17" t="e">
        <f>IF(Wedstrijden!#REF!="x","L2","")</f>
        <v>#REF!</v>
      </c>
      <c r="BS325" s="17" t="e">
        <f>IF(Wedstrijden!#REF!="x","M1","")</f>
        <v>#REF!</v>
      </c>
      <c r="BT325" s="17" t="e">
        <f>IF(Wedstrijden!#REF!="x","M2","")</f>
        <v>#REF!</v>
      </c>
      <c r="BU325" s="17" t="e">
        <f>IF(Wedstrijden!#REF!="x","Z1","")</f>
        <v>#REF!</v>
      </c>
      <c r="BV325" s="17" t="e">
        <f>IF(Wedstrijden!#REF!="x","Z2","")</f>
        <v>#REF!</v>
      </c>
      <c r="BW325" s="17">
        <f>IF(COUNTA(Wedstrijden!#REF!)&lt;&gt;0,1,"")</f>
        <v>1</v>
      </c>
      <c r="BX325" s="17">
        <f t="shared" si="31"/>
        <v>1</v>
      </c>
      <c r="BY325" s="17" t="e">
        <f>IF(Wedstrijden!#REF!="x","BB","")</f>
        <v>#REF!</v>
      </c>
      <c r="BZ325" s="17" t="e">
        <f>IF(Wedstrijden!#REF!="x","B","")</f>
        <v>#REF!</v>
      </c>
      <c r="CA325" s="17" t="e">
        <f>IF(Wedstrijden!#REF!="x","L1","")</f>
        <v>#REF!</v>
      </c>
      <c r="CB325" s="17" t="e">
        <f>IF(Wedstrijden!#REF!="x","L2","")</f>
        <v>#REF!</v>
      </c>
      <c r="CC325" s="17" t="e">
        <f>IF(Wedstrijden!#REF!="x","M1","")</f>
        <v>#REF!</v>
      </c>
      <c r="CD325" s="17" t="e">
        <f>IF(Wedstrijden!#REF!="x","M2","")</f>
        <v>#REF!</v>
      </c>
      <c r="CE325" s="17" t="e">
        <f>IF(Wedstrijden!#REF!="x","Z1","")</f>
        <v>#REF!</v>
      </c>
      <c r="CF325" s="17" t="e">
        <f>IF(Wedstrijden!#REF!="x","Z2","")</f>
        <v>#REF!</v>
      </c>
      <c r="CG325" s="17" t="e">
        <f>IF(Wedstrijden!#REF!="x","ZZL","")</f>
        <v>#REF!</v>
      </c>
      <c r="CL325" s="17">
        <f>IF(COUNTA(Wedstrijden!#REF!)&lt;&gt;0,2,"")</f>
        <v>2</v>
      </c>
      <c r="CM325" s="17">
        <f t="shared" si="32"/>
        <v>2</v>
      </c>
      <c r="CN325" s="17" t="e">
        <f>IF(Wedstrijden!#REF!="x","AA","")</f>
        <v>#REF!</v>
      </c>
      <c r="CO325" s="17" t="e">
        <f>IF(Wedstrijden!#REF!="x","A","")</f>
        <v>#REF!</v>
      </c>
      <c r="CP325" s="17" t="e">
        <f>IF(Wedstrijden!#REF!="x","BB","")</f>
        <v>#REF!</v>
      </c>
      <c r="CQ325" s="17" t="e">
        <f>IF(Wedstrijden!#REF!="x","B","")</f>
        <v>#REF!</v>
      </c>
      <c r="CR325" s="17" t="e">
        <f>IF(Wedstrijden!#REF!="x","L","")</f>
        <v>#REF!</v>
      </c>
      <c r="CS325" s="17" t="e">
        <f>IF(Wedstrijden!#REF!="x","M","")</f>
        <v>#REF!</v>
      </c>
      <c r="CT325" s="17" t="e">
        <f>IF(Wedstrijden!#REF!="x","Z","")</f>
        <v>#REF!</v>
      </c>
      <c r="CU325" s="17" t="e">
        <f>IF(Wedstrijden!#REF!="x","ZZ","")</f>
        <v>#REF!</v>
      </c>
      <c r="CV325" s="17">
        <f>IF(COUNTA(Wedstrijden!#REF!)&lt;&gt;0,2,"")</f>
        <v>2</v>
      </c>
      <c r="CW325" s="17">
        <f t="shared" si="33"/>
        <v>1</v>
      </c>
      <c r="CX325" s="17" t="e">
        <f>IF(Wedstrijden!#REF!="x","BB","")</f>
        <v>#REF!</v>
      </c>
      <c r="CY325" s="17" t="e">
        <f>IF(Wedstrijden!#REF!="x","B","")</f>
        <v>#REF!</v>
      </c>
      <c r="CZ325" s="17" t="e">
        <f>IF(Wedstrijden!#REF!="x","L","")</f>
        <v>#REF!</v>
      </c>
      <c r="DA325" s="17" t="e">
        <f>IF(Wedstrijden!#REF!="x","M","")</f>
        <v>#REF!</v>
      </c>
      <c r="DB325" s="17" t="e">
        <f>IF(Wedstrijden!#REF!="x","Z","")</f>
        <v>#REF!</v>
      </c>
      <c r="DC325" s="17" t="e">
        <f>IF(Wedstrijden!#REF!="x","ZZ","")</f>
        <v>#REF!</v>
      </c>
      <c r="DD325" s="17" t="e">
        <f>IF(Wedstrijden!#REF!="x","1.40","")</f>
        <v>#REF!</v>
      </c>
      <c r="DE325" s="17">
        <f>IF(COUNTA(Wedstrijden!#REF!)&lt;&gt;0,6,"")</f>
        <v>6</v>
      </c>
      <c r="DF325" s="17">
        <f t="shared" si="34"/>
        <v>2</v>
      </c>
      <c r="DG325" s="17" t="e">
        <f>IF(Wedstrijden!#REF!="x","L","")</f>
        <v>#REF!</v>
      </c>
      <c r="DH325" s="17" t="e">
        <f>IF(Wedstrijden!#REF!="x","M","")</f>
        <v>#REF!</v>
      </c>
      <c r="DI325" s="17" t="e">
        <f>IF(Wedstrijden!#REF!="x","Z","")</f>
        <v>#REF!</v>
      </c>
      <c r="DJ325" s="17" t="e">
        <f>IF(Wedstrijden!#REF!="x","Z","")</f>
        <v>#REF!</v>
      </c>
      <c r="DK325" s="17">
        <f>IF(COUNTA(Wedstrijden!#REF!)&lt;&gt;0,6,"")</f>
        <v>6</v>
      </c>
      <c r="DL325" s="17">
        <f t="shared" si="35"/>
        <v>1</v>
      </c>
      <c r="DM325" s="17" t="e">
        <f>IF(Wedstrijden!#REF!="x","L","")</f>
        <v>#REF!</v>
      </c>
      <c r="DN325" s="17" t="e">
        <f>IF(Wedstrijden!#REF!="x","M","")</f>
        <v>#REF!</v>
      </c>
      <c r="DO325" s="17" t="e">
        <f>IF(Wedstrijden!#REF!="x","Z","")</f>
        <v>#REF!</v>
      </c>
      <c r="DP325" s="17" t="e">
        <f>IF(Wedstrijden!#REF!="x","Z","")</f>
        <v>#REF!</v>
      </c>
    </row>
    <row r="326" spans="1:120" ht="14.4" x14ac:dyDescent="0.3">
      <c r="A326" s="21" t="e">
        <f>Wedstrijden!#REF!</f>
        <v>#REF!</v>
      </c>
      <c r="B326" s="17" t="str">
        <f>IFERROR(VLOOKUP(Wedstrijden!#REF!,#REF!,2,FALSE),"")</f>
        <v/>
      </c>
      <c r="C326" s="17" t="e">
        <f>Wedstrijden!#REF!</f>
        <v>#REF!</v>
      </c>
      <c r="D326" s="17" t="str">
        <f>IFERROR(VLOOKUP(Wedstrijden!#REF!,#REF!,2,FALSE),"")</f>
        <v/>
      </c>
      <c r="E326" s="17" t="str">
        <f>IFERROR(VLOOKUP(Wedstrijden!#REF!,#REF!,5,FALSE),"")</f>
        <v/>
      </c>
      <c r="F326" s="17" t="e">
        <f>IF(Wedstrijden!#REF!&lt;&gt;"",Wedstrijden!#REF!,"")</f>
        <v>#REF!</v>
      </c>
      <c r="G326" s="17" t="e">
        <f>IF(Wedstrijden!#REF!="Indoor",1,0)</f>
        <v>#REF!</v>
      </c>
      <c r="H326" s="17" t="e">
        <f>Wedstrijden!#REF!</f>
        <v>#REF!</v>
      </c>
      <c r="I326" s="17" t="e">
        <f>IF(Wedstrijden!#REF!="Nee",0,IF(Wedstrijden!#REF!="Ja",1,""))</f>
        <v>#REF!</v>
      </c>
      <c r="J326" s="17" t="e">
        <f>IF(Wedstrijden!#REF!&lt;&gt;"",Wedstrijden!#REF!,"")</f>
        <v>#REF!</v>
      </c>
      <c r="W326" s="18"/>
      <c r="AE326" s="18"/>
      <c r="AN326" s="18"/>
      <c r="AU326" s="18"/>
      <c r="BA326" s="18"/>
      <c r="BE326" s="18"/>
      <c r="BJ326" s="17">
        <f>IF(COUNTA(Wedstrijden!#REF!)&lt;&gt;0,1,"")</f>
        <v>1</v>
      </c>
      <c r="BK326" s="17">
        <f t="shared" si="30"/>
        <v>2</v>
      </c>
      <c r="BL326" s="17" t="e">
        <f>IF(Wedstrijden!#REF!="x","AA","")</f>
        <v>#REF!</v>
      </c>
      <c r="BM326" s="17" t="e">
        <f>IF(Wedstrijden!#REF!="x","A","")</f>
        <v>#REF!</v>
      </c>
      <c r="BN326" s="17" t="e">
        <f>IF(Wedstrijden!#REF!="x","B1","")</f>
        <v>#REF!</v>
      </c>
      <c r="BO326" s="17" t="e">
        <f>IF(Wedstrijden!#REF!="x","BB","")</f>
        <v>#REF!</v>
      </c>
      <c r="BP326" s="17" t="e">
        <f>IF(Wedstrijden!#REF!="x","B","")</f>
        <v>#REF!</v>
      </c>
      <c r="BQ326" s="17" t="e">
        <f>IF(Wedstrijden!#REF!="x","L1","")</f>
        <v>#REF!</v>
      </c>
      <c r="BR326" s="17" t="e">
        <f>IF(Wedstrijden!#REF!="x","L2","")</f>
        <v>#REF!</v>
      </c>
      <c r="BS326" s="17" t="e">
        <f>IF(Wedstrijden!#REF!="x","M1","")</f>
        <v>#REF!</v>
      </c>
      <c r="BT326" s="17" t="e">
        <f>IF(Wedstrijden!#REF!="x","M2","")</f>
        <v>#REF!</v>
      </c>
      <c r="BU326" s="17" t="e">
        <f>IF(Wedstrijden!#REF!="x","Z1","")</f>
        <v>#REF!</v>
      </c>
      <c r="BV326" s="17" t="e">
        <f>IF(Wedstrijden!#REF!="x","Z2","")</f>
        <v>#REF!</v>
      </c>
      <c r="BW326" s="17">
        <f>IF(COUNTA(Wedstrijden!#REF!)&lt;&gt;0,1,"")</f>
        <v>1</v>
      </c>
      <c r="BX326" s="17">
        <f t="shared" si="31"/>
        <v>1</v>
      </c>
      <c r="BY326" s="17" t="e">
        <f>IF(Wedstrijden!#REF!="x","BB","")</f>
        <v>#REF!</v>
      </c>
      <c r="BZ326" s="17" t="e">
        <f>IF(Wedstrijden!#REF!="x","B","")</f>
        <v>#REF!</v>
      </c>
      <c r="CA326" s="17" t="e">
        <f>IF(Wedstrijden!#REF!="x","L1","")</f>
        <v>#REF!</v>
      </c>
      <c r="CB326" s="17" t="e">
        <f>IF(Wedstrijden!#REF!="x","L2","")</f>
        <v>#REF!</v>
      </c>
      <c r="CC326" s="17" t="e">
        <f>IF(Wedstrijden!#REF!="x","M1","")</f>
        <v>#REF!</v>
      </c>
      <c r="CD326" s="17" t="e">
        <f>IF(Wedstrijden!#REF!="x","M2","")</f>
        <v>#REF!</v>
      </c>
      <c r="CE326" s="17" t="e">
        <f>IF(Wedstrijden!#REF!="x","Z1","")</f>
        <v>#REF!</v>
      </c>
      <c r="CF326" s="17" t="e">
        <f>IF(Wedstrijden!#REF!="x","Z2","")</f>
        <v>#REF!</v>
      </c>
      <c r="CG326" s="17" t="e">
        <f>IF(Wedstrijden!#REF!="x","ZZL","")</f>
        <v>#REF!</v>
      </c>
      <c r="CL326" s="17">
        <f>IF(COUNTA(Wedstrijden!#REF!)&lt;&gt;0,2,"")</f>
        <v>2</v>
      </c>
      <c r="CM326" s="17">
        <f t="shared" si="32"/>
        <v>2</v>
      </c>
      <c r="CN326" s="17" t="e">
        <f>IF(Wedstrijden!#REF!="x","AA","")</f>
        <v>#REF!</v>
      </c>
      <c r="CO326" s="17" t="e">
        <f>IF(Wedstrijden!#REF!="x","A","")</f>
        <v>#REF!</v>
      </c>
      <c r="CP326" s="17" t="e">
        <f>IF(Wedstrijden!#REF!="x","BB","")</f>
        <v>#REF!</v>
      </c>
      <c r="CQ326" s="17" t="e">
        <f>IF(Wedstrijden!#REF!="x","B","")</f>
        <v>#REF!</v>
      </c>
      <c r="CR326" s="17" t="e">
        <f>IF(Wedstrijden!#REF!="x","L","")</f>
        <v>#REF!</v>
      </c>
      <c r="CS326" s="17" t="e">
        <f>IF(Wedstrijden!#REF!="x","M","")</f>
        <v>#REF!</v>
      </c>
      <c r="CT326" s="17" t="e">
        <f>IF(Wedstrijden!#REF!="x","Z","")</f>
        <v>#REF!</v>
      </c>
      <c r="CU326" s="17" t="e">
        <f>IF(Wedstrijden!#REF!="x","ZZ","")</f>
        <v>#REF!</v>
      </c>
      <c r="CV326" s="17">
        <f>IF(COUNTA(Wedstrijden!#REF!)&lt;&gt;0,2,"")</f>
        <v>2</v>
      </c>
      <c r="CW326" s="17">
        <f t="shared" si="33"/>
        <v>1</v>
      </c>
      <c r="CX326" s="17" t="e">
        <f>IF(Wedstrijden!#REF!="x","BB","")</f>
        <v>#REF!</v>
      </c>
      <c r="CY326" s="17" t="e">
        <f>IF(Wedstrijden!#REF!="x","B","")</f>
        <v>#REF!</v>
      </c>
      <c r="CZ326" s="17" t="e">
        <f>IF(Wedstrijden!#REF!="x","L","")</f>
        <v>#REF!</v>
      </c>
      <c r="DA326" s="17" t="e">
        <f>IF(Wedstrijden!#REF!="x","M","")</f>
        <v>#REF!</v>
      </c>
      <c r="DB326" s="17" t="e">
        <f>IF(Wedstrijden!#REF!="x","Z","")</f>
        <v>#REF!</v>
      </c>
      <c r="DC326" s="17" t="e">
        <f>IF(Wedstrijden!#REF!="x","ZZ","")</f>
        <v>#REF!</v>
      </c>
      <c r="DD326" s="17" t="e">
        <f>IF(Wedstrijden!#REF!="x","1.40","")</f>
        <v>#REF!</v>
      </c>
      <c r="DE326" s="17">
        <f>IF(COUNTA(Wedstrijden!#REF!)&lt;&gt;0,6,"")</f>
        <v>6</v>
      </c>
      <c r="DF326" s="17">
        <f t="shared" si="34"/>
        <v>2</v>
      </c>
      <c r="DG326" s="17" t="e">
        <f>IF(Wedstrijden!#REF!="x","L","")</f>
        <v>#REF!</v>
      </c>
      <c r="DH326" s="17" t="e">
        <f>IF(Wedstrijden!#REF!="x","M","")</f>
        <v>#REF!</v>
      </c>
      <c r="DI326" s="17" t="e">
        <f>IF(Wedstrijden!#REF!="x","Z","")</f>
        <v>#REF!</v>
      </c>
      <c r="DJ326" s="17" t="e">
        <f>IF(Wedstrijden!#REF!="x","Z","")</f>
        <v>#REF!</v>
      </c>
      <c r="DK326" s="17">
        <f>IF(COUNTA(Wedstrijden!#REF!)&lt;&gt;0,6,"")</f>
        <v>6</v>
      </c>
      <c r="DL326" s="17">
        <f t="shared" si="35"/>
        <v>1</v>
      </c>
      <c r="DM326" s="17" t="e">
        <f>IF(Wedstrijden!#REF!="x","L","")</f>
        <v>#REF!</v>
      </c>
      <c r="DN326" s="17" t="e">
        <f>IF(Wedstrijden!#REF!="x","M","")</f>
        <v>#REF!</v>
      </c>
      <c r="DO326" s="17" t="e">
        <f>IF(Wedstrijden!#REF!="x","Z","")</f>
        <v>#REF!</v>
      </c>
      <c r="DP326" s="17" t="e">
        <f>IF(Wedstrijden!#REF!="x","Z","")</f>
        <v>#REF!</v>
      </c>
    </row>
    <row r="327" spans="1:120" ht="14.4" x14ac:dyDescent="0.3">
      <c r="A327" s="21" t="e">
        <f>Wedstrijden!#REF!</f>
        <v>#REF!</v>
      </c>
      <c r="B327" s="17" t="str">
        <f>IFERROR(VLOOKUP(Wedstrijden!#REF!,#REF!,2,FALSE),"")</f>
        <v/>
      </c>
      <c r="C327" s="17" t="e">
        <f>Wedstrijden!#REF!</f>
        <v>#REF!</v>
      </c>
      <c r="D327" s="17" t="str">
        <f>IFERROR(VLOOKUP(Wedstrijden!#REF!,#REF!,2,FALSE),"")</f>
        <v/>
      </c>
      <c r="E327" s="17" t="str">
        <f>IFERROR(VLOOKUP(Wedstrijden!#REF!,#REF!,5,FALSE),"")</f>
        <v/>
      </c>
      <c r="F327" s="17" t="e">
        <f>IF(Wedstrijden!#REF!&lt;&gt;"",Wedstrijden!#REF!,"")</f>
        <v>#REF!</v>
      </c>
      <c r="G327" s="17" t="e">
        <f>IF(Wedstrijden!#REF!="Indoor",1,0)</f>
        <v>#REF!</v>
      </c>
      <c r="H327" s="17" t="e">
        <f>Wedstrijden!#REF!</f>
        <v>#REF!</v>
      </c>
      <c r="I327" s="17" t="e">
        <f>IF(Wedstrijden!#REF!="Nee",0,IF(Wedstrijden!#REF!="Ja",1,""))</f>
        <v>#REF!</v>
      </c>
      <c r="J327" s="17" t="e">
        <f>IF(Wedstrijden!#REF!&lt;&gt;"",Wedstrijden!#REF!,"")</f>
        <v>#REF!</v>
      </c>
      <c r="W327" s="18"/>
      <c r="AE327" s="18"/>
      <c r="AN327" s="18"/>
      <c r="AU327" s="18"/>
      <c r="BA327" s="18"/>
      <c r="BE327" s="18"/>
      <c r="BJ327" s="17">
        <f>IF(COUNTA(Wedstrijden!#REF!)&lt;&gt;0,1,"")</f>
        <v>1</v>
      </c>
      <c r="BK327" s="17">
        <f t="shared" si="30"/>
        <v>2</v>
      </c>
      <c r="BL327" s="17" t="e">
        <f>IF(Wedstrijden!#REF!="x","AA","")</f>
        <v>#REF!</v>
      </c>
      <c r="BM327" s="17" t="e">
        <f>IF(Wedstrijden!#REF!="x","A","")</f>
        <v>#REF!</v>
      </c>
      <c r="BN327" s="17" t="e">
        <f>IF(Wedstrijden!#REF!="x","B1","")</f>
        <v>#REF!</v>
      </c>
      <c r="BO327" s="17" t="e">
        <f>IF(Wedstrijden!#REF!="x","BB","")</f>
        <v>#REF!</v>
      </c>
      <c r="BP327" s="17" t="e">
        <f>IF(Wedstrijden!#REF!="x","B","")</f>
        <v>#REF!</v>
      </c>
      <c r="BQ327" s="17" t="e">
        <f>IF(Wedstrijden!#REF!="x","L1","")</f>
        <v>#REF!</v>
      </c>
      <c r="BR327" s="17" t="e">
        <f>IF(Wedstrijden!#REF!="x","L2","")</f>
        <v>#REF!</v>
      </c>
      <c r="BS327" s="17" t="e">
        <f>IF(Wedstrijden!#REF!="x","M1","")</f>
        <v>#REF!</v>
      </c>
      <c r="BT327" s="17" t="e">
        <f>IF(Wedstrijden!#REF!="x","M2","")</f>
        <v>#REF!</v>
      </c>
      <c r="BU327" s="17" t="e">
        <f>IF(Wedstrijden!#REF!="x","Z1","")</f>
        <v>#REF!</v>
      </c>
      <c r="BV327" s="17" t="e">
        <f>IF(Wedstrijden!#REF!="x","Z2","")</f>
        <v>#REF!</v>
      </c>
      <c r="BW327" s="17">
        <f>IF(COUNTA(Wedstrijden!#REF!)&lt;&gt;0,1,"")</f>
        <v>1</v>
      </c>
      <c r="BX327" s="17">
        <f t="shared" si="31"/>
        <v>1</v>
      </c>
      <c r="BY327" s="17" t="e">
        <f>IF(Wedstrijden!#REF!="x","BB","")</f>
        <v>#REF!</v>
      </c>
      <c r="BZ327" s="17" t="e">
        <f>IF(Wedstrijden!#REF!="x","B","")</f>
        <v>#REF!</v>
      </c>
      <c r="CA327" s="17" t="e">
        <f>IF(Wedstrijden!#REF!="x","L1","")</f>
        <v>#REF!</v>
      </c>
      <c r="CB327" s="17" t="e">
        <f>IF(Wedstrijden!#REF!="x","L2","")</f>
        <v>#REF!</v>
      </c>
      <c r="CC327" s="17" t="e">
        <f>IF(Wedstrijden!#REF!="x","M1","")</f>
        <v>#REF!</v>
      </c>
      <c r="CD327" s="17" t="e">
        <f>IF(Wedstrijden!#REF!="x","M2","")</f>
        <v>#REF!</v>
      </c>
      <c r="CE327" s="17" t="e">
        <f>IF(Wedstrijden!#REF!="x","Z1","")</f>
        <v>#REF!</v>
      </c>
      <c r="CF327" s="17" t="e">
        <f>IF(Wedstrijden!#REF!="x","Z2","")</f>
        <v>#REF!</v>
      </c>
      <c r="CG327" s="17" t="e">
        <f>IF(Wedstrijden!#REF!="x","ZZL","")</f>
        <v>#REF!</v>
      </c>
      <c r="CL327" s="17">
        <f>IF(COUNTA(Wedstrijden!#REF!)&lt;&gt;0,2,"")</f>
        <v>2</v>
      </c>
      <c r="CM327" s="17">
        <f t="shared" si="32"/>
        <v>2</v>
      </c>
      <c r="CN327" s="17" t="e">
        <f>IF(Wedstrijden!#REF!="x","AA","")</f>
        <v>#REF!</v>
      </c>
      <c r="CO327" s="17" t="e">
        <f>IF(Wedstrijden!#REF!="x","A","")</f>
        <v>#REF!</v>
      </c>
      <c r="CP327" s="17" t="e">
        <f>IF(Wedstrijden!#REF!="x","BB","")</f>
        <v>#REF!</v>
      </c>
      <c r="CQ327" s="17" t="e">
        <f>IF(Wedstrijden!#REF!="x","B","")</f>
        <v>#REF!</v>
      </c>
      <c r="CR327" s="17" t="e">
        <f>IF(Wedstrijden!#REF!="x","L","")</f>
        <v>#REF!</v>
      </c>
      <c r="CS327" s="17" t="e">
        <f>IF(Wedstrijden!#REF!="x","M","")</f>
        <v>#REF!</v>
      </c>
      <c r="CT327" s="17" t="e">
        <f>IF(Wedstrijden!#REF!="x","Z","")</f>
        <v>#REF!</v>
      </c>
      <c r="CU327" s="17" t="e">
        <f>IF(Wedstrijden!#REF!="x","ZZ","")</f>
        <v>#REF!</v>
      </c>
      <c r="CV327" s="17">
        <f>IF(COUNTA(Wedstrijden!#REF!)&lt;&gt;0,2,"")</f>
        <v>2</v>
      </c>
      <c r="CW327" s="17">
        <f t="shared" si="33"/>
        <v>1</v>
      </c>
      <c r="CX327" s="17" t="e">
        <f>IF(Wedstrijden!#REF!="x","BB","")</f>
        <v>#REF!</v>
      </c>
      <c r="CY327" s="17" t="e">
        <f>IF(Wedstrijden!#REF!="x","B","")</f>
        <v>#REF!</v>
      </c>
      <c r="CZ327" s="17" t="e">
        <f>IF(Wedstrijden!#REF!="x","L","")</f>
        <v>#REF!</v>
      </c>
      <c r="DA327" s="17" t="e">
        <f>IF(Wedstrijden!#REF!="x","M","")</f>
        <v>#REF!</v>
      </c>
      <c r="DB327" s="17" t="e">
        <f>IF(Wedstrijden!#REF!="x","Z","")</f>
        <v>#REF!</v>
      </c>
      <c r="DC327" s="17" t="e">
        <f>IF(Wedstrijden!#REF!="x","ZZ","")</f>
        <v>#REF!</v>
      </c>
      <c r="DD327" s="17" t="e">
        <f>IF(Wedstrijden!#REF!="x","1.40","")</f>
        <v>#REF!</v>
      </c>
      <c r="DE327" s="17">
        <f>IF(COUNTA(Wedstrijden!#REF!)&lt;&gt;0,6,"")</f>
        <v>6</v>
      </c>
      <c r="DF327" s="17">
        <f t="shared" si="34"/>
        <v>2</v>
      </c>
      <c r="DG327" s="17" t="e">
        <f>IF(Wedstrijden!#REF!="x","L","")</f>
        <v>#REF!</v>
      </c>
      <c r="DH327" s="17" t="e">
        <f>IF(Wedstrijden!#REF!="x","M","")</f>
        <v>#REF!</v>
      </c>
      <c r="DI327" s="17" t="e">
        <f>IF(Wedstrijden!#REF!="x","Z","")</f>
        <v>#REF!</v>
      </c>
      <c r="DJ327" s="17" t="e">
        <f>IF(Wedstrijden!#REF!="x","Z","")</f>
        <v>#REF!</v>
      </c>
      <c r="DK327" s="17">
        <f>IF(COUNTA(Wedstrijden!#REF!)&lt;&gt;0,6,"")</f>
        <v>6</v>
      </c>
      <c r="DL327" s="17">
        <f t="shared" si="35"/>
        <v>1</v>
      </c>
      <c r="DM327" s="17" t="e">
        <f>IF(Wedstrijden!#REF!="x","L","")</f>
        <v>#REF!</v>
      </c>
      <c r="DN327" s="17" t="e">
        <f>IF(Wedstrijden!#REF!="x","M","")</f>
        <v>#REF!</v>
      </c>
      <c r="DO327" s="17" t="e">
        <f>IF(Wedstrijden!#REF!="x","Z","")</f>
        <v>#REF!</v>
      </c>
      <c r="DP327" s="17" t="e">
        <f>IF(Wedstrijden!#REF!="x","Z","")</f>
        <v>#REF!</v>
      </c>
    </row>
    <row r="328" spans="1:120" ht="14.4" x14ac:dyDescent="0.3">
      <c r="A328" s="21" t="e">
        <f>Wedstrijden!#REF!</f>
        <v>#REF!</v>
      </c>
      <c r="B328" s="17" t="str">
        <f>IFERROR(VLOOKUP(Wedstrijden!#REF!,#REF!,2,FALSE),"")</f>
        <v/>
      </c>
      <c r="C328" s="17" t="e">
        <f>Wedstrijden!#REF!</f>
        <v>#REF!</v>
      </c>
      <c r="D328" s="17" t="str">
        <f>IFERROR(VLOOKUP(Wedstrijden!#REF!,#REF!,2,FALSE),"")</f>
        <v/>
      </c>
      <c r="E328" s="17" t="str">
        <f>IFERROR(VLOOKUP(Wedstrijden!#REF!,#REF!,5,FALSE),"")</f>
        <v/>
      </c>
      <c r="F328" s="17" t="e">
        <f>IF(Wedstrijden!#REF!&lt;&gt;"",Wedstrijden!#REF!,"")</f>
        <v>#REF!</v>
      </c>
      <c r="G328" s="17" t="e">
        <f>IF(Wedstrijden!#REF!="Indoor",1,0)</f>
        <v>#REF!</v>
      </c>
      <c r="H328" s="17" t="e">
        <f>Wedstrijden!#REF!</f>
        <v>#REF!</v>
      </c>
      <c r="I328" s="17" t="e">
        <f>IF(Wedstrijden!#REF!="Nee",0,IF(Wedstrijden!#REF!="Ja",1,""))</f>
        <v>#REF!</v>
      </c>
      <c r="J328" s="17" t="e">
        <f>IF(Wedstrijden!#REF!&lt;&gt;"",Wedstrijden!#REF!,"")</f>
        <v>#REF!</v>
      </c>
      <c r="W328" s="18"/>
      <c r="AE328" s="18"/>
      <c r="AN328" s="18"/>
      <c r="AU328" s="18"/>
      <c r="BA328" s="18"/>
      <c r="BE328" s="18"/>
      <c r="BJ328" s="17">
        <f>IF(COUNTA(Wedstrijden!#REF!)&lt;&gt;0,1,"")</f>
        <v>1</v>
      </c>
      <c r="BK328" s="17">
        <f t="shared" si="30"/>
        <v>2</v>
      </c>
      <c r="BL328" s="17" t="e">
        <f>IF(Wedstrijden!#REF!="x","AA","")</f>
        <v>#REF!</v>
      </c>
      <c r="BM328" s="17" t="e">
        <f>IF(Wedstrijden!#REF!="x","A","")</f>
        <v>#REF!</v>
      </c>
      <c r="BN328" s="17" t="e">
        <f>IF(Wedstrijden!#REF!="x","B1","")</f>
        <v>#REF!</v>
      </c>
      <c r="BO328" s="17" t="e">
        <f>IF(Wedstrijden!#REF!="x","BB","")</f>
        <v>#REF!</v>
      </c>
      <c r="BP328" s="17" t="e">
        <f>IF(Wedstrijden!#REF!="x","B","")</f>
        <v>#REF!</v>
      </c>
      <c r="BQ328" s="17" t="e">
        <f>IF(Wedstrijden!#REF!="x","L1","")</f>
        <v>#REF!</v>
      </c>
      <c r="BR328" s="17" t="e">
        <f>IF(Wedstrijden!#REF!="x","L2","")</f>
        <v>#REF!</v>
      </c>
      <c r="BS328" s="17" t="e">
        <f>IF(Wedstrijden!#REF!="x","M1","")</f>
        <v>#REF!</v>
      </c>
      <c r="BT328" s="17" t="e">
        <f>IF(Wedstrijden!#REF!="x","M2","")</f>
        <v>#REF!</v>
      </c>
      <c r="BU328" s="17" t="e">
        <f>IF(Wedstrijden!#REF!="x","Z1","")</f>
        <v>#REF!</v>
      </c>
      <c r="BV328" s="17" t="e">
        <f>IF(Wedstrijden!#REF!="x","Z2","")</f>
        <v>#REF!</v>
      </c>
      <c r="BW328" s="17">
        <f>IF(COUNTA(Wedstrijden!#REF!)&lt;&gt;0,1,"")</f>
        <v>1</v>
      </c>
      <c r="BX328" s="17">
        <f t="shared" si="31"/>
        <v>1</v>
      </c>
      <c r="BY328" s="17" t="e">
        <f>IF(Wedstrijden!#REF!="x","BB","")</f>
        <v>#REF!</v>
      </c>
      <c r="BZ328" s="17" t="e">
        <f>IF(Wedstrijden!#REF!="x","B","")</f>
        <v>#REF!</v>
      </c>
      <c r="CA328" s="17" t="e">
        <f>IF(Wedstrijden!#REF!="x","L1","")</f>
        <v>#REF!</v>
      </c>
      <c r="CB328" s="17" t="e">
        <f>IF(Wedstrijden!#REF!="x","L2","")</f>
        <v>#REF!</v>
      </c>
      <c r="CC328" s="17" t="e">
        <f>IF(Wedstrijden!#REF!="x","M1","")</f>
        <v>#REF!</v>
      </c>
      <c r="CD328" s="17" t="e">
        <f>IF(Wedstrijden!#REF!="x","M2","")</f>
        <v>#REF!</v>
      </c>
      <c r="CE328" s="17" t="e">
        <f>IF(Wedstrijden!#REF!="x","Z1","")</f>
        <v>#REF!</v>
      </c>
      <c r="CF328" s="17" t="e">
        <f>IF(Wedstrijden!#REF!="x","Z2","")</f>
        <v>#REF!</v>
      </c>
      <c r="CG328" s="17" t="e">
        <f>IF(Wedstrijden!#REF!="x","ZZL","")</f>
        <v>#REF!</v>
      </c>
      <c r="CL328" s="17">
        <f>IF(COUNTA(Wedstrijden!#REF!)&lt;&gt;0,2,"")</f>
        <v>2</v>
      </c>
      <c r="CM328" s="17">
        <f t="shared" si="32"/>
        <v>2</v>
      </c>
      <c r="CN328" s="17" t="e">
        <f>IF(Wedstrijden!#REF!="x","AA","")</f>
        <v>#REF!</v>
      </c>
      <c r="CO328" s="17" t="e">
        <f>IF(Wedstrijden!#REF!="x","A","")</f>
        <v>#REF!</v>
      </c>
      <c r="CP328" s="17" t="e">
        <f>IF(Wedstrijden!#REF!="x","BB","")</f>
        <v>#REF!</v>
      </c>
      <c r="CQ328" s="17" t="e">
        <f>IF(Wedstrijden!#REF!="x","B","")</f>
        <v>#REF!</v>
      </c>
      <c r="CR328" s="17" t="e">
        <f>IF(Wedstrijden!#REF!="x","L","")</f>
        <v>#REF!</v>
      </c>
      <c r="CS328" s="17" t="e">
        <f>IF(Wedstrijden!#REF!="x","M","")</f>
        <v>#REF!</v>
      </c>
      <c r="CT328" s="17" t="e">
        <f>IF(Wedstrijden!#REF!="x","Z","")</f>
        <v>#REF!</v>
      </c>
      <c r="CU328" s="17" t="e">
        <f>IF(Wedstrijden!#REF!="x","ZZ","")</f>
        <v>#REF!</v>
      </c>
      <c r="CV328" s="17">
        <f>IF(COUNTA(Wedstrijden!#REF!)&lt;&gt;0,2,"")</f>
        <v>2</v>
      </c>
      <c r="CW328" s="17">
        <f t="shared" si="33"/>
        <v>1</v>
      </c>
      <c r="CX328" s="17" t="e">
        <f>IF(Wedstrijden!#REF!="x","BB","")</f>
        <v>#REF!</v>
      </c>
      <c r="CY328" s="17" t="e">
        <f>IF(Wedstrijden!#REF!="x","B","")</f>
        <v>#REF!</v>
      </c>
      <c r="CZ328" s="17" t="e">
        <f>IF(Wedstrijden!#REF!="x","L","")</f>
        <v>#REF!</v>
      </c>
      <c r="DA328" s="17" t="e">
        <f>IF(Wedstrijden!#REF!="x","M","")</f>
        <v>#REF!</v>
      </c>
      <c r="DB328" s="17" t="e">
        <f>IF(Wedstrijden!#REF!="x","Z","")</f>
        <v>#REF!</v>
      </c>
      <c r="DC328" s="17" t="e">
        <f>IF(Wedstrijden!#REF!="x","ZZ","")</f>
        <v>#REF!</v>
      </c>
      <c r="DD328" s="17" t="e">
        <f>IF(Wedstrijden!#REF!="x","1.40","")</f>
        <v>#REF!</v>
      </c>
      <c r="DE328" s="17">
        <f>IF(COUNTA(Wedstrijden!#REF!)&lt;&gt;0,6,"")</f>
        <v>6</v>
      </c>
      <c r="DF328" s="17">
        <f t="shared" si="34"/>
        <v>2</v>
      </c>
      <c r="DG328" s="17" t="e">
        <f>IF(Wedstrijden!#REF!="x","L","")</f>
        <v>#REF!</v>
      </c>
      <c r="DH328" s="17" t="e">
        <f>IF(Wedstrijden!#REF!="x","M","")</f>
        <v>#REF!</v>
      </c>
      <c r="DI328" s="17" t="e">
        <f>IF(Wedstrijden!#REF!="x","Z","")</f>
        <v>#REF!</v>
      </c>
      <c r="DJ328" s="17" t="e">
        <f>IF(Wedstrijden!#REF!="x","Z","")</f>
        <v>#REF!</v>
      </c>
      <c r="DK328" s="17">
        <f>IF(COUNTA(Wedstrijden!#REF!)&lt;&gt;0,6,"")</f>
        <v>6</v>
      </c>
      <c r="DL328" s="17">
        <f t="shared" si="35"/>
        <v>1</v>
      </c>
      <c r="DM328" s="17" t="e">
        <f>IF(Wedstrijden!#REF!="x","L","")</f>
        <v>#REF!</v>
      </c>
      <c r="DN328" s="17" t="e">
        <f>IF(Wedstrijden!#REF!="x","M","")</f>
        <v>#REF!</v>
      </c>
      <c r="DO328" s="17" t="e">
        <f>IF(Wedstrijden!#REF!="x","Z","")</f>
        <v>#REF!</v>
      </c>
      <c r="DP328" s="17" t="e">
        <f>IF(Wedstrijden!#REF!="x","Z","")</f>
        <v>#REF!</v>
      </c>
    </row>
    <row r="329" spans="1:120" ht="14.4" x14ac:dyDescent="0.3">
      <c r="A329" s="21" t="e">
        <f>Wedstrijden!#REF!</f>
        <v>#REF!</v>
      </c>
      <c r="B329" s="17" t="str">
        <f>IFERROR(VLOOKUP(Wedstrijden!#REF!,#REF!,2,FALSE),"")</f>
        <v/>
      </c>
      <c r="C329" s="17" t="e">
        <f>Wedstrijden!#REF!</f>
        <v>#REF!</v>
      </c>
      <c r="D329" s="17" t="str">
        <f>IFERROR(VLOOKUP(Wedstrijden!#REF!,#REF!,2,FALSE),"")</f>
        <v/>
      </c>
      <c r="E329" s="17" t="str">
        <f>IFERROR(VLOOKUP(Wedstrijden!#REF!,#REF!,5,FALSE),"")</f>
        <v/>
      </c>
      <c r="F329" s="17" t="e">
        <f>IF(Wedstrijden!#REF!&lt;&gt;"",Wedstrijden!#REF!,"")</f>
        <v>#REF!</v>
      </c>
      <c r="G329" s="17" t="e">
        <f>IF(Wedstrijden!#REF!="Indoor",1,0)</f>
        <v>#REF!</v>
      </c>
      <c r="H329" s="17" t="e">
        <f>Wedstrijden!#REF!</f>
        <v>#REF!</v>
      </c>
      <c r="I329" s="17" t="e">
        <f>IF(Wedstrijden!#REF!="Nee",0,IF(Wedstrijden!#REF!="Ja",1,""))</f>
        <v>#REF!</v>
      </c>
      <c r="J329" s="17" t="e">
        <f>IF(Wedstrijden!#REF!&lt;&gt;"",Wedstrijden!#REF!,"")</f>
        <v>#REF!</v>
      </c>
      <c r="W329" s="18"/>
      <c r="AE329" s="18"/>
      <c r="AN329" s="18"/>
      <c r="AU329" s="18"/>
      <c r="BA329" s="18"/>
      <c r="BE329" s="18"/>
      <c r="BJ329" s="17">
        <f>IF(COUNTA(Wedstrijden!#REF!)&lt;&gt;0,1,"")</f>
        <v>1</v>
      </c>
      <c r="BK329" s="17">
        <f t="shared" si="30"/>
        <v>2</v>
      </c>
      <c r="BL329" s="17" t="e">
        <f>IF(Wedstrijden!#REF!="x","AA","")</f>
        <v>#REF!</v>
      </c>
      <c r="BM329" s="17" t="e">
        <f>IF(Wedstrijden!#REF!="x","A","")</f>
        <v>#REF!</v>
      </c>
      <c r="BN329" s="17" t="e">
        <f>IF(Wedstrijden!#REF!="x","B1","")</f>
        <v>#REF!</v>
      </c>
      <c r="BO329" s="17" t="e">
        <f>IF(Wedstrijden!#REF!="x","BB","")</f>
        <v>#REF!</v>
      </c>
      <c r="BP329" s="17" t="e">
        <f>IF(Wedstrijden!#REF!="x","B","")</f>
        <v>#REF!</v>
      </c>
      <c r="BQ329" s="17" t="e">
        <f>IF(Wedstrijden!#REF!="x","L1","")</f>
        <v>#REF!</v>
      </c>
      <c r="BR329" s="17" t="e">
        <f>IF(Wedstrijden!#REF!="x","L2","")</f>
        <v>#REF!</v>
      </c>
      <c r="BS329" s="17" t="e">
        <f>IF(Wedstrijden!#REF!="x","M1","")</f>
        <v>#REF!</v>
      </c>
      <c r="BT329" s="17" t="e">
        <f>IF(Wedstrijden!#REF!="x","M2","")</f>
        <v>#REF!</v>
      </c>
      <c r="BU329" s="17" t="e">
        <f>IF(Wedstrijden!#REF!="x","Z1","")</f>
        <v>#REF!</v>
      </c>
      <c r="BV329" s="17" t="e">
        <f>IF(Wedstrijden!#REF!="x","Z2","")</f>
        <v>#REF!</v>
      </c>
      <c r="BW329" s="17">
        <f>IF(COUNTA(Wedstrijden!#REF!)&lt;&gt;0,1,"")</f>
        <v>1</v>
      </c>
      <c r="BX329" s="17">
        <f t="shared" si="31"/>
        <v>1</v>
      </c>
      <c r="BY329" s="17" t="e">
        <f>IF(Wedstrijden!#REF!="x","BB","")</f>
        <v>#REF!</v>
      </c>
      <c r="BZ329" s="17" t="e">
        <f>IF(Wedstrijden!#REF!="x","B","")</f>
        <v>#REF!</v>
      </c>
      <c r="CA329" s="17" t="e">
        <f>IF(Wedstrijden!#REF!="x","L1","")</f>
        <v>#REF!</v>
      </c>
      <c r="CB329" s="17" t="e">
        <f>IF(Wedstrijden!#REF!="x","L2","")</f>
        <v>#REF!</v>
      </c>
      <c r="CC329" s="17" t="e">
        <f>IF(Wedstrijden!#REF!="x","M1","")</f>
        <v>#REF!</v>
      </c>
      <c r="CD329" s="17" t="e">
        <f>IF(Wedstrijden!#REF!="x","M2","")</f>
        <v>#REF!</v>
      </c>
      <c r="CE329" s="17" t="e">
        <f>IF(Wedstrijden!#REF!="x","Z1","")</f>
        <v>#REF!</v>
      </c>
      <c r="CF329" s="17" t="e">
        <f>IF(Wedstrijden!#REF!="x","Z2","")</f>
        <v>#REF!</v>
      </c>
      <c r="CG329" s="17" t="e">
        <f>IF(Wedstrijden!#REF!="x","ZZL","")</f>
        <v>#REF!</v>
      </c>
      <c r="CL329" s="17">
        <f>IF(COUNTA(Wedstrijden!#REF!)&lt;&gt;0,2,"")</f>
        <v>2</v>
      </c>
      <c r="CM329" s="17">
        <f t="shared" si="32"/>
        <v>2</v>
      </c>
      <c r="CN329" s="17" t="e">
        <f>IF(Wedstrijden!#REF!="x","AA","")</f>
        <v>#REF!</v>
      </c>
      <c r="CO329" s="17" t="e">
        <f>IF(Wedstrijden!#REF!="x","A","")</f>
        <v>#REF!</v>
      </c>
      <c r="CP329" s="17" t="e">
        <f>IF(Wedstrijden!#REF!="x","BB","")</f>
        <v>#REF!</v>
      </c>
      <c r="CQ329" s="17" t="e">
        <f>IF(Wedstrijden!#REF!="x","B","")</f>
        <v>#REF!</v>
      </c>
      <c r="CR329" s="17" t="e">
        <f>IF(Wedstrijden!#REF!="x","L","")</f>
        <v>#REF!</v>
      </c>
      <c r="CS329" s="17" t="e">
        <f>IF(Wedstrijden!#REF!="x","M","")</f>
        <v>#REF!</v>
      </c>
      <c r="CT329" s="17" t="e">
        <f>IF(Wedstrijden!#REF!="x","Z","")</f>
        <v>#REF!</v>
      </c>
      <c r="CU329" s="17" t="e">
        <f>IF(Wedstrijden!#REF!="x","ZZ","")</f>
        <v>#REF!</v>
      </c>
      <c r="CV329" s="17">
        <f>IF(COUNTA(Wedstrijden!#REF!)&lt;&gt;0,2,"")</f>
        <v>2</v>
      </c>
      <c r="CW329" s="17">
        <f t="shared" si="33"/>
        <v>1</v>
      </c>
      <c r="CX329" s="17" t="e">
        <f>IF(Wedstrijden!#REF!="x","BB","")</f>
        <v>#REF!</v>
      </c>
      <c r="CY329" s="17" t="e">
        <f>IF(Wedstrijden!#REF!="x","B","")</f>
        <v>#REF!</v>
      </c>
      <c r="CZ329" s="17" t="e">
        <f>IF(Wedstrijden!#REF!="x","L","")</f>
        <v>#REF!</v>
      </c>
      <c r="DA329" s="17" t="e">
        <f>IF(Wedstrijden!#REF!="x","M","")</f>
        <v>#REF!</v>
      </c>
      <c r="DB329" s="17" t="e">
        <f>IF(Wedstrijden!#REF!="x","Z","")</f>
        <v>#REF!</v>
      </c>
      <c r="DC329" s="17" t="e">
        <f>IF(Wedstrijden!#REF!="x","ZZ","")</f>
        <v>#REF!</v>
      </c>
      <c r="DD329" s="17" t="e">
        <f>IF(Wedstrijden!#REF!="x","1.40","")</f>
        <v>#REF!</v>
      </c>
      <c r="DE329" s="17">
        <f>IF(COUNTA(Wedstrijden!#REF!)&lt;&gt;0,6,"")</f>
        <v>6</v>
      </c>
      <c r="DF329" s="17">
        <f t="shared" si="34"/>
        <v>2</v>
      </c>
      <c r="DG329" s="17" t="e">
        <f>IF(Wedstrijden!#REF!="x","L","")</f>
        <v>#REF!</v>
      </c>
      <c r="DH329" s="17" t="e">
        <f>IF(Wedstrijden!#REF!="x","M","")</f>
        <v>#REF!</v>
      </c>
      <c r="DI329" s="17" t="e">
        <f>IF(Wedstrijden!#REF!="x","Z","")</f>
        <v>#REF!</v>
      </c>
      <c r="DJ329" s="17" t="e">
        <f>IF(Wedstrijden!#REF!="x","Z","")</f>
        <v>#REF!</v>
      </c>
      <c r="DK329" s="17">
        <f>IF(COUNTA(Wedstrijden!#REF!)&lt;&gt;0,6,"")</f>
        <v>6</v>
      </c>
      <c r="DL329" s="17">
        <f t="shared" si="35"/>
        <v>1</v>
      </c>
      <c r="DM329" s="17" t="e">
        <f>IF(Wedstrijden!#REF!="x","L","")</f>
        <v>#REF!</v>
      </c>
      <c r="DN329" s="17" t="e">
        <f>IF(Wedstrijden!#REF!="x","M","")</f>
        <v>#REF!</v>
      </c>
      <c r="DO329" s="17" t="e">
        <f>IF(Wedstrijden!#REF!="x","Z","")</f>
        <v>#REF!</v>
      </c>
      <c r="DP329" s="17" t="e">
        <f>IF(Wedstrijden!#REF!="x","Z","")</f>
        <v>#REF!</v>
      </c>
    </row>
    <row r="330" spans="1:120" ht="14.4" x14ac:dyDescent="0.3">
      <c r="A330" s="21" t="e">
        <f>Wedstrijden!#REF!</f>
        <v>#REF!</v>
      </c>
      <c r="B330" s="17" t="str">
        <f>IFERROR(VLOOKUP(Wedstrijden!#REF!,#REF!,2,FALSE),"")</f>
        <v/>
      </c>
      <c r="C330" s="17" t="e">
        <f>Wedstrijden!#REF!</f>
        <v>#REF!</v>
      </c>
      <c r="D330" s="17" t="str">
        <f>IFERROR(VLOOKUP(Wedstrijden!#REF!,#REF!,2,FALSE),"")</f>
        <v/>
      </c>
      <c r="E330" s="17" t="str">
        <f>IFERROR(VLOOKUP(Wedstrijden!#REF!,#REF!,5,FALSE),"")</f>
        <v/>
      </c>
      <c r="F330" s="17" t="e">
        <f>IF(Wedstrijden!#REF!&lt;&gt;"",Wedstrijden!#REF!,"")</f>
        <v>#REF!</v>
      </c>
      <c r="G330" s="17" t="e">
        <f>IF(Wedstrijden!#REF!="Indoor",1,0)</f>
        <v>#REF!</v>
      </c>
      <c r="H330" s="17" t="e">
        <f>Wedstrijden!#REF!</f>
        <v>#REF!</v>
      </c>
      <c r="I330" s="17" t="e">
        <f>IF(Wedstrijden!#REF!="Nee",0,IF(Wedstrijden!#REF!="Ja",1,""))</f>
        <v>#REF!</v>
      </c>
      <c r="J330" s="17" t="e">
        <f>IF(Wedstrijden!#REF!&lt;&gt;"",Wedstrijden!#REF!,"")</f>
        <v>#REF!</v>
      </c>
      <c r="W330" s="18"/>
      <c r="AE330" s="18"/>
      <c r="AN330" s="18"/>
      <c r="AU330" s="18"/>
      <c r="BA330" s="18"/>
      <c r="BE330" s="18"/>
      <c r="BJ330" s="17">
        <f>IF(COUNTA(Wedstrijden!#REF!)&lt;&gt;0,1,"")</f>
        <v>1</v>
      </c>
      <c r="BK330" s="17">
        <f t="shared" si="30"/>
        <v>2</v>
      </c>
      <c r="BL330" s="17" t="e">
        <f>IF(Wedstrijden!#REF!="x","AA","")</f>
        <v>#REF!</v>
      </c>
      <c r="BM330" s="17" t="e">
        <f>IF(Wedstrijden!#REF!="x","A","")</f>
        <v>#REF!</v>
      </c>
      <c r="BN330" s="17" t="e">
        <f>IF(Wedstrijden!#REF!="x","B1","")</f>
        <v>#REF!</v>
      </c>
      <c r="BO330" s="17" t="e">
        <f>IF(Wedstrijden!#REF!="x","BB","")</f>
        <v>#REF!</v>
      </c>
      <c r="BP330" s="17" t="e">
        <f>IF(Wedstrijden!#REF!="x","B","")</f>
        <v>#REF!</v>
      </c>
      <c r="BQ330" s="17" t="e">
        <f>IF(Wedstrijden!#REF!="x","L1","")</f>
        <v>#REF!</v>
      </c>
      <c r="BR330" s="17" t="e">
        <f>IF(Wedstrijden!#REF!="x","L2","")</f>
        <v>#REF!</v>
      </c>
      <c r="BS330" s="17" t="e">
        <f>IF(Wedstrijden!#REF!="x","M1","")</f>
        <v>#REF!</v>
      </c>
      <c r="BT330" s="17" t="e">
        <f>IF(Wedstrijden!#REF!="x","M2","")</f>
        <v>#REF!</v>
      </c>
      <c r="BU330" s="17" t="e">
        <f>IF(Wedstrijden!#REF!="x","Z1","")</f>
        <v>#REF!</v>
      </c>
      <c r="BV330" s="17" t="e">
        <f>IF(Wedstrijden!#REF!="x","Z2","")</f>
        <v>#REF!</v>
      </c>
      <c r="BW330" s="17">
        <f>IF(COUNTA(Wedstrijden!#REF!)&lt;&gt;0,1,"")</f>
        <v>1</v>
      </c>
      <c r="BX330" s="17">
        <f t="shared" si="31"/>
        <v>1</v>
      </c>
      <c r="BY330" s="17" t="e">
        <f>IF(Wedstrijden!#REF!="x","BB","")</f>
        <v>#REF!</v>
      </c>
      <c r="BZ330" s="17" t="e">
        <f>IF(Wedstrijden!#REF!="x","B","")</f>
        <v>#REF!</v>
      </c>
      <c r="CA330" s="17" t="e">
        <f>IF(Wedstrijden!#REF!="x","L1","")</f>
        <v>#REF!</v>
      </c>
      <c r="CB330" s="17" t="e">
        <f>IF(Wedstrijden!#REF!="x","L2","")</f>
        <v>#REF!</v>
      </c>
      <c r="CC330" s="17" t="e">
        <f>IF(Wedstrijden!#REF!="x","M1","")</f>
        <v>#REF!</v>
      </c>
      <c r="CD330" s="17" t="e">
        <f>IF(Wedstrijden!#REF!="x","M2","")</f>
        <v>#REF!</v>
      </c>
      <c r="CE330" s="17" t="e">
        <f>IF(Wedstrijden!#REF!="x","Z1","")</f>
        <v>#REF!</v>
      </c>
      <c r="CF330" s="17" t="e">
        <f>IF(Wedstrijden!#REF!="x","Z2","")</f>
        <v>#REF!</v>
      </c>
      <c r="CG330" s="17" t="e">
        <f>IF(Wedstrijden!#REF!="x","ZZL","")</f>
        <v>#REF!</v>
      </c>
      <c r="CL330" s="17">
        <f>IF(COUNTA(Wedstrijden!#REF!)&lt;&gt;0,2,"")</f>
        <v>2</v>
      </c>
      <c r="CM330" s="17">
        <f t="shared" si="32"/>
        <v>2</v>
      </c>
      <c r="CN330" s="17" t="e">
        <f>IF(Wedstrijden!#REF!="x","AA","")</f>
        <v>#REF!</v>
      </c>
      <c r="CO330" s="17" t="e">
        <f>IF(Wedstrijden!#REF!="x","A","")</f>
        <v>#REF!</v>
      </c>
      <c r="CP330" s="17" t="e">
        <f>IF(Wedstrijden!#REF!="x","BB","")</f>
        <v>#REF!</v>
      </c>
      <c r="CQ330" s="17" t="e">
        <f>IF(Wedstrijden!#REF!="x","B","")</f>
        <v>#REF!</v>
      </c>
      <c r="CR330" s="17" t="e">
        <f>IF(Wedstrijden!#REF!="x","L","")</f>
        <v>#REF!</v>
      </c>
      <c r="CS330" s="17" t="e">
        <f>IF(Wedstrijden!#REF!="x","M","")</f>
        <v>#REF!</v>
      </c>
      <c r="CT330" s="17" t="e">
        <f>IF(Wedstrijden!#REF!="x","Z","")</f>
        <v>#REF!</v>
      </c>
      <c r="CU330" s="17" t="e">
        <f>IF(Wedstrijden!#REF!="x","ZZ","")</f>
        <v>#REF!</v>
      </c>
      <c r="CV330" s="17">
        <f>IF(COUNTA(Wedstrijden!#REF!)&lt;&gt;0,2,"")</f>
        <v>2</v>
      </c>
      <c r="CW330" s="17">
        <f t="shared" si="33"/>
        <v>1</v>
      </c>
      <c r="CX330" s="17" t="e">
        <f>IF(Wedstrijden!#REF!="x","BB","")</f>
        <v>#REF!</v>
      </c>
      <c r="CY330" s="17" t="e">
        <f>IF(Wedstrijden!#REF!="x","B","")</f>
        <v>#REF!</v>
      </c>
      <c r="CZ330" s="17" t="e">
        <f>IF(Wedstrijden!#REF!="x","L","")</f>
        <v>#REF!</v>
      </c>
      <c r="DA330" s="17" t="e">
        <f>IF(Wedstrijden!#REF!="x","M","")</f>
        <v>#REF!</v>
      </c>
      <c r="DB330" s="17" t="e">
        <f>IF(Wedstrijden!#REF!="x","Z","")</f>
        <v>#REF!</v>
      </c>
      <c r="DC330" s="17" t="e">
        <f>IF(Wedstrijden!#REF!="x","ZZ","")</f>
        <v>#REF!</v>
      </c>
      <c r="DD330" s="17" t="e">
        <f>IF(Wedstrijden!#REF!="x","1.40","")</f>
        <v>#REF!</v>
      </c>
      <c r="DE330" s="17">
        <f>IF(COUNTA(Wedstrijden!#REF!)&lt;&gt;0,6,"")</f>
        <v>6</v>
      </c>
      <c r="DF330" s="17">
        <f t="shared" si="34"/>
        <v>2</v>
      </c>
      <c r="DG330" s="17" t="e">
        <f>IF(Wedstrijden!#REF!="x","L","")</f>
        <v>#REF!</v>
      </c>
      <c r="DH330" s="17" t="e">
        <f>IF(Wedstrijden!#REF!="x","M","")</f>
        <v>#REF!</v>
      </c>
      <c r="DI330" s="17" t="e">
        <f>IF(Wedstrijden!#REF!="x","Z","")</f>
        <v>#REF!</v>
      </c>
      <c r="DJ330" s="17" t="e">
        <f>IF(Wedstrijden!#REF!="x","Z","")</f>
        <v>#REF!</v>
      </c>
      <c r="DK330" s="17">
        <f>IF(COUNTA(Wedstrijden!#REF!)&lt;&gt;0,6,"")</f>
        <v>6</v>
      </c>
      <c r="DL330" s="17">
        <f t="shared" si="35"/>
        <v>1</v>
      </c>
      <c r="DM330" s="17" t="e">
        <f>IF(Wedstrijden!#REF!="x","L","")</f>
        <v>#REF!</v>
      </c>
      <c r="DN330" s="17" t="e">
        <f>IF(Wedstrijden!#REF!="x","M","")</f>
        <v>#REF!</v>
      </c>
      <c r="DO330" s="17" t="e">
        <f>IF(Wedstrijden!#REF!="x","Z","")</f>
        <v>#REF!</v>
      </c>
      <c r="DP330" s="17" t="e">
        <f>IF(Wedstrijden!#REF!="x","Z","")</f>
        <v>#REF!</v>
      </c>
    </row>
    <row r="331" spans="1:120" ht="14.4" x14ac:dyDescent="0.3">
      <c r="A331" s="21" t="e">
        <f>Wedstrijden!#REF!</f>
        <v>#REF!</v>
      </c>
      <c r="B331" s="17" t="str">
        <f>IFERROR(VLOOKUP(Wedstrijden!#REF!,#REF!,2,FALSE),"")</f>
        <v/>
      </c>
      <c r="C331" s="17" t="e">
        <f>Wedstrijden!#REF!</f>
        <v>#REF!</v>
      </c>
      <c r="D331" s="17" t="str">
        <f>IFERROR(VLOOKUP(Wedstrijden!#REF!,#REF!,2,FALSE),"")</f>
        <v/>
      </c>
      <c r="E331" s="17" t="str">
        <f>IFERROR(VLOOKUP(Wedstrijden!#REF!,#REF!,5,FALSE),"")</f>
        <v/>
      </c>
      <c r="F331" s="17" t="e">
        <f>IF(Wedstrijden!#REF!&lt;&gt;"",Wedstrijden!#REF!,"")</f>
        <v>#REF!</v>
      </c>
      <c r="G331" s="17" t="e">
        <f>IF(Wedstrijden!#REF!="Indoor",1,0)</f>
        <v>#REF!</v>
      </c>
      <c r="H331" s="17" t="e">
        <f>Wedstrijden!#REF!</f>
        <v>#REF!</v>
      </c>
      <c r="I331" s="17" t="e">
        <f>IF(Wedstrijden!#REF!="Nee",0,IF(Wedstrijden!#REF!="Ja",1,""))</f>
        <v>#REF!</v>
      </c>
      <c r="J331" s="17" t="e">
        <f>IF(Wedstrijden!#REF!&lt;&gt;"",Wedstrijden!#REF!,"")</f>
        <v>#REF!</v>
      </c>
      <c r="W331" s="18"/>
      <c r="AE331" s="18"/>
      <c r="AN331" s="18"/>
      <c r="AU331" s="18"/>
      <c r="BA331" s="18"/>
      <c r="BE331" s="18"/>
      <c r="BJ331" s="17">
        <f>IF(COUNTA(Wedstrijden!#REF!)&lt;&gt;0,1,"")</f>
        <v>1</v>
      </c>
      <c r="BK331" s="17">
        <f t="shared" si="30"/>
        <v>2</v>
      </c>
      <c r="BL331" s="17" t="e">
        <f>IF(Wedstrijden!#REF!="x","AA","")</f>
        <v>#REF!</v>
      </c>
      <c r="BM331" s="17" t="e">
        <f>IF(Wedstrijden!#REF!="x","A","")</f>
        <v>#REF!</v>
      </c>
      <c r="BN331" s="17" t="e">
        <f>IF(Wedstrijden!#REF!="x","B1","")</f>
        <v>#REF!</v>
      </c>
      <c r="BO331" s="17" t="e">
        <f>IF(Wedstrijden!#REF!="x","BB","")</f>
        <v>#REF!</v>
      </c>
      <c r="BP331" s="17" t="e">
        <f>IF(Wedstrijden!#REF!="x","B","")</f>
        <v>#REF!</v>
      </c>
      <c r="BQ331" s="17" t="e">
        <f>IF(Wedstrijden!#REF!="x","L1","")</f>
        <v>#REF!</v>
      </c>
      <c r="BR331" s="17" t="e">
        <f>IF(Wedstrijden!#REF!="x","L2","")</f>
        <v>#REF!</v>
      </c>
      <c r="BS331" s="17" t="e">
        <f>IF(Wedstrijden!#REF!="x","M1","")</f>
        <v>#REF!</v>
      </c>
      <c r="BT331" s="17" t="e">
        <f>IF(Wedstrijden!#REF!="x","M2","")</f>
        <v>#REF!</v>
      </c>
      <c r="BU331" s="17" t="e">
        <f>IF(Wedstrijden!#REF!="x","Z1","")</f>
        <v>#REF!</v>
      </c>
      <c r="BV331" s="17" t="e">
        <f>IF(Wedstrijden!#REF!="x","Z2","")</f>
        <v>#REF!</v>
      </c>
      <c r="BW331" s="17">
        <f>IF(COUNTA(Wedstrijden!#REF!)&lt;&gt;0,1,"")</f>
        <v>1</v>
      </c>
      <c r="BX331" s="17">
        <f t="shared" si="31"/>
        <v>1</v>
      </c>
      <c r="BY331" s="17" t="e">
        <f>IF(Wedstrijden!#REF!="x","BB","")</f>
        <v>#REF!</v>
      </c>
      <c r="BZ331" s="17" t="e">
        <f>IF(Wedstrijden!#REF!="x","B","")</f>
        <v>#REF!</v>
      </c>
      <c r="CA331" s="17" t="e">
        <f>IF(Wedstrijden!#REF!="x","L1","")</f>
        <v>#REF!</v>
      </c>
      <c r="CB331" s="17" t="e">
        <f>IF(Wedstrijden!#REF!="x","L2","")</f>
        <v>#REF!</v>
      </c>
      <c r="CC331" s="17" t="e">
        <f>IF(Wedstrijden!#REF!="x","M1","")</f>
        <v>#REF!</v>
      </c>
      <c r="CD331" s="17" t="e">
        <f>IF(Wedstrijden!#REF!="x","M2","")</f>
        <v>#REF!</v>
      </c>
      <c r="CE331" s="17" t="e">
        <f>IF(Wedstrijden!#REF!="x","Z1","")</f>
        <v>#REF!</v>
      </c>
      <c r="CF331" s="17" t="e">
        <f>IF(Wedstrijden!#REF!="x","Z2","")</f>
        <v>#REF!</v>
      </c>
      <c r="CG331" s="17" t="e">
        <f>IF(Wedstrijden!#REF!="x","ZZL","")</f>
        <v>#REF!</v>
      </c>
      <c r="CL331" s="17">
        <f>IF(COUNTA(Wedstrijden!#REF!)&lt;&gt;0,2,"")</f>
        <v>2</v>
      </c>
      <c r="CM331" s="17">
        <f t="shared" si="32"/>
        <v>2</v>
      </c>
      <c r="CN331" s="17" t="e">
        <f>IF(Wedstrijden!#REF!="x","AA","")</f>
        <v>#REF!</v>
      </c>
      <c r="CO331" s="17" t="e">
        <f>IF(Wedstrijden!#REF!="x","A","")</f>
        <v>#REF!</v>
      </c>
      <c r="CP331" s="17" t="e">
        <f>IF(Wedstrijden!#REF!="x","BB","")</f>
        <v>#REF!</v>
      </c>
      <c r="CQ331" s="17" t="e">
        <f>IF(Wedstrijden!#REF!="x","B","")</f>
        <v>#REF!</v>
      </c>
      <c r="CR331" s="17" t="e">
        <f>IF(Wedstrijden!#REF!="x","L","")</f>
        <v>#REF!</v>
      </c>
      <c r="CS331" s="17" t="e">
        <f>IF(Wedstrijden!#REF!="x","M","")</f>
        <v>#REF!</v>
      </c>
      <c r="CT331" s="17" t="e">
        <f>IF(Wedstrijden!#REF!="x","Z","")</f>
        <v>#REF!</v>
      </c>
      <c r="CU331" s="17" t="e">
        <f>IF(Wedstrijden!#REF!="x","ZZ","")</f>
        <v>#REF!</v>
      </c>
      <c r="CV331" s="17">
        <f>IF(COUNTA(Wedstrijden!#REF!)&lt;&gt;0,2,"")</f>
        <v>2</v>
      </c>
      <c r="CW331" s="17">
        <f t="shared" si="33"/>
        <v>1</v>
      </c>
      <c r="CX331" s="17" t="e">
        <f>IF(Wedstrijden!#REF!="x","BB","")</f>
        <v>#REF!</v>
      </c>
      <c r="CY331" s="17" t="e">
        <f>IF(Wedstrijden!#REF!="x","B","")</f>
        <v>#REF!</v>
      </c>
      <c r="CZ331" s="17" t="e">
        <f>IF(Wedstrijden!#REF!="x","L","")</f>
        <v>#REF!</v>
      </c>
      <c r="DA331" s="17" t="e">
        <f>IF(Wedstrijden!#REF!="x","M","")</f>
        <v>#REF!</v>
      </c>
      <c r="DB331" s="17" t="e">
        <f>IF(Wedstrijden!#REF!="x","Z","")</f>
        <v>#REF!</v>
      </c>
      <c r="DC331" s="17" t="e">
        <f>IF(Wedstrijden!#REF!="x","ZZ","")</f>
        <v>#REF!</v>
      </c>
      <c r="DD331" s="17" t="e">
        <f>IF(Wedstrijden!#REF!="x","1.40","")</f>
        <v>#REF!</v>
      </c>
      <c r="DE331" s="17">
        <f>IF(COUNTA(Wedstrijden!#REF!)&lt;&gt;0,6,"")</f>
        <v>6</v>
      </c>
      <c r="DF331" s="17">
        <f t="shared" si="34"/>
        <v>2</v>
      </c>
      <c r="DG331" s="17" t="e">
        <f>IF(Wedstrijden!#REF!="x","L","")</f>
        <v>#REF!</v>
      </c>
      <c r="DH331" s="17" t="e">
        <f>IF(Wedstrijden!#REF!="x","M","")</f>
        <v>#REF!</v>
      </c>
      <c r="DI331" s="17" t="e">
        <f>IF(Wedstrijden!#REF!="x","Z","")</f>
        <v>#REF!</v>
      </c>
      <c r="DJ331" s="17" t="e">
        <f>IF(Wedstrijden!#REF!="x","Z","")</f>
        <v>#REF!</v>
      </c>
      <c r="DK331" s="17">
        <f>IF(COUNTA(Wedstrijden!#REF!)&lt;&gt;0,6,"")</f>
        <v>6</v>
      </c>
      <c r="DL331" s="17">
        <f t="shared" si="35"/>
        <v>1</v>
      </c>
      <c r="DM331" s="17" t="e">
        <f>IF(Wedstrijden!#REF!="x","L","")</f>
        <v>#REF!</v>
      </c>
      <c r="DN331" s="17" t="e">
        <f>IF(Wedstrijden!#REF!="x","M","")</f>
        <v>#REF!</v>
      </c>
      <c r="DO331" s="17" t="e">
        <f>IF(Wedstrijden!#REF!="x","Z","")</f>
        <v>#REF!</v>
      </c>
      <c r="DP331" s="17" t="e">
        <f>IF(Wedstrijden!#REF!="x","Z","")</f>
        <v>#REF!</v>
      </c>
    </row>
    <row r="332" spans="1:120" ht="14.4" x14ac:dyDescent="0.3">
      <c r="A332" s="21" t="e">
        <f>Wedstrijden!#REF!</f>
        <v>#REF!</v>
      </c>
      <c r="B332" s="17" t="str">
        <f>IFERROR(VLOOKUP(Wedstrijden!#REF!,#REF!,2,FALSE),"")</f>
        <v/>
      </c>
      <c r="C332" s="17" t="e">
        <f>Wedstrijden!#REF!</f>
        <v>#REF!</v>
      </c>
      <c r="D332" s="17" t="str">
        <f>IFERROR(VLOOKUP(Wedstrijden!#REF!,#REF!,2,FALSE),"")</f>
        <v/>
      </c>
      <c r="E332" s="17" t="str">
        <f>IFERROR(VLOOKUP(Wedstrijden!#REF!,#REF!,5,FALSE),"")</f>
        <v/>
      </c>
      <c r="F332" s="17" t="e">
        <f>IF(Wedstrijden!#REF!&lt;&gt;"",Wedstrijden!#REF!,"")</f>
        <v>#REF!</v>
      </c>
      <c r="G332" s="17" t="e">
        <f>IF(Wedstrijden!#REF!="Indoor",1,0)</f>
        <v>#REF!</v>
      </c>
      <c r="H332" s="17" t="e">
        <f>Wedstrijden!#REF!</f>
        <v>#REF!</v>
      </c>
      <c r="I332" s="17" t="e">
        <f>IF(Wedstrijden!#REF!="Nee",0,IF(Wedstrijden!#REF!="Ja",1,""))</f>
        <v>#REF!</v>
      </c>
      <c r="J332" s="17" t="e">
        <f>IF(Wedstrijden!#REF!&lt;&gt;"",Wedstrijden!#REF!,"")</f>
        <v>#REF!</v>
      </c>
      <c r="W332" s="18"/>
      <c r="AE332" s="18"/>
      <c r="AN332" s="18"/>
      <c r="AU332" s="18"/>
      <c r="BA332" s="18"/>
      <c r="BE332" s="18"/>
      <c r="BJ332" s="17">
        <f>IF(COUNTA(Wedstrijden!#REF!)&lt;&gt;0,1,"")</f>
        <v>1</v>
      </c>
      <c r="BK332" s="17">
        <f t="shared" si="30"/>
        <v>2</v>
      </c>
      <c r="BL332" s="17" t="e">
        <f>IF(Wedstrijden!#REF!="x","AA","")</f>
        <v>#REF!</v>
      </c>
      <c r="BM332" s="17" t="e">
        <f>IF(Wedstrijden!#REF!="x","A","")</f>
        <v>#REF!</v>
      </c>
      <c r="BN332" s="17" t="e">
        <f>IF(Wedstrijden!#REF!="x","B1","")</f>
        <v>#REF!</v>
      </c>
      <c r="BO332" s="17" t="e">
        <f>IF(Wedstrijden!#REF!="x","BB","")</f>
        <v>#REF!</v>
      </c>
      <c r="BP332" s="17" t="e">
        <f>IF(Wedstrijden!#REF!="x","B","")</f>
        <v>#REF!</v>
      </c>
      <c r="BQ332" s="17" t="e">
        <f>IF(Wedstrijden!#REF!="x","L1","")</f>
        <v>#REF!</v>
      </c>
      <c r="BR332" s="17" t="e">
        <f>IF(Wedstrijden!#REF!="x","L2","")</f>
        <v>#REF!</v>
      </c>
      <c r="BS332" s="17" t="e">
        <f>IF(Wedstrijden!#REF!="x","M1","")</f>
        <v>#REF!</v>
      </c>
      <c r="BT332" s="17" t="e">
        <f>IF(Wedstrijden!#REF!="x","M2","")</f>
        <v>#REF!</v>
      </c>
      <c r="BU332" s="17" t="e">
        <f>IF(Wedstrijden!#REF!="x","Z1","")</f>
        <v>#REF!</v>
      </c>
      <c r="BV332" s="17" t="e">
        <f>IF(Wedstrijden!#REF!="x","Z2","")</f>
        <v>#REF!</v>
      </c>
      <c r="BW332" s="17">
        <f>IF(COUNTA(Wedstrijden!#REF!)&lt;&gt;0,1,"")</f>
        <v>1</v>
      </c>
      <c r="BX332" s="17">
        <f t="shared" si="31"/>
        <v>1</v>
      </c>
      <c r="BY332" s="17" t="e">
        <f>IF(Wedstrijden!#REF!="x","BB","")</f>
        <v>#REF!</v>
      </c>
      <c r="BZ332" s="17" t="e">
        <f>IF(Wedstrijden!#REF!="x","B","")</f>
        <v>#REF!</v>
      </c>
      <c r="CA332" s="17" t="e">
        <f>IF(Wedstrijden!#REF!="x","L1","")</f>
        <v>#REF!</v>
      </c>
      <c r="CB332" s="17" t="e">
        <f>IF(Wedstrijden!#REF!="x","L2","")</f>
        <v>#REF!</v>
      </c>
      <c r="CC332" s="17" t="e">
        <f>IF(Wedstrijden!#REF!="x","M1","")</f>
        <v>#REF!</v>
      </c>
      <c r="CD332" s="17" t="e">
        <f>IF(Wedstrijden!#REF!="x","M2","")</f>
        <v>#REF!</v>
      </c>
      <c r="CE332" s="17" t="e">
        <f>IF(Wedstrijden!#REF!="x","Z1","")</f>
        <v>#REF!</v>
      </c>
      <c r="CF332" s="17" t="e">
        <f>IF(Wedstrijden!#REF!="x","Z2","")</f>
        <v>#REF!</v>
      </c>
      <c r="CG332" s="17" t="e">
        <f>IF(Wedstrijden!#REF!="x","ZZL","")</f>
        <v>#REF!</v>
      </c>
      <c r="CL332" s="17">
        <f>IF(COUNTA(Wedstrijden!#REF!)&lt;&gt;0,2,"")</f>
        <v>2</v>
      </c>
      <c r="CM332" s="17">
        <f t="shared" si="32"/>
        <v>2</v>
      </c>
      <c r="CN332" s="17" t="e">
        <f>IF(Wedstrijden!#REF!="x","AA","")</f>
        <v>#REF!</v>
      </c>
      <c r="CO332" s="17" t="e">
        <f>IF(Wedstrijden!#REF!="x","A","")</f>
        <v>#REF!</v>
      </c>
      <c r="CP332" s="17" t="e">
        <f>IF(Wedstrijden!#REF!="x","BB","")</f>
        <v>#REF!</v>
      </c>
      <c r="CQ332" s="17" t="e">
        <f>IF(Wedstrijden!#REF!="x","B","")</f>
        <v>#REF!</v>
      </c>
      <c r="CR332" s="17" t="e">
        <f>IF(Wedstrijden!#REF!="x","L","")</f>
        <v>#REF!</v>
      </c>
      <c r="CS332" s="17" t="e">
        <f>IF(Wedstrijden!#REF!="x","M","")</f>
        <v>#REF!</v>
      </c>
      <c r="CT332" s="17" t="e">
        <f>IF(Wedstrijden!#REF!="x","Z","")</f>
        <v>#REF!</v>
      </c>
      <c r="CU332" s="17" t="e">
        <f>IF(Wedstrijden!#REF!="x","ZZ","")</f>
        <v>#REF!</v>
      </c>
      <c r="CV332" s="17">
        <f>IF(COUNTA(Wedstrijden!#REF!)&lt;&gt;0,2,"")</f>
        <v>2</v>
      </c>
      <c r="CW332" s="17">
        <f t="shared" si="33"/>
        <v>1</v>
      </c>
      <c r="CX332" s="17" t="e">
        <f>IF(Wedstrijden!#REF!="x","BB","")</f>
        <v>#REF!</v>
      </c>
      <c r="CY332" s="17" t="e">
        <f>IF(Wedstrijden!#REF!="x","B","")</f>
        <v>#REF!</v>
      </c>
      <c r="CZ332" s="17" t="e">
        <f>IF(Wedstrijden!#REF!="x","L","")</f>
        <v>#REF!</v>
      </c>
      <c r="DA332" s="17" t="e">
        <f>IF(Wedstrijden!#REF!="x","M","")</f>
        <v>#REF!</v>
      </c>
      <c r="DB332" s="17" t="e">
        <f>IF(Wedstrijden!#REF!="x","Z","")</f>
        <v>#REF!</v>
      </c>
      <c r="DC332" s="17" t="e">
        <f>IF(Wedstrijden!#REF!="x","ZZ","")</f>
        <v>#REF!</v>
      </c>
      <c r="DD332" s="17" t="e">
        <f>IF(Wedstrijden!#REF!="x","1.40","")</f>
        <v>#REF!</v>
      </c>
      <c r="DE332" s="17">
        <f>IF(COUNTA(Wedstrijden!#REF!)&lt;&gt;0,6,"")</f>
        <v>6</v>
      </c>
      <c r="DF332" s="17">
        <f t="shared" si="34"/>
        <v>2</v>
      </c>
      <c r="DG332" s="17" t="e">
        <f>IF(Wedstrijden!#REF!="x","L","")</f>
        <v>#REF!</v>
      </c>
      <c r="DH332" s="17" t="e">
        <f>IF(Wedstrijden!#REF!="x","M","")</f>
        <v>#REF!</v>
      </c>
      <c r="DI332" s="17" t="e">
        <f>IF(Wedstrijden!#REF!="x","Z","")</f>
        <v>#REF!</v>
      </c>
      <c r="DJ332" s="17" t="e">
        <f>IF(Wedstrijden!#REF!="x","Z","")</f>
        <v>#REF!</v>
      </c>
      <c r="DK332" s="17">
        <f>IF(COUNTA(Wedstrijden!#REF!)&lt;&gt;0,6,"")</f>
        <v>6</v>
      </c>
      <c r="DL332" s="17">
        <f t="shared" si="35"/>
        <v>1</v>
      </c>
      <c r="DM332" s="17" t="e">
        <f>IF(Wedstrijden!#REF!="x","L","")</f>
        <v>#REF!</v>
      </c>
      <c r="DN332" s="17" t="e">
        <f>IF(Wedstrijden!#REF!="x","M","")</f>
        <v>#REF!</v>
      </c>
      <c r="DO332" s="17" t="e">
        <f>IF(Wedstrijden!#REF!="x","Z","")</f>
        <v>#REF!</v>
      </c>
      <c r="DP332" s="17" t="e">
        <f>IF(Wedstrijden!#REF!="x","Z","")</f>
        <v>#REF!</v>
      </c>
    </row>
    <row r="333" spans="1:120" ht="14.4" x14ac:dyDescent="0.3">
      <c r="A333" s="21" t="e">
        <f>Wedstrijden!#REF!</f>
        <v>#REF!</v>
      </c>
      <c r="B333" s="17" t="str">
        <f>IFERROR(VLOOKUP(Wedstrijden!#REF!,#REF!,2,FALSE),"")</f>
        <v/>
      </c>
      <c r="C333" s="17" t="e">
        <f>Wedstrijden!#REF!</f>
        <v>#REF!</v>
      </c>
      <c r="D333" s="17" t="str">
        <f>IFERROR(VLOOKUP(Wedstrijden!#REF!,#REF!,2,FALSE),"")</f>
        <v/>
      </c>
      <c r="E333" s="17" t="str">
        <f>IFERROR(VLOOKUP(Wedstrijden!#REF!,#REF!,5,FALSE),"")</f>
        <v/>
      </c>
      <c r="F333" s="17" t="e">
        <f>IF(Wedstrijden!#REF!&lt;&gt;"",Wedstrijden!#REF!,"")</f>
        <v>#REF!</v>
      </c>
      <c r="G333" s="17" t="e">
        <f>IF(Wedstrijden!#REF!="Indoor",1,0)</f>
        <v>#REF!</v>
      </c>
      <c r="H333" s="17" t="e">
        <f>Wedstrijden!#REF!</f>
        <v>#REF!</v>
      </c>
      <c r="I333" s="17" t="e">
        <f>IF(Wedstrijden!#REF!="Nee",0,IF(Wedstrijden!#REF!="Ja",1,""))</f>
        <v>#REF!</v>
      </c>
      <c r="J333" s="17" t="e">
        <f>IF(Wedstrijden!#REF!&lt;&gt;"",Wedstrijden!#REF!,"")</f>
        <v>#REF!</v>
      </c>
      <c r="W333" s="18"/>
      <c r="AE333" s="18"/>
      <c r="AN333" s="18"/>
      <c r="AU333" s="18"/>
      <c r="BA333" s="18"/>
      <c r="BE333" s="18"/>
      <c r="BJ333" s="17">
        <f>IF(COUNTA(Wedstrijden!#REF!)&lt;&gt;0,1,"")</f>
        <v>1</v>
      </c>
      <c r="BK333" s="17">
        <f t="shared" si="30"/>
        <v>2</v>
      </c>
      <c r="BL333" s="17" t="e">
        <f>IF(Wedstrijden!#REF!="x","AA","")</f>
        <v>#REF!</v>
      </c>
      <c r="BM333" s="17" t="e">
        <f>IF(Wedstrijden!#REF!="x","A","")</f>
        <v>#REF!</v>
      </c>
      <c r="BN333" s="17" t="e">
        <f>IF(Wedstrijden!#REF!="x","B1","")</f>
        <v>#REF!</v>
      </c>
      <c r="BO333" s="17" t="e">
        <f>IF(Wedstrijden!#REF!="x","BB","")</f>
        <v>#REF!</v>
      </c>
      <c r="BP333" s="17" t="e">
        <f>IF(Wedstrijden!#REF!="x","B","")</f>
        <v>#REF!</v>
      </c>
      <c r="BQ333" s="17" t="e">
        <f>IF(Wedstrijden!#REF!="x","L1","")</f>
        <v>#REF!</v>
      </c>
      <c r="BR333" s="17" t="e">
        <f>IF(Wedstrijden!#REF!="x","L2","")</f>
        <v>#REF!</v>
      </c>
      <c r="BS333" s="17" t="e">
        <f>IF(Wedstrijden!#REF!="x","M1","")</f>
        <v>#REF!</v>
      </c>
      <c r="BT333" s="17" t="e">
        <f>IF(Wedstrijden!#REF!="x","M2","")</f>
        <v>#REF!</v>
      </c>
      <c r="BU333" s="17" t="e">
        <f>IF(Wedstrijden!#REF!="x","Z1","")</f>
        <v>#REF!</v>
      </c>
      <c r="BV333" s="17" t="e">
        <f>IF(Wedstrijden!#REF!="x","Z2","")</f>
        <v>#REF!</v>
      </c>
      <c r="BW333" s="17">
        <f>IF(COUNTA(Wedstrijden!#REF!)&lt;&gt;0,1,"")</f>
        <v>1</v>
      </c>
      <c r="BX333" s="17">
        <f t="shared" si="31"/>
        <v>1</v>
      </c>
      <c r="BY333" s="17" t="e">
        <f>IF(Wedstrijden!#REF!="x","BB","")</f>
        <v>#REF!</v>
      </c>
      <c r="BZ333" s="17" t="e">
        <f>IF(Wedstrijden!#REF!="x","B","")</f>
        <v>#REF!</v>
      </c>
      <c r="CA333" s="17" t="e">
        <f>IF(Wedstrijden!#REF!="x","L1","")</f>
        <v>#REF!</v>
      </c>
      <c r="CB333" s="17" t="e">
        <f>IF(Wedstrijden!#REF!="x","L2","")</f>
        <v>#REF!</v>
      </c>
      <c r="CC333" s="17" t="e">
        <f>IF(Wedstrijden!#REF!="x","M1","")</f>
        <v>#REF!</v>
      </c>
      <c r="CD333" s="17" t="e">
        <f>IF(Wedstrijden!#REF!="x","M2","")</f>
        <v>#REF!</v>
      </c>
      <c r="CE333" s="17" t="e">
        <f>IF(Wedstrijden!#REF!="x","Z1","")</f>
        <v>#REF!</v>
      </c>
      <c r="CF333" s="17" t="e">
        <f>IF(Wedstrijden!#REF!="x","Z2","")</f>
        <v>#REF!</v>
      </c>
      <c r="CG333" s="17" t="e">
        <f>IF(Wedstrijden!#REF!="x","ZZL","")</f>
        <v>#REF!</v>
      </c>
      <c r="CL333" s="17">
        <f>IF(COUNTA(Wedstrijden!#REF!)&lt;&gt;0,2,"")</f>
        <v>2</v>
      </c>
      <c r="CM333" s="17">
        <f t="shared" si="32"/>
        <v>2</v>
      </c>
      <c r="CN333" s="17" t="e">
        <f>IF(Wedstrijden!#REF!="x","AA","")</f>
        <v>#REF!</v>
      </c>
      <c r="CO333" s="17" t="e">
        <f>IF(Wedstrijden!#REF!="x","A","")</f>
        <v>#REF!</v>
      </c>
      <c r="CP333" s="17" t="e">
        <f>IF(Wedstrijden!#REF!="x","BB","")</f>
        <v>#REF!</v>
      </c>
      <c r="CQ333" s="17" t="e">
        <f>IF(Wedstrijden!#REF!="x","B","")</f>
        <v>#REF!</v>
      </c>
      <c r="CR333" s="17" t="e">
        <f>IF(Wedstrijden!#REF!="x","L","")</f>
        <v>#REF!</v>
      </c>
      <c r="CS333" s="17" t="e">
        <f>IF(Wedstrijden!#REF!="x","M","")</f>
        <v>#REF!</v>
      </c>
      <c r="CT333" s="17" t="e">
        <f>IF(Wedstrijden!#REF!="x","Z","")</f>
        <v>#REF!</v>
      </c>
      <c r="CU333" s="17" t="e">
        <f>IF(Wedstrijden!#REF!="x","ZZ","")</f>
        <v>#REF!</v>
      </c>
      <c r="CV333" s="17">
        <f>IF(COUNTA(Wedstrijden!#REF!)&lt;&gt;0,2,"")</f>
        <v>2</v>
      </c>
      <c r="CW333" s="17">
        <f t="shared" si="33"/>
        <v>1</v>
      </c>
      <c r="CX333" s="17" t="e">
        <f>IF(Wedstrijden!#REF!="x","BB","")</f>
        <v>#REF!</v>
      </c>
      <c r="CY333" s="17" t="e">
        <f>IF(Wedstrijden!#REF!="x","B","")</f>
        <v>#REF!</v>
      </c>
      <c r="CZ333" s="17" t="e">
        <f>IF(Wedstrijden!#REF!="x","L","")</f>
        <v>#REF!</v>
      </c>
      <c r="DA333" s="17" t="e">
        <f>IF(Wedstrijden!#REF!="x","M","")</f>
        <v>#REF!</v>
      </c>
      <c r="DB333" s="17" t="e">
        <f>IF(Wedstrijden!#REF!="x","Z","")</f>
        <v>#REF!</v>
      </c>
      <c r="DC333" s="17" t="e">
        <f>IF(Wedstrijden!#REF!="x","ZZ","")</f>
        <v>#REF!</v>
      </c>
      <c r="DD333" s="17" t="e">
        <f>IF(Wedstrijden!#REF!="x","1.40","")</f>
        <v>#REF!</v>
      </c>
      <c r="DE333" s="17">
        <f>IF(COUNTA(Wedstrijden!#REF!)&lt;&gt;0,6,"")</f>
        <v>6</v>
      </c>
      <c r="DF333" s="17">
        <f t="shared" si="34"/>
        <v>2</v>
      </c>
      <c r="DG333" s="17" t="e">
        <f>IF(Wedstrijden!#REF!="x","L","")</f>
        <v>#REF!</v>
      </c>
      <c r="DH333" s="17" t="e">
        <f>IF(Wedstrijden!#REF!="x","M","")</f>
        <v>#REF!</v>
      </c>
      <c r="DI333" s="17" t="e">
        <f>IF(Wedstrijden!#REF!="x","Z","")</f>
        <v>#REF!</v>
      </c>
      <c r="DJ333" s="17" t="e">
        <f>IF(Wedstrijden!#REF!="x","Z","")</f>
        <v>#REF!</v>
      </c>
      <c r="DK333" s="17">
        <f>IF(COUNTA(Wedstrijden!#REF!)&lt;&gt;0,6,"")</f>
        <v>6</v>
      </c>
      <c r="DL333" s="17">
        <f t="shared" si="35"/>
        <v>1</v>
      </c>
      <c r="DM333" s="17" t="e">
        <f>IF(Wedstrijden!#REF!="x","L","")</f>
        <v>#REF!</v>
      </c>
      <c r="DN333" s="17" t="e">
        <f>IF(Wedstrijden!#REF!="x","M","")</f>
        <v>#REF!</v>
      </c>
      <c r="DO333" s="17" t="e">
        <f>IF(Wedstrijden!#REF!="x","Z","")</f>
        <v>#REF!</v>
      </c>
      <c r="DP333" s="17" t="e">
        <f>IF(Wedstrijden!#REF!="x","Z","")</f>
        <v>#REF!</v>
      </c>
    </row>
    <row r="334" spans="1:120" ht="14.4" x14ac:dyDescent="0.3">
      <c r="A334" s="21" t="e">
        <f>Wedstrijden!#REF!</f>
        <v>#REF!</v>
      </c>
      <c r="B334" s="17" t="str">
        <f>IFERROR(VLOOKUP(Wedstrijden!#REF!,#REF!,2,FALSE),"")</f>
        <v/>
      </c>
      <c r="C334" s="17" t="e">
        <f>Wedstrijden!#REF!</f>
        <v>#REF!</v>
      </c>
      <c r="D334" s="17" t="str">
        <f>IFERROR(VLOOKUP(Wedstrijden!#REF!,#REF!,2,FALSE),"")</f>
        <v/>
      </c>
      <c r="E334" s="17" t="str">
        <f>IFERROR(VLOOKUP(Wedstrijden!#REF!,#REF!,5,FALSE),"")</f>
        <v/>
      </c>
      <c r="F334" s="17" t="e">
        <f>IF(Wedstrijden!#REF!&lt;&gt;"",Wedstrijden!#REF!,"")</f>
        <v>#REF!</v>
      </c>
      <c r="G334" s="17" t="e">
        <f>IF(Wedstrijden!#REF!="Indoor",1,0)</f>
        <v>#REF!</v>
      </c>
      <c r="H334" s="17" t="e">
        <f>Wedstrijden!#REF!</f>
        <v>#REF!</v>
      </c>
      <c r="I334" s="17" t="e">
        <f>IF(Wedstrijden!#REF!="Nee",0,IF(Wedstrijden!#REF!="Ja",1,""))</f>
        <v>#REF!</v>
      </c>
      <c r="J334" s="17" t="e">
        <f>IF(Wedstrijden!#REF!&lt;&gt;"",Wedstrijden!#REF!,"")</f>
        <v>#REF!</v>
      </c>
      <c r="W334" s="18"/>
      <c r="AE334" s="18"/>
      <c r="AN334" s="18"/>
      <c r="AU334" s="18"/>
      <c r="BA334" s="18"/>
      <c r="BE334" s="18"/>
      <c r="BJ334" s="17">
        <f>IF(COUNTA(Wedstrijden!#REF!)&lt;&gt;0,1,"")</f>
        <v>1</v>
      </c>
      <c r="BK334" s="17">
        <f t="shared" si="30"/>
        <v>2</v>
      </c>
      <c r="BL334" s="17" t="e">
        <f>IF(Wedstrijden!#REF!="x","AA","")</f>
        <v>#REF!</v>
      </c>
      <c r="BM334" s="17" t="e">
        <f>IF(Wedstrijden!#REF!="x","A","")</f>
        <v>#REF!</v>
      </c>
      <c r="BN334" s="17" t="e">
        <f>IF(Wedstrijden!#REF!="x","B1","")</f>
        <v>#REF!</v>
      </c>
      <c r="BO334" s="17" t="e">
        <f>IF(Wedstrijden!#REF!="x","BB","")</f>
        <v>#REF!</v>
      </c>
      <c r="BP334" s="17" t="e">
        <f>IF(Wedstrijden!#REF!="x","B","")</f>
        <v>#REF!</v>
      </c>
      <c r="BQ334" s="17" t="e">
        <f>IF(Wedstrijden!#REF!="x","L1","")</f>
        <v>#REF!</v>
      </c>
      <c r="BR334" s="17" t="e">
        <f>IF(Wedstrijden!#REF!="x","L2","")</f>
        <v>#REF!</v>
      </c>
      <c r="BS334" s="17" t="e">
        <f>IF(Wedstrijden!#REF!="x","M1","")</f>
        <v>#REF!</v>
      </c>
      <c r="BT334" s="17" t="e">
        <f>IF(Wedstrijden!#REF!="x","M2","")</f>
        <v>#REF!</v>
      </c>
      <c r="BU334" s="17" t="e">
        <f>IF(Wedstrijden!#REF!="x","Z1","")</f>
        <v>#REF!</v>
      </c>
      <c r="BV334" s="17" t="e">
        <f>IF(Wedstrijden!#REF!="x","Z2","")</f>
        <v>#REF!</v>
      </c>
      <c r="BW334" s="17">
        <f>IF(COUNTA(Wedstrijden!#REF!)&lt;&gt;0,1,"")</f>
        <v>1</v>
      </c>
      <c r="BX334" s="17">
        <f t="shared" si="31"/>
        <v>1</v>
      </c>
      <c r="BY334" s="17" t="e">
        <f>IF(Wedstrijden!#REF!="x","BB","")</f>
        <v>#REF!</v>
      </c>
      <c r="BZ334" s="17" t="e">
        <f>IF(Wedstrijden!#REF!="x","B","")</f>
        <v>#REF!</v>
      </c>
      <c r="CA334" s="17" t="e">
        <f>IF(Wedstrijden!#REF!="x","L1","")</f>
        <v>#REF!</v>
      </c>
      <c r="CB334" s="17" t="e">
        <f>IF(Wedstrijden!#REF!="x","L2","")</f>
        <v>#REF!</v>
      </c>
      <c r="CC334" s="17" t="e">
        <f>IF(Wedstrijden!#REF!="x","M1","")</f>
        <v>#REF!</v>
      </c>
      <c r="CD334" s="17" t="e">
        <f>IF(Wedstrijden!#REF!="x","M2","")</f>
        <v>#REF!</v>
      </c>
      <c r="CE334" s="17" t="e">
        <f>IF(Wedstrijden!#REF!="x","Z1","")</f>
        <v>#REF!</v>
      </c>
      <c r="CF334" s="17" t="e">
        <f>IF(Wedstrijden!#REF!="x","Z2","")</f>
        <v>#REF!</v>
      </c>
      <c r="CG334" s="17" t="e">
        <f>IF(Wedstrijden!#REF!="x","ZZL","")</f>
        <v>#REF!</v>
      </c>
      <c r="CL334" s="17">
        <f>IF(COUNTA(Wedstrijden!#REF!)&lt;&gt;0,2,"")</f>
        <v>2</v>
      </c>
      <c r="CM334" s="17">
        <f t="shared" si="32"/>
        <v>2</v>
      </c>
      <c r="CN334" s="17" t="e">
        <f>IF(Wedstrijden!#REF!="x","AA","")</f>
        <v>#REF!</v>
      </c>
      <c r="CO334" s="17" t="e">
        <f>IF(Wedstrijden!#REF!="x","A","")</f>
        <v>#REF!</v>
      </c>
      <c r="CP334" s="17" t="e">
        <f>IF(Wedstrijden!#REF!="x","BB","")</f>
        <v>#REF!</v>
      </c>
      <c r="CQ334" s="17" t="e">
        <f>IF(Wedstrijden!#REF!="x","B","")</f>
        <v>#REF!</v>
      </c>
      <c r="CR334" s="17" t="e">
        <f>IF(Wedstrijden!#REF!="x","L","")</f>
        <v>#REF!</v>
      </c>
      <c r="CS334" s="17" t="e">
        <f>IF(Wedstrijden!#REF!="x","M","")</f>
        <v>#REF!</v>
      </c>
      <c r="CT334" s="17" t="e">
        <f>IF(Wedstrijden!#REF!="x","Z","")</f>
        <v>#REF!</v>
      </c>
      <c r="CU334" s="17" t="e">
        <f>IF(Wedstrijden!#REF!="x","ZZ","")</f>
        <v>#REF!</v>
      </c>
      <c r="CV334" s="17">
        <f>IF(COUNTA(Wedstrijden!#REF!)&lt;&gt;0,2,"")</f>
        <v>2</v>
      </c>
      <c r="CW334" s="17">
        <f t="shared" si="33"/>
        <v>1</v>
      </c>
      <c r="CX334" s="17" t="e">
        <f>IF(Wedstrijden!#REF!="x","BB","")</f>
        <v>#REF!</v>
      </c>
      <c r="CY334" s="17" t="e">
        <f>IF(Wedstrijden!#REF!="x","B","")</f>
        <v>#REF!</v>
      </c>
      <c r="CZ334" s="17" t="e">
        <f>IF(Wedstrijden!#REF!="x","L","")</f>
        <v>#REF!</v>
      </c>
      <c r="DA334" s="17" t="e">
        <f>IF(Wedstrijden!#REF!="x","M","")</f>
        <v>#REF!</v>
      </c>
      <c r="DB334" s="17" t="e">
        <f>IF(Wedstrijden!#REF!="x","Z","")</f>
        <v>#REF!</v>
      </c>
      <c r="DC334" s="17" t="e">
        <f>IF(Wedstrijden!#REF!="x","ZZ","")</f>
        <v>#REF!</v>
      </c>
      <c r="DD334" s="17" t="e">
        <f>IF(Wedstrijden!#REF!="x","1.40","")</f>
        <v>#REF!</v>
      </c>
      <c r="DE334" s="17">
        <f>IF(COUNTA(Wedstrijden!#REF!)&lt;&gt;0,6,"")</f>
        <v>6</v>
      </c>
      <c r="DF334" s="17">
        <f t="shared" si="34"/>
        <v>2</v>
      </c>
      <c r="DG334" s="17" t="e">
        <f>IF(Wedstrijden!#REF!="x","L","")</f>
        <v>#REF!</v>
      </c>
      <c r="DH334" s="17" t="e">
        <f>IF(Wedstrijden!#REF!="x","M","")</f>
        <v>#REF!</v>
      </c>
      <c r="DI334" s="17" t="e">
        <f>IF(Wedstrijden!#REF!="x","Z","")</f>
        <v>#REF!</v>
      </c>
      <c r="DJ334" s="17" t="e">
        <f>IF(Wedstrijden!#REF!="x","Z","")</f>
        <v>#REF!</v>
      </c>
      <c r="DK334" s="17">
        <f>IF(COUNTA(Wedstrijden!#REF!)&lt;&gt;0,6,"")</f>
        <v>6</v>
      </c>
      <c r="DL334" s="17">
        <f t="shared" si="35"/>
        <v>1</v>
      </c>
      <c r="DM334" s="17" t="e">
        <f>IF(Wedstrijden!#REF!="x","L","")</f>
        <v>#REF!</v>
      </c>
      <c r="DN334" s="17" t="e">
        <f>IF(Wedstrijden!#REF!="x","M","")</f>
        <v>#REF!</v>
      </c>
      <c r="DO334" s="17" t="e">
        <f>IF(Wedstrijden!#REF!="x","Z","")</f>
        <v>#REF!</v>
      </c>
      <c r="DP334" s="17" t="e">
        <f>IF(Wedstrijden!#REF!="x","Z","")</f>
        <v>#REF!</v>
      </c>
    </row>
    <row r="335" spans="1:120" ht="14.4" x14ac:dyDescent="0.3">
      <c r="A335" s="21" t="e">
        <f>Wedstrijden!#REF!</f>
        <v>#REF!</v>
      </c>
      <c r="B335" s="17" t="str">
        <f>IFERROR(VLOOKUP(Wedstrijden!#REF!,#REF!,2,FALSE),"")</f>
        <v/>
      </c>
      <c r="C335" s="17" t="e">
        <f>Wedstrijden!#REF!</f>
        <v>#REF!</v>
      </c>
      <c r="D335" s="17" t="str">
        <f>IFERROR(VLOOKUP(Wedstrijden!#REF!,#REF!,2,FALSE),"")</f>
        <v/>
      </c>
      <c r="E335" s="17" t="str">
        <f>IFERROR(VLOOKUP(Wedstrijden!#REF!,#REF!,5,FALSE),"")</f>
        <v/>
      </c>
      <c r="F335" s="17" t="e">
        <f>IF(Wedstrijden!#REF!&lt;&gt;"",Wedstrijden!#REF!,"")</f>
        <v>#REF!</v>
      </c>
      <c r="G335" s="17" t="e">
        <f>IF(Wedstrijden!#REF!="Indoor",1,0)</f>
        <v>#REF!</v>
      </c>
      <c r="H335" s="17" t="e">
        <f>Wedstrijden!#REF!</f>
        <v>#REF!</v>
      </c>
      <c r="I335" s="17" t="e">
        <f>IF(Wedstrijden!#REF!="Nee",0,IF(Wedstrijden!#REF!="Ja",1,""))</f>
        <v>#REF!</v>
      </c>
      <c r="J335" s="17" t="e">
        <f>IF(Wedstrijden!#REF!&lt;&gt;"",Wedstrijden!#REF!,"")</f>
        <v>#REF!</v>
      </c>
      <c r="W335" s="18"/>
      <c r="AE335" s="18"/>
      <c r="AN335" s="18"/>
      <c r="AU335" s="18"/>
      <c r="BA335" s="18"/>
      <c r="BE335" s="18"/>
      <c r="BJ335" s="17">
        <f>IF(COUNTA(Wedstrijden!#REF!)&lt;&gt;0,1,"")</f>
        <v>1</v>
      </c>
      <c r="BK335" s="17">
        <f t="shared" si="30"/>
        <v>2</v>
      </c>
      <c r="BL335" s="17" t="e">
        <f>IF(Wedstrijden!#REF!="x","AA","")</f>
        <v>#REF!</v>
      </c>
      <c r="BM335" s="17" t="e">
        <f>IF(Wedstrijden!#REF!="x","A","")</f>
        <v>#REF!</v>
      </c>
      <c r="BN335" s="17" t="e">
        <f>IF(Wedstrijden!#REF!="x","B1","")</f>
        <v>#REF!</v>
      </c>
      <c r="BO335" s="17" t="e">
        <f>IF(Wedstrijden!#REF!="x","BB","")</f>
        <v>#REF!</v>
      </c>
      <c r="BP335" s="17" t="e">
        <f>IF(Wedstrijden!#REF!="x","B","")</f>
        <v>#REF!</v>
      </c>
      <c r="BQ335" s="17" t="e">
        <f>IF(Wedstrijden!#REF!="x","L1","")</f>
        <v>#REF!</v>
      </c>
      <c r="BR335" s="17" t="e">
        <f>IF(Wedstrijden!#REF!="x","L2","")</f>
        <v>#REF!</v>
      </c>
      <c r="BS335" s="17" t="e">
        <f>IF(Wedstrijden!#REF!="x","M1","")</f>
        <v>#REF!</v>
      </c>
      <c r="BT335" s="17" t="e">
        <f>IF(Wedstrijden!#REF!="x","M2","")</f>
        <v>#REF!</v>
      </c>
      <c r="BU335" s="17" t="e">
        <f>IF(Wedstrijden!#REF!="x","Z1","")</f>
        <v>#REF!</v>
      </c>
      <c r="BV335" s="17" t="e">
        <f>IF(Wedstrijden!#REF!="x","Z2","")</f>
        <v>#REF!</v>
      </c>
      <c r="BW335" s="17">
        <f>IF(COUNTA(Wedstrijden!#REF!)&lt;&gt;0,1,"")</f>
        <v>1</v>
      </c>
      <c r="BX335" s="17">
        <f t="shared" si="31"/>
        <v>1</v>
      </c>
      <c r="BY335" s="17" t="e">
        <f>IF(Wedstrijden!#REF!="x","BB","")</f>
        <v>#REF!</v>
      </c>
      <c r="BZ335" s="17" t="e">
        <f>IF(Wedstrijden!#REF!="x","B","")</f>
        <v>#REF!</v>
      </c>
      <c r="CA335" s="17" t="e">
        <f>IF(Wedstrijden!#REF!="x","L1","")</f>
        <v>#REF!</v>
      </c>
      <c r="CB335" s="17" t="e">
        <f>IF(Wedstrijden!#REF!="x","L2","")</f>
        <v>#REF!</v>
      </c>
      <c r="CC335" s="17" t="e">
        <f>IF(Wedstrijden!#REF!="x","M1","")</f>
        <v>#REF!</v>
      </c>
      <c r="CD335" s="17" t="e">
        <f>IF(Wedstrijden!#REF!="x","M2","")</f>
        <v>#REF!</v>
      </c>
      <c r="CE335" s="17" t="e">
        <f>IF(Wedstrijden!#REF!="x","Z1","")</f>
        <v>#REF!</v>
      </c>
      <c r="CF335" s="17" t="e">
        <f>IF(Wedstrijden!#REF!="x","Z2","")</f>
        <v>#REF!</v>
      </c>
      <c r="CG335" s="17" t="e">
        <f>IF(Wedstrijden!#REF!="x","ZZL","")</f>
        <v>#REF!</v>
      </c>
      <c r="CL335" s="17">
        <f>IF(COUNTA(Wedstrijden!#REF!)&lt;&gt;0,2,"")</f>
        <v>2</v>
      </c>
      <c r="CM335" s="17">
        <f t="shared" si="32"/>
        <v>2</v>
      </c>
      <c r="CN335" s="17" t="e">
        <f>IF(Wedstrijden!#REF!="x","AA","")</f>
        <v>#REF!</v>
      </c>
      <c r="CO335" s="17" t="e">
        <f>IF(Wedstrijden!#REF!="x","A","")</f>
        <v>#REF!</v>
      </c>
      <c r="CP335" s="17" t="e">
        <f>IF(Wedstrijden!#REF!="x","BB","")</f>
        <v>#REF!</v>
      </c>
      <c r="CQ335" s="17" t="e">
        <f>IF(Wedstrijden!#REF!="x","B","")</f>
        <v>#REF!</v>
      </c>
      <c r="CR335" s="17" t="e">
        <f>IF(Wedstrijden!#REF!="x","L","")</f>
        <v>#REF!</v>
      </c>
      <c r="CS335" s="17" t="e">
        <f>IF(Wedstrijden!#REF!="x","M","")</f>
        <v>#REF!</v>
      </c>
      <c r="CT335" s="17" t="e">
        <f>IF(Wedstrijden!#REF!="x","Z","")</f>
        <v>#REF!</v>
      </c>
      <c r="CU335" s="17" t="e">
        <f>IF(Wedstrijden!#REF!="x","ZZ","")</f>
        <v>#REF!</v>
      </c>
      <c r="CV335" s="17">
        <f>IF(COUNTA(Wedstrijden!#REF!)&lt;&gt;0,2,"")</f>
        <v>2</v>
      </c>
      <c r="CW335" s="17">
        <f t="shared" si="33"/>
        <v>1</v>
      </c>
      <c r="CX335" s="17" t="e">
        <f>IF(Wedstrijden!#REF!="x","BB","")</f>
        <v>#REF!</v>
      </c>
      <c r="CY335" s="17" t="e">
        <f>IF(Wedstrijden!#REF!="x","B","")</f>
        <v>#REF!</v>
      </c>
      <c r="CZ335" s="17" t="e">
        <f>IF(Wedstrijden!#REF!="x","L","")</f>
        <v>#REF!</v>
      </c>
      <c r="DA335" s="17" t="e">
        <f>IF(Wedstrijden!#REF!="x","M","")</f>
        <v>#REF!</v>
      </c>
      <c r="DB335" s="17" t="e">
        <f>IF(Wedstrijden!#REF!="x","Z","")</f>
        <v>#REF!</v>
      </c>
      <c r="DC335" s="17" t="e">
        <f>IF(Wedstrijden!#REF!="x","ZZ","")</f>
        <v>#REF!</v>
      </c>
      <c r="DD335" s="17" t="e">
        <f>IF(Wedstrijden!#REF!="x","1.40","")</f>
        <v>#REF!</v>
      </c>
      <c r="DE335" s="17">
        <f>IF(COUNTA(Wedstrijden!#REF!)&lt;&gt;0,6,"")</f>
        <v>6</v>
      </c>
      <c r="DF335" s="17">
        <f t="shared" si="34"/>
        <v>2</v>
      </c>
      <c r="DG335" s="17" t="e">
        <f>IF(Wedstrijden!#REF!="x","L","")</f>
        <v>#REF!</v>
      </c>
      <c r="DH335" s="17" t="e">
        <f>IF(Wedstrijden!#REF!="x","M","")</f>
        <v>#REF!</v>
      </c>
      <c r="DI335" s="17" t="e">
        <f>IF(Wedstrijden!#REF!="x","Z","")</f>
        <v>#REF!</v>
      </c>
      <c r="DJ335" s="17" t="e">
        <f>IF(Wedstrijden!#REF!="x","Z","")</f>
        <v>#REF!</v>
      </c>
      <c r="DK335" s="17">
        <f>IF(COUNTA(Wedstrijden!#REF!)&lt;&gt;0,6,"")</f>
        <v>6</v>
      </c>
      <c r="DL335" s="17">
        <f t="shared" si="35"/>
        <v>1</v>
      </c>
      <c r="DM335" s="17" t="e">
        <f>IF(Wedstrijden!#REF!="x","L","")</f>
        <v>#REF!</v>
      </c>
      <c r="DN335" s="17" t="e">
        <f>IF(Wedstrijden!#REF!="x","M","")</f>
        <v>#REF!</v>
      </c>
      <c r="DO335" s="17" t="e">
        <f>IF(Wedstrijden!#REF!="x","Z","")</f>
        <v>#REF!</v>
      </c>
      <c r="DP335" s="17" t="e">
        <f>IF(Wedstrijden!#REF!="x","Z","")</f>
        <v>#REF!</v>
      </c>
    </row>
    <row r="336" spans="1:120" ht="14.4" x14ac:dyDescent="0.3">
      <c r="A336" s="21" t="e">
        <f>Wedstrijden!#REF!</f>
        <v>#REF!</v>
      </c>
      <c r="B336" s="17" t="str">
        <f>IFERROR(VLOOKUP(Wedstrijden!#REF!,#REF!,2,FALSE),"")</f>
        <v/>
      </c>
      <c r="C336" s="17" t="e">
        <f>Wedstrijden!#REF!</f>
        <v>#REF!</v>
      </c>
      <c r="D336" s="17" t="str">
        <f>IFERROR(VLOOKUP(Wedstrijden!#REF!,#REF!,2,FALSE),"")</f>
        <v/>
      </c>
      <c r="E336" s="17" t="str">
        <f>IFERROR(VLOOKUP(Wedstrijden!#REF!,#REF!,5,FALSE),"")</f>
        <v/>
      </c>
      <c r="F336" s="17" t="e">
        <f>IF(Wedstrijden!#REF!&lt;&gt;"",Wedstrijden!#REF!,"")</f>
        <v>#REF!</v>
      </c>
      <c r="G336" s="17" t="e">
        <f>IF(Wedstrijden!#REF!="Indoor",1,0)</f>
        <v>#REF!</v>
      </c>
      <c r="H336" s="17" t="e">
        <f>Wedstrijden!#REF!</f>
        <v>#REF!</v>
      </c>
      <c r="I336" s="17" t="e">
        <f>IF(Wedstrijden!#REF!="Nee",0,IF(Wedstrijden!#REF!="Ja",1,""))</f>
        <v>#REF!</v>
      </c>
      <c r="J336" s="17" t="e">
        <f>IF(Wedstrijden!#REF!&lt;&gt;"",Wedstrijden!#REF!,"")</f>
        <v>#REF!</v>
      </c>
      <c r="W336" s="18"/>
      <c r="AE336" s="18"/>
      <c r="AN336" s="18"/>
      <c r="AU336" s="18"/>
      <c r="BA336" s="18"/>
      <c r="BE336" s="18"/>
      <c r="BJ336" s="17">
        <f>IF(COUNTA(Wedstrijden!#REF!)&lt;&gt;0,1,"")</f>
        <v>1</v>
      </c>
      <c r="BK336" s="17">
        <f t="shared" si="30"/>
        <v>2</v>
      </c>
      <c r="BL336" s="17" t="e">
        <f>IF(Wedstrijden!#REF!="x","AA","")</f>
        <v>#REF!</v>
      </c>
      <c r="BM336" s="17" t="e">
        <f>IF(Wedstrijden!#REF!="x","A","")</f>
        <v>#REF!</v>
      </c>
      <c r="BN336" s="17" t="e">
        <f>IF(Wedstrijden!#REF!="x","B1","")</f>
        <v>#REF!</v>
      </c>
      <c r="BO336" s="17" t="e">
        <f>IF(Wedstrijden!#REF!="x","BB","")</f>
        <v>#REF!</v>
      </c>
      <c r="BP336" s="17" t="e">
        <f>IF(Wedstrijden!#REF!="x","B","")</f>
        <v>#REF!</v>
      </c>
      <c r="BQ336" s="17" t="e">
        <f>IF(Wedstrijden!#REF!="x","L1","")</f>
        <v>#REF!</v>
      </c>
      <c r="BR336" s="17" t="e">
        <f>IF(Wedstrijden!#REF!="x","L2","")</f>
        <v>#REF!</v>
      </c>
      <c r="BS336" s="17" t="e">
        <f>IF(Wedstrijden!#REF!="x","M1","")</f>
        <v>#REF!</v>
      </c>
      <c r="BT336" s="17" t="e">
        <f>IF(Wedstrijden!#REF!="x","M2","")</f>
        <v>#REF!</v>
      </c>
      <c r="BU336" s="17" t="e">
        <f>IF(Wedstrijden!#REF!="x","Z1","")</f>
        <v>#REF!</v>
      </c>
      <c r="BV336" s="17" t="e">
        <f>IF(Wedstrijden!#REF!="x","Z2","")</f>
        <v>#REF!</v>
      </c>
      <c r="BW336" s="17">
        <f>IF(COUNTA(Wedstrijden!#REF!)&lt;&gt;0,1,"")</f>
        <v>1</v>
      </c>
      <c r="BX336" s="17">
        <f t="shared" si="31"/>
        <v>1</v>
      </c>
      <c r="BY336" s="17" t="e">
        <f>IF(Wedstrijden!#REF!="x","BB","")</f>
        <v>#REF!</v>
      </c>
      <c r="BZ336" s="17" t="e">
        <f>IF(Wedstrijden!#REF!="x","B","")</f>
        <v>#REF!</v>
      </c>
      <c r="CA336" s="17" t="e">
        <f>IF(Wedstrijden!#REF!="x","L1","")</f>
        <v>#REF!</v>
      </c>
      <c r="CB336" s="17" t="e">
        <f>IF(Wedstrijden!#REF!="x","L2","")</f>
        <v>#REF!</v>
      </c>
      <c r="CC336" s="17" t="e">
        <f>IF(Wedstrijden!#REF!="x","M1","")</f>
        <v>#REF!</v>
      </c>
      <c r="CD336" s="17" t="e">
        <f>IF(Wedstrijden!#REF!="x","M2","")</f>
        <v>#REF!</v>
      </c>
      <c r="CE336" s="17" t="e">
        <f>IF(Wedstrijden!#REF!="x","Z1","")</f>
        <v>#REF!</v>
      </c>
      <c r="CF336" s="17" t="e">
        <f>IF(Wedstrijden!#REF!="x","Z2","")</f>
        <v>#REF!</v>
      </c>
      <c r="CG336" s="17" t="e">
        <f>IF(Wedstrijden!#REF!="x","ZZL","")</f>
        <v>#REF!</v>
      </c>
      <c r="CL336" s="17">
        <f>IF(COUNTA(Wedstrijden!#REF!)&lt;&gt;0,2,"")</f>
        <v>2</v>
      </c>
      <c r="CM336" s="17">
        <f t="shared" si="32"/>
        <v>2</v>
      </c>
      <c r="CN336" s="17" t="e">
        <f>IF(Wedstrijden!#REF!="x","AA","")</f>
        <v>#REF!</v>
      </c>
      <c r="CO336" s="17" t="e">
        <f>IF(Wedstrijden!#REF!="x","A","")</f>
        <v>#REF!</v>
      </c>
      <c r="CP336" s="17" t="e">
        <f>IF(Wedstrijden!#REF!="x","BB","")</f>
        <v>#REF!</v>
      </c>
      <c r="CQ336" s="17" t="e">
        <f>IF(Wedstrijden!#REF!="x","B","")</f>
        <v>#REF!</v>
      </c>
      <c r="CR336" s="17" t="e">
        <f>IF(Wedstrijden!#REF!="x","L","")</f>
        <v>#REF!</v>
      </c>
      <c r="CS336" s="17" t="e">
        <f>IF(Wedstrijden!#REF!="x","M","")</f>
        <v>#REF!</v>
      </c>
      <c r="CT336" s="17" t="e">
        <f>IF(Wedstrijden!#REF!="x","Z","")</f>
        <v>#REF!</v>
      </c>
      <c r="CU336" s="17" t="e">
        <f>IF(Wedstrijden!#REF!="x","ZZ","")</f>
        <v>#REF!</v>
      </c>
      <c r="CV336" s="17">
        <f>IF(COUNTA(Wedstrijden!#REF!)&lt;&gt;0,2,"")</f>
        <v>2</v>
      </c>
      <c r="CW336" s="17">
        <f t="shared" si="33"/>
        <v>1</v>
      </c>
      <c r="CX336" s="17" t="e">
        <f>IF(Wedstrijden!#REF!="x","BB","")</f>
        <v>#REF!</v>
      </c>
      <c r="CY336" s="17" t="e">
        <f>IF(Wedstrijden!#REF!="x","B","")</f>
        <v>#REF!</v>
      </c>
      <c r="CZ336" s="17" t="e">
        <f>IF(Wedstrijden!#REF!="x","L","")</f>
        <v>#REF!</v>
      </c>
      <c r="DA336" s="17" t="e">
        <f>IF(Wedstrijden!#REF!="x","M","")</f>
        <v>#REF!</v>
      </c>
      <c r="DB336" s="17" t="e">
        <f>IF(Wedstrijden!#REF!="x","Z","")</f>
        <v>#REF!</v>
      </c>
      <c r="DC336" s="17" t="e">
        <f>IF(Wedstrijden!#REF!="x","ZZ","")</f>
        <v>#REF!</v>
      </c>
      <c r="DD336" s="17" t="e">
        <f>IF(Wedstrijden!#REF!="x","1.40","")</f>
        <v>#REF!</v>
      </c>
      <c r="DE336" s="17">
        <f>IF(COUNTA(Wedstrijden!#REF!)&lt;&gt;0,6,"")</f>
        <v>6</v>
      </c>
      <c r="DF336" s="17">
        <f t="shared" si="34"/>
        <v>2</v>
      </c>
      <c r="DG336" s="17" t="e">
        <f>IF(Wedstrijden!#REF!="x","L","")</f>
        <v>#REF!</v>
      </c>
      <c r="DH336" s="17" t="e">
        <f>IF(Wedstrijden!#REF!="x","M","")</f>
        <v>#REF!</v>
      </c>
      <c r="DI336" s="17" t="e">
        <f>IF(Wedstrijden!#REF!="x","Z","")</f>
        <v>#REF!</v>
      </c>
      <c r="DJ336" s="17" t="e">
        <f>IF(Wedstrijden!#REF!="x","Z","")</f>
        <v>#REF!</v>
      </c>
      <c r="DK336" s="17">
        <f>IF(COUNTA(Wedstrijden!#REF!)&lt;&gt;0,6,"")</f>
        <v>6</v>
      </c>
      <c r="DL336" s="17">
        <f t="shared" si="35"/>
        <v>1</v>
      </c>
      <c r="DM336" s="17" t="e">
        <f>IF(Wedstrijden!#REF!="x","L","")</f>
        <v>#REF!</v>
      </c>
      <c r="DN336" s="17" t="e">
        <f>IF(Wedstrijden!#REF!="x","M","")</f>
        <v>#REF!</v>
      </c>
      <c r="DO336" s="17" t="e">
        <f>IF(Wedstrijden!#REF!="x","Z","")</f>
        <v>#REF!</v>
      </c>
      <c r="DP336" s="17" t="e">
        <f>IF(Wedstrijden!#REF!="x","Z","")</f>
        <v>#REF!</v>
      </c>
    </row>
    <row r="337" spans="1:120" ht="14.4" x14ac:dyDescent="0.3">
      <c r="A337" s="21" t="e">
        <f>Wedstrijden!#REF!</f>
        <v>#REF!</v>
      </c>
      <c r="B337" s="17" t="str">
        <f>IFERROR(VLOOKUP(Wedstrijden!#REF!,#REF!,2,FALSE),"")</f>
        <v/>
      </c>
      <c r="C337" s="17" t="e">
        <f>Wedstrijden!#REF!</f>
        <v>#REF!</v>
      </c>
      <c r="D337" s="17" t="str">
        <f>IFERROR(VLOOKUP(Wedstrijden!#REF!,#REF!,2,FALSE),"")</f>
        <v/>
      </c>
      <c r="E337" s="17" t="str">
        <f>IFERROR(VLOOKUP(Wedstrijden!#REF!,#REF!,5,FALSE),"")</f>
        <v/>
      </c>
      <c r="F337" s="17" t="e">
        <f>IF(Wedstrijden!#REF!&lt;&gt;"",Wedstrijden!#REF!,"")</f>
        <v>#REF!</v>
      </c>
      <c r="G337" s="17" t="e">
        <f>IF(Wedstrijden!#REF!="Indoor",1,0)</f>
        <v>#REF!</v>
      </c>
      <c r="H337" s="17" t="e">
        <f>Wedstrijden!#REF!</f>
        <v>#REF!</v>
      </c>
      <c r="I337" s="17" t="e">
        <f>IF(Wedstrijden!#REF!="Nee",0,IF(Wedstrijden!#REF!="Ja",1,""))</f>
        <v>#REF!</v>
      </c>
      <c r="J337" s="17" t="e">
        <f>IF(Wedstrijden!#REF!&lt;&gt;"",Wedstrijden!#REF!,"")</f>
        <v>#REF!</v>
      </c>
      <c r="W337" s="18"/>
      <c r="AE337" s="18"/>
      <c r="AN337" s="18"/>
      <c r="AU337" s="18"/>
      <c r="BA337" s="18"/>
      <c r="BE337" s="18"/>
      <c r="BJ337" s="17">
        <f>IF(COUNTA(Wedstrijden!#REF!)&lt;&gt;0,1,"")</f>
        <v>1</v>
      </c>
      <c r="BK337" s="17">
        <f t="shared" si="30"/>
        <v>2</v>
      </c>
      <c r="BL337" s="17" t="e">
        <f>IF(Wedstrijden!#REF!="x","AA","")</f>
        <v>#REF!</v>
      </c>
      <c r="BM337" s="17" t="e">
        <f>IF(Wedstrijden!#REF!="x","A","")</f>
        <v>#REF!</v>
      </c>
      <c r="BN337" s="17" t="e">
        <f>IF(Wedstrijden!#REF!="x","B1","")</f>
        <v>#REF!</v>
      </c>
      <c r="BO337" s="17" t="e">
        <f>IF(Wedstrijden!#REF!="x","BB","")</f>
        <v>#REF!</v>
      </c>
      <c r="BP337" s="17" t="e">
        <f>IF(Wedstrijden!#REF!="x","B","")</f>
        <v>#REF!</v>
      </c>
      <c r="BQ337" s="17" t="e">
        <f>IF(Wedstrijden!#REF!="x","L1","")</f>
        <v>#REF!</v>
      </c>
      <c r="BR337" s="17" t="e">
        <f>IF(Wedstrijden!#REF!="x","L2","")</f>
        <v>#REF!</v>
      </c>
      <c r="BS337" s="17" t="e">
        <f>IF(Wedstrijden!#REF!="x","M1","")</f>
        <v>#REF!</v>
      </c>
      <c r="BT337" s="17" t="e">
        <f>IF(Wedstrijden!#REF!="x","M2","")</f>
        <v>#REF!</v>
      </c>
      <c r="BU337" s="17" t="e">
        <f>IF(Wedstrijden!#REF!="x","Z1","")</f>
        <v>#REF!</v>
      </c>
      <c r="BV337" s="17" t="e">
        <f>IF(Wedstrijden!#REF!="x","Z2","")</f>
        <v>#REF!</v>
      </c>
      <c r="BW337" s="17">
        <f>IF(COUNTA(Wedstrijden!#REF!)&lt;&gt;0,1,"")</f>
        <v>1</v>
      </c>
      <c r="BX337" s="17">
        <f t="shared" si="31"/>
        <v>1</v>
      </c>
      <c r="BY337" s="17" t="e">
        <f>IF(Wedstrijden!#REF!="x","BB","")</f>
        <v>#REF!</v>
      </c>
      <c r="BZ337" s="17" t="e">
        <f>IF(Wedstrijden!#REF!="x","B","")</f>
        <v>#REF!</v>
      </c>
      <c r="CA337" s="17" t="e">
        <f>IF(Wedstrijden!#REF!="x","L1","")</f>
        <v>#REF!</v>
      </c>
      <c r="CB337" s="17" t="e">
        <f>IF(Wedstrijden!#REF!="x","L2","")</f>
        <v>#REF!</v>
      </c>
      <c r="CC337" s="17" t="e">
        <f>IF(Wedstrijden!#REF!="x","M1","")</f>
        <v>#REF!</v>
      </c>
      <c r="CD337" s="17" t="e">
        <f>IF(Wedstrijden!#REF!="x","M2","")</f>
        <v>#REF!</v>
      </c>
      <c r="CE337" s="17" t="e">
        <f>IF(Wedstrijden!#REF!="x","Z1","")</f>
        <v>#REF!</v>
      </c>
      <c r="CF337" s="17" t="e">
        <f>IF(Wedstrijden!#REF!="x","Z2","")</f>
        <v>#REF!</v>
      </c>
      <c r="CG337" s="17" t="e">
        <f>IF(Wedstrijden!#REF!="x","ZZL","")</f>
        <v>#REF!</v>
      </c>
      <c r="CL337" s="17">
        <f>IF(COUNTA(Wedstrijden!#REF!)&lt;&gt;0,2,"")</f>
        <v>2</v>
      </c>
      <c r="CM337" s="17">
        <f t="shared" si="32"/>
        <v>2</v>
      </c>
      <c r="CN337" s="17" t="e">
        <f>IF(Wedstrijden!#REF!="x","AA","")</f>
        <v>#REF!</v>
      </c>
      <c r="CO337" s="17" t="e">
        <f>IF(Wedstrijden!#REF!="x","A","")</f>
        <v>#REF!</v>
      </c>
      <c r="CP337" s="17" t="e">
        <f>IF(Wedstrijden!#REF!="x","BB","")</f>
        <v>#REF!</v>
      </c>
      <c r="CQ337" s="17" t="e">
        <f>IF(Wedstrijden!#REF!="x","B","")</f>
        <v>#REF!</v>
      </c>
      <c r="CR337" s="17" t="e">
        <f>IF(Wedstrijden!#REF!="x","L","")</f>
        <v>#REF!</v>
      </c>
      <c r="CS337" s="17" t="e">
        <f>IF(Wedstrijden!#REF!="x","M","")</f>
        <v>#REF!</v>
      </c>
      <c r="CT337" s="17" t="e">
        <f>IF(Wedstrijden!#REF!="x","Z","")</f>
        <v>#REF!</v>
      </c>
      <c r="CU337" s="17" t="e">
        <f>IF(Wedstrijden!#REF!="x","ZZ","")</f>
        <v>#REF!</v>
      </c>
      <c r="CV337" s="17">
        <f>IF(COUNTA(Wedstrijden!#REF!)&lt;&gt;0,2,"")</f>
        <v>2</v>
      </c>
      <c r="CW337" s="17">
        <f t="shared" si="33"/>
        <v>1</v>
      </c>
      <c r="CX337" s="17" t="e">
        <f>IF(Wedstrijden!#REF!="x","BB","")</f>
        <v>#REF!</v>
      </c>
      <c r="CY337" s="17" t="e">
        <f>IF(Wedstrijden!#REF!="x","B","")</f>
        <v>#REF!</v>
      </c>
      <c r="CZ337" s="17" t="e">
        <f>IF(Wedstrijden!#REF!="x","L","")</f>
        <v>#REF!</v>
      </c>
      <c r="DA337" s="17" t="e">
        <f>IF(Wedstrijden!#REF!="x","M","")</f>
        <v>#REF!</v>
      </c>
      <c r="DB337" s="17" t="e">
        <f>IF(Wedstrijden!#REF!="x","Z","")</f>
        <v>#REF!</v>
      </c>
      <c r="DC337" s="17" t="e">
        <f>IF(Wedstrijden!#REF!="x","ZZ","")</f>
        <v>#REF!</v>
      </c>
      <c r="DD337" s="17" t="e">
        <f>IF(Wedstrijden!#REF!="x","1.40","")</f>
        <v>#REF!</v>
      </c>
      <c r="DE337" s="17">
        <f>IF(COUNTA(Wedstrijden!#REF!)&lt;&gt;0,6,"")</f>
        <v>6</v>
      </c>
      <c r="DF337" s="17">
        <f t="shared" si="34"/>
        <v>2</v>
      </c>
      <c r="DG337" s="17" t="e">
        <f>IF(Wedstrijden!#REF!="x","L","")</f>
        <v>#REF!</v>
      </c>
      <c r="DH337" s="17" t="e">
        <f>IF(Wedstrijden!#REF!="x","M","")</f>
        <v>#REF!</v>
      </c>
      <c r="DI337" s="17" t="e">
        <f>IF(Wedstrijden!#REF!="x","Z","")</f>
        <v>#REF!</v>
      </c>
      <c r="DJ337" s="17" t="e">
        <f>IF(Wedstrijden!#REF!="x","Z","")</f>
        <v>#REF!</v>
      </c>
      <c r="DK337" s="17">
        <f>IF(COUNTA(Wedstrijden!#REF!)&lt;&gt;0,6,"")</f>
        <v>6</v>
      </c>
      <c r="DL337" s="17">
        <f t="shared" si="35"/>
        <v>1</v>
      </c>
      <c r="DM337" s="17" t="e">
        <f>IF(Wedstrijden!#REF!="x","L","")</f>
        <v>#REF!</v>
      </c>
      <c r="DN337" s="17" t="e">
        <f>IF(Wedstrijden!#REF!="x","M","")</f>
        <v>#REF!</v>
      </c>
      <c r="DO337" s="17" t="e">
        <f>IF(Wedstrijden!#REF!="x","Z","")</f>
        <v>#REF!</v>
      </c>
      <c r="DP337" s="17" t="e">
        <f>IF(Wedstrijden!#REF!="x","Z","")</f>
        <v>#REF!</v>
      </c>
    </row>
    <row r="338" spans="1:120" ht="14.4" x14ac:dyDescent="0.3">
      <c r="A338" s="21" t="e">
        <f>Wedstrijden!#REF!</f>
        <v>#REF!</v>
      </c>
      <c r="B338" s="17" t="str">
        <f>IFERROR(VLOOKUP(Wedstrijden!#REF!,#REF!,2,FALSE),"")</f>
        <v/>
      </c>
      <c r="C338" s="17" t="e">
        <f>Wedstrijden!#REF!</f>
        <v>#REF!</v>
      </c>
      <c r="D338" s="17" t="str">
        <f>IFERROR(VLOOKUP(Wedstrijden!#REF!,#REF!,2,FALSE),"")</f>
        <v/>
      </c>
      <c r="E338" s="17" t="str">
        <f>IFERROR(VLOOKUP(Wedstrijden!#REF!,#REF!,5,FALSE),"")</f>
        <v/>
      </c>
      <c r="F338" s="17" t="e">
        <f>IF(Wedstrijden!#REF!&lt;&gt;"",Wedstrijden!#REF!,"")</f>
        <v>#REF!</v>
      </c>
      <c r="G338" s="17" t="e">
        <f>IF(Wedstrijden!#REF!="Indoor",1,0)</f>
        <v>#REF!</v>
      </c>
      <c r="H338" s="17" t="e">
        <f>Wedstrijden!#REF!</f>
        <v>#REF!</v>
      </c>
      <c r="I338" s="17" t="e">
        <f>IF(Wedstrijden!#REF!="Nee",0,IF(Wedstrijden!#REF!="Ja",1,""))</f>
        <v>#REF!</v>
      </c>
      <c r="J338" s="17" t="e">
        <f>IF(Wedstrijden!#REF!&lt;&gt;"",Wedstrijden!#REF!,"")</f>
        <v>#REF!</v>
      </c>
      <c r="W338" s="18"/>
      <c r="AE338" s="18"/>
      <c r="AN338" s="18"/>
      <c r="AU338" s="18"/>
      <c r="BA338" s="18"/>
      <c r="BE338" s="18"/>
      <c r="BJ338" s="17">
        <f>IF(COUNTA(Wedstrijden!#REF!)&lt;&gt;0,1,"")</f>
        <v>1</v>
      </c>
      <c r="BK338" s="17">
        <f t="shared" si="30"/>
        <v>2</v>
      </c>
      <c r="BL338" s="17" t="e">
        <f>IF(Wedstrijden!#REF!="x","AA","")</f>
        <v>#REF!</v>
      </c>
      <c r="BM338" s="17" t="e">
        <f>IF(Wedstrijden!#REF!="x","A","")</f>
        <v>#REF!</v>
      </c>
      <c r="BN338" s="17" t="e">
        <f>IF(Wedstrijden!#REF!="x","B1","")</f>
        <v>#REF!</v>
      </c>
      <c r="BO338" s="17" t="e">
        <f>IF(Wedstrijden!#REF!="x","BB","")</f>
        <v>#REF!</v>
      </c>
      <c r="BP338" s="17" t="e">
        <f>IF(Wedstrijden!#REF!="x","B","")</f>
        <v>#REF!</v>
      </c>
      <c r="BQ338" s="17" t="e">
        <f>IF(Wedstrijden!#REF!="x","L1","")</f>
        <v>#REF!</v>
      </c>
      <c r="BR338" s="17" t="e">
        <f>IF(Wedstrijden!#REF!="x","L2","")</f>
        <v>#REF!</v>
      </c>
      <c r="BS338" s="17" t="e">
        <f>IF(Wedstrijden!#REF!="x","M1","")</f>
        <v>#REF!</v>
      </c>
      <c r="BT338" s="17" t="e">
        <f>IF(Wedstrijden!#REF!="x","M2","")</f>
        <v>#REF!</v>
      </c>
      <c r="BU338" s="17" t="e">
        <f>IF(Wedstrijden!#REF!="x","Z1","")</f>
        <v>#REF!</v>
      </c>
      <c r="BV338" s="17" t="e">
        <f>IF(Wedstrijden!#REF!="x","Z2","")</f>
        <v>#REF!</v>
      </c>
      <c r="BW338" s="17">
        <f>IF(COUNTA(Wedstrijden!#REF!)&lt;&gt;0,1,"")</f>
        <v>1</v>
      </c>
      <c r="BX338" s="17">
        <f t="shared" si="31"/>
        <v>1</v>
      </c>
      <c r="BY338" s="17" t="e">
        <f>IF(Wedstrijden!#REF!="x","BB","")</f>
        <v>#REF!</v>
      </c>
      <c r="BZ338" s="17" t="e">
        <f>IF(Wedstrijden!#REF!="x","B","")</f>
        <v>#REF!</v>
      </c>
      <c r="CA338" s="17" t="e">
        <f>IF(Wedstrijden!#REF!="x","L1","")</f>
        <v>#REF!</v>
      </c>
      <c r="CB338" s="17" t="e">
        <f>IF(Wedstrijden!#REF!="x","L2","")</f>
        <v>#REF!</v>
      </c>
      <c r="CC338" s="17" t="e">
        <f>IF(Wedstrijden!#REF!="x","M1","")</f>
        <v>#REF!</v>
      </c>
      <c r="CD338" s="17" t="e">
        <f>IF(Wedstrijden!#REF!="x","M2","")</f>
        <v>#REF!</v>
      </c>
      <c r="CE338" s="17" t="e">
        <f>IF(Wedstrijden!#REF!="x","Z1","")</f>
        <v>#REF!</v>
      </c>
      <c r="CF338" s="17" t="e">
        <f>IF(Wedstrijden!#REF!="x","Z2","")</f>
        <v>#REF!</v>
      </c>
      <c r="CG338" s="17" t="e">
        <f>IF(Wedstrijden!#REF!="x","ZZL","")</f>
        <v>#REF!</v>
      </c>
      <c r="CL338" s="17">
        <f>IF(COUNTA(Wedstrijden!#REF!)&lt;&gt;0,2,"")</f>
        <v>2</v>
      </c>
      <c r="CM338" s="17">
        <f t="shared" si="32"/>
        <v>2</v>
      </c>
      <c r="CN338" s="17" t="e">
        <f>IF(Wedstrijden!#REF!="x","AA","")</f>
        <v>#REF!</v>
      </c>
      <c r="CO338" s="17" t="e">
        <f>IF(Wedstrijden!#REF!="x","A","")</f>
        <v>#REF!</v>
      </c>
      <c r="CP338" s="17" t="e">
        <f>IF(Wedstrijden!#REF!="x","BB","")</f>
        <v>#REF!</v>
      </c>
      <c r="CQ338" s="17" t="e">
        <f>IF(Wedstrijden!#REF!="x","B","")</f>
        <v>#REF!</v>
      </c>
      <c r="CR338" s="17" t="e">
        <f>IF(Wedstrijden!#REF!="x","L","")</f>
        <v>#REF!</v>
      </c>
      <c r="CS338" s="17" t="e">
        <f>IF(Wedstrijden!#REF!="x","M","")</f>
        <v>#REF!</v>
      </c>
      <c r="CT338" s="17" t="e">
        <f>IF(Wedstrijden!#REF!="x","Z","")</f>
        <v>#REF!</v>
      </c>
      <c r="CU338" s="17" t="e">
        <f>IF(Wedstrijden!#REF!="x","ZZ","")</f>
        <v>#REF!</v>
      </c>
      <c r="CV338" s="17">
        <f>IF(COUNTA(Wedstrijden!#REF!)&lt;&gt;0,2,"")</f>
        <v>2</v>
      </c>
      <c r="CW338" s="17">
        <f t="shared" si="33"/>
        <v>1</v>
      </c>
      <c r="CX338" s="17" t="e">
        <f>IF(Wedstrijden!#REF!="x","BB","")</f>
        <v>#REF!</v>
      </c>
      <c r="CY338" s="17" t="e">
        <f>IF(Wedstrijden!#REF!="x","B","")</f>
        <v>#REF!</v>
      </c>
      <c r="CZ338" s="17" t="e">
        <f>IF(Wedstrijden!#REF!="x","L","")</f>
        <v>#REF!</v>
      </c>
      <c r="DA338" s="17" t="e">
        <f>IF(Wedstrijden!#REF!="x","M","")</f>
        <v>#REF!</v>
      </c>
      <c r="DB338" s="17" t="e">
        <f>IF(Wedstrijden!#REF!="x","Z","")</f>
        <v>#REF!</v>
      </c>
      <c r="DC338" s="17" t="e">
        <f>IF(Wedstrijden!#REF!="x","ZZ","")</f>
        <v>#REF!</v>
      </c>
      <c r="DD338" s="17" t="e">
        <f>IF(Wedstrijden!#REF!="x","1.40","")</f>
        <v>#REF!</v>
      </c>
      <c r="DE338" s="17">
        <f>IF(COUNTA(Wedstrijden!#REF!)&lt;&gt;0,6,"")</f>
        <v>6</v>
      </c>
      <c r="DF338" s="17">
        <f t="shared" si="34"/>
        <v>2</v>
      </c>
      <c r="DG338" s="17" t="e">
        <f>IF(Wedstrijden!#REF!="x","L","")</f>
        <v>#REF!</v>
      </c>
      <c r="DH338" s="17" t="e">
        <f>IF(Wedstrijden!#REF!="x","M","")</f>
        <v>#REF!</v>
      </c>
      <c r="DI338" s="17" t="e">
        <f>IF(Wedstrijden!#REF!="x","Z","")</f>
        <v>#REF!</v>
      </c>
      <c r="DJ338" s="17" t="e">
        <f>IF(Wedstrijden!#REF!="x","Z","")</f>
        <v>#REF!</v>
      </c>
      <c r="DK338" s="17">
        <f>IF(COUNTA(Wedstrijden!#REF!)&lt;&gt;0,6,"")</f>
        <v>6</v>
      </c>
      <c r="DL338" s="17">
        <f t="shared" si="35"/>
        <v>1</v>
      </c>
      <c r="DM338" s="17" t="e">
        <f>IF(Wedstrijden!#REF!="x","L","")</f>
        <v>#REF!</v>
      </c>
      <c r="DN338" s="17" t="e">
        <f>IF(Wedstrijden!#REF!="x","M","")</f>
        <v>#REF!</v>
      </c>
      <c r="DO338" s="17" t="e">
        <f>IF(Wedstrijden!#REF!="x","Z","")</f>
        <v>#REF!</v>
      </c>
      <c r="DP338" s="17" t="e">
        <f>IF(Wedstrijden!#REF!="x","Z","")</f>
        <v>#REF!</v>
      </c>
    </row>
    <row r="339" spans="1:120" ht="14.4" x14ac:dyDescent="0.3">
      <c r="A339" s="21" t="e">
        <f>Wedstrijden!#REF!</f>
        <v>#REF!</v>
      </c>
      <c r="B339" s="17" t="str">
        <f>IFERROR(VLOOKUP(Wedstrijden!#REF!,#REF!,2,FALSE),"")</f>
        <v/>
      </c>
      <c r="C339" s="17" t="e">
        <f>Wedstrijden!#REF!</f>
        <v>#REF!</v>
      </c>
      <c r="D339" s="17" t="str">
        <f>IFERROR(VLOOKUP(Wedstrijden!#REF!,#REF!,2,FALSE),"")</f>
        <v/>
      </c>
      <c r="E339" s="17" t="str">
        <f>IFERROR(VLOOKUP(Wedstrijden!#REF!,#REF!,5,FALSE),"")</f>
        <v/>
      </c>
      <c r="F339" s="17" t="e">
        <f>IF(Wedstrijden!#REF!&lt;&gt;"",Wedstrijden!#REF!,"")</f>
        <v>#REF!</v>
      </c>
      <c r="G339" s="17" t="e">
        <f>IF(Wedstrijden!#REF!="Indoor",1,0)</f>
        <v>#REF!</v>
      </c>
      <c r="H339" s="17" t="e">
        <f>Wedstrijden!#REF!</f>
        <v>#REF!</v>
      </c>
      <c r="I339" s="17" t="e">
        <f>IF(Wedstrijden!#REF!="Nee",0,IF(Wedstrijden!#REF!="Ja",1,""))</f>
        <v>#REF!</v>
      </c>
      <c r="J339" s="17" t="e">
        <f>IF(Wedstrijden!#REF!&lt;&gt;"",Wedstrijden!#REF!,"")</f>
        <v>#REF!</v>
      </c>
      <c r="W339" s="18"/>
      <c r="AE339" s="18"/>
      <c r="AN339" s="18"/>
      <c r="AU339" s="18"/>
      <c r="BA339" s="18"/>
      <c r="BE339" s="18"/>
      <c r="BJ339" s="17">
        <f>IF(COUNTA(Wedstrijden!#REF!)&lt;&gt;0,1,"")</f>
        <v>1</v>
      </c>
      <c r="BK339" s="17">
        <f t="shared" si="30"/>
        <v>2</v>
      </c>
      <c r="BL339" s="17" t="e">
        <f>IF(Wedstrijden!#REF!="x","AA","")</f>
        <v>#REF!</v>
      </c>
      <c r="BM339" s="17" t="e">
        <f>IF(Wedstrijden!#REF!="x","A","")</f>
        <v>#REF!</v>
      </c>
      <c r="BN339" s="17" t="e">
        <f>IF(Wedstrijden!#REF!="x","B1","")</f>
        <v>#REF!</v>
      </c>
      <c r="BO339" s="17" t="e">
        <f>IF(Wedstrijden!#REF!="x","BB","")</f>
        <v>#REF!</v>
      </c>
      <c r="BP339" s="17" t="e">
        <f>IF(Wedstrijden!#REF!="x","B","")</f>
        <v>#REF!</v>
      </c>
      <c r="BQ339" s="17" t="e">
        <f>IF(Wedstrijden!#REF!="x","L1","")</f>
        <v>#REF!</v>
      </c>
      <c r="BR339" s="17" t="e">
        <f>IF(Wedstrijden!#REF!="x","L2","")</f>
        <v>#REF!</v>
      </c>
      <c r="BS339" s="17" t="e">
        <f>IF(Wedstrijden!#REF!="x","M1","")</f>
        <v>#REF!</v>
      </c>
      <c r="BT339" s="17" t="e">
        <f>IF(Wedstrijden!#REF!="x","M2","")</f>
        <v>#REF!</v>
      </c>
      <c r="BU339" s="17" t="e">
        <f>IF(Wedstrijden!#REF!="x","Z1","")</f>
        <v>#REF!</v>
      </c>
      <c r="BV339" s="17" t="e">
        <f>IF(Wedstrijden!#REF!="x","Z2","")</f>
        <v>#REF!</v>
      </c>
      <c r="BW339" s="17">
        <f>IF(COUNTA(Wedstrijden!#REF!)&lt;&gt;0,1,"")</f>
        <v>1</v>
      </c>
      <c r="BX339" s="17">
        <f t="shared" si="31"/>
        <v>1</v>
      </c>
      <c r="BY339" s="17" t="e">
        <f>IF(Wedstrijden!#REF!="x","BB","")</f>
        <v>#REF!</v>
      </c>
      <c r="BZ339" s="17" t="e">
        <f>IF(Wedstrijden!#REF!="x","B","")</f>
        <v>#REF!</v>
      </c>
      <c r="CA339" s="17" t="e">
        <f>IF(Wedstrijden!#REF!="x","L1","")</f>
        <v>#REF!</v>
      </c>
      <c r="CB339" s="17" t="e">
        <f>IF(Wedstrijden!#REF!="x","L2","")</f>
        <v>#REF!</v>
      </c>
      <c r="CC339" s="17" t="e">
        <f>IF(Wedstrijden!#REF!="x","M1","")</f>
        <v>#REF!</v>
      </c>
      <c r="CD339" s="17" t="e">
        <f>IF(Wedstrijden!#REF!="x","M2","")</f>
        <v>#REF!</v>
      </c>
      <c r="CE339" s="17" t="e">
        <f>IF(Wedstrijden!#REF!="x","Z1","")</f>
        <v>#REF!</v>
      </c>
      <c r="CF339" s="17" t="e">
        <f>IF(Wedstrijden!#REF!="x","Z2","")</f>
        <v>#REF!</v>
      </c>
      <c r="CG339" s="17" t="e">
        <f>IF(Wedstrijden!#REF!="x","ZZL","")</f>
        <v>#REF!</v>
      </c>
      <c r="CL339" s="17">
        <f>IF(COUNTA(Wedstrijden!#REF!)&lt;&gt;0,2,"")</f>
        <v>2</v>
      </c>
      <c r="CM339" s="17">
        <f t="shared" si="32"/>
        <v>2</v>
      </c>
      <c r="CN339" s="17" t="e">
        <f>IF(Wedstrijden!#REF!="x","AA","")</f>
        <v>#REF!</v>
      </c>
      <c r="CO339" s="17" t="e">
        <f>IF(Wedstrijden!#REF!="x","A","")</f>
        <v>#REF!</v>
      </c>
      <c r="CP339" s="17" t="e">
        <f>IF(Wedstrijden!#REF!="x","BB","")</f>
        <v>#REF!</v>
      </c>
      <c r="CQ339" s="17" t="e">
        <f>IF(Wedstrijden!#REF!="x","B","")</f>
        <v>#REF!</v>
      </c>
      <c r="CR339" s="17" t="e">
        <f>IF(Wedstrijden!#REF!="x","L","")</f>
        <v>#REF!</v>
      </c>
      <c r="CS339" s="17" t="e">
        <f>IF(Wedstrijden!#REF!="x","M","")</f>
        <v>#REF!</v>
      </c>
      <c r="CT339" s="17" t="e">
        <f>IF(Wedstrijden!#REF!="x","Z","")</f>
        <v>#REF!</v>
      </c>
      <c r="CU339" s="17" t="e">
        <f>IF(Wedstrijden!#REF!="x","ZZ","")</f>
        <v>#REF!</v>
      </c>
      <c r="CV339" s="17">
        <f>IF(COUNTA(Wedstrijden!#REF!)&lt;&gt;0,2,"")</f>
        <v>2</v>
      </c>
      <c r="CW339" s="17">
        <f t="shared" si="33"/>
        <v>1</v>
      </c>
      <c r="CX339" s="17" t="e">
        <f>IF(Wedstrijden!#REF!="x","BB","")</f>
        <v>#REF!</v>
      </c>
      <c r="CY339" s="17" t="e">
        <f>IF(Wedstrijden!#REF!="x","B","")</f>
        <v>#REF!</v>
      </c>
      <c r="CZ339" s="17" t="e">
        <f>IF(Wedstrijden!#REF!="x","L","")</f>
        <v>#REF!</v>
      </c>
      <c r="DA339" s="17" t="e">
        <f>IF(Wedstrijden!#REF!="x","M","")</f>
        <v>#REF!</v>
      </c>
      <c r="DB339" s="17" t="e">
        <f>IF(Wedstrijden!#REF!="x","Z","")</f>
        <v>#REF!</v>
      </c>
      <c r="DC339" s="17" t="e">
        <f>IF(Wedstrijden!#REF!="x","ZZ","")</f>
        <v>#REF!</v>
      </c>
      <c r="DD339" s="17" t="e">
        <f>IF(Wedstrijden!#REF!="x","1.40","")</f>
        <v>#REF!</v>
      </c>
      <c r="DE339" s="17">
        <f>IF(COUNTA(Wedstrijden!#REF!)&lt;&gt;0,6,"")</f>
        <v>6</v>
      </c>
      <c r="DF339" s="17">
        <f t="shared" si="34"/>
        <v>2</v>
      </c>
      <c r="DG339" s="17" t="e">
        <f>IF(Wedstrijden!#REF!="x","L","")</f>
        <v>#REF!</v>
      </c>
      <c r="DH339" s="17" t="e">
        <f>IF(Wedstrijden!#REF!="x","M","")</f>
        <v>#REF!</v>
      </c>
      <c r="DI339" s="17" t="e">
        <f>IF(Wedstrijden!#REF!="x","Z","")</f>
        <v>#REF!</v>
      </c>
      <c r="DJ339" s="17" t="e">
        <f>IF(Wedstrijden!#REF!="x","Z","")</f>
        <v>#REF!</v>
      </c>
      <c r="DK339" s="17">
        <f>IF(COUNTA(Wedstrijden!#REF!)&lt;&gt;0,6,"")</f>
        <v>6</v>
      </c>
      <c r="DL339" s="17">
        <f t="shared" si="35"/>
        <v>1</v>
      </c>
      <c r="DM339" s="17" t="e">
        <f>IF(Wedstrijden!#REF!="x","L","")</f>
        <v>#REF!</v>
      </c>
      <c r="DN339" s="17" t="e">
        <f>IF(Wedstrijden!#REF!="x","M","")</f>
        <v>#REF!</v>
      </c>
      <c r="DO339" s="17" t="e">
        <f>IF(Wedstrijden!#REF!="x","Z","")</f>
        <v>#REF!</v>
      </c>
      <c r="DP339" s="17" t="e">
        <f>IF(Wedstrijden!#REF!="x","Z","")</f>
        <v>#REF!</v>
      </c>
    </row>
    <row r="340" spans="1:120" ht="14.4" x14ac:dyDescent="0.3">
      <c r="A340" s="21" t="e">
        <f>Wedstrijden!#REF!</f>
        <v>#REF!</v>
      </c>
      <c r="B340" s="17" t="str">
        <f>IFERROR(VLOOKUP(Wedstrijden!#REF!,#REF!,2,FALSE),"")</f>
        <v/>
      </c>
      <c r="C340" s="17" t="e">
        <f>Wedstrijden!#REF!</f>
        <v>#REF!</v>
      </c>
      <c r="D340" s="17" t="str">
        <f>IFERROR(VLOOKUP(Wedstrijden!#REF!,#REF!,2,FALSE),"")</f>
        <v/>
      </c>
      <c r="E340" s="17" t="str">
        <f>IFERROR(VLOOKUP(Wedstrijden!#REF!,#REF!,5,FALSE),"")</f>
        <v/>
      </c>
      <c r="F340" s="17" t="e">
        <f>IF(Wedstrijden!#REF!&lt;&gt;"",Wedstrijden!#REF!,"")</f>
        <v>#REF!</v>
      </c>
      <c r="G340" s="17" t="e">
        <f>IF(Wedstrijden!#REF!="Indoor",1,0)</f>
        <v>#REF!</v>
      </c>
      <c r="H340" s="17" t="e">
        <f>Wedstrijden!#REF!</f>
        <v>#REF!</v>
      </c>
      <c r="I340" s="17" t="e">
        <f>IF(Wedstrijden!#REF!="Nee",0,IF(Wedstrijden!#REF!="Ja",1,""))</f>
        <v>#REF!</v>
      </c>
      <c r="J340" s="17" t="e">
        <f>IF(Wedstrijden!#REF!&lt;&gt;"",Wedstrijden!#REF!,"")</f>
        <v>#REF!</v>
      </c>
      <c r="W340" s="18"/>
      <c r="AE340" s="18"/>
      <c r="AN340" s="18"/>
      <c r="AU340" s="18"/>
      <c r="BA340" s="18"/>
      <c r="BE340" s="18"/>
      <c r="BJ340" s="17">
        <f>IF(COUNTA(Wedstrijden!#REF!)&lt;&gt;0,1,"")</f>
        <v>1</v>
      </c>
      <c r="BK340" s="17">
        <f t="shared" si="30"/>
        <v>2</v>
      </c>
      <c r="BL340" s="17" t="e">
        <f>IF(Wedstrijden!#REF!="x","AA","")</f>
        <v>#REF!</v>
      </c>
      <c r="BM340" s="17" t="e">
        <f>IF(Wedstrijden!#REF!="x","A","")</f>
        <v>#REF!</v>
      </c>
      <c r="BN340" s="17" t="e">
        <f>IF(Wedstrijden!#REF!="x","B1","")</f>
        <v>#REF!</v>
      </c>
      <c r="BO340" s="17" t="e">
        <f>IF(Wedstrijden!#REF!="x","BB","")</f>
        <v>#REF!</v>
      </c>
      <c r="BP340" s="17" t="e">
        <f>IF(Wedstrijden!#REF!="x","B","")</f>
        <v>#REF!</v>
      </c>
      <c r="BQ340" s="17" t="e">
        <f>IF(Wedstrijden!#REF!="x","L1","")</f>
        <v>#REF!</v>
      </c>
      <c r="BR340" s="17" t="e">
        <f>IF(Wedstrijden!#REF!="x","L2","")</f>
        <v>#REF!</v>
      </c>
      <c r="BS340" s="17" t="e">
        <f>IF(Wedstrijden!#REF!="x","M1","")</f>
        <v>#REF!</v>
      </c>
      <c r="BT340" s="17" t="e">
        <f>IF(Wedstrijden!#REF!="x","M2","")</f>
        <v>#REF!</v>
      </c>
      <c r="BU340" s="17" t="e">
        <f>IF(Wedstrijden!#REF!="x","Z1","")</f>
        <v>#REF!</v>
      </c>
      <c r="BV340" s="17" t="e">
        <f>IF(Wedstrijden!#REF!="x","Z2","")</f>
        <v>#REF!</v>
      </c>
      <c r="BW340" s="17">
        <f>IF(COUNTA(Wedstrijden!#REF!)&lt;&gt;0,1,"")</f>
        <v>1</v>
      </c>
      <c r="BX340" s="17">
        <f t="shared" si="31"/>
        <v>1</v>
      </c>
      <c r="BY340" s="17" t="e">
        <f>IF(Wedstrijden!#REF!="x","BB","")</f>
        <v>#REF!</v>
      </c>
      <c r="BZ340" s="17" t="e">
        <f>IF(Wedstrijden!#REF!="x","B","")</f>
        <v>#REF!</v>
      </c>
      <c r="CA340" s="17" t="e">
        <f>IF(Wedstrijden!#REF!="x","L1","")</f>
        <v>#REF!</v>
      </c>
      <c r="CB340" s="17" t="e">
        <f>IF(Wedstrijden!#REF!="x","L2","")</f>
        <v>#REF!</v>
      </c>
      <c r="CC340" s="17" t="e">
        <f>IF(Wedstrijden!#REF!="x","M1","")</f>
        <v>#REF!</v>
      </c>
      <c r="CD340" s="17" t="e">
        <f>IF(Wedstrijden!#REF!="x","M2","")</f>
        <v>#REF!</v>
      </c>
      <c r="CE340" s="17" t="e">
        <f>IF(Wedstrijden!#REF!="x","Z1","")</f>
        <v>#REF!</v>
      </c>
      <c r="CF340" s="17" t="e">
        <f>IF(Wedstrijden!#REF!="x","Z2","")</f>
        <v>#REF!</v>
      </c>
      <c r="CG340" s="17" t="e">
        <f>IF(Wedstrijden!#REF!="x","ZZL","")</f>
        <v>#REF!</v>
      </c>
      <c r="CL340" s="17">
        <f>IF(COUNTA(Wedstrijden!#REF!)&lt;&gt;0,2,"")</f>
        <v>2</v>
      </c>
      <c r="CM340" s="17">
        <f t="shared" si="32"/>
        <v>2</v>
      </c>
      <c r="CN340" s="17" t="e">
        <f>IF(Wedstrijden!#REF!="x","AA","")</f>
        <v>#REF!</v>
      </c>
      <c r="CO340" s="17" t="e">
        <f>IF(Wedstrijden!#REF!="x","A","")</f>
        <v>#REF!</v>
      </c>
      <c r="CP340" s="17" t="e">
        <f>IF(Wedstrijden!#REF!="x","BB","")</f>
        <v>#REF!</v>
      </c>
      <c r="CQ340" s="17" t="e">
        <f>IF(Wedstrijden!#REF!="x","B","")</f>
        <v>#REF!</v>
      </c>
      <c r="CR340" s="17" t="e">
        <f>IF(Wedstrijden!#REF!="x","L","")</f>
        <v>#REF!</v>
      </c>
      <c r="CS340" s="17" t="e">
        <f>IF(Wedstrijden!#REF!="x","M","")</f>
        <v>#REF!</v>
      </c>
      <c r="CT340" s="17" t="e">
        <f>IF(Wedstrijden!#REF!="x","Z","")</f>
        <v>#REF!</v>
      </c>
      <c r="CU340" s="17" t="e">
        <f>IF(Wedstrijden!#REF!="x","ZZ","")</f>
        <v>#REF!</v>
      </c>
      <c r="CV340" s="17">
        <f>IF(COUNTA(Wedstrijden!#REF!)&lt;&gt;0,2,"")</f>
        <v>2</v>
      </c>
      <c r="CW340" s="17">
        <f t="shared" si="33"/>
        <v>1</v>
      </c>
      <c r="CX340" s="17" t="e">
        <f>IF(Wedstrijden!#REF!="x","BB","")</f>
        <v>#REF!</v>
      </c>
      <c r="CY340" s="17" t="e">
        <f>IF(Wedstrijden!#REF!="x","B","")</f>
        <v>#REF!</v>
      </c>
      <c r="CZ340" s="17" t="e">
        <f>IF(Wedstrijden!#REF!="x","L","")</f>
        <v>#REF!</v>
      </c>
      <c r="DA340" s="17" t="e">
        <f>IF(Wedstrijden!#REF!="x","M","")</f>
        <v>#REF!</v>
      </c>
      <c r="DB340" s="17" t="e">
        <f>IF(Wedstrijden!#REF!="x","Z","")</f>
        <v>#REF!</v>
      </c>
      <c r="DC340" s="17" t="e">
        <f>IF(Wedstrijden!#REF!="x","ZZ","")</f>
        <v>#REF!</v>
      </c>
      <c r="DD340" s="17" t="e">
        <f>IF(Wedstrijden!#REF!="x","1.40","")</f>
        <v>#REF!</v>
      </c>
      <c r="DE340" s="17">
        <f>IF(COUNTA(Wedstrijden!#REF!)&lt;&gt;0,6,"")</f>
        <v>6</v>
      </c>
      <c r="DF340" s="17">
        <f t="shared" si="34"/>
        <v>2</v>
      </c>
      <c r="DG340" s="17" t="e">
        <f>IF(Wedstrijden!#REF!="x","L","")</f>
        <v>#REF!</v>
      </c>
      <c r="DH340" s="17" t="e">
        <f>IF(Wedstrijden!#REF!="x","M","")</f>
        <v>#REF!</v>
      </c>
      <c r="DI340" s="17" t="e">
        <f>IF(Wedstrijden!#REF!="x","Z","")</f>
        <v>#REF!</v>
      </c>
      <c r="DJ340" s="17" t="e">
        <f>IF(Wedstrijden!#REF!="x","Z","")</f>
        <v>#REF!</v>
      </c>
      <c r="DK340" s="17">
        <f>IF(COUNTA(Wedstrijden!#REF!)&lt;&gt;0,6,"")</f>
        <v>6</v>
      </c>
      <c r="DL340" s="17">
        <f t="shared" si="35"/>
        <v>1</v>
      </c>
      <c r="DM340" s="17" t="e">
        <f>IF(Wedstrijden!#REF!="x","L","")</f>
        <v>#REF!</v>
      </c>
      <c r="DN340" s="17" t="e">
        <f>IF(Wedstrijden!#REF!="x","M","")</f>
        <v>#REF!</v>
      </c>
      <c r="DO340" s="17" t="e">
        <f>IF(Wedstrijden!#REF!="x","Z","")</f>
        <v>#REF!</v>
      </c>
      <c r="DP340" s="17" t="e">
        <f>IF(Wedstrijden!#REF!="x","Z","")</f>
        <v>#REF!</v>
      </c>
    </row>
    <row r="341" spans="1:120" ht="14.4" x14ac:dyDescent="0.3">
      <c r="A341" s="21" t="e">
        <f>Wedstrijden!#REF!</f>
        <v>#REF!</v>
      </c>
      <c r="B341" s="17" t="str">
        <f>IFERROR(VLOOKUP(Wedstrijden!#REF!,#REF!,2,FALSE),"")</f>
        <v/>
      </c>
      <c r="C341" s="17" t="e">
        <f>Wedstrijden!#REF!</f>
        <v>#REF!</v>
      </c>
      <c r="D341" s="17" t="str">
        <f>IFERROR(VLOOKUP(Wedstrijden!#REF!,#REF!,2,FALSE),"")</f>
        <v/>
      </c>
      <c r="E341" s="17" t="str">
        <f>IFERROR(VLOOKUP(Wedstrijden!#REF!,#REF!,5,FALSE),"")</f>
        <v/>
      </c>
      <c r="F341" s="17" t="e">
        <f>IF(Wedstrijden!#REF!&lt;&gt;"",Wedstrijden!#REF!,"")</f>
        <v>#REF!</v>
      </c>
      <c r="G341" s="17" t="e">
        <f>IF(Wedstrijden!#REF!="Indoor",1,0)</f>
        <v>#REF!</v>
      </c>
      <c r="H341" s="17" t="e">
        <f>Wedstrijden!#REF!</f>
        <v>#REF!</v>
      </c>
      <c r="I341" s="17" t="e">
        <f>IF(Wedstrijden!#REF!="Nee",0,IF(Wedstrijden!#REF!="Ja",1,""))</f>
        <v>#REF!</v>
      </c>
      <c r="J341" s="17" t="e">
        <f>IF(Wedstrijden!#REF!&lt;&gt;"",Wedstrijden!#REF!,"")</f>
        <v>#REF!</v>
      </c>
      <c r="W341" s="18"/>
      <c r="AE341" s="18"/>
      <c r="AN341" s="18"/>
      <c r="AU341" s="18"/>
      <c r="BA341" s="18"/>
      <c r="BE341" s="18"/>
      <c r="BJ341" s="17">
        <f>IF(COUNTA(Wedstrijden!#REF!)&lt;&gt;0,1,"")</f>
        <v>1</v>
      </c>
      <c r="BK341" s="17">
        <f t="shared" si="30"/>
        <v>2</v>
      </c>
      <c r="BL341" s="17" t="e">
        <f>IF(Wedstrijden!#REF!="x","AA","")</f>
        <v>#REF!</v>
      </c>
      <c r="BM341" s="17" t="e">
        <f>IF(Wedstrijden!#REF!="x","A","")</f>
        <v>#REF!</v>
      </c>
      <c r="BN341" s="17" t="e">
        <f>IF(Wedstrijden!#REF!="x","B1","")</f>
        <v>#REF!</v>
      </c>
      <c r="BO341" s="17" t="e">
        <f>IF(Wedstrijden!#REF!="x","BB","")</f>
        <v>#REF!</v>
      </c>
      <c r="BP341" s="17" t="e">
        <f>IF(Wedstrijden!#REF!="x","B","")</f>
        <v>#REF!</v>
      </c>
      <c r="BQ341" s="17" t="e">
        <f>IF(Wedstrijden!#REF!="x","L1","")</f>
        <v>#REF!</v>
      </c>
      <c r="BR341" s="17" t="e">
        <f>IF(Wedstrijden!#REF!="x","L2","")</f>
        <v>#REF!</v>
      </c>
      <c r="BS341" s="17" t="e">
        <f>IF(Wedstrijden!#REF!="x","M1","")</f>
        <v>#REF!</v>
      </c>
      <c r="BT341" s="17" t="e">
        <f>IF(Wedstrijden!#REF!="x","M2","")</f>
        <v>#REF!</v>
      </c>
      <c r="BU341" s="17" t="e">
        <f>IF(Wedstrijden!#REF!="x","Z1","")</f>
        <v>#REF!</v>
      </c>
      <c r="BV341" s="17" t="e">
        <f>IF(Wedstrijden!#REF!="x","Z2","")</f>
        <v>#REF!</v>
      </c>
      <c r="BW341" s="17">
        <f>IF(COUNTA(Wedstrijden!#REF!)&lt;&gt;0,1,"")</f>
        <v>1</v>
      </c>
      <c r="BX341" s="17">
        <f t="shared" si="31"/>
        <v>1</v>
      </c>
      <c r="BY341" s="17" t="e">
        <f>IF(Wedstrijden!#REF!="x","BB","")</f>
        <v>#REF!</v>
      </c>
      <c r="BZ341" s="17" t="e">
        <f>IF(Wedstrijden!#REF!="x","B","")</f>
        <v>#REF!</v>
      </c>
      <c r="CA341" s="17" t="e">
        <f>IF(Wedstrijden!#REF!="x","L1","")</f>
        <v>#REF!</v>
      </c>
      <c r="CB341" s="17" t="e">
        <f>IF(Wedstrijden!#REF!="x","L2","")</f>
        <v>#REF!</v>
      </c>
      <c r="CC341" s="17" t="e">
        <f>IF(Wedstrijden!#REF!="x","M1","")</f>
        <v>#REF!</v>
      </c>
      <c r="CD341" s="17" t="e">
        <f>IF(Wedstrijden!#REF!="x","M2","")</f>
        <v>#REF!</v>
      </c>
      <c r="CE341" s="17" t="e">
        <f>IF(Wedstrijden!#REF!="x","Z1","")</f>
        <v>#REF!</v>
      </c>
      <c r="CF341" s="17" t="e">
        <f>IF(Wedstrijden!#REF!="x","Z2","")</f>
        <v>#REF!</v>
      </c>
      <c r="CG341" s="17" t="e">
        <f>IF(Wedstrijden!#REF!="x","ZZL","")</f>
        <v>#REF!</v>
      </c>
      <c r="CL341" s="17">
        <f>IF(COUNTA(Wedstrijden!#REF!)&lt;&gt;0,2,"")</f>
        <v>2</v>
      </c>
      <c r="CM341" s="17">
        <f t="shared" si="32"/>
        <v>2</v>
      </c>
      <c r="CN341" s="17" t="e">
        <f>IF(Wedstrijden!#REF!="x","AA","")</f>
        <v>#REF!</v>
      </c>
      <c r="CO341" s="17" t="e">
        <f>IF(Wedstrijden!#REF!="x","A","")</f>
        <v>#REF!</v>
      </c>
      <c r="CP341" s="17" t="e">
        <f>IF(Wedstrijden!#REF!="x","BB","")</f>
        <v>#REF!</v>
      </c>
      <c r="CQ341" s="17" t="e">
        <f>IF(Wedstrijden!#REF!="x","B","")</f>
        <v>#REF!</v>
      </c>
      <c r="CR341" s="17" t="e">
        <f>IF(Wedstrijden!#REF!="x","L","")</f>
        <v>#REF!</v>
      </c>
      <c r="CS341" s="17" t="e">
        <f>IF(Wedstrijden!#REF!="x","M","")</f>
        <v>#REF!</v>
      </c>
      <c r="CT341" s="17" t="e">
        <f>IF(Wedstrijden!#REF!="x","Z","")</f>
        <v>#REF!</v>
      </c>
      <c r="CU341" s="17" t="e">
        <f>IF(Wedstrijden!#REF!="x","ZZ","")</f>
        <v>#REF!</v>
      </c>
      <c r="CV341" s="17">
        <f>IF(COUNTA(Wedstrijden!#REF!)&lt;&gt;0,2,"")</f>
        <v>2</v>
      </c>
      <c r="CW341" s="17">
        <f t="shared" si="33"/>
        <v>1</v>
      </c>
      <c r="CX341" s="17" t="e">
        <f>IF(Wedstrijden!#REF!="x","BB","")</f>
        <v>#REF!</v>
      </c>
      <c r="CY341" s="17" t="e">
        <f>IF(Wedstrijden!#REF!="x","B","")</f>
        <v>#REF!</v>
      </c>
      <c r="CZ341" s="17" t="e">
        <f>IF(Wedstrijden!#REF!="x","L","")</f>
        <v>#REF!</v>
      </c>
      <c r="DA341" s="17" t="e">
        <f>IF(Wedstrijden!#REF!="x","M","")</f>
        <v>#REF!</v>
      </c>
      <c r="DB341" s="17" t="e">
        <f>IF(Wedstrijden!#REF!="x","Z","")</f>
        <v>#REF!</v>
      </c>
      <c r="DC341" s="17" t="e">
        <f>IF(Wedstrijden!#REF!="x","ZZ","")</f>
        <v>#REF!</v>
      </c>
      <c r="DD341" s="17" t="e">
        <f>IF(Wedstrijden!#REF!="x","1.40","")</f>
        <v>#REF!</v>
      </c>
      <c r="DE341" s="17">
        <f>IF(COUNTA(Wedstrijden!#REF!)&lt;&gt;0,6,"")</f>
        <v>6</v>
      </c>
      <c r="DF341" s="17">
        <f t="shared" si="34"/>
        <v>2</v>
      </c>
      <c r="DG341" s="17" t="e">
        <f>IF(Wedstrijden!#REF!="x","L","")</f>
        <v>#REF!</v>
      </c>
      <c r="DH341" s="17" t="e">
        <f>IF(Wedstrijden!#REF!="x","M","")</f>
        <v>#REF!</v>
      </c>
      <c r="DI341" s="17" t="e">
        <f>IF(Wedstrijden!#REF!="x","Z","")</f>
        <v>#REF!</v>
      </c>
      <c r="DJ341" s="17" t="e">
        <f>IF(Wedstrijden!#REF!="x","Z","")</f>
        <v>#REF!</v>
      </c>
      <c r="DK341" s="17">
        <f>IF(COUNTA(Wedstrijden!#REF!)&lt;&gt;0,6,"")</f>
        <v>6</v>
      </c>
      <c r="DL341" s="17">
        <f t="shared" si="35"/>
        <v>1</v>
      </c>
      <c r="DM341" s="17" t="e">
        <f>IF(Wedstrijden!#REF!="x","L","")</f>
        <v>#REF!</v>
      </c>
      <c r="DN341" s="17" t="e">
        <f>IF(Wedstrijden!#REF!="x","M","")</f>
        <v>#REF!</v>
      </c>
      <c r="DO341" s="17" t="e">
        <f>IF(Wedstrijden!#REF!="x","Z","")</f>
        <v>#REF!</v>
      </c>
      <c r="DP341" s="17" t="e">
        <f>IF(Wedstrijden!#REF!="x","Z","")</f>
        <v>#REF!</v>
      </c>
    </row>
    <row r="342" spans="1:120" ht="14.4" x14ac:dyDescent="0.3">
      <c r="A342" s="21" t="e">
        <f>Wedstrijden!#REF!</f>
        <v>#REF!</v>
      </c>
      <c r="B342" s="17" t="str">
        <f>IFERROR(VLOOKUP(Wedstrijden!#REF!,#REF!,2,FALSE),"")</f>
        <v/>
      </c>
      <c r="C342" s="17" t="e">
        <f>Wedstrijden!#REF!</f>
        <v>#REF!</v>
      </c>
      <c r="D342" s="17" t="str">
        <f>IFERROR(VLOOKUP(Wedstrijden!#REF!,#REF!,2,FALSE),"")</f>
        <v/>
      </c>
      <c r="E342" s="17" t="str">
        <f>IFERROR(VLOOKUP(Wedstrijden!#REF!,#REF!,5,FALSE),"")</f>
        <v/>
      </c>
      <c r="F342" s="17" t="e">
        <f>IF(Wedstrijden!#REF!&lt;&gt;"",Wedstrijden!#REF!,"")</f>
        <v>#REF!</v>
      </c>
      <c r="G342" s="17" t="e">
        <f>IF(Wedstrijden!#REF!="Indoor",1,0)</f>
        <v>#REF!</v>
      </c>
      <c r="H342" s="17" t="e">
        <f>Wedstrijden!#REF!</f>
        <v>#REF!</v>
      </c>
      <c r="I342" s="17" t="e">
        <f>IF(Wedstrijden!#REF!="Nee",0,IF(Wedstrijden!#REF!="Ja",1,""))</f>
        <v>#REF!</v>
      </c>
      <c r="J342" s="17" t="e">
        <f>IF(Wedstrijden!#REF!&lt;&gt;"",Wedstrijden!#REF!,"")</f>
        <v>#REF!</v>
      </c>
      <c r="W342" s="18"/>
      <c r="AE342" s="18"/>
      <c r="AN342" s="18"/>
      <c r="AU342" s="18"/>
      <c r="BA342" s="18"/>
      <c r="BE342" s="18"/>
      <c r="BJ342" s="17">
        <f>IF(COUNTA(Wedstrijden!#REF!)&lt;&gt;0,1,"")</f>
        <v>1</v>
      </c>
      <c r="BK342" s="17">
        <f t="shared" si="30"/>
        <v>2</v>
      </c>
      <c r="BL342" s="17" t="e">
        <f>IF(Wedstrijden!#REF!="x","AA","")</f>
        <v>#REF!</v>
      </c>
      <c r="BM342" s="17" t="e">
        <f>IF(Wedstrijden!#REF!="x","A","")</f>
        <v>#REF!</v>
      </c>
      <c r="BN342" s="17" t="e">
        <f>IF(Wedstrijden!#REF!="x","B1","")</f>
        <v>#REF!</v>
      </c>
      <c r="BO342" s="17" t="e">
        <f>IF(Wedstrijden!#REF!="x","BB","")</f>
        <v>#REF!</v>
      </c>
      <c r="BP342" s="17" t="e">
        <f>IF(Wedstrijden!#REF!="x","B","")</f>
        <v>#REF!</v>
      </c>
      <c r="BQ342" s="17" t="e">
        <f>IF(Wedstrijden!#REF!="x","L1","")</f>
        <v>#REF!</v>
      </c>
      <c r="BR342" s="17" t="e">
        <f>IF(Wedstrijden!#REF!="x","L2","")</f>
        <v>#REF!</v>
      </c>
      <c r="BS342" s="17" t="e">
        <f>IF(Wedstrijden!#REF!="x","M1","")</f>
        <v>#REF!</v>
      </c>
      <c r="BT342" s="17" t="e">
        <f>IF(Wedstrijden!#REF!="x","M2","")</f>
        <v>#REF!</v>
      </c>
      <c r="BU342" s="17" t="e">
        <f>IF(Wedstrijden!#REF!="x","Z1","")</f>
        <v>#REF!</v>
      </c>
      <c r="BV342" s="17" t="e">
        <f>IF(Wedstrijden!#REF!="x","Z2","")</f>
        <v>#REF!</v>
      </c>
      <c r="BW342" s="17">
        <f>IF(COUNTA(Wedstrijden!#REF!)&lt;&gt;0,1,"")</f>
        <v>1</v>
      </c>
      <c r="BX342" s="17">
        <f t="shared" si="31"/>
        <v>1</v>
      </c>
      <c r="BY342" s="17" t="e">
        <f>IF(Wedstrijden!#REF!="x","BB","")</f>
        <v>#REF!</v>
      </c>
      <c r="BZ342" s="17" t="e">
        <f>IF(Wedstrijden!#REF!="x","B","")</f>
        <v>#REF!</v>
      </c>
      <c r="CA342" s="17" t="e">
        <f>IF(Wedstrijden!#REF!="x","L1","")</f>
        <v>#REF!</v>
      </c>
      <c r="CB342" s="17" t="e">
        <f>IF(Wedstrijden!#REF!="x","L2","")</f>
        <v>#REF!</v>
      </c>
      <c r="CC342" s="17" t="e">
        <f>IF(Wedstrijden!#REF!="x","M1","")</f>
        <v>#REF!</v>
      </c>
      <c r="CD342" s="17" t="e">
        <f>IF(Wedstrijden!#REF!="x","M2","")</f>
        <v>#REF!</v>
      </c>
      <c r="CE342" s="17" t="e">
        <f>IF(Wedstrijden!#REF!="x","Z1","")</f>
        <v>#REF!</v>
      </c>
      <c r="CF342" s="17" t="e">
        <f>IF(Wedstrijden!#REF!="x","Z2","")</f>
        <v>#REF!</v>
      </c>
      <c r="CG342" s="17" t="e">
        <f>IF(Wedstrijden!#REF!="x","ZZL","")</f>
        <v>#REF!</v>
      </c>
      <c r="CL342" s="17">
        <f>IF(COUNTA(Wedstrijden!#REF!)&lt;&gt;0,2,"")</f>
        <v>2</v>
      </c>
      <c r="CM342" s="17">
        <f t="shared" si="32"/>
        <v>2</v>
      </c>
      <c r="CN342" s="17" t="e">
        <f>IF(Wedstrijden!#REF!="x","AA","")</f>
        <v>#REF!</v>
      </c>
      <c r="CO342" s="17" t="e">
        <f>IF(Wedstrijden!#REF!="x","A","")</f>
        <v>#REF!</v>
      </c>
      <c r="CP342" s="17" t="e">
        <f>IF(Wedstrijden!#REF!="x","BB","")</f>
        <v>#REF!</v>
      </c>
      <c r="CQ342" s="17" t="e">
        <f>IF(Wedstrijden!#REF!="x","B","")</f>
        <v>#REF!</v>
      </c>
      <c r="CR342" s="17" t="e">
        <f>IF(Wedstrijden!#REF!="x","L","")</f>
        <v>#REF!</v>
      </c>
      <c r="CS342" s="17" t="e">
        <f>IF(Wedstrijden!#REF!="x","M","")</f>
        <v>#REF!</v>
      </c>
      <c r="CT342" s="17" t="e">
        <f>IF(Wedstrijden!#REF!="x","Z","")</f>
        <v>#REF!</v>
      </c>
      <c r="CU342" s="17" t="e">
        <f>IF(Wedstrijden!#REF!="x","ZZ","")</f>
        <v>#REF!</v>
      </c>
      <c r="CV342" s="17">
        <f>IF(COUNTA(Wedstrijden!#REF!)&lt;&gt;0,2,"")</f>
        <v>2</v>
      </c>
      <c r="CW342" s="17">
        <f t="shared" si="33"/>
        <v>1</v>
      </c>
      <c r="CX342" s="17" t="e">
        <f>IF(Wedstrijden!#REF!="x","BB","")</f>
        <v>#REF!</v>
      </c>
      <c r="CY342" s="17" t="e">
        <f>IF(Wedstrijden!#REF!="x","B","")</f>
        <v>#REF!</v>
      </c>
      <c r="CZ342" s="17" t="e">
        <f>IF(Wedstrijden!#REF!="x","L","")</f>
        <v>#REF!</v>
      </c>
      <c r="DA342" s="17" t="e">
        <f>IF(Wedstrijden!#REF!="x","M","")</f>
        <v>#REF!</v>
      </c>
      <c r="DB342" s="17" t="e">
        <f>IF(Wedstrijden!#REF!="x","Z","")</f>
        <v>#REF!</v>
      </c>
      <c r="DC342" s="17" t="e">
        <f>IF(Wedstrijden!#REF!="x","ZZ","")</f>
        <v>#REF!</v>
      </c>
      <c r="DD342" s="17" t="e">
        <f>IF(Wedstrijden!#REF!="x","1.40","")</f>
        <v>#REF!</v>
      </c>
      <c r="DE342" s="17">
        <f>IF(COUNTA(Wedstrijden!#REF!)&lt;&gt;0,6,"")</f>
        <v>6</v>
      </c>
      <c r="DF342" s="17">
        <f t="shared" si="34"/>
        <v>2</v>
      </c>
      <c r="DG342" s="17" t="e">
        <f>IF(Wedstrijden!#REF!="x","L","")</f>
        <v>#REF!</v>
      </c>
      <c r="DH342" s="17" t="e">
        <f>IF(Wedstrijden!#REF!="x","M","")</f>
        <v>#REF!</v>
      </c>
      <c r="DI342" s="17" t="e">
        <f>IF(Wedstrijden!#REF!="x","Z","")</f>
        <v>#REF!</v>
      </c>
      <c r="DJ342" s="17" t="e">
        <f>IF(Wedstrijden!#REF!="x","Z","")</f>
        <v>#REF!</v>
      </c>
      <c r="DK342" s="17">
        <f>IF(COUNTA(Wedstrijden!#REF!)&lt;&gt;0,6,"")</f>
        <v>6</v>
      </c>
      <c r="DL342" s="17">
        <f t="shared" si="35"/>
        <v>1</v>
      </c>
      <c r="DM342" s="17" t="e">
        <f>IF(Wedstrijden!#REF!="x","L","")</f>
        <v>#REF!</v>
      </c>
      <c r="DN342" s="17" t="e">
        <f>IF(Wedstrijden!#REF!="x","M","")</f>
        <v>#REF!</v>
      </c>
      <c r="DO342" s="17" t="e">
        <f>IF(Wedstrijden!#REF!="x","Z","")</f>
        <v>#REF!</v>
      </c>
      <c r="DP342" s="17" t="e">
        <f>IF(Wedstrijden!#REF!="x","Z","")</f>
        <v>#REF!</v>
      </c>
    </row>
    <row r="343" spans="1:120" ht="14.4" x14ac:dyDescent="0.3">
      <c r="A343" s="21" t="e">
        <f>Wedstrijden!#REF!</f>
        <v>#REF!</v>
      </c>
      <c r="B343" s="17" t="str">
        <f>IFERROR(VLOOKUP(Wedstrijden!#REF!,#REF!,2,FALSE),"")</f>
        <v/>
      </c>
      <c r="C343" s="17" t="e">
        <f>Wedstrijden!#REF!</f>
        <v>#REF!</v>
      </c>
      <c r="D343" s="17" t="str">
        <f>IFERROR(VLOOKUP(Wedstrijden!#REF!,#REF!,2,FALSE),"")</f>
        <v/>
      </c>
      <c r="E343" s="17" t="str">
        <f>IFERROR(VLOOKUP(Wedstrijden!#REF!,#REF!,5,FALSE),"")</f>
        <v/>
      </c>
      <c r="F343" s="17" t="e">
        <f>IF(Wedstrijden!#REF!&lt;&gt;"",Wedstrijden!#REF!,"")</f>
        <v>#REF!</v>
      </c>
      <c r="G343" s="17" t="e">
        <f>IF(Wedstrijden!#REF!="Indoor",1,0)</f>
        <v>#REF!</v>
      </c>
      <c r="H343" s="17" t="e">
        <f>Wedstrijden!#REF!</f>
        <v>#REF!</v>
      </c>
      <c r="I343" s="17" t="e">
        <f>IF(Wedstrijden!#REF!="Nee",0,IF(Wedstrijden!#REF!="Ja",1,""))</f>
        <v>#REF!</v>
      </c>
      <c r="J343" s="17" t="e">
        <f>IF(Wedstrijden!#REF!&lt;&gt;"",Wedstrijden!#REF!,"")</f>
        <v>#REF!</v>
      </c>
      <c r="W343" s="18"/>
      <c r="AE343" s="18"/>
      <c r="AN343" s="18"/>
      <c r="AU343" s="18"/>
      <c r="BA343" s="18"/>
      <c r="BE343" s="18"/>
      <c r="BJ343" s="17">
        <f>IF(COUNTA(Wedstrijden!#REF!)&lt;&gt;0,1,"")</f>
        <v>1</v>
      </c>
      <c r="BK343" s="17">
        <f t="shared" si="30"/>
        <v>2</v>
      </c>
      <c r="BL343" s="17" t="e">
        <f>IF(Wedstrijden!#REF!="x","AA","")</f>
        <v>#REF!</v>
      </c>
      <c r="BM343" s="17" t="e">
        <f>IF(Wedstrijden!#REF!="x","A","")</f>
        <v>#REF!</v>
      </c>
      <c r="BN343" s="17" t="e">
        <f>IF(Wedstrijden!#REF!="x","B1","")</f>
        <v>#REF!</v>
      </c>
      <c r="BO343" s="17" t="e">
        <f>IF(Wedstrijden!#REF!="x","BB","")</f>
        <v>#REF!</v>
      </c>
      <c r="BP343" s="17" t="e">
        <f>IF(Wedstrijden!#REF!="x","B","")</f>
        <v>#REF!</v>
      </c>
      <c r="BQ343" s="17" t="e">
        <f>IF(Wedstrijden!#REF!="x","L1","")</f>
        <v>#REF!</v>
      </c>
      <c r="BR343" s="17" t="e">
        <f>IF(Wedstrijden!#REF!="x","L2","")</f>
        <v>#REF!</v>
      </c>
      <c r="BS343" s="17" t="e">
        <f>IF(Wedstrijden!#REF!="x","M1","")</f>
        <v>#REF!</v>
      </c>
      <c r="BT343" s="17" t="e">
        <f>IF(Wedstrijden!#REF!="x","M2","")</f>
        <v>#REF!</v>
      </c>
      <c r="BU343" s="17" t="e">
        <f>IF(Wedstrijden!#REF!="x","Z1","")</f>
        <v>#REF!</v>
      </c>
      <c r="BV343" s="17" t="e">
        <f>IF(Wedstrijden!#REF!="x","Z2","")</f>
        <v>#REF!</v>
      </c>
      <c r="BW343" s="17">
        <f>IF(COUNTA(Wedstrijden!#REF!)&lt;&gt;0,1,"")</f>
        <v>1</v>
      </c>
      <c r="BX343" s="17">
        <f t="shared" si="31"/>
        <v>1</v>
      </c>
      <c r="BY343" s="17" t="e">
        <f>IF(Wedstrijden!#REF!="x","BB","")</f>
        <v>#REF!</v>
      </c>
      <c r="BZ343" s="17" t="e">
        <f>IF(Wedstrijden!#REF!="x","B","")</f>
        <v>#REF!</v>
      </c>
      <c r="CA343" s="17" t="e">
        <f>IF(Wedstrijden!#REF!="x","L1","")</f>
        <v>#REF!</v>
      </c>
      <c r="CB343" s="17" t="e">
        <f>IF(Wedstrijden!#REF!="x","L2","")</f>
        <v>#REF!</v>
      </c>
      <c r="CC343" s="17" t="e">
        <f>IF(Wedstrijden!#REF!="x","M1","")</f>
        <v>#REF!</v>
      </c>
      <c r="CD343" s="17" t="e">
        <f>IF(Wedstrijden!#REF!="x","M2","")</f>
        <v>#REF!</v>
      </c>
      <c r="CE343" s="17" t="e">
        <f>IF(Wedstrijden!#REF!="x","Z1","")</f>
        <v>#REF!</v>
      </c>
      <c r="CF343" s="17" t="e">
        <f>IF(Wedstrijden!#REF!="x","Z2","")</f>
        <v>#REF!</v>
      </c>
      <c r="CG343" s="17" t="e">
        <f>IF(Wedstrijden!#REF!="x","ZZL","")</f>
        <v>#REF!</v>
      </c>
      <c r="CL343" s="17">
        <f>IF(COUNTA(Wedstrijden!#REF!)&lt;&gt;0,2,"")</f>
        <v>2</v>
      </c>
      <c r="CM343" s="17">
        <f t="shared" si="32"/>
        <v>2</v>
      </c>
      <c r="CN343" s="17" t="e">
        <f>IF(Wedstrijden!#REF!="x","AA","")</f>
        <v>#REF!</v>
      </c>
      <c r="CO343" s="17" t="e">
        <f>IF(Wedstrijden!#REF!="x","A","")</f>
        <v>#REF!</v>
      </c>
      <c r="CP343" s="17" t="e">
        <f>IF(Wedstrijden!#REF!="x","BB","")</f>
        <v>#REF!</v>
      </c>
      <c r="CQ343" s="17" t="e">
        <f>IF(Wedstrijden!#REF!="x","B","")</f>
        <v>#REF!</v>
      </c>
      <c r="CR343" s="17" t="e">
        <f>IF(Wedstrijden!#REF!="x","L","")</f>
        <v>#REF!</v>
      </c>
      <c r="CS343" s="17" t="e">
        <f>IF(Wedstrijden!#REF!="x","M","")</f>
        <v>#REF!</v>
      </c>
      <c r="CT343" s="17" t="e">
        <f>IF(Wedstrijden!#REF!="x","Z","")</f>
        <v>#REF!</v>
      </c>
      <c r="CU343" s="17" t="e">
        <f>IF(Wedstrijden!#REF!="x","ZZ","")</f>
        <v>#REF!</v>
      </c>
      <c r="CV343" s="17">
        <f>IF(COUNTA(Wedstrijden!#REF!)&lt;&gt;0,2,"")</f>
        <v>2</v>
      </c>
      <c r="CW343" s="17">
        <f t="shared" si="33"/>
        <v>1</v>
      </c>
      <c r="CX343" s="17" t="e">
        <f>IF(Wedstrijden!#REF!="x","BB","")</f>
        <v>#REF!</v>
      </c>
      <c r="CY343" s="17" t="e">
        <f>IF(Wedstrijden!#REF!="x","B","")</f>
        <v>#REF!</v>
      </c>
      <c r="CZ343" s="17" t="e">
        <f>IF(Wedstrijden!#REF!="x","L","")</f>
        <v>#REF!</v>
      </c>
      <c r="DA343" s="17" t="e">
        <f>IF(Wedstrijden!#REF!="x","M","")</f>
        <v>#REF!</v>
      </c>
      <c r="DB343" s="17" t="e">
        <f>IF(Wedstrijden!#REF!="x","Z","")</f>
        <v>#REF!</v>
      </c>
      <c r="DC343" s="17" t="e">
        <f>IF(Wedstrijden!#REF!="x","ZZ","")</f>
        <v>#REF!</v>
      </c>
      <c r="DD343" s="17" t="e">
        <f>IF(Wedstrijden!#REF!="x","1.40","")</f>
        <v>#REF!</v>
      </c>
      <c r="DE343" s="17">
        <f>IF(COUNTA(Wedstrijden!#REF!)&lt;&gt;0,6,"")</f>
        <v>6</v>
      </c>
      <c r="DF343" s="17">
        <f t="shared" si="34"/>
        <v>2</v>
      </c>
      <c r="DG343" s="17" t="e">
        <f>IF(Wedstrijden!#REF!="x","L","")</f>
        <v>#REF!</v>
      </c>
      <c r="DH343" s="17" t="e">
        <f>IF(Wedstrijden!#REF!="x","M","")</f>
        <v>#REF!</v>
      </c>
      <c r="DI343" s="17" t="e">
        <f>IF(Wedstrijden!#REF!="x","Z","")</f>
        <v>#REF!</v>
      </c>
      <c r="DJ343" s="17" t="e">
        <f>IF(Wedstrijden!#REF!="x","Z","")</f>
        <v>#REF!</v>
      </c>
      <c r="DK343" s="17">
        <f>IF(COUNTA(Wedstrijden!#REF!)&lt;&gt;0,6,"")</f>
        <v>6</v>
      </c>
      <c r="DL343" s="17">
        <f t="shared" si="35"/>
        <v>1</v>
      </c>
      <c r="DM343" s="17" t="e">
        <f>IF(Wedstrijden!#REF!="x","L","")</f>
        <v>#REF!</v>
      </c>
      <c r="DN343" s="17" t="e">
        <f>IF(Wedstrijden!#REF!="x","M","")</f>
        <v>#REF!</v>
      </c>
      <c r="DO343" s="17" t="e">
        <f>IF(Wedstrijden!#REF!="x","Z","")</f>
        <v>#REF!</v>
      </c>
      <c r="DP343" s="17" t="e">
        <f>IF(Wedstrijden!#REF!="x","Z","")</f>
        <v>#REF!</v>
      </c>
    </row>
    <row r="344" spans="1:120" ht="14.4" x14ac:dyDescent="0.3">
      <c r="A344" s="21" t="e">
        <f>Wedstrijden!#REF!</f>
        <v>#REF!</v>
      </c>
      <c r="B344" s="17" t="str">
        <f>IFERROR(VLOOKUP(Wedstrijden!#REF!,#REF!,2,FALSE),"")</f>
        <v/>
      </c>
      <c r="C344" s="17" t="e">
        <f>Wedstrijden!#REF!</f>
        <v>#REF!</v>
      </c>
      <c r="D344" s="17" t="str">
        <f>IFERROR(VLOOKUP(Wedstrijden!#REF!,#REF!,2,FALSE),"")</f>
        <v/>
      </c>
      <c r="E344" s="17" t="str">
        <f>IFERROR(VLOOKUP(Wedstrijden!#REF!,#REF!,5,FALSE),"")</f>
        <v/>
      </c>
      <c r="F344" s="17" t="e">
        <f>IF(Wedstrijden!#REF!&lt;&gt;"",Wedstrijden!#REF!,"")</f>
        <v>#REF!</v>
      </c>
      <c r="G344" s="17" t="e">
        <f>IF(Wedstrijden!#REF!="Indoor",1,0)</f>
        <v>#REF!</v>
      </c>
      <c r="H344" s="17" t="e">
        <f>Wedstrijden!#REF!</f>
        <v>#REF!</v>
      </c>
      <c r="I344" s="17" t="e">
        <f>IF(Wedstrijden!#REF!="Nee",0,IF(Wedstrijden!#REF!="Ja",1,""))</f>
        <v>#REF!</v>
      </c>
      <c r="J344" s="17" t="e">
        <f>IF(Wedstrijden!#REF!&lt;&gt;"",Wedstrijden!#REF!,"")</f>
        <v>#REF!</v>
      </c>
      <c r="W344" s="18"/>
      <c r="AE344" s="18"/>
      <c r="AN344" s="18"/>
      <c r="AU344" s="18"/>
      <c r="BA344" s="18"/>
      <c r="BE344" s="18"/>
      <c r="BJ344" s="17">
        <f>IF(COUNTA(Wedstrijden!#REF!)&lt;&gt;0,1,"")</f>
        <v>1</v>
      </c>
      <c r="BK344" s="17">
        <f t="shared" si="30"/>
        <v>2</v>
      </c>
      <c r="BL344" s="17" t="e">
        <f>IF(Wedstrijden!#REF!="x","AA","")</f>
        <v>#REF!</v>
      </c>
      <c r="BM344" s="17" t="e">
        <f>IF(Wedstrijden!#REF!="x","A","")</f>
        <v>#REF!</v>
      </c>
      <c r="BN344" s="17" t="e">
        <f>IF(Wedstrijden!#REF!="x","B1","")</f>
        <v>#REF!</v>
      </c>
      <c r="BO344" s="17" t="e">
        <f>IF(Wedstrijden!#REF!="x","BB","")</f>
        <v>#REF!</v>
      </c>
      <c r="BP344" s="17" t="e">
        <f>IF(Wedstrijden!#REF!="x","B","")</f>
        <v>#REF!</v>
      </c>
      <c r="BQ344" s="17" t="e">
        <f>IF(Wedstrijden!#REF!="x","L1","")</f>
        <v>#REF!</v>
      </c>
      <c r="BR344" s="17" t="e">
        <f>IF(Wedstrijden!#REF!="x","L2","")</f>
        <v>#REF!</v>
      </c>
      <c r="BS344" s="17" t="e">
        <f>IF(Wedstrijden!#REF!="x","M1","")</f>
        <v>#REF!</v>
      </c>
      <c r="BT344" s="17" t="e">
        <f>IF(Wedstrijden!#REF!="x","M2","")</f>
        <v>#REF!</v>
      </c>
      <c r="BU344" s="17" t="e">
        <f>IF(Wedstrijden!#REF!="x","Z1","")</f>
        <v>#REF!</v>
      </c>
      <c r="BV344" s="17" t="e">
        <f>IF(Wedstrijden!#REF!="x","Z2","")</f>
        <v>#REF!</v>
      </c>
      <c r="BW344" s="17">
        <f>IF(COUNTA(Wedstrijden!#REF!)&lt;&gt;0,1,"")</f>
        <v>1</v>
      </c>
      <c r="BX344" s="17">
        <f t="shared" si="31"/>
        <v>1</v>
      </c>
      <c r="BY344" s="17" t="e">
        <f>IF(Wedstrijden!#REF!="x","BB","")</f>
        <v>#REF!</v>
      </c>
      <c r="BZ344" s="17" t="e">
        <f>IF(Wedstrijden!#REF!="x","B","")</f>
        <v>#REF!</v>
      </c>
      <c r="CA344" s="17" t="e">
        <f>IF(Wedstrijden!#REF!="x","L1","")</f>
        <v>#REF!</v>
      </c>
      <c r="CB344" s="17" t="e">
        <f>IF(Wedstrijden!#REF!="x","L2","")</f>
        <v>#REF!</v>
      </c>
      <c r="CC344" s="17" t="e">
        <f>IF(Wedstrijden!#REF!="x","M1","")</f>
        <v>#REF!</v>
      </c>
      <c r="CD344" s="17" t="e">
        <f>IF(Wedstrijden!#REF!="x","M2","")</f>
        <v>#REF!</v>
      </c>
      <c r="CE344" s="17" t="e">
        <f>IF(Wedstrijden!#REF!="x","Z1","")</f>
        <v>#REF!</v>
      </c>
      <c r="CF344" s="17" t="e">
        <f>IF(Wedstrijden!#REF!="x","Z2","")</f>
        <v>#REF!</v>
      </c>
      <c r="CG344" s="17" t="e">
        <f>IF(Wedstrijden!#REF!="x","ZZL","")</f>
        <v>#REF!</v>
      </c>
      <c r="CL344" s="17">
        <f>IF(COUNTA(Wedstrijden!#REF!)&lt;&gt;0,2,"")</f>
        <v>2</v>
      </c>
      <c r="CM344" s="17">
        <f t="shared" si="32"/>
        <v>2</v>
      </c>
      <c r="CN344" s="17" t="e">
        <f>IF(Wedstrijden!#REF!="x","AA","")</f>
        <v>#REF!</v>
      </c>
      <c r="CO344" s="17" t="e">
        <f>IF(Wedstrijden!#REF!="x","A","")</f>
        <v>#REF!</v>
      </c>
      <c r="CP344" s="17" t="e">
        <f>IF(Wedstrijden!#REF!="x","BB","")</f>
        <v>#REF!</v>
      </c>
      <c r="CQ344" s="17" t="e">
        <f>IF(Wedstrijden!#REF!="x","B","")</f>
        <v>#REF!</v>
      </c>
      <c r="CR344" s="17" t="e">
        <f>IF(Wedstrijden!#REF!="x","L","")</f>
        <v>#REF!</v>
      </c>
      <c r="CS344" s="17" t="e">
        <f>IF(Wedstrijden!#REF!="x","M","")</f>
        <v>#REF!</v>
      </c>
      <c r="CT344" s="17" t="e">
        <f>IF(Wedstrijden!#REF!="x","Z","")</f>
        <v>#REF!</v>
      </c>
      <c r="CU344" s="17" t="e">
        <f>IF(Wedstrijden!#REF!="x","ZZ","")</f>
        <v>#REF!</v>
      </c>
      <c r="CV344" s="17">
        <f>IF(COUNTA(Wedstrijden!#REF!)&lt;&gt;0,2,"")</f>
        <v>2</v>
      </c>
      <c r="CW344" s="17">
        <f t="shared" si="33"/>
        <v>1</v>
      </c>
      <c r="CX344" s="17" t="e">
        <f>IF(Wedstrijden!#REF!="x","BB","")</f>
        <v>#REF!</v>
      </c>
      <c r="CY344" s="17" t="e">
        <f>IF(Wedstrijden!#REF!="x","B","")</f>
        <v>#REF!</v>
      </c>
      <c r="CZ344" s="17" t="e">
        <f>IF(Wedstrijden!#REF!="x","L","")</f>
        <v>#REF!</v>
      </c>
      <c r="DA344" s="17" t="e">
        <f>IF(Wedstrijden!#REF!="x","M","")</f>
        <v>#REF!</v>
      </c>
      <c r="DB344" s="17" t="e">
        <f>IF(Wedstrijden!#REF!="x","Z","")</f>
        <v>#REF!</v>
      </c>
      <c r="DC344" s="17" t="e">
        <f>IF(Wedstrijden!#REF!="x","ZZ","")</f>
        <v>#REF!</v>
      </c>
      <c r="DD344" s="17" t="e">
        <f>IF(Wedstrijden!#REF!="x","1.40","")</f>
        <v>#REF!</v>
      </c>
      <c r="DE344" s="17">
        <f>IF(COUNTA(Wedstrijden!#REF!)&lt;&gt;0,6,"")</f>
        <v>6</v>
      </c>
      <c r="DF344" s="17">
        <f t="shared" si="34"/>
        <v>2</v>
      </c>
      <c r="DG344" s="17" t="e">
        <f>IF(Wedstrijden!#REF!="x","L","")</f>
        <v>#REF!</v>
      </c>
      <c r="DH344" s="17" t="e">
        <f>IF(Wedstrijden!#REF!="x","M","")</f>
        <v>#REF!</v>
      </c>
      <c r="DI344" s="17" t="e">
        <f>IF(Wedstrijden!#REF!="x","Z","")</f>
        <v>#REF!</v>
      </c>
      <c r="DJ344" s="17" t="e">
        <f>IF(Wedstrijden!#REF!="x","Z","")</f>
        <v>#REF!</v>
      </c>
      <c r="DK344" s="17">
        <f>IF(COUNTA(Wedstrijden!#REF!)&lt;&gt;0,6,"")</f>
        <v>6</v>
      </c>
      <c r="DL344" s="17">
        <f t="shared" si="35"/>
        <v>1</v>
      </c>
      <c r="DM344" s="17" t="e">
        <f>IF(Wedstrijden!#REF!="x","L","")</f>
        <v>#REF!</v>
      </c>
      <c r="DN344" s="17" t="e">
        <f>IF(Wedstrijden!#REF!="x","M","")</f>
        <v>#REF!</v>
      </c>
      <c r="DO344" s="17" t="e">
        <f>IF(Wedstrijden!#REF!="x","Z","")</f>
        <v>#REF!</v>
      </c>
      <c r="DP344" s="17" t="e">
        <f>IF(Wedstrijden!#REF!="x","Z","")</f>
        <v>#REF!</v>
      </c>
    </row>
    <row r="345" spans="1:120" ht="14.4" x14ac:dyDescent="0.3">
      <c r="A345" s="21" t="e">
        <f>Wedstrijden!#REF!</f>
        <v>#REF!</v>
      </c>
      <c r="B345" s="17" t="str">
        <f>IFERROR(VLOOKUP(Wedstrijden!#REF!,#REF!,2,FALSE),"")</f>
        <v/>
      </c>
      <c r="C345" s="17" t="e">
        <f>Wedstrijden!#REF!</f>
        <v>#REF!</v>
      </c>
      <c r="D345" s="17" t="str">
        <f>IFERROR(VLOOKUP(Wedstrijden!#REF!,#REF!,2,FALSE),"")</f>
        <v/>
      </c>
      <c r="E345" s="17" t="str">
        <f>IFERROR(VLOOKUP(Wedstrijden!#REF!,#REF!,5,FALSE),"")</f>
        <v/>
      </c>
      <c r="F345" s="17" t="e">
        <f>IF(Wedstrijden!#REF!&lt;&gt;"",Wedstrijden!#REF!,"")</f>
        <v>#REF!</v>
      </c>
      <c r="G345" s="17" t="e">
        <f>IF(Wedstrijden!#REF!="Indoor",1,0)</f>
        <v>#REF!</v>
      </c>
      <c r="H345" s="17" t="e">
        <f>Wedstrijden!#REF!</f>
        <v>#REF!</v>
      </c>
      <c r="I345" s="17" t="e">
        <f>IF(Wedstrijden!#REF!="Nee",0,IF(Wedstrijden!#REF!="Ja",1,""))</f>
        <v>#REF!</v>
      </c>
      <c r="J345" s="17" t="e">
        <f>IF(Wedstrijden!#REF!&lt;&gt;"",Wedstrijden!#REF!,"")</f>
        <v>#REF!</v>
      </c>
      <c r="W345" s="18"/>
      <c r="AE345" s="18"/>
      <c r="AN345" s="18"/>
      <c r="AU345" s="18"/>
      <c r="BA345" s="18"/>
      <c r="BE345" s="18"/>
      <c r="BJ345" s="17">
        <f>IF(COUNTA(Wedstrijden!#REF!)&lt;&gt;0,1,"")</f>
        <v>1</v>
      </c>
      <c r="BK345" s="17">
        <f t="shared" si="30"/>
        <v>2</v>
      </c>
      <c r="BL345" s="17" t="e">
        <f>IF(Wedstrijden!#REF!="x","AA","")</f>
        <v>#REF!</v>
      </c>
      <c r="BM345" s="17" t="e">
        <f>IF(Wedstrijden!#REF!="x","A","")</f>
        <v>#REF!</v>
      </c>
      <c r="BN345" s="17" t="e">
        <f>IF(Wedstrijden!#REF!="x","B1","")</f>
        <v>#REF!</v>
      </c>
      <c r="BO345" s="17" t="e">
        <f>IF(Wedstrijden!#REF!="x","BB","")</f>
        <v>#REF!</v>
      </c>
      <c r="BP345" s="17" t="e">
        <f>IF(Wedstrijden!#REF!="x","B","")</f>
        <v>#REF!</v>
      </c>
      <c r="BQ345" s="17" t="e">
        <f>IF(Wedstrijden!#REF!="x","L1","")</f>
        <v>#REF!</v>
      </c>
      <c r="BR345" s="17" t="e">
        <f>IF(Wedstrijden!#REF!="x","L2","")</f>
        <v>#REF!</v>
      </c>
      <c r="BS345" s="17" t="e">
        <f>IF(Wedstrijden!#REF!="x","M1","")</f>
        <v>#REF!</v>
      </c>
      <c r="BT345" s="17" t="e">
        <f>IF(Wedstrijden!#REF!="x","M2","")</f>
        <v>#REF!</v>
      </c>
      <c r="BU345" s="17" t="e">
        <f>IF(Wedstrijden!#REF!="x","Z1","")</f>
        <v>#REF!</v>
      </c>
      <c r="BV345" s="17" t="e">
        <f>IF(Wedstrijden!#REF!="x","Z2","")</f>
        <v>#REF!</v>
      </c>
      <c r="BW345" s="17">
        <f>IF(COUNTA(Wedstrijden!#REF!)&lt;&gt;0,1,"")</f>
        <v>1</v>
      </c>
      <c r="BX345" s="17">
        <f t="shared" si="31"/>
        <v>1</v>
      </c>
      <c r="BY345" s="17" t="e">
        <f>IF(Wedstrijden!#REF!="x","BB","")</f>
        <v>#REF!</v>
      </c>
      <c r="BZ345" s="17" t="e">
        <f>IF(Wedstrijden!#REF!="x","B","")</f>
        <v>#REF!</v>
      </c>
      <c r="CA345" s="17" t="e">
        <f>IF(Wedstrijden!#REF!="x","L1","")</f>
        <v>#REF!</v>
      </c>
      <c r="CB345" s="17" t="e">
        <f>IF(Wedstrijden!#REF!="x","L2","")</f>
        <v>#REF!</v>
      </c>
      <c r="CC345" s="17" t="e">
        <f>IF(Wedstrijden!#REF!="x","M1","")</f>
        <v>#REF!</v>
      </c>
      <c r="CD345" s="17" t="e">
        <f>IF(Wedstrijden!#REF!="x","M2","")</f>
        <v>#REF!</v>
      </c>
      <c r="CE345" s="17" t="e">
        <f>IF(Wedstrijden!#REF!="x","Z1","")</f>
        <v>#REF!</v>
      </c>
      <c r="CF345" s="17" t="e">
        <f>IF(Wedstrijden!#REF!="x","Z2","")</f>
        <v>#REF!</v>
      </c>
      <c r="CG345" s="17" t="e">
        <f>IF(Wedstrijden!#REF!="x","ZZL","")</f>
        <v>#REF!</v>
      </c>
      <c r="CL345" s="17">
        <f>IF(COUNTA(Wedstrijden!#REF!)&lt;&gt;0,2,"")</f>
        <v>2</v>
      </c>
      <c r="CM345" s="17">
        <f t="shared" si="32"/>
        <v>2</v>
      </c>
      <c r="CN345" s="17" t="e">
        <f>IF(Wedstrijden!#REF!="x","AA","")</f>
        <v>#REF!</v>
      </c>
      <c r="CO345" s="17" t="e">
        <f>IF(Wedstrijden!#REF!="x","A","")</f>
        <v>#REF!</v>
      </c>
      <c r="CP345" s="17" t="e">
        <f>IF(Wedstrijden!#REF!="x","BB","")</f>
        <v>#REF!</v>
      </c>
      <c r="CQ345" s="17" t="e">
        <f>IF(Wedstrijden!#REF!="x","B","")</f>
        <v>#REF!</v>
      </c>
      <c r="CR345" s="17" t="e">
        <f>IF(Wedstrijden!#REF!="x","L","")</f>
        <v>#REF!</v>
      </c>
      <c r="CS345" s="17" t="e">
        <f>IF(Wedstrijden!#REF!="x","M","")</f>
        <v>#REF!</v>
      </c>
      <c r="CT345" s="17" t="e">
        <f>IF(Wedstrijden!#REF!="x","Z","")</f>
        <v>#REF!</v>
      </c>
      <c r="CU345" s="17" t="e">
        <f>IF(Wedstrijden!#REF!="x","ZZ","")</f>
        <v>#REF!</v>
      </c>
      <c r="CV345" s="17">
        <f>IF(COUNTA(Wedstrijden!#REF!)&lt;&gt;0,2,"")</f>
        <v>2</v>
      </c>
      <c r="CW345" s="17">
        <f t="shared" si="33"/>
        <v>1</v>
      </c>
      <c r="CX345" s="17" t="e">
        <f>IF(Wedstrijden!#REF!="x","BB","")</f>
        <v>#REF!</v>
      </c>
      <c r="CY345" s="17" t="e">
        <f>IF(Wedstrijden!#REF!="x","B","")</f>
        <v>#REF!</v>
      </c>
      <c r="CZ345" s="17" t="e">
        <f>IF(Wedstrijden!#REF!="x","L","")</f>
        <v>#REF!</v>
      </c>
      <c r="DA345" s="17" t="e">
        <f>IF(Wedstrijden!#REF!="x","M","")</f>
        <v>#REF!</v>
      </c>
      <c r="DB345" s="17" t="e">
        <f>IF(Wedstrijden!#REF!="x","Z","")</f>
        <v>#REF!</v>
      </c>
      <c r="DC345" s="17" t="e">
        <f>IF(Wedstrijden!#REF!="x","ZZ","")</f>
        <v>#REF!</v>
      </c>
      <c r="DD345" s="17" t="e">
        <f>IF(Wedstrijden!#REF!="x","1.40","")</f>
        <v>#REF!</v>
      </c>
      <c r="DE345" s="17">
        <f>IF(COUNTA(Wedstrijden!#REF!)&lt;&gt;0,6,"")</f>
        <v>6</v>
      </c>
      <c r="DF345" s="17">
        <f t="shared" si="34"/>
        <v>2</v>
      </c>
      <c r="DG345" s="17" t="e">
        <f>IF(Wedstrijden!#REF!="x","L","")</f>
        <v>#REF!</v>
      </c>
      <c r="DH345" s="17" t="e">
        <f>IF(Wedstrijden!#REF!="x","M","")</f>
        <v>#REF!</v>
      </c>
      <c r="DI345" s="17" t="e">
        <f>IF(Wedstrijden!#REF!="x","Z","")</f>
        <v>#REF!</v>
      </c>
      <c r="DJ345" s="17" t="e">
        <f>IF(Wedstrijden!#REF!="x","Z","")</f>
        <v>#REF!</v>
      </c>
      <c r="DK345" s="17">
        <f>IF(COUNTA(Wedstrijden!#REF!)&lt;&gt;0,6,"")</f>
        <v>6</v>
      </c>
      <c r="DL345" s="17">
        <f t="shared" si="35"/>
        <v>1</v>
      </c>
      <c r="DM345" s="17" t="e">
        <f>IF(Wedstrijden!#REF!="x","L","")</f>
        <v>#REF!</v>
      </c>
      <c r="DN345" s="17" t="e">
        <f>IF(Wedstrijden!#REF!="x","M","")</f>
        <v>#REF!</v>
      </c>
      <c r="DO345" s="17" t="e">
        <f>IF(Wedstrijden!#REF!="x","Z","")</f>
        <v>#REF!</v>
      </c>
      <c r="DP345" s="17" t="e">
        <f>IF(Wedstrijden!#REF!="x","Z","")</f>
        <v>#REF!</v>
      </c>
    </row>
    <row r="346" spans="1:120" ht="14.4" x14ac:dyDescent="0.3">
      <c r="A346" s="21" t="e">
        <f>Wedstrijden!#REF!</f>
        <v>#REF!</v>
      </c>
      <c r="B346" s="17" t="str">
        <f>IFERROR(VLOOKUP(Wedstrijden!#REF!,#REF!,2,FALSE),"")</f>
        <v/>
      </c>
      <c r="C346" s="17" t="e">
        <f>Wedstrijden!#REF!</f>
        <v>#REF!</v>
      </c>
      <c r="D346" s="17" t="str">
        <f>IFERROR(VLOOKUP(Wedstrijden!#REF!,#REF!,2,FALSE),"")</f>
        <v/>
      </c>
      <c r="E346" s="17" t="str">
        <f>IFERROR(VLOOKUP(Wedstrijden!#REF!,#REF!,5,FALSE),"")</f>
        <v/>
      </c>
      <c r="F346" s="17" t="e">
        <f>IF(Wedstrijden!#REF!&lt;&gt;"",Wedstrijden!#REF!,"")</f>
        <v>#REF!</v>
      </c>
      <c r="G346" s="17" t="e">
        <f>IF(Wedstrijden!#REF!="Indoor",1,0)</f>
        <v>#REF!</v>
      </c>
      <c r="H346" s="17" t="e">
        <f>Wedstrijden!#REF!</f>
        <v>#REF!</v>
      </c>
      <c r="I346" s="17" t="e">
        <f>IF(Wedstrijden!#REF!="Nee",0,IF(Wedstrijden!#REF!="Ja",1,""))</f>
        <v>#REF!</v>
      </c>
      <c r="J346" s="17" t="e">
        <f>IF(Wedstrijden!#REF!&lt;&gt;"",Wedstrijden!#REF!,"")</f>
        <v>#REF!</v>
      </c>
      <c r="W346" s="18"/>
      <c r="AE346" s="18"/>
      <c r="AN346" s="18"/>
      <c r="AU346" s="18"/>
      <c r="BA346" s="18"/>
      <c r="BE346" s="18"/>
      <c r="BJ346" s="17">
        <f>IF(COUNTA(Wedstrijden!#REF!)&lt;&gt;0,1,"")</f>
        <v>1</v>
      </c>
      <c r="BK346" s="17">
        <f t="shared" si="30"/>
        <v>2</v>
      </c>
      <c r="BL346" s="17" t="e">
        <f>IF(Wedstrijden!#REF!="x","AA","")</f>
        <v>#REF!</v>
      </c>
      <c r="BM346" s="17" t="e">
        <f>IF(Wedstrijden!#REF!="x","A","")</f>
        <v>#REF!</v>
      </c>
      <c r="BN346" s="17" t="e">
        <f>IF(Wedstrijden!#REF!="x","B1","")</f>
        <v>#REF!</v>
      </c>
      <c r="BO346" s="17" t="e">
        <f>IF(Wedstrijden!#REF!="x","BB","")</f>
        <v>#REF!</v>
      </c>
      <c r="BP346" s="17" t="e">
        <f>IF(Wedstrijden!#REF!="x","B","")</f>
        <v>#REF!</v>
      </c>
      <c r="BQ346" s="17" t="e">
        <f>IF(Wedstrijden!#REF!="x","L1","")</f>
        <v>#REF!</v>
      </c>
      <c r="BR346" s="17" t="e">
        <f>IF(Wedstrijden!#REF!="x","L2","")</f>
        <v>#REF!</v>
      </c>
      <c r="BS346" s="17" t="e">
        <f>IF(Wedstrijden!#REF!="x","M1","")</f>
        <v>#REF!</v>
      </c>
      <c r="BT346" s="17" t="e">
        <f>IF(Wedstrijden!#REF!="x","M2","")</f>
        <v>#REF!</v>
      </c>
      <c r="BU346" s="17" t="e">
        <f>IF(Wedstrijden!#REF!="x","Z1","")</f>
        <v>#REF!</v>
      </c>
      <c r="BV346" s="17" t="e">
        <f>IF(Wedstrijden!#REF!="x","Z2","")</f>
        <v>#REF!</v>
      </c>
      <c r="BW346" s="17">
        <f>IF(COUNTA(Wedstrijden!#REF!)&lt;&gt;0,1,"")</f>
        <v>1</v>
      </c>
      <c r="BX346" s="17">
        <f t="shared" si="31"/>
        <v>1</v>
      </c>
      <c r="BY346" s="17" t="e">
        <f>IF(Wedstrijden!#REF!="x","BB","")</f>
        <v>#REF!</v>
      </c>
      <c r="BZ346" s="17" t="e">
        <f>IF(Wedstrijden!#REF!="x","B","")</f>
        <v>#REF!</v>
      </c>
      <c r="CA346" s="17" t="e">
        <f>IF(Wedstrijden!#REF!="x","L1","")</f>
        <v>#REF!</v>
      </c>
      <c r="CB346" s="17" t="e">
        <f>IF(Wedstrijden!#REF!="x","L2","")</f>
        <v>#REF!</v>
      </c>
      <c r="CC346" s="17" t="e">
        <f>IF(Wedstrijden!#REF!="x","M1","")</f>
        <v>#REF!</v>
      </c>
      <c r="CD346" s="17" t="e">
        <f>IF(Wedstrijden!#REF!="x","M2","")</f>
        <v>#REF!</v>
      </c>
      <c r="CE346" s="17" t="e">
        <f>IF(Wedstrijden!#REF!="x","Z1","")</f>
        <v>#REF!</v>
      </c>
      <c r="CF346" s="17" t="e">
        <f>IF(Wedstrijden!#REF!="x","Z2","")</f>
        <v>#REF!</v>
      </c>
      <c r="CG346" s="17" t="e">
        <f>IF(Wedstrijden!#REF!="x","ZZL","")</f>
        <v>#REF!</v>
      </c>
      <c r="CL346" s="17">
        <f>IF(COUNTA(Wedstrijden!#REF!)&lt;&gt;0,2,"")</f>
        <v>2</v>
      </c>
      <c r="CM346" s="17">
        <f t="shared" si="32"/>
        <v>2</v>
      </c>
      <c r="CN346" s="17" t="e">
        <f>IF(Wedstrijden!#REF!="x","AA","")</f>
        <v>#REF!</v>
      </c>
      <c r="CO346" s="17" t="e">
        <f>IF(Wedstrijden!#REF!="x","A","")</f>
        <v>#REF!</v>
      </c>
      <c r="CP346" s="17" t="e">
        <f>IF(Wedstrijden!#REF!="x","BB","")</f>
        <v>#REF!</v>
      </c>
      <c r="CQ346" s="17" t="e">
        <f>IF(Wedstrijden!#REF!="x","B","")</f>
        <v>#REF!</v>
      </c>
      <c r="CR346" s="17" t="e">
        <f>IF(Wedstrijden!#REF!="x","L","")</f>
        <v>#REF!</v>
      </c>
      <c r="CS346" s="17" t="e">
        <f>IF(Wedstrijden!#REF!="x","M","")</f>
        <v>#REF!</v>
      </c>
      <c r="CT346" s="17" t="e">
        <f>IF(Wedstrijden!#REF!="x","Z","")</f>
        <v>#REF!</v>
      </c>
      <c r="CU346" s="17" t="e">
        <f>IF(Wedstrijden!#REF!="x","ZZ","")</f>
        <v>#REF!</v>
      </c>
      <c r="CV346" s="17">
        <f>IF(COUNTA(Wedstrijden!#REF!)&lt;&gt;0,2,"")</f>
        <v>2</v>
      </c>
      <c r="CW346" s="17">
        <f t="shared" si="33"/>
        <v>1</v>
      </c>
      <c r="CX346" s="17" t="e">
        <f>IF(Wedstrijden!#REF!="x","BB","")</f>
        <v>#REF!</v>
      </c>
      <c r="CY346" s="17" t="e">
        <f>IF(Wedstrijden!#REF!="x","B","")</f>
        <v>#REF!</v>
      </c>
      <c r="CZ346" s="17" t="e">
        <f>IF(Wedstrijden!#REF!="x","L","")</f>
        <v>#REF!</v>
      </c>
      <c r="DA346" s="17" t="e">
        <f>IF(Wedstrijden!#REF!="x","M","")</f>
        <v>#REF!</v>
      </c>
      <c r="DB346" s="17" t="e">
        <f>IF(Wedstrijden!#REF!="x","Z","")</f>
        <v>#REF!</v>
      </c>
      <c r="DC346" s="17" t="e">
        <f>IF(Wedstrijden!#REF!="x","ZZ","")</f>
        <v>#REF!</v>
      </c>
      <c r="DD346" s="17" t="e">
        <f>IF(Wedstrijden!#REF!="x","1.40","")</f>
        <v>#REF!</v>
      </c>
      <c r="DE346" s="17">
        <f>IF(COUNTA(Wedstrijden!#REF!)&lt;&gt;0,6,"")</f>
        <v>6</v>
      </c>
      <c r="DF346" s="17">
        <f t="shared" si="34"/>
        <v>2</v>
      </c>
      <c r="DG346" s="17" t="e">
        <f>IF(Wedstrijden!#REF!="x","L","")</f>
        <v>#REF!</v>
      </c>
      <c r="DH346" s="17" t="e">
        <f>IF(Wedstrijden!#REF!="x","M","")</f>
        <v>#REF!</v>
      </c>
      <c r="DI346" s="17" t="e">
        <f>IF(Wedstrijden!#REF!="x","Z","")</f>
        <v>#REF!</v>
      </c>
      <c r="DJ346" s="17" t="e">
        <f>IF(Wedstrijden!#REF!="x","Z","")</f>
        <v>#REF!</v>
      </c>
      <c r="DK346" s="17">
        <f>IF(COUNTA(Wedstrijden!#REF!)&lt;&gt;0,6,"")</f>
        <v>6</v>
      </c>
      <c r="DL346" s="17">
        <f t="shared" si="35"/>
        <v>1</v>
      </c>
      <c r="DM346" s="17" t="e">
        <f>IF(Wedstrijden!#REF!="x","L","")</f>
        <v>#REF!</v>
      </c>
      <c r="DN346" s="17" t="e">
        <f>IF(Wedstrijden!#REF!="x","M","")</f>
        <v>#REF!</v>
      </c>
      <c r="DO346" s="17" t="e">
        <f>IF(Wedstrijden!#REF!="x","Z","")</f>
        <v>#REF!</v>
      </c>
      <c r="DP346" s="17" t="e">
        <f>IF(Wedstrijden!#REF!="x","Z","")</f>
        <v>#REF!</v>
      </c>
    </row>
    <row r="347" spans="1:120" ht="14.4" x14ac:dyDescent="0.3">
      <c r="A347" s="21">
        <f>Wedstrijden!A168</f>
        <v>44115</v>
      </c>
      <c r="B347" s="17" t="str">
        <f>IFERROR(VLOOKUP(Wedstrijden!#REF!,#REF!,2,FALSE),"")</f>
        <v/>
      </c>
      <c r="C347" s="17" t="e">
        <f>Wedstrijden!#REF!</f>
        <v>#REF!</v>
      </c>
      <c r="D347" s="17" t="str">
        <f>IFERROR(VLOOKUP(Wedstrijden!#REF!,#REF!,2,FALSE),"")</f>
        <v/>
      </c>
      <c r="E347" s="17" t="str">
        <f>IFERROR(VLOOKUP(Wedstrijden!#REF!,#REF!,5,FALSE),"")</f>
        <v/>
      </c>
      <c r="F347" s="17" t="e">
        <f>IF(Wedstrijden!#REF!&lt;&gt;"",Wedstrijden!#REF!,"")</f>
        <v>#REF!</v>
      </c>
      <c r="G347" s="17" t="e">
        <f>IF(Wedstrijden!#REF!="Indoor",1,0)</f>
        <v>#REF!</v>
      </c>
      <c r="H347" s="17" t="e">
        <f>Wedstrijden!#REF!</f>
        <v>#REF!</v>
      </c>
      <c r="I347" s="17" t="e">
        <f>IF(Wedstrijden!#REF!="Nee",0,IF(Wedstrijden!#REF!="Ja",1,""))</f>
        <v>#REF!</v>
      </c>
      <c r="J347" s="17" t="e">
        <f>IF(Wedstrijden!#REF!&lt;&gt;"",Wedstrijden!#REF!,"")</f>
        <v>#REF!</v>
      </c>
      <c r="W347" s="18"/>
      <c r="AE347" s="18"/>
      <c r="AN347" s="18"/>
      <c r="AU347" s="18"/>
      <c r="BA347" s="18"/>
      <c r="BE347" s="18"/>
      <c r="BJ347" s="17">
        <f>IF(COUNTA(Wedstrijden!O168:Y168)&lt;&gt;0,1,"")</f>
        <v>1</v>
      </c>
      <c r="BK347" s="17">
        <f t="shared" si="30"/>
        <v>2</v>
      </c>
      <c r="BL347" s="17" t="str">
        <f>IF(Wedstrijden!O168="x","AA","")</f>
        <v/>
      </c>
      <c r="BM347" s="17" t="str">
        <f>IF(Wedstrijden!P168="x","A","")</f>
        <v/>
      </c>
      <c r="BN347" s="17" t="str">
        <f>IF(Wedstrijden!Q168="x","B1","")</f>
        <v/>
      </c>
      <c r="BO347" s="17" t="e">
        <f>IF(Wedstrijden!#REF!="x","BB","")</f>
        <v>#REF!</v>
      </c>
      <c r="BP347" s="17" t="str">
        <f>IF(Wedstrijden!S168="x","B","")</f>
        <v>B</v>
      </c>
      <c r="BQ347" s="17" t="str">
        <f>IF(Wedstrijden!T168="x","L1","")</f>
        <v>L1</v>
      </c>
      <c r="BR347" s="17" t="str">
        <f>IF(Wedstrijden!U168="x","L2","")</f>
        <v>L2</v>
      </c>
      <c r="BS347" s="17" t="str">
        <f>IF(Wedstrijden!V168="x","M1","")</f>
        <v>M1</v>
      </c>
      <c r="BT347" s="17" t="str">
        <f>IF(Wedstrijden!W168="x","M2","")</f>
        <v>M2</v>
      </c>
      <c r="BU347" s="17" t="str">
        <f>IF(Wedstrijden!X168="x","Z1","")</f>
        <v/>
      </c>
      <c r="BV347" s="17" t="str">
        <f>IF(Wedstrijden!Y168="x","Z2","")</f>
        <v/>
      </c>
      <c r="BW347" s="17">
        <f>IF(COUNTA(Wedstrijden!F168:N168)&lt;&gt;0,1,"")</f>
        <v>1</v>
      </c>
      <c r="BX347" s="17">
        <f t="shared" si="31"/>
        <v>1</v>
      </c>
      <c r="BY347" s="17" t="str">
        <f>IF(Wedstrijden!F168="x","BB","")</f>
        <v/>
      </c>
      <c r="BZ347" s="17" t="str">
        <f>IF(Wedstrijden!G168="x","B","")</f>
        <v>B</v>
      </c>
      <c r="CA347" s="17" t="str">
        <f>IF(Wedstrijden!H168="x","L1","")</f>
        <v>L1</v>
      </c>
      <c r="CB347" s="17" t="str">
        <f>IF(Wedstrijden!I168="x","L2","")</f>
        <v>L2</v>
      </c>
      <c r="CC347" s="17" t="str">
        <f>IF(Wedstrijden!J168="x","M1","")</f>
        <v>M1</v>
      </c>
      <c r="CD347" s="17" t="str">
        <f>IF(Wedstrijden!K168="x","M2","")</f>
        <v>M2</v>
      </c>
      <c r="CE347" s="17" t="str">
        <f>IF(Wedstrijden!L168="x","Z1","")</f>
        <v/>
      </c>
      <c r="CF347" s="17" t="str">
        <f>IF(Wedstrijden!M168="x","Z2","")</f>
        <v/>
      </c>
      <c r="CG347" s="17" t="str">
        <f>IF(Wedstrijden!N168="x","ZZL","")</f>
        <v/>
      </c>
      <c r="CL347" s="17" t="str">
        <f>IF(COUNTA(Wedstrijden!AG168:AN168)&lt;&gt;0,2,"")</f>
        <v/>
      </c>
      <c r="CM347" s="17" t="str">
        <f t="shared" si="32"/>
        <v/>
      </c>
      <c r="CN347" s="17" t="str">
        <f>IF(Wedstrijden!AG168="x","AA","")</f>
        <v/>
      </c>
      <c r="CO347" s="17" t="str">
        <f>IF(Wedstrijden!AH168="x","A","")</f>
        <v/>
      </c>
      <c r="CP347" s="17" t="str">
        <f>IF(Wedstrijden!AI168="x","BB","")</f>
        <v/>
      </c>
      <c r="CQ347" s="17" t="str">
        <f>IF(Wedstrijden!AJ168="x","B","")</f>
        <v/>
      </c>
      <c r="CR347" s="17" t="str">
        <f>IF(Wedstrijden!AK168="x","L","")</f>
        <v/>
      </c>
      <c r="CS347" s="17" t="str">
        <f>IF(Wedstrijden!AL168="x","M","")</f>
        <v/>
      </c>
      <c r="CT347" s="17" t="str">
        <f>IF(Wedstrijden!AM168="x","Z","")</f>
        <v/>
      </c>
      <c r="CU347" s="17" t="str">
        <f>IF(Wedstrijden!AN168="x","ZZ","")</f>
        <v/>
      </c>
      <c r="CV347" s="17" t="str">
        <f>IF(COUNTA(Wedstrijden!Z168:AF168)&lt;&gt;0,2,"")</f>
        <v/>
      </c>
      <c r="CW347" s="17" t="str">
        <f t="shared" si="33"/>
        <v/>
      </c>
      <c r="CX347" s="17" t="str">
        <f>IF(Wedstrijden!Z168="x","BB","")</f>
        <v/>
      </c>
      <c r="CY347" s="17" t="str">
        <f>IF(Wedstrijden!AA168="x","B","")</f>
        <v/>
      </c>
      <c r="CZ347" s="17" t="str">
        <f>IF(Wedstrijden!AB168="x","L","")</f>
        <v/>
      </c>
      <c r="DA347" s="17" t="str">
        <f>IF(Wedstrijden!AC168="x","M","")</f>
        <v/>
      </c>
      <c r="DB347" s="17" t="str">
        <f>IF(Wedstrijden!AD168="x","Z","")</f>
        <v/>
      </c>
      <c r="DC347" s="17" t="str">
        <f>IF(Wedstrijden!AE168="x","ZZ","")</f>
        <v/>
      </c>
      <c r="DD347" s="17" t="str">
        <f>IF(Wedstrijden!AF168="x","1.40","")</f>
        <v/>
      </c>
      <c r="DE347" s="17" t="str">
        <f>IF(COUNTA(Wedstrijden!AP168:AR168)&lt;&gt;0,6,"")</f>
        <v/>
      </c>
      <c r="DF347" s="17" t="str">
        <f t="shared" si="34"/>
        <v/>
      </c>
      <c r="DG347" s="17" t="str">
        <f>IF(Wedstrijden!AP168="x","L","")</f>
        <v/>
      </c>
      <c r="DH347" s="17" t="str">
        <f>IF(Wedstrijden!AQ168="x","M","")</f>
        <v/>
      </c>
      <c r="DI347" s="17" t="str">
        <f>IF(Wedstrijden!AR168="x","Z","")</f>
        <v/>
      </c>
      <c r="DJ347" s="17" t="str">
        <f>IF(Wedstrijden!AS168="x","Z","")</f>
        <v/>
      </c>
      <c r="DK347" s="17" t="str">
        <f>IF(COUNTA(Wedstrijden!AU168:AW168)&lt;&gt;0,6,"")</f>
        <v/>
      </c>
      <c r="DL347" s="17" t="str">
        <f t="shared" si="35"/>
        <v/>
      </c>
      <c r="DM347" s="17" t="str">
        <f>IF(Wedstrijden!AU168="x","L","")</f>
        <v/>
      </c>
      <c r="DN347" s="17" t="str">
        <f>IF(Wedstrijden!AV168="x","M","")</f>
        <v/>
      </c>
      <c r="DO347" s="17" t="str">
        <f>IF(Wedstrijden!AW168="x","Z","")</f>
        <v/>
      </c>
      <c r="DP347" s="17" t="str">
        <f>IF(Wedstrijden!AX168="x","Z","")</f>
        <v/>
      </c>
    </row>
    <row r="348" spans="1:120" ht="14.4" x14ac:dyDescent="0.3">
      <c r="A348" s="21">
        <f>Wedstrijden!A169</f>
        <v>44115</v>
      </c>
      <c r="B348" s="17" t="str">
        <f>IFERROR(VLOOKUP(Wedstrijden!#REF!,#REF!,2,FALSE),"")</f>
        <v/>
      </c>
      <c r="C348" s="17" t="e">
        <f>Wedstrijden!#REF!</f>
        <v>#REF!</v>
      </c>
      <c r="D348" s="17" t="str">
        <f>IFERROR(VLOOKUP(Wedstrijden!#REF!,#REF!,2,FALSE),"")</f>
        <v/>
      </c>
      <c r="E348" s="17" t="str">
        <f>IFERROR(VLOOKUP(Wedstrijden!#REF!,#REF!,5,FALSE),"")</f>
        <v/>
      </c>
      <c r="F348" s="17" t="e">
        <f>IF(Wedstrijden!#REF!&lt;&gt;"",Wedstrijden!#REF!,"")</f>
        <v>#REF!</v>
      </c>
      <c r="G348" s="17" t="e">
        <f>IF(Wedstrijden!#REF!="Indoor",1,0)</f>
        <v>#REF!</v>
      </c>
      <c r="H348" s="17" t="e">
        <f>Wedstrijden!#REF!</f>
        <v>#REF!</v>
      </c>
      <c r="I348" s="17" t="e">
        <f>IF(Wedstrijden!#REF!="Nee",0,IF(Wedstrijden!#REF!="Ja",1,""))</f>
        <v>#REF!</v>
      </c>
      <c r="J348" s="17" t="e">
        <f>IF(Wedstrijden!#REF!&lt;&gt;"",Wedstrijden!#REF!,"")</f>
        <v>#REF!</v>
      </c>
      <c r="W348" s="18"/>
      <c r="AE348" s="18"/>
      <c r="AN348" s="18"/>
      <c r="AU348" s="18"/>
      <c r="BA348" s="18"/>
      <c r="BE348" s="18"/>
      <c r="BJ348" s="17">
        <f>IF(COUNTA(Wedstrijden!O169:Y169)&lt;&gt;0,1,"")</f>
        <v>1</v>
      </c>
      <c r="BK348" s="17">
        <f t="shared" si="30"/>
        <v>2</v>
      </c>
      <c r="BL348" s="17" t="str">
        <f>IF(Wedstrijden!O169="x","AA","")</f>
        <v/>
      </c>
      <c r="BM348" s="17" t="str">
        <f>IF(Wedstrijden!P169="x","A","")</f>
        <v/>
      </c>
      <c r="BN348" s="17" t="str">
        <f>IF(Wedstrijden!Q169="x","B1","")</f>
        <v/>
      </c>
      <c r="BO348" s="17" t="e">
        <f>IF(Wedstrijden!#REF!="x","BB","")</f>
        <v>#REF!</v>
      </c>
      <c r="BP348" s="17" t="str">
        <f>IF(Wedstrijden!S169="x","B","")</f>
        <v>B</v>
      </c>
      <c r="BQ348" s="17" t="str">
        <f>IF(Wedstrijden!T169="x","L1","")</f>
        <v>L1</v>
      </c>
      <c r="BR348" s="17" t="str">
        <f>IF(Wedstrijden!U169="x","L2","")</f>
        <v>L2</v>
      </c>
      <c r="BS348" s="17" t="str">
        <f>IF(Wedstrijden!V169="x","M1","")</f>
        <v>M1</v>
      </c>
      <c r="BT348" s="17" t="str">
        <f>IF(Wedstrijden!W169="x","M2","")</f>
        <v>M2</v>
      </c>
      <c r="BU348" s="17" t="str">
        <f>IF(Wedstrijden!X169="x","Z1","")</f>
        <v/>
      </c>
      <c r="BV348" s="17" t="str">
        <f>IF(Wedstrijden!Y169="x","Z2","")</f>
        <v/>
      </c>
      <c r="BW348" s="17">
        <f>IF(COUNTA(Wedstrijden!F169:N169)&lt;&gt;0,1,"")</f>
        <v>1</v>
      </c>
      <c r="BX348" s="17">
        <f t="shared" si="31"/>
        <v>1</v>
      </c>
      <c r="BY348" s="17" t="str">
        <f>IF(Wedstrijden!F169="x","BB","")</f>
        <v/>
      </c>
      <c r="BZ348" s="17" t="str">
        <f>IF(Wedstrijden!G169="x","B","")</f>
        <v>B</v>
      </c>
      <c r="CA348" s="17" t="str">
        <f>IF(Wedstrijden!H169="x","L1","")</f>
        <v>L1</v>
      </c>
      <c r="CB348" s="17" t="str">
        <f>IF(Wedstrijden!I169="x","L2","")</f>
        <v>L2</v>
      </c>
      <c r="CC348" s="17" t="str">
        <f>IF(Wedstrijden!J169="x","M1","")</f>
        <v>M1</v>
      </c>
      <c r="CD348" s="17" t="str">
        <f>IF(Wedstrijden!K169="x","M2","")</f>
        <v>M2</v>
      </c>
      <c r="CE348" s="17" t="str">
        <f>IF(Wedstrijden!L169="x","Z1","")</f>
        <v/>
      </c>
      <c r="CF348" s="17" t="str">
        <f>IF(Wedstrijden!M169="x","Z2","")</f>
        <v/>
      </c>
      <c r="CG348" s="17" t="str">
        <f>IF(Wedstrijden!N169="x","ZZL","")</f>
        <v/>
      </c>
      <c r="CL348" s="17" t="str">
        <f>IF(COUNTA(Wedstrijden!AG169:AN169)&lt;&gt;0,2,"")</f>
        <v/>
      </c>
      <c r="CM348" s="17" t="str">
        <f t="shared" si="32"/>
        <v/>
      </c>
      <c r="CN348" s="17" t="str">
        <f>IF(Wedstrijden!AG169="x","AA","")</f>
        <v/>
      </c>
      <c r="CO348" s="17" t="str">
        <f>IF(Wedstrijden!AH169="x","A","")</f>
        <v/>
      </c>
      <c r="CP348" s="17" t="str">
        <f>IF(Wedstrijden!AI169="x","BB","")</f>
        <v/>
      </c>
      <c r="CQ348" s="17" t="str">
        <f>IF(Wedstrijden!AJ169="x","B","")</f>
        <v/>
      </c>
      <c r="CR348" s="17" t="str">
        <f>IF(Wedstrijden!AK169="x","L","")</f>
        <v/>
      </c>
      <c r="CS348" s="17" t="str">
        <f>IF(Wedstrijden!AL169="x","M","")</f>
        <v/>
      </c>
      <c r="CT348" s="17" t="str">
        <f>IF(Wedstrijden!AM169="x","Z","")</f>
        <v/>
      </c>
      <c r="CU348" s="17" t="str">
        <f>IF(Wedstrijden!AN169="x","ZZ","")</f>
        <v/>
      </c>
      <c r="CV348" s="17" t="str">
        <f>IF(COUNTA(Wedstrijden!Z169:AF169)&lt;&gt;0,2,"")</f>
        <v/>
      </c>
      <c r="CW348" s="17" t="str">
        <f t="shared" si="33"/>
        <v/>
      </c>
      <c r="CX348" s="17" t="str">
        <f>IF(Wedstrijden!Z169="x","BB","")</f>
        <v/>
      </c>
      <c r="CY348" s="17" t="str">
        <f>IF(Wedstrijden!AA169="x","B","")</f>
        <v/>
      </c>
      <c r="CZ348" s="17" t="str">
        <f>IF(Wedstrijden!AB169="x","L","")</f>
        <v/>
      </c>
      <c r="DA348" s="17" t="str">
        <f>IF(Wedstrijden!AC169="x","M","")</f>
        <v/>
      </c>
      <c r="DB348" s="17" t="str">
        <f>IF(Wedstrijden!AD169="x","Z","")</f>
        <v/>
      </c>
      <c r="DC348" s="17" t="str">
        <f>IF(Wedstrijden!AE169="x","ZZ","")</f>
        <v/>
      </c>
      <c r="DD348" s="17" t="str">
        <f>IF(Wedstrijden!AF169="x","1.40","")</f>
        <v/>
      </c>
      <c r="DE348" s="17" t="str">
        <f>IF(COUNTA(Wedstrijden!AP169:AR169)&lt;&gt;0,6,"")</f>
        <v/>
      </c>
      <c r="DF348" s="17" t="str">
        <f t="shared" si="34"/>
        <v/>
      </c>
      <c r="DG348" s="17" t="str">
        <f>IF(Wedstrijden!AP169="x","L","")</f>
        <v/>
      </c>
      <c r="DH348" s="17" t="str">
        <f>IF(Wedstrijden!AQ169="x","M","")</f>
        <v/>
      </c>
      <c r="DI348" s="17" t="str">
        <f>IF(Wedstrijden!AR169="x","Z","")</f>
        <v/>
      </c>
      <c r="DJ348" s="17" t="str">
        <f>IF(Wedstrijden!AS169="x","Z","")</f>
        <v/>
      </c>
      <c r="DK348" s="17" t="str">
        <f>IF(COUNTA(Wedstrijden!AU169:AW169)&lt;&gt;0,6,"")</f>
        <v/>
      </c>
      <c r="DL348" s="17" t="str">
        <f t="shared" si="35"/>
        <v/>
      </c>
      <c r="DM348" s="17" t="str">
        <f>IF(Wedstrijden!AU169="x","L","")</f>
        <v/>
      </c>
      <c r="DN348" s="17" t="str">
        <f>IF(Wedstrijden!AV169="x","M","")</f>
        <v/>
      </c>
      <c r="DO348" s="17" t="str">
        <f>IF(Wedstrijden!AW169="x","Z","")</f>
        <v/>
      </c>
      <c r="DP348" s="17" t="str">
        <f>IF(Wedstrijden!AX169="x","Z","")</f>
        <v/>
      </c>
    </row>
    <row r="349" spans="1:120" ht="14.4" x14ac:dyDescent="0.3">
      <c r="A349" s="21">
        <f>Wedstrijden!A170</f>
        <v>44115</v>
      </c>
      <c r="B349" s="17" t="str">
        <f>IFERROR(VLOOKUP(Wedstrijden!#REF!,#REF!,2,FALSE),"")</f>
        <v/>
      </c>
      <c r="C349" s="17" t="e">
        <f>Wedstrijden!#REF!</f>
        <v>#REF!</v>
      </c>
      <c r="D349" s="17" t="str">
        <f>IFERROR(VLOOKUP(Wedstrijden!#REF!,#REF!,2,FALSE),"")</f>
        <v/>
      </c>
      <c r="E349" s="17" t="str">
        <f>IFERROR(VLOOKUP(Wedstrijden!#REF!,#REF!,5,FALSE),"")</f>
        <v/>
      </c>
      <c r="F349" s="17" t="e">
        <f>IF(Wedstrijden!#REF!&lt;&gt;"",Wedstrijden!#REF!,"")</f>
        <v>#REF!</v>
      </c>
      <c r="G349" s="17" t="e">
        <f>IF(Wedstrijden!#REF!="Indoor",1,0)</f>
        <v>#REF!</v>
      </c>
      <c r="H349" s="17" t="e">
        <f>Wedstrijden!#REF!</f>
        <v>#REF!</v>
      </c>
      <c r="I349" s="17" t="e">
        <f>IF(Wedstrijden!#REF!="Nee",0,IF(Wedstrijden!#REF!="Ja",1,""))</f>
        <v>#REF!</v>
      </c>
      <c r="J349" s="17" t="e">
        <f>IF(Wedstrijden!#REF!&lt;&gt;"",Wedstrijden!#REF!,"")</f>
        <v>#REF!</v>
      </c>
      <c r="W349" s="18"/>
      <c r="AE349" s="18"/>
      <c r="AN349" s="18"/>
      <c r="AU349" s="18"/>
      <c r="BA349" s="18"/>
      <c r="BE349" s="18"/>
      <c r="BJ349" s="17">
        <f>IF(COUNTA(Wedstrijden!O170:Y170)&lt;&gt;0,1,"")</f>
        <v>1</v>
      </c>
      <c r="BK349" s="17">
        <f t="shared" si="30"/>
        <v>2</v>
      </c>
      <c r="BL349" s="17" t="str">
        <f>IF(Wedstrijden!O170="x","AA","")</f>
        <v/>
      </c>
      <c r="BM349" s="17" t="str">
        <f>IF(Wedstrijden!P170="x","A","")</f>
        <v/>
      </c>
      <c r="BN349" s="17" t="str">
        <f>IF(Wedstrijden!Q170="x","B1","")</f>
        <v/>
      </c>
      <c r="BO349" s="17" t="e">
        <f>IF(Wedstrijden!#REF!="x","BB","")</f>
        <v>#REF!</v>
      </c>
      <c r="BP349" s="17" t="str">
        <f>IF(Wedstrijden!S170="x","B","")</f>
        <v>B</v>
      </c>
      <c r="BQ349" s="17" t="str">
        <f>IF(Wedstrijden!T170="x","L1","")</f>
        <v>L1</v>
      </c>
      <c r="BR349" s="17" t="str">
        <f>IF(Wedstrijden!U170="x","L2","")</f>
        <v>L2</v>
      </c>
      <c r="BS349" s="17" t="str">
        <f>IF(Wedstrijden!V170="x","M1","")</f>
        <v>M1</v>
      </c>
      <c r="BT349" s="17" t="str">
        <f>IF(Wedstrijden!W170="x","M2","")</f>
        <v>M2</v>
      </c>
      <c r="BU349" s="17" t="str">
        <f>IF(Wedstrijden!X170="x","Z1","")</f>
        <v>Z1</v>
      </c>
      <c r="BV349" s="17" t="str">
        <f>IF(Wedstrijden!Y170="x","Z2","")</f>
        <v>Z2</v>
      </c>
      <c r="BW349" s="17">
        <f>IF(COUNTA(Wedstrijden!F170:N170)&lt;&gt;0,1,"")</f>
        <v>1</v>
      </c>
      <c r="BX349" s="17">
        <f t="shared" si="31"/>
        <v>1</v>
      </c>
      <c r="BY349" s="17" t="str">
        <f>IF(Wedstrijden!F170="x","BB","")</f>
        <v>BB</v>
      </c>
      <c r="BZ349" s="17" t="str">
        <f>IF(Wedstrijden!G170="x","B","")</f>
        <v>B</v>
      </c>
      <c r="CA349" s="17" t="str">
        <f>IF(Wedstrijden!H170="x","L1","")</f>
        <v>L1</v>
      </c>
      <c r="CB349" s="17" t="str">
        <f>IF(Wedstrijden!I170="x","L2","")</f>
        <v>L2</v>
      </c>
      <c r="CC349" s="17" t="str">
        <f>IF(Wedstrijden!J170="x","M1","")</f>
        <v>M1</v>
      </c>
      <c r="CD349" s="17" t="str">
        <f>IF(Wedstrijden!K170="x","M2","")</f>
        <v>M2</v>
      </c>
      <c r="CE349" s="17" t="str">
        <f>IF(Wedstrijden!L170="x","Z1","")</f>
        <v>Z1</v>
      </c>
      <c r="CF349" s="17" t="str">
        <f>IF(Wedstrijden!M170="x","Z2","")</f>
        <v>Z2</v>
      </c>
      <c r="CG349" s="17" t="str">
        <f>IF(Wedstrijden!N170="x","ZZL","")</f>
        <v>ZZL</v>
      </c>
      <c r="CL349" s="17" t="str">
        <f>IF(COUNTA(Wedstrijden!AG170:AN170)&lt;&gt;0,2,"")</f>
        <v/>
      </c>
      <c r="CM349" s="17" t="str">
        <f t="shared" si="32"/>
        <v/>
      </c>
      <c r="CN349" s="17" t="str">
        <f>IF(Wedstrijden!AG170="x","AA","")</f>
        <v/>
      </c>
      <c r="CO349" s="17" t="str">
        <f>IF(Wedstrijden!AH170="x","A","")</f>
        <v/>
      </c>
      <c r="CP349" s="17" t="str">
        <f>IF(Wedstrijden!AI170="x","BB","")</f>
        <v/>
      </c>
      <c r="CQ349" s="17" t="str">
        <f>IF(Wedstrijden!AJ170="x","B","")</f>
        <v/>
      </c>
      <c r="CR349" s="17" t="str">
        <f>IF(Wedstrijden!AK170="x","L","")</f>
        <v/>
      </c>
      <c r="CS349" s="17" t="str">
        <f>IF(Wedstrijden!AL170="x","M","")</f>
        <v/>
      </c>
      <c r="CT349" s="17" t="str">
        <f>IF(Wedstrijden!AM170="x","Z","")</f>
        <v/>
      </c>
      <c r="CU349" s="17" t="str">
        <f>IF(Wedstrijden!AN170="x","ZZ","")</f>
        <v/>
      </c>
      <c r="CV349" s="17" t="str">
        <f>IF(COUNTA(Wedstrijden!Z170:AF170)&lt;&gt;0,2,"")</f>
        <v/>
      </c>
      <c r="CW349" s="17" t="str">
        <f t="shared" si="33"/>
        <v/>
      </c>
      <c r="CX349" s="17" t="str">
        <f>IF(Wedstrijden!Z170="x","BB","")</f>
        <v/>
      </c>
      <c r="CY349" s="17" t="str">
        <f>IF(Wedstrijden!AA170="x","B","")</f>
        <v/>
      </c>
      <c r="CZ349" s="17" t="str">
        <f>IF(Wedstrijden!AB170="x","L","")</f>
        <v/>
      </c>
      <c r="DA349" s="17" t="str">
        <f>IF(Wedstrijden!AC170="x","M","")</f>
        <v/>
      </c>
      <c r="DB349" s="17" t="str">
        <f>IF(Wedstrijden!AD170="x","Z","")</f>
        <v/>
      </c>
      <c r="DC349" s="17" t="str">
        <f>IF(Wedstrijden!AE170="x","ZZ","")</f>
        <v/>
      </c>
      <c r="DD349" s="17" t="str">
        <f>IF(Wedstrijden!AF170="x","1.40","")</f>
        <v/>
      </c>
      <c r="DE349" s="17" t="str">
        <f>IF(COUNTA(Wedstrijden!AP170:AR170)&lt;&gt;0,6,"")</f>
        <v/>
      </c>
      <c r="DF349" s="17" t="str">
        <f t="shared" si="34"/>
        <v/>
      </c>
      <c r="DG349" s="17" t="str">
        <f>IF(Wedstrijden!AP170="x","L","")</f>
        <v/>
      </c>
      <c r="DH349" s="17" t="str">
        <f>IF(Wedstrijden!AQ170="x","M","")</f>
        <v/>
      </c>
      <c r="DI349" s="17" t="str">
        <f>IF(Wedstrijden!AR170="x","Z","")</f>
        <v/>
      </c>
      <c r="DJ349" s="17" t="str">
        <f>IF(Wedstrijden!AS170="x","Z","")</f>
        <v/>
      </c>
      <c r="DK349" s="17" t="str">
        <f>IF(COUNTA(Wedstrijden!AU170:AW170)&lt;&gt;0,6,"")</f>
        <v/>
      </c>
      <c r="DL349" s="17" t="str">
        <f t="shared" si="35"/>
        <v/>
      </c>
      <c r="DM349" s="17" t="str">
        <f>IF(Wedstrijden!AU170="x","L","")</f>
        <v/>
      </c>
      <c r="DN349" s="17" t="str">
        <f>IF(Wedstrijden!AV170="x","M","")</f>
        <v/>
      </c>
      <c r="DO349" s="17" t="str">
        <f>IF(Wedstrijden!AW170="x","Z","")</f>
        <v/>
      </c>
      <c r="DP349" s="17" t="str">
        <f>IF(Wedstrijden!AX170="x","Z","")</f>
        <v/>
      </c>
    </row>
    <row r="350" spans="1:120" ht="14.4" x14ac:dyDescent="0.3">
      <c r="A350" s="21">
        <f>Wedstrijden!A171</f>
        <v>44115</v>
      </c>
      <c r="B350" s="17" t="str">
        <f>IFERROR(VLOOKUP(Wedstrijden!#REF!,#REF!,2,FALSE),"")</f>
        <v/>
      </c>
      <c r="C350" s="17" t="e">
        <f>Wedstrijden!#REF!</f>
        <v>#REF!</v>
      </c>
      <c r="D350" s="17" t="str">
        <f>IFERROR(VLOOKUP(Wedstrijden!#REF!,#REF!,2,FALSE),"")</f>
        <v/>
      </c>
      <c r="E350" s="17" t="str">
        <f>IFERROR(VLOOKUP(Wedstrijden!#REF!,#REF!,5,FALSE),"")</f>
        <v/>
      </c>
      <c r="F350" s="17" t="e">
        <f>IF(Wedstrijden!#REF!&lt;&gt;"",Wedstrijden!#REF!,"")</f>
        <v>#REF!</v>
      </c>
      <c r="G350" s="17" t="e">
        <f>IF(Wedstrijden!#REF!="Indoor",1,0)</f>
        <v>#REF!</v>
      </c>
      <c r="H350" s="17" t="e">
        <f>Wedstrijden!#REF!</f>
        <v>#REF!</v>
      </c>
      <c r="I350" s="17" t="e">
        <f>IF(Wedstrijden!#REF!="Nee",0,IF(Wedstrijden!#REF!="Ja",1,""))</f>
        <v>#REF!</v>
      </c>
      <c r="J350" s="17" t="e">
        <f>IF(Wedstrijden!#REF!&lt;&gt;"",Wedstrijden!#REF!,"")</f>
        <v>#REF!</v>
      </c>
      <c r="W350" s="18"/>
      <c r="AE350" s="18"/>
      <c r="AN350" s="18"/>
      <c r="AU350" s="18"/>
      <c r="BA350" s="18"/>
      <c r="BE350" s="18"/>
      <c r="BJ350" s="17">
        <f>IF(COUNTA(Wedstrijden!O171:Y171)&lt;&gt;0,1,"")</f>
        <v>1</v>
      </c>
      <c r="BK350" s="17">
        <f t="shared" si="30"/>
        <v>2</v>
      </c>
      <c r="BL350" s="17" t="str">
        <f>IF(Wedstrijden!O171="x","AA","")</f>
        <v/>
      </c>
      <c r="BM350" s="17" t="str">
        <f>IF(Wedstrijden!P171="x","A","")</f>
        <v/>
      </c>
      <c r="BN350" s="17" t="str">
        <f>IF(Wedstrijden!Q171="x","B1","")</f>
        <v/>
      </c>
      <c r="BO350" s="17" t="e">
        <f>IF(Wedstrijden!#REF!="x","BB","")</f>
        <v>#REF!</v>
      </c>
      <c r="BP350" s="17" t="str">
        <f>IF(Wedstrijden!S171="x","B","")</f>
        <v>B</v>
      </c>
      <c r="BQ350" s="17" t="str">
        <f>IF(Wedstrijden!T171="x","L1","")</f>
        <v>L1</v>
      </c>
      <c r="BR350" s="17" t="str">
        <f>IF(Wedstrijden!U171="x","L2","")</f>
        <v>L2</v>
      </c>
      <c r="BS350" s="17" t="str">
        <f>IF(Wedstrijden!V171="x","M1","")</f>
        <v>M1</v>
      </c>
      <c r="BT350" s="17" t="str">
        <f>IF(Wedstrijden!W171="x","M2","")</f>
        <v>M2</v>
      </c>
      <c r="BU350" s="17" t="str">
        <f>IF(Wedstrijden!X171="x","Z1","")</f>
        <v>Z1</v>
      </c>
      <c r="BV350" s="17" t="str">
        <f>IF(Wedstrijden!Y171="x","Z2","")</f>
        <v>Z2</v>
      </c>
      <c r="BW350" s="17">
        <f>IF(COUNTA(Wedstrijden!F171:N171)&lt;&gt;0,1,"")</f>
        <v>1</v>
      </c>
      <c r="BX350" s="17">
        <f t="shared" si="31"/>
        <v>1</v>
      </c>
      <c r="BY350" s="17" t="str">
        <f>IF(Wedstrijden!F171="x","BB","")</f>
        <v/>
      </c>
      <c r="BZ350" s="17" t="str">
        <f>IF(Wedstrijden!G171="x","B","")</f>
        <v>B</v>
      </c>
      <c r="CA350" s="17" t="str">
        <f>IF(Wedstrijden!H171="x","L1","")</f>
        <v>L1</v>
      </c>
      <c r="CB350" s="17" t="str">
        <f>IF(Wedstrijden!I171="x","L2","")</f>
        <v>L2</v>
      </c>
      <c r="CC350" s="17" t="str">
        <f>IF(Wedstrijden!J171="x","M1","")</f>
        <v>M1</v>
      </c>
      <c r="CD350" s="17" t="str">
        <f>IF(Wedstrijden!K171="x","M2","")</f>
        <v>M2</v>
      </c>
      <c r="CE350" s="17" t="str">
        <f>IF(Wedstrijden!L171="x","Z1","")</f>
        <v>Z1</v>
      </c>
      <c r="CF350" s="17" t="str">
        <f>IF(Wedstrijden!M171="x","Z2","")</f>
        <v>Z2</v>
      </c>
      <c r="CG350" s="17" t="str">
        <f>IF(Wedstrijden!N171="x","ZZL","")</f>
        <v>ZZL</v>
      </c>
      <c r="CL350" s="17" t="str">
        <f>IF(COUNTA(Wedstrijden!AG171:AN171)&lt;&gt;0,2,"")</f>
        <v/>
      </c>
      <c r="CM350" s="17" t="str">
        <f t="shared" si="32"/>
        <v/>
      </c>
      <c r="CN350" s="17" t="str">
        <f>IF(Wedstrijden!AG171="x","AA","")</f>
        <v/>
      </c>
      <c r="CO350" s="17" t="str">
        <f>IF(Wedstrijden!AH171="x","A","")</f>
        <v/>
      </c>
      <c r="CP350" s="17" t="str">
        <f>IF(Wedstrijden!AI171="x","BB","")</f>
        <v/>
      </c>
      <c r="CQ350" s="17" t="str">
        <f>IF(Wedstrijden!AJ171="x","B","")</f>
        <v/>
      </c>
      <c r="CR350" s="17" t="str">
        <f>IF(Wedstrijden!AK171="x","L","")</f>
        <v/>
      </c>
      <c r="CS350" s="17" t="str">
        <f>IF(Wedstrijden!AL171="x","M","")</f>
        <v/>
      </c>
      <c r="CT350" s="17" t="str">
        <f>IF(Wedstrijden!AM171="x","Z","")</f>
        <v/>
      </c>
      <c r="CU350" s="17" t="str">
        <f>IF(Wedstrijden!AN171="x","ZZ","")</f>
        <v/>
      </c>
      <c r="CV350" s="17" t="str">
        <f>IF(COUNTA(Wedstrijden!Z171:AF171)&lt;&gt;0,2,"")</f>
        <v/>
      </c>
      <c r="CW350" s="17" t="str">
        <f t="shared" si="33"/>
        <v/>
      </c>
      <c r="CX350" s="17" t="str">
        <f>IF(Wedstrijden!Z171="x","BB","")</f>
        <v/>
      </c>
      <c r="CY350" s="17" t="str">
        <f>IF(Wedstrijden!AA171="x","B","")</f>
        <v/>
      </c>
      <c r="CZ350" s="17" t="str">
        <f>IF(Wedstrijden!AB171="x","L","")</f>
        <v/>
      </c>
      <c r="DA350" s="17" t="str">
        <f>IF(Wedstrijden!AC171="x","M","")</f>
        <v/>
      </c>
      <c r="DB350" s="17" t="str">
        <f>IF(Wedstrijden!AD171="x","Z","")</f>
        <v/>
      </c>
      <c r="DC350" s="17" t="str">
        <f>IF(Wedstrijden!AE171="x","ZZ","")</f>
        <v/>
      </c>
      <c r="DD350" s="17" t="str">
        <f>IF(Wedstrijden!AF171="x","1.40","")</f>
        <v/>
      </c>
      <c r="DE350" s="17" t="str">
        <f>IF(COUNTA(Wedstrijden!AP171:AR171)&lt;&gt;0,6,"")</f>
        <v/>
      </c>
      <c r="DF350" s="17" t="str">
        <f t="shared" si="34"/>
        <v/>
      </c>
      <c r="DG350" s="17" t="str">
        <f>IF(Wedstrijden!AP171="x","L","")</f>
        <v/>
      </c>
      <c r="DH350" s="17" t="str">
        <f>IF(Wedstrijden!AQ171="x","M","")</f>
        <v/>
      </c>
      <c r="DI350" s="17" t="str">
        <f>IF(Wedstrijden!AR171="x","Z","")</f>
        <v/>
      </c>
      <c r="DJ350" s="17" t="str">
        <f>IF(Wedstrijden!AS171="x","Z","")</f>
        <v/>
      </c>
      <c r="DK350" s="17" t="str">
        <f>IF(COUNTA(Wedstrijden!AU171:AW171)&lt;&gt;0,6,"")</f>
        <v/>
      </c>
      <c r="DL350" s="17" t="str">
        <f t="shared" si="35"/>
        <v/>
      </c>
      <c r="DM350" s="17" t="str">
        <f>IF(Wedstrijden!AU171="x","L","")</f>
        <v/>
      </c>
      <c r="DN350" s="17" t="str">
        <f>IF(Wedstrijden!AV171="x","M","")</f>
        <v/>
      </c>
      <c r="DO350" s="17" t="str">
        <f>IF(Wedstrijden!AW171="x","Z","")</f>
        <v/>
      </c>
      <c r="DP350" s="17" t="str">
        <f>IF(Wedstrijden!AX171="x","Z","")</f>
        <v/>
      </c>
    </row>
    <row r="351" spans="1:120" ht="14.4" x14ac:dyDescent="0.3">
      <c r="A351" s="21">
        <f>Wedstrijden!A172</f>
        <v>44115</v>
      </c>
      <c r="B351" s="17" t="str">
        <f>IFERROR(VLOOKUP(Wedstrijden!#REF!,#REF!,2,FALSE),"")</f>
        <v/>
      </c>
      <c r="C351" s="17" t="e">
        <f>Wedstrijden!#REF!</f>
        <v>#REF!</v>
      </c>
      <c r="D351" s="17" t="str">
        <f>IFERROR(VLOOKUP(Wedstrijden!#REF!,#REF!,2,FALSE),"")</f>
        <v/>
      </c>
      <c r="E351" s="17" t="str">
        <f>IFERROR(VLOOKUP(Wedstrijden!#REF!,#REF!,5,FALSE),"")</f>
        <v/>
      </c>
      <c r="F351" s="17" t="e">
        <f>IF(Wedstrijden!#REF!&lt;&gt;"",Wedstrijden!#REF!,"")</f>
        <v>#REF!</v>
      </c>
      <c r="G351" s="17" t="e">
        <f>IF(Wedstrijden!#REF!="Indoor",1,0)</f>
        <v>#REF!</v>
      </c>
      <c r="H351" s="17" t="e">
        <f>Wedstrijden!#REF!</f>
        <v>#REF!</v>
      </c>
      <c r="I351" s="17" t="e">
        <f>IF(Wedstrijden!#REF!="Nee",0,IF(Wedstrijden!#REF!="Ja",1,""))</f>
        <v>#REF!</v>
      </c>
      <c r="J351" s="17" t="e">
        <f>IF(Wedstrijden!#REF!&lt;&gt;"",Wedstrijden!#REF!,"")</f>
        <v>#REF!</v>
      </c>
      <c r="W351" s="18"/>
      <c r="AE351" s="18"/>
      <c r="AN351" s="18"/>
      <c r="AU351" s="18"/>
      <c r="BA351" s="18"/>
      <c r="BE351" s="18"/>
      <c r="BJ351" s="17">
        <f>IF(COUNTA(Wedstrijden!O172:Y172)&lt;&gt;0,1,"")</f>
        <v>1</v>
      </c>
      <c r="BK351" s="17">
        <f t="shared" si="30"/>
        <v>2</v>
      </c>
      <c r="BL351" s="17" t="str">
        <f>IF(Wedstrijden!O172="x","AA","")</f>
        <v/>
      </c>
      <c r="BM351" s="17" t="str">
        <f>IF(Wedstrijden!P172="x","A","")</f>
        <v/>
      </c>
      <c r="BN351" s="17" t="str">
        <f>IF(Wedstrijden!Q172="x","B1","")</f>
        <v/>
      </c>
      <c r="BO351" s="17" t="e">
        <f>IF(Wedstrijden!#REF!="x","BB","")</f>
        <v>#REF!</v>
      </c>
      <c r="BP351" s="17" t="str">
        <f>IF(Wedstrijden!S172="x","B","")</f>
        <v>B</v>
      </c>
      <c r="BQ351" s="17" t="str">
        <f>IF(Wedstrijden!T172="x","L1","")</f>
        <v>L1</v>
      </c>
      <c r="BR351" s="17" t="str">
        <f>IF(Wedstrijden!U172="x","L2","")</f>
        <v>L2</v>
      </c>
      <c r="BS351" s="17" t="str">
        <f>IF(Wedstrijden!V172="x","M1","")</f>
        <v>M1</v>
      </c>
      <c r="BT351" s="17" t="str">
        <f>IF(Wedstrijden!W172="x","M2","")</f>
        <v>M2</v>
      </c>
      <c r="BU351" s="17" t="str">
        <f>IF(Wedstrijden!X172="x","Z1","")</f>
        <v/>
      </c>
      <c r="BV351" s="17" t="str">
        <f>IF(Wedstrijden!Y172="x","Z2","")</f>
        <v/>
      </c>
      <c r="BW351" s="17">
        <f>IF(COUNTA(Wedstrijden!F172:N172)&lt;&gt;0,1,"")</f>
        <v>1</v>
      </c>
      <c r="BX351" s="17">
        <f t="shared" si="31"/>
        <v>1</v>
      </c>
      <c r="BY351" s="17" t="str">
        <f>IF(Wedstrijden!F172="x","BB","")</f>
        <v>BB</v>
      </c>
      <c r="BZ351" s="17" t="str">
        <f>IF(Wedstrijden!G172="x","B","")</f>
        <v>B</v>
      </c>
      <c r="CA351" s="17" t="str">
        <f>IF(Wedstrijden!H172="x","L1","")</f>
        <v>L1</v>
      </c>
      <c r="CB351" s="17" t="str">
        <f>IF(Wedstrijden!I172="x","L2","")</f>
        <v>L2</v>
      </c>
      <c r="CC351" s="17" t="str">
        <f>IF(Wedstrijden!J172="x","M1","")</f>
        <v>M1</v>
      </c>
      <c r="CD351" s="17" t="str">
        <f>IF(Wedstrijden!K172="x","M2","")</f>
        <v>M2</v>
      </c>
      <c r="CE351" s="17" t="str">
        <f>IF(Wedstrijden!L172="x","Z1","")</f>
        <v/>
      </c>
      <c r="CF351" s="17" t="str">
        <f>IF(Wedstrijden!M172="x","Z2","")</f>
        <v/>
      </c>
      <c r="CG351" s="17" t="str">
        <f>IF(Wedstrijden!N172="x","ZZL","")</f>
        <v/>
      </c>
      <c r="CL351" s="17" t="str">
        <f>IF(COUNTA(Wedstrijden!AG172:AN172)&lt;&gt;0,2,"")</f>
        <v/>
      </c>
      <c r="CM351" s="17" t="str">
        <f t="shared" si="32"/>
        <v/>
      </c>
      <c r="CN351" s="17" t="str">
        <f>IF(Wedstrijden!AG172="x","AA","")</f>
        <v/>
      </c>
      <c r="CO351" s="17" t="str">
        <f>IF(Wedstrijden!AH172="x","A","")</f>
        <v/>
      </c>
      <c r="CP351" s="17" t="str">
        <f>IF(Wedstrijden!AI172="x","BB","")</f>
        <v/>
      </c>
      <c r="CQ351" s="17" t="str">
        <f>IF(Wedstrijden!AJ172="x","B","")</f>
        <v/>
      </c>
      <c r="CR351" s="17" t="str">
        <f>IF(Wedstrijden!AK172="x","L","")</f>
        <v/>
      </c>
      <c r="CS351" s="17" t="str">
        <f>IF(Wedstrijden!AL172="x","M","")</f>
        <v/>
      </c>
      <c r="CT351" s="17" t="str">
        <f>IF(Wedstrijden!AM172="x","Z","")</f>
        <v/>
      </c>
      <c r="CU351" s="17" t="str">
        <f>IF(Wedstrijden!AN172="x","ZZ","")</f>
        <v/>
      </c>
      <c r="CV351" s="17" t="str">
        <f>IF(COUNTA(Wedstrijden!Z172:AF172)&lt;&gt;0,2,"")</f>
        <v/>
      </c>
      <c r="CW351" s="17" t="str">
        <f t="shared" si="33"/>
        <v/>
      </c>
      <c r="CX351" s="17" t="str">
        <f>IF(Wedstrijden!Z172="x","BB","")</f>
        <v/>
      </c>
      <c r="CY351" s="17" t="str">
        <f>IF(Wedstrijden!AA172="x","B","")</f>
        <v/>
      </c>
      <c r="CZ351" s="17" t="str">
        <f>IF(Wedstrijden!AB172="x","L","")</f>
        <v/>
      </c>
      <c r="DA351" s="17" t="str">
        <f>IF(Wedstrijden!AC172="x","M","")</f>
        <v/>
      </c>
      <c r="DB351" s="17" t="str">
        <f>IF(Wedstrijden!AD172="x","Z","")</f>
        <v/>
      </c>
      <c r="DC351" s="17" t="str">
        <f>IF(Wedstrijden!AE172="x","ZZ","")</f>
        <v/>
      </c>
      <c r="DD351" s="17" t="str">
        <f>IF(Wedstrijden!AF172="x","1.40","")</f>
        <v/>
      </c>
      <c r="DE351" s="17" t="str">
        <f>IF(COUNTA(Wedstrijden!AP172:AR172)&lt;&gt;0,6,"")</f>
        <v/>
      </c>
      <c r="DF351" s="17" t="str">
        <f t="shared" si="34"/>
        <v/>
      </c>
      <c r="DG351" s="17" t="str">
        <f>IF(Wedstrijden!AP172="x","L","")</f>
        <v/>
      </c>
      <c r="DH351" s="17" t="str">
        <f>IF(Wedstrijden!AQ172="x","M","")</f>
        <v/>
      </c>
      <c r="DI351" s="17" t="str">
        <f>IF(Wedstrijden!AR172="x","Z","")</f>
        <v/>
      </c>
      <c r="DJ351" s="17" t="str">
        <f>IF(Wedstrijden!AS172="x","Z","")</f>
        <v/>
      </c>
      <c r="DK351" s="17" t="str">
        <f>IF(COUNTA(Wedstrijden!AU172:AW172)&lt;&gt;0,6,"")</f>
        <v/>
      </c>
      <c r="DL351" s="17" t="str">
        <f t="shared" si="35"/>
        <v/>
      </c>
      <c r="DM351" s="17" t="str">
        <f>IF(Wedstrijden!AU172="x","L","")</f>
        <v/>
      </c>
      <c r="DN351" s="17" t="str">
        <f>IF(Wedstrijden!AV172="x","M","")</f>
        <v/>
      </c>
      <c r="DO351" s="17" t="str">
        <f>IF(Wedstrijden!AW172="x","Z","")</f>
        <v/>
      </c>
      <c r="DP351" s="17" t="str">
        <f>IF(Wedstrijden!AX172="x","Z","")</f>
        <v/>
      </c>
    </row>
    <row r="352" spans="1:120" ht="14.4" x14ac:dyDescent="0.3">
      <c r="A352" s="21">
        <f>Wedstrijden!A173</f>
        <v>44115</v>
      </c>
      <c r="B352" s="17" t="str">
        <f>IFERROR(VLOOKUP(Wedstrijden!#REF!,#REF!,2,FALSE),"")</f>
        <v/>
      </c>
      <c r="C352" s="17" t="e">
        <f>Wedstrijden!#REF!</f>
        <v>#REF!</v>
      </c>
      <c r="D352" s="17" t="str">
        <f>IFERROR(VLOOKUP(Wedstrijden!#REF!,#REF!,2,FALSE),"")</f>
        <v/>
      </c>
      <c r="E352" s="17" t="str">
        <f>IFERROR(VLOOKUP(Wedstrijden!#REF!,#REF!,5,FALSE),"")</f>
        <v/>
      </c>
      <c r="F352" s="17" t="e">
        <f>IF(Wedstrijden!#REF!&lt;&gt;"",Wedstrijden!#REF!,"")</f>
        <v>#REF!</v>
      </c>
      <c r="G352" s="17" t="e">
        <f>IF(Wedstrijden!#REF!="Indoor",1,0)</f>
        <v>#REF!</v>
      </c>
      <c r="H352" s="17" t="e">
        <f>Wedstrijden!#REF!</f>
        <v>#REF!</v>
      </c>
      <c r="I352" s="17" t="e">
        <f>IF(Wedstrijden!#REF!="Nee",0,IF(Wedstrijden!#REF!="Ja",1,""))</f>
        <v>#REF!</v>
      </c>
      <c r="J352" s="17" t="e">
        <f>IF(Wedstrijden!#REF!&lt;&gt;"",Wedstrijden!#REF!,"")</f>
        <v>#REF!</v>
      </c>
      <c r="W352" s="18"/>
      <c r="AE352" s="18"/>
      <c r="AN352" s="18"/>
      <c r="AU352" s="18"/>
      <c r="BA352" s="18"/>
      <c r="BE352" s="18"/>
      <c r="BJ352" s="17">
        <f>IF(COUNTA(Wedstrijden!O173:Y173)&lt;&gt;0,1,"")</f>
        <v>1</v>
      </c>
      <c r="BK352" s="17">
        <f t="shared" si="30"/>
        <v>2</v>
      </c>
      <c r="BL352" s="17" t="str">
        <f>IF(Wedstrijden!O173="x","AA","")</f>
        <v/>
      </c>
      <c r="BM352" s="17" t="str">
        <f>IF(Wedstrijden!P173="x","A","")</f>
        <v/>
      </c>
      <c r="BN352" s="17" t="str">
        <f>IF(Wedstrijden!Q173="x","B1","")</f>
        <v/>
      </c>
      <c r="BO352" s="17" t="e">
        <f>IF(Wedstrijden!#REF!="x","BB","")</f>
        <v>#REF!</v>
      </c>
      <c r="BP352" s="17" t="str">
        <f>IF(Wedstrijden!S173="x","B","")</f>
        <v>B</v>
      </c>
      <c r="BQ352" s="17" t="str">
        <f>IF(Wedstrijden!T173="x","L1","")</f>
        <v>L1</v>
      </c>
      <c r="BR352" s="17" t="str">
        <f>IF(Wedstrijden!U173="x","L2","")</f>
        <v>L2</v>
      </c>
      <c r="BS352" s="17" t="str">
        <f>IF(Wedstrijden!V173="x","M1","")</f>
        <v>M1</v>
      </c>
      <c r="BT352" s="17" t="str">
        <f>IF(Wedstrijden!W173="x","M2","")</f>
        <v>M2</v>
      </c>
      <c r="BU352" s="17" t="str">
        <f>IF(Wedstrijden!X173="x","Z1","")</f>
        <v/>
      </c>
      <c r="BV352" s="17" t="str">
        <f>IF(Wedstrijden!Y173="x","Z2","")</f>
        <v/>
      </c>
      <c r="BW352" s="17">
        <f>IF(COUNTA(Wedstrijden!F173:N173)&lt;&gt;0,1,"")</f>
        <v>1</v>
      </c>
      <c r="BX352" s="17">
        <f t="shared" si="31"/>
        <v>1</v>
      </c>
      <c r="BY352" s="17" t="str">
        <f>IF(Wedstrijden!F173="x","BB","")</f>
        <v/>
      </c>
      <c r="BZ352" s="17" t="str">
        <f>IF(Wedstrijden!G173="x","B","")</f>
        <v>B</v>
      </c>
      <c r="CA352" s="17" t="str">
        <f>IF(Wedstrijden!H173="x","L1","")</f>
        <v>L1</v>
      </c>
      <c r="CB352" s="17" t="str">
        <f>IF(Wedstrijden!I173="x","L2","")</f>
        <v>L2</v>
      </c>
      <c r="CC352" s="17" t="str">
        <f>IF(Wedstrijden!J173="x","M1","")</f>
        <v>M1</v>
      </c>
      <c r="CD352" s="17" t="str">
        <f>IF(Wedstrijden!K173="x","M2","")</f>
        <v>M2</v>
      </c>
      <c r="CE352" s="17" t="str">
        <f>IF(Wedstrijden!L173="x","Z1","")</f>
        <v/>
      </c>
      <c r="CF352" s="17" t="str">
        <f>IF(Wedstrijden!M173="x","Z2","")</f>
        <v/>
      </c>
      <c r="CG352" s="17" t="str">
        <f>IF(Wedstrijden!N173="x","ZZL","")</f>
        <v/>
      </c>
      <c r="CL352" s="17" t="str">
        <f>IF(COUNTA(Wedstrijden!AG173:AN173)&lt;&gt;0,2,"")</f>
        <v/>
      </c>
      <c r="CM352" s="17" t="str">
        <f t="shared" si="32"/>
        <v/>
      </c>
      <c r="CN352" s="17" t="str">
        <f>IF(Wedstrijden!AG173="x","AA","")</f>
        <v/>
      </c>
      <c r="CO352" s="17" t="str">
        <f>IF(Wedstrijden!AH173="x","A","")</f>
        <v/>
      </c>
      <c r="CP352" s="17" t="str">
        <f>IF(Wedstrijden!AI173="x","BB","")</f>
        <v/>
      </c>
      <c r="CQ352" s="17" t="str">
        <f>IF(Wedstrijden!AJ173="x","B","")</f>
        <v/>
      </c>
      <c r="CR352" s="17" t="str">
        <f>IF(Wedstrijden!AK173="x","L","")</f>
        <v/>
      </c>
      <c r="CS352" s="17" t="str">
        <f>IF(Wedstrijden!AL173="x","M","")</f>
        <v/>
      </c>
      <c r="CT352" s="17" t="str">
        <f>IF(Wedstrijden!AM173="x","Z","")</f>
        <v/>
      </c>
      <c r="CU352" s="17" t="str">
        <f>IF(Wedstrijden!AN173="x","ZZ","")</f>
        <v/>
      </c>
      <c r="CV352" s="17" t="str">
        <f>IF(COUNTA(Wedstrijden!Z173:AF173)&lt;&gt;0,2,"")</f>
        <v/>
      </c>
      <c r="CW352" s="17" t="str">
        <f t="shared" si="33"/>
        <v/>
      </c>
      <c r="CX352" s="17" t="str">
        <f>IF(Wedstrijden!Z173="x","BB","")</f>
        <v/>
      </c>
      <c r="CY352" s="17" t="str">
        <f>IF(Wedstrijden!AA173="x","B","")</f>
        <v/>
      </c>
      <c r="CZ352" s="17" t="str">
        <f>IF(Wedstrijden!AB173="x","L","")</f>
        <v/>
      </c>
      <c r="DA352" s="17" t="str">
        <f>IF(Wedstrijden!AC173="x","M","")</f>
        <v/>
      </c>
      <c r="DB352" s="17" t="str">
        <f>IF(Wedstrijden!AD173="x","Z","")</f>
        <v/>
      </c>
      <c r="DC352" s="17" t="str">
        <f>IF(Wedstrijden!AE173="x","ZZ","")</f>
        <v/>
      </c>
      <c r="DD352" s="17" t="str">
        <f>IF(Wedstrijden!AF173="x","1.40","")</f>
        <v/>
      </c>
      <c r="DE352" s="17" t="str">
        <f>IF(COUNTA(Wedstrijden!AP173:AR173)&lt;&gt;0,6,"")</f>
        <v/>
      </c>
      <c r="DF352" s="17" t="str">
        <f t="shared" si="34"/>
        <v/>
      </c>
      <c r="DG352" s="17" t="str">
        <f>IF(Wedstrijden!AP173="x","L","")</f>
        <v/>
      </c>
      <c r="DH352" s="17" t="str">
        <f>IF(Wedstrijden!AQ173="x","M","")</f>
        <v/>
      </c>
      <c r="DI352" s="17" t="str">
        <f>IF(Wedstrijden!AR173="x","Z","")</f>
        <v/>
      </c>
      <c r="DJ352" s="17" t="str">
        <f>IF(Wedstrijden!AS173="x","Z","")</f>
        <v/>
      </c>
      <c r="DK352" s="17" t="str">
        <f>IF(COUNTA(Wedstrijden!AU173:AW173)&lt;&gt;0,6,"")</f>
        <v/>
      </c>
      <c r="DL352" s="17" t="str">
        <f t="shared" si="35"/>
        <v/>
      </c>
      <c r="DM352" s="17" t="str">
        <f>IF(Wedstrijden!AU173="x","L","")</f>
        <v/>
      </c>
      <c r="DN352" s="17" t="str">
        <f>IF(Wedstrijden!AV173="x","M","")</f>
        <v/>
      </c>
      <c r="DO352" s="17" t="str">
        <f>IF(Wedstrijden!AW173="x","Z","")</f>
        <v/>
      </c>
      <c r="DP352" s="17" t="str">
        <f>IF(Wedstrijden!AX173="x","Z","")</f>
        <v/>
      </c>
    </row>
    <row r="353" spans="1:120" ht="14.4" x14ac:dyDescent="0.3">
      <c r="A353" s="21">
        <f>Wedstrijden!A174</f>
        <v>44115</v>
      </c>
      <c r="B353" s="17" t="str">
        <f>IFERROR(VLOOKUP(Wedstrijden!#REF!,#REF!,2,FALSE),"")</f>
        <v/>
      </c>
      <c r="C353" s="17" t="e">
        <f>Wedstrijden!#REF!</f>
        <v>#REF!</v>
      </c>
      <c r="D353" s="17" t="str">
        <f>IFERROR(VLOOKUP(Wedstrijden!#REF!,#REF!,2,FALSE),"")</f>
        <v/>
      </c>
      <c r="E353" s="17" t="str">
        <f>IFERROR(VLOOKUP(Wedstrijden!#REF!,#REF!,5,FALSE),"")</f>
        <v/>
      </c>
      <c r="F353" s="17" t="e">
        <f>IF(Wedstrijden!#REF!&lt;&gt;"",Wedstrijden!#REF!,"")</f>
        <v>#REF!</v>
      </c>
      <c r="G353" s="17" t="e">
        <f>IF(Wedstrijden!#REF!="Indoor",1,0)</f>
        <v>#REF!</v>
      </c>
      <c r="H353" s="17" t="e">
        <f>Wedstrijden!#REF!</f>
        <v>#REF!</v>
      </c>
      <c r="I353" s="17" t="e">
        <f>IF(Wedstrijden!#REF!="Nee",0,IF(Wedstrijden!#REF!="Ja",1,""))</f>
        <v>#REF!</v>
      </c>
      <c r="J353" s="17" t="e">
        <f>IF(Wedstrijden!#REF!&lt;&gt;"",Wedstrijden!#REF!,"")</f>
        <v>#REF!</v>
      </c>
      <c r="W353" s="18"/>
      <c r="AE353" s="18"/>
      <c r="AN353" s="18"/>
      <c r="AU353" s="18"/>
      <c r="BA353" s="18"/>
      <c r="BE353" s="18"/>
      <c r="BJ353" s="17">
        <f>IF(COUNTA(Wedstrijden!O174:Y174)&lt;&gt;0,1,"")</f>
        <v>1</v>
      </c>
      <c r="BK353" s="17">
        <f t="shared" si="30"/>
        <v>2</v>
      </c>
      <c r="BL353" s="17" t="str">
        <f>IF(Wedstrijden!O174="x","AA","")</f>
        <v/>
      </c>
      <c r="BM353" s="17" t="str">
        <f>IF(Wedstrijden!P174="x","A","")</f>
        <v/>
      </c>
      <c r="BN353" s="17" t="str">
        <f>IF(Wedstrijden!Q174="x","B1","")</f>
        <v/>
      </c>
      <c r="BO353" s="17" t="e">
        <f>IF(Wedstrijden!#REF!="x","BB","")</f>
        <v>#REF!</v>
      </c>
      <c r="BP353" s="17" t="str">
        <f>IF(Wedstrijden!S174="x","B","")</f>
        <v>B</v>
      </c>
      <c r="BQ353" s="17" t="str">
        <f>IF(Wedstrijden!T174="x","L1","")</f>
        <v>L1</v>
      </c>
      <c r="BR353" s="17" t="str">
        <f>IF(Wedstrijden!U174="x","L2","")</f>
        <v>L2</v>
      </c>
      <c r="BS353" s="17" t="str">
        <f>IF(Wedstrijden!V174="x","M1","")</f>
        <v>M1</v>
      </c>
      <c r="BT353" s="17" t="str">
        <f>IF(Wedstrijden!W174="x","M2","")</f>
        <v>M2</v>
      </c>
      <c r="BU353" s="17" t="str">
        <f>IF(Wedstrijden!X174="x","Z1","")</f>
        <v>Z1</v>
      </c>
      <c r="BV353" s="17" t="str">
        <f>IF(Wedstrijden!Y174="x","Z2","")</f>
        <v>Z2</v>
      </c>
      <c r="BW353" s="17">
        <f>IF(COUNTA(Wedstrijden!F174:N174)&lt;&gt;0,1,"")</f>
        <v>1</v>
      </c>
      <c r="BX353" s="17">
        <f t="shared" si="31"/>
        <v>1</v>
      </c>
      <c r="BY353" s="17" t="str">
        <f>IF(Wedstrijden!F174="x","BB","")</f>
        <v>BB</v>
      </c>
      <c r="BZ353" s="17" t="str">
        <f>IF(Wedstrijden!G174="x","B","")</f>
        <v>B</v>
      </c>
      <c r="CA353" s="17" t="str">
        <f>IF(Wedstrijden!H174="x","L1","")</f>
        <v>L1</v>
      </c>
      <c r="CB353" s="17" t="str">
        <f>IF(Wedstrijden!I174="x","L2","")</f>
        <v>L2</v>
      </c>
      <c r="CC353" s="17" t="str">
        <f>IF(Wedstrijden!J174="x","M1","")</f>
        <v>M1</v>
      </c>
      <c r="CD353" s="17" t="str">
        <f>IF(Wedstrijden!K174="x","M2","")</f>
        <v>M2</v>
      </c>
      <c r="CE353" s="17" t="str">
        <f>IF(Wedstrijden!L174="x","Z1","")</f>
        <v>Z1</v>
      </c>
      <c r="CF353" s="17" t="str">
        <f>IF(Wedstrijden!M174="x","Z2","")</f>
        <v>Z2</v>
      </c>
      <c r="CG353" s="17" t="str">
        <f>IF(Wedstrijden!N174="x","ZZL","")</f>
        <v>ZZL</v>
      </c>
      <c r="CL353" s="17" t="str">
        <f>IF(COUNTA(Wedstrijden!AG174:AN174)&lt;&gt;0,2,"")</f>
        <v/>
      </c>
      <c r="CM353" s="17" t="str">
        <f t="shared" si="32"/>
        <v/>
      </c>
      <c r="CN353" s="17" t="str">
        <f>IF(Wedstrijden!AG174="x","AA","")</f>
        <v/>
      </c>
      <c r="CO353" s="17" t="str">
        <f>IF(Wedstrijden!AH174="x","A","")</f>
        <v/>
      </c>
      <c r="CP353" s="17" t="str">
        <f>IF(Wedstrijden!AI174="x","BB","")</f>
        <v/>
      </c>
      <c r="CQ353" s="17" t="str">
        <f>IF(Wedstrijden!AJ174="x","B","")</f>
        <v/>
      </c>
      <c r="CR353" s="17" t="str">
        <f>IF(Wedstrijden!AK174="x","L","")</f>
        <v/>
      </c>
      <c r="CS353" s="17" t="str">
        <f>IF(Wedstrijden!AL174="x","M","")</f>
        <v/>
      </c>
      <c r="CT353" s="17" t="str">
        <f>IF(Wedstrijden!AM174="x","Z","")</f>
        <v/>
      </c>
      <c r="CU353" s="17" t="str">
        <f>IF(Wedstrijden!AN174="x","ZZ","")</f>
        <v/>
      </c>
      <c r="CV353" s="17" t="str">
        <f>IF(COUNTA(Wedstrijden!Z174:AF174)&lt;&gt;0,2,"")</f>
        <v/>
      </c>
      <c r="CW353" s="17" t="str">
        <f t="shared" si="33"/>
        <v/>
      </c>
      <c r="CX353" s="17" t="str">
        <f>IF(Wedstrijden!Z174="x","BB","")</f>
        <v/>
      </c>
      <c r="CY353" s="17" t="str">
        <f>IF(Wedstrijden!AA174="x","B","")</f>
        <v/>
      </c>
      <c r="CZ353" s="17" t="str">
        <f>IF(Wedstrijden!AB174="x","L","")</f>
        <v/>
      </c>
      <c r="DA353" s="17" t="str">
        <f>IF(Wedstrijden!AC174="x","M","")</f>
        <v/>
      </c>
      <c r="DB353" s="17" t="str">
        <f>IF(Wedstrijden!AD174="x","Z","")</f>
        <v/>
      </c>
      <c r="DC353" s="17" t="str">
        <f>IF(Wedstrijden!AE174="x","ZZ","")</f>
        <v/>
      </c>
      <c r="DD353" s="17" t="str">
        <f>IF(Wedstrijden!AF174="x","1.40","")</f>
        <v/>
      </c>
      <c r="DE353" s="17" t="str">
        <f>IF(COUNTA(Wedstrijden!AP174:AR174)&lt;&gt;0,6,"")</f>
        <v/>
      </c>
      <c r="DF353" s="17" t="str">
        <f t="shared" si="34"/>
        <v/>
      </c>
      <c r="DG353" s="17" t="str">
        <f>IF(Wedstrijden!AP174="x","L","")</f>
        <v/>
      </c>
      <c r="DH353" s="17" t="str">
        <f>IF(Wedstrijden!AQ174="x","M","")</f>
        <v/>
      </c>
      <c r="DI353" s="17" t="str">
        <f>IF(Wedstrijden!AR174="x","Z","")</f>
        <v/>
      </c>
      <c r="DJ353" s="17" t="str">
        <f>IF(Wedstrijden!AS174="x","Z","")</f>
        <v/>
      </c>
      <c r="DK353" s="17" t="str">
        <f>IF(COUNTA(Wedstrijden!AU174:AW174)&lt;&gt;0,6,"")</f>
        <v/>
      </c>
      <c r="DL353" s="17" t="str">
        <f t="shared" si="35"/>
        <v/>
      </c>
      <c r="DM353" s="17" t="str">
        <f>IF(Wedstrijden!AU174="x","L","")</f>
        <v/>
      </c>
      <c r="DN353" s="17" t="str">
        <f>IF(Wedstrijden!AV174="x","M","")</f>
        <v/>
      </c>
      <c r="DO353" s="17" t="str">
        <f>IF(Wedstrijden!AW174="x","Z","")</f>
        <v/>
      </c>
      <c r="DP353" s="17" t="str">
        <f>IF(Wedstrijden!AX174="x","Z","")</f>
        <v/>
      </c>
    </row>
    <row r="354" spans="1:120" ht="14.4" x14ac:dyDescent="0.3">
      <c r="A354" s="21">
        <f>Wedstrijden!A175</f>
        <v>44115</v>
      </c>
      <c r="B354" s="17" t="str">
        <f>IFERROR(VLOOKUP(Wedstrijden!#REF!,#REF!,2,FALSE),"")</f>
        <v/>
      </c>
      <c r="C354" s="17" t="e">
        <f>Wedstrijden!#REF!</f>
        <v>#REF!</v>
      </c>
      <c r="D354" s="17" t="str">
        <f>IFERROR(VLOOKUP(Wedstrijden!#REF!,#REF!,2,FALSE),"")</f>
        <v/>
      </c>
      <c r="E354" s="17" t="str">
        <f>IFERROR(VLOOKUP(Wedstrijden!#REF!,#REF!,5,FALSE),"")</f>
        <v/>
      </c>
      <c r="F354" s="17" t="e">
        <f>IF(Wedstrijden!#REF!&lt;&gt;"",Wedstrijden!#REF!,"")</f>
        <v>#REF!</v>
      </c>
      <c r="G354" s="17" t="e">
        <f>IF(Wedstrijden!#REF!="Indoor",1,0)</f>
        <v>#REF!</v>
      </c>
      <c r="H354" s="17" t="e">
        <f>Wedstrijden!#REF!</f>
        <v>#REF!</v>
      </c>
      <c r="I354" s="17" t="e">
        <f>IF(Wedstrijden!#REF!="Nee",0,IF(Wedstrijden!#REF!="Ja",1,""))</f>
        <v>#REF!</v>
      </c>
      <c r="J354" s="17" t="e">
        <f>IF(Wedstrijden!#REF!&lt;&gt;"",Wedstrijden!#REF!,"")</f>
        <v>#REF!</v>
      </c>
      <c r="W354" s="18"/>
      <c r="AE354" s="18"/>
      <c r="AN354" s="18"/>
      <c r="AU354" s="18"/>
      <c r="BA354" s="18"/>
      <c r="BE354" s="18"/>
      <c r="BJ354" s="17">
        <f>IF(COUNTA(Wedstrijden!O175:Y175)&lt;&gt;0,1,"")</f>
        <v>1</v>
      </c>
      <c r="BK354" s="17">
        <f t="shared" si="30"/>
        <v>2</v>
      </c>
      <c r="BL354" s="17" t="str">
        <f>IF(Wedstrijden!O175="x","AA","")</f>
        <v/>
      </c>
      <c r="BM354" s="17" t="str">
        <f>IF(Wedstrijden!P175="x","A","")</f>
        <v/>
      </c>
      <c r="BN354" s="17" t="str">
        <f>IF(Wedstrijden!Q175="x","B1","")</f>
        <v/>
      </c>
      <c r="BO354" s="17" t="e">
        <f>IF(Wedstrijden!#REF!="x","BB","")</f>
        <v>#REF!</v>
      </c>
      <c r="BP354" s="17" t="str">
        <f>IF(Wedstrijden!S175="x","B","")</f>
        <v>B</v>
      </c>
      <c r="BQ354" s="17" t="str">
        <f>IF(Wedstrijden!T175="x","L1","")</f>
        <v>L1</v>
      </c>
      <c r="BR354" s="17" t="str">
        <f>IF(Wedstrijden!U175="x","L2","")</f>
        <v>L2</v>
      </c>
      <c r="BS354" s="17" t="str">
        <f>IF(Wedstrijden!V175="x","M1","")</f>
        <v>M1</v>
      </c>
      <c r="BT354" s="17" t="str">
        <f>IF(Wedstrijden!W175="x","M2","")</f>
        <v>M2</v>
      </c>
      <c r="BU354" s="17" t="str">
        <f>IF(Wedstrijden!X175="x","Z1","")</f>
        <v>Z1</v>
      </c>
      <c r="BV354" s="17" t="str">
        <f>IF(Wedstrijden!Y175="x","Z2","")</f>
        <v>Z2</v>
      </c>
      <c r="BW354" s="17">
        <f>IF(COUNTA(Wedstrijden!F175:N175)&lt;&gt;0,1,"")</f>
        <v>1</v>
      </c>
      <c r="BX354" s="17">
        <f t="shared" si="31"/>
        <v>1</v>
      </c>
      <c r="BY354" s="17" t="str">
        <f>IF(Wedstrijden!F175="x","BB","")</f>
        <v/>
      </c>
      <c r="BZ354" s="17" t="str">
        <f>IF(Wedstrijden!G175="x","B","")</f>
        <v>B</v>
      </c>
      <c r="CA354" s="17" t="str">
        <f>IF(Wedstrijden!H175="x","L1","")</f>
        <v>L1</v>
      </c>
      <c r="CB354" s="17" t="str">
        <f>IF(Wedstrijden!I175="x","L2","")</f>
        <v>L2</v>
      </c>
      <c r="CC354" s="17" t="str">
        <f>IF(Wedstrijden!J175="x","M1","")</f>
        <v>M1</v>
      </c>
      <c r="CD354" s="17" t="str">
        <f>IF(Wedstrijden!K175="x","M2","")</f>
        <v>M2</v>
      </c>
      <c r="CE354" s="17" t="str">
        <f>IF(Wedstrijden!L175="x","Z1","")</f>
        <v>Z1</v>
      </c>
      <c r="CF354" s="17" t="str">
        <f>IF(Wedstrijden!M175="x","Z2","")</f>
        <v>Z2</v>
      </c>
      <c r="CG354" s="17" t="str">
        <f>IF(Wedstrijden!N175="x","ZZL","")</f>
        <v>ZZL</v>
      </c>
      <c r="CL354" s="17" t="str">
        <f>IF(COUNTA(Wedstrijden!AG175:AN175)&lt;&gt;0,2,"")</f>
        <v/>
      </c>
      <c r="CM354" s="17" t="str">
        <f t="shared" si="32"/>
        <v/>
      </c>
      <c r="CN354" s="17" t="str">
        <f>IF(Wedstrijden!AG175="x","AA","")</f>
        <v/>
      </c>
      <c r="CO354" s="17" t="str">
        <f>IF(Wedstrijden!AH175="x","A","")</f>
        <v/>
      </c>
      <c r="CP354" s="17" t="str">
        <f>IF(Wedstrijden!AI175="x","BB","")</f>
        <v/>
      </c>
      <c r="CQ354" s="17" t="str">
        <f>IF(Wedstrijden!AJ175="x","B","")</f>
        <v/>
      </c>
      <c r="CR354" s="17" t="str">
        <f>IF(Wedstrijden!AK175="x","L","")</f>
        <v/>
      </c>
      <c r="CS354" s="17" t="str">
        <f>IF(Wedstrijden!AL175="x","M","")</f>
        <v/>
      </c>
      <c r="CT354" s="17" t="str">
        <f>IF(Wedstrijden!AM175="x","Z","")</f>
        <v/>
      </c>
      <c r="CU354" s="17" t="str">
        <f>IF(Wedstrijden!AN175="x","ZZ","")</f>
        <v/>
      </c>
      <c r="CV354" s="17" t="str">
        <f>IF(COUNTA(Wedstrijden!Z175:AF175)&lt;&gt;0,2,"")</f>
        <v/>
      </c>
      <c r="CW354" s="17" t="str">
        <f t="shared" si="33"/>
        <v/>
      </c>
      <c r="CX354" s="17" t="str">
        <f>IF(Wedstrijden!Z175="x","BB","")</f>
        <v/>
      </c>
      <c r="CY354" s="17" t="str">
        <f>IF(Wedstrijden!AA175="x","B","")</f>
        <v/>
      </c>
      <c r="CZ354" s="17" t="str">
        <f>IF(Wedstrijden!AB175="x","L","")</f>
        <v/>
      </c>
      <c r="DA354" s="17" t="str">
        <f>IF(Wedstrijden!AC175="x","M","")</f>
        <v/>
      </c>
      <c r="DB354" s="17" t="str">
        <f>IF(Wedstrijden!AD175="x","Z","")</f>
        <v/>
      </c>
      <c r="DC354" s="17" t="str">
        <f>IF(Wedstrijden!AE175="x","ZZ","")</f>
        <v/>
      </c>
      <c r="DD354" s="17" t="str">
        <f>IF(Wedstrijden!AF175="x","1.40","")</f>
        <v/>
      </c>
      <c r="DE354" s="17" t="str">
        <f>IF(COUNTA(Wedstrijden!AP175:AR175)&lt;&gt;0,6,"")</f>
        <v/>
      </c>
      <c r="DF354" s="17" t="str">
        <f t="shared" si="34"/>
        <v/>
      </c>
      <c r="DG354" s="17" t="str">
        <f>IF(Wedstrijden!AP175="x","L","")</f>
        <v/>
      </c>
      <c r="DH354" s="17" t="str">
        <f>IF(Wedstrijden!AQ175="x","M","")</f>
        <v/>
      </c>
      <c r="DI354" s="17" t="str">
        <f>IF(Wedstrijden!AR175="x","Z","")</f>
        <v/>
      </c>
      <c r="DJ354" s="17" t="str">
        <f>IF(Wedstrijden!AS175="x","Z","")</f>
        <v/>
      </c>
      <c r="DK354" s="17" t="str">
        <f>IF(COUNTA(Wedstrijden!AU175:AW175)&lt;&gt;0,6,"")</f>
        <v/>
      </c>
      <c r="DL354" s="17" t="str">
        <f t="shared" si="35"/>
        <v/>
      </c>
      <c r="DM354" s="17" t="str">
        <f>IF(Wedstrijden!AU175="x","L","")</f>
        <v/>
      </c>
      <c r="DN354" s="17" t="str">
        <f>IF(Wedstrijden!AV175="x","M","")</f>
        <v/>
      </c>
      <c r="DO354" s="17" t="str">
        <f>IF(Wedstrijden!AW175="x","Z","")</f>
        <v/>
      </c>
      <c r="DP354" s="17" t="str">
        <f>IF(Wedstrijden!AX175="x","Z","")</f>
        <v/>
      </c>
    </row>
    <row r="355" spans="1:120" ht="14.4" x14ac:dyDescent="0.3">
      <c r="A355" s="21">
        <f>Wedstrijden!A176</f>
        <v>44115</v>
      </c>
      <c r="B355" s="17" t="str">
        <f>IFERROR(VLOOKUP(Wedstrijden!#REF!,#REF!,2,FALSE),"")</f>
        <v/>
      </c>
      <c r="C355" s="17" t="e">
        <f>Wedstrijden!#REF!</f>
        <v>#REF!</v>
      </c>
      <c r="D355" s="17" t="str">
        <f>IFERROR(VLOOKUP(Wedstrijden!#REF!,#REF!,2,FALSE),"")</f>
        <v/>
      </c>
      <c r="E355" s="17" t="str">
        <f>IFERROR(VLOOKUP(Wedstrijden!#REF!,#REF!,5,FALSE),"")</f>
        <v/>
      </c>
      <c r="F355" s="17" t="e">
        <f>IF(Wedstrijden!#REF!&lt;&gt;"",Wedstrijden!#REF!,"")</f>
        <v>#REF!</v>
      </c>
      <c r="G355" s="17" t="e">
        <f>IF(Wedstrijden!#REF!="Indoor",1,0)</f>
        <v>#REF!</v>
      </c>
      <c r="H355" s="17" t="e">
        <f>Wedstrijden!#REF!</f>
        <v>#REF!</v>
      </c>
      <c r="I355" s="17" t="e">
        <f>IF(Wedstrijden!#REF!="Nee",0,IF(Wedstrijden!#REF!="Ja",1,""))</f>
        <v>#REF!</v>
      </c>
      <c r="J355" s="17" t="e">
        <f>IF(Wedstrijden!#REF!&lt;&gt;"",Wedstrijden!#REF!,"")</f>
        <v>#REF!</v>
      </c>
      <c r="W355" s="18"/>
      <c r="AE355" s="18"/>
      <c r="AN355" s="18"/>
      <c r="AU355" s="18"/>
      <c r="BA355" s="18"/>
      <c r="BE355" s="18"/>
      <c r="BJ355" s="17">
        <f>IF(COUNTA(Wedstrijden!O176:Y176)&lt;&gt;0,1,"")</f>
        <v>1</v>
      </c>
      <c r="BK355" s="17">
        <f t="shared" si="30"/>
        <v>2</v>
      </c>
      <c r="BL355" s="17" t="str">
        <f>IF(Wedstrijden!O176="x","AA","")</f>
        <v/>
      </c>
      <c r="BM355" s="17" t="str">
        <f>IF(Wedstrijden!P176="x","A","")</f>
        <v/>
      </c>
      <c r="BN355" s="17" t="str">
        <f>IF(Wedstrijden!Q176="x","B1","")</f>
        <v/>
      </c>
      <c r="BO355" s="17" t="e">
        <f>IF(Wedstrijden!#REF!="x","BB","")</f>
        <v>#REF!</v>
      </c>
      <c r="BP355" s="17" t="str">
        <f>IF(Wedstrijden!S176="x","B","")</f>
        <v>B</v>
      </c>
      <c r="BQ355" s="17" t="str">
        <f>IF(Wedstrijden!T176="x","L1","")</f>
        <v>L1</v>
      </c>
      <c r="BR355" s="17" t="str">
        <f>IF(Wedstrijden!U176="x","L2","")</f>
        <v>L2</v>
      </c>
      <c r="BS355" s="17" t="str">
        <f>IF(Wedstrijden!V176="x","M1","")</f>
        <v>M1</v>
      </c>
      <c r="BT355" s="17" t="str">
        <f>IF(Wedstrijden!W176="x","M2","")</f>
        <v>M2</v>
      </c>
      <c r="BU355" s="17" t="str">
        <f>IF(Wedstrijden!X176="x","Z1","")</f>
        <v/>
      </c>
      <c r="BV355" s="17" t="str">
        <f>IF(Wedstrijden!Y176="x","Z2","")</f>
        <v/>
      </c>
      <c r="BW355" s="17">
        <f>IF(COUNTA(Wedstrijden!F176:N176)&lt;&gt;0,1,"")</f>
        <v>1</v>
      </c>
      <c r="BX355" s="17">
        <f t="shared" si="31"/>
        <v>1</v>
      </c>
      <c r="BY355" s="17" t="str">
        <f>IF(Wedstrijden!F176="x","BB","")</f>
        <v/>
      </c>
      <c r="BZ355" s="17" t="str">
        <f>IF(Wedstrijden!G176="x","B","")</f>
        <v>B</v>
      </c>
      <c r="CA355" s="17" t="str">
        <f>IF(Wedstrijden!H176="x","L1","")</f>
        <v>L1</v>
      </c>
      <c r="CB355" s="17" t="str">
        <f>IF(Wedstrijden!I176="x","L2","")</f>
        <v>L2</v>
      </c>
      <c r="CC355" s="17" t="str">
        <f>IF(Wedstrijden!J176="x","M1","")</f>
        <v>M1</v>
      </c>
      <c r="CD355" s="17" t="str">
        <f>IF(Wedstrijden!K176="x","M2","")</f>
        <v>M2</v>
      </c>
      <c r="CE355" s="17" t="str">
        <f>IF(Wedstrijden!L176="x","Z1","")</f>
        <v>Z1</v>
      </c>
      <c r="CF355" s="17" t="str">
        <f>IF(Wedstrijden!M176="x","Z2","")</f>
        <v>Z2</v>
      </c>
      <c r="CG355" s="17" t="str">
        <f>IF(Wedstrijden!N176="x","ZZL","")</f>
        <v/>
      </c>
      <c r="CL355" s="17" t="str">
        <f>IF(COUNTA(Wedstrijden!AG176:AN176)&lt;&gt;0,2,"")</f>
        <v/>
      </c>
      <c r="CM355" s="17" t="str">
        <f t="shared" si="32"/>
        <v/>
      </c>
      <c r="CN355" s="17" t="str">
        <f>IF(Wedstrijden!AG176="x","AA","")</f>
        <v/>
      </c>
      <c r="CO355" s="17" t="str">
        <f>IF(Wedstrijden!AH176="x","A","")</f>
        <v/>
      </c>
      <c r="CP355" s="17" t="str">
        <f>IF(Wedstrijden!AI176="x","BB","")</f>
        <v/>
      </c>
      <c r="CQ355" s="17" t="str">
        <f>IF(Wedstrijden!AJ176="x","B","")</f>
        <v/>
      </c>
      <c r="CR355" s="17" t="str">
        <f>IF(Wedstrijden!AK176="x","L","")</f>
        <v/>
      </c>
      <c r="CS355" s="17" t="str">
        <f>IF(Wedstrijden!AL176="x","M","")</f>
        <v/>
      </c>
      <c r="CT355" s="17" t="str">
        <f>IF(Wedstrijden!AM176="x","Z","")</f>
        <v/>
      </c>
      <c r="CU355" s="17" t="str">
        <f>IF(Wedstrijden!AN176="x","ZZ","")</f>
        <v/>
      </c>
      <c r="CV355" s="17" t="str">
        <f>IF(COUNTA(Wedstrijden!Z176:AF176)&lt;&gt;0,2,"")</f>
        <v/>
      </c>
      <c r="CW355" s="17" t="str">
        <f t="shared" si="33"/>
        <v/>
      </c>
      <c r="CX355" s="17" t="str">
        <f>IF(Wedstrijden!Z176="x","BB","")</f>
        <v/>
      </c>
      <c r="CY355" s="17" t="str">
        <f>IF(Wedstrijden!AA176="x","B","")</f>
        <v/>
      </c>
      <c r="CZ355" s="17" t="str">
        <f>IF(Wedstrijden!AB176="x","L","")</f>
        <v/>
      </c>
      <c r="DA355" s="17" t="str">
        <f>IF(Wedstrijden!AC176="x","M","")</f>
        <v/>
      </c>
      <c r="DB355" s="17" t="str">
        <f>IF(Wedstrijden!AD176="x","Z","")</f>
        <v/>
      </c>
      <c r="DC355" s="17" t="str">
        <f>IF(Wedstrijden!AE176="x","ZZ","")</f>
        <v/>
      </c>
      <c r="DD355" s="17" t="str">
        <f>IF(Wedstrijden!AF176="x","1.40","")</f>
        <v/>
      </c>
      <c r="DE355" s="17" t="str">
        <f>IF(COUNTA(Wedstrijden!AP176:AR176)&lt;&gt;0,6,"")</f>
        <v/>
      </c>
      <c r="DF355" s="17" t="str">
        <f t="shared" si="34"/>
        <v/>
      </c>
      <c r="DG355" s="17" t="str">
        <f>IF(Wedstrijden!AP176="x","L","")</f>
        <v/>
      </c>
      <c r="DH355" s="17" t="str">
        <f>IF(Wedstrijden!AQ176="x","M","")</f>
        <v/>
      </c>
      <c r="DI355" s="17" t="str">
        <f>IF(Wedstrijden!AR176="x","Z","")</f>
        <v/>
      </c>
      <c r="DJ355" s="17" t="str">
        <f>IF(Wedstrijden!AS176="x","Z","")</f>
        <v/>
      </c>
      <c r="DK355" s="17" t="str">
        <f>IF(COUNTA(Wedstrijden!AU176:AW176)&lt;&gt;0,6,"")</f>
        <v/>
      </c>
      <c r="DL355" s="17" t="str">
        <f t="shared" si="35"/>
        <v/>
      </c>
      <c r="DM355" s="17" t="str">
        <f>IF(Wedstrijden!AU176="x","L","")</f>
        <v/>
      </c>
      <c r="DN355" s="17" t="str">
        <f>IF(Wedstrijden!AV176="x","M","")</f>
        <v/>
      </c>
      <c r="DO355" s="17" t="str">
        <f>IF(Wedstrijden!AW176="x","Z","")</f>
        <v/>
      </c>
      <c r="DP355" s="17" t="str">
        <f>IF(Wedstrijden!AX176="x","Z","")</f>
        <v/>
      </c>
    </row>
    <row r="356" spans="1:120" ht="14.4" x14ac:dyDescent="0.3">
      <c r="A356" s="21">
        <f>Wedstrijden!A177</f>
        <v>44115</v>
      </c>
      <c r="B356" s="17" t="str">
        <f>IFERROR(VLOOKUP(Wedstrijden!#REF!,#REF!,2,FALSE),"")</f>
        <v/>
      </c>
      <c r="C356" s="17" t="e">
        <f>Wedstrijden!#REF!</f>
        <v>#REF!</v>
      </c>
      <c r="D356" s="17" t="str">
        <f>IFERROR(VLOOKUP(Wedstrijden!#REF!,#REF!,2,FALSE),"")</f>
        <v/>
      </c>
      <c r="E356" s="17" t="str">
        <f>IFERROR(VLOOKUP(Wedstrijden!#REF!,#REF!,5,FALSE),"")</f>
        <v/>
      </c>
      <c r="F356" s="17" t="e">
        <f>IF(Wedstrijden!#REF!&lt;&gt;"",Wedstrijden!#REF!,"")</f>
        <v>#REF!</v>
      </c>
      <c r="G356" s="17" t="e">
        <f>IF(Wedstrijden!#REF!="Indoor",1,0)</f>
        <v>#REF!</v>
      </c>
      <c r="H356" s="17" t="e">
        <f>Wedstrijden!#REF!</f>
        <v>#REF!</v>
      </c>
      <c r="I356" s="17" t="e">
        <f>IF(Wedstrijden!#REF!="Nee",0,IF(Wedstrijden!#REF!="Ja",1,""))</f>
        <v>#REF!</v>
      </c>
      <c r="J356" s="17" t="e">
        <f>IF(Wedstrijden!#REF!&lt;&gt;"",Wedstrijden!#REF!,"")</f>
        <v>#REF!</v>
      </c>
      <c r="W356" s="18"/>
      <c r="AE356" s="18"/>
      <c r="AN356" s="18"/>
      <c r="AU356" s="18"/>
      <c r="BA356" s="18"/>
      <c r="BE356" s="18"/>
      <c r="BJ356" s="17">
        <f>IF(COUNTA(Wedstrijden!O177:Y177)&lt;&gt;0,1,"")</f>
        <v>1</v>
      </c>
      <c r="BK356" s="17">
        <f t="shared" si="30"/>
        <v>2</v>
      </c>
      <c r="BL356" s="17" t="str">
        <f>IF(Wedstrijden!O177="x","AA","")</f>
        <v/>
      </c>
      <c r="BM356" s="17" t="str">
        <f>IF(Wedstrijden!P177="x","A","")</f>
        <v/>
      </c>
      <c r="BN356" s="17" t="str">
        <f>IF(Wedstrijden!Q177="x","B1","")</f>
        <v/>
      </c>
      <c r="BO356" s="17" t="e">
        <f>IF(Wedstrijden!#REF!="x","BB","")</f>
        <v>#REF!</v>
      </c>
      <c r="BP356" s="17" t="str">
        <f>IF(Wedstrijden!S177="x","B","")</f>
        <v>B</v>
      </c>
      <c r="BQ356" s="17" t="str">
        <f>IF(Wedstrijden!T177="x","L1","")</f>
        <v>L1</v>
      </c>
      <c r="BR356" s="17" t="str">
        <f>IF(Wedstrijden!U177="x","L2","")</f>
        <v>L2</v>
      </c>
      <c r="BS356" s="17" t="str">
        <f>IF(Wedstrijden!V177="x","M1","")</f>
        <v>M1</v>
      </c>
      <c r="BT356" s="17" t="str">
        <f>IF(Wedstrijden!W177="x","M2","")</f>
        <v>M2</v>
      </c>
      <c r="BU356" s="17" t="str">
        <f>IF(Wedstrijden!X177="x","Z1","")</f>
        <v>Z1</v>
      </c>
      <c r="BV356" s="17" t="str">
        <f>IF(Wedstrijden!Y177="x","Z2","")</f>
        <v>Z2</v>
      </c>
      <c r="BW356" s="17">
        <f>IF(COUNTA(Wedstrijden!F177:N177)&lt;&gt;0,1,"")</f>
        <v>1</v>
      </c>
      <c r="BX356" s="17">
        <f t="shared" si="31"/>
        <v>1</v>
      </c>
      <c r="BY356" s="17" t="str">
        <f>IF(Wedstrijden!F177="x","BB","")</f>
        <v/>
      </c>
      <c r="BZ356" s="17" t="str">
        <f>IF(Wedstrijden!G177="x","B","")</f>
        <v>B</v>
      </c>
      <c r="CA356" s="17" t="str">
        <f>IF(Wedstrijden!H177="x","L1","")</f>
        <v>L1</v>
      </c>
      <c r="CB356" s="17" t="str">
        <f>IF(Wedstrijden!I177="x","L2","")</f>
        <v>L2</v>
      </c>
      <c r="CC356" s="17" t="str">
        <f>IF(Wedstrijden!J177="x","M1","")</f>
        <v>M1</v>
      </c>
      <c r="CD356" s="17" t="str">
        <f>IF(Wedstrijden!K177="x","M2","")</f>
        <v>M2</v>
      </c>
      <c r="CE356" s="17" t="str">
        <f>IF(Wedstrijden!L177="x","Z1","")</f>
        <v>Z1</v>
      </c>
      <c r="CF356" s="17" t="str">
        <f>IF(Wedstrijden!M177="x","Z2","")</f>
        <v>Z2</v>
      </c>
      <c r="CG356" s="17" t="str">
        <f>IF(Wedstrijden!N177="x","ZZL","")</f>
        <v>ZZL</v>
      </c>
      <c r="CL356" s="17" t="str">
        <f>IF(COUNTA(Wedstrijden!AG177:AN177)&lt;&gt;0,2,"")</f>
        <v/>
      </c>
      <c r="CM356" s="17" t="str">
        <f t="shared" si="32"/>
        <v/>
      </c>
      <c r="CN356" s="17" t="str">
        <f>IF(Wedstrijden!AG177="x","AA","")</f>
        <v/>
      </c>
      <c r="CO356" s="17" t="str">
        <f>IF(Wedstrijden!AH177="x","A","")</f>
        <v/>
      </c>
      <c r="CP356" s="17" t="str">
        <f>IF(Wedstrijden!AI177="x","BB","")</f>
        <v/>
      </c>
      <c r="CQ356" s="17" t="str">
        <f>IF(Wedstrijden!AJ177="x","B","")</f>
        <v/>
      </c>
      <c r="CR356" s="17" t="str">
        <f>IF(Wedstrijden!AK177="x","L","")</f>
        <v/>
      </c>
      <c r="CS356" s="17" t="str">
        <f>IF(Wedstrijden!AL177="x","M","")</f>
        <v/>
      </c>
      <c r="CT356" s="17" t="str">
        <f>IF(Wedstrijden!AM177="x","Z","")</f>
        <v/>
      </c>
      <c r="CU356" s="17" t="str">
        <f>IF(Wedstrijden!AN177="x","ZZ","")</f>
        <v/>
      </c>
      <c r="CV356" s="17" t="str">
        <f>IF(COUNTA(Wedstrijden!Z177:AF177)&lt;&gt;0,2,"")</f>
        <v/>
      </c>
      <c r="CW356" s="17" t="str">
        <f t="shared" si="33"/>
        <v/>
      </c>
      <c r="CX356" s="17" t="str">
        <f>IF(Wedstrijden!Z177="x","BB","")</f>
        <v/>
      </c>
      <c r="CY356" s="17" t="str">
        <f>IF(Wedstrijden!AA177="x","B","")</f>
        <v/>
      </c>
      <c r="CZ356" s="17" t="str">
        <f>IF(Wedstrijden!AB177="x","L","")</f>
        <v/>
      </c>
      <c r="DA356" s="17" t="str">
        <f>IF(Wedstrijden!AC177="x","M","")</f>
        <v/>
      </c>
      <c r="DB356" s="17" t="str">
        <f>IF(Wedstrijden!AD177="x","Z","")</f>
        <v/>
      </c>
      <c r="DC356" s="17" t="str">
        <f>IF(Wedstrijden!AE177="x","ZZ","")</f>
        <v/>
      </c>
      <c r="DD356" s="17" t="str">
        <f>IF(Wedstrijden!AF177="x","1.40","")</f>
        <v/>
      </c>
      <c r="DE356" s="17" t="str">
        <f>IF(COUNTA(Wedstrijden!AP177:AR177)&lt;&gt;0,6,"")</f>
        <v/>
      </c>
      <c r="DF356" s="17" t="str">
        <f t="shared" si="34"/>
        <v/>
      </c>
      <c r="DG356" s="17" t="str">
        <f>IF(Wedstrijden!AP177="x","L","")</f>
        <v/>
      </c>
      <c r="DH356" s="17" t="str">
        <f>IF(Wedstrijden!AQ177="x","M","")</f>
        <v/>
      </c>
      <c r="DI356" s="17" t="str">
        <f>IF(Wedstrijden!AR177="x","Z","")</f>
        <v/>
      </c>
      <c r="DJ356" s="17" t="str">
        <f>IF(Wedstrijden!AS177="x","Z","")</f>
        <v/>
      </c>
      <c r="DK356" s="17" t="str">
        <f>IF(COUNTA(Wedstrijden!AU177:AW177)&lt;&gt;0,6,"")</f>
        <v/>
      </c>
      <c r="DL356" s="17" t="str">
        <f t="shared" si="35"/>
        <v/>
      </c>
      <c r="DM356" s="17" t="str">
        <f>IF(Wedstrijden!AU177="x","L","")</f>
        <v/>
      </c>
      <c r="DN356" s="17" t="str">
        <f>IF(Wedstrijden!AV177="x","M","")</f>
        <v/>
      </c>
      <c r="DO356" s="17" t="str">
        <f>IF(Wedstrijden!AW177="x","Z","")</f>
        <v/>
      </c>
      <c r="DP356" s="17" t="str">
        <f>IF(Wedstrijden!AX177="x","Z","")</f>
        <v/>
      </c>
    </row>
    <row r="357" spans="1:120" ht="14.4" x14ac:dyDescent="0.3">
      <c r="A357" s="21">
        <f>Wedstrijden!A178</f>
        <v>44115</v>
      </c>
      <c r="B357" s="17" t="str">
        <f>IFERROR(VLOOKUP(Wedstrijden!#REF!,#REF!,2,FALSE),"")</f>
        <v/>
      </c>
      <c r="C357" s="17" t="e">
        <f>Wedstrijden!#REF!</f>
        <v>#REF!</v>
      </c>
      <c r="D357" s="17" t="str">
        <f>IFERROR(VLOOKUP(Wedstrijden!#REF!,#REF!,2,FALSE),"")</f>
        <v/>
      </c>
      <c r="E357" s="17" t="str">
        <f>IFERROR(VLOOKUP(Wedstrijden!#REF!,#REF!,5,FALSE),"")</f>
        <v/>
      </c>
      <c r="F357" s="17" t="e">
        <f>IF(Wedstrijden!#REF!&lt;&gt;"",Wedstrijden!#REF!,"")</f>
        <v>#REF!</v>
      </c>
      <c r="G357" s="17" t="e">
        <f>IF(Wedstrijden!#REF!="Indoor",1,0)</f>
        <v>#REF!</v>
      </c>
      <c r="H357" s="17" t="e">
        <f>Wedstrijden!#REF!</f>
        <v>#REF!</v>
      </c>
      <c r="I357" s="17" t="e">
        <f>IF(Wedstrijden!#REF!="Nee",0,IF(Wedstrijden!#REF!="Ja",1,""))</f>
        <v>#REF!</v>
      </c>
      <c r="J357" s="17" t="e">
        <f>IF(Wedstrijden!#REF!&lt;&gt;"",Wedstrijden!#REF!,"")</f>
        <v>#REF!</v>
      </c>
      <c r="W357" s="18"/>
      <c r="AE357" s="18"/>
      <c r="AN357" s="18"/>
      <c r="AU357" s="18"/>
      <c r="BA357" s="18"/>
      <c r="BE357" s="18"/>
      <c r="BJ357" s="17">
        <f>IF(COUNTA(Wedstrijden!O178:Y178)&lt;&gt;0,1,"")</f>
        <v>1</v>
      </c>
      <c r="BK357" s="17">
        <f t="shared" si="30"/>
        <v>2</v>
      </c>
      <c r="BL357" s="17" t="str">
        <f>IF(Wedstrijden!O178="x","AA","")</f>
        <v/>
      </c>
      <c r="BM357" s="17" t="str">
        <f>IF(Wedstrijden!P178="x","A","")</f>
        <v/>
      </c>
      <c r="BN357" s="17" t="str">
        <f>IF(Wedstrijden!Q178="x","B1","")</f>
        <v/>
      </c>
      <c r="BO357" s="17" t="e">
        <f>IF(Wedstrijden!#REF!="x","BB","")</f>
        <v>#REF!</v>
      </c>
      <c r="BP357" s="17" t="str">
        <f>IF(Wedstrijden!S178="x","B","")</f>
        <v>B</v>
      </c>
      <c r="BQ357" s="17" t="str">
        <f>IF(Wedstrijden!T178="x","L1","")</f>
        <v>L1</v>
      </c>
      <c r="BR357" s="17" t="str">
        <f>IF(Wedstrijden!U178="x","L2","")</f>
        <v>L2</v>
      </c>
      <c r="BS357" s="17" t="str">
        <f>IF(Wedstrijden!V178="x","M1","")</f>
        <v>M1</v>
      </c>
      <c r="BT357" s="17" t="str">
        <f>IF(Wedstrijden!W178="x","M2","")</f>
        <v>M2</v>
      </c>
      <c r="BU357" s="17" t="str">
        <f>IF(Wedstrijden!X178="x","Z1","")</f>
        <v/>
      </c>
      <c r="BV357" s="17" t="str">
        <f>IF(Wedstrijden!Y178="x","Z2","")</f>
        <v/>
      </c>
      <c r="BW357" s="17">
        <f>IF(COUNTA(Wedstrijden!F178:N178)&lt;&gt;0,1,"")</f>
        <v>1</v>
      </c>
      <c r="BX357" s="17">
        <f t="shared" si="31"/>
        <v>1</v>
      </c>
      <c r="BY357" s="17" t="str">
        <f>IF(Wedstrijden!F178="x","BB","")</f>
        <v/>
      </c>
      <c r="BZ357" s="17" t="str">
        <f>IF(Wedstrijden!G178="x","B","")</f>
        <v>B</v>
      </c>
      <c r="CA357" s="17" t="str">
        <f>IF(Wedstrijden!H178="x","L1","")</f>
        <v>L1</v>
      </c>
      <c r="CB357" s="17" t="str">
        <f>IF(Wedstrijden!I178="x","L2","")</f>
        <v>L2</v>
      </c>
      <c r="CC357" s="17" t="str">
        <f>IF(Wedstrijden!J178="x","M1","")</f>
        <v>M1</v>
      </c>
      <c r="CD357" s="17" t="str">
        <f>IF(Wedstrijden!K178="x","M2","")</f>
        <v>M2</v>
      </c>
      <c r="CE357" s="17" t="str">
        <f>IF(Wedstrijden!L178="x","Z1","")</f>
        <v/>
      </c>
      <c r="CF357" s="17" t="str">
        <f>IF(Wedstrijden!M178="x","Z2","")</f>
        <v/>
      </c>
      <c r="CG357" s="17" t="str">
        <f>IF(Wedstrijden!N178="x","ZZL","")</f>
        <v/>
      </c>
      <c r="CL357" s="17" t="str">
        <f>IF(COUNTA(Wedstrijden!AG178:AN178)&lt;&gt;0,2,"")</f>
        <v/>
      </c>
      <c r="CM357" s="17" t="str">
        <f t="shared" si="32"/>
        <v/>
      </c>
      <c r="CN357" s="17" t="str">
        <f>IF(Wedstrijden!AG178="x","AA","")</f>
        <v/>
      </c>
      <c r="CO357" s="17" t="str">
        <f>IF(Wedstrijden!AH178="x","A","")</f>
        <v/>
      </c>
      <c r="CP357" s="17" t="str">
        <f>IF(Wedstrijden!AI178="x","BB","")</f>
        <v/>
      </c>
      <c r="CQ357" s="17" t="str">
        <f>IF(Wedstrijden!AJ178="x","B","")</f>
        <v/>
      </c>
      <c r="CR357" s="17" t="str">
        <f>IF(Wedstrijden!AK178="x","L","")</f>
        <v/>
      </c>
      <c r="CS357" s="17" t="str">
        <f>IF(Wedstrijden!AL178="x","M","")</f>
        <v/>
      </c>
      <c r="CT357" s="17" t="str">
        <f>IF(Wedstrijden!AM178="x","Z","")</f>
        <v/>
      </c>
      <c r="CU357" s="17" t="str">
        <f>IF(Wedstrijden!AN178="x","ZZ","")</f>
        <v/>
      </c>
      <c r="CV357" s="17" t="str">
        <f>IF(COUNTA(Wedstrijden!Z178:AF178)&lt;&gt;0,2,"")</f>
        <v/>
      </c>
      <c r="CW357" s="17" t="str">
        <f t="shared" si="33"/>
        <v/>
      </c>
      <c r="CX357" s="17" t="str">
        <f>IF(Wedstrijden!Z178="x","BB","")</f>
        <v/>
      </c>
      <c r="CY357" s="17" t="str">
        <f>IF(Wedstrijden!AA178="x","B","")</f>
        <v/>
      </c>
      <c r="CZ357" s="17" t="str">
        <f>IF(Wedstrijden!AB178="x","L","")</f>
        <v/>
      </c>
      <c r="DA357" s="17" t="str">
        <f>IF(Wedstrijden!AC178="x","M","")</f>
        <v/>
      </c>
      <c r="DB357" s="17" t="str">
        <f>IF(Wedstrijden!AD178="x","Z","")</f>
        <v/>
      </c>
      <c r="DC357" s="17" t="str">
        <f>IF(Wedstrijden!AE178="x","ZZ","")</f>
        <v/>
      </c>
      <c r="DD357" s="17" t="str">
        <f>IF(Wedstrijden!AF178="x","1.40","")</f>
        <v/>
      </c>
      <c r="DE357" s="17" t="str">
        <f>IF(COUNTA(Wedstrijden!AP178:AR178)&lt;&gt;0,6,"")</f>
        <v/>
      </c>
      <c r="DF357" s="17" t="str">
        <f t="shared" si="34"/>
        <v/>
      </c>
      <c r="DG357" s="17" t="str">
        <f>IF(Wedstrijden!AP178="x","L","")</f>
        <v/>
      </c>
      <c r="DH357" s="17" t="str">
        <f>IF(Wedstrijden!AQ178="x","M","")</f>
        <v/>
      </c>
      <c r="DI357" s="17" t="str">
        <f>IF(Wedstrijden!AR178="x","Z","")</f>
        <v/>
      </c>
      <c r="DJ357" s="17" t="str">
        <f>IF(Wedstrijden!AS178="x","Z","")</f>
        <v/>
      </c>
      <c r="DK357" s="17" t="str">
        <f>IF(COUNTA(Wedstrijden!AU178:AW178)&lt;&gt;0,6,"")</f>
        <v/>
      </c>
      <c r="DL357" s="17" t="str">
        <f t="shared" si="35"/>
        <v/>
      </c>
      <c r="DM357" s="17" t="str">
        <f>IF(Wedstrijden!AU178="x","L","")</f>
        <v/>
      </c>
      <c r="DN357" s="17" t="str">
        <f>IF(Wedstrijden!AV178="x","M","")</f>
        <v/>
      </c>
      <c r="DO357" s="17" t="str">
        <f>IF(Wedstrijden!AW178="x","Z","")</f>
        <v/>
      </c>
      <c r="DP357" s="17" t="str">
        <f>IF(Wedstrijden!AX178="x","Z","")</f>
        <v/>
      </c>
    </row>
    <row r="358" spans="1:120" ht="14.4" x14ac:dyDescent="0.3">
      <c r="A358" s="21">
        <f>Wedstrijden!A179</f>
        <v>44115</v>
      </c>
      <c r="B358" s="17" t="str">
        <f>IFERROR(VLOOKUP(Wedstrijden!#REF!,#REF!,2,FALSE),"")</f>
        <v/>
      </c>
      <c r="C358" s="17" t="e">
        <f>Wedstrijden!#REF!</f>
        <v>#REF!</v>
      </c>
      <c r="D358" s="17" t="str">
        <f>IFERROR(VLOOKUP(Wedstrijden!#REF!,#REF!,2,FALSE),"")</f>
        <v/>
      </c>
      <c r="E358" s="17" t="str">
        <f>IFERROR(VLOOKUP(Wedstrijden!#REF!,#REF!,5,FALSE),"")</f>
        <v/>
      </c>
      <c r="F358" s="17" t="e">
        <f>IF(Wedstrijden!#REF!&lt;&gt;"",Wedstrijden!#REF!,"")</f>
        <v>#REF!</v>
      </c>
      <c r="G358" s="17" t="e">
        <f>IF(Wedstrijden!#REF!="Indoor",1,0)</f>
        <v>#REF!</v>
      </c>
      <c r="H358" s="17" t="e">
        <f>Wedstrijden!#REF!</f>
        <v>#REF!</v>
      </c>
      <c r="I358" s="17" t="e">
        <f>IF(Wedstrijden!#REF!="Nee",0,IF(Wedstrijden!#REF!="Ja",1,""))</f>
        <v>#REF!</v>
      </c>
      <c r="J358" s="17" t="e">
        <f>IF(Wedstrijden!#REF!&lt;&gt;"",Wedstrijden!#REF!,"")</f>
        <v>#REF!</v>
      </c>
      <c r="W358" s="18"/>
      <c r="AE358" s="18"/>
      <c r="AN358" s="18"/>
      <c r="AU358" s="18"/>
      <c r="BA358" s="18"/>
      <c r="BE358" s="18"/>
      <c r="BJ358" s="17">
        <f>IF(COUNTA(Wedstrijden!O179:Y179)&lt;&gt;0,1,"")</f>
        <v>1</v>
      </c>
      <c r="BK358" s="17">
        <f t="shared" si="30"/>
        <v>2</v>
      </c>
      <c r="BL358" s="17" t="str">
        <f>IF(Wedstrijden!O179="x","AA","")</f>
        <v/>
      </c>
      <c r="BM358" s="17" t="str">
        <f>IF(Wedstrijden!P179="x","A","")</f>
        <v/>
      </c>
      <c r="BN358" s="17" t="str">
        <f>IF(Wedstrijden!Q179="x","B1","")</f>
        <v/>
      </c>
      <c r="BO358" s="17" t="e">
        <f>IF(Wedstrijden!#REF!="x","BB","")</f>
        <v>#REF!</v>
      </c>
      <c r="BP358" s="17" t="str">
        <f>IF(Wedstrijden!S179="x","B","")</f>
        <v>B</v>
      </c>
      <c r="BQ358" s="17" t="str">
        <f>IF(Wedstrijden!T179="x","L1","")</f>
        <v>L1</v>
      </c>
      <c r="BR358" s="17" t="str">
        <f>IF(Wedstrijden!U179="x","L2","")</f>
        <v>L2</v>
      </c>
      <c r="BS358" s="17" t="str">
        <f>IF(Wedstrijden!V179="x","M1","")</f>
        <v>M1</v>
      </c>
      <c r="BT358" s="17" t="str">
        <f>IF(Wedstrijden!W179="x","M2","")</f>
        <v>M2</v>
      </c>
      <c r="BU358" s="17" t="str">
        <f>IF(Wedstrijden!X179="x","Z1","")</f>
        <v>Z1</v>
      </c>
      <c r="BV358" s="17" t="str">
        <f>IF(Wedstrijden!Y179="x","Z2","")</f>
        <v>Z2</v>
      </c>
      <c r="BW358" s="17">
        <f>IF(COUNTA(Wedstrijden!F179:N179)&lt;&gt;0,1,"")</f>
        <v>1</v>
      </c>
      <c r="BX358" s="17">
        <f t="shared" si="31"/>
        <v>1</v>
      </c>
      <c r="BY358" s="17" t="str">
        <f>IF(Wedstrijden!F179="x","BB","")</f>
        <v/>
      </c>
      <c r="BZ358" s="17" t="str">
        <f>IF(Wedstrijden!G179="x","B","")</f>
        <v>B</v>
      </c>
      <c r="CA358" s="17" t="str">
        <f>IF(Wedstrijden!H179="x","L1","")</f>
        <v>L1</v>
      </c>
      <c r="CB358" s="17" t="str">
        <f>IF(Wedstrijden!I179="x","L2","")</f>
        <v>L2</v>
      </c>
      <c r="CC358" s="17" t="str">
        <f>IF(Wedstrijden!J179="x","M1","")</f>
        <v>M1</v>
      </c>
      <c r="CD358" s="17" t="str">
        <f>IF(Wedstrijden!K179="x","M2","")</f>
        <v>M2</v>
      </c>
      <c r="CE358" s="17" t="str">
        <f>IF(Wedstrijden!L179="x","Z1","")</f>
        <v>Z1</v>
      </c>
      <c r="CF358" s="17" t="str">
        <f>IF(Wedstrijden!M179="x","Z2","")</f>
        <v>Z2</v>
      </c>
      <c r="CG358" s="17" t="str">
        <f>IF(Wedstrijden!N179="x","ZZL","")</f>
        <v>ZZL</v>
      </c>
      <c r="CL358" s="17" t="str">
        <f>IF(COUNTA(Wedstrijden!AG179:AN179)&lt;&gt;0,2,"")</f>
        <v/>
      </c>
      <c r="CM358" s="17" t="str">
        <f t="shared" si="32"/>
        <v/>
      </c>
      <c r="CN358" s="17" t="str">
        <f>IF(Wedstrijden!AG179="x","AA","")</f>
        <v/>
      </c>
      <c r="CO358" s="17" t="str">
        <f>IF(Wedstrijden!AH179="x","A","")</f>
        <v/>
      </c>
      <c r="CP358" s="17" t="str">
        <f>IF(Wedstrijden!AI179="x","BB","")</f>
        <v/>
      </c>
      <c r="CQ358" s="17" t="str">
        <f>IF(Wedstrijden!AJ179="x","B","")</f>
        <v/>
      </c>
      <c r="CR358" s="17" t="str">
        <f>IF(Wedstrijden!AK179="x","L","")</f>
        <v/>
      </c>
      <c r="CS358" s="17" t="str">
        <f>IF(Wedstrijden!AL179="x","M","")</f>
        <v/>
      </c>
      <c r="CT358" s="17" t="str">
        <f>IF(Wedstrijden!AM179="x","Z","")</f>
        <v/>
      </c>
      <c r="CU358" s="17" t="str">
        <f>IF(Wedstrijden!AN179="x","ZZ","")</f>
        <v/>
      </c>
      <c r="CV358" s="17" t="str">
        <f>IF(COUNTA(Wedstrijden!Z179:AF179)&lt;&gt;0,2,"")</f>
        <v/>
      </c>
      <c r="CW358" s="17" t="str">
        <f t="shared" si="33"/>
        <v/>
      </c>
      <c r="CX358" s="17" t="str">
        <f>IF(Wedstrijden!Z179="x","BB","")</f>
        <v/>
      </c>
      <c r="CY358" s="17" t="str">
        <f>IF(Wedstrijden!AA179="x","B","")</f>
        <v/>
      </c>
      <c r="CZ358" s="17" t="str">
        <f>IF(Wedstrijden!AB179="x","L","")</f>
        <v/>
      </c>
      <c r="DA358" s="17" t="str">
        <f>IF(Wedstrijden!AC179="x","M","")</f>
        <v/>
      </c>
      <c r="DB358" s="17" t="str">
        <f>IF(Wedstrijden!AD179="x","Z","")</f>
        <v/>
      </c>
      <c r="DC358" s="17" t="str">
        <f>IF(Wedstrijden!AE179="x","ZZ","")</f>
        <v/>
      </c>
      <c r="DD358" s="17" t="str">
        <f>IF(Wedstrijden!AF179="x","1.40","")</f>
        <v/>
      </c>
      <c r="DE358" s="17" t="str">
        <f>IF(COUNTA(Wedstrijden!AP179:AR179)&lt;&gt;0,6,"")</f>
        <v/>
      </c>
      <c r="DF358" s="17" t="str">
        <f t="shared" si="34"/>
        <v/>
      </c>
      <c r="DG358" s="17" t="str">
        <f>IF(Wedstrijden!AP179="x","L","")</f>
        <v/>
      </c>
      <c r="DH358" s="17" t="str">
        <f>IF(Wedstrijden!AQ179="x","M","")</f>
        <v/>
      </c>
      <c r="DI358" s="17" t="str">
        <f>IF(Wedstrijden!AR179="x","Z","")</f>
        <v/>
      </c>
      <c r="DJ358" s="17" t="str">
        <f>IF(Wedstrijden!AS179="x","Z","")</f>
        <v/>
      </c>
      <c r="DK358" s="17" t="str">
        <f>IF(COUNTA(Wedstrijden!AU179:AW179)&lt;&gt;0,6,"")</f>
        <v/>
      </c>
      <c r="DL358" s="17" t="str">
        <f t="shared" si="35"/>
        <v/>
      </c>
      <c r="DM358" s="17" t="str">
        <f>IF(Wedstrijden!AU179="x","L","")</f>
        <v/>
      </c>
      <c r="DN358" s="17" t="str">
        <f>IF(Wedstrijden!AV179="x","M","")</f>
        <v/>
      </c>
      <c r="DO358" s="17" t="str">
        <f>IF(Wedstrijden!AW179="x","Z","")</f>
        <v/>
      </c>
      <c r="DP358" s="17" t="str">
        <f>IF(Wedstrijden!AX179="x","Z","")</f>
        <v/>
      </c>
    </row>
    <row r="359" spans="1:120" ht="14.4" x14ac:dyDescent="0.3">
      <c r="A359" s="21">
        <f>Wedstrijden!A180</f>
        <v>44115</v>
      </c>
      <c r="B359" s="17" t="str">
        <f>IFERROR(VLOOKUP(Wedstrijden!#REF!,#REF!,2,FALSE),"")</f>
        <v/>
      </c>
      <c r="C359" s="17" t="e">
        <f>Wedstrijden!#REF!</f>
        <v>#REF!</v>
      </c>
      <c r="D359" s="17" t="str">
        <f>IFERROR(VLOOKUP(Wedstrijden!#REF!,#REF!,2,FALSE),"")</f>
        <v/>
      </c>
      <c r="E359" s="17" t="str">
        <f>IFERROR(VLOOKUP(Wedstrijden!#REF!,#REF!,5,FALSE),"")</f>
        <v/>
      </c>
      <c r="F359" s="17" t="e">
        <f>IF(Wedstrijden!#REF!&lt;&gt;"",Wedstrijden!#REF!,"")</f>
        <v>#REF!</v>
      </c>
      <c r="G359" s="17" t="e">
        <f>IF(Wedstrijden!#REF!="Indoor",1,0)</f>
        <v>#REF!</v>
      </c>
      <c r="H359" s="17" t="e">
        <f>Wedstrijden!#REF!</f>
        <v>#REF!</v>
      </c>
      <c r="I359" s="17" t="e">
        <f>IF(Wedstrijden!#REF!="Nee",0,IF(Wedstrijden!#REF!="Ja",1,""))</f>
        <v>#REF!</v>
      </c>
      <c r="J359" s="17" t="e">
        <f>IF(Wedstrijden!#REF!&lt;&gt;"",Wedstrijden!#REF!,"")</f>
        <v>#REF!</v>
      </c>
      <c r="W359" s="18"/>
      <c r="AE359" s="18"/>
      <c r="AN359" s="18"/>
      <c r="AU359" s="18"/>
      <c r="BA359" s="18"/>
      <c r="BE359" s="18"/>
      <c r="BJ359" s="17">
        <f>IF(COUNTA(Wedstrijden!O180:Y180)&lt;&gt;0,1,"")</f>
        <v>1</v>
      </c>
      <c r="BK359" s="17">
        <f t="shared" si="30"/>
        <v>2</v>
      </c>
      <c r="BL359" s="17" t="str">
        <f>IF(Wedstrijden!O180="x","AA","")</f>
        <v/>
      </c>
      <c r="BM359" s="17" t="str">
        <f>IF(Wedstrijden!P180="x","A","")</f>
        <v/>
      </c>
      <c r="BN359" s="17" t="str">
        <f>IF(Wedstrijden!Q180="x","B1","")</f>
        <v/>
      </c>
      <c r="BO359" s="17" t="e">
        <f>IF(Wedstrijden!#REF!="x","BB","")</f>
        <v>#REF!</v>
      </c>
      <c r="BP359" s="17" t="str">
        <f>IF(Wedstrijden!S180="x","B","")</f>
        <v>B</v>
      </c>
      <c r="BQ359" s="17" t="str">
        <f>IF(Wedstrijden!T180="x","L1","")</f>
        <v>L1</v>
      </c>
      <c r="BR359" s="17" t="str">
        <f>IF(Wedstrijden!U180="x","L2","")</f>
        <v>L2</v>
      </c>
      <c r="BS359" s="17" t="str">
        <f>IF(Wedstrijden!V180="x","M1","")</f>
        <v>M1</v>
      </c>
      <c r="BT359" s="17" t="str">
        <f>IF(Wedstrijden!W180="x","M2","")</f>
        <v>M2</v>
      </c>
      <c r="BU359" s="17" t="str">
        <f>IF(Wedstrijden!X180="x","Z1","")</f>
        <v>Z1</v>
      </c>
      <c r="BV359" s="17" t="str">
        <f>IF(Wedstrijden!Y180="x","Z2","")</f>
        <v>Z2</v>
      </c>
      <c r="BW359" s="17">
        <f>IF(COUNTA(Wedstrijden!F180:N180)&lt;&gt;0,1,"")</f>
        <v>1</v>
      </c>
      <c r="BX359" s="17">
        <f t="shared" si="31"/>
        <v>1</v>
      </c>
      <c r="BY359" s="17" t="str">
        <f>IF(Wedstrijden!F180="x","BB","")</f>
        <v/>
      </c>
      <c r="BZ359" s="17" t="str">
        <f>IF(Wedstrijden!G180="x","B","")</f>
        <v>B</v>
      </c>
      <c r="CA359" s="17" t="str">
        <f>IF(Wedstrijden!H180="x","L1","")</f>
        <v>L1</v>
      </c>
      <c r="CB359" s="17" t="str">
        <f>IF(Wedstrijden!I180="x","L2","")</f>
        <v>L2</v>
      </c>
      <c r="CC359" s="17" t="str">
        <f>IF(Wedstrijden!J180="x","M1","")</f>
        <v>M1</v>
      </c>
      <c r="CD359" s="17" t="str">
        <f>IF(Wedstrijden!K180="x","M2","")</f>
        <v>M2</v>
      </c>
      <c r="CE359" s="17" t="str">
        <f>IF(Wedstrijden!L180="x","Z1","")</f>
        <v>Z1</v>
      </c>
      <c r="CF359" s="17" t="str">
        <f>IF(Wedstrijden!M180="x","Z2","")</f>
        <v>Z2</v>
      </c>
      <c r="CG359" s="17" t="str">
        <f>IF(Wedstrijden!N180="x","ZZL","")</f>
        <v>ZZL</v>
      </c>
      <c r="CL359" s="17" t="str">
        <f>IF(COUNTA(Wedstrijden!AG180:AN180)&lt;&gt;0,2,"")</f>
        <v/>
      </c>
      <c r="CM359" s="17" t="str">
        <f t="shared" si="32"/>
        <v/>
      </c>
      <c r="CN359" s="17" t="str">
        <f>IF(Wedstrijden!AG180="x","AA","")</f>
        <v/>
      </c>
      <c r="CO359" s="17" t="str">
        <f>IF(Wedstrijden!AH180="x","A","")</f>
        <v/>
      </c>
      <c r="CP359" s="17" t="str">
        <f>IF(Wedstrijden!AI180="x","BB","")</f>
        <v/>
      </c>
      <c r="CQ359" s="17" t="str">
        <f>IF(Wedstrijden!AJ180="x","B","")</f>
        <v/>
      </c>
      <c r="CR359" s="17" t="str">
        <f>IF(Wedstrijden!AK180="x","L","")</f>
        <v/>
      </c>
      <c r="CS359" s="17" t="str">
        <f>IF(Wedstrijden!AL180="x","M","")</f>
        <v/>
      </c>
      <c r="CT359" s="17" t="str">
        <f>IF(Wedstrijden!AM180="x","Z","")</f>
        <v/>
      </c>
      <c r="CU359" s="17" t="str">
        <f>IF(Wedstrijden!AN180="x","ZZ","")</f>
        <v/>
      </c>
      <c r="CV359" s="17" t="str">
        <f>IF(COUNTA(Wedstrijden!Z180:AF180)&lt;&gt;0,2,"")</f>
        <v/>
      </c>
      <c r="CW359" s="17" t="str">
        <f t="shared" si="33"/>
        <v/>
      </c>
      <c r="CX359" s="17" t="str">
        <f>IF(Wedstrijden!Z180="x","BB","")</f>
        <v/>
      </c>
      <c r="CY359" s="17" t="str">
        <f>IF(Wedstrijden!AA180="x","B","")</f>
        <v/>
      </c>
      <c r="CZ359" s="17" t="str">
        <f>IF(Wedstrijden!AB180="x","L","")</f>
        <v/>
      </c>
      <c r="DA359" s="17" t="str">
        <f>IF(Wedstrijden!AC180="x","M","")</f>
        <v/>
      </c>
      <c r="DB359" s="17" t="str">
        <f>IF(Wedstrijden!AD180="x","Z","")</f>
        <v/>
      </c>
      <c r="DC359" s="17" t="str">
        <f>IF(Wedstrijden!AE180="x","ZZ","")</f>
        <v/>
      </c>
      <c r="DD359" s="17" t="str">
        <f>IF(Wedstrijden!AF180="x","1.40","")</f>
        <v/>
      </c>
      <c r="DE359" s="17" t="str">
        <f>IF(COUNTA(Wedstrijden!AP180:AR180)&lt;&gt;0,6,"")</f>
        <v/>
      </c>
      <c r="DF359" s="17" t="str">
        <f t="shared" si="34"/>
        <v/>
      </c>
      <c r="DG359" s="17" t="str">
        <f>IF(Wedstrijden!AP180="x","L","")</f>
        <v/>
      </c>
      <c r="DH359" s="17" t="str">
        <f>IF(Wedstrijden!AQ180="x","M","")</f>
        <v/>
      </c>
      <c r="DI359" s="17" t="str">
        <f>IF(Wedstrijden!AR180="x","Z","")</f>
        <v/>
      </c>
      <c r="DJ359" s="17" t="str">
        <f>IF(Wedstrijden!AS180="x","Z","")</f>
        <v/>
      </c>
      <c r="DK359" s="17" t="str">
        <f>IF(COUNTA(Wedstrijden!AU180:AW180)&lt;&gt;0,6,"")</f>
        <v/>
      </c>
      <c r="DL359" s="17" t="str">
        <f t="shared" si="35"/>
        <v/>
      </c>
      <c r="DM359" s="17" t="str">
        <f>IF(Wedstrijden!AU180="x","L","")</f>
        <v/>
      </c>
      <c r="DN359" s="17" t="str">
        <f>IF(Wedstrijden!AV180="x","M","")</f>
        <v/>
      </c>
      <c r="DO359" s="17" t="str">
        <f>IF(Wedstrijden!AW180="x","Z","")</f>
        <v/>
      </c>
      <c r="DP359" s="17" t="str">
        <f>IF(Wedstrijden!AX180="x","Z","")</f>
        <v/>
      </c>
    </row>
    <row r="360" spans="1:120" ht="14.4" x14ac:dyDescent="0.3">
      <c r="A360" s="21">
        <f>Wedstrijden!A181</f>
        <v>44118</v>
      </c>
      <c r="B360" s="17" t="str">
        <f>IFERROR(VLOOKUP(Wedstrijden!#REF!,#REF!,2,FALSE),"")</f>
        <v/>
      </c>
      <c r="C360" s="17" t="e">
        <f>Wedstrijden!#REF!</f>
        <v>#REF!</v>
      </c>
      <c r="D360" s="17" t="str">
        <f>IFERROR(VLOOKUP(Wedstrijden!#REF!,#REF!,2,FALSE),"")</f>
        <v/>
      </c>
      <c r="E360" s="17" t="str">
        <f>IFERROR(VLOOKUP(Wedstrijden!#REF!,#REF!,5,FALSE),"")</f>
        <v/>
      </c>
      <c r="F360" s="17" t="e">
        <f>IF(Wedstrijden!#REF!&lt;&gt;"",Wedstrijden!#REF!,"")</f>
        <v>#REF!</v>
      </c>
      <c r="G360" s="17" t="e">
        <f>IF(Wedstrijden!#REF!="Indoor",1,0)</f>
        <v>#REF!</v>
      </c>
      <c r="H360" s="17" t="e">
        <f>Wedstrijden!#REF!</f>
        <v>#REF!</v>
      </c>
      <c r="I360" s="17" t="e">
        <f>IF(Wedstrijden!#REF!="Nee",0,IF(Wedstrijden!#REF!="Ja",1,""))</f>
        <v>#REF!</v>
      </c>
      <c r="J360" s="17" t="e">
        <f>IF(Wedstrijden!#REF!&lt;&gt;"",Wedstrijden!#REF!,"")</f>
        <v>#REF!</v>
      </c>
      <c r="W360" s="18"/>
      <c r="AE360" s="18"/>
      <c r="AN360" s="18"/>
      <c r="AU360" s="18"/>
      <c r="BA360" s="18"/>
      <c r="BE360" s="18"/>
      <c r="BJ360" s="17" t="str">
        <f>IF(COUNTA(Wedstrijden!O181:Y181)&lt;&gt;0,1,"")</f>
        <v/>
      </c>
      <c r="BK360" s="17" t="str">
        <f t="shared" si="30"/>
        <v/>
      </c>
      <c r="BL360" s="17" t="str">
        <f>IF(Wedstrijden!O181="x","AA","")</f>
        <v/>
      </c>
      <c r="BM360" s="17" t="str">
        <f>IF(Wedstrijden!P181="x","A","")</f>
        <v/>
      </c>
      <c r="BN360" s="17" t="str">
        <f>IF(Wedstrijden!Q181="x","B1","")</f>
        <v/>
      </c>
      <c r="BO360" s="17" t="e">
        <f>IF(Wedstrijden!#REF!="x","BB","")</f>
        <v>#REF!</v>
      </c>
      <c r="BP360" s="17" t="str">
        <f>IF(Wedstrijden!S181="x","B","")</f>
        <v/>
      </c>
      <c r="BQ360" s="17" t="str">
        <f>IF(Wedstrijden!T181="x","L1","")</f>
        <v/>
      </c>
      <c r="BR360" s="17" t="str">
        <f>IF(Wedstrijden!U181="x","L2","")</f>
        <v/>
      </c>
      <c r="BS360" s="17" t="str">
        <f>IF(Wedstrijden!V181="x","M1","")</f>
        <v/>
      </c>
      <c r="BT360" s="17" t="str">
        <f>IF(Wedstrijden!W181="x","M2","")</f>
        <v/>
      </c>
      <c r="BU360" s="17" t="str">
        <f>IF(Wedstrijden!X181="x","Z1","")</f>
        <v/>
      </c>
      <c r="BV360" s="17" t="str">
        <f>IF(Wedstrijden!Y181="x","Z2","")</f>
        <v/>
      </c>
      <c r="BW360" s="17">
        <f>IF(COUNTA(Wedstrijden!F181:N181)&lt;&gt;0,1,"")</f>
        <v>1</v>
      </c>
      <c r="BX360" s="17">
        <f t="shared" si="31"/>
        <v>1</v>
      </c>
      <c r="BY360" s="17" t="str">
        <f>IF(Wedstrijden!F181="x","BB","")</f>
        <v/>
      </c>
      <c r="BZ360" s="17" t="str">
        <f>IF(Wedstrijden!G181="x","B","")</f>
        <v>B</v>
      </c>
      <c r="CA360" s="17" t="str">
        <f>IF(Wedstrijden!H181="x","L1","")</f>
        <v>L1</v>
      </c>
      <c r="CB360" s="17" t="str">
        <f>IF(Wedstrijden!I181="x","L2","")</f>
        <v>L2</v>
      </c>
      <c r="CC360" s="17" t="str">
        <f>IF(Wedstrijden!J181="x","M1","")</f>
        <v>M1</v>
      </c>
      <c r="CD360" s="17" t="str">
        <f>IF(Wedstrijden!K181="x","M2","")</f>
        <v>M2</v>
      </c>
      <c r="CE360" s="17" t="str">
        <f>IF(Wedstrijden!L181="x","Z1","")</f>
        <v>Z1</v>
      </c>
      <c r="CF360" s="17" t="str">
        <f>IF(Wedstrijden!M181="x","Z2","")</f>
        <v>Z2</v>
      </c>
      <c r="CG360" s="17" t="str">
        <f>IF(Wedstrijden!N181="x","ZZL","")</f>
        <v>ZZL</v>
      </c>
      <c r="CL360" s="17" t="str">
        <f>IF(COUNTA(Wedstrijden!AG181:AN181)&lt;&gt;0,2,"")</f>
        <v/>
      </c>
      <c r="CM360" s="17" t="str">
        <f t="shared" si="32"/>
        <v/>
      </c>
      <c r="CN360" s="17" t="str">
        <f>IF(Wedstrijden!AG181="x","AA","")</f>
        <v/>
      </c>
      <c r="CO360" s="17" t="str">
        <f>IF(Wedstrijden!AH181="x","A","")</f>
        <v/>
      </c>
      <c r="CP360" s="17" t="str">
        <f>IF(Wedstrijden!AI181="x","BB","")</f>
        <v/>
      </c>
      <c r="CQ360" s="17" t="str">
        <f>IF(Wedstrijden!AJ181="x","B","")</f>
        <v/>
      </c>
      <c r="CR360" s="17" t="str">
        <f>IF(Wedstrijden!AK181="x","L","")</f>
        <v/>
      </c>
      <c r="CS360" s="17" t="str">
        <f>IF(Wedstrijden!AL181="x","M","")</f>
        <v/>
      </c>
      <c r="CT360" s="17" t="str">
        <f>IF(Wedstrijden!AM181="x","Z","")</f>
        <v/>
      </c>
      <c r="CU360" s="17" t="str">
        <f>IF(Wedstrijden!AN181="x","ZZ","")</f>
        <v/>
      </c>
      <c r="CV360" s="17" t="str">
        <f>IF(COUNTA(Wedstrijden!Z181:AF181)&lt;&gt;0,2,"")</f>
        <v/>
      </c>
      <c r="CW360" s="17" t="str">
        <f t="shared" si="33"/>
        <v/>
      </c>
      <c r="CX360" s="17" t="str">
        <f>IF(Wedstrijden!Z181="x","BB","")</f>
        <v/>
      </c>
      <c r="CY360" s="17" t="str">
        <f>IF(Wedstrijden!AA181="x","B","")</f>
        <v/>
      </c>
      <c r="CZ360" s="17" t="str">
        <f>IF(Wedstrijden!AB181="x","L","")</f>
        <v/>
      </c>
      <c r="DA360" s="17" t="str">
        <f>IF(Wedstrijden!AC181="x","M","")</f>
        <v/>
      </c>
      <c r="DB360" s="17" t="str">
        <f>IF(Wedstrijden!AD181="x","Z","")</f>
        <v/>
      </c>
      <c r="DC360" s="17" t="str">
        <f>IF(Wedstrijden!AE181="x","ZZ","")</f>
        <v/>
      </c>
      <c r="DD360" s="17" t="str">
        <f>IF(Wedstrijden!AF181="x","1.40","")</f>
        <v/>
      </c>
      <c r="DE360" s="17" t="str">
        <f>IF(COUNTA(Wedstrijden!AP181:AR181)&lt;&gt;0,6,"")</f>
        <v/>
      </c>
      <c r="DF360" s="17" t="str">
        <f t="shared" si="34"/>
        <v/>
      </c>
      <c r="DG360" s="17" t="str">
        <f>IF(Wedstrijden!AP181="x","L","")</f>
        <v/>
      </c>
      <c r="DH360" s="17" t="str">
        <f>IF(Wedstrijden!AQ181="x","M","")</f>
        <v/>
      </c>
      <c r="DI360" s="17" t="str">
        <f>IF(Wedstrijden!AR181="x","Z","")</f>
        <v/>
      </c>
      <c r="DJ360" s="17" t="str">
        <f>IF(Wedstrijden!AS181="x","Z","")</f>
        <v/>
      </c>
      <c r="DK360" s="17" t="str">
        <f>IF(COUNTA(Wedstrijden!AU181:AW181)&lt;&gt;0,6,"")</f>
        <v/>
      </c>
      <c r="DL360" s="17" t="str">
        <f t="shared" si="35"/>
        <v/>
      </c>
      <c r="DM360" s="17" t="str">
        <f>IF(Wedstrijden!AU181="x","L","")</f>
        <v/>
      </c>
      <c r="DN360" s="17" t="str">
        <f>IF(Wedstrijden!AV181="x","M","")</f>
        <v/>
      </c>
      <c r="DO360" s="17" t="str">
        <f>IF(Wedstrijden!AW181="x","Z","")</f>
        <v/>
      </c>
      <c r="DP360" s="17" t="str">
        <f>IF(Wedstrijden!AX181="x","Z","")</f>
        <v/>
      </c>
    </row>
    <row r="361" spans="1:120" ht="14.4" x14ac:dyDescent="0.3">
      <c r="A361" s="21">
        <f>Wedstrijden!A182</f>
        <v>44119</v>
      </c>
      <c r="B361" s="17" t="str">
        <f>IFERROR(VLOOKUP(Wedstrijden!#REF!,#REF!,2,FALSE),"")</f>
        <v/>
      </c>
      <c r="C361" s="17" t="e">
        <f>Wedstrijden!#REF!</f>
        <v>#REF!</v>
      </c>
      <c r="D361" s="17" t="str">
        <f>IFERROR(VLOOKUP(Wedstrijden!#REF!,#REF!,2,FALSE),"")</f>
        <v/>
      </c>
      <c r="E361" s="17" t="str">
        <f>IFERROR(VLOOKUP(Wedstrijden!#REF!,#REF!,5,FALSE),"")</f>
        <v/>
      </c>
      <c r="F361" s="17" t="e">
        <f>IF(Wedstrijden!#REF!&lt;&gt;"",Wedstrijden!#REF!,"")</f>
        <v>#REF!</v>
      </c>
      <c r="G361" s="17" t="e">
        <f>IF(Wedstrijden!#REF!="Indoor",1,0)</f>
        <v>#REF!</v>
      </c>
      <c r="H361" s="17" t="e">
        <f>Wedstrijden!#REF!</f>
        <v>#REF!</v>
      </c>
      <c r="I361" s="17" t="e">
        <f>IF(Wedstrijden!#REF!="Nee",0,IF(Wedstrijden!#REF!="Ja",1,""))</f>
        <v>#REF!</v>
      </c>
      <c r="J361" s="17" t="e">
        <f>IF(Wedstrijden!#REF!&lt;&gt;"",Wedstrijden!#REF!,"")</f>
        <v>#REF!</v>
      </c>
      <c r="W361" s="18"/>
      <c r="AE361" s="18"/>
      <c r="AN361" s="18"/>
      <c r="AU361" s="18"/>
      <c r="BA361" s="18"/>
      <c r="BE361" s="18"/>
      <c r="BJ361" s="17" t="str">
        <f>IF(COUNTA(Wedstrijden!O182:Y182)&lt;&gt;0,1,"")</f>
        <v/>
      </c>
      <c r="BK361" s="17" t="str">
        <f t="shared" si="30"/>
        <v/>
      </c>
      <c r="BL361" s="17" t="str">
        <f>IF(Wedstrijden!O182="x","AA","")</f>
        <v/>
      </c>
      <c r="BM361" s="17" t="str">
        <f>IF(Wedstrijden!P182="x","A","")</f>
        <v/>
      </c>
      <c r="BN361" s="17" t="str">
        <f>IF(Wedstrijden!Q182="x","B1","")</f>
        <v/>
      </c>
      <c r="BO361" s="17" t="e">
        <f>IF(Wedstrijden!#REF!="x","BB","")</f>
        <v>#REF!</v>
      </c>
      <c r="BP361" s="17" t="str">
        <f>IF(Wedstrijden!S182="x","B","")</f>
        <v/>
      </c>
      <c r="BQ361" s="17" t="str">
        <f>IF(Wedstrijden!T182="x","L1","")</f>
        <v/>
      </c>
      <c r="BR361" s="17" t="str">
        <f>IF(Wedstrijden!U182="x","L2","")</f>
        <v/>
      </c>
      <c r="BS361" s="17" t="str">
        <f>IF(Wedstrijden!V182="x","M1","")</f>
        <v/>
      </c>
      <c r="BT361" s="17" t="str">
        <f>IF(Wedstrijden!W182="x","M2","")</f>
        <v/>
      </c>
      <c r="BU361" s="17" t="str">
        <f>IF(Wedstrijden!X182="x","Z1","")</f>
        <v/>
      </c>
      <c r="BV361" s="17" t="str">
        <f>IF(Wedstrijden!Y182="x","Z2","")</f>
        <v/>
      </c>
      <c r="BW361" s="17" t="str">
        <f>IF(COUNTA(Wedstrijden!F182:N182)&lt;&gt;0,1,"")</f>
        <v/>
      </c>
      <c r="BX361" s="17" t="str">
        <f t="shared" si="31"/>
        <v/>
      </c>
      <c r="BY361" s="17" t="str">
        <f>IF(Wedstrijden!F182="x","BB","")</f>
        <v/>
      </c>
      <c r="BZ361" s="17" t="str">
        <f>IF(Wedstrijden!G182="x","B","")</f>
        <v/>
      </c>
      <c r="CA361" s="17" t="str">
        <f>IF(Wedstrijden!H182="x","L1","")</f>
        <v/>
      </c>
      <c r="CB361" s="17" t="str">
        <f>IF(Wedstrijden!I182="x","L2","")</f>
        <v/>
      </c>
      <c r="CC361" s="17" t="str">
        <f>IF(Wedstrijden!J182="x","M1","")</f>
        <v/>
      </c>
      <c r="CD361" s="17" t="str">
        <f>IF(Wedstrijden!K182="x","M2","")</f>
        <v/>
      </c>
      <c r="CE361" s="17" t="str">
        <f>IF(Wedstrijden!L182="x","Z1","")</f>
        <v/>
      </c>
      <c r="CF361" s="17" t="str">
        <f>IF(Wedstrijden!M182="x","Z2","")</f>
        <v/>
      </c>
      <c r="CG361" s="17" t="str">
        <f>IF(Wedstrijden!N182="x","ZZL","")</f>
        <v/>
      </c>
      <c r="CL361" s="17" t="str">
        <f>IF(COUNTA(Wedstrijden!AG182:AN182)&lt;&gt;0,2,"")</f>
        <v/>
      </c>
      <c r="CM361" s="17" t="str">
        <f t="shared" si="32"/>
        <v/>
      </c>
      <c r="CN361" s="17" t="str">
        <f>IF(Wedstrijden!AG182="x","AA","")</f>
        <v/>
      </c>
      <c r="CO361" s="17" t="str">
        <f>IF(Wedstrijden!AH182="x","A","")</f>
        <v/>
      </c>
      <c r="CP361" s="17" t="str">
        <f>IF(Wedstrijden!AI182="x","BB","")</f>
        <v/>
      </c>
      <c r="CQ361" s="17" t="str">
        <f>IF(Wedstrijden!AJ182="x","B","")</f>
        <v/>
      </c>
      <c r="CR361" s="17" t="str">
        <f>IF(Wedstrijden!AK182="x","L","")</f>
        <v/>
      </c>
      <c r="CS361" s="17" t="str">
        <f>IF(Wedstrijden!AL182="x","M","")</f>
        <v/>
      </c>
      <c r="CT361" s="17" t="str">
        <f>IF(Wedstrijden!AM182="x","Z","")</f>
        <v/>
      </c>
      <c r="CU361" s="17" t="str">
        <f>IF(Wedstrijden!AN182="x","ZZ","")</f>
        <v/>
      </c>
      <c r="CV361" s="17">
        <f>IF(COUNTA(Wedstrijden!Z182:AF182)&lt;&gt;0,2,"")</f>
        <v>2</v>
      </c>
      <c r="CW361" s="17">
        <f t="shared" si="33"/>
        <v>1</v>
      </c>
      <c r="CX361" s="17" t="str">
        <f>IF(Wedstrijden!Z182="x","BB","")</f>
        <v>BB</v>
      </c>
      <c r="CY361" s="17" t="str">
        <f>IF(Wedstrijden!AA182="x","B","")</f>
        <v>B</v>
      </c>
      <c r="CZ361" s="17" t="str">
        <f>IF(Wedstrijden!AB182="x","L","")</f>
        <v>L</v>
      </c>
      <c r="DA361" s="17" t="str">
        <f>IF(Wedstrijden!AC182="x","M","")</f>
        <v>M</v>
      </c>
      <c r="DB361" s="17" t="str">
        <f>IF(Wedstrijden!AD182="x","Z","")</f>
        <v>Z</v>
      </c>
      <c r="DC361" s="17" t="str">
        <f>IF(Wedstrijden!AE182="x","ZZ","")</f>
        <v>ZZ</v>
      </c>
      <c r="DD361" s="17" t="str">
        <f>IF(Wedstrijden!AF182="x","1.40","")</f>
        <v/>
      </c>
      <c r="DE361" s="17" t="str">
        <f>IF(COUNTA(Wedstrijden!AP182:AR182)&lt;&gt;0,6,"")</f>
        <v/>
      </c>
      <c r="DF361" s="17" t="str">
        <f t="shared" si="34"/>
        <v/>
      </c>
      <c r="DG361" s="17" t="str">
        <f>IF(Wedstrijden!AP182="x","L","")</f>
        <v/>
      </c>
      <c r="DH361" s="17" t="str">
        <f>IF(Wedstrijden!AQ182="x","M","")</f>
        <v/>
      </c>
      <c r="DI361" s="17" t="str">
        <f>IF(Wedstrijden!AR182="x","Z","")</f>
        <v/>
      </c>
      <c r="DJ361" s="17" t="str">
        <f>IF(Wedstrijden!AS182="x","Z","")</f>
        <v/>
      </c>
      <c r="DK361" s="17" t="str">
        <f>IF(COUNTA(Wedstrijden!AU182:AW182)&lt;&gt;0,6,"")</f>
        <v/>
      </c>
      <c r="DL361" s="17" t="str">
        <f t="shared" si="35"/>
        <v/>
      </c>
      <c r="DM361" s="17" t="str">
        <f>IF(Wedstrijden!AU182="x","L","")</f>
        <v/>
      </c>
      <c r="DN361" s="17" t="str">
        <f>IF(Wedstrijden!AV182="x","M","")</f>
        <v/>
      </c>
      <c r="DO361" s="17" t="str">
        <f>IF(Wedstrijden!AW182="x","Z","")</f>
        <v/>
      </c>
      <c r="DP361" s="17" t="str">
        <f>IF(Wedstrijden!AX182="x","Z","")</f>
        <v/>
      </c>
    </row>
    <row r="362" spans="1:120" ht="14.4" x14ac:dyDescent="0.3">
      <c r="A362" s="21">
        <f>Wedstrijden!A183</f>
        <v>44120</v>
      </c>
      <c r="B362" s="17" t="str">
        <f>IFERROR(VLOOKUP(Wedstrijden!#REF!,#REF!,2,FALSE),"")</f>
        <v/>
      </c>
      <c r="C362" s="17" t="e">
        <f>Wedstrijden!#REF!</f>
        <v>#REF!</v>
      </c>
      <c r="D362" s="17" t="str">
        <f>IFERROR(VLOOKUP(Wedstrijden!#REF!,#REF!,2,FALSE),"")</f>
        <v/>
      </c>
      <c r="E362" s="17" t="str">
        <f>IFERROR(VLOOKUP(Wedstrijden!#REF!,#REF!,5,FALSE),"")</f>
        <v/>
      </c>
      <c r="F362" s="17" t="e">
        <f>IF(Wedstrijden!#REF!&lt;&gt;"",Wedstrijden!#REF!,"")</f>
        <v>#REF!</v>
      </c>
      <c r="G362" s="17" t="e">
        <f>IF(Wedstrijden!#REF!="Indoor",1,0)</f>
        <v>#REF!</v>
      </c>
      <c r="H362" s="17" t="e">
        <f>Wedstrijden!#REF!</f>
        <v>#REF!</v>
      </c>
      <c r="I362" s="17" t="e">
        <f>IF(Wedstrijden!#REF!="Nee",0,IF(Wedstrijden!#REF!="Ja",1,""))</f>
        <v>#REF!</v>
      </c>
      <c r="J362" s="17" t="e">
        <f>IF(Wedstrijden!#REF!&lt;&gt;"",Wedstrijden!#REF!,"")</f>
        <v>#REF!</v>
      </c>
      <c r="W362" s="18"/>
      <c r="AE362" s="18"/>
      <c r="AN362" s="18"/>
      <c r="AU362" s="18"/>
      <c r="BA362" s="18"/>
      <c r="BE362" s="18"/>
      <c r="BJ362" s="17" t="str">
        <f>IF(COUNTA(Wedstrijden!O183:Y183)&lt;&gt;0,1,"")</f>
        <v/>
      </c>
      <c r="BK362" s="17" t="str">
        <f t="shared" si="30"/>
        <v/>
      </c>
      <c r="BL362" s="17" t="str">
        <f>IF(Wedstrijden!O183="x","AA","")</f>
        <v/>
      </c>
      <c r="BM362" s="17" t="str">
        <f>IF(Wedstrijden!P183="x","A","")</f>
        <v/>
      </c>
      <c r="BN362" s="17" t="str">
        <f>IF(Wedstrijden!Q183="x","B1","")</f>
        <v/>
      </c>
      <c r="BO362" s="17" t="e">
        <f>IF(Wedstrijden!#REF!="x","BB","")</f>
        <v>#REF!</v>
      </c>
      <c r="BP362" s="17" t="str">
        <f>IF(Wedstrijden!S183="x","B","")</f>
        <v/>
      </c>
      <c r="BQ362" s="17" t="str">
        <f>IF(Wedstrijden!T183="x","L1","")</f>
        <v/>
      </c>
      <c r="BR362" s="17" t="str">
        <f>IF(Wedstrijden!U183="x","L2","")</f>
        <v/>
      </c>
      <c r="BS362" s="17" t="str">
        <f>IF(Wedstrijden!V183="x","M1","")</f>
        <v/>
      </c>
      <c r="BT362" s="17" t="str">
        <f>IF(Wedstrijden!W183="x","M2","")</f>
        <v/>
      </c>
      <c r="BU362" s="17" t="str">
        <f>IF(Wedstrijden!X183="x","Z1","")</f>
        <v/>
      </c>
      <c r="BV362" s="17" t="str">
        <f>IF(Wedstrijden!Y183="x","Z2","")</f>
        <v/>
      </c>
      <c r="BW362" s="17" t="str">
        <f>IF(COUNTA(Wedstrijden!F183:N183)&lt;&gt;0,1,"")</f>
        <v/>
      </c>
      <c r="BX362" s="17" t="str">
        <f t="shared" si="31"/>
        <v/>
      </c>
      <c r="BY362" s="17" t="str">
        <f>IF(Wedstrijden!F183="x","BB","")</f>
        <v/>
      </c>
      <c r="BZ362" s="17" t="str">
        <f>IF(Wedstrijden!G183="x","B","")</f>
        <v/>
      </c>
      <c r="CA362" s="17" t="str">
        <f>IF(Wedstrijden!H183="x","L1","")</f>
        <v/>
      </c>
      <c r="CB362" s="17" t="str">
        <f>IF(Wedstrijden!I183="x","L2","")</f>
        <v/>
      </c>
      <c r="CC362" s="17" t="str">
        <f>IF(Wedstrijden!J183="x","M1","")</f>
        <v/>
      </c>
      <c r="CD362" s="17" t="str">
        <f>IF(Wedstrijden!K183="x","M2","")</f>
        <v/>
      </c>
      <c r="CE362" s="17" t="str">
        <f>IF(Wedstrijden!L183="x","Z1","")</f>
        <v/>
      </c>
      <c r="CF362" s="17" t="str">
        <f>IF(Wedstrijden!M183="x","Z2","")</f>
        <v/>
      </c>
      <c r="CG362" s="17" t="str">
        <f>IF(Wedstrijden!N183="x","ZZL","")</f>
        <v/>
      </c>
      <c r="CL362" s="17">
        <f>IF(COUNTA(Wedstrijden!AG183:AN183)&lt;&gt;0,2,"")</f>
        <v>2</v>
      </c>
      <c r="CM362" s="17">
        <f t="shared" si="32"/>
        <v>2</v>
      </c>
      <c r="CN362" s="17" t="str">
        <f>IF(Wedstrijden!AG183="x","AA","")</f>
        <v/>
      </c>
      <c r="CO362" s="17" t="str">
        <f>IF(Wedstrijden!AH183="x","A","")</f>
        <v/>
      </c>
      <c r="CP362" s="17" t="str">
        <f>IF(Wedstrijden!AI183="x","BB","")</f>
        <v>BB</v>
      </c>
      <c r="CQ362" s="17" t="str">
        <f>IF(Wedstrijden!AJ183="x","B","")</f>
        <v>B</v>
      </c>
      <c r="CR362" s="17" t="str">
        <f>IF(Wedstrijden!AK183="x","L","")</f>
        <v>L</v>
      </c>
      <c r="CS362" s="17" t="str">
        <f>IF(Wedstrijden!AL183="x","M","")</f>
        <v>M</v>
      </c>
      <c r="CT362" s="17" t="str">
        <f>IF(Wedstrijden!AM183="x","Z","")</f>
        <v>Z</v>
      </c>
      <c r="CU362" s="17" t="str">
        <f>IF(Wedstrijden!AN183="x","ZZ","")</f>
        <v>ZZ</v>
      </c>
      <c r="CV362" s="17" t="str">
        <f>IF(COUNTA(Wedstrijden!Z183:AF183)&lt;&gt;0,2,"")</f>
        <v/>
      </c>
      <c r="CW362" s="17" t="str">
        <f t="shared" si="33"/>
        <v/>
      </c>
      <c r="CX362" s="17" t="str">
        <f>IF(Wedstrijden!Z183="x","BB","")</f>
        <v/>
      </c>
      <c r="CY362" s="17" t="str">
        <f>IF(Wedstrijden!AA183="x","B","")</f>
        <v/>
      </c>
      <c r="CZ362" s="17" t="str">
        <f>IF(Wedstrijden!AB183="x","L","")</f>
        <v/>
      </c>
      <c r="DA362" s="17" t="str">
        <f>IF(Wedstrijden!AC183="x","M","")</f>
        <v/>
      </c>
      <c r="DB362" s="17" t="str">
        <f>IF(Wedstrijden!AD183="x","Z","")</f>
        <v/>
      </c>
      <c r="DC362" s="17" t="str">
        <f>IF(Wedstrijden!AE183="x","ZZ","")</f>
        <v/>
      </c>
      <c r="DD362" s="17" t="str">
        <f>IF(Wedstrijden!AF183="x","1.40","")</f>
        <v/>
      </c>
      <c r="DE362" s="17" t="str">
        <f>IF(COUNTA(Wedstrijden!AP183:AR183)&lt;&gt;0,6,"")</f>
        <v/>
      </c>
      <c r="DF362" s="17" t="str">
        <f t="shared" si="34"/>
        <v/>
      </c>
      <c r="DG362" s="17" t="str">
        <f>IF(Wedstrijden!AP183="x","L","")</f>
        <v/>
      </c>
      <c r="DH362" s="17" t="str">
        <f>IF(Wedstrijden!AQ183="x","M","")</f>
        <v/>
      </c>
      <c r="DI362" s="17" t="str">
        <f>IF(Wedstrijden!AR183="x","Z","")</f>
        <v/>
      </c>
      <c r="DJ362" s="17" t="str">
        <f>IF(Wedstrijden!AS183="x","Z","")</f>
        <v/>
      </c>
      <c r="DK362" s="17" t="str">
        <f>IF(COUNTA(Wedstrijden!AU183:AW183)&lt;&gt;0,6,"")</f>
        <v/>
      </c>
      <c r="DL362" s="17" t="str">
        <f t="shared" si="35"/>
        <v/>
      </c>
      <c r="DM362" s="17" t="str">
        <f>IF(Wedstrijden!AU183="x","L","")</f>
        <v/>
      </c>
      <c r="DN362" s="17" t="str">
        <f>IF(Wedstrijden!AV183="x","M","")</f>
        <v/>
      </c>
      <c r="DO362" s="17" t="str">
        <f>IF(Wedstrijden!AW183="x","Z","")</f>
        <v/>
      </c>
      <c r="DP362" s="17" t="str">
        <f>IF(Wedstrijden!AX183="x","Z","")</f>
        <v/>
      </c>
    </row>
    <row r="363" spans="1:120" ht="14.4" x14ac:dyDescent="0.3">
      <c r="A363" s="21">
        <f>Wedstrijden!A184</f>
        <v>44121</v>
      </c>
      <c r="B363" s="17" t="str">
        <f>IFERROR(VLOOKUP(Wedstrijden!#REF!,#REF!,2,FALSE),"")</f>
        <v/>
      </c>
      <c r="C363" s="17" t="e">
        <f>Wedstrijden!#REF!</f>
        <v>#REF!</v>
      </c>
      <c r="D363" s="17" t="str">
        <f>IFERROR(VLOOKUP(Wedstrijden!#REF!,#REF!,2,FALSE),"")</f>
        <v/>
      </c>
      <c r="E363" s="17" t="str">
        <f>IFERROR(VLOOKUP(Wedstrijden!#REF!,#REF!,5,FALSE),"")</f>
        <v/>
      </c>
      <c r="F363" s="17" t="e">
        <f>IF(Wedstrijden!#REF!&lt;&gt;"",Wedstrijden!#REF!,"")</f>
        <v>#REF!</v>
      </c>
      <c r="G363" s="17" t="e">
        <f>IF(Wedstrijden!#REF!="Indoor",1,0)</f>
        <v>#REF!</v>
      </c>
      <c r="H363" s="17" t="e">
        <f>Wedstrijden!#REF!</f>
        <v>#REF!</v>
      </c>
      <c r="I363" s="17" t="e">
        <f>IF(Wedstrijden!#REF!="Nee",0,IF(Wedstrijden!#REF!="Ja",1,""))</f>
        <v>#REF!</v>
      </c>
      <c r="J363" s="17" t="e">
        <f>IF(Wedstrijden!#REF!&lt;&gt;"",Wedstrijden!#REF!,"")</f>
        <v>#REF!</v>
      </c>
      <c r="W363" s="18"/>
      <c r="AE363" s="18"/>
      <c r="AN363" s="18"/>
      <c r="AU363" s="18"/>
      <c r="BA363" s="18"/>
      <c r="BE363" s="18"/>
      <c r="BJ363" s="17">
        <f>IF(COUNTA(Wedstrijden!O184:Y184)&lt;&gt;0,1,"")</f>
        <v>1</v>
      </c>
      <c r="BK363" s="17">
        <f t="shared" si="30"/>
        <v>2</v>
      </c>
      <c r="BL363" s="17" t="str">
        <f>IF(Wedstrijden!O184="x","AA","")</f>
        <v/>
      </c>
      <c r="BM363" s="17" t="str">
        <f>IF(Wedstrijden!P184="x","A","")</f>
        <v/>
      </c>
      <c r="BN363" s="17" t="str">
        <f>IF(Wedstrijden!Q184="x","B1","")</f>
        <v/>
      </c>
      <c r="BO363" s="17" t="e">
        <f>IF(Wedstrijden!#REF!="x","BB","")</f>
        <v>#REF!</v>
      </c>
      <c r="BP363" s="17" t="str">
        <f>IF(Wedstrijden!S184="x","B","")</f>
        <v/>
      </c>
      <c r="BQ363" s="17" t="str">
        <f>IF(Wedstrijden!T184="x","L1","")</f>
        <v/>
      </c>
      <c r="BR363" s="17" t="str">
        <f>IF(Wedstrijden!U184="x","L2","")</f>
        <v/>
      </c>
      <c r="BS363" s="17" t="str">
        <f>IF(Wedstrijden!V184="x","M1","")</f>
        <v/>
      </c>
      <c r="BT363" s="17" t="str">
        <f>IF(Wedstrijden!W184="x","M2","")</f>
        <v/>
      </c>
      <c r="BU363" s="17" t="str">
        <f>IF(Wedstrijden!X184="x","Z1","")</f>
        <v>Z1</v>
      </c>
      <c r="BV363" s="17" t="str">
        <f>IF(Wedstrijden!Y184="x","Z2","")</f>
        <v>Z2</v>
      </c>
      <c r="BW363" s="17">
        <f>IF(COUNTA(Wedstrijden!F184:N184)&lt;&gt;0,1,"")</f>
        <v>1</v>
      </c>
      <c r="BX363" s="17">
        <f t="shared" si="31"/>
        <v>1</v>
      </c>
      <c r="BY363" s="17" t="str">
        <f>IF(Wedstrijden!F184="x","BB","")</f>
        <v/>
      </c>
      <c r="BZ363" s="17" t="str">
        <f>IF(Wedstrijden!G184="x","B","")</f>
        <v/>
      </c>
      <c r="CA363" s="17" t="str">
        <f>IF(Wedstrijden!H184="x","L1","")</f>
        <v/>
      </c>
      <c r="CB363" s="17" t="str">
        <f>IF(Wedstrijden!I184="x","L2","")</f>
        <v/>
      </c>
      <c r="CC363" s="17" t="str">
        <f>IF(Wedstrijden!J184="x","M1","")</f>
        <v/>
      </c>
      <c r="CD363" s="17" t="str">
        <f>IF(Wedstrijden!K184="x","M2","")</f>
        <v/>
      </c>
      <c r="CE363" s="17" t="str">
        <f>IF(Wedstrijden!L184="x","Z1","")</f>
        <v>Z1</v>
      </c>
      <c r="CF363" s="17" t="str">
        <f>IF(Wedstrijden!M184="x","Z2","")</f>
        <v>Z2</v>
      </c>
      <c r="CG363" s="17" t="str">
        <f>IF(Wedstrijden!N184="x","ZZL","")</f>
        <v>ZZL</v>
      </c>
      <c r="CL363" s="17" t="str">
        <f>IF(COUNTA(Wedstrijden!AG184:AN184)&lt;&gt;0,2,"")</f>
        <v/>
      </c>
      <c r="CM363" s="17" t="str">
        <f t="shared" si="32"/>
        <v/>
      </c>
      <c r="CN363" s="17" t="str">
        <f>IF(Wedstrijden!AG184="x","AA","")</f>
        <v/>
      </c>
      <c r="CO363" s="17" t="str">
        <f>IF(Wedstrijden!AH184="x","A","")</f>
        <v/>
      </c>
      <c r="CP363" s="17" t="str">
        <f>IF(Wedstrijden!AI184="x","BB","")</f>
        <v/>
      </c>
      <c r="CQ363" s="17" t="str">
        <f>IF(Wedstrijden!AJ184="x","B","")</f>
        <v/>
      </c>
      <c r="CR363" s="17" t="str">
        <f>IF(Wedstrijden!AK184="x","L","")</f>
        <v/>
      </c>
      <c r="CS363" s="17" t="str">
        <f>IF(Wedstrijden!AL184="x","M","")</f>
        <v/>
      </c>
      <c r="CT363" s="17" t="str">
        <f>IF(Wedstrijden!AM184="x","Z","")</f>
        <v/>
      </c>
      <c r="CU363" s="17" t="str">
        <f>IF(Wedstrijden!AN184="x","ZZ","")</f>
        <v/>
      </c>
      <c r="CV363" s="17" t="str">
        <f>IF(COUNTA(Wedstrijden!Z184:AF184)&lt;&gt;0,2,"")</f>
        <v/>
      </c>
      <c r="CW363" s="17" t="str">
        <f t="shared" si="33"/>
        <v/>
      </c>
      <c r="CX363" s="17" t="str">
        <f>IF(Wedstrijden!Z184="x","BB","")</f>
        <v/>
      </c>
      <c r="CY363" s="17" t="str">
        <f>IF(Wedstrijden!AA184="x","B","")</f>
        <v/>
      </c>
      <c r="CZ363" s="17" t="str">
        <f>IF(Wedstrijden!AB184="x","L","")</f>
        <v/>
      </c>
      <c r="DA363" s="17" t="str">
        <f>IF(Wedstrijden!AC184="x","M","")</f>
        <v/>
      </c>
      <c r="DB363" s="17" t="str">
        <f>IF(Wedstrijden!AD184="x","Z","")</f>
        <v/>
      </c>
      <c r="DC363" s="17" t="str">
        <f>IF(Wedstrijden!AE184="x","ZZ","")</f>
        <v/>
      </c>
      <c r="DD363" s="17" t="str">
        <f>IF(Wedstrijden!AF184="x","1.40","")</f>
        <v/>
      </c>
      <c r="DE363" s="17" t="str">
        <f>IF(COUNTA(Wedstrijden!AP184:AR184)&lt;&gt;0,6,"")</f>
        <v/>
      </c>
      <c r="DF363" s="17" t="str">
        <f t="shared" si="34"/>
        <v/>
      </c>
      <c r="DG363" s="17" t="str">
        <f>IF(Wedstrijden!AP184="x","L","")</f>
        <v/>
      </c>
      <c r="DH363" s="17" t="str">
        <f>IF(Wedstrijden!AQ184="x","M","")</f>
        <v/>
      </c>
      <c r="DI363" s="17" t="str">
        <f>IF(Wedstrijden!AR184="x","Z","")</f>
        <v/>
      </c>
      <c r="DJ363" s="17" t="str">
        <f>IF(Wedstrijden!AS184="x","Z","")</f>
        <v/>
      </c>
      <c r="DK363" s="17" t="str">
        <f>IF(COUNTA(Wedstrijden!AU184:AW184)&lt;&gt;0,6,"")</f>
        <v/>
      </c>
      <c r="DL363" s="17" t="str">
        <f t="shared" si="35"/>
        <v/>
      </c>
      <c r="DM363" s="17" t="str">
        <f>IF(Wedstrijden!AU184="x","L","")</f>
        <v/>
      </c>
      <c r="DN363" s="17" t="str">
        <f>IF(Wedstrijden!AV184="x","M","")</f>
        <v/>
      </c>
      <c r="DO363" s="17" t="str">
        <f>IF(Wedstrijden!AW184="x","Z","")</f>
        <v/>
      </c>
      <c r="DP363" s="17" t="str">
        <f>IF(Wedstrijden!AX184="x","Z","")</f>
        <v/>
      </c>
    </row>
    <row r="364" spans="1:120" ht="14.4" x14ac:dyDescent="0.3">
      <c r="A364" s="21">
        <f>Wedstrijden!A185</f>
        <v>44121</v>
      </c>
      <c r="B364" s="17" t="str">
        <f>IFERROR(VLOOKUP(Wedstrijden!#REF!,#REF!,2,FALSE),"")</f>
        <v/>
      </c>
      <c r="C364" s="17" t="e">
        <f>Wedstrijden!#REF!</f>
        <v>#REF!</v>
      </c>
      <c r="D364" s="17" t="str">
        <f>IFERROR(VLOOKUP(Wedstrijden!#REF!,#REF!,2,FALSE),"")</f>
        <v/>
      </c>
      <c r="E364" s="17" t="str">
        <f>IFERROR(VLOOKUP(Wedstrijden!#REF!,#REF!,5,FALSE),"")</f>
        <v/>
      </c>
      <c r="F364" s="17" t="e">
        <f>IF(Wedstrijden!#REF!&lt;&gt;"",Wedstrijden!#REF!,"")</f>
        <v>#REF!</v>
      </c>
      <c r="G364" s="17" t="e">
        <f>IF(Wedstrijden!#REF!="Indoor",1,0)</f>
        <v>#REF!</v>
      </c>
      <c r="H364" s="17" t="e">
        <f>Wedstrijden!#REF!</f>
        <v>#REF!</v>
      </c>
      <c r="I364" s="17" t="e">
        <f>IF(Wedstrijden!#REF!="Nee",0,IF(Wedstrijden!#REF!="Ja",1,""))</f>
        <v>#REF!</v>
      </c>
      <c r="J364" s="17" t="e">
        <f>IF(Wedstrijden!#REF!&lt;&gt;"",Wedstrijden!#REF!,"")</f>
        <v>#REF!</v>
      </c>
      <c r="W364" s="18"/>
      <c r="AE364" s="18"/>
      <c r="AN364" s="18"/>
      <c r="AU364" s="18"/>
      <c r="BA364" s="18"/>
      <c r="BE364" s="18"/>
      <c r="BJ364" s="17" t="str">
        <f>IF(COUNTA(Wedstrijden!O185:Y185)&lt;&gt;0,1,"")</f>
        <v/>
      </c>
      <c r="BK364" s="17" t="str">
        <f t="shared" si="30"/>
        <v/>
      </c>
      <c r="BL364" s="17" t="str">
        <f>IF(Wedstrijden!O185="x","AA","")</f>
        <v/>
      </c>
      <c r="BM364" s="17" t="str">
        <f>IF(Wedstrijden!P185="x","A","")</f>
        <v/>
      </c>
      <c r="BN364" s="17" t="str">
        <f>IF(Wedstrijden!Q185="x","B1","")</f>
        <v/>
      </c>
      <c r="BO364" s="17" t="e">
        <f>IF(Wedstrijden!#REF!="x","BB","")</f>
        <v>#REF!</v>
      </c>
      <c r="BP364" s="17" t="str">
        <f>IF(Wedstrijden!S185="x","B","")</f>
        <v/>
      </c>
      <c r="BQ364" s="17" t="str">
        <f>IF(Wedstrijden!T185="x","L1","")</f>
        <v/>
      </c>
      <c r="BR364" s="17" t="str">
        <f>IF(Wedstrijden!U185="x","L2","")</f>
        <v/>
      </c>
      <c r="BS364" s="17" t="str">
        <f>IF(Wedstrijden!V185="x","M1","")</f>
        <v/>
      </c>
      <c r="BT364" s="17" t="str">
        <f>IF(Wedstrijden!W185="x","M2","")</f>
        <v/>
      </c>
      <c r="BU364" s="17" t="str">
        <f>IF(Wedstrijden!X185="x","Z1","")</f>
        <v/>
      </c>
      <c r="BV364" s="17" t="str">
        <f>IF(Wedstrijden!Y185="x","Z2","")</f>
        <v/>
      </c>
      <c r="BW364" s="17" t="str">
        <f>IF(COUNTA(Wedstrijden!F185:N185)&lt;&gt;0,1,"")</f>
        <v/>
      </c>
      <c r="BX364" s="17" t="str">
        <f t="shared" si="31"/>
        <v/>
      </c>
      <c r="BY364" s="17" t="str">
        <f>IF(Wedstrijden!F185="x","BB","")</f>
        <v/>
      </c>
      <c r="BZ364" s="17" t="str">
        <f>IF(Wedstrijden!G185="x","B","")</f>
        <v/>
      </c>
      <c r="CA364" s="17" t="str">
        <f>IF(Wedstrijden!H185="x","L1","")</f>
        <v/>
      </c>
      <c r="CB364" s="17" t="str">
        <f>IF(Wedstrijden!I185="x","L2","")</f>
        <v/>
      </c>
      <c r="CC364" s="17" t="str">
        <f>IF(Wedstrijden!J185="x","M1","")</f>
        <v/>
      </c>
      <c r="CD364" s="17" t="str">
        <f>IF(Wedstrijden!K185="x","M2","")</f>
        <v/>
      </c>
      <c r="CE364" s="17" t="str">
        <f>IF(Wedstrijden!L185="x","Z1","")</f>
        <v/>
      </c>
      <c r="CF364" s="17" t="str">
        <f>IF(Wedstrijden!M185="x","Z2","")</f>
        <v/>
      </c>
      <c r="CG364" s="17" t="str">
        <f>IF(Wedstrijden!N185="x","ZZL","")</f>
        <v/>
      </c>
      <c r="CL364" s="17">
        <f>IF(COUNTA(Wedstrijden!AG185:AN185)&lt;&gt;0,2,"")</f>
        <v>2</v>
      </c>
      <c r="CM364" s="17">
        <f t="shared" si="32"/>
        <v>2</v>
      </c>
      <c r="CN364" s="17" t="str">
        <f>IF(Wedstrijden!AG185="x","AA","")</f>
        <v/>
      </c>
      <c r="CO364" s="17" t="str">
        <f>IF(Wedstrijden!AH185="x","A","")</f>
        <v/>
      </c>
      <c r="CP364" s="17" t="str">
        <f>IF(Wedstrijden!AI185="x","BB","")</f>
        <v>BB</v>
      </c>
      <c r="CQ364" s="17" t="str">
        <f>IF(Wedstrijden!AJ185="x","B","")</f>
        <v>B</v>
      </c>
      <c r="CR364" s="17" t="str">
        <f>IF(Wedstrijden!AK185="x","L","")</f>
        <v>L</v>
      </c>
      <c r="CS364" s="17" t="str">
        <f>IF(Wedstrijden!AL185="x","M","")</f>
        <v>M</v>
      </c>
      <c r="CT364" s="17" t="str">
        <f>IF(Wedstrijden!AM185="x","Z","")</f>
        <v>Z</v>
      </c>
      <c r="CU364" s="17" t="str">
        <f>IF(Wedstrijden!AN185="x","ZZ","")</f>
        <v>ZZ</v>
      </c>
      <c r="CV364" s="17">
        <f>IF(COUNTA(Wedstrijden!Z185:AF185)&lt;&gt;0,2,"")</f>
        <v>2</v>
      </c>
      <c r="CW364" s="17">
        <f t="shared" si="33"/>
        <v>1</v>
      </c>
      <c r="CX364" s="17" t="str">
        <f>IF(Wedstrijden!Z185="x","BB","")</f>
        <v>BB</v>
      </c>
      <c r="CY364" s="17" t="str">
        <f>IF(Wedstrijden!AA185="x","B","")</f>
        <v>B</v>
      </c>
      <c r="CZ364" s="17" t="str">
        <f>IF(Wedstrijden!AB185="x","L","")</f>
        <v>L</v>
      </c>
      <c r="DA364" s="17" t="str">
        <f>IF(Wedstrijden!AC185="x","M","")</f>
        <v>M</v>
      </c>
      <c r="DB364" s="17" t="str">
        <f>IF(Wedstrijden!AD185="x","Z","")</f>
        <v>Z</v>
      </c>
      <c r="DC364" s="17" t="str">
        <f>IF(Wedstrijden!AE185="x","ZZ","")</f>
        <v>ZZ</v>
      </c>
      <c r="DD364" s="17" t="str">
        <f>IF(Wedstrijden!AF185="x","1.40","")</f>
        <v/>
      </c>
      <c r="DE364" s="17" t="str">
        <f>IF(COUNTA(Wedstrijden!AP185:AR185)&lt;&gt;0,6,"")</f>
        <v/>
      </c>
      <c r="DF364" s="17" t="str">
        <f t="shared" si="34"/>
        <v/>
      </c>
      <c r="DG364" s="17" t="str">
        <f>IF(Wedstrijden!AP185="x","L","")</f>
        <v/>
      </c>
      <c r="DH364" s="17" t="str">
        <f>IF(Wedstrijden!AQ185="x","M","")</f>
        <v/>
      </c>
      <c r="DI364" s="17" t="str">
        <f>IF(Wedstrijden!AR185="x","Z","")</f>
        <v/>
      </c>
      <c r="DJ364" s="17" t="str">
        <f>IF(Wedstrijden!AS185="x","Z","")</f>
        <v/>
      </c>
      <c r="DK364" s="17" t="str">
        <f>IF(COUNTA(Wedstrijden!AU185:AW185)&lt;&gt;0,6,"")</f>
        <v/>
      </c>
      <c r="DL364" s="17" t="str">
        <f t="shared" si="35"/>
        <v/>
      </c>
      <c r="DM364" s="17" t="str">
        <f>IF(Wedstrijden!AU185="x","L","")</f>
        <v/>
      </c>
      <c r="DN364" s="17" t="str">
        <f>IF(Wedstrijden!AV185="x","M","")</f>
        <v/>
      </c>
      <c r="DO364" s="17" t="str">
        <f>IF(Wedstrijden!AW185="x","Z","")</f>
        <v/>
      </c>
      <c r="DP364" s="17" t="str">
        <f>IF(Wedstrijden!AX185="x","Z","")</f>
        <v/>
      </c>
    </row>
    <row r="365" spans="1:120" ht="14.4" x14ac:dyDescent="0.3">
      <c r="A365" s="21">
        <f>Wedstrijden!A186</f>
        <v>44121</v>
      </c>
      <c r="B365" s="17" t="str">
        <f>IFERROR(VLOOKUP(Wedstrijden!#REF!,#REF!,2,FALSE),"")</f>
        <v/>
      </c>
      <c r="C365" s="17" t="e">
        <f>Wedstrijden!#REF!</f>
        <v>#REF!</v>
      </c>
      <c r="D365" s="17" t="str">
        <f>IFERROR(VLOOKUP(Wedstrijden!#REF!,#REF!,2,FALSE),"")</f>
        <v/>
      </c>
      <c r="E365" s="17" t="str">
        <f>IFERROR(VLOOKUP(Wedstrijden!#REF!,#REF!,5,FALSE),"")</f>
        <v/>
      </c>
      <c r="F365" s="17" t="e">
        <f>IF(Wedstrijden!#REF!&lt;&gt;"",Wedstrijden!#REF!,"")</f>
        <v>#REF!</v>
      </c>
      <c r="G365" s="17" t="e">
        <f>IF(Wedstrijden!#REF!="Indoor",1,0)</f>
        <v>#REF!</v>
      </c>
      <c r="H365" s="17" t="e">
        <f>Wedstrijden!#REF!</f>
        <v>#REF!</v>
      </c>
      <c r="I365" s="17" t="e">
        <f>IF(Wedstrijden!#REF!="Nee",0,IF(Wedstrijden!#REF!="Ja",1,""))</f>
        <v>#REF!</v>
      </c>
      <c r="J365" s="17" t="e">
        <f>IF(Wedstrijden!#REF!&lt;&gt;"",Wedstrijden!#REF!,"")</f>
        <v>#REF!</v>
      </c>
      <c r="W365" s="18"/>
      <c r="AE365" s="18"/>
      <c r="AN365" s="18"/>
      <c r="AU365" s="18"/>
      <c r="BA365" s="18"/>
      <c r="BE365" s="18"/>
      <c r="BJ365" s="17" t="str">
        <f>IF(COUNTA(Wedstrijden!O186:Y186)&lt;&gt;0,1,"")</f>
        <v/>
      </c>
      <c r="BK365" s="17" t="str">
        <f t="shared" si="30"/>
        <v/>
      </c>
      <c r="BL365" s="17" t="str">
        <f>IF(Wedstrijden!O186="x","AA","")</f>
        <v/>
      </c>
      <c r="BM365" s="17" t="str">
        <f>IF(Wedstrijden!P186="x","A","")</f>
        <v/>
      </c>
      <c r="BN365" s="17" t="str">
        <f>IF(Wedstrijden!Q186="x","B1","")</f>
        <v/>
      </c>
      <c r="BO365" s="17" t="e">
        <f>IF(Wedstrijden!#REF!="x","BB","")</f>
        <v>#REF!</v>
      </c>
      <c r="BP365" s="17" t="str">
        <f>IF(Wedstrijden!S186="x","B","")</f>
        <v/>
      </c>
      <c r="BQ365" s="17" t="str">
        <f>IF(Wedstrijden!T186="x","L1","")</f>
        <v/>
      </c>
      <c r="BR365" s="17" t="str">
        <f>IF(Wedstrijden!U186="x","L2","")</f>
        <v/>
      </c>
      <c r="BS365" s="17" t="str">
        <f>IF(Wedstrijden!V186="x","M1","")</f>
        <v/>
      </c>
      <c r="BT365" s="17" t="str">
        <f>IF(Wedstrijden!W186="x","M2","")</f>
        <v/>
      </c>
      <c r="BU365" s="17" t="str">
        <f>IF(Wedstrijden!X186="x","Z1","")</f>
        <v/>
      </c>
      <c r="BV365" s="17" t="str">
        <f>IF(Wedstrijden!Y186="x","Z2","")</f>
        <v/>
      </c>
      <c r="BW365" s="17" t="str">
        <f>IF(COUNTA(Wedstrijden!F186:N186)&lt;&gt;0,1,"")</f>
        <v/>
      </c>
      <c r="BX365" s="17" t="str">
        <f t="shared" si="31"/>
        <v/>
      </c>
      <c r="BY365" s="17" t="str">
        <f>IF(Wedstrijden!F186="x","BB","")</f>
        <v/>
      </c>
      <c r="BZ365" s="17" t="str">
        <f>IF(Wedstrijden!G186="x","B","")</f>
        <v/>
      </c>
      <c r="CA365" s="17" t="str">
        <f>IF(Wedstrijden!H186="x","L1","")</f>
        <v/>
      </c>
      <c r="CB365" s="17" t="str">
        <f>IF(Wedstrijden!I186="x","L2","")</f>
        <v/>
      </c>
      <c r="CC365" s="17" t="str">
        <f>IF(Wedstrijden!J186="x","M1","")</f>
        <v/>
      </c>
      <c r="CD365" s="17" t="str">
        <f>IF(Wedstrijden!K186="x","M2","")</f>
        <v/>
      </c>
      <c r="CE365" s="17" t="str">
        <f>IF(Wedstrijden!L186="x","Z1","")</f>
        <v/>
      </c>
      <c r="CF365" s="17" t="str">
        <f>IF(Wedstrijden!M186="x","Z2","")</f>
        <v/>
      </c>
      <c r="CG365" s="17" t="str">
        <f>IF(Wedstrijden!N186="x","ZZL","")</f>
        <v/>
      </c>
      <c r="CL365" s="17">
        <f>IF(COUNTA(Wedstrijden!AG186:AN186)&lt;&gt;0,2,"")</f>
        <v>2</v>
      </c>
      <c r="CM365" s="17">
        <f t="shared" si="32"/>
        <v>2</v>
      </c>
      <c r="CN365" s="17" t="str">
        <f>IF(Wedstrijden!AG186="x","AA","")</f>
        <v/>
      </c>
      <c r="CO365" s="17" t="str">
        <f>IF(Wedstrijden!AH186="x","A","")</f>
        <v/>
      </c>
      <c r="CP365" s="17" t="str">
        <f>IF(Wedstrijden!AI186="x","BB","")</f>
        <v/>
      </c>
      <c r="CQ365" s="17" t="str">
        <f>IF(Wedstrijden!AJ186="x","B","")</f>
        <v>B</v>
      </c>
      <c r="CR365" s="17" t="str">
        <f>IF(Wedstrijden!AK186="x","L","")</f>
        <v>L</v>
      </c>
      <c r="CS365" s="17" t="str">
        <f>IF(Wedstrijden!AL186="x","M","")</f>
        <v>M</v>
      </c>
      <c r="CT365" s="17" t="str">
        <f>IF(Wedstrijden!AM186="x","Z","")</f>
        <v>Z</v>
      </c>
      <c r="CU365" s="17" t="str">
        <f>IF(Wedstrijden!AN186="x","ZZ","")</f>
        <v>ZZ</v>
      </c>
      <c r="CV365" s="17">
        <f>IF(COUNTA(Wedstrijden!Z186:AF186)&lt;&gt;0,2,"")</f>
        <v>2</v>
      </c>
      <c r="CW365" s="17">
        <f t="shared" si="33"/>
        <v>1</v>
      </c>
      <c r="CX365" s="17" t="str">
        <f>IF(Wedstrijden!Z186="x","BB","")</f>
        <v>BB</v>
      </c>
      <c r="CY365" s="17" t="str">
        <f>IF(Wedstrijden!AA186="x","B","")</f>
        <v>B</v>
      </c>
      <c r="CZ365" s="17" t="str">
        <f>IF(Wedstrijden!AB186="x","L","")</f>
        <v>L</v>
      </c>
      <c r="DA365" s="17" t="str">
        <f>IF(Wedstrijden!AC186="x","M","")</f>
        <v>M</v>
      </c>
      <c r="DB365" s="17" t="str">
        <f>IF(Wedstrijden!AD186="x","Z","")</f>
        <v>Z</v>
      </c>
      <c r="DC365" s="17" t="str">
        <f>IF(Wedstrijden!AE186="x","ZZ","")</f>
        <v>ZZ</v>
      </c>
      <c r="DD365" s="17" t="str">
        <f>IF(Wedstrijden!AF186="x","1.40","")</f>
        <v>1.40</v>
      </c>
      <c r="DE365" s="17" t="str">
        <f>IF(COUNTA(Wedstrijden!AP186:AR186)&lt;&gt;0,6,"")</f>
        <v/>
      </c>
      <c r="DF365" s="17" t="str">
        <f t="shared" si="34"/>
        <v/>
      </c>
      <c r="DG365" s="17" t="str">
        <f>IF(Wedstrijden!AP186="x","L","")</f>
        <v/>
      </c>
      <c r="DH365" s="17" t="str">
        <f>IF(Wedstrijden!AQ186="x","M","")</f>
        <v/>
      </c>
      <c r="DI365" s="17" t="str">
        <f>IF(Wedstrijden!AR186="x","Z","")</f>
        <v/>
      </c>
      <c r="DJ365" s="17" t="str">
        <f>IF(Wedstrijden!AS186="x","Z","")</f>
        <v/>
      </c>
      <c r="DK365" s="17" t="str">
        <f>IF(COUNTA(Wedstrijden!AU186:AW186)&lt;&gt;0,6,"")</f>
        <v/>
      </c>
      <c r="DL365" s="17" t="str">
        <f t="shared" si="35"/>
        <v/>
      </c>
      <c r="DM365" s="17" t="str">
        <f>IF(Wedstrijden!AU186="x","L","")</f>
        <v/>
      </c>
      <c r="DN365" s="17" t="str">
        <f>IF(Wedstrijden!AV186="x","M","")</f>
        <v/>
      </c>
      <c r="DO365" s="17" t="str">
        <f>IF(Wedstrijden!AW186="x","Z","")</f>
        <v/>
      </c>
      <c r="DP365" s="17" t="str">
        <f>IF(Wedstrijden!AX186="x","Z","")</f>
        <v/>
      </c>
    </row>
    <row r="366" spans="1:120" ht="14.4" x14ac:dyDescent="0.3">
      <c r="A366" s="21">
        <f>Wedstrijden!A187</f>
        <v>44121</v>
      </c>
      <c r="B366" s="17" t="str">
        <f>IFERROR(VLOOKUP(Wedstrijden!#REF!,#REF!,2,FALSE),"")</f>
        <v/>
      </c>
      <c r="C366" s="17" t="e">
        <f>Wedstrijden!#REF!</f>
        <v>#REF!</v>
      </c>
      <c r="D366" s="17" t="str">
        <f>IFERROR(VLOOKUP(Wedstrijden!#REF!,#REF!,2,FALSE),"")</f>
        <v/>
      </c>
      <c r="E366" s="17" t="str">
        <f>IFERROR(VLOOKUP(Wedstrijden!#REF!,#REF!,5,FALSE),"")</f>
        <v/>
      </c>
      <c r="F366" s="17" t="e">
        <f>IF(Wedstrijden!#REF!&lt;&gt;"",Wedstrijden!#REF!,"")</f>
        <v>#REF!</v>
      </c>
      <c r="G366" s="17" t="e">
        <f>IF(Wedstrijden!#REF!="Indoor",1,0)</f>
        <v>#REF!</v>
      </c>
      <c r="H366" s="17" t="e">
        <f>Wedstrijden!#REF!</f>
        <v>#REF!</v>
      </c>
      <c r="I366" s="17" t="e">
        <f>IF(Wedstrijden!#REF!="Nee",0,IF(Wedstrijden!#REF!="Ja",1,""))</f>
        <v>#REF!</v>
      </c>
      <c r="J366" s="17" t="e">
        <f>IF(Wedstrijden!#REF!&lt;&gt;"",Wedstrijden!#REF!,"")</f>
        <v>#REF!</v>
      </c>
      <c r="W366" s="18"/>
      <c r="AE366" s="18"/>
      <c r="AN366" s="18"/>
      <c r="AU366" s="18"/>
      <c r="BA366" s="18"/>
      <c r="BE366" s="18"/>
      <c r="BJ366" s="17">
        <f>IF(COUNTA(Wedstrijden!O187:Y187)&lt;&gt;0,1,"")</f>
        <v>1</v>
      </c>
      <c r="BK366" s="17">
        <f t="shared" si="30"/>
        <v>2</v>
      </c>
      <c r="BL366" s="17" t="str">
        <f>IF(Wedstrijden!O187="x","AA","")</f>
        <v/>
      </c>
      <c r="BM366" s="17" t="str">
        <f>IF(Wedstrijden!P187="x","A","")</f>
        <v/>
      </c>
      <c r="BN366" s="17" t="str">
        <f>IF(Wedstrijden!Q187="x","B1","")</f>
        <v/>
      </c>
      <c r="BO366" s="17" t="e">
        <f>IF(Wedstrijden!#REF!="x","BB","")</f>
        <v>#REF!</v>
      </c>
      <c r="BP366" s="17" t="str">
        <f>IF(Wedstrijden!S187="x","B","")</f>
        <v>B</v>
      </c>
      <c r="BQ366" s="17" t="str">
        <f>IF(Wedstrijden!T187="x","L1","")</f>
        <v>L1</v>
      </c>
      <c r="BR366" s="17" t="str">
        <f>IF(Wedstrijden!U187="x","L2","")</f>
        <v>L2</v>
      </c>
      <c r="BS366" s="17" t="str">
        <f>IF(Wedstrijden!V187="x","M1","")</f>
        <v>M1</v>
      </c>
      <c r="BT366" s="17" t="str">
        <f>IF(Wedstrijden!W187="x","M2","")</f>
        <v>M2</v>
      </c>
      <c r="BU366" s="17" t="str">
        <f>IF(Wedstrijden!X187="x","Z1","")</f>
        <v>Z1</v>
      </c>
      <c r="BV366" s="17" t="str">
        <f>IF(Wedstrijden!Y187="x","Z2","")</f>
        <v>Z2</v>
      </c>
      <c r="BW366" s="17">
        <f>IF(COUNTA(Wedstrijden!F187:N187)&lt;&gt;0,1,"")</f>
        <v>1</v>
      </c>
      <c r="BX366" s="17">
        <f t="shared" si="31"/>
        <v>1</v>
      </c>
      <c r="BY366" s="17" t="str">
        <f>IF(Wedstrijden!F187="x","BB","")</f>
        <v/>
      </c>
      <c r="BZ366" s="17" t="str">
        <f>IF(Wedstrijden!G187="x","B","")</f>
        <v>B</v>
      </c>
      <c r="CA366" s="17" t="str">
        <f>IF(Wedstrijden!H187="x","L1","")</f>
        <v>L1</v>
      </c>
      <c r="CB366" s="17" t="str">
        <f>IF(Wedstrijden!I187="x","L2","")</f>
        <v>L2</v>
      </c>
      <c r="CC366" s="17" t="str">
        <f>IF(Wedstrijden!J187="x","M1","")</f>
        <v>M1</v>
      </c>
      <c r="CD366" s="17" t="str">
        <f>IF(Wedstrijden!K187="x","M2","")</f>
        <v>M2</v>
      </c>
      <c r="CE366" s="17" t="str">
        <f>IF(Wedstrijden!L187="x","Z1","")</f>
        <v>Z1</v>
      </c>
      <c r="CF366" s="17" t="str">
        <f>IF(Wedstrijden!M187="x","Z2","")</f>
        <v>Z2</v>
      </c>
      <c r="CG366" s="17" t="str">
        <f>IF(Wedstrijden!N187="x","ZZL","")</f>
        <v>ZZL</v>
      </c>
      <c r="CL366" s="17" t="str">
        <f>IF(COUNTA(Wedstrijden!AG187:AN187)&lt;&gt;0,2,"")</f>
        <v/>
      </c>
      <c r="CM366" s="17" t="str">
        <f t="shared" si="32"/>
        <v/>
      </c>
      <c r="CN366" s="17" t="str">
        <f>IF(Wedstrijden!AG187="x","AA","")</f>
        <v/>
      </c>
      <c r="CO366" s="17" t="str">
        <f>IF(Wedstrijden!AH187="x","A","")</f>
        <v/>
      </c>
      <c r="CP366" s="17" t="str">
        <f>IF(Wedstrijden!AI187="x","BB","")</f>
        <v/>
      </c>
      <c r="CQ366" s="17" t="str">
        <f>IF(Wedstrijden!AJ187="x","B","")</f>
        <v/>
      </c>
      <c r="CR366" s="17" t="str">
        <f>IF(Wedstrijden!AK187="x","L","")</f>
        <v/>
      </c>
      <c r="CS366" s="17" t="str">
        <f>IF(Wedstrijden!AL187="x","M","")</f>
        <v/>
      </c>
      <c r="CT366" s="17" t="str">
        <f>IF(Wedstrijden!AM187="x","Z","")</f>
        <v/>
      </c>
      <c r="CU366" s="17" t="str">
        <f>IF(Wedstrijden!AN187="x","ZZ","")</f>
        <v/>
      </c>
      <c r="CV366" s="17" t="str">
        <f>IF(COUNTA(Wedstrijden!Z187:AF187)&lt;&gt;0,2,"")</f>
        <v/>
      </c>
      <c r="CW366" s="17" t="str">
        <f t="shared" si="33"/>
        <v/>
      </c>
      <c r="CX366" s="17" t="str">
        <f>IF(Wedstrijden!Z187="x","BB","")</f>
        <v/>
      </c>
      <c r="CY366" s="17" t="str">
        <f>IF(Wedstrijden!AA187="x","B","")</f>
        <v/>
      </c>
      <c r="CZ366" s="17" t="str">
        <f>IF(Wedstrijden!AB187="x","L","")</f>
        <v/>
      </c>
      <c r="DA366" s="17" t="str">
        <f>IF(Wedstrijden!AC187="x","M","")</f>
        <v/>
      </c>
      <c r="DB366" s="17" t="str">
        <f>IF(Wedstrijden!AD187="x","Z","")</f>
        <v/>
      </c>
      <c r="DC366" s="17" t="str">
        <f>IF(Wedstrijden!AE187="x","ZZ","")</f>
        <v/>
      </c>
      <c r="DD366" s="17" t="str">
        <f>IF(Wedstrijden!AF187="x","1.40","")</f>
        <v/>
      </c>
      <c r="DE366" s="17" t="str">
        <f>IF(COUNTA(Wedstrijden!AP187:AR187)&lt;&gt;0,6,"")</f>
        <v/>
      </c>
      <c r="DF366" s="17" t="str">
        <f t="shared" si="34"/>
        <v/>
      </c>
      <c r="DG366" s="17" t="str">
        <f>IF(Wedstrijden!AP187="x","L","")</f>
        <v/>
      </c>
      <c r="DH366" s="17" t="str">
        <f>IF(Wedstrijden!AQ187="x","M","")</f>
        <v/>
      </c>
      <c r="DI366" s="17" t="str">
        <f>IF(Wedstrijden!AR187="x","Z","")</f>
        <v/>
      </c>
      <c r="DJ366" s="17" t="str">
        <f>IF(Wedstrijden!AS187="x","Z","")</f>
        <v/>
      </c>
      <c r="DK366" s="17" t="str">
        <f>IF(COUNTA(Wedstrijden!AU187:AW187)&lt;&gt;0,6,"")</f>
        <v/>
      </c>
      <c r="DL366" s="17" t="str">
        <f t="shared" si="35"/>
        <v/>
      </c>
      <c r="DM366" s="17" t="str">
        <f>IF(Wedstrijden!AU187="x","L","")</f>
        <v/>
      </c>
      <c r="DN366" s="17" t="str">
        <f>IF(Wedstrijden!AV187="x","M","")</f>
        <v/>
      </c>
      <c r="DO366" s="17" t="str">
        <f>IF(Wedstrijden!AW187="x","Z","")</f>
        <v/>
      </c>
      <c r="DP366" s="17" t="str">
        <f>IF(Wedstrijden!AX187="x","Z","")</f>
        <v/>
      </c>
    </row>
    <row r="367" spans="1:120" ht="14.4" x14ac:dyDescent="0.3">
      <c r="A367" s="21">
        <f>Wedstrijden!A188</f>
        <v>44122</v>
      </c>
      <c r="B367" s="17" t="str">
        <f>IFERROR(VLOOKUP(Wedstrijden!#REF!,#REF!,2,FALSE),"")</f>
        <v/>
      </c>
      <c r="C367" s="17" t="e">
        <f>Wedstrijden!#REF!</f>
        <v>#REF!</v>
      </c>
      <c r="D367" s="17" t="str">
        <f>IFERROR(VLOOKUP(Wedstrijden!#REF!,#REF!,2,FALSE),"")</f>
        <v/>
      </c>
      <c r="E367" s="17" t="str">
        <f>IFERROR(VLOOKUP(Wedstrijden!#REF!,#REF!,5,FALSE),"")</f>
        <v/>
      </c>
      <c r="F367" s="17" t="e">
        <f>IF(Wedstrijden!#REF!&lt;&gt;"",Wedstrijden!#REF!,"")</f>
        <v>#REF!</v>
      </c>
      <c r="G367" s="17" t="e">
        <f>IF(Wedstrijden!#REF!="Indoor",1,0)</f>
        <v>#REF!</v>
      </c>
      <c r="H367" s="17" t="e">
        <f>Wedstrijden!#REF!</f>
        <v>#REF!</v>
      </c>
      <c r="I367" s="17" t="e">
        <f>IF(Wedstrijden!#REF!="Nee",0,IF(Wedstrijden!#REF!="Ja",1,""))</f>
        <v>#REF!</v>
      </c>
      <c r="J367" s="17" t="e">
        <f>IF(Wedstrijden!#REF!&lt;&gt;"",Wedstrijden!#REF!,"")</f>
        <v>#REF!</v>
      </c>
      <c r="W367" s="18"/>
      <c r="AE367" s="18"/>
      <c r="AN367" s="18"/>
      <c r="AU367" s="18"/>
      <c r="BA367" s="18"/>
      <c r="BE367" s="18"/>
      <c r="BJ367" s="17">
        <f>IF(COUNTA(Wedstrijden!O188:Y188)&lt;&gt;0,1,"")</f>
        <v>1</v>
      </c>
      <c r="BK367" s="17">
        <f t="shared" si="30"/>
        <v>2</v>
      </c>
      <c r="BL367" s="17" t="str">
        <f>IF(Wedstrijden!O188="x","AA","")</f>
        <v/>
      </c>
      <c r="BM367" s="17" t="str">
        <f>IF(Wedstrijden!P188="x","A","")</f>
        <v/>
      </c>
      <c r="BN367" s="17" t="str">
        <f>IF(Wedstrijden!Q188="x","B1","")</f>
        <v/>
      </c>
      <c r="BO367" s="17" t="e">
        <f>IF(Wedstrijden!#REF!="x","BB","")</f>
        <v>#REF!</v>
      </c>
      <c r="BP367" s="17" t="str">
        <f>IF(Wedstrijden!S188="x","B","")</f>
        <v>B</v>
      </c>
      <c r="BQ367" s="17" t="str">
        <f>IF(Wedstrijden!T188="x","L1","")</f>
        <v>L1</v>
      </c>
      <c r="BR367" s="17" t="str">
        <f>IF(Wedstrijden!U188="x","L2","")</f>
        <v>L2</v>
      </c>
      <c r="BS367" s="17" t="str">
        <f>IF(Wedstrijden!V188="x","M1","")</f>
        <v>M1</v>
      </c>
      <c r="BT367" s="17" t="str">
        <f>IF(Wedstrijden!W188="x","M2","")</f>
        <v>M2</v>
      </c>
      <c r="BU367" s="17" t="str">
        <f>IF(Wedstrijden!X188="x","Z1","")</f>
        <v>Z1</v>
      </c>
      <c r="BV367" s="17" t="str">
        <f>IF(Wedstrijden!Y188="x","Z2","")</f>
        <v>Z2</v>
      </c>
      <c r="BW367" s="17">
        <f>IF(COUNTA(Wedstrijden!F188:N188)&lt;&gt;0,1,"")</f>
        <v>1</v>
      </c>
      <c r="BX367" s="17">
        <f t="shared" si="31"/>
        <v>1</v>
      </c>
      <c r="BY367" s="17" t="str">
        <f>IF(Wedstrijden!F188="x","BB","")</f>
        <v/>
      </c>
      <c r="BZ367" s="17" t="str">
        <f>IF(Wedstrijden!G188="x","B","")</f>
        <v>B</v>
      </c>
      <c r="CA367" s="17" t="str">
        <f>IF(Wedstrijden!H188="x","L1","")</f>
        <v>L1</v>
      </c>
      <c r="CB367" s="17" t="str">
        <f>IF(Wedstrijden!I188="x","L2","")</f>
        <v>L2</v>
      </c>
      <c r="CC367" s="17" t="str">
        <f>IF(Wedstrijden!J188="x","M1","")</f>
        <v>M1</v>
      </c>
      <c r="CD367" s="17" t="str">
        <f>IF(Wedstrijden!K188="x","M2","")</f>
        <v>M2</v>
      </c>
      <c r="CE367" s="17" t="str">
        <f>IF(Wedstrijden!L188="x","Z1","")</f>
        <v>Z1</v>
      </c>
      <c r="CF367" s="17" t="str">
        <f>IF(Wedstrijden!M188="x","Z2","")</f>
        <v>Z2</v>
      </c>
      <c r="CG367" s="17" t="str">
        <f>IF(Wedstrijden!N188="x","ZZL","")</f>
        <v>ZZL</v>
      </c>
      <c r="CL367" s="17" t="str">
        <f>IF(COUNTA(Wedstrijden!AG188:AN188)&lt;&gt;0,2,"")</f>
        <v/>
      </c>
      <c r="CM367" s="17" t="str">
        <f t="shared" si="32"/>
        <v/>
      </c>
      <c r="CN367" s="17" t="str">
        <f>IF(Wedstrijden!AG188="x","AA","")</f>
        <v/>
      </c>
      <c r="CO367" s="17" t="str">
        <f>IF(Wedstrijden!AH188="x","A","")</f>
        <v/>
      </c>
      <c r="CP367" s="17" t="str">
        <f>IF(Wedstrijden!AI188="x","BB","")</f>
        <v/>
      </c>
      <c r="CQ367" s="17" t="str">
        <f>IF(Wedstrijden!AJ188="x","B","")</f>
        <v/>
      </c>
      <c r="CR367" s="17" t="str">
        <f>IF(Wedstrijden!AK188="x","L","")</f>
        <v/>
      </c>
      <c r="CS367" s="17" t="str">
        <f>IF(Wedstrijden!AL188="x","M","")</f>
        <v/>
      </c>
      <c r="CT367" s="17" t="str">
        <f>IF(Wedstrijden!AM188="x","Z","")</f>
        <v/>
      </c>
      <c r="CU367" s="17" t="str">
        <f>IF(Wedstrijden!AN188="x","ZZ","")</f>
        <v/>
      </c>
      <c r="CV367" s="17" t="str">
        <f>IF(COUNTA(Wedstrijden!Z188:AF188)&lt;&gt;0,2,"")</f>
        <v/>
      </c>
      <c r="CW367" s="17" t="str">
        <f t="shared" si="33"/>
        <v/>
      </c>
      <c r="CX367" s="17" t="str">
        <f>IF(Wedstrijden!Z188="x","BB","")</f>
        <v/>
      </c>
      <c r="CY367" s="17" t="str">
        <f>IF(Wedstrijden!AA188="x","B","")</f>
        <v/>
      </c>
      <c r="CZ367" s="17" t="str">
        <f>IF(Wedstrijden!AB188="x","L","")</f>
        <v/>
      </c>
      <c r="DA367" s="17" t="str">
        <f>IF(Wedstrijden!AC188="x","M","")</f>
        <v/>
      </c>
      <c r="DB367" s="17" t="str">
        <f>IF(Wedstrijden!AD188="x","Z","")</f>
        <v/>
      </c>
      <c r="DC367" s="17" t="str">
        <f>IF(Wedstrijden!AE188="x","ZZ","")</f>
        <v/>
      </c>
      <c r="DD367" s="17" t="str">
        <f>IF(Wedstrijden!AF188="x","1.40","")</f>
        <v/>
      </c>
      <c r="DE367" s="17" t="str">
        <f>IF(COUNTA(Wedstrijden!AP188:AR188)&lt;&gt;0,6,"")</f>
        <v/>
      </c>
      <c r="DF367" s="17" t="str">
        <f t="shared" si="34"/>
        <v/>
      </c>
      <c r="DG367" s="17" t="str">
        <f>IF(Wedstrijden!AP188="x","L","")</f>
        <v/>
      </c>
      <c r="DH367" s="17" t="str">
        <f>IF(Wedstrijden!AQ188="x","M","")</f>
        <v/>
      </c>
      <c r="DI367" s="17" t="str">
        <f>IF(Wedstrijden!AR188="x","Z","")</f>
        <v/>
      </c>
      <c r="DJ367" s="17" t="str">
        <f>IF(Wedstrijden!AS188="x","Z","")</f>
        <v/>
      </c>
      <c r="DK367" s="17" t="str">
        <f>IF(COUNTA(Wedstrijden!AU188:AW188)&lt;&gt;0,6,"")</f>
        <v/>
      </c>
      <c r="DL367" s="17" t="str">
        <f t="shared" si="35"/>
        <v/>
      </c>
      <c r="DM367" s="17" t="str">
        <f>IF(Wedstrijden!AU188="x","L","")</f>
        <v/>
      </c>
      <c r="DN367" s="17" t="str">
        <f>IF(Wedstrijden!AV188="x","M","")</f>
        <v/>
      </c>
      <c r="DO367" s="17" t="str">
        <f>IF(Wedstrijden!AW188="x","Z","")</f>
        <v/>
      </c>
      <c r="DP367" s="17" t="str">
        <f>IF(Wedstrijden!AX188="x","Z","")</f>
        <v/>
      </c>
    </row>
    <row r="368" spans="1:120" ht="14.4" x14ac:dyDescent="0.3">
      <c r="A368" s="21">
        <f>Wedstrijden!A189</f>
        <v>44122</v>
      </c>
      <c r="B368" s="17" t="str">
        <f>IFERROR(VLOOKUP(Wedstrijden!#REF!,#REF!,2,FALSE),"")</f>
        <v/>
      </c>
      <c r="C368" s="17" t="e">
        <f>Wedstrijden!#REF!</f>
        <v>#REF!</v>
      </c>
      <c r="D368" s="17" t="str">
        <f>IFERROR(VLOOKUP(Wedstrijden!#REF!,#REF!,2,FALSE),"")</f>
        <v/>
      </c>
      <c r="E368" s="17" t="str">
        <f>IFERROR(VLOOKUP(Wedstrijden!#REF!,#REF!,5,FALSE),"")</f>
        <v/>
      </c>
      <c r="F368" s="17" t="e">
        <f>IF(Wedstrijden!#REF!&lt;&gt;"",Wedstrijden!#REF!,"")</f>
        <v>#REF!</v>
      </c>
      <c r="G368" s="17" t="e">
        <f>IF(Wedstrijden!#REF!="Indoor",1,0)</f>
        <v>#REF!</v>
      </c>
      <c r="H368" s="17" t="e">
        <f>Wedstrijden!#REF!</f>
        <v>#REF!</v>
      </c>
      <c r="I368" s="17" t="e">
        <f>IF(Wedstrijden!#REF!="Nee",0,IF(Wedstrijden!#REF!="Ja",1,""))</f>
        <v>#REF!</v>
      </c>
      <c r="J368" s="17" t="e">
        <f>IF(Wedstrijden!#REF!&lt;&gt;"",Wedstrijden!#REF!,"")</f>
        <v>#REF!</v>
      </c>
      <c r="W368" s="18"/>
      <c r="AE368" s="18"/>
      <c r="AN368" s="18"/>
      <c r="AU368" s="18"/>
      <c r="BA368" s="18"/>
      <c r="BE368" s="18"/>
      <c r="BJ368" s="17">
        <f>IF(COUNTA(Wedstrijden!O189:Y189)&lt;&gt;0,1,"")</f>
        <v>1</v>
      </c>
      <c r="BK368" s="17">
        <f t="shared" si="30"/>
        <v>2</v>
      </c>
      <c r="BL368" s="17" t="str">
        <f>IF(Wedstrijden!O189="x","AA","")</f>
        <v/>
      </c>
      <c r="BM368" s="17" t="str">
        <f>IF(Wedstrijden!P189="x","A","")</f>
        <v/>
      </c>
      <c r="BN368" s="17" t="str">
        <f>IF(Wedstrijden!Q189="x","B1","")</f>
        <v/>
      </c>
      <c r="BO368" s="17" t="e">
        <f>IF(Wedstrijden!#REF!="x","BB","")</f>
        <v>#REF!</v>
      </c>
      <c r="BP368" s="17" t="str">
        <f>IF(Wedstrijden!S189="x","B","")</f>
        <v>B</v>
      </c>
      <c r="BQ368" s="17" t="str">
        <f>IF(Wedstrijden!T189="x","L1","")</f>
        <v>L1</v>
      </c>
      <c r="BR368" s="17" t="str">
        <f>IF(Wedstrijden!U189="x","L2","")</f>
        <v>L2</v>
      </c>
      <c r="BS368" s="17" t="str">
        <f>IF(Wedstrijden!V189="x","M1","")</f>
        <v>M1</v>
      </c>
      <c r="BT368" s="17" t="str">
        <f>IF(Wedstrijden!W189="x","M2","")</f>
        <v>M2</v>
      </c>
      <c r="BU368" s="17" t="str">
        <f>IF(Wedstrijden!X189="x","Z1","")</f>
        <v>Z1</v>
      </c>
      <c r="BV368" s="17" t="str">
        <f>IF(Wedstrijden!Y189="x","Z2","")</f>
        <v>Z2</v>
      </c>
      <c r="BW368" s="17">
        <f>IF(COUNTA(Wedstrijden!F189:N189)&lt;&gt;0,1,"")</f>
        <v>1</v>
      </c>
      <c r="BX368" s="17">
        <f t="shared" si="31"/>
        <v>1</v>
      </c>
      <c r="BY368" s="17" t="str">
        <f>IF(Wedstrijden!F189="x","BB","")</f>
        <v/>
      </c>
      <c r="BZ368" s="17" t="str">
        <f>IF(Wedstrijden!G189="x","B","")</f>
        <v>B</v>
      </c>
      <c r="CA368" s="17" t="str">
        <f>IF(Wedstrijden!H189="x","L1","")</f>
        <v>L1</v>
      </c>
      <c r="CB368" s="17" t="str">
        <f>IF(Wedstrijden!I189="x","L2","")</f>
        <v>L2</v>
      </c>
      <c r="CC368" s="17" t="str">
        <f>IF(Wedstrijden!J189="x","M1","")</f>
        <v>M1</v>
      </c>
      <c r="CD368" s="17" t="str">
        <f>IF(Wedstrijden!K189="x","M2","")</f>
        <v>M2</v>
      </c>
      <c r="CE368" s="17" t="str">
        <f>IF(Wedstrijden!L189="x","Z1","")</f>
        <v>Z1</v>
      </c>
      <c r="CF368" s="17" t="str">
        <f>IF(Wedstrijden!M189="x","Z2","")</f>
        <v>Z2</v>
      </c>
      <c r="CG368" s="17" t="str">
        <f>IF(Wedstrijden!N189="x","ZZL","")</f>
        <v>ZZL</v>
      </c>
      <c r="CL368" s="17" t="str">
        <f>IF(COUNTA(Wedstrijden!AG189:AN189)&lt;&gt;0,2,"")</f>
        <v/>
      </c>
      <c r="CM368" s="17" t="str">
        <f t="shared" si="32"/>
        <v/>
      </c>
      <c r="CN368" s="17" t="str">
        <f>IF(Wedstrijden!AG189="x","AA","")</f>
        <v/>
      </c>
      <c r="CO368" s="17" t="str">
        <f>IF(Wedstrijden!AH189="x","A","")</f>
        <v/>
      </c>
      <c r="CP368" s="17" t="str">
        <f>IF(Wedstrijden!AI189="x","BB","")</f>
        <v/>
      </c>
      <c r="CQ368" s="17" t="str">
        <f>IF(Wedstrijden!AJ189="x","B","")</f>
        <v/>
      </c>
      <c r="CR368" s="17" t="str">
        <f>IF(Wedstrijden!AK189="x","L","")</f>
        <v/>
      </c>
      <c r="CS368" s="17" t="str">
        <f>IF(Wedstrijden!AL189="x","M","")</f>
        <v/>
      </c>
      <c r="CT368" s="17" t="str">
        <f>IF(Wedstrijden!AM189="x","Z","")</f>
        <v/>
      </c>
      <c r="CU368" s="17" t="str">
        <f>IF(Wedstrijden!AN189="x","ZZ","")</f>
        <v/>
      </c>
      <c r="CV368" s="17" t="str">
        <f>IF(COUNTA(Wedstrijden!Z189:AF189)&lt;&gt;0,2,"")</f>
        <v/>
      </c>
      <c r="CW368" s="17" t="str">
        <f t="shared" si="33"/>
        <v/>
      </c>
      <c r="CX368" s="17" t="str">
        <f>IF(Wedstrijden!Z189="x","BB","")</f>
        <v/>
      </c>
      <c r="CY368" s="17" t="str">
        <f>IF(Wedstrijden!AA189="x","B","")</f>
        <v/>
      </c>
      <c r="CZ368" s="17" t="str">
        <f>IF(Wedstrijden!AB189="x","L","")</f>
        <v/>
      </c>
      <c r="DA368" s="17" t="str">
        <f>IF(Wedstrijden!AC189="x","M","")</f>
        <v/>
      </c>
      <c r="DB368" s="17" t="str">
        <f>IF(Wedstrijden!AD189="x","Z","")</f>
        <v/>
      </c>
      <c r="DC368" s="17" t="str">
        <f>IF(Wedstrijden!AE189="x","ZZ","")</f>
        <v/>
      </c>
      <c r="DD368" s="17" t="str">
        <f>IF(Wedstrijden!AF189="x","1.40","")</f>
        <v/>
      </c>
      <c r="DE368" s="17" t="str">
        <f>IF(COUNTA(Wedstrijden!AP189:AR189)&lt;&gt;0,6,"")</f>
        <v/>
      </c>
      <c r="DF368" s="17" t="str">
        <f t="shared" si="34"/>
        <v/>
      </c>
      <c r="DG368" s="17" t="str">
        <f>IF(Wedstrijden!AP189="x","L","")</f>
        <v/>
      </c>
      <c r="DH368" s="17" t="str">
        <f>IF(Wedstrijden!AQ189="x","M","")</f>
        <v/>
      </c>
      <c r="DI368" s="17" t="str">
        <f>IF(Wedstrijden!AR189="x","Z","")</f>
        <v/>
      </c>
      <c r="DJ368" s="17" t="str">
        <f>IF(Wedstrijden!AS189="x","Z","")</f>
        <v/>
      </c>
      <c r="DK368" s="17" t="str">
        <f>IF(COUNTA(Wedstrijden!AU189:AW189)&lt;&gt;0,6,"")</f>
        <v/>
      </c>
      <c r="DL368" s="17" t="str">
        <f t="shared" si="35"/>
        <v/>
      </c>
      <c r="DM368" s="17" t="str">
        <f>IF(Wedstrijden!AU189="x","L","")</f>
        <v/>
      </c>
      <c r="DN368" s="17" t="str">
        <f>IF(Wedstrijden!AV189="x","M","")</f>
        <v/>
      </c>
      <c r="DO368" s="17" t="str">
        <f>IF(Wedstrijden!AW189="x","Z","")</f>
        <v/>
      </c>
      <c r="DP368" s="17" t="str">
        <f>IF(Wedstrijden!AX189="x","Z","")</f>
        <v/>
      </c>
    </row>
    <row r="369" spans="1:120" ht="14.4" x14ac:dyDescent="0.3">
      <c r="A369" s="21">
        <f>Wedstrijden!A190</f>
        <v>44122</v>
      </c>
      <c r="B369" s="17" t="str">
        <f>IFERROR(VLOOKUP(Wedstrijden!#REF!,#REF!,2,FALSE),"")</f>
        <v/>
      </c>
      <c r="C369" s="17" t="e">
        <f>Wedstrijden!#REF!</f>
        <v>#REF!</v>
      </c>
      <c r="D369" s="17" t="str">
        <f>IFERROR(VLOOKUP(Wedstrijden!#REF!,#REF!,2,FALSE),"")</f>
        <v/>
      </c>
      <c r="E369" s="17" t="str">
        <f>IFERROR(VLOOKUP(Wedstrijden!#REF!,#REF!,5,FALSE),"")</f>
        <v/>
      </c>
      <c r="F369" s="17" t="e">
        <f>IF(Wedstrijden!#REF!&lt;&gt;"",Wedstrijden!#REF!,"")</f>
        <v>#REF!</v>
      </c>
      <c r="G369" s="17" t="e">
        <f>IF(Wedstrijden!#REF!="Indoor",1,0)</f>
        <v>#REF!</v>
      </c>
      <c r="H369" s="17" t="e">
        <f>Wedstrijden!#REF!</f>
        <v>#REF!</v>
      </c>
      <c r="I369" s="17" t="e">
        <f>IF(Wedstrijden!#REF!="Nee",0,IF(Wedstrijden!#REF!="Ja",1,""))</f>
        <v>#REF!</v>
      </c>
      <c r="J369" s="17" t="e">
        <f>IF(Wedstrijden!#REF!&lt;&gt;"",Wedstrijden!#REF!,"")</f>
        <v>#REF!</v>
      </c>
      <c r="W369" s="18"/>
      <c r="AE369" s="18"/>
      <c r="AN369" s="18"/>
      <c r="AU369" s="18"/>
      <c r="BA369" s="18"/>
      <c r="BE369" s="18"/>
      <c r="BJ369" s="17" t="str">
        <f>IF(COUNTA(Wedstrijden!O190:Y190)&lt;&gt;0,1,"")</f>
        <v/>
      </c>
      <c r="BK369" s="17" t="str">
        <f t="shared" si="30"/>
        <v/>
      </c>
      <c r="BL369" s="17" t="str">
        <f>IF(Wedstrijden!O190="x","AA","")</f>
        <v/>
      </c>
      <c r="BM369" s="17" t="str">
        <f>IF(Wedstrijden!P190="x","A","")</f>
        <v/>
      </c>
      <c r="BN369" s="17" t="str">
        <f>IF(Wedstrijden!Q190="x","B1","")</f>
        <v/>
      </c>
      <c r="BO369" s="17" t="e">
        <f>IF(Wedstrijden!#REF!="x","BB","")</f>
        <v>#REF!</v>
      </c>
      <c r="BP369" s="17" t="str">
        <f>IF(Wedstrijden!S190="x","B","")</f>
        <v/>
      </c>
      <c r="BQ369" s="17" t="str">
        <f>IF(Wedstrijden!T190="x","L1","")</f>
        <v/>
      </c>
      <c r="BR369" s="17" t="str">
        <f>IF(Wedstrijden!U190="x","L2","")</f>
        <v/>
      </c>
      <c r="BS369" s="17" t="str">
        <f>IF(Wedstrijden!V190="x","M1","")</f>
        <v/>
      </c>
      <c r="BT369" s="17" t="str">
        <f>IF(Wedstrijden!W190="x","M2","")</f>
        <v/>
      </c>
      <c r="BU369" s="17" t="str">
        <f>IF(Wedstrijden!X190="x","Z1","")</f>
        <v/>
      </c>
      <c r="BV369" s="17" t="str">
        <f>IF(Wedstrijden!Y190="x","Z2","")</f>
        <v/>
      </c>
      <c r="BW369" s="17" t="str">
        <f>IF(COUNTA(Wedstrijden!F190:N190)&lt;&gt;0,1,"")</f>
        <v/>
      </c>
      <c r="BX369" s="17" t="str">
        <f t="shared" si="31"/>
        <v/>
      </c>
      <c r="BY369" s="17" t="str">
        <f>IF(Wedstrijden!F190="x","BB","")</f>
        <v/>
      </c>
      <c r="BZ369" s="17" t="str">
        <f>IF(Wedstrijden!G190="x","B","")</f>
        <v/>
      </c>
      <c r="CA369" s="17" t="str">
        <f>IF(Wedstrijden!H190="x","L1","")</f>
        <v/>
      </c>
      <c r="CB369" s="17" t="str">
        <f>IF(Wedstrijden!I190="x","L2","")</f>
        <v/>
      </c>
      <c r="CC369" s="17" t="str">
        <f>IF(Wedstrijden!J190="x","M1","")</f>
        <v/>
      </c>
      <c r="CD369" s="17" t="str">
        <f>IF(Wedstrijden!K190="x","M2","")</f>
        <v/>
      </c>
      <c r="CE369" s="17" t="str">
        <f>IF(Wedstrijden!L190="x","Z1","")</f>
        <v/>
      </c>
      <c r="CF369" s="17" t="str">
        <f>IF(Wedstrijden!M190="x","Z2","")</f>
        <v/>
      </c>
      <c r="CG369" s="17" t="str">
        <f>IF(Wedstrijden!N190="x","ZZL","")</f>
        <v/>
      </c>
      <c r="CL369" s="17">
        <f>IF(COUNTA(Wedstrijden!AG190:AN190)&lt;&gt;0,2,"")</f>
        <v>2</v>
      </c>
      <c r="CM369" s="17">
        <f t="shared" si="32"/>
        <v>2</v>
      </c>
      <c r="CN369" s="17" t="str">
        <f>IF(Wedstrijden!AG190="x","AA","")</f>
        <v/>
      </c>
      <c r="CO369" s="17" t="str">
        <f>IF(Wedstrijden!AH190="x","A","")</f>
        <v/>
      </c>
      <c r="CP369" s="17" t="str">
        <f>IF(Wedstrijden!AI190="x","BB","")</f>
        <v>BB</v>
      </c>
      <c r="CQ369" s="17" t="str">
        <f>IF(Wedstrijden!AJ190="x","B","")</f>
        <v>B</v>
      </c>
      <c r="CR369" s="17" t="str">
        <f>IF(Wedstrijden!AK190="x","L","")</f>
        <v>L</v>
      </c>
      <c r="CS369" s="17" t="str">
        <f>IF(Wedstrijden!AL190="x","M","")</f>
        <v>M</v>
      </c>
      <c r="CT369" s="17" t="str">
        <f>IF(Wedstrijden!AM190="x","Z","")</f>
        <v>Z</v>
      </c>
      <c r="CU369" s="17" t="str">
        <f>IF(Wedstrijden!AN190="x","ZZ","")</f>
        <v>ZZ</v>
      </c>
      <c r="CV369" s="17">
        <f>IF(COUNTA(Wedstrijden!Z190:AF190)&lt;&gt;0,2,"")</f>
        <v>2</v>
      </c>
      <c r="CW369" s="17">
        <f t="shared" si="33"/>
        <v>1</v>
      </c>
      <c r="CX369" s="17" t="str">
        <f>IF(Wedstrijden!Z190="x","BB","")</f>
        <v>BB</v>
      </c>
      <c r="CY369" s="17" t="str">
        <f>IF(Wedstrijden!AA190="x","B","")</f>
        <v>B</v>
      </c>
      <c r="CZ369" s="17" t="str">
        <f>IF(Wedstrijden!AB190="x","L","")</f>
        <v>L</v>
      </c>
      <c r="DA369" s="17" t="str">
        <f>IF(Wedstrijden!AC190="x","M","")</f>
        <v>M</v>
      </c>
      <c r="DB369" s="17" t="str">
        <f>IF(Wedstrijden!AD190="x","Z","")</f>
        <v>Z</v>
      </c>
      <c r="DC369" s="17" t="str">
        <f>IF(Wedstrijden!AE190="x","ZZ","")</f>
        <v>ZZ</v>
      </c>
      <c r="DD369" s="17" t="str">
        <f>IF(Wedstrijden!AF190="x","1.40","")</f>
        <v>1.40</v>
      </c>
      <c r="DE369" s="17" t="str">
        <f>IF(COUNTA(Wedstrijden!AP190:AR190)&lt;&gt;0,6,"")</f>
        <v/>
      </c>
      <c r="DF369" s="17" t="str">
        <f t="shared" si="34"/>
        <v/>
      </c>
      <c r="DG369" s="17" t="str">
        <f>IF(Wedstrijden!AP190="x","L","")</f>
        <v/>
      </c>
      <c r="DH369" s="17" t="str">
        <f>IF(Wedstrijden!AQ190="x","M","")</f>
        <v/>
      </c>
      <c r="DI369" s="17" t="str">
        <f>IF(Wedstrijden!AR190="x","Z","")</f>
        <v/>
      </c>
      <c r="DJ369" s="17" t="str">
        <f>IF(Wedstrijden!AS190="x","Z","")</f>
        <v/>
      </c>
      <c r="DK369" s="17" t="str">
        <f>IF(COUNTA(Wedstrijden!AU190:AW190)&lt;&gt;0,6,"")</f>
        <v/>
      </c>
      <c r="DL369" s="17" t="str">
        <f t="shared" si="35"/>
        <v/>
      </c>
      <c r="DM369" s="17" t="str">
        <f>IF(Wedstrijden!AU190="x","L","")</f>
        <v/>
      </c>
      <c r="DN369" s="17" t="str">
        <f>IF(Wedstrijden!AV190="x","M","")</f>
        <v/>
      </c>
      <c r="DO369" s="17" t="str">
        <f>IF(Wedstrijden!AW190="x","Z","")</f>
        <v/>
      </c>
      <c r="DP369" s="17" t="str">
        <f>IF(Wedstrijden!AX190="x","Z","")</f>
        <v/>
      </c>
    </row>
    <row r="370" spans="1:120" ht="14.4" x14ac:dyDescent="0.3">
      <c r="A370" s="21">
        <f>Wedstrijden!A191</f>
        <v>44122</v>
      </c>
      <c r="B370" s="17" t="str">
        <f>IFERROR(VLOOKUP(Wedstrijden!#REF!,#REF!,2,FALSE),"")</f>
        <v/>
      </c>
      <c r="C370" s="17" t="e">
        <f>Wedstrijden!#REF!</f>
        <v>#REF!</v>
      </c>
      <c r="D370" s="17" t="str">
        <f>IFERROR(VLOOKUP(Wedstrijden!#REF!,#REF!,2,FALSE),"")</f>
        <v/>
      </c>
      <c r="E370" s="17" t="str">
        <f>IFERROR(VLOOKUP(Wedstrijden!#REF!,#REF!,5,FALSE),"")</f>
        <v/>
      </c>
      <c r="F370" s="17" t="e">
        <f>IF(Wedstrijden!#REF!&lt;&gt;"",Wedstrijden!#REF!,"")</f>
        <v>#REF!</v>
      </c>
      <c r="G370" s="17" t="e">
        <f>IF(Wedstrijden!#REF!="Indoor",1,0)</f>
        <v>#REF!</v>
      </c>
      <c r="H370" s="17" t="e">
        <f>Wedstrijden!#REF!</f>
        <v>#REF!</v>
      </c>
      <c r="I370" s="17" t="e">
        <f>IF(Wedstrijden!#REF!="Nee",0,IF(Wedstrijden!#REF!="Ja",1,""))</f>
        <v>#REF!</v>
      </c>
      <c r="J370" s="17" t="e">
        <f>IF(Wedstrijden!#REF!&lt;&gt;"",Wedstrijden!#REF!,"")</f>
        <v>#REF!</v>
      </c>
      <c r="W370" s="18"/>
      <c r="AE370" s="18"/>
      <c r="AN370" s="18"/>
      <c r="AU370" s="18"/>
      <c r="BA370" s="18"/>
      <c r="BE370" s="18"/>
      <c r="BJ370" s="17">
        <f>IF(COUNTA(Wedstrijden!O191:Y191)&lt;&gt;0,1,"")</f>
        <v>1</v>
      </c>
      <c r="BK370" s="17">
        <f t="shared" si="30"/>
        <v>2</v>
      </c>
      <c r="BL370" s="17" t="str">
        <f>IF(Wedstrijden!O191="x","AA","")</f>
        <v/>
      </c>
      <c r="BM370" s="17" t="str">
        <f>IF(Wedstrijden!P191="x","A","")</f>
        <v/>
      </c>
      <c r="BN370" s="17" t="str">
        <f>IF(Wedstrijden!Q191="x","B1","")</f>
        <v/>
      </c>
      <c r="BO370" s="17" t="e">
        <f>IF(Wedstrijden!#REF!="x","BB","")</f>
        <v>#REF!</v>
      </c>
      <c r="BP370" s="17" t="str">
        <f>IF(Wedstrijden!S191="x","B","")</f>
        <v>B</v>
      </c>
      <c r="BQ370" s="17" t="str">
        <f>IF(Wedstrijden!T191="x","L1","")</f>
        <v>L1</v>
      </c>
      <c r="BR370" s="17" t="str">
        <f>IF(Wedstrijden!U191="x","L2","")</f>
        <v>L2</v>
      </c>
      <c r="BS370" s="17" t="str">
        <f>IF(Wedstrijden!V191="x","M1","")</f>
        <v>M1</v>
      </c>
      <c r="BT370" s="17" t="str">
        <f>IF(Wedstrijden!W191="x","M2","")</f>
        <v>M2</v>
      </c>
      <c r="BU370" s="17" t="str">
        <f>IF(Wedstrijden!X191="x","Z1","")</f>
        <v>Z1</v>
      </c>
      <c r="BV370" s="17" t="str">
        <f>IF(Wedstrijden!Y191="x","Z2","")</f>
        <v>Z2</v>
      </c>
      <c r="BW370" s="17">
        <f>IF(COUNTA(Wedstrijden!F191:N191)&lt;&gt;0,1,"")</f>
        <v>1</v>
      </c>
      <c r="BX370" s="17">
        <f t="shared" si="31"/>
        <v>1</v>
      </c>
      <c r="BY370" s="17" t="str">
        <f>IF(Wedstrijden!F191="x","BB","")</f>
        <v/>
      </c>
      <c r="BZ370" s="17" t="str">
        <f>IF(Wedstrijden!G191="x","B","")</f>
        <v>B</v>
      </c>
      <c r="CA370" s="17" t="str">
        <f>IF(Wedstrijden!H191="x","L1","")</f>
        <v>L1</v>
      </c>
      <c r="CB370" s="17" t="str">
        <f>IF(Wedstrijden!I191="x","L2","")</f>
        <v>L2</v>
      </c>
      <c r="CC370" s="17" t="str">
        <f>IF(Wedstrijden!J191="x","M1","")</f>
        <v>M1</v>
      </c>
      <c r="CD370" s="17" t="str">
        <f>IF(Wedstrijden!K191="x","M2","")</f>
        <v>M2</v>
      </c>
      <c r="CE370" s="17" t="str">
        <f>IF(Wedstrijden!L191="x","Z1","")</f>
        <v>Z1</v>
      </c>
      <c r="CF370" s="17" t="str">
        <f>IF(Wedstrijden!M191="x","Z2","")</f>
        <v>Z2</v>
      </c>
      <c r="CG370" s="17" t="str">
        <f>IF(Wedstrijden!N191="x","ZZL","")</f>
        <v>ZZL</v>
      </c>
      <c r="CL370" s="17" t="str">
        <f>IF(COUNTA(Wedstrijden!AG191:AN191)&lt;&gt;0,2,"")</f>
        <v/>
      </c>
      <c r="CM370" s="17" t="str">
        <f t="shared" si="32"/>
        <v/>
      </c>
      <c r="CN370" s="17" t="str">
        <f>IF(Wedstrijden!AG191="x","AA","")</f>
        <v/>
      </c>
      <c r="CO370" s="17" t="str">
        <f>IF(Wedstrijden!AH191="x","A","")</f>
        <v/>
      </c>
      <c r="CP370" s="17" t="str">
        <f>IF(Wedstrijden!AI191="x","BB","")</f>
        <v/>
      </c>
      <c r="CQ370" s="17" t="str">
        <f>IF(Wedstrijden!AJ191="x","B","")</f>
        <v/>
      </c>
      <c r="CR370" s="17" t="str">
        <f>IF(Wedstrijden!AK191="x","L","")</f>
        <v/>
      </c>
      <c r="CS370" s="17" t="str">
        <f>IF(Wedstrijden!AL191="x","M","")</f>
        <v/>
      </c>
      <c r="CT370" s="17" t="str">
        <f>IF(Wedstrijden!AM191="x","Z","")</f>
        <v/>
      </c>
      <c r="CU370" s="17" t="str">
        <f>IF(Wedstrijden!AN191="x","ZZ","")</f>
        <v/>
      </c>
      <c r="CV370" s="17" t="str">
        <f>IF(COUNTA(Wedstrijden!Z191:AF191)&lt;&gt;0,2,"")</f>
        <v/>
      </c>
      <c r="CW370" s="17" t="str">
        <f t="shared" si="33"/>
        <v/>
      </c>
      <c r="CX370" s="17" t="str">
        <f>IF(Wedstrijden!Z191="x","BB","")</f>
        <v/>
      </c>
      <c r="CY370" s="17" t="str">
        <f>IF(Wedstrijden!AA191="x","B","")</f>
        <v/>
      </c>
      <c r="CZ370" s="17" t="str">
        <f>IF(Wedstrijden!AB191="x","L","")</f>
        <v/>
      </c>
      <c r="DA370" s="17" t="str">
        <f>IF(Wedstrijden!AC191="x","M","")</f>
        <v/>
      </c>
      <c r="DB370" s="17" t="str">
        <f>IF(Wedstrijden!AD191="x","Z","")</f>
        <v/>
      </c>
      <c r="DC370" s="17" t="str">
        <f>IF(Wedstrijden!AE191="x","ZZ","")</f>
        <v/>
      </c>
      <c r="DD370" s="17" t="str">
        <f>IF(Wedstrijden!AF191="x","1.40","")</f>
        <v/>
      </c>
      <c r="DE370" s="17" t="str">
        <f>IF(COUNTA(Wedstrijden!AP191:AR191)&lt;&gt;0,6,"")</f>
        <v/>
      </c>
      <c r="DF370" s="17" t="str">
        <f t="shared" si="34"/>
        <v/>
      </c>
      <c r="DG370" s="17" t="str">
        <f>IF(Wedstrijden!AP191="x","L","")</f>
        <v/>
      </c>
      <c r="DH370" s="17" t="str">
        <f>IF(Wedstrijden!AQ191="x","M","")</f>
        <v/>
      </c>
      <c r="DI370" s="17" t="str">
        <f>IF(Wedstrijden!AR191="x","Z","")</f>
        <v/>
      </c>
      <c r="DJ370" s="17" t="str">
        <f>IF(Wedstrijden!AS191="x","Z","")</f>
        <v/>
      </c>
      <c r="DK370" s="17" t="str">
        <f>IF(COUNTA(Wedstrijden!AU191:AW191)&lt;&gt;0,6,"")</f>
        <v/>
      </c>
      <c r="DL370" s="17" t="str">
        <f t="shared" si="35"/>
        <v/>
      </c>
      <c r="DM370" s="17" t="str">
        <f>IF(Wedstrijden!AU191="x","L","")</f>
        <v/>
      </c>
      <c r="DN370" s="17" t="str">
        <f>IF(Wedstrijden!AV191="x","M","")</f>
        <v/>
      </c>
      <c r="DO370" s="17" t="str">
        <f>IF(Wedstrijden!AW191="x","Z","")</f>
        <v/>
      </c>
      <c r="DP370" s="17" t="str">
        <f>IF(Wedstrijden!AX191="x","Z","")</f>
        <v/>
      </c>
    </row>
    <row r="371" spans="1:120" ht="14.4" x14ac:dyDescent="0.3">
      <c r="A371" s="21">
        <f>Wedstrijden!A192</f>
        <v>44122</v>
      </c>
      <c r="B371" s="17" t="str">
        <f>IFERROR(VLOOKUP(Wedstrijden!#REF!,#REF!,2,FALSE),"")</f>
        <v/>
      </c>
      <c r="C371" s="17" t="e">
        <f>Wedstrijden!#REF!</f>
        <v>#REF!</v>
      </c>
      <c r="D371" s="17" t="str">
        <f>IFERROR(VLOOKUP(Wedstrijden!#REF!,#REF!,2,FALSE),"")</f>
        <v/>
      </c>
      <c r="E371" s="17" t="str">
        <f>IFERROR(VLOOKUP(Wedstrijden!#REF!,#REF!,5,FALSE),"")</f>
        <v/>
      </c>
      <c r="F371" s="17" t="e">
        <f>IF(Wedstrijden!#REF!&lt;&gt;"",Wedstrijden!#REF!,"")</f>
        <v>#REF!</v>
      </c>
      <c r="G371" s="17" t="e">
        <f>IF(Wedstrijden!#REF!="Indoor",1,0)</f>
        <v>#REF!</v>
      </c>
      <c r="H371" s="17" t="e">
        <f>Wedstrijden!#REF!</f>
        <v>#REF!</v>
      </c>
      <c r="I371" s="17" t="e">
        <f>IF(Wedstrijden!#REF!="Nee",0,IF(Wedstrijden!#REF!="Ja",1,""))</f>
        <v>#REF!</v>
      </c>
      <c r="J371" s="17" t="e">
        <f>IF(Wedstrijden!#REF!&lt;&gt;"",Wedstrijden!#REF!,"")</f>
        <v>#REF!</v>
      </c>
      <c r="W371" s="18"/>
      <c r="AE371" s="18"/>
      <c r="AN371" s="18"/>
      <c r="AU371" s="18"/>
      <c r="BA371" s="18"/>
      <c r="BE371" s="18"/>
      <c r="BJ371" s="17">
        <f>IF(COUNTA(Wedstrijden!O192:Y192)&lt;&gt;0,1,"")</f>
        <v>1</v>
      </c>
      <c r="BK371" s="17">
        <f t="shared" si="30"/>
        <v>2</v>
      </c>
      <c r="BL371" s="17" t="str">
        <f>IF(Wedstrijden!O192="x","AA","")</f>
        <v/>
      </c>
      <c r="BM371" s="17" t="str">
        <f>IF(Wedstrijden!P192="x","A","")</f>
        <v/>
      </c>
      <c r="BN371" s="17" t="str">
        <f>IF(Wedstrijden!Q192="x","B1","")</f>
        <v/>
      </c>
      <c r="BO371" s="17" t="e">
        <f>IF(Wedstrijden!#REF!="x","BB","")</f>
        <v>#REF!</v>
      </c>
      <c r="BP371" s="17" t="str">
        <f>IF(Wedstrijden!S192="x","B","")</f>
        <v>B</v>
      </c>
      <c r="BQ371" s="17" t="str">
        <f>IF(Wedstrijden!T192="x","L1","")</f>
        <v>L1</v>
      </c>
      <c r="BR371" s="17" t="str">
        <f>IF(Wedstrijden!U192="x","L2","")</f>
        <v>L2</v>
      </c>
      <c r="BS371" s="17" t="str">
        <f>IF(Wedstrijden!V192="x","M1","")</f>
        <v>M1</v>
      </c>
      <c r="BT371" s="17" t="str">
        <f>IF(Wedstrijden!W192="x","M2","")</f>
        <v>M2</v>
      </c>
      <c r="BU371" s="17" t="str">
        <f>IF(Wedstrijden!X192="x","Z1","")</f>
        <v/>
      </c>
      <c r="BV371" s="17" t="str">
        <f>IF(Wedstrijden!Y192="x","Z2","")</f>
        <v/>
      </c>
      <c r="BW371" s="17">
        <f>IF(COUNTA(Wedstrijden!F192:N192)&lt;&gt;0,1,"")</f>
        <v>1</v>
      </c>
      <c r="BX371" s="17">
        <f t="shared" si="31"/>
        <v>1</v>
      </c>
      <c r="BY371" s="17" t="str">
        <f>IF(Wedstrijden!F192="x","BB","")</f>
        <v/>
      </c>
      <c r="BZ371" s="17" t="str">
        <f>IF(Wedstrijden!G192="x","B","")</f>
        <v>B</v>
      </c>
      <c r="CA371" s="17" t="str">
        <f>IF(Wedstrijden!H192="x","L1","")</f>
        <v>L1</v>
      </c>
      <c r="CB371" s="17" t="str">
        <f>IF(Wedstrijden!I192="x","L2","")</f>
        <v>L2</v>
      </c>
      <c r="CC371" s="17" t="str">
        <f>IF(Wedstrijden!J192="x","M1","")</f>
        <v>M1</v>
      </c>
      <c r="CD371" s="17" t="str">
        <f>IF(Wedstrijden!K192="x","M2","")</f>
        <v>M2</v>
      </c>
      <c r="CE371" s="17" t="str">
        <f>IF(Wedstrijden!L192="x","Z1","")</f>
        <v/>
      </c>
      <c r="CF371" s="17" t="str">
        <f>IF(Wedstrijden!M192="x","Z2","")</f>
        <v/>
      </c>
      <c r="CG371" s="17" t="str">
        <f>IF(Wedstrijden!N192="x","ZZL","")</f>
        <v/>
      </c>
      <c r="CL371" s="17" t="str">
        <f>IF(COUNTA(Wedstrijden!AG192:AN192)&lt;&gt;0,2,"")</f>
        <v/>
      </c>
      <c r="CM371" s="17" t="str">
        <f t="shared" si="32"/>
        <v/>
      </c>
      <c r="CN371" s="17" t="str">
        <f>IF(Wedstrijden!AG192="x","AA","")</f>
        <v/>
      </c>
      <c r="CO371" s="17" t="str">
        <f>IF(Wedstrijden!AH192="x","A","")</f>
        <v/>
      </c>
      <c r="CP371" s="17" t="str">
        <f>IF(Wedstrijden!AI192="x","BB","")</f>
        <v/>
      </c>
      <c r="CQ371" s="17" t="str">
        <f>IF(Wedstrijden!AJ192="x","B","")</f>
        <v/>
      </c>
      <c r="CR371" s="17" t="str">
        <f>IF(Wedstrijden!AK192="x","L","")</f>
        <v/>
      </c>
      <c r="CS371" s="17" t="str">
        <f>IF(Wedstrijden!AL192="x","M","")</f>
        <v/>
      </c>
      <c r="CT371" s="17" t="str">
        <f>IF(Wedstrijden!AM192="x","Z","")</f>
        <v/>
      </c>
      <c r="CU371" s="17" t="str">
        <f>IF(Wedstrijden!AN192="x","ZZ","")</f>
        <v/>
      </c>
      <c r="CV371" s="17" t="str">
        <f>IF(COUNTA(Wedstrijden!Z192:AF192)&lt;&gt;0,2,"")</f>
        <v/>
      </c>
      <c r="CW371" s="17" t="str">
        <f t="shared" si="33"/>
        <v/>
      </c>
      <c r="CX371" s="17" t="str">
        <f>IF(Wedstrijden!Z192="x","BB","")</f>
        <v/>
      </c>
      <c r="CY371" s="17" t="str">
        <f>IF(Wedstrijden!AA192="x","B","")</f>
        <v/>
      </c>
      <c r="CZ371" s="17" t="str">
        <f>IF(Wedstrijden!AB192="x","L","")</f>
        <v/>
      </c>
      <c r="DA371" s="17" t="str">
        <f>IF(Wedstrijden!AC192="x","M","")</f>
        <v/>
      </c>
      <c r="DB371" s="17" t="str">
        <f>IF(Wedstrijden!AD192="x","Z","")</f>
        <v/>
      </c>
      <c r="DC371" s="17" t="str">
        <f>IF(Wedstrijden!AE192="x","ZZ","")</f>
        <v/>
      </c>
      <c r="DD371" s="17" t="str">
        <f>IF(Wedstrijden!AF192="x","1.40","")</f>
        <v/>
      </c>
      <c r="DE371" s="17" t="str">
        <f>IF(COUNTA(Wedstrijden!AP192:AR192)&lt;&gt;0,6,"")</f>
        <v/>
      </c>
      <c r="DF371" s="17" t="str">
        <f t="shared" si="34"/>
        <v/>
      </c>
      <c r="DG371" s="17" t="str">
        <f>IF(Wedstrijden!AP192="x","L","")</f>
        <v/>
      </c>
      <c r="DH371" s="17" t="str">
        <f>IF(Wedstrijden!AQ192="x","M","")</f>
        <v/>
      </c>
      <c r="DI371" s="17" t="str">
        <f>IF(Wedstrijden!AR192="x","Z","")</f>
        <v/>
      </c>
      <c r="DJ371" s="17" t="str">
        <f>IF(Wedstrijden!AS192="x","Z","")</f>
        <v/>
      </c>
      <c r="DK371" s="17" t="str">
        <f>IF(COUNTA(Wedstrijden!AU192:AW192)&lt;&gt;0,6,"")</f>
        <v/>
      </c>
      <c r="DL371" s="17" t="str">
        <f t="shared" si="35"/>
        <v/>
      </c>
      <c r="DM371" s="17" t="str">
        <f>IF(Wedstrijden!AU192="x","L","")</f>
        <v/>
      </c>
      <c r="DN371" s="17" t="str">
        <f>IF(Wedstrijden!AV192="x","M","")</f>
        <v/>
      </c>
      <c r="DO371" s="17" t="str">
        <f>IF(Wedstrijden!AW192="x","Z","")</f>
        <v/>
      </c>
      <c r="DP371" s="17" t="str">
        <f>IF(Wedstrijden!AX192="x","Z","")</f>
        <v/>
      </c>
    </row>
    <row r="372" spans="1:120" ht="14.4" x14ac:dyDescent="0.3">
      <c r="A372" s="21">
        <f>Wedstrijden!A193</f>
        <v>44122</v>
      </c>
      <c r="B372" s="17" t="str">
        <f>IFERROR(VLOOKUP(Wedstrijden!#REF!,#REF!,2,FALSE),"")</f>
        <v/>
      </c>
      <c r="C372" s="17" t="e">
        <f>Wedstrijden!#REF!</f>
        <v>#REF!</v>
      </c>
      <c r="D372" s="17" t="str">
        <f>IFERROR(VLOOKUP(Wedstrijden!#REF!,#REF!,2,FALSE),"")</f>
        <v/>
      </c>
      <c r="E372" s="17" t="str">
        <f>IFERROR(VLOOKUP(Wedstrijden!#REF!,#REF!,5,FALSE),"")</f>
        <v/>
      </c>
      <c r="F372" s="17" t="e">
        <f>IF(Wedstrijden!#REF!&lt;&gt;"",Wedstrijden!#REF!,"")</f>
        <v>#REF!</v>
      </c>
      <c r="G372" s="17" t="e">
        <f>IF(Wedstrijden!#REF!="Indoor",1,0)</f>
        <v>#REF!</v>
      </c>
      <c r="H372" s="17" t="e">
        <f>Wedstrijden!#REF!</f>
        <v>#REF!</v>
      </c>
      <c r="I372" s="17" t="e">
        <f>IF(Wedstrijden!#REF!="Nee",0,IF(Wedstrijden!#REF!="Ja",1,""))</f>
        <v>#REF!</v>
      </c>
      <c r="J372" s="17" t="e">
        <f>IF(Wedstrijden!#REF!&lt;&gt;"",Wedstrijden!#REF!,"")</f>
        <v>#REF!</v>
      </c>
      <c r="W372" s="18"/>
      <c r="AE372" s="18"/>
      <c r="AN372" s="18"/>
      <c r="AU372" s="18"/>
      <c r="BA372" s="18"/>
      <c r="BE372" s="18"/>
      <c r="BJ372" s="17">
        <f>IF(COUNTA(Wedstrijden!O193:Y193)&lt;&gt;0,1,"")</f>
        <v>1</v>
      </c>
      <c r="BK372" s="17">
        <f t="shared" si="30"/>
        <v>2</v>
      </c>
      <c r="BL372" s="17" t="str">
        <f>IF(Wedstrijden!O193="x","AA","")</f>
        <v/>
      </c>
      <c r="BM372" s="17" t="str">
        <f>IF(Wedstrijden!P193="x","A","")</f>
        <v/>
      </c>
      <c r="BN372" s="17" t="str">
        <f>IF(Wedstrijden!Q193="x","B1","")</f>
        <v/>
      </c>
      <c r="BO372" s="17" t="e">
        <f>IF(Wedstrijden!#REF!="x","BB","")</f>
        <v>#REF!</v>
      </c>
      <c r="BP372" s="17" t="str">
        <f>IF(Wedstrijden!S193="x","B","")</f>
        <v>B</v>
      </c>
      <c r="BQ372" s="17" t="str">
        <f>IF(Wedstrijden!T193="x","L1","")</f>
        <v>L1</v>
      </c>
      <c r="BR372" s="17" t="str">
        <f>IF(Wedstrijden!U193="x","L2","")</f>
        <v>L2</v>
      </c>
      <c r="BS372" s="17" t="str">
        <f>IF(Wedstrijden!V193="x","M1","")</f>
        <v>M1</v>
      </c>
      <c r="BT372" s="17" t="str">
        <f>IF(Wedstrijden!W193="x","M2","")</f>
        <v>M2</v>
      </c>
      <c r="BU372" s="17" t="str">
        <f>IF(Wedstrijden!X193="x","Z1","")</f>
        <v>Z1</v>
      </c>
      <c r="BV372" s="17" t="str">
        <f>IF(Wedstrijden!Y193="x","Z2","")</f>
        <v>Z2</v>
      </c>
      <c r="BW372" s="17">
        <f>IF(COUNTA(Wedstrijden!F193:N193)&lt;&gt;0,1,"")</f>
        <v>1</v>
      </c>
      <c r="BX372" s="17">
        <f t="shared" si="31"/>
        <v>1</v>
      </c>
      <c r="BY372" s="17" t="str">
        <f>IF(Wedstrijden!F193="x","BB","")</f>
        <v>BB</v>
      </c>
      <c r="BZ372" s="17" t="str">
        <f>IF(Wedstrijden!G193="x","B","")</f>
        <v>B</v>
      </c>
      <c r="CA372" s="17" t="str">
        <f>IF(Wedstrijden!H193="x","L1","")</f>
        <v>L1</v>
      </c>
      <c r="CB372" s="17" t="str">
        <f>IF(Wedstrijden!I193="x","L2","")</f>
        <v>L2</v>
      </c>
      <c r="CC372" s="17" t="str">
        <f>IF(Wedstrijden!J193="x","M1","")</f>
        <v>M1</v>
      </c>
      <c r="CD372" s="17" t="str">
        <f>IF(Wedstrijden!K193="x","M2","")</f>
        <v>M2</v>
      </c>
      <c r="CE372" s="17" t="str">
        <f>IF(Wedstrijden!L193="x","Z1","")</f>
        <v>Z1</v>
      </c>
      <c r="CF372" s="17" t="str">
        <f>IF(Wedstrijden!M193="x","Z2","")</f>
        <v>Z2</v>
      </c>
      <c r="CG372" s="17" t="str">
        <f>IF(Wedstrijden!N193="x","ZZL","")</f>
        <v/>
      </c>
      <c r="CL372" s="17" t="str">
        <f>IF(COUNTA(Wedstrijden!AG193:AN193)&lt;&gt;0,2,"")</f>
        <v/>
      </c>
      <c r="CM372" s="17" t="str">
        <f t="shared" si="32"/>
        <v/>
      </c>
      <c r="CN372" s="17" t="str">
        <f>IF(Wedstrijden!AG193="x","AA","")</f>
        <v/>
      </c>
      <c r="CO372" s="17" t="str">
        <f>IF(Wedstrijden!AH193="x","A","")</f>
        <v/>
      </c>
      <c r="CP372" s="17" t="str">
        <f>IF(Wedstrijden!AI193="x","BB","")</f>
        <v/>
      </c>
      <c r="CQ372" s="17" t="str">
        <f>IF(Wedstrijden!AJ193="x","B","")</f>
        <v/>
      </c>
      <c r="CR372" s="17" t="str">
        <f>IF(Wedstrijden!AK193="x","L","")</f>
        <v/>
      </c>
      <c r="CS372" s="17" t="str">
        <f>IF(Wedstrijden!AL193="x","M","")</f>
        <v/>
      </c>
      <c r="CT372" s="17" t="str">
        <f>IF(Wedstrijden!AM193="x","Z","")</f>
        <v/>
      </c>
      <c r="CU372" s="17" t="str">
        <f>IF(Wedstrijden!AN193="x","ZZ","")</f>
        <v/>
      </c>
      <c r="CV372" s="17" t="str">
        <f>IF(COUNTA(Wedstrijden!Z193:AF193)&lt;&gt;0,2,"")</f>
        <v/>
      </c>
      <c r="CW372" s="17" t="str">
        <f t="shared" si="33"/>
        <v/>
      </c>
      <c r="CX372" s="17" t="str">
        <f>IF(Wedstrijden!Z193="x","BB","")</f>
        <v/>
      </c>
      <c r="CY372" s="17" t="str">
        <f>IF(Wedstrijden!AA193="x","B","")</f>
        <v/>
      </c>
      <c r="CZ372" s="17" t="str">
        <f>IF(Wedstrijden!AB193="x","L","")</f>
        <v/>
      </c>
      <c r="DA372" s="17" t="str">
        <f>IF(Wedstrijden!AC193="x","M","")</f>
        <v/>
      </c>
      <c r="DB372" s="17" t="str">
        <f>IF(Wedstrijden!AD193="x","Z","")</f>
        <v/>
      </c>
      <c r="DC372" s="17" t="str">
        <f>IF(Wedstrijden!AE193="x","ZZ","")</f>
        <v/>
      </c>
      <c r="DD372" s="17" t="str">
        <f>IF(Wedstrijden!AF193="x","1.40","")</f>
        <v/>
      </c>
      <c r="DE372" s="17" t="str">
        <f>IF(COUNTA(Wedstrijden!AP193:AR193)&lt;&gt;0,6,"")</f>
        <v/>
      </c>
      <c r="DF372" s="17" t="str">
        <f t="shared" si="34"/>
        <v/>
      </c>
      <c r="DG372" s="17" t="str">
        <f>IF(Wedstrijden!AP193="x","L","")</f>
        <v/>
      </c>
      <c r="DH372" s="17" t="str">
        <f>IF(Wedstrijden!AQ193="x","M","")</f>
        <v/>
      </c>
      <c r="DI372" s="17" t="str">
        <f>IF(Wedstrijden!AR193="x","Z","")</f>
        <v/>
      </c>
      <c r="DJ372" s="17" t="str">
        <f>IF(Wedstrijden!AS193="x","Z","")</f>
        <v/>
      </c>
      <c r="DK372" s="17" t="str">
        <f>IF(COUNTA(Wedstrijden!AU193:AW193)&lt;&gt;0,6,"")</f>
        <v/>
      </c>
      <c r="DL372" s="17" t="str">
        <f t="shared" si="35"/>
        <v/>
      </c>
      <c r="DM372" s="17" t="str">
        <f>IF(Wedstrijden!AU193="x","L","")</f>
        <v/>
      </c>
      <c r="DN372" s="17" t="str">
        <f>IF(Wedstrijden!AV193="x","M","")</f>
        <v/>
      </c>
      <c r="DO372" s="17" t="str">
        <f>IF(Wedstrijden!AW193="x","Z","")</f>
        <v/>
      </c>
      <c r="DP372" s="17" t="str">
        <f>IF(Wedstrijden!AX193="x","Z","")</f>
        <v/>
      </c>
    </row>
    <row r="373" spans="1:120" ht="14.4" x14ac:dyDescent="0.3">
      <c r="A373" s="21">
        <f>Wedstrijden!A194</f>
        <v>44122</v>
      </c>
      <c r="B373" s="17" t="str">
        <f>IFERROR(VLOOKUP(Wedstrijden!#REF!,#REF!,2,FALSE),"")</f>
        <v/>
      </c>
      <c r="C373" s="17" t="e">
        <f>Wedstrijden!#REF!</f>
        <v>#REF!</v>
      </c>
      <c r="D373" s="17" t="str">
        <f>IFERROR(VLOOKUP(Wedstrijden!#REF!,#REF!,2,FALSE),"")</f>
        <v/>
      </c>
      <c r="E373" s="17" t="str">
        <f>IFERROR(VLOOKUP(Wedstrijden!#REF!,#REF!,5,FALSE),"")</f>
        <v/>
      </c>
      <c r="F373" s="17" t="e">
        <f>IF(Wedstrijden!#REF!&lt;&gt;"",Wedstrijden!#REF!,"")</f>
        <v>#REF!</v>
      </c>
      <c r="G373" s="17" t="e">
        <f>IF(Wedstrijden!#REF!="Indoor",1,0)</f>
        <v>#REF!</v>
      </c>
      <c r="H373" s="17" t="e">
        <f>Wedstrijden!#REF!</f>
        <v>#REF!</v>
      </c>
      <c r="I373" s="17" t="e">
        <f>IF(Wedstrijden!#REF!="Nee",0,IF(Wedstrijden!#REF!="Ja",1,""))</f>
        <v>#REF!</v>
      </c>
      <c r="J373" s="17" t="e">
        <f>IF(Wedstrijden!#REF!&lt;&gt;"",Wedstrijden!#REF!,"")</f>
        <v>#REF!</v>
      </c>
      <c r="W373" s="18"/>
      <c r="AE373" s="18"/>
      <c r="AN373" s="18"/>
      <c r="AU373" s="18"/>
      <c r="BA373" s="18"/>
      <c r="BE373" s="18"/>
      <c r="BJ373" s="17">
        <f>IF(COUNTA(Wedstrijden!O194:Y194)&lt;&gt;0,1,"")</f>
        <v>1</v>
      </c>
      <c r="BK373" s="17">
        <f t="shared" si="30"/>
        <v>2</v>
      </c>
      <c r="BL373" s="17" t="str">
        <f>IF(Wedstrijden!O194="x","AA","")</f>
        <v/>
      </c>
      <c r="BM373" s="17" t="str">
        <f>IF(Wedstrijden!P194="x","A","")</f>
        <v/>
      </c>
      <c r="BN373" s="17" t="str">
        <f>IF(Wedstrijden!Q194="x","B1","")</f>
        <v/>
      </c>
      <c r="BO373" s="17" t="e">
        <f>IF(Wedstrijden!#REF!="x","BB","")</f>
        <v>#REF!</v>
      </c>
      <c r="BP373" s="17" t="str">
        <f>IF(Wedstrijden!S194="x","B","")</f>
        <v>B</v>
      </c>
      <c r="BQ373" s="17" t="str">
        <f>IF(Wedstrijden!T194="x","L1","")</f>
        <v>L1</v>
      </c>
      <c r="BR373" s="17" t="str">
        <f>IF(Wedstrijden!U194="x","L2","")</f>
        <v>L2</v>
      </c>
      <c r="BS373" s="17" t="str">
        <f>IF(Wedstrijden!V194="x","M1","")</f>
        <v>M1</v>
      </c>
      <c r="BT373" s="17" t="str">
        <f>IF(Wedstrijden!W194="x","M2","")</f>
        <v>M2</v>
      </c>
      <c r="BU373" s="17" t="str">
        <f>IF(Wedstrijden!X194="x","Z1","")</f>
        <v>Z1</v>
      </c>
      <c r="BV373" s="17" t="str">
        <f>IF(Wedstrijden!Y194="x","Z2","")</f>
        <v>Z2</v>
      </c>
      <c r="BW373" s="17">
        <f>IF(COUNTA(Wedstrijden!F194:N194)&lt;&gt;0,1,"")</f>
        <v>1</v>
      </c>
      <c r="BX373" s="17">
        <f t="shared" si="31"/>
        <v>1</v>
      </c>
      <c r="BY373" s="17" t="str">
        <f>IF(Wedstrijden!F194="x","BB","")</f>
        <v/>
      </c>
      <c r="BZ373" s="17" t="str">
        <f>IF(Wedstrijden!G194="x","B","")</f>
        <v>B</v>
      </c>
      <c r="CA373" s="17" t="str">
        <f>IF(Wedstrijden!H194="x","L1","")</f>
        <v>L1</v>
      </c>
      <c r="CB373" s="17" t="str">
        <f>IF(Wedstrijden!I194="x","L2","")</f>
        <v>L2</v>
      </c>
      <c r="CC373" s="17" t="str">
        <f>IF(Wedstrijden!J194="x","M1","")</f>
        <v>M1</v>
      </c>
      <c r="CD373" s="17" t="str">
        <f>IF(Wedstrijden!K194="x","M2","")</f>
        <v>M2</v>
      </c>
      <c r="CE373" s="17" t="str">
        <f>IF(Wedstrijden!L194="x","Z1","")</f>
        <v>Z1</v>
      </c>
      <c r="CF373" s="17" t="str">
        <f>IF(Wedstrijden!M194="x","Z2","")</f>
        <v>Z2</v>
      </c>
      <c r="CG373" s="17" t="str">
        <f>IF(Wedstrijden!N194="x","ZZL","")</f>
        <v>ZZL</v>
      </c>
      <c r="CL373" s="17" t="str">
        <f>IF(COUNTA(Wedstrijden!AG194:AN194)&lt;&gt;0,2,"")</f>
        <v/>
      </c>
      <c r="CM373" s="17" t="str">
        <f t="shared" si="32"/>
        <v/>
      </c>
      <c r="CN373" s="17" t="str">
        <f>IF(Wedstrijden!AG194="x","AA","")</f>
        <v/>
      </c>
      <c r="CO373" s="17" t="str">
        <f>IF(Wedstrijden!AH194="x","A","")</f>
        <v/>
      </c>
      <c r="CP373" s="17" t="str">
        <f>IF(Wedstrijden!AI194="x","BB","")</f>
        <v/>
      </c>
      <c r="CQ373" s="17" t="str">
        <f>IF(Wedstrijden!AJ194="x","B","")</f>
        <v/>
      </c>
      <c r="CR373" s="17" t="str">
        <f>IF(Wedstrijden!AK194="x","L","")</f>
        <v/>
      </c>
      <c r="CS373" s="17" t="str">
        <f>IF(Wedstrijden!AL194="x","M","")</f>
        <v/>
      </c>
      <c r="CT373" s="17" t="str">
        <f>IF(Wedstrijden!AM194="x","Z","")</f>
        <v/>
      </c>
      <c r="CU373" s="17" t="str">
        <f>IF(Wedstrijden!AN194="x","ZZ","")</f>
        <v/>
      </c>
      <c r="CV373" s="17" t="str">
        <f>IF(COUNTA(Wedstrijden!Z194:AF194)&lt;&gt;0,2,"")</f>
        <v/>
      </c>
      <c r="CW373" s="17" t="str">
        <f t="shared" si="33"/>
        <v/>
      </c>
      <c r="CX373" s="17" t="str">
        <f>IF(Wedstrijden!Z194="x","BB","")</f>
        <v/>
      </c>
      <c r="CY373" s="17" t="str">
        <f>IF(Wedstrijden!AA194="x","B","")</f>
        <v/>
      </c>
      <c r="CZ373" s="17" t="str">
        <f>IF(Wedstrijden!AB194="x","L","")</f>
        <v/>
      </c>
      <c r="DA373" s="17" t="str">
        <f>IF(Wedstrijden!AC194="x","M","")</f>
        <v/>
      </c>
      <c r="DB373" s="17" t="str">
        <f>IF(Wedstrijden!AD194="x","Z","")</f>
        <v/>
      </c>
      <c r="DC373" s="17" t="str">
        <f>IF(Wedstrijden!AE194="x","ZZ","")</f>
        <v/>
      </c>
      <c r="DD373" s="17" t="str">
        <f>IF(Wedstrijden!AF194="x","1.40","")</f>
        <v/>
      </c>
      <c r="DE373" s="17" t="str">
        <f>IF(COUNTA(Wedstrijden!AP194:AR194)&lt;&gt;0,6,"")</f>
        <v/>
      </c>
      <c r="DF373" s="17" t="str">
        <f t="shared" si="34"/>
        <v/>
      </c>
      <c r="DG373" s="17" t="str">
        <f>IF(Wedstrijden!AP194="x","L","")</f>
        <v/>
      </c>
      <c r="DH373" s="17" t="str">
        <f>IF(Wedstrijden!AQ194="x","M","")</f>
        <v/>
      </c>
      <c r="DI373" s="17" t="str">
        <f>IF(Wedstrijden!AR194="x","Z","")</f>
        <v/>
      </c>
      <c r="DJ373" s="17" t="str">
        <f>IF(Wedstrijden!AS194="x","Z","")</f>
        <v/>
      </c>
      <c r="DK373" s="17" t="str">
        <f>IF(COUNTA(Wedstrijden!AU194:AW194)&lt;&gt;0,6,"")</f>
        <v/>
      </c>
      <c r="DL373" s="17" t="str">
        <f t="shared" si="35"/>
        <v/>
      </c>
      <c r="DM373" s="17" t="str">
        <f>IF(Wedstrijden!AU194="x","L","")</f>
        <v/>
      </c>
      <c r="DN373" s="17" t="str">
        <f>IF(Wedstrijden!AV194="x","M","")</f>
        <v/>
      </c>
      <c r="DO373" s="17" t="str">
        <f>IF(Wedstrijden!AW194="x","Z","")</f>
        <v/>
      </c>
      <c r="DP373" s="17" t="str">
        <f>IF(Wedstrijden!AX194="x","Z","")</f>
        <v/>
      </c>
    </row>
    <row r="374" spans="1:120" ht="14.4" x14ac:dyDescent="0.3">
      <c r="A374" s="21">
        <f>Wedstrijden!A195</f>
        <v>44122</v>
      </c>
      <c r="B374" s="17" t="str">
        <f>IFERROR(VLOOKUP(Wedstrijden!#REF!,#REF!,2,FALSE),"")</f>
        <v/>
      </c>
      <c r="C374" s="17" t="e">
        <f>Wedstrijden!#REF!</f>
        <v>#REF!</v>
      </c>
      <c r="D374" s="17" t="str">
        <f>IFERROR(VLOOKUP(Wedstrijden!#REF!,#REF!,2,FALSE),"")</f>
        <v/>
      </c>
      <c r="E374" s="17" t="str">
        <f>IFERROR(VLOOKUP(Wedstrijden!#REF!,#REF!,5,FALSE),"")</f>
        <v/>
      </c>
      <c r="F374" s="17" t="e">
        <f>IF(Wedstrijden!#REF!&lt;&gt;"",Wedstrijden!#REF!,"")</f>
        <v>#REF!</v>
      </c>
      <c r="G374" s="17" t="e">
        <f>IF(Wedstrijden!#REF!="Indoor",1,0)</f>
        <v>#REF!</v>
      </c>
      <c r="H374" s="17" t="e">
        <f>Wedstrijden!#REF!</f>
        <v>#REF!</v>
      </c>
      <c r="I374" s="17" t="e">
        <f>IF(Wedstrijden!#REF!="Nee",0,IF(Wedstrijden!#REF!="Ja",1,""))</f>
        <v>#REF!</v>
      </c>
      <c r="J374" s="17" t="e">
        <f>IF(Wedstrijden!#REF!&lt;&gt;"",Wedstrijden!#REF!,"")</f>
        <v>#REF!</v>
      </c>
      <c r="W374" s="18"/>
      <c r="AE374" s="18"/>
      <c r="AN374" s="18"/>
      <c r="AU374" s="18"/>
      <c r="BA374" s="18"/>
      <c r="BE374" s="18"/>
      <c r="BJ374" s="17">
        <f>IF(COUNTA(Wedstrijden!O195:Y195)&lt;&gt;0,1,"")</f>
        <v>1</v>
      </c>
      <c r="BK374" s="17">
        <f t="shared" si="30"/>
        <v>2</v>
      </c>
      <c r="BL374" s="17" t="str">
        <f>IF(Wedstrijden!O195="x","AA","")</f>
        <v/>
      </c>
      <c r="BM374" s="17" t="str">
        <f>IF(Wedstrijden!P195="x","A","")</f>
        <v/>
      </c>
      <c r="BN374" s="17" t="str">
        <f>IF(Wedstrijden!Q195="x","B1","")</f>
        <v/>
      </c>
      <c r="BO374" s="17" t="e">
        <f>IF(Wedstrijden!#REF!="x","BB","")</f>
        <v>#REF!</v>
      </c>
      <c r="BP374" s="17" t="str">
        <f>IF(Wedstrijden!S195="x","B","")</f>
        <v>B</v>
      </c>
      <c r="BQ374" s="17" t="str">
        <f>IF(Wedstrijden!T195="x","L1","")</f>
        <v>L1</v>
      </c>
      <c r="BR374" s="17" t="str">
        <f>IF(Wedstrijden!U195="x","L2","")</f>
        <v>L2</v>
      </c>
      <c r="BS374" s="17" t="str">
        <f>IF(Wedstrijden!V195="x","M1","")</f>
        <v>M1</v>
      </c>
      <c r="BT374" s="17" t="str">
        <f>IF(Wedstrijden!W195="x","M2","")</f>
        <v>M2</v>
      </c>
      <c r="BU374" s="17" t="str">
        <f>IF(Wedstrijden!X195="x","Z1","")</f>
        <v>Z1</v>
      </c>
      <c r="BV374" s="17" t="str">
        <f>IF(Wedstrijden!Y195="x","Z2","")</f>
        <v>Z2</v>
      </c>
      <c r="BW374" s="17">
        <f>IF(COUNTA(Wedstrijden!F195:N195)&lt;&gt;0,1,"")</f>
        <v>1</v>
      </c>
      <c r="BX374" s="17">
        <f t="shared" si="31"/>
        <v>1</v>
      </c>
      <c r="BY374" s="17" t="str">
        <f>IF(Wedstrijden!F195="x","BB","")</f>
        <v/>
      </c>
      <c r="BZ374" s="17" t="str">
        <f>IF(Wedstrijden!G195="x","B","")</f>
        <v>B</v>
      </c>
      <c r="CA374" s="17" t="str">
        <f>IF(Wedstrijden!H195="x","L1","")</f>
        <v>L1</v>
      </c>
      <c r="CB374" s="17" t="str">
        <f>IF(Wedstrijden!I195="x","L2","")</f>
        <v>L2</v>
      </c>
      <c r="CC374" s="17" t="str">
        <f>IF(Wedstrijden!J195="x","M1","")</f>
        <v>M1</v>
      </c>
      <c r="CD374" s="17" t="str">
        <f>IF(Wedstrijden!K195="x","M2","")</f>
        <v>M2</v>
      </c>
      <c r="CE374" s="17" t="str">
        <f>IF(Wedstrijden!L195="x","Z1","")</f>
        <v>Z1</v>
      </c>
      <c r="CF374" s="17" t="str">
        <f>IF(Wedstrijden!M195="x","Z2","")</f>
        <v>Z2</v>
      </c>
      <c r="CG374" s="17" t="str">
        <f>IF(Wedstrijden!N195="x","ZZL","")</f>
        <v>ZZL</v>
      </c>
      <c r="CL374" s="17" t="str">
        <f>IF(COUNTA(Wedstrijden!AG195:AN195)&lt;&gt;0,2,"")</f>
        <v/>
      </c>
      <c r="CM374" s="17" t="str">
        <f t="shared" si="32"/>
        <v/>
      </c>
      <c r="CN374" s="17" t="str">
        <f>IF(Wedstrijden!AG195="x","AA","")</f>
        <v/>
      </c>
      <c r="CO374" s="17" t="str">
        <f>IF(Wedstrijden!AH195="x","A","")</f>
        <v/>
      </c>
      <c r="CP374" s="17" t="str">
        <f>IF(Wedstrijden!AI195="x","BB","")</f>
        <v/>
      </c>
      <c r="CQ374" s="17" t="str">
        <f>IF(Wedstrijden!AJ195="x","B","")</f>
        <v/>
      </c>
      <c r="CR374" s="17" t="str">
        <f>IF(Wedstrijden!AK195="x","L","")</f>
        <v/>
      </c>
      <c r="CS374" s="17" t="str">
        <f>IF(Wedstrijden!AL195="x","M","")</f>
        <v/>
      </c>
      <c r="CT374" s="17" t="str">
        <f>IF(Wedstrijden!AM195="x","Z","")</f>
        <v/>
      </c>
      <c r="CU374" s="17" t="str">
        <f>IF(Wedstrijden!AN195="x","ZZ","")</f>
        <v/>
      </c>
      <c r="CV374" s="17" t="str">
        <f>IF(COUNTA(Wedstrijden!Z195:AF195)&lt;&gt;0,2,"")</f>
        <v/>
      </c>
      <c r="CW374" s="17" t="str">
        <f t="shared" si="33"/>
        <v/>
      </c>
      <c r="CX374" s="17" t="str">
        <f>IF(Wedstrijden!Z195="x","BB","")</f>
        <v/>
      </c>
      <c r="CY374" s="17" t="str">
        <f>IF(Wedstrijden!AA195="x","B","")</f>
        <v/>
      </c>
      <c r="CZ374" s="17" t="str">
        <f>IF(Wedstrijden!AB195="x","L","")</f>
        <v/>
      </c>
      <c r="DA374" s="17" t="str">
        <f>IF(Wedstrijden!AC195="x","M","")</f>
        <v/>
      </c>
      <c r="DB374" s="17" t="str">
        <f>IF(Wedstrijden!AD195="x","Z","")</f>
        <v/>
      </c>
      <c r="DC374" s="17" t="str">
        <f>IF(Wedstrijden!AE195="x","ZZ","")</f>
        <v/>
      </c>
      <c r="DD374" s="17" t="str">
        <f>IF(Wedstrijden!AF195="x","1.40","")</f>
        <v/>
      </c>
      <c r="DE374" s="17" t="str">
        <f>IF(COUNTA(Wedstrijden!AP195:AR195)&lt;&gt;0,6,"")</f>
        <v/>
      </c>
      <c r="DF374" s="17" t="str">
        <f t="shared" si="34"/>
        <v/>
      </c>
      <c r="DG374" s="17" t="str">
        <f>IF(Wedstrijden!AP195="x","L","")</f>
        <v/>
      </c>
      <c r="DH374" s="17" t="str">
        <f>IF(Wedstrijden!AQ195="x","M","")</f>
        <v/>
      </c>
      <c r="DI374" s="17" t="str">
        <f>IF(Wedstrijden!AR195="x","Z","")</f>
        <v/>
      </c>
      <c r="DJ374" s="17" t="str">
        <f>IF(Wedstrijden!AS195="x","Z","")</f>
        <v/>
      </c>
      <c r="DK374" s="17" t="str">
        <f>IF(COUNTA(Wedstrijden!AU195:AW195)&lt;&gt;0,6,"")</f>
        <v/>
      </c>
      <c r="DL374" s="17" t="str">
        <f t="shared" si="35"/>
        <v/>
      </c>
      <c r="DM374" s="17" t="str">
        <f>IF(Wedstrijden!AU195="x","L","")</f>
        <v/>
      </c>
      <c r="DN374" s="17" t="str">
        <f>IF(Wedstrijden!AV195="x","M","")</f>
        <v/>
      </c>
      <c r="DO374" s="17" t="str">
        <f>IF(Wedstrijden!AW195="x","Z","")</f>
        <v/>
      </c>
      <c r="DP374" s="17" t="str">
        <f>IF(Wedstrijden!AX195="x","Z","")</f>
        <v/>
      </c>
    </row>
    <row r="375" spans="1:120" ht="14.4" x14ac:dyDescent="0.3">
      <c r="A375" s="21">
        <f>Wedstrijden!A196</f>
        <v>44122</v>
      </c>
      <c r="B375" s="17" t="str">
        <f>IFERROR(VLOOKUP(Wedstrijden!#REF!,#REF!,2,FALSE),"")</f>
        <v/>
      </c>
      <c r="C375" s="17" t="e">
        <f>Wedstrijden!#REF!</f>
        <v>#REF!</v>
      </c>
      <c r="D375" s="17" t="str">
        <f>IFERROR(VLOOKUP(Wedstrijden!#REF!,#REF!,2,FALSE),"")</f>
        <v/>
      </c>
      <c r="E375" s="17" t="str">
        <f>IFERROR(VLOOKUP(Wedstrijden!#REF!,#REF!,5,FALSE),"")</f>
        <v/>
      </c>
      <c r="F375" s="17" t="e">
        <f>IF(Wedstrijden!#REF!&lt;&gt;"",Wedstrijden!#REF!,"")</f>
        <v>#REF!</v>
      </c>
      <c r="G375" s="17" t="e">
        <f>IF(Wedstrijden!#REF!="Indoor",1,0)</f>
        <v>#REF!</v>
      </c>
      <c r="H375" s="17" t="e">
        <f>Wedstrijden!#REF!</f>
        <v>#REF!</v>
      </c>
      <c r="I375" s="17" t="e">
        <f>IF(Wedstrijden!#REF!="Nee",0,IF(Wedstrijden!#REF!="Ja",1,""))</f>
        <v>#REF!</v>
      </c>
      <c r="J375" s="17" t="e">
        <f>IF(Wedstrijden!#REF!&lt;&gt;"",Wedstrijden!#REF!,"")</f>
        <v>#REF!</v>
      </c>
      <c r="W375" s="18"/>
      <c r="AE375" s="18"/>
      <c r="AN375" s="18"/>
      <c r="AU375" s="18"/>
      <c r="BA375" s="18"/>
      <c r="BE375" s="18"/>
      <c r="BJ375" s="17" t="str">
        <f>IF(COUNTA(Wedstrijden!O196:Y196)&lt;&gt;0,1,"")</f>
        <v/>
      </c>
      <c r="BK375" s="17" t="str">
        <f t="shared" si="30"/>
        <v/>
      </c>
      <c r="BL375" s="17" t="str">
        <f>IF(Wedstrijden!O196="x","AA","")</f>
        <v/>
      </c>
      <c r="BM375" s="17" t="str">
        <f>IF(Wedstrijden!P196="x","A","")</f>
        <v/>
      </c>
      <c r="BN375" s="17" t="str">
        <f>IF(Wedstrijden!Q196="x","B1","")</f>
        <v/>
      </c>
      <c r="BO375" s="17" t="e">
        <f>IF(Wedstrijden!#REF!="x","BB","")</f>
        <v>#REF!</v>
      </c>
      <c r="BP375" s="17" t="str">
        <f>IF(Wedstrijden!S196="x","B","")</f>
        <v/>
      </c>
      <c r="BQ375" s="17" t="str">
        <f>IF(Wedstrijden!T196="x","L1","")</f>
        <v/>
      </c>
      <c r="BR375" s="17" t="str">
        <f>IF(Wedstrijden!U196="x","L2","")</f>
        <v/>
      </c>
      <c r="BS375" s="17" t="str">
        <f>IF(Wedstrijden!V196="x","M1","")</f>
        <v/>
      </c>
      <c r="BT375" s="17" t="str">
        <f>IF(Wedstrijden!W196="x","M2","")</f>
        <v/>
      </c>
      <c r="BU375" s="17" t="str">
        <f>IF(Wedstrijden!X196="x","Z1","")</f>
        <v/>
      </c>
      <c r="BV375" s="17" t="str">
        <f>IF(Wedstrijden!Y196="x","Z2","")</f>
        <v/>
      </c>
      <c r="BW375" s="17" t="str">
        <f>IF(COUNTA(Wedstrijden!F196:N196)&lt;&gt;0,1,"")</f>
        <v/>
      </c>
      <c r="BX375" s="17" t="str">
        <f t="shared" si="31"/>
        <v/>
      </c>
      <c r="BY375" s="17" t="str">
        <f>IF(Wedstrijden!F196="x","BB","")</f>
        <v/>
      </c>
      <c r="BZ375" s="17" t="str">
        <f>IF(Wedstrijden!G196="x","B","")</f>
        <v/>
      </c>
      <c r="CA375" s="17" t="str">
        <f>IF(Wedstrijden!H196="x","L1","")</f>
        <v/>
      </c>
      <c r="CB375" s="17" t="str">
        <f>IF(Wedstrijden!I196="x","L2","")</f>
        <v/>
      </c>
      <c r="CC375" s="17" t="str">
        <f>IF(Wedstrijden!J196="x","M1","")</f>
        <v/>
      </c>
      <c r="CD375" s="17" t="str">
        <f>IF(Wedstrijden!K196="x","M2","")</f>
        <v/>
      </c>
      <c r="CE375" s="17" t="str">
        <f>IF(Wedstrijden!L196="x","Z1","")</f>
        <v/>
      </c>
      <c r="CF375" s="17" t="str">
        <f>IF(Wedstrijden!M196="x","Z2","")</f>
        <v/>
      </c>
      <c r="CG375" s="17" t="str">
        <f>IF(Wedstrijden!N196="x","ZZL","")</f>
        <v/>
      </c>
      <c r="CL375" s="17">
        <f>IF(COUNTA(Wedstrijden!AG196:AN196)&lt;&gt;0,2,"")</f>
        <v>2</v>
      </c>
      <c r="CM375" s="17">
        <f t="shared" si="32"/>
        <v>2</v>
      </c>
      <c r="CN375" s="17" t="str">
        <f>IF(Wedstrijden!AG196="x","AA","")</f>
        <v/>
      </c>
      <c r="CO375" s="17" t="str">
        <f>IF(Wedstrijden!AH196="x","A","")</f>
        <v/>
      </c>
      <c r="CP375" s="17" t="str">
        <f>IF(Wedstrijden!AI196="x","BB","")</f>
        <v/>
      </c>
      <c r="CQ375" s="17" t="str">
        <f>IF(Wedstrijden!AJ196="x","B","")</f>
        <v>B</v>
      </c>
      <c r="CR375" s="17" t="str">
        <f>IF(Wedstrijden!AK196="x","L","")</f>
        <v>L</v>
      </c>
      <c r="CS375" s="17" t="str">
        <f>IF(Wedstrijden!AL196="x","M","")</f>
        <v>M</v>
      </c>
      <c r="CT375" s="17" t="str">
        <f>IF(Wedstrijden!AM196="x","Z","")</f>
        <v>Z</v>
      </c>
      <c r="CU375" s="17" t="str">
        <f>IF(Wedstrijden!AN196="x","ZZ","")</f>
        <v>ZZ</v>
      </c>
      <c r="CV375" s="17">
        <f>IF(COUNTA(Wedstrijden!Z196:AF196)&lt;&gt;0,2,"")</f>
        <v>2</v>
      </c>
      <c r="CW375" s="17">
        <f t="shared" si="33"/>
        <v>1</v>
      </c>
      <c r="CX375" s="17" t="str">
        <f>IF(Wedstrijden!Z196="x","BB","")</f>
        <v>BB</v>
      </c>
      <c r="CY375" s="17" t="str">
        <f>IF(Wedstrijden!AA196="x","B","")</f>
        <v>B</v>
      </c>
      <c r="CZ375" s="17" t="str">
        <f>IF(Wedstrijden!AB196="x","L","")</f>
        <v>L</v>
      </c>
      <c r="DA375" s="17" t="str">
        <f>IF(Wedstrijden!AC196="x","M","")</f>
        <v>M</v>
      </c>
      <c r="DB375" s="17" t="str">
        <f>IF(Wedstrijden!AD196="x","Z","")</f>
        <v>Z</v>
      </c>
      <c r="DC375" s="17" t="str">
        <f>IF(Wedstrijden!AE196="x","ZZ","")</f>
        <v>ZZ</v>
      </c>
      <c r="DD375" s="17" t="str">
        <f>IF(Wedstrijden!AF196="x","1.40","")</f>
        <v>1.40</v>
      </c>
      <c r="DE375" s="17" t="str">
        <f>IF(COUNTA(Wedstrijden!AP196:AR196)&lt;&gt;0,6,"")</f>
        <v/>
      </c>
      <c r="DF375" s="17" t="str">
        <f t="shared" si="34"/>
        <v/>
      </c>
      <c r="DG375" s="17" t="str">
        <f>IF(Wedstrijden!AP196="x","L","")</f>
        <v/>
      </c>
      <c r="DH375" s="17" t="str">
        <f>IF(Wedstrijden!AQ196="x","M","")</f>
        <v/>
      </c>
      <c r="DI375" s="17" t="str">
        <f>IF(Wedstrijden!AR196="x","Z","")</f>
        <v/>
      </c>
      <c r="DJ375" s="17" t="str">
        <f>IF(Wedstrijden!AS196="x","Z","")</f>
        <v/>
      </c>
      <c r="DK375" s="17" t="str">
        <f>IF(COUNTA(Wedstrijden!AU196:AW196)&lt;&gt;0,6,"")</f>
        <v/>
      </c>
      <c r="DL375" s="17" t="str">
        <f t="shared" si="35"/>
        <v/>
      </c>
      <c r="DM375" s="17" t="str">
        <f>IF(Wedstrijden!AU196="x","L","")</f>
        <v/>
      </c>
      <c r="DN375" s="17" t="str">
        <f>IF(Wedstrijden!AV196="x","M","")</f>
        <v/>
      </c>
      <c r="DO375" s="17" t="str">
        <f>IF(Wedstrijden!AW196="x","Z","")</f>
        <v/>
      </c>
      <c r="DP375" s="17" t="str">
        <f>IF(Wedstrijden!AX196="x","Z","")</f>
        <v/>
      </c>
    </row>
    <row r="376" spans="1:120" ht="14.4" x14ac:dyDescent="0.3">
      <c r="A376" s="21">
        <f>Wedstrijden!A197</f>
        <v>44122</v>
      </c>
      <c r="B376" s="17" t="str">
        <f>IFERROR(VLOOKUP(Wedstrijden!#REF!,#REF!,2,FALSE),"")</f>
        <v/>
      </c>
      <c r="C376" s="17" t="e">
        <f>Wedstrijden!#REF!</f>
        <v>#REF!</v>
      </c>
      <c r="D376" s="17" t="str">
        <f>IFERROR(VLOOKUP(Wedstrijden!#REF!,#REF!,2,FALSE),"")</f>
        <v/>
      </c>
      <c r="E376" s="17" t="str">
        <f>IFERROR(VLOOKUP(Wedstrijden!#REF!,#REF!,5,FALSE),"")</f>
        <v/>
      </c>
      <c r="F376" s="17" t="e">
        <f>IF(Wedstrijden!#REF!&lt;&gt;"",Wedstrijden!#REF!,"")</f>
        <v>#REF!</v>
      </c>
      <c r="G376" s="17" t="e">
        <f>IF(Wedstrijden!#REF!="Indoor",1,0)</f>
        <v>#REF!</v>
      </c>
      <c r="H376" s="17" t="e">
        <f>Wedstrijden!#REF!</f>
        <v>#REF!</v>
      </c>
      <c r="I376" s="17" t="e">
        <f>IF(Wedstrijden!#REF!="Nee",0,IF(Wedstrijden!#REF!="Ja",1,""))</f>
        <v>#REF!</v>
      </c>
      <c r="J376" s="17" t="e">
        <f>IF(Wedstrijden!#REF!&lt;&gt;"",Wedstrijden!#REF!,"")</f>
        <v>#REF!</v>
      </c>
      <c r="W376" s="18"/>
      <c r="AE376" s="18"/>
      <c r="AN376" s="18"/>
      <c r="AU376" s="18"/>
      <c r="BA376" s="18"/>
      <c r="BE376" s="18"/>
      <c r="BJ376" s="17" t="str">
        <f>IF(COUNTA(Wedstrijden!O197:Y197)&lt;&gt;0,1,"")</f>
        <v/>
      </c>
      <c r="BK376" s="17" t="str">
        <f t="shared" si="30"/>
        <v/>
      </c>
      <c r="BL376" s="17" t="str">
        <f>IF(Wedstrijden!O197="x","AA","")</f>
        <v/>
      </c>
      <c r="BM376" s="17" t="str">
        <f>IF(Wedstrijden!P197="x","A","")</f>
        <v/>
      </c>
      <c r="BN376" s="17" t="str">
        <f>IF(Wedstrijden!Q197="x","B1","")</f>
        <v/>
      </c>
      <c r="BO376" s="17" t="e">
        <f>IF(Wedstrijden!#REF!="x","BB","")</f>
        <v>#REF!</v>
      </c>
      <c r="BP376" s="17" t="str">
        <f>IF(Wedstrijden!S197="x","B","")</f>
        <v/>
      </c>
      <c r="BQ376" s="17" t="str">
        <f>IF(Wedstrijden!T197="x","L1","")</f>
        <v/>
      </c>
      <c r="BR376" s="17" t="str">
        <f>IF(Wedstrijden!U197="x","L2","")</f>
        <v/>
      </c>
      <c r="BS376" s="17" t="str">
        <f>IF(Wedstrijden!V197="x","M1","")</f>
        <v/>
      </c>
      <c r="BT376" s="17" t="str">
        <f>IF(Wedstrijden!W197="x","M2","")</f>
        <v/>
      </c>
      <c r="BU376" s="17" t="str">
        <f>IF(Wedstrijden!X197="x","Z1","")</f>
        <v/>
      </c>
      <c r="BV376" s="17" t="str">
        <f>IF(Wedstrijden!Y197="x","Z2","")</f>
        <v/>
      </c>
      <c r="BW376" s="17">
        <f>IF(COUNTA(Wedstrijden!F197:N197)&lt;&gt;0,1,"")</f>
        <v>1</v>
      </c>
      <c r="BX376" s="17">
        <f t="shared" si="31"/>
        <v>1</v>
      </c>
      <c r="BY376" s="17" t="str">
        <f>IF(Wedstrijden!F197="x","BB","")</f>
        <v/>
      </c>
      <c r="BZ376" s="17" t="str">
        <f>IF(Wedstrijden!G197="x","B","")</f>
        <v>B</v>
      </c>
      <c r="CA376" s="17" t="str">
        <f>IF(Wedstrijden!H197="x","L1","")</f>
        <v>L1</v>
      </c>
      <c r="CB376" s="17" t="str">
        <f>IF(Wedstrijden!I197="x","L2","")</f>
        <v>L2</v>
      </c>
      <c r="CC376" s="17" t="str">
        <f>IF(Wedstrijden!J197="x","M1","")</f>
        <v>M1</v>
      </c>
      <c r="CD376" s="17" t="str">
        <f>IF(Wedstrijden!K197="x","M2","")</f>
        <v>M2</v>
      </c>
      <c r="CE376" s="17" t="str">
        <f>IF(Wedstrijden!L197="x","Z1","")</f>
        <v/>
      </c>
      <c r="CF376" s="17" t="str">
        <f>IF(Wedstrijden!M197="x","Z2","")</f>
        <v/>
      </c>
      <c r="CG376" s="17" t="str">
        <f>IF(Wedstrijden!N197="x","ZZL","")</f>
        <v/>
      </c>
      <c r="CL376" s="17" t="str">
        <f>IF(COUNTA(Wedstrijden!AG197:AN197)&lt;&gt;0,2,"")</f>
        <v/>
      </c>
      <c r="CM376" s="17" t="str">
        <f t="shared" si="32"/>
        <v/>
      </c>
      <c r="CN376" s="17" t="str">
        <f>IF(Wedstrijden!AG197="x","AA","")</f>
        <v/>
      </c>
      <c r="CO376" s="17" t="str">
        <f>IF(Wedstrijden!AH197="x","A","")</f>
        <v/>
      </c>
      <c r="CP376" s="17" t="str">
        <f>IF(Wedstrijden!AI197="x","BB","")</f>
        <v/>
      </c>
      <c r="CQ376" s="17" t="str">
        <f>IF(Wedstrijden!AJ197="x","B","")</f>
        <v/>
      </c>
      <c r="CR376" s="17" t="str">
        <f>IF(Wedstrijden!AK197="x","L","")</f>
        <v/>
      </c>
      <c r="CS376" s="17" t="str">
        <f>IF(Wedstrijden!AL197="x","M","")</f>
        <v/>
      </c>
      <c r="CT376" s="17" t="str">
        <f>IF(Wedstrijden!AM197="x","Z","")</f>
        <v/>
      </c>
      <c r="CU376" s="17" t="str">
        <f>IF(Wedstrijden!AN197="x","ZZ","")</f>
        <v/>
      </c>
      <c r="CV376" s="17" t="str">
        <f>IF(COUNTA(Wedstrijden!Z197:AF197)&lt;&gt;0,2,"")</f>
        <v/>
      </c>
      <c r="CW376" s="17" t="str">
        <f t="shared" si="33"/>
        <v/>
      </c>
      <c r="CX376" s="17" t="str">
        <f>IF(Wedstrijden!Z197="x","BB","")</f>
        <v/>
      </c>
      <c r="CY376" s="17" t="str">
        <f>IF(Wedstrijden!AA197="x","B","")</f>
        <v/>
      </c>
      <c r="CZ376" s="17" t="str">
        <f>IF(Wedstrijden!AB197="x","L","")</f>
        <v/>
      </c>
      <c r="DA376" s="17" t="str">
        <f>IF(Wedstrijden!AC197="x","M","")</f>
        <v/>
      </c>
      <c r="DB376" s="17" t="str">
        <f>IF(Wedstrijden!AD197="x","Z","")</f>
        <v/>
      </c>
      <c r="DC376" s="17" t="str">
        <f>IF(Wedstrijden!AE197="x","ZZ","")</f>
        <v/>
      </c>
      <c r="DD376" s="17" t="str">
        <f>IF(Wedstrijden!AF197="x","1.40","")</f>
        <v/>
      </c>
      <c r="DE376" s="17" t="str">
        <f>IF(COUNTA(Wedstrijden!AP197:AR197)&lt;&gt;0,6,"")</f>
        <v/>
      </c>
      <c r="DF376" s="17" t="str">
        <f t="shared" si="34"/>
        <v/>
      </c>
      <c r="DG376" s="17" t="str">
        <f>IF(Wedstrijden!AP197="x","L","")</f>
        <v/>
      </c>
      <c r="DH376" s="17" t="str">
        <f>IF(Wedstrijden!AQ197="x","M","")</f>
        <v/>
      </c>
      <c r="DI376" s="17" t="str">
        <f>IF(Wedstrijden!AR197="x","Z","")</f>
        <v/>
      </c>
      <c r="DJ376" s="17" t="str">
        <f>IF(Wedstrijden!AS197="x","Z","")</f>
        <v/>
      </c>
      <c r="DK376" s="17" t="str">
        <f>IF(COUNTA(Wedstrijden!AU197:AW197)&lt;&gt;0,6,"")</f>
        <v/>
      </c>
      <c r="DL376" s="17" t="str">
        <f t="shared" si="35"/>
        <v/>
      </c>
      <c r="DM376" s="17" t="str">
        <f>IF(Wedstrijden!AU197="x","L","")</f>
        <v/>
      </c>
      <c r="DN376" s="17" t="str">
        <f>IF(Wedstrijden!AV197="x","M","")</f>
        <v/>
      </c>
      <c r="DO376" s="17" t="str">
        <f>IF(Wedstrijden!AW197="x","Z","")</f>
        <v/>
      </c>
      <c r="DP376" s="17" t="str">
        <f>IF(Wedstrijden!AX197="x","Z","")</f>
        <v/>
      </c>
    </row>
    <row r="377" spans="1:120" ht="14.4" x14ac:dyDescent="0.3">
      <c r="A377" s="21">
        <f>Wedstrijden!A198</f>
        <v>44122</v>
      </c>
      <c r="B377" s="17" t="str">
        <f>IFERROR(VLOOKUP(Wedstrijden!#REF!,#REF!,2,FALSE),"")</f>
        <v/>
      </c>
      <c r="C377" s="17" t="e">
        <f>Wedstrijden!#REF!</f>
        <v>#REF!</v>
      </c>
      <c r="D377" s="17" t="str">
        <f>IFERROR(VLOOKUP(Wedstrijden!#REF!,#REF!,2,FALSE),"")</f>
        <v/>
      </c>
      <c r="E377" s="17" t="str">
        <f>IFERROR(VLOOKUP(Wedstrijden!#REF!,#REF!,5,FALSE),"")</f>
        <v/>
      </c>
      <c r="F377" s="17" t="e">
        <f>IF(Wedstrijden!#REF!&lt;&gt;"",Wedstrijden!#REF!,"")</f>
        <v>#REF!</v>
      </c>
      <c r="G377" s="17" t="e">
        <f>IF(Wedstrijden!#REF!="Indoor",1,0)</f>
        <v>#REF!</v>
      </c>
      <c r="H377" s="17" t="e">
        <f>Wedstrijden!#REF!</f>
        <v>#REF!</v>
      </c>
      <c r="I377" s="17" t="e">
        <f>IF(Wedstrijden!#REF!="Nee",0,IF(Wedstrijden!#REF!="Ja",1,""))</f>
        <v>#REF!</v>
      </c>
      <c r="J377" s="17" t="e">
        <f>IF(Wedstrijden!#REF!&lt;&gt;"",Wedstrijden!#REF!,"")</f>
        <v>#REF!</v>
      </c>
      <c r="W377" s="18"/>
      <c r="AE377" s="18"/>
      <c r="AN377" s="18"/>
      <c r="AU377" s="18"/>
      <c r="BA377" s="18"/>
      <c r="BE377" s="18"/>
      <c r="BJ377" s="17">
        <f>IF(COUNTA(Wedstrijden!O198:Y198)&lt;&gt;0,1,"")</f>
        <v>1</v>
      </c>
      <c r="BK377" s="17">
        <f t="shared" si="30"/>
        <v>2</v>
      </c>
      <c r="BL377" s="17" t="str">
        <f>IF(Wedstrijden!O198="x","AA","")</f>
        <v/>
      </c>
      <c r="BM377" s="17" t="str">
        <f>IF(Wedstrijden!P198="x","A","")</f>
        <v/>
      </c>
      <c r="BN377" s="17" t="str">
        <f>IF(Wedstrijden!Q198="x","B1","")</f>
        <v/>
      </c>
      <c r="BO377" s="17" t="e">
        <f>IF(Wedstrijden!#REF!="x","BB","")</f>
        <v>#REF!</v>
      </c>
      <c r="BP377" s="17" t="str">
        <f>IF(Wedstrijden!S198="x","B","")</f>
        <v>B</v>
      </c>
      <c r="BQ377" s="17" t="str">
        <f>IF(Wedstrijden!T198="x","L1","")</f>
        <v>L1</v>
      </c>
      <c r="BR377" s="17" t="str">
        <f>IF(Wedstrijden!U198="x","L2","")</f>
        <v>L2</v>
      </c>
      <c r="BS377" s="17" t="str">
        <f>IF(Wedstrijden!V198="x","M1","")</f>
        <v>M1</v>
      </c>
      <c r="BT377" s="17" t="str">
        <f>IF(Wedstrijden!W198="x","M2","")</f>
        <v>M2</v>
      </c>
      <c r="BU377" s="17" t="str">
        <f>IF(Wedstrijden!X198="x","Z1","")</f>
        <v>Z1</v>
      </c>
      <c r="BV377" s="17" t="str">
        <f>IF(Wedstrijden!Y198="x","Z2","")</f>
        <v>Z2</v>
      </c>
      <c r="BW377" s="17">
        <f>IF(COUNTA(Wedstrijden!F198:N198)&lt;&gt;0,1,"")</f>
        <v>1</v>
      </c>
      <c r="BX377" s="17">
        <f t="shared" si="31"/>
        <v>1</v>
      </c>
      <c r="BY377" s="17" t="str">
        <f>IF(Wedstrijden!F198="x","BB","")</f>
        <v/>
      </c>
      <c r="BZ377" s="17" t="str">
        <f>IF(Wedstrijden!G198="x","B","")</f>
        <v>B</v>
      </c>
      <c r="CA377" s="17" t="str">
        <f>IF(Wedstrijden!H198="x","L1","")</f>
        <v>L1</v>
      </c>
      <c r="CB377" s="17" t="str">
        <f>IF(Wedstrijden!I198="x","L2","")</f>
        <v>L2</v>
      </c>
      <c r="CC377" s="17" t="str">
        <f>IF(Wedstrijden!J198="x","M1","")</f>
        <v>M1</v>
      </c>
      <c r="CD377" s="17" t="str">
        <f>IF(Wedstrijden!K198="x","M2","")</f>
        <v>M2</v>
      </c>
      <c r="CE377" s="17" t="str">
        <f>IF(Wedstrijden!L198="x","Z1","")</f>
        <v>Z1</v>
      </c>
      <c r="CF377" s="17" t="str">
        <f>IF(Wedstrijden!M198="x","Z2","")</f>
        <v>Z2</v>
      </c>
      <c r="CG377" s="17" t="str">
        <f>IF(Wedstrijden!N198="x","ZZL","")</f>
        <v>ZZL</v>
      </c>
      <c r="CL377" s="17" t="str">
        <f>IF(COUNTA(Wedstrijden!AG198:AN198)&lt;&gt;0,2,"")</f>
        <v/>
      </c>
      <c r="CM377" s="17" t="str">
        <f t="shared" si="32"/>
        <v/>
      </c>
      <c r="CN377" s="17" t="str">
        <f>IF(Wedstrijden!AG198="x","AA","")</f>
        <v/>
      </c>
      <c r="CO377" s="17" t="str">
        <f>IF(Wedstrijden!AH198="x","A","")</f>
        <v/>
      </c>
      <c r="CP377" s="17" t="str">
        <f>IF(Wedstrijden!AI198="x","BB","")</f>
        <v/>
      </c>
      <c r="CQ377" s="17" t="str">
        <f>IF(Wedstrijden!AJ198="x","B","")</f>
        <v/>
      </c>
      <c r="CR377" s="17" t="str">
        <f>IF(Wedstrijden!AK198="x","L","")</f>
        <v/>
      </c>
      <c r="CS377" s="17" t="str">
        <f>IF(Wedstrijden!AL198="x","M","")</f>
        <v/>
      </c>
      <c r="CT377" s="17" t="str">
        <f>IF(Wedstrijden!AM198="x","Z","")</f>
        <v/>
      </c>
      <c r="CU377" s="17" t="str">
        <f>IF(Wedstrijden!AN198="x","ZZ","")</f>
        <v/>
      </c>
      <c r="CV377" s="17" t="str">
        <f>IF(COUNTA(Wedstrijden!Z198:AF198)&lt;&gt;0,2,"")</f>
        <v/>
      </c>
      <c r="CW377" s="17" t="str">
        <f t="shared" si="33"/>
        <v/>
      </c>
      <c r="CX377" s="17" t="str">
        <f>IF(Wedstrijden!Z198="x","BB","")</f>
        <v/>
      </c>
      <c r="CY377" s="17" t="str">
        <f>IF(Wedstrijden!AA198="x","B","")</f>
        <v/>
      </c>
      <c r="CZ377" s="17" t="str">
        <f>IF(Wedstrijden!AB198="x","L","")</f>
        <v/>
      </c>
      <c r="DA377" s="17" t="str">
        <f>IF(Wedstrijden!AC198="x","M","")</f>
        <v/>
      </c>
      <c r="DB377" s="17" t="str">
        <f>IF(Wedstrijden!AD198="x","Z","")</f>
        <v/>
      </c>
      <c r="DC377" s="17" t="str">
        <f>IF(Wedstrijden!AE198="x","ZZ","")</f>
        <v/>
      </c>
      <c r="DD377" s="17" t="str">
        <f>IF(Wedstrijden!AF198="x","1.40","")</f>
        <v/>
      </c>
      <c r="DE377" s="17" t="str">
        <f>IF(COUNTA(Wedstrijden!AP198:AR198)&lt;&gt;0,6,"")</f>
        <v/>
      </c>
      <c r="DF377" s="17" t="str">
        <f t="shared" si="34"/>
        <v/>
      </c>
      <c r="DG377" s="17" t="str">
        <f>IF(Wedstrijden!AP198="x","L","")</f>
        <v/>
      </c>
      <c r="DH377" s="17" t="str">
        <f>IF(Wedstrijden!AQ198="x","M","")</f>
        <v/>
      </c>
      <c r="DI377" s="17" t="str">
        <f>IF(Wedstrijden!AR198="x","Z","")</f>
        <v/>
      </c>
      <c r="DJ377" s="17" t="str">
        <f>IF(Wedstrijden!AS198="x","Z","")</f>
        <v/>
      </c>
      <c r="DK377" s="17" t="str">
        <f>IF(COUNTA(Wedstrijden!AU198:AW198)&lt;&gt;0,6,"")</f>
        <v/>
      </c>
      <c r="DL377" s="17" t="str">
        <f t="shared" si="35"/>
        <v/>
      </c>
      <c r="DM377" s="17" t="str">
        <f>IF(Wedstrijden!AU198="x","L","")</f>
        <v/>
      </c>
      <c r="DN377" s="17" t="str">
        <f>IF(Wedstrijden!AV198="x","M","")</f>
        <v/>
      </c>
      <c r="DO377" s="17" t="str">
        <f>IF(Wedstrijden!AW198="x","Z","")</f>
        <v/>
      </c>
      <c r="DP377" s="17" t="str">
        <f>IF(Wedstrijden!AX198="x","Z","")</f>
        <v/>
      </c>
    </row>
    <row r="378" spans="1:120" ht="14.4" x14ac:dyDescent="0.3">
      <c r="A378" s="21">
        <f>Wedstrijden!A199</f>
        <v>44122</v>
      </c>
      <c r="B378" s="17" t="str">
        <f>IFERROR(VLOOKUP(Wedstrijden!#REF!,#REF!,2,FALSE),"")</f>
        <v/>
      </c>
      <c r="C378" s="17" t="e">
        <f>Wedstrijden!#REF!</f>
        <v>#REF!</v>
      </c>
      <c r="D378" s="17" t="str">
        <f>IFERROR(VLOOKUP(Wedstrijden!#REF!,#REF!,2,FALSE),"")</f>
        <v/>
      </c>
      <c r="E378" s="17" t="str">
        <f>IFERROR(VLOOKUP(Wedstrijden!#REF!,#REF!,5,FALSE),"")</f>
        <v/>
      </c>
      <c r="F378" s="17" t="e">
        <f>IF(Wedstrijden!#REF!&lt;&gt;"",Wedstrijden!#REF!,"")</f>
        <v>#REF!</v>
      </c>
      <c r="G378" s="17" t="e">
        <f>IF(Wedstrijden!#REF!="Indoor",1,0)</f>
        <v>#REF!</v>
      </c>
      <c r="H378" s="17" t="e">
        <f>Wedstrijden!#REF!</f>
        <v>#REF!</v>
      </c>
      <c r="I378" s="17" t="e">
        <f>IF(Wedstrijden!#REF!="Nee",0,IF(Wedstrijden!#REF!="Ja",1,""))</f>
        <v>#REF!</v>
      </c>
      <c r="J378" s="17" t="e">
        <f>IF(Wedstrijden!#REF!&lt;&gt;"",Wedstrijden!#REF!,"")</f>
        <v>#REF!</v>
      </c>
      <c r="W378" s="18"/>
      <c r="AE378" s="18"/>
      <c r="AN378" s="18"/>
      <c r="AU378" s="18"/>
      <c r="BA378" s="18"/>
      <c r="BE378" s="18"/>
      <c r="BJ378" s="17">
        <f>IF(COUNTA(Wedstrijden!O199:Y199)&lt;&gt;0,1,"")</f>
        <v>1</v>
      </c>
      <c r="BK378" s="17">
        <f t="shared" si="30"/>
        <v>2</v>
      </c>
      <c r="BL378" s="17" t="str">
        <f>IF(Wedstrijden!O199="x","AA","")</f>
        <v/>
      </c>
      <c r="BM378" s="17" t="str">
        <f>IF(Wedstrijden!P199="x","A","")</f>
        <v/>
      </c>
      <c r="BN378" s="17" t="str">
        <f>IF(Wedstrijden!Q199="x","B1","")</f>
        <v/>
      </c>
      <c r="BO378" s="17" t="e">
        <f>IF(Wedstrijden!#REF!="x","BB","")</f>
        <v>#REF!</v>
      </c>
      <c r="BP378" s="17" t="str">
        <f>IF(Wedstrijden!S199="x","B","")</f>
        <v>B</v>
      </c>
      <c r="BQ378" s="17" t="str">
        <f>IF(Wedstrijden!T199="x","L1","")</f>
        <v>L1</v>
      </c>
      <c r="BR378" s="17" t="str">
        <f>IF(Wedstrijden!U199="x","L2","")</f>
        <v>L2</v>
      </c>
      <c r="BS378" s="17" t="str">
        <f>IF(Wedstrijden!V199="x","M1","")</f>
        <v>M1</v>
      </c>
      <c r="BT378" s="17" t="str">
        <f>IF(Wedstrijden!W199="x","M2","")</f>
        <v>M2</v>
      </c>
      <c r="BU378" s="17" t="str">
        <f>IF(Wedstrijden!X199="x","Z1","")</f>
        <v>Z1</v>
      </c>
      <c r="BV378" s="17" t="str">
        <f>IF(Wedstrijden!Y199="x","Z2","")</f>
        <v>Z2</v>
      </c>
      <c r="BW378" s="17">
        <f>IF(COUNTA(Wedstrijden!F199:N199)&lt;&gt;0,1,"")</f>
        <v>1</v>
      </c>
      <c r="BX378" s="17">
        <f t="shared" si="31"/>
        <v>1</v>
      </c>
      <c r="BY378" s="17" t="str">
        <f>IF(Wedstrijden!F199="x","BB","")</f>
        <v/>
      </c>
      <c r="BZ378" s="17" t="str">
        <f>IF(Wedstrijden!G199="x","B","")</f>
        <v>B</v>
      </c>
      <c r="CA378" s="17" t="str">
        <f>IF(Wedstrijden!H199="x","L1","")</f>
        <v>L1</v>
      </c>
      <c r="CB378" s="17" t="str">
        <f>IF(Wedstrijden!I199="x","L2","")</f>
        <v>L2</v>
      </c>
      <c r="CC378" s="17" t="str">
        <f>IF(Wedstrijden!J199="x","M1","")</f>
        <v>M1</v>
      </c>
      <c r="CD378" s="17" t="str">
        <f>IF(Wedstrijden!K199="x","M2","")</f>
        <v>M2</v>
      </c>
      <c r="CE378" s="17" t="str">
        <f>IF(Wedstrijden!L199="x","Z1","")</f>
        <v>Z1</v>
      </c>
      <c r="CF378" s="17" t="str">
        <f>IF(Wedstrijden!M199="x","Z2","")</f>
        <v>Z2</v>
      </c>
      <c r="CG378" s="17" t="str">
        <f>IF(Wedstrijden!N199="x","ZZL","")</f>
        <v/>
      </c>
      <c r="CL378" s="17" t="str">
        <f>IF(COUNTA(Wedstrijden!AG199:AN199)&lt;&gt;0,2,"")</f>
        <v/>
      </c>
      <c r="CM378" s="17" t="str">
        <f t="shared" si="32"/>
        <v/>
      </c>
      <c r="CN378" s="17" t="str">
        <f>IF(Wedstrijden!AG199="x","AA","")</f>
        <v/>
      </c>
      <c r="CO378" s="17" t="str">
        <f>IF(Wedstrijden!AH199="x","A","")</f>
        <v/>
      </c>
      <c r="CP378" s="17" t="str">
        <f>IF(Wedstrijden!AI199="x","BB","")</f>
        <v/>
      </c>
      <c r="CQ378" s="17" t="str">
        <f>IF(Wedstrijden!AJ199="x","B","")</f>
        <v/>
      </c>
      <c r="CR378" s="17" t="str">
        <f>IF(Wedstrijden!AK199="x","L","")</f>
        <v/>
      </c>
      <c r="CS378" s="17" t="str">
        <f>IF(Wedstrijden!AL199="x","M","")</f>
        <v/>
      </c>
      <c r="CT378" s="17" t="str">
        <f>IF(Wedstrijden!AM199="x","Z","")</f>
        <v/>
      </c>
      <c r="CU378" s="17" t="str">
        <f>IF(Wedstrijden!AN199="x","ZZ","")</f>
        <v/>
      </c>
      <c r="CV378" s="17" t="str">
        <f>IF(COUNTA(Wedstrijden!Z199:AF199)&lt;&gt;0,2,"")</f>
        <v/>
      </c>
      <c r="CW378" s="17" t="str">
        <f t="shared" si="33"/>
        <v/>
      </c>
      <c r="CX378" s="17" t="str">
        <f>IF(Wedstrijden!Z199="x","BB","")</f>
        <v/>
      </c>
      <c r="CY378" s="17" t="str">
        <f>IF(Wedstrijden!AA199="x","B","")</f>
        <v/>
      </c>
      <c r="CZ378" s="17" t="str">
        <f>IF(Wedstrijden!AB199="x","L","")</f>
        <v/>
      </c>
      <c r="DA378" s="17" t="str">
        <f>IF(Wedstrijden!AC199="x","M","")</f>
        <v/>
      </c>
      <c r="DB378" s="17" t="str">
        <f>IF(Wedstrijden!AD199="x","Z","")</f>
        <v/>
      </c>
      <c r="DC378" s="17" t="str">
        <f>IF(Wedstrijden!AE199="x","ZZ","")</f>
        <v/>
      </c>
      <c r="DD378" s="17" t="str">
        <f>IF(Wedstrijden!AF199="x","1.40","")</f>
        <v/>
      </c>
      <c r="DE378" s="17" t="str">
        <f>IF(COUNTA(Wedstrijden!AP199:AR199)&lt;&gt;0,6,"")</f>
        <v/>
      </c>
      <c r="DF378" s="17" t="str">
        <f t="shared" si="34"/>
        <v/>
      </c>
      <c r="DG378" s="17" t="str">
        <f>IF(Wedstrijden!AP199="x","L","")</f>
        <v/>
      </c>
      <c r="DH378" s="17" t="str">
        <f>IF(Wedstrijden!AQ199="x","M","")</f>
        <v/>
      </c>
      <c r="DI378" s="17" t="str">
        <f>IF(Wedstrijden!AR199="x","Z","")</f>
        <v/>
      </c>
      <c r="DJ378" s="17" t="str">
        <f>IF(Wedstrijden!AS199="x","Z","")</f>
        <v/>
      </c>
      <c r="DK378" s="17" t="str">
        <f>IF(COUNTA(Wedstrijden!AU199:AW199)&lt;&gt;0,6,"")</f>
        <v/>
      </c>
      <c r="DL378" s="17" t="str">
        <f t="shared" si="35"/>
        <v/>
      </c>
      <c r="DM378" s="17" t="str">
        <f>IF(Wedstrijden!AU199="x","L","")</f>
        <v/>
      </c>
      <c r="DN378" s="17" t="str">
        <f>IF(Wedstrijden!AV199="x","M","")</f>
        <v/>
      </c>
      <c r="DO378" s="17" t="str">
        <f>IF(Wedstrijden!AW199="x","Z","")</f>
        <v/>
      </c>
      <c r="DP378" s="17" t="str">
        <f>IF(Wedstrijden!AX199="x","Z","")</f>
        <v/>
      </c>
    </row>
    <row r="379" spans="1:120" ht="14.4" x14ac:dyDescent="0.3">
      <c r="A379" s="21">
        <f>Wedstrijden!A200</f>
        <v>44128</v>
      </c>
      <c r="B379" s="17" t="str">
        <f>IFERROR(VLOOKUP(Wedstrijden!#REF!,#REF!,2,FALSE),"")</f>
        <v/>
      </c>
      <c r="C379" s="17" t="e">
        <f>Wedstrijden!#REF!</f>
        <v>#REF!</v>
      </c>
      <c r="D379" s="17" t="str">
        <f>IFERROR(VLOOKUP(Wedstrijden!#REF!,#REF!,2,FALSE),"")</f>
        <v/>
      </c>
      <c r="E379" s="17" t="str">
        <f>IFERROR(VLOOKUP(Wedstrijden!#REF!,#REF!,5,FALSE),"")</f>
        <v/>
      </c>
      <c r="F379" s="17" t="e">
        <f>IF(Wedstrijden!#REF!&lt;&gt;"",Wedstrijden!#REF!,"")</f>
        <v>#REF!</v>
      </c>
      <c r="G379" s="17" t="e">
        <f>IF(Wedstrijden!#REF!="Indoor",1,0)</f>
        <v>#REF!</v>
      </c>
      <c r="H379" s="17" t="e">
        <f>Wedstrijden!#REF!</f>
        <v>#REF!</v>
      </c>
      <c r="I379" s="17" t="e">
        <f>IF(Wedstrijden!#REF!="Nee",0,IF(Wedstrijden!#REF!="Ja",1,""))</f>
        <v>#REF!</v>
      </c>
      <c r="J379" s="17" t="e">
        <f>IF(Wedstrijden!#REF!&lt;&gt;"",Wedstrijden!#REF!,"")</f>
        <v>#REF!</v>
      </c>
      <c r="W379" s="18"/>
      <c r="AE379" s="18"/>
      <c r="AN379" s="18"/>
      <c r="AU379" s="18"/>
      <c r="BA379" s="18"/>
      <c r="BE379" s="18"/>
      <c r="BJ379" s="17" t="str">
        <f>IF(COUNTA(Wedstrijden!O200:Y200)&lt;&gt;0,1,"")</f>
        <v/>
      </c>
      <c r="BK379" s="17" t="str">
        <f t="shared" si="30"/>
        <v/>
      </c>
      <c r="BL379" s="17" t="str">
        <f>IF(Wedstrijden!O200="x","AA","")</f>
        <v/>
      </c>
      <c r="BM379" s="17" t="str">
        <f>IF(Wedstrijden!P200="x","A","")</f>
        <v/>
      </c>
      <c r="BN379" s="17" t="str">
        <f>IF(Wedstrijden!Q200="x","B1","")</f>
        <v/>
      </c>
      <c r="BO379" s="17" t="e">
        <f>IF(Wedstrijden!#REF!="x","BB","")</f>
        <v>#REF!</v>
      </c>
      <c r="BP379" s="17" t="str">
        <f>IF(Wedstrijden!S200="x","B","")</f>
        <v/>
      </c>
      <c r="BQ379" s="17" t="str">
        <f>IF(Wedstrijden!T200="x","L1","")</f>
        <v/>
      </c>
      <c r="BR379" s="17" t="str">
        <f>IF(Wedstrijden!U200="x","L2","")</f>
        <v/>
      </c>
      <c r="BS379" s="17" t="str">
        <f>IF(Wedstrijden!V200="x","M1","")</f>
        <v/>
      </c>
      <c r="BT379" s="17" t="str">
        <f>IF(Wedstrijden!W200="x","M2","")</f>
        <v/>
      </c>
      <c r="BU379" s="17" t="str">
        <f>IF(Wedstrijden!X200="x","Z1","")</f>
        <v/>
      </c>
      <c r="BV379" s="17" t="str">
        <f>IF(Wedstrijden!Y200="x","Z2","")</f>
        <v/>
      </c>
      <c r="BW379" s="17">
        <f>IF(COUNTA(Wedstrijden!F200:N200)&lt;&gt;0,1,"")</f>
        <v>1</v>
      </c>
      <c r="BX379" s="17">
        <f t="shared" si="31"/>
        <v>1</v>
      </c>
      <c r="BY379" s="17" t="str">
        <f>IF(Wedstrijden!F200="x","BB","")</f>
        <v/>
      </c>
      <c r="BZ379" s="17" t="str">
        <f>IF(Wedstrijden!G200="x","B","")</f>
        <v>B</v>
      </c>
      <c r="CA379" s="17" t="str">
        <f>IF(Wedstrijden!H200="x","L1","")</f>
        <v>L1</v>
      </c>
      <c r="CB379" s="17" t="str">
        <f>IF(Wedstrijden!I200="x","L2","")</f>
        <v>L2</v>
      </c>
      <c r="CC379" s="17" t="str">
        <f>IF(Wedstrijden!J200="x","M1","")</f>
        <v>M1</v>
      </c>
      <c r="CD379" s="17" t="str">
        <f>IF(Wedstrijden!K200="x","M2","")</f>
        <v>M2</v>
      </c>
      <c r="CE379" s="17" t="str">
        <f>IF(Wedstrijden!L200="x","Z1","")</f>
        <v>Z1</v>
      </c>
      <c r="CF379" s="17" t="str">
        <f>IF(Wedstrijden!M200="x","Z2","")</f>
        <v>Z2</v>
      </c>
      <c r="CG379" s="17" t="str">
        <f>IF(Wedstrijden!N200="x","ZZL","")</f>
        <v>ZZL</v>
      </c>
      <c r="CL379" s="17" t="str">
        <f>IF(COUNTA(Wedstrijden!AG200:AN200)&lt;&gt;0,2,"")</f>
        <v/>
      </c>
      <c r="CM379" s="17" t="str">
        <f t="shared" si="32"/>
        <v/>
      </c>
      <c r="CN379" s="17" t="str">
        <f>IF(Wedstrijden!AG200="x","AA","")</f>
        <v/>
      </c>
      <c r="CO379" s="17" t="str">
        <f>IF(Wedstrijden!AH200="x","A","")</f>
        <v/>
      </c>
      <c r="CP379" s="17" t="str">
        <f>IF(Wedstrijden!AI200="x","BB","")</f>
        <v/>
      </c>
      <c r="CQ379" s="17" t="str">
        <f>IF(Wedstrijden!AJ200="x","B","")</f>
        <v/>
      </c>
      <c r="CR379" s="17" t="str">
        <f>IF(Wedstrijden!AK200="x","L","")</f>
        <v/>
      </c>
      <c r="CS379" s="17" t="str">
        <f>IF(Wedstrijden!AL200="x","M","")</f>
        <v/>
      </c>
      <c r="CT379" s="17" t="str">
        <f>IF(Wedstrijden!AM200="x","Z","")</f>
        <v/>
      </c>
      <c r="CU379" s="17" t="str">
        <f>IF(Wedstrijden!AN200="x","ZZ","")</f>
        <v/>
      </c>
      <c r="CV379" s="17" t="str">
        <f>IF(COUNTA(Wedstrijden!Z200:AF200)&lt;&gt;0,2,"")</f>
        <v/>
      </c>
      <c r="CW379" s="17" t="str">
        <f t="shared" si="33"/>
        <v/>
      </c>
      <c r="CX379" s="17" t="str">
        <f>IF(Wedstrijden!Z200="x","BB","")</f>
        <v/>
      </c>
      <c r="CY379" s="17" t="str">
        <f>IF(Wedstrijden!AA200="x","B","")</f>
        <v/>
      </c>
      <c r="CZ379" s="17" t="str">
        <f>IF(Wedstrijden!AB200="x","L","")</f>
        <v/>
      </c>
      <c r="DA379" s="17" t="str">
        <f>IF(Wedstrijden!AC200="x","M","")</f>
        <v/>
      </c>
      <c r="DB379" s="17" t="str">
        <f>IF(Wedstrijden!AD200="x","Z","")</f>
        <v/>
      </c>
      <c r="DC379" s="17" t="str">
        <f>IF(Wedstrijden!AE200="x","ZZ","")</f>
        <v/>
      </c>
      <c r="DD379" s="17" t="str">
        <f>IF(Wedstrijden!AF200="x","1.40","")</f>
        <v/>
      </c>
      <c r="DE379" s="17" t="str">
        <f>IF(COUNTA(Wedstrijden!AP200:AR200)&lt;&gt;0,6,"")</f>
        <v/>
      </c>
      <c r="DF379" s="17" t="str">
        <f t="shared" si="34"/>
        <v/>
      </c>
      <c r="DG379" s="17" t="str">
        <f>IF(Wedstrijden!AP200="x","L","")</f>
        <v/>
      </c>
      <c r="DH379" s="17" t="str">
        <f>IF(Wedstrijden!AQ200="x","M","")</f>
        <v/>
      </c>
      <c r="DI379" s="17" t="str">
        <f>IF(Wedstrijden!AR200="x","Z","")</f>
        <v/>
      </c>
      <c r="DJ379" s="17" t="str">
        <f>IF(Wedstrijden!AS200="x","Z","")</f>
        <v/>
      </c>
      <c r="DK379" s="17" t="str">
        <f>IF(COUNTA(Wedstrijden!AU200:AW200)&lt;&gt;0,6,"")</f>
        <v/>
      </c>
      <c r="DL379" s="17" t="str">
        <f t="shared" si="35"/>
        <v/>
      </c>
      <c r="DM379" s="17" t="str">
        <f>IF(Wedstrijden!AU200="x","L","")</f>
        <v/>
      </c>
      <c r="DN379" s="17" t="str">
        <f>IF(Wedstrijden!AV200="x","M","")</f>
        <v/>
      </c>
      <c r="DO379" s="17" t="str">
        <f>IF(Wedstrijden!AW200="x","Z","")</f>
        <v/>
      </c>
      <c r="DP379" s="17" t="str">
        <f>IF(Wedstrijden!AX200="x","Z","")</f>
        <v/>
      </c>
    </row>
    <row r="380" spans="1:120" ht="14.4" x14ac:dyDescent="0.3">
      <c r="A380" s="21">
        <f>Wedstrijden!A201</f>
        <v>44128</v>
      </c>
      <c r="B380" s="17" t="str">
        <f>IFERROR(VLOOKUP(Wedstrijden!#REF!,#REF!,2,FALSE),"")</f>
        <v/>
      </c>
      <c r="C380" s="17" t="e">
        <f>Wedstrijden!#REF!</f>
        <v>#REF!</v>
      </c>
      <c r="D380" s="17" t="str">
        <f>IFERROR(VLOOKUP(Wedstrijden!#REF!,#REF!,2,FALSE),"")</f>
        <v/>
      </c>
      <c r="E380" s="17" t="str">
        <f>IFERROR(VLOOKUP(Wedstrijden!#REF!,#REF!,5,FALSE),"")</f>
        <v/>
      </c>
      <c r="F380" s="17" t="e">
        <f>IF(Wedstrijden!#REF!&lt;&gt;"",Wedstrijden!#REF!,"")</f>
        <v>#REF!</v>
      </c>
      <c r="G380" s="17" t="e">
        <f>IF(Wedstrijden!#REF!="Indoor",1,0)</f>
        <v>#REF!</v>
      </c>
      <c r="H380" s="17" t="e">
        <f>Wedstrijden!#REF!</f>
        <v>#REF!</v>
      </c>
      <c r="I380" s="17" t="e">
        <f>IF(Wedstrijden!#REF!="Nee",0,IF(Wedstrijden!#REF!="Ja",1,""))</f>
        <v>#REF!</v>
      </c>
      <c r="J380" s="17" t="e">
        <f>IF(Wedstrijden!#REF!&lt;&gt;"",Wedstrijden!#REF!,"")</f>
        <v>#REF!</v>
      </c>
      <c r="W380" s="18"/>
      <c r="AE380" s="18"/>
      <c r="AN380" s="18"/>
      <c r="AU380" s="18"/>
      <c r="BA380" s="18"/>
      <c r="BE380" s="18"/>
      <c r="BJ380" s="17">
        <f>IF(COUNTA(Wedstrijden!O201:Y201)&lt;&gt;0,1,"")</f>
        <v>1</v>
      </c>
      <c r="BK380" s="17">
        <f t="shared" si="30"/>
        <v>2</v>
      </c>
      <c r="BL380" s="17" t="str">
        <f>IF(Wedstrijden!O201="x","AA","")</f>
        <v/>
      </c>
      <c r="BM380" s="17" t="str">
        <f>IF(Wedstrijden!P201="x","A","")</f>
        <v/>
      </c>
      <c r="BN380" s="17" t="str">
        <f>IF(Wedstrijden!Q201="x","B1","")</f>
        <v/>
      </c>
      <c r="BO380" s="17" t="e">
        <f>IF(Wedstrijden!#REF!="x","BB","")</f>
        <v>#REF!</v>
      </c>
      <c r="BP380" s="17" t="str">
        <f>IF(Wedstrijden!S201="x","B","")</f>
        <v>B</v>
      </c>
      <c r="BQ380" s="17" t="str">
        <f>IF(Wedstrijden!T201="x","L1","")</f>
        <v>L1</v>
      </c>
      <c r="BR380" s="17" t="str">
        <f>IF(Wedstrijden!U201="x","L2","")</f>
        <v>L2</v>
      </c>
      <c r="BS380" s="17" t="str">
        <f>IF(Wedstrijden!V201="x","M1","")</f>
        <v>M1</v>
      </c>
      <c r="BT380" s="17" t="str">
        <f>IF(Wedstrijden!W201="x","M2","")</f>
        <v>M2</v>
      </c>
      <c r="BU380" s="17" t="str">
        <f>IF(Wedstrijden!X201="x","Z1","")</f>
        <v>Z1</v>
      </c>
      <c r="BV380" s="17" t="str">
        <f>IF(Wedstrijden!Y201="x","Z2","")</f>
        <v>Z2</v>
      </c>
      <c r="BW380" s="17">
        <f>IF(COUNTA(Wedstrijden!F201:N201)&lt;&gt;0,1,"")</f>
        <v>1</v>
      </c>
      <c r="BX380" s="17">
        <f t="shared" si="31"/>
        <v>1</v>
      </c>
      <c r="BY380" s="17" t="str">
        <f>IF(Wedstrijden!F201="x","BB","")</f>
        <v/>
      </c>
      <c r="BZ380" s="17" t="str">
        <f>IF(Wedstrijden!G201="x","B","")</f>
        <v>B</v>
      </c>
      <c r="CA380" s="17" t="str">
        <f>IF(Wedstrijden!H201="x","L1","")</f>
        <v>L1</v>
      </c>
      <c r="CB380" s="17" t="str">
        <f>IF(Wedstrijden!I201="x","L2","")</f>
        <v>L2</v>
      </c>
      <c r="CC380" s="17" t="str">
        <f>IF(Wedstrijden!J201="x","M1","")</f>
        <v>M1</v>
      </c>
      <c r="CD380" s="17" t="str">
        <f>IF(Wedstrijden!K201="x","M2","")</f>
        <v>M2</v>
      </c>
      <c r="CE380" s="17" t="str">
        <f>IF(Wedstrijden!L201="x","Z1","")</f>
        <v>Z1</v>
      </c>
      <c r="CF380" s="17" t="str">
        <f>IF(Wedstrijden!M201="x","Z2","")</f>
        <v>Z2</v>
      </c>
      <c r="CG380" s="17" t="str">
        <f>IF(Wedstrijden!N201="x","ZZL","")</f>
        <v>ZZL</v>
      </c>
      <c r="CL380" s="17" t="str">
        <f>IF(COUNTA(Wedstrijden!AG201:AN201)&lt;&gt;0,2,"")</f>
        <v/>
      </c>
      <c r="CM380" s="17" t="str">
        <f t="shared" si="32"/>
        <v/>
      </c>
      <c r="CN380" s="17" t="str">
        <f>IF(Wedstrijden!AG201="x","AA","")</f>
        <v/>
      </c>
      <c r="CO380" s="17" t="str">
        <f>IF(Wedstrijden!AH201="x","A","")</f>
        <v/>
      </c>
      <c r="CP380" s="17" t="str">
        <f>IF(Wedstrijden!AI201="x","BB","")</f>
        <v/>
      </c>
      <c r="CQ380" s="17" t="str">
        <f>IF(Wedstrijden!AJ201="x","B","")</f>
        <v/>
      </c>
      <c r="CR380" s="17" t="str">
        <f>IF(Wedstrijden!AK201="x","L","")</f>
        <v/>
      </c>
      <c r="CS380" s="17" t="str">
        <f>IF(Wedstrijden!AL201="x","M","")</f>
        <v/>
      </c>
      <c r="CT380" s="17" t="str">
        <f>IF(Wedstrijden!AM201="x","Z","")</f>
        <v/>
      </c>
      <c r="CU380" s="17" t="str">
        <f>IF(Wedstrijden!AN201="x","ZZ","")</f>
        <v/>
      </c>
      <c r="CV380" s="17" t="str">
        <f>IF(COUNTA(Wedstrijden!Z201:AF201)&lt;&gt;0,2,"")</f>
        <v/>
      </c>
      <c r="CW380" s="17" t="str">
        <f t="shared" si="33"/>
        <v/>
      </c>
      <c r="CX380" s="17" t="str">
        <f>IF(Wedstrijden!Z201="x","BB","")</f>
        <v/>
      </c>
      <c r="CY380" s="17" t="str">
        <f>IF(Wedstrijden!AA201="x","B","")</f>
        <v/>
      </c>
      <c r="CZ380" s="17" t="str">
        <f>IF(Wedstrijden!AB201="x","L","")</f>
        <v/>
      </c>
      <c r="DA380" s="17" t="str">
        <f>IF(Wedstrijden!AC201="x","M","")</f>
        <v/>
      </c>
      <c r="DB380" s="17" t="str">
        <f>IF(Wedstrijden!AD201="x","Z","")</f>
        <v/>
      </c>
      <c r="DC380" s="17" t="str">
        <f>IF(Wedstrijden!AE201="x","ZZ","")</f>
        <v/>
      </c>
      <c r="DD380" s="17" t="str">
        <f>IF(Wedstrijden!AF201="x","1.40","")</f>
        <v/>
      </c>
      <c r="DE380" s="17" t="str">
        <f>IF(COUNTA(Wedstrijden!AP201:AR201)&lt;&gt;0,6,"")</f>
        <v/>
      </c>
      <c r="DF380" s="17" t="str">
        <f t="shared" si="34"/>
        <v/>
      </c>
      <c r="DG380" s="17" t="str">
        <f>IF(Wedstrijden!AP201="x","L","")</f>
        <v/>
      </c>
      <c r="DH380" s="17" t="str">
        <f>IF(Wedstrijden!AQ201="x","M","")</f>
        <v/>
      </c>
      <c r="DI380" s="17" t="str">
        <f>IF(Wedstrijden!AR201="x","Z","")</f>
        <v/>
      </c>
      <c r="DJ380" s="17" t="str">
        <f>IF(Wedstrijden!AS201="x","Z","")</f>
        <v/>
      </c>
      <c r="DK380" s="17" t="str">
        <f>IF(COUNTA(Wedstrijden!AU201:AW201)&lt;&gt;0,6,"")</f>
        <v/>
      </c>
      <c r="DL380" s="17" t="str">
        <f t="shared" si="35"/>
        <v/>
      </c>
      <c r="DM380" s="17" t="str">
        <f>IF(Wedstrijden!AU201="x","L","")</f>
        <v/>
      </c>
      <c r="DN380" s="17" t="str">
        <f>IF(Wedstrijden!AV201="x","M","")</f>
        <v/>
      </c>
      <c r="DO380" s="17" t="str">
        <f>IF(Wedstrijden!AW201="x","Z","")</f>
        <v/>
      </c>
      <c r="DP380" s="17" t="str">
        <f>IF(Wedstrijden!AX201="x","Z","")</f>
        <v/>
      </c>
    </row>
    <row r="381" spans="1:120" ht="14.4" x14ac:dyDescent="0.3">
      <c r="A381" s="21">
        <f>Wedstrijden!A202</f>
        <v>44128</v>
      </c>
      <c r="B381" s="17" t="str">
        <f>IFERROR(VLOOKUP(Wedstrijden!#REF!,#REF!,2,FALSE),"")</f>
        <v/>
      </c>
      <c r="C381" s="17" t="e">
        <f>Wedstrijden!#REF!</f>
        <v>#REF!</v>
      </c>
      <c r="D381" s="17" t="str">
        <f>IFERROR(VLOOKUP(Wedstrijden!#REF!,#REF!,2,FALSE),"")</f>
        <v/>
      </c>
      <c r="E381" s="17" t="str">
        <f>IFERROR(VLOOKUP(Wedstrijden!#REF!,#REF!,5,FALSE),"")</f>
        <v/>
      </c>
      <c r="F381" s="17" t="e">
        <f>IF(Wedstrijden!#REF!&lt;&gt;"",Wedstrijden!#REF!,"")</f>
        <v>#REF!</v>
      </c>
      <c r="G381" s="17" t="e">
        <f>IF(Wedstrijden!#REF!="Indoor",1,0)</f>
        <v>#REF!</v>
      </c>
      <c r="H381" s="17" t="e">
        <f>Wedstrijden!#REF!</f>
        <v>#REF!</v>
      </c>
      <c r="I381" s="17" t="e">
        <f>IF(Wedstrijden!#REF!="Nee",0,IF(Wedstrijden!#REF!="Ja",1,""))</f>
        <v>#REF!</v>
      </c>
      <c r="J381" s="17" t="e">
        <f>IF(Wedstrijden!#REF!&lt;&gt;"",Wedstrijden!#REF!,"")</f>
        <v>#REF!</v>
      </c>
      <c r="W381" s="18"/>
      <c r="AE381" s="18"/>
      <c r="AN381" s="18"/>
      <c r="AU381" s="18"/>
      <c r="BA381" s="18"/>
      <c r="BE381" s="18"/>
      <c r="BJ381" s="17" t="str">
        <f>IF(COUNTA(Wedstrijden!O202:Y202)&lt;&gt;0,1,"")</f>
        <v/>
      </c>
      <c r="BK381" s="17" t="str">
        <f t="shared" si="30"/>
        <v/>
      </c>
      <c r="BL381" s="17" t="str">
        <f>IF(Wedstrijden!O202="x","AA","")</f>
        <v/>
      </c>
      <c r="BM381" s="17" t="str">
        <f>IF(Wedstrijden!P202="x","A","")</f>
        <v/>
      </c>
      <c r="BN381" s="17" t="str">
        <f>IF(Wedstrijden!Q202="x","B1","")</f>
        <v/>
      </c>
      <c r="BO381" s="17" t="e">
        <f>IF(Wedstrijden!#REF!="x","BB","")</f>
        <v>#REF!</v>
      </c>
      <c r="BP381" s="17" t="str">
        <f>IF(Wedstrijden!S202="x","B","")</f>
        <v/>
      </c>
      <c r="BQ381" s="17" t="str">
        <f>IF(Wedstrijden!T202="x","L1","")</f>
        <v/>
      </c>
      <c r="BR381" s="17" t="str">
        <f>IF(Wedstrijden!U202="x","L2","")</f>
        <v/>
      </c>
      <c r="BS381" s="17" t="str">
        <f>IF(Wedstrijden!V202="x","M1","")</f>
        <v/>
      </c>
      <c r="BT381" s="17" t="str">
        <f>IF(Wedstrijden!W202="x","M2","")</f>
        <v/>
      </c>
      <c r="BU381" s="17" t="str">
        <f>IF(Wedstrijden!X202="x","Z1","")</f>
        <v/>
      </c>
      <c r="BV381" s="17" t="str">
        <f>IF(Wedstrijden!Y202="x","Z2","")</f>
        <v/>
      </c>
      <c r="BW381" s="17" t="str">
        <f>IF(COUNTA(Wedstrijden!F202:N202)&lt;&gt;0,1,"")</f>
        <v/>
      </c>
      <c r="BX381" s="17" t="str">
        <f t="shared" si="31"/>
        <v/>
      </c>
      <c r="BY381" s="17" t="str">
        <f>IF(Wedstrijden!F202="x","BB","")</f>
        <v/>
      </c>
      <c r="BZ381" s="17" t="str">
        <f>IF(Wedstrijden!G202="x","B","")</f>
        <v/>
      </c>
      <c r="CA381" s="17" t="str">
        <f>IF(Wedstrijden!H202="x","L1","")</f>
        <v/>
      </c>
      <c r="CB381" s="17" t="str">
        <f>IF(Wedstrijden!I202="x","L2","")</f>
        <v/>
      </c>
      <c r="CC381" s="17" t="str">
        <f>IF(Wedstrijden!J202="x","M1","")</f>
        <v/>
      </c>
      <c r="CD381" s="17" t="str">
        <f>IF(Wedstrijden!K202="x","M2","")</f>
        <v/>
      </c>
      <c r="CE381" s="17" t="str">
        <f>IF(Wedstrijden!L202="x","Z1","")</f>
        <v/>
      </c>
      <c r="CF381" s="17" t="str">
        <f>IF(Wedstrijden!M202="x","Z2","")</f>
        <v/>
      </c>
      <c r="CG381" s="17" t="str">
        <f>IF(Wedstrijden!N202="x","ZZL","")</f>
        <v/>
      </c>
      <c r="CL381" s="17">
        <f>IF(COUNTA(Wedstrijden!AG202:AN202)&lt;&gt;0,2,"")</f>
        <v>2</v>
      </c>
      <c r="CM381" s="17">
        <f t="shared" si="32"/>
        <v>2</v>
      </c>
      <c r="CN381" s="17" t="str">
        <f>IF(Wedstrijden!AG202="x","AA","")</f>
        <v/>
      </c>
      <c r="CO381" s="17" t="str">
        <f>IF(Wedstrijden!AH202="x","A","")</f>
        <v/>
      </c>
      <c r="CP381" s="17" t="str">
        <f>IF(Wedstrijden!AI202="x","BB","")</f>
        <v>BB</v>
      </c>
      <c r="CQ381" s="17" t="str">
        <f>IF(Wedstrijden!AJ202="x","B","")</f>
        <v>B</v>
      </c>
      <c r="CR381" s="17" t="str">
        <f>IF(Wedstrijden!AK202="x","L","")</f>
        <v>L</v>
      </c>
      <c r="CS381" s="17" t="str">
        <f>IF(Wedstrijden!AL202="x","M","")</f>
        <v>M</v>
      </c>
      <c r="CT381" s="17" t="str">
        <f>IF(Wedstrijden!AM202="x","Z","")</f>
        <v>Z</v>
      </c>
      <c r="CU381" s="17" t="str">
        <f>IF(Wedstrijden!AN202="x","ZZ","")</f>
        <v/>
      </c>
      <c r="CV381" s="17">
        <f>IF(COUNTA(Wedstrijden!Z202:AF202)&lt;&gt;0,2,"")</f>
        <v>2</v>
      </c>
      <c r="CW381" s="17">
        <f t="shared" si="33"/>
        <v>1</v>
      </c>
      <c r="CX381" s="17" t="str">
        <f>IF(Wedstrijden!Z202="x","BB","")</f>
        <v>BB</v>
      </c>
      <c r="CY381" s="17" t="str">
        <f>IF(Wedstrijden!AA202="x","B","")</f>
        <v>B</v>
      </c>
      <c r="CZ381" s="17" t="str">
        <f>IF(Wedstrijden!AB202="x","L","")</f>
        <v>L</v>
      </c>
      <c r="DA381" s="17" t="str">
        <f>IF(Wedstrijden!AC202="x","M","")</f>
        <v>M</v>
      </c>
      <c r="DB381" s="17" t="str">
        <f>IF(Wedstrijden!AD202="x","Z","")</f>
        <v>Z</v>
      </c>
      <c r="DC381" s="17" t="str">
        <f>IF(Wedstrijden!AE202="x","ZZ","")</f>
        <v/>
      </c>
      <c r="DD381" s="17" t="str">
        <f>IF(Wedstrijden!AF202="x","1.40","")</f>
        <v/>
      </c>
      <c r="DE381" s="17" t="str">
        <f>IF(COUNTA(Wedstrijden!AP202:AR202)&lt;&gt;0,6,"")</f>
        <v/>
      </c>
      <c r="DF381" s="17" t="str">
        <f t="shared" si="34"/>
        <v/>
      </c>
      <c r="DG381" s="17" t="str">
        <f>IF(Wedstrijden!AP202="x","L","")</f>
        <v/>
      </c>
      <c r="DH381" s="17" t="str">
        <f>IF(Wedstrijden!AQ202="x","M","")</f>
        <v/>
      </c>
      <c r="DI381" s="17" t="str">
        <f>IF(Wedstrijden!AR202="x","Z","")</f>
        <v/>
      </c>
      <c r="DJ381" s="17" t="str">
        <f>IF(Wedstrijden!AS202="x","Z","")</f>
        <v/>
      </c>
      <c r="DK381" s="17" t="str">
        <f>IF(COUNTA(Wedstrijden!AU202:AW202)&lt;&gt;0,6,"")</f>
        <v/>
      </c>
      <c r="DL381" s="17" t="str">
        <f t="shared" si="35"/>
        <v/>
      </c>
      <c r="DM381" s="17" t="str">
        <f>IF(Wedstrijden!AU202="x","L","")</f>
        <v/>
      </c>
      <c r="DN381" s="17" t="str">
        <f>IF(Wedstrijden!AV202="x","M","")</f>
        <v/>
      </c>
      <c r="DO381" s="17" t="str">
        <f>IF(Wedstrijden!AW202="x","Z","")</f>
        <v/>
      </c>
      <c r="DP381" s="17" t="str">
        <f>IF(Wedstrijden!AX202="x","Z","")</f>
        <v/>
      </c>
    </row>
    <row r="382" spans="1:120" ht="14.4" x14ac:dyDescent="0.3">
      <c r="A382" s="21">
        <f>Wedstrijden!A203</f>
        <v>44128</v>
      </c>
      <c r="B382" s="17" t="str">
        <f>IFERROR(VLOOKUP(Wedstrijden!#REF!,#REF!,2,FALSE),"")</f>
        <v/>
      </c>
      <c r="C382" s="17" t="e">
        <f>Wedstrijden!#REF!</f>
        <v>#REF!</v>
      </c>
      <c r="D382" s="17" t="str">
        <f>IFERROR(VLOOKUP(Wedstrijden!#REF!,#REF!,2,FALSE),"")</f>
        <v/>
      </c>
      <c r="E382" s="17" t="str">
        <f>IFERROR(VLOOKUP(Wedstrijden!#REF!,#REF!,5,FALSE),"")</f>
        <v/>
      </c>
      <c r="F382" s="17" t="e">
        <f>IF(Wedstrijden!#REF!&lt;&gt;"",Wedstrijden!#REF!,"")</f>
        <v>#REF!</v>
      </c>
      <c r="G382" s="17" t="e">
        <f>IF(Wedstrijden!#REF!="Indoor",1,0)</f>
        <v>#REF!</v>
      </c>
      <c r="H382" s="17" t="e">
        <f>Wedstrijden!#REF!</f>
        <v>#REF!</v>
      </c>
      <c r="I382" s="17" t="e">
        <f>IF(Wedstrijden!#REF!="Nee",0,IF(Wedstrijden!#REF!="Ja",1,""))</f>
        <v>#REF!</v>
      </c>
      <c r="J382" s="17" t="e">
        <f>IF(Wedstrijden!#REF!&lt;&gt;"",Wedstrijden!#REF!,"")</f>
        <v>#REF!</v>
      </c>
      <c r="W382" s="18"/>
      <c r="AE382" s="18"/>
      <c r="AN382" s="18"/>
      <c r="AU382" s="18"/>
      <c r="BA382" s="18"/>
      <c r="BE382" s="18"/>
      <c r="BJ382" s="17">
        <f>IF(COUNTA(Wedstrijden!O203:Y203)&lt;&gt;0,1,"")</f>
        <v>1</v>
      </c>
      <c r="BK382" s="17">
        <f t="shared" si="30"/>
        <v>2</v>
      </c>
      <c r="BL382" s="17" t="str">
        <f>IF(Wedstrijden!O203="x","AA","")</f>
        <v/>
      </c>
      <c r="BM382" s="17" t="str">
        <f>IF(Wedstrijden!P203="x","A","")</f>
        <v/>
      </c>
      <c r="BN382" s="17" t="str">
        <f>IF(Wedstrijden!Q203="x","B1","")</f>
        <v/>
      </c>
      <c r="BO382" s="17" t="e">
        <f>IF(Wedstrijden!#REF!="x","BB","")</f>
        <v>#REF!</v>
      </c>
      <c r="BP382" s="17" t="str">
        <f>IF(Wedstrijden!S203="x","B","")</f>
        <v>B</v>
      </c>
      <c r="BQ382" s="17" t="str">
        <f>IF(Wedstrijden!T203="x","L1","")</f>
        <v>L1</v>
      </c>
      <c r="BR382" s="17" t="str">
        <f>IF(Wedstrijden!U203="x","L2","")</f>
        <v>L2</v>
      </c>
      <c r="BS382" s="17" t="str">
        <f>IF(Wedstrijden!V203="x","M1","")</f>
        <v>M1</v>
      </c>
      <c r="BT382" s="17" t="str">
        <f>IF(Wedstrijden!W203="x","M2","")</f>
        <v>M2</v>
      </c>
      <c r="BU382" s="17" t="str">
        <f>IF(Wedstrijden!X203="x","Z1","")</f>
        <v>Z1</v>
      </c>
      <c r="BV382" s="17" t="str">
        <f>IF(Wedstrijden!Y203="x","Z2","")</f>
        <v>Z2</v>
      </c>
      <c r="BW382" s="17">
        <f>IF(COUNTA(Wedstrijden!F203:N203)&lt;&gt;0,1,"")</f>
        <v>1</v>
      </c>
      <c r="BX382" s="17">
        <f t="shared" si="31"/>
        <v>1</v>
      </c>
      <c r="BY382" s="17" t="str">
        <f>IF(Wedstrijden!F203="x","BB","")</f>
        <v>BB</v>
      </c>
      <c r="BZ382" s="17" t="str">
        <f>IF(Wedstrijden!G203="x","B","")</f>
        <v>B</v>
      </c>
      <c r="CA382" s="17" t="str">
        <f>IF(Wedstrijden!H203="x","L1","")</f>
        <v>L1</v>
      </c>
      <c r="CB382" s="17" t="str">
        <f>IF(Wedstrijden!I203="x","L2","")</f>
        <v>L2</v>
      </c>
      <c r="CC382" s="17" t="str">
        <f>IF(Wedstrijden!J203="x","M1","")</f>
        <v>M1</v>
      </c>
      <c r="CD382" s="17" t="str">
        <f>IF(Wedstrijden!K203="x","M2","")</f>
        <v>M2</v>
      </c>
      <c r="CE382" s="17" t="str">
        <f>IF(Wedstrijden!L203="x","Z1","")</f>
        <v>Z1</v>
      </c>
      <c r="CF382" s="17" t="str">
        <f>IF(Wedstrijden!M203="x","Z2","")</f>
        <v>Z2</v>
      </c>
      <c r="CG382" s="17" t="str">
        <f>IF(Wedstrijden!N203="x","ZZL","")</f>
        <v>ZZL</v>
      </c>
      <c r="CL382" s="17" t="str">
        <f>IF(COUNTA(Wedstrijden!AG203:AN203)&lt;&gt;0,2,"")</f>
        <v/>
      </c>
      <c r="CM382" s="17" t="str">
        <f t="shared" si="32"/>
        <v/>
      </c>
      <c r="CN382" s="17" t="str">
        <f>IF(Wedstrijden!AG203="x","AA","")</f>
        <v/>
      </c>
      <c r="CO382" s="17" t="str">
        <f>IF(Wedstrijden!AH203="x","A","")</f>
        <v/>
      </c>
      <c r="CP382" s="17" t="str">
        <f>IF(Wedstrijden!AI203="x","BB","")</f>
        <v/>
      </c>
      <c r="CQ382" s="17" t="str">
        <f>IF(Wedstrijden!AJ203="x","B","")</f>
        <v/>
      </c>
      <c r="CR382" s="17" t="str">
        <f>IF(Wedstrijden!AK203="x","L","")</f>
        <v/>
      </c>
      <c r="CS382" s="17" t="str">
        <f>IF(Wedstrijden!AL203="x","M","")</f>
        <v/>
      </c>
      <c r="CT382" s="17" t="str">
        <f>IF(Wedstrijden!AM203="x","Z","")</f>
        <v/>
      </c>
      <c r="CU382" s="17" t="str">
        <f>IF(Wedstrijden!AN203="x","ZZ","")</f>
        <v/>
      </c>
      <c r="CV382" s="17" t="str">
        <f>IF(COUNTA(Wedstrijden!Z203:AF203)&lt;&gt;0,2,"")</f>
        <v/>
      </c>
      <c r="CW382" s="17" t="str">
        <f t="shared" si="33"/>
        <v/>
      </c>
      <c r="CX382" s="17" t="str">
        <f>IF(Wedstrijden!Z203="x","BB","")</f>
        <v/>
      </c>
      <c r="CY382" s="17" t="str">
        <f>IF(Wedstrijden!AA203="x","B","")</f>
        <v/>
      </c>
      <c r="CZ382" s="17" t="str">
        <f>IF(Wedstrijden!AB203="x","L","")</f>
        <v/>
      </c>
      <c r="DA382" s="17" t="str">
        <f>IF(Wedstrijden!AC203="x","M","")</f>
        <v/>
      </c>
      <c r="DB382" s="17" t="str">
        <f>IF(Wedstrijden!AD203="x","Z","")</f>
        <v/>
      </c>
      <c r="DC382" s="17" t="str">
        <f>IF(Wedstrijden!AE203="x","ZZ","")</f>
        <v/>
      </c>
      <c r="DD382" s="17" t="str">
        <f>IF(Wedstrijden!AF203="x","1.40","")</f>
        <v/>
      </c>
      <c r="DE382" s="17" t="str">
        <f>IF(COUNTA(Wedstrijden!AP203:AR203)&lt;&gt;0,6,"")</f>
        <v/>
      </c>
      <c r="DF382" s="17" t="str">
        <f t="shared" si="34"/>
        <v/>
      </c>
      <c r="DG382" s="17" t="str">
        <f>IF(Wedstrijden!AP203="x","L","")</f>
        <v/>
      </c>
      <c r="DH382" s="17" t="str">
        <f>IF(Wedstrijden!AQ203="x","M","")</f>
        <v/>
      </c>
      <c r="DI382" s="17" t="str">
        <f>IF(Wedstrijden!AR203="x","Z","")</f>
        <v/>
      </c>
      <c r="DJ382" s="17" t="str">
        <f>IF(Wedstrijden!AS203="x","Z","")</f>
        <v/>
      </c>
      <c r="DK382" s="17" t="str">
        <f>IF(COUNTA(Wedstrijden!AU203:AW203)&lt;&gt;0,6,"")</f>
        <v/>
      </c>
      <c r="DL382" s="17" t="str">
        <f t="shared" si="35"/>
        <v/>
      </c>
      <c r="DM382" s="17" t="str">
        <f>IF(Wedstrijden!AU203="x","L","")</f>
        <v/>
      </c>
      <c r="DN382" s="17" t="str">
        <f>IF(Wedstrijden!AV203="x","M","")</f>
        <v/>
      </c>
      <c r="DO382" s="17" t="str">
        <f>IF(Wedstrijden!AW203="x","Z","")</f>
        <v/>
      </c>
      <c r="DP382" s="17" t="str">
        <f>IF(Wedstrijden!AX203="x","Z","")</f>
        <v/>
      </c>
    </row>
    <row r="383" spans="1:120" ht="14.4" x14ac:dyDescent="0.3">
      <c r="A383" s="21">
        <f>Wedstrijden!A204</f>
        <v>44129</v>
      </c>
      <c r="B383" s="17" t="str">
        <f>IFERROR(VLOOKUP(Wedstrijden!#REF!,#REF!,2,FALSE),"")</f>
        <v/>
      </c>
      <c r="C383" s="17" t="e">
        <f>Wedstrijden!#REF!</f>
        <v>#REF!</v>
      </c>
      <c r="D383" s="17" t="str">
        <f>IFERROR(VLOOKUP(Wedstrijden!#REF!,#REF!,2,FALSE),"")</f>
        <v/>
      </c>
      <c r="E383" s="17" t="str">
        <f>IFERROR(VLOOKUP(Wedstrijden!#REF!,#REF!,5,FALSE),"")</f>
        <v/>
      </c>
      <c r="F383" s="17" t="e">
        <f>IF(Wedstrijden!#REF!&lt;&gt;"",Wedstrijden!#REF!,"")</f>
        <v>#REF!</v>
      </c>
      <c r="G383" s="17" t="e">
        <f>IF(Wedstrijden!#REF!="Indoor",1,0)</f>
        <v>#REF!</v>
      </c>
      <c r="H383" s="17" t="e">
        <f>Wedstrijden!#REF!</f>
        <v>#REF!</v>
      </c>
      <c r="I383" s="17" t="e">
        <f>IF(Wedstrijden!#REF!="Nee",0,IF(Wedstrijden!#REF!="Ja",1,""))</f>
        <v>#REF!</v>
      </c>
      <c r="J383" s="17" t="e">
        <f>IF(Wedstrijden!#REF!&lt;&gt;"",Wedstrijden!#REF!,"")</f>
        <v>#REF!</v>
      </c>
      <c r="W383" s="18"/>
      <c r="AE383" s="18"/>
      <c r="AN383" s="18"/>
      <c r="AU383" s="18"/>
      <c r="BA383" s="18"/>
      <c r="BE383" s="18"/>
      <c r="BJ383" s="17">
        <f>IF(COUNTA(Wedstrijden!O204:Y204)&lt;&gt;0,1,"")</f>
        <v>1</v>
      </c>
      <c r="BK383" s="17">
        <f t="shared" si="30"/>
        <v>2</v>
      </c>
      <c r="BL383" s="17" t="str">
        <f>IF(Wedstrijden!O204="x","AA","")</f>
        <v/>
      </c>
      <c r="BM383" s="17" t="str">
        <f>IF(Wedstrijden!P204="x","A","")</f>
        <v/>
      </c>
      <c r="BN383" s="17" t="str">
        <f>IF(Wedstrijden!Q204="x","B1","")</f>
        <v/>
      </c>
      <c r="BO383" s="17" t="e">
        <f>IF(Wedstrijden!#REF!="x","BB","")</f>
        <v>#REF!</v>
      </c>
      <c r="BP383" s="17" t="str">
        <f>IF(Wedstrijden!S204="x","B","")</f>
        <v>B</v>
      </c>
      <c r="BQ383" s="17" t="str">
        <f>IF(Wedstrijden!T204="x","L1","")</f>
        <v>L1</v>
      </c>
      <c r="BR383" s="17" t="str">
        <f>IF(Wedstrijden!U204="x","L2","")</f>
        <v>L2</v>
      </c>
      <c r="BS383" s="17" t="str">
        <f>IF(Wedstrijden!V204="x","M1","")</f>
        <v>M1</v>
      </c>
      <c r="BT383" s="17" t="str">
        <f>IF(Wedstrijden!W204="x","M2","")</f>
        <v>M2</v>
      </c>
      <c r="BU383" s="17" t="str">
        <f>IF(Wedstrijden!X204="x","Z1","")</f>
        <v/>
      </c>
      <c r="BV383" s="17" t="str">
        <f>IF(Wedstrijden!Y204="x","Z2","")</f>
        <v/>
      </c>
      <c r="BW383" s="17">
        <f>IF(COUNTA(Wedstrijden!F204:N204)&lt;&gt;0,1,"")</f>
        <v>1</v>
      </c>
      <c r="BX383" s="17">
        <f t="shared" si="31"/>
        <v>1</v>
      </c>
      <c r="BY383" s="17" t="str">
        <f>IF(Wedstrijden!F204="x","BB","")</f>
        <v/>
      </c>
      <c r="BZ383" s="17" t="str">
        <f>IF(Wedstrijden!G204="x","B","")</f>
        <v>B</v>
      </c>
      <c r="CA383" s="17" t="str">
        <f>IF(Wedstrijden!H204="x","L1","")</f>
        <v>L1</v>
      </c>
      <c r="CB383" s="17" t="str">
        <f>IF(Wedstrijden!I204="x","L2","")</f>
        <v>L2</v>
      </c>
      <c r="CC383" s="17" t="str">
        <f>IF(Wedstrijden!J204="x","M1","")</f>
        <v>M1</v>
      </c>
      <c r="CD383" s="17" t="str">
        <f>IF(Wedstrijden!K204="x","M2","")</f>
        <v>M2</v>
      </c>
      <c r="CE383" s="17" t="str">
        <f>IF(Wedstrijden!L204="x","Z1","")</f>
        <v/>
      </c>
      <c r="CF383" s="17" t="str">
        <f>IF(Wedstrijden!M204="x","Z2","")</f>
        <v/>
      </c>
      <c r="CG383" s="17" t="str">
        <f>IF(Wedstrijden!N204="x","ZZL","")</f>
        <v/>
      </c>
      <c r="CL383" s="17" t="str">
        <f>IF(COUNTA(Wedstrijden!AG204:AN204)&lt;&gt;0,2,"")</f>
        <v/>
      </c>
      <c r="CM383" s="17" t="str">
        <f t="shared" si="32"/>
        <v/>
      </c>
      <c r="CN383" s="17" t="str">
        <f>IF(Wedstrijden!AG204="x","AA","")</f>
        <v/>
      </c>
      <c r="CO383" s="17" t="str">
        <f>IF(Wedstrijden!AH204="x","A","")</f>
        <v/>
      </c>
      <c r="CP383" s="17" t="str">
        <f>IF(Wedstrijden!AI204="x","BB","")</f>
        <v/>
      </c>
      <c r="CQ383" s="17" t="str">
        <f>IF(Wedstrijden!AJ204="x","B","")</f>
        <v/>
      </c>
      <c r="CR383" s="17" t="str">
        <f>IF(Wedstrijden!AK204="x","L","")</f>
        <v/>
      </c>
      <c r="CS383" s="17" t="str">
        <f>IF(Wedstrijden!AL204="x","M","")</f>
        <v/>
      </c>
      <c r="CT383" s="17" t="str">
        <f>IF(Wedstrijden!AM204="x","Z","")</f>
        <v/>
      </c>
      <c r="CU383" s="17" t="str">
        <f>IF(Wedstrijden!AN204="x","ZZ","")</f>
        <v/>
      </c>
      <c r="CV383" s="17" t="str">
        <f>IF(COUNTA(Wedstrijden!Z204:AF204)&lt;&gt;0,2,"")</f>
        <v/>
      </c>
      <c r="CW383" s="17" t="str">
        <f t="shared" si="33"/>
        <v/>
      </c>
      <c r="CX383" s="17" t="str">
        <f>IF(Wedstrijden!Z204="x","BB","")</f>
        <v/>
      </c>
      <c r="CY383" s="17" t="str">
        <f>IF(Wedstrijden!AA204="x","B","")</f>
        <v/>
      </c>
      <c r="CZ383" s="17" t="str">
        <f>IF(Wedstrijden!AB204="x","L","")</f>
        <v/>
      </c>
      <c r="DA383" s="17" t="str">
        <f>IF(Wedstrijden!AC204="x","M","")</f>
        <v/>
      </c>
      <c r="DB383" s="17" t="str">
        <f>IF(Wedstrijden!AD204="x","Z","")</f>
        <v/>
      </c>
      <c r="DC383" s="17" t="str">
        <f>IF(Wedstrijden!AE204="x","ZZ","")</f>
        <v/>
      </c>
      <c r="DD383" s="17" t="str">
        <f>IF(Wedstrijden!AF204="x","1.40","")</f>
        <v/>
      </c>
      <c r="DE383" s="17" t="str">
        <f>IF(COUNTA(Wedstrijden!AP204:AR204)&lt;&gt;0,6,"")</f>
        <v/>
      </c>
      <c r="DF383" s="17" t="str">
        <f t="shared" si="34"/>
        <v/>
      </c>
      <c r="DG383" s="17" t="str">
        <f>IF(Wedstrijden!AP204="x","L","")</f>
        <v/>
      </c>
      <c r="DH383" s="17" t="str">
        <f>IF(Wedstrijden!AQ204="x","M","")</f>
        <v/>
      </c>
      <c r="DI383" s="17" t="str">
        <f>IF(Wedstrijden!AR204="x","Z","")</f>
        <v/>
      </c>
      <c r="DJ383" s="17" t="str">
        <f>IF(Wedstrijden!AS204="x","Z","")</f>
        <v/>
      </c>
      <c r="DK383" s="17" t="str">
        <f>IF(COUNTA(Wedstrijden!AU204:AW204)&lt;&gt;0,6,"")</f>
        <v/>
      </c>
      <c r="DL383" s="17" t="str">
        <f t="shared" si="35"/>
        <v/>
      </c>
      <c r="DM383" s="17" t="str">
        <f>IF(Wedstrijden!AU204="x","L","")</f>
        <v/>
      </c>
      <c r="DN383" s="17" t="str">
        <f>IF(Wedstrijden!AV204="x","M","")</f>
        <v/>
      </c>
      <c r="DO383" s="17" t="str">
        <f>IF(Wedstrijden!AW204="x","Z","")</f>
        <v/>
      </c>
      <c r="DP383" s="17" t="str">
        <f>IF(Wedstrijden!AX204="x","Z","")</f>
        <v/>
      </c>
    </row>
    <row r="384" spans="1:120" ht="14.4" x14ac:dyDescent="0.3">
      <c r="A384" s="21">
        <f>Wedstrijden!A205</f>
        <v>44129</v>
      </c>
      <c r="B384" s="17" t="str">
        <f>IFERROR(VLOOKUP(Wedstrijden!#REF!,#REF!,2,FALSE),"")</f>
        <v/>
      </c>
      <c r="C384" s="17" t="e">
        <f>Wedstrijden!#REF!</f>
        <v>#REF!</v>
      </c>
      <c r="D384" s="17" t="str">
        <f>IFERROR(VLOOKUP(Wedstrijden!#REF!,#REF!,2,FALSE),"")</f>
        <v/>
      </c>
      <c r="E384" s="17" t="str">
        <f>IFERROR(VLOOKUP(Wedstrijden!#REF!,#REF!,5,FALSE),"")</f>
        <v/>
      </c>
      <c r="F384" s="17" t="e">
        <f>IF(Wedstrijden!#REF!&lt;&gt;"",Wedstrijden!#REF!,"")</f>
        <v>#REF!</v>
      </c>
      <c r="G384" s="17" t="e">
        <f>IF(Wedstrijden!#REF!="Indoor",1,0)</f>
        <v>#REF!</v>
      </c>
      <c r="H384" s="17" t="e">
        <f>Wedstrijden!#REF!</f>
        <v>#REF!</v>
      </c>
      <c r="I384" s="17" t="e">
        <f>IF(Wedstrijden!#REF!="Nee",0,IF(Wedstrijden!#REF!="Ja",1,""))</f>
        <v>#REF!</v>
      </c>
      <c r="J384" s="17" t="e">
        <f>IF(Wedstrijden!#REF!&lt;&gt;"",Wedstrijden!#REF!,"")</f>
        <v>#REF!</v>
      </c>
      <c r="W384" s="18"/>
      <c r="AE384" s="18"/>
      <c r="AN384" s="18"/>
      <c r="AU384" s="18"/>
      <c r="BA384" s="18"/>
      <c r="BE384" s="18"/>
      <c r="BJ384" s="17">
        <f>IF(COUNTA(Wedstrijden!O205:Y205)&lt;&gt;0,1,"")</f>
        <v>1</v>
      </c>
      <c r="BK384" s="17">
        <f t="shared" si="30"/>
        <v>2</v>
      </c>
      <c r="BL384" s="17" t="str">
        <f>IF(Wedstrijden!O205="x","AA","")</f>
        <v/>
      </c>
      <c r="BM384" s="17" t="str">
        <f>IF(Wedstrijden!P205="x","A","")</f>
        <v/>
      </c>
      <c r="BN384" s="17" t="str">
        <f>IF(Wedstrijden!Q205="x","B1","")</f>
        <v/>
      </c>
      <c r="BO384" s="17" t="e">
        <f>IF(Wedstrijden!#REF!="x","BB","")</f>
        <v>#REF!</v>
      </c>
      <c r="BP384" s="17" t="str">
        <f>IF(Wedstrijden!S205="x","B","")</f>
        <v>B</v>
      </c>
      <c r="BQ384" s="17" t="str">
        <f>IF(Wedstrijden!T205="x","L1","")</f>
        <v>L1</v>
      </c>
      <c r="BR384" s="17" t="str">
        <f>IF(Wedstrijden!U205="x","L2","")</f>
        <v>L2</v>
      </c>
      <c r="BS384" s="17" t="str">
        <f>IF(Wedstrijden!V205="x","M1","")</f>
        <v>M1</v>
      </c>
      <c r="BT384" s="17" t="str">
        <f>IF(Wedstrijden!W205="x","M2","")</f>
        <v>M2</v>
      </c>
      <c r="BU384" s="17" t="str">
        <f>IF(Wedstrijden!X205="x","Z1","")</f>
        <v>Z1</v>
      </c>
      <c r="BV384" s="17" t="str">
        <f>IF(Wedstrijden!Y205="x","Z2","")</f>
        <v>Z2</v>
      </c>
      <c r="BW384" s="17">
        <f>IF(COUNTA(Wedstrijden!F205:N205)&lt;&gt;0,1,"")</f>
        <v>1</v>
      </c>
      <c r="BX384" s="17">
        <f t="shared" si="31"/>
        <v>1</v>
      </c>
      <c r="BY384" s="17" t="str">
        <f>IF(Wedstrijden!F205="x","BB","")</f>
        <v/>
      </c>
      <c r="BZ384" s="17" t="str">
        <f>IF(Wedstrijden!G205="x","B","")</f>
        <v>B</v>
      </c>
      <c r="CA384" s="17" t="str">
        <f>IF(Wedstrijden!H205="x","L1","")</f>
        <v>L1</v>
      </c>
      <c r="CB384" s="17" t="str">
        <f>IF(Wedstrijden!I205="x","L2","")</f>
        <v>L2</v>
      </c>
      <c r="CC384" s="17" t="str">
        <f>IF(Wedstrijden!J205="x","M1","")</f>
        <v>M1</v>
      </c>
      <c r="CD384" s="17" t="str">
        <f>IF(Wedstrijden!K205="x","M2","")</f>
        <v>M2</v>
      </c>
      <c r="CE384" s="17" t="str">
        <f>IF(Wedstrijden!L205="x","Z1","")</f>
        <v>Z1</v>
      </c>
      <c r="CF384" s="17" t="str">
        <f>IF(Wedstrijden!M205="x","Z2","")</f>
        <v>Z2</v>
      </c>
      <c r="CG384" s="17" t="str">
        <f>IF(Wedstrijden!N205="x","ZZL","")</f>
        <v>ZZL</v>
      </c>
      <c r="CL384" s="17" t="str">
        <f>IF(COUNTA(Wedstrijden!AG205:AN205)&lt;&gt;0,2,"")</f>
        <v/>
      </c>
      <c r="CM384" s="17" t="str">
        <f t="shared" si="32"/>
        <v/>
      </c>
      <c r="CN384" s="17" t="str">
        <f>IF(Wedstrijden!AG205="x","AA","")</f>
        <v/>
      </c>
      <c r="CO384" s="17" t="str">
        <f>IF(Wedstrijden!AH205="x","A","")</f>
        <v/>
      </c>
      <c r="CP384" s="17" t="str">
        <f>IF(Wedstrijden!AI205="x","BB","")</f>
        <v/>
      </c>
      <c r="CQ384" s="17" t="str">
        <f>IF(Wedstrijden!AJ205="x","B","")</f>
        <v/>
      </c>
      <c r="CR384" s="17" t="str">
        <f>IF(Wedstrijden!AK205="x","L","")</f>
        <v/>
      </c>
      <c r="CS384" s="17" t="str">
        <f>IF(Wedstrijden!AL205="x","M","")</f>
        <v/>
      </c>
      <c r="CT384" s="17" t="str">
        <f>IF(Wedstrijden!AM205="x","Z","")</f>
        <v/>
      </c>
      <c r="CU384" s="17" t="str">
        <f>IF(Wedstrijden!AN205="x","ZZ","")</f>
        <v/>
      </c>
      <c r="CV384" s="17" t="str">
        <f>IF(COUNTA(Wedstrijden!Z205:AF205)&lt;&gt;0,2,"")</f>
        <v/>
      </c>
      <c r="CW384" s="17" t="str">
        <f t="shared" si="33"/>
        <v/>
      </c>
      <c r="CX384" s="17" t="str">
        <f>IF(Wedstrijden!Z205="x","BB","")</f>
        <v/>
      </c>
      <c r="CY384" s="17" t="str">
        <f>IF(Wedstrijden!AA205="x","B","")</f>
        <v/>
      </c>
      <c r="CZ384" s="17" t="str">
        <f>IF(Wedstrijden!AB205="x","L","")</f>
        <v/>
      </c>
      <c r="DA384" s="17" t="str">
        <f>IF(Wedstrijden!AC205="x","M","")</f>
        <v/>
      </c>
      <c r="DB384" s="17" t="str">
        <f>IF(Wedstrijden!AD205="x","Z","")</f>
        <v/>
      </c>
      <c r="DC384" s="17" t="str">
        <f>IF(Wedstrijden!AE205="x","ZZ","")</f>
        <v/>
      </c>
      <c r="DD384" s="17" t="str">
        <f>IF(Wedstrijden!AF205="x","1.40","")</f>
        <v/>
      </c>
      <c r="DE384" s="17" t="str">
        <f>IF(COUNTA(Wedstrijden!AP205:AR205)&lt;&gt;0,6,"")</f>
        <v/>
      </c>
      <c r="DF384" s="17" t="str">
        <f t="shared" si="34"/>
        <v/>
      </c>
      <c r="DG384" s="17" t="str">
        <f>IF(Wedstrijden!AP205="x","L","")</f>
        <v/>
      </c>
      <c r="DH384" s="17" t="str">
        <f>IF(Wedstrijden!AQ205="x","M","")</f>
        <v/>
      </c>
      <c r="DI384" s="17" t="str">
        <f>IF(Wedstrijden!AR205="x","Z","")</f>
        <v/>
      </c>
      <c r="DJ384" s="17" t="str">
        <f>IF(Wedstrijden!AS205="x","Z","")</f>
        <v/>
      </c>
      <c r="DK384" s="17" t="str">
        <f>IF(COUNTA(Wedstrijden!AU205:AW205)&lt;&gt;0,6,"")</f>
        <v/>
      </c>
      <c r="DL384" s="17" t="str">
        <f t="shared" si="35"/>
        <v/>
      </c>
      <c r="DM384" s="17" t="str">
        <f>IF(Wedstrijden!AU205="x","L","")</f>
        <v/>
      </c>
      <c r="DN384" s="17" t="str">
        <f>IF(Wedstrijden!AV205="x","M","")</f>
        <v/>
      </c>
      <c r="DO384" s="17" t="str">
        <f>IF(Wedstrijden!AW205="x","Z","")</f>
        <v/>
      </c>
      <c r="DP384" s="17" t="str">
        <f>IF(Wedstrijden!AX205="x","Z","")</f>
        <v/>
      </c>
    </row>
    <row r="385" spans="1:120" ht="14.4" x14ac:dyDescent="0.3">
      <c r="A385" s="21">
        <f>Wedstrijden!A206</f>
        <v>44129</v>
      </c>
      <c r="B385" s="17" t="str">
        <f>IFERROR(VLOOKUP(Wedstrijden!#REF!,#REF!,2,FALSE),"")</f>
        <v/>
      </c>
      <c r="C385" s="17" t="e">
        <f>Wedstrijden!#REF!</f>
        <v>#REF!</v>
      </c>
      <c r="D385" s="17" t="str">
        <f>IFERROR(VLOOKUP(Wedstrijden!#REF!,#REF!,2,FALSE),"")</f>
        <v/>
      </c>
      <c r="E385" s="17" t="str">
        <f>IFERROR(VLOOKUP(Wedstrijden!#REF!,#REF!,5,FALSE),"")</f>
        <v/>
      </c>
      <c r="F385" s="17" t="e">
        <f>IF(Wedstrijden!#REF!&lt;&gt;"",Wedstrijden!#REF!,"")</f>
        <v>#REF!</v>
      </c>
      <c r="G385" s="17" t="e">
        <f>IF(Wedstrijden!#REF!="Indoor",1,0)</f>
        <v>#REF!</v>
      </c>
      <c r="H385" s="17" t="e">
        <f>Wedstrijden!#REF!</f>
        <v>#REF!</v>
      </c>
      <c r="I385" s="17" t="e">
        <f>IF(Wedstrijden!#REF!="Nee",0,IF(Wedstrijden!#REF!="Ja",1,""))</f>
        <v>#REF!</v>
      </c>
      <c r="J385" s="17" t="e">
        <f>IF(Wedstrijden!#REF!&lt;&gt;"",Wedstrijden!#REF!,"")</f>
        <v>#REF!</v>
      </c>
      <c r="W385" s="18"/>
      <c r="AE385" s="18"/>
      <c r="AN385" s="18"/>
      <c r="AU385" s="18"/>
      <c r="BA385" s="18"/>
      <c r="BE385" s="18"/>
      <c r="BJ385" s="17">
        <f>IF(COUNTA(Wedstrijden!O206:Y206)&lt;&gt;0,1,"")</f>
        <v>1</v>
      </c>
      <c r="BK385" s="17">
        <f t="shared" si="30"/>
        <v>2</v>
      </c>
      <c r="BL385" s="17" t="str">
        <f>IF(Wedstrijden!O206="x","AA","")</f>
        <v/>
      </c>
      <c r="BM385" s="17" t="str">
        <f>IF(Wedstrijden!P206="x","A","")</f>
        <v/>
      </c>
      <c r="BN385" s="17" t="str">
        <f>IF(Wedstrijden!Q206="x","B1","")</f>
        <v/>
      </c>
      <c r="BO385" s="17" t="e">
        <f>IF(Wedstrijden!#REF!="x","BB","")</f>
        <v>#REF!</v>
      </c>
      <c r="BP385" s="17" t="str">
        <f>IF(Wedstrijden!S206="x","B","")</f>
        <v>B</v>
      </c>
      <c r="BQ385" s="17" t="str">
        <f>IF(Wedstrijden!T206="x","L1","")</f>
        <v>L1</v>
      </c>
      <c r="BR385" s="17" t="str">
        <f>IF(Wedstrijden!U206="x","L2","")</f>
        <v>L2</v>
      </c>
      <c r="BS385" s="17" t="str">
        <f>IF(Wedstrijden!V206="x","M1","")</f>
        <v>M1</v>
      </c>
      <c r="BT385" s="17" t="str">
        <f>IF(Wedstrijden!W206="x","M2","")</f>
        <v>M2</v>
      </c>
      <c r="BU385" s="17" t="str">
        <f>IF(Wedstrijden!X206="x","Z1","")</f>
        <v/>
      </c>
      <c r="BV385" s="17" t="str">
        <f>IF(Wedstrijden!Y206="x","Z2","")</f>
        <v/>
      </c>
      <c r="BW385" s="17">
        <f>IF(COUNTA(Wedstrijden!F206:N206)&lt;&gt;0,1,"")</f>
        <v>1</v>
      </c>
      <c r="BX385" s="17">
        <f t="shared" si="31"/>
        <v>1</v>
      </c>
      <c r="BY385" s="17" t="str">
        <f>IF(Wedstrijden!F206="x","BB","")</f>
        <v/>
      </c>
      <c r="BZ385" s="17" t="str">
        <f>IF(Wedstrijden!G206="x","B","")</f>
        <v>B</v>
      </c>
      <c r="CA385" s="17" t="str">
        <f>IF(Wedstrijden!H206="x","L1","")</f>
        <v>L1</v>
      </c>
      <c r="CB385" s="17" t="str">
        <f>IF(Wedstrijden!I206="x","L2","")</f>
        <v>L2</v>
      </c>
      <c r="CC385" s="17" t="str">
        <f>IF(Wedstrijden!J206="x","M1","")</f>
        <v>M1</v>
      </c>
      <c r="CD385" s="17" t="str">
        <f>IF(Wedstrijden!K206="x","M2","")</f>
        <v>M2</v>
      </c>
      <c r="CE385" s="17" t="str">
        <f>IF(Wedstrijden!L206="x","Z1","")</f>
        <v/>
      </c>
      <c r="CF385" s="17" t="str">
        <f>IF(Wedstrijden!M206="x","Z2","")</f>
        <v/>
      </c>
      <c r="CG385" s="17" t="str">
        <f>IF(Wedstrijden!N206="x","ZZL","")</f>
        <v/>
      </c>
      <c r="CL385" s="17" t="str">
        <f>IF(COUNTA(Wedstrijden!AG206:AN206)&lt;&gt;0,2,"")</f>
        <v/>
      </c>
      <c r="CM385" s="17" t="str">
        <f t="shared" si="32"/>
        <v/>
      </c>
      <c r="CN385" s="17" t="str">
        <f>IF(Wedstrijden!AG206="x","AA","")</f>
        <v/>
      </c>
      <c r="CO385" s="17" t="str">
        <f>IF(Wedstrijden!AH206="x","A","")</f>
        <v/>
      </c>
      <c r="CP385" s="17" t="str">
        <f>IF(Wedstrijden!AI206="x","BB","")</f>
        <v/>
      </c>
      <c r="CQ385" s="17" t="str">
        <f>IF(Wedstrijden!AJ206="x","B","")</f>
        <v/>
      </c>
      <c r="CR385" s="17" t="str">
        <f>IF(Wedstrijden!AK206="x","L","")</f>
        <v/>
      </c>
      <c r="CS385" s="17" t="str">
        <f>IF(Wedstrijden!AL206="x","M","")</f>
        <v/>
      </c>
      <c r="CT385" s="17" t="str">
        <f>IF(Wedstrijden!AM206="x","Z","")</f>
        <v/>
      </c>
      <c r="CU385" s="17" t="str">
        <f>IF(Wedstrijden!AN206="x","ZZ","")</f>
        <v/>
      </c>
      <c r="CV385" s="17" t="str">
        <f>IF(COUNTA(Wedstrijden!Z206:AF206)&lt;&gt;0,2,"")</f>
        <v/>
      </c>
      <c r="CW385" s="17" t="str">
        <f t="shared" si="33"/>
        <v/>
      </c>
      <c r="CX385" s="17" t="str">
        <f>IF(Wedstrijden!Z206="x","BB","")</f>
        <v/>
      </c>
      <c r="CY385" s="17" t="str">
        <f>IF(Wedstrijden!AA206="x","B","")</f>
        <v/>
      </c>
      <c r="CZ385" s="17" t="str">
        <f>IF(Wedstrijden!AB206="x","L","")</f>
        <v/>
      </c>
      <c r="DA385" s="17" t="str">
        <f>IF(Wedstrijden!AC206="x","M","")</f>
        <v/>
      </c>
      <c r="DB385" s="17" t="str">
        <f>IF(Wedstrijden!AD206="x","Z","")</f>
        <v/>
      </c>
      <c r="DC385" s="17" t="str">
        <f>IF(Wedstrijden!AE206="x","ZZ","")</f>
        <v/>
      </c>
      <c r="DD385" s="17" t="str">
        <f>IF(Wedstrijden!AF206="x","1.40","")</f>
        <v/>
      </c>
      <c r="DE385" s="17" t="str">
        <f>IF(COUNTA(Wedstrijden!AP206:AR206)&lt;&gt;0,6,"")</f>
        <v/>
      </c>
      <c r="DF385" s="17" t="str">
        <f t="shared" si="34"/>
        <v/>
      </c>
      <c r="DG385" s="17" t="str">
        <f>IF(Wedstrijden!AP206="x","L","")</f>
        <v/>
      </c>
      <c r="DH385" s="17" t="str">
        <f>IF(Wedstrijden!AQ206="x","M","")</f>
        <v/>
      </c>
      <c r="DI385" s="17" t="str">
        <f>IF(Wedstrijden!AR206="x","Z","")</f>
        <v/>
      </c>
      <c r="DJ385" s="17" t="str">
        <f>IF(Wedstrijden!AS206="x","Z","")</f>
        <v/>
      </c>
      <c r="DK385" s="17" t="str">
        <f>IF(COUNTA(Wedstrijden!AU206:AW206)&lt;&gt;0,6,"")</f>
        <v/>
      </c>
      <c r="DL385" s="17" t="str">
        <f t="shared" si="35"/>
        <v/>
      </c>
      <c r="DM385" s="17" t="str">
        <f>IF(Wedstrijden!AU206="x","L","")</f>
        <v/>
      </c>
      <c r="DN385" s="17" t="str">
        <f>IF(Wedstrijden!AV206="x","M","")</f>
        <v/>
      </c>
      <c r="DO385" s="17" t="str">
        <f>IF(Wedstrijden!AW206="x","Z","")</f>
        <v/>
      </c>
      <c r="DP385" s="17" t="str">
        <f>IF(Wedstrijden!AX206="x","Z","")</f>
        <v/>
      </c>
    </row>
    <row r="386" spans="1:120" ht="14.4" x14ac:dyDescent="0.3">
      <c r="A386" s="21">
        <f>Wedstrijden!A207</f>
        <v>44129</v>
      </c>
      <c r="B386" s="17" t="str">
        <f>IFERROR(VLOOKUP(Wedstrijden!#REF!,#REF!,2,FALSE),"")</f>
        <v/>
      </c>
      <c r="C386" s="17" t="e">
        <f>Wedstrijden!#REF!</f>
        <v>#REF!</v>
      </c>
      <c r="D386" s="17" t="str">
        <f>IFERROR(VLOOKUP(Wedstrijden!#REF!,#REF!,2,FALSE),"")</f>
        <v/>
      </c>
      <c r="E386" s="17" t="str">
        <f>IFERROR(VLOOKUP(Wedstrijden!#REF!,#REF!,5,FALSE),"")</f>
        <v/>
      </c>
      <c r="F386" s="17" t="e">
        <f>IF(Wedstrijden!#REF!&lt;&gt;"",Wedstrijden!#REF!,"")</f>
        <v>#REF!</v>
      </c>
      <c r="G386" s="17" t="e">
        <f>IF(Wedstrijden!#REF!="Indoor",1,0)</f>
        <v>#REF!</v>
      </c>
      <c r="H386" s="17" t="e">
        <f>Wedstrijden!#REF!</f>
        <v>#REF!</v>
      </c>
      <c r="I386" s="17" t="e">
        <f>IF(Wedstrijden!#REF!="Nee",0,IF(Wedstrijden!#REF!="Ja",1,""))</f>
        <v>#REF!</v>
      </c>
      <c r="J386" s="17" t="e">
        <f>IF(Wedstrijden!#REF!&lt;&gt;"",Wedstrijden!#REF!,"")</f>
        <v>#REF!</v>
      </c>
      <c r="W386" s="18"/>
      <c r="AE386" s="18"/>
      <c r="AN386" s="18"/>
      <c r="AU386" s="18"/>
      <c r="BA386" s="18"/>
      <c r="BE386" s="18"/>
      <c r="BJ386" s="17">
        <f>IF(COUNTA(Wedstrijden!O207:Y207)&lt;&gt;0,1,"")</f>
        <v>1</v>
      </c>
      <c r="BK386" s="17">
        <f t="shared" si="30"/>
        <v>2</v>
      </c>
      <c r="BL386" s="17" t="str">
        <f>IF(Wedstrijden!O207="x","AA","")</f>
        <v/>
      </c>
      <c r="BM386" s="17" t="str">
        <f>IF(Wedstrijden!P207="x","A","")</f>
        <v/>
      </c>
      <c r="BN386" s="17" t="str">
        <f>IF(Wedstrijden!Q207="x","B1","")</f>
        <v/>
      </c>
      <c r="BO386" s="17" t="e">
        <f>IF(Wedstrijden!#REF!="x","BB","")</f>
        <v>#REF!</v>
      </c>
      <c r="BP386" s="17" t="str">
        <f>IF(Wedstrijden!S207="x","B","")</f>
        <v>B</v>
      </c>
      <c r="BQ386" s="17" t="str">
        <f>IF(Wedstrijden!T207="x","L1","")</f>
        <v>L1</v>
      </c>
      <c r="BR386" s="17" t="str">
        <f>IF(Wedstrijden!U207="x","L2","")</f>
        <v>L2</v>
      </c>
      <c r="BS386" s="17" t="str">
        <f>IF(Wedstrijden!V207="x","M1","")</f>
        <v>M1</v>
      </c>
      <c r="BT386" s="17" t="str">
        <f>IF(Wedstrijden!W207="x","M2","")</f>
        <v>M2</v>
      </c>
      <c r="BU386" s="17" t="str">
        <f>IF(Wedstrijden!X207="x","Z1","")</f>
        <v>Z1</v>
      </c>
      <c r="BV386" s="17" t="str">
        <f>IF(Wedstrijden!Y207="x","Z2","")</f>
        <v>Z2</v>
      </c>
      <c r="BW386" s="17">
        <f>IF(COUNTA(Wedstrijden!F207:N207)&lt;&gt;0,1,"")</f>
        <v>1</v>
      </c>
      <c r="BX386" s="17">
        <f t="shared" si="31"/>
        <v>1</v>
      </c>
      <c r="BY386" s="17" t="str">
        <f>IF(Wedstrijden!F207="x","BB","")</f>
        <v/>
      </c>
      <c r="BZ386" s="17" t="str">
        <f>IF(Wedstrijden!G207="x","B","")</f>
        <v>B</v>
      </c>
      <c r="CA386" s="17" t="str">
        <f>IF(Wedstrijden!H207="x","L1","")</f>
        <v>L1</v>
      </c>
      <c r="CB386" s="17" t="str">
        <f>IF(Wedstrijden!I207="x","L2","")</f>
        <v>L2</v>
      </c>
      <c r="CC386" s="17" t="str">
        <f>IF(Wedstrijden!J207="x","M1","")</f>
        <v>M1</v>
      </c>
      <c r="CD386" s="17" t="str">
        <f>IF(Wedstrijden!K207="x","M2","")</f>
        <v>M2</v>
      </c>
      <c r="CE386" s="17" t="str">
        <f>IF(Wedstrijden!L207="x","Z1","")</f>
        <v>Z1</v>
      </c>
      <c r="CF386" s="17" t="str">
        <f>IF(Wedstrijden!M207="x","Z2","")</f>
        <v>Z2</v>
      </c>
      <c r="CG386" s="17" t="str">
        <f>IF(Wedstrijden!N207="x","ZZL","")</f>
        <v/>
      </c>
      <c r="CL386" s="17" t="str">
        <f>IF(COUNTA(Wedstrijden!AG207:AN207)&lt;&gt;0,2,"")</f>
        <v/>
      </c>
      <c r="CM386" s="17" t="str">
        <f t="shared" si="32"/>
        <v/>
      </c>
      <c r="CN386" s="17" t="str">
        <f>IF(Wedstrijden!AG207="x","AA","")</f>
        <v/>
      </c>
      <c r="CO386" s="17" t="str">
        <f>IF(Wedstrijden!AH207="x","A","")</f>
        <v/>
      </c>
      <c r="CP386" s="17" t="str">
        <f>IF(Wedstrijden!AI207="x","BB","")</f>
        <v/>
      </c>
      <c r="CQ386" s="17" t="str">
        <f>IF(Wedstrijden!AJ207="x","B","")</f>
        <v/>
      </c>
      <c r="CR386" s="17" t="str">
        <f>IF(Wedstrijden!AK207="x","L","")</f>
        <v/>
      </c>
      <c r="CS386" s="17" t="str">
        <f>IF(Wedstrijden!AL207="x","M","")</f>
        <v/>
      </c>
      <c r="CT386" s="17" t="str">
        <f>IF(Wedstrijden!AM207="x","Z","")</f>
        <v/>
      </c>
      <c r="CU386" s="17" t="str">
        <f>IF(Wedstrijden!AN207="x","ZZ","")</f>
        <v/>
      </c>
      <c r="CV386" s="17" t="str">
        <f>IF(COUNTA(Wedstrijden!Z207:AF207)&lt;&gt;0,2,"")</f>
        <v/>
      </c>
      <c r="CW386" s="17" t="str">
        <f t="shared" si="33"/>
        <v/>
      </c>
      <c r="CX386" s="17" t="str">
        <f>IF(Wedstrijden!Z207="x","BB","")</f>
        <v/>
      </c>
      <c r="CY386" s="17" t="str">
        <f>IF(Wedstrijden!AA207="x","B","")</f>
        <v/>
      </c>
      <c r="CZ386" s="17" t="str">
        <f>IF(Wedstrijden!AB207="x","L","")</f>
        <v/>
      </c>
      <c r="DA386" s="17" t="str">
        <f>IF(Wedstrijden!AC207="x","M","")</f>
        <v/>
      </c>
      <c r="DB386" s="17" t="str">
        <f>IF(Wedstrijden!AD207="x","Z","")</f>
        <v/>
      </c>
      <c r="DC386" s="17" t="str">
        <f>IF(Wedstrijden!AE207="x","ZZ","")</f>
        <v/>
      </c>
      <c r="DD386" s="17" t="str">
        <f>IF(Wedstrijden!AF207="x","1.40","")</f>
        <v/>
      </c>
      <c r="DE386" s="17" t="str">
        <f>IF(COUNTA(Wedstrijden!AP207:AR207)&lt;&gt;0,6,"")</f>
        <v/>
      </c>
      <c r="DF386" s="17" t="str">
        <f t="shared" si="34"/>
        <v/>
      </c>
      <c r="DG386" s="17" t="str">
        <f>IF(Wedstrijden!AP207="x","L","")</f>
        <v/>
      </c>
      <c r="DH386" s="17" t="str">
        <f>IF(Wedstrijden!AQ207="x","M","")</f>
        <v/>
      </c>
      <c r="DI386" s="17" t="str">
        <f>IF(Wedstrijden!AR207="x","Z","")</f>
        <v/>
      </c>
      <c r="DJ386" s="17" t="str">
        <f>IF(Wedstrijden!AS207="x","Z","")</f>
        <v/>
      </c>
      <c r="DK386" s="17" t="str">
        <f>IF(COUNTA(Wedstrijden!AU207:AW207)&lt;&gt;0,6,"")</f>
        <v/>
      </c>
      <c r="DL386" s="17" t="str">
        <f t="shared" si="35"/>
        <v/>
      </c>
      <c r="DM386" s="17" t="str">
        <f>IF(Wedstrijden!AU207="x","L","")</f>
        <v/>
      </c>
      <c r="DN386" s="17" t="str">
        <f>IF(Wedstrijden!AV207="x","M","")</f>
        <v/>
      </c>
      <c r="DO386" s="17" t="str">
        <f>IF(Wedstrijden!AW207="x","Z","")</f>
        <v/>
      </c>
      <c r="DP386" s="17" t="str">
        <f>IF(Wedstrijden!AX207="x","Z","")</f>
        <v/>
      </c>
    </row>
    <row r="387" spans="1:120" ht="14.4" x14ac:dyDescent="0.3">
      <c r="A387" s="21">
        <f>Wedstrijden!A208</f>
        <v>44129</v>
      </c>
      <c r="B387" s="17" t="str">
        <f>IFERROR(VLOOKUP(Wedstrijden!#REF!,#REF!,2,FALSE),"")</f>
        <v/>
      </c>
      <c r="C387" s="17" t="e">
        <f>Wedstrijden!#REF!</f>
        <v>#REF!</v>
      </c>
      <c r="D387" s="17" t="str">
        <f>IFERROR(VLOOKUP(Wedstrijden!#REF!,#REF!,2,FALSE),"")</f>
        <v/>
      </c>
      <c r="E387" s="17" t="str">
        <f>IFERROR(VLOOKUP(Wedstrijden!#REF!,#REF!,5,FALSE),"")</f>
        <v/>
      </c>
      <c r="F387" s="17" t="e">
        <f>IF(Wedstrijden!#REF!&lt;&gt;"",Wedstrijden!#REF!,"")</f>
        <v>#REF!</v>
      </c>
      <c r="G387" s="17" t="e">
        <f>IF(Wedstrijden!#REF!="Indoor",1,0)</f>
        <v>#REF!</v>
      </c>
      <c r="H387" s="17" t="e">
        <f>Wedstrijden!#REF!</f>
        <v>#REF!</v>
      </c>
      <c r="I387" s="17" t="e">
        <f>IF(Wedstrijden!#REF!="Nee",0,IF(Wedstrijden!#REF!="Ja",1,""))</f>
        <v>#REF!</v>
      </c>
      <c r="J387" s="17" t="e">
        <f>IF(Wedstrijden!#REF!&lt;&gt;"",Wedstrijden!#REF!,"")</f>
        <v>#REF!</v>
      </c>
      <c r="W387" s="18"/>
      <c r="AE387" s="18"/>
      <c r="AN387" s="18"/>
      <c r="AU387" s="18"/>
      <c r="BA387" s="18"/>
      <c r="BE387" s="18"/>
      <c r="BJ387" s="17">
        <f>IF(COUNTA(Wedstrijden!O208:Y208)&lt;&gt;0,1,"")</f>
        <v>1</v>
      </c>
      <c r="BK387" s="17">
        <f t="shared" ref="BK387:BK450" si="36">IF(COUNTBLANK(BJ387) = 1,"",2)</f>
        <v>2</v>
      </c>
      <c r="BL387" s="17" t="str">
        <f>IF(Wedstrijden!O208="x","AA","")</f>
        <v/>
      </c>
      <c r="BM387" s="17" t="str">
        <f>IF(Wedstrijden!P208="x","A","")</f>
        <v/>
      </c>
      <c r="BN387" s="17" t="str">
        <f>IF(Wedstrijden!Q208="x","B1","")</f>
        <v/>
      </c>
      <c r="BO387" s="17" t="e">
        <f>IF(Wedstrijden!#REF!="x","BB","")</f>
        <v>#REF!</v>
      </c>
      <c r="BP387" s="17" t="str">
        <f>IF(Wedstrijden!S208="x","B","")</f>
        <v>B</v>
      </c>
      <c r="BQ387" s="17" t="str">
        <f>IF(Wedstrijden!T208="x","L1","")</f>
        <v>L1</v>
      </c>
      <c r="BR387" s="17" t="str">
        <f>IF(Wedstrijden!U208="x","L2","")</f>
        <v>L2</v>
      </c>
      <c r="BS387" s="17" t="str">
        <f>IF(Wedstrijden!V208="x","M1","")</f>
        <v>M1</v>
      </c>
      <c r="BT387" s="17" t="str">
        <f>IF(Wedstrijden!W208="x","M2","")</f>
        <v>M2</v>
      </c>
      <c r="BU387" s="17" t="str">
        <f>IF(Wedstrijden!X208="x","Z1","")</f>
        <v/>
      </c>
      <c r="BV387" s="17" t="str">
        <f>IF(Wedstrijden!Y208="x","Z2","")</f>
        <v/>
      </c>
      <c r="BW387" s="17">
        <f>IF(COUNTA(Wedstrijden!F208:N208)&lt;&gt;0,1,"")</f>
        <v>1</v>
      </c>
      <c r="BX387" s="17">
        <f t="shared" ref="BX387:BX450" si="37">IF(COUNTBLANK(BW387) = 1,"",1)</f>
        <v>1</v>
      </c>
      <c r="BY387" s="17" t="str">
        <f>IF(Wedstrijden!F208="x","BB","")</f>
        <v/>
      </c>
      <c r="BZ387" s="17" t="str">
        <f>IF(Wedstrijden!G208="x","B","")</f>
        <v>B</v>
      </c>
      <c r="CA387" s="17" t="str">
        <f>IF(Wedstrijden!H208="x","L1","")</f>
        <v>L1</v>
      </c>
      <c r="CB387" s="17" t="str">
        <f>IF(Wedstrijden!I208="x","L2","")</f>
        <v>L2</v>
      </c>
      <c r="CC387" s="17" t="str">
        <f>IF(Wedstrijden!J208="x","M1","")</f>
        <v>M1</v>
      </c>
      <c r="CD387" s="17" t="str">
        <f>IF(Wedstrijden!K208="x","M2","")</f>
        <v>M2</v>
      </c>
      <c r="CE387" s="17" t="str">
        <f>IF(Wedstrijden!L208="x","Z1","")</f>
        <v/>
      </c>
      <c r="CF387" s="17" t="str">
        <f>IF(Wedstrijden!M208="x","Z2","")</f>
        <v/>
      </c>
      <c r="CG387" s="17" t="str">
        <f>IF(Wedstrijden!N208="x","ZZL","")</f>
        <v/>
      </c>
      <c r="CL387" s="17" t="str">
        <f>IF(COUNTA(Wedstrijden!AG208:AN208)&lt;&gt;0,2,"")</f>
        <v/>
      </c>
      <c r="CM387" s="17" t="str">
        <f t="shared" ref="CM387:CM450" si="38">IF(COUNTBLANK(CL387) = 1,"",2)</f>
        <v/>
      </c>
      <c r="CN387" s="17" t="str">
        <f>IF(Wedstrijden!AG208="x","AA","")</f>
        <v/>
      </c>
      <c r="CO387" s="17" t="str">
        <f>IF(Wedstrijden!AH208="x","A","")</f>
        <v/>
      </c>
      <c r="CP387" s="17" t="str">
        <f>IF(Wedstrijden!AI208="x","BB","")</f>
        <v/>
      </c>
      <c r="CQ387" s="17" t="str">
        <f>IF(Wedstrijden!AJ208="x","B","")</f>
        <v/>
      </c>
      <c r="CR387" s="17" t="str">
        <f>IF(Wedstrijden!AK208="x","L","")</f>
        <v/>
      </c>
      <c r="CS387" s="17" t="str">
        <f>IF(Wedstrijden!AL208="x","M","")</f>
        <v/>
      </c>
      <c r="CT387" s="17" t="str">
        <f>IF(Wedstrijden!AM208="x","Z","")</f>
        <v/>
      </c>
      <c r="CU387" s="17" t="str">
        <f>IF(Wedstrijden!AN208="x","ZZ","")</f>
        <v/>
      </c>
      <c r="CV387" s="17" t="str">
        <f>IF(COUNTA(Wedstrijden!Z208:AF208)&lt;&gt;0,2,"")</f>
        <v/>
      </c>
      <c r="CW387" s="17" t="str">
        <f t="shared" ref="CW387:CW450" si="39">IF(COUNTBLANK(CV387) = 1,"",1)</f>
        <v/>
      </c>
      <c r="CX387" s="17" t="str">
        <f>IF(Wedstrijden!Z208="x","BB","")</f>
        <v/>
      </c>
      <c r="CY387" s="17" t="str">
        <f>IF(Wedstrijden!AA208="x","B","")</f>
        <v/>
      </c>
      <c r="CZ387" s="17" t="str">
        <f>IF(Wedstrijden!AB208="x","L","")</f>
        <v/>
      </c>
      <c r="DA387" s="17" t="str">
        <f>IF(Wedstrijden!AC208="x","M","")</f>
        <v/>
      </c>
      <c r="DB387" s="17" t="str">
        <f>IF(Wedstrijden!AD208="x","Z","")</f>
        <v/>
      </c>
      <c r="DC387" s="17" t="str">
        <f>IF(Wedstrijden!AE208="x","ZZ","")</f>
        <v/>
      </c>
      <c r="DD387" s="17" t="str">
        <f>IF(Wedstrijden!AF208="x","1.40","")</f>
        <v/>
      </c>
      <c r="DE387" s="17" t="str">
        <f>IF(COUNTA(Wedstrijden!AP208:AR208)&lt;&gt;0,6,"")</f>
        <v/>
      </c>
      <c r="DF387" s="17" t="str">
        <f t="shared" ref="DF387:DF450" si="40">IF(COUNTBLANK(DE387) = 1,"",2)</f>
        <v/>
      </c>
      <c r="DG387" s="17" t="str">
        <f>IF(Wedstrijden!AP208="x","L","")</f>
        <v/>
      </c>
      <c r="DH387" s="17" t="str">
        <f>IF(Wedstrijden!AQ208="x","M","")</f>
        <v/>
      </c>
      <c r="DI387" s="17" t="str">
        <f>IF(Wedstrijden!AR208="x","Z","")</f>
        <v/>
      </c>
      <c r="DJ387" s="17" t="str">
        <f>IF(Wedstrijden!AS208="x","Z","")</f>
        <v/>
      </c>
      <c r="DK387" s="17" t="str">
        <f>IF(COUNTA(Wedstrijden!AU208:AW208)&lt;&gt;0,6,"")</f>
        <v/>
      </c>
      <c r="DL387" s="17" t="str">
        <f t="shared" ref="DL387:DL450" si="41">IF(COUNTBLANK(DK387) = 1,"",1)</f>
        <v/>
      </c>
      <c r="DM387" s="17" t="str">
        <f>IF(Wedstrijden!AU208="x","L","")</f>
        <v/>
      </c>
      <c r="DN387" s="17" t="str">
        <f>IF(Wedstrijden!AV208="x","M","")</f>
        <v/>
      </c>
      <c r="DO387" s="17" t="str">
        <f>IF(Wedstrijden!AW208="x","Z","")</f>
        <v/>
      </c>
      <c r="DP387" s="17" t="str">
        <f>IF(Wedstrijden!AX208="x","Z","")</f>
        <v/>
      </c>
    </row>
    <row r="388" spans="1:120" ht="14.4" x14ac:dyDescent="0.3">
      <c r="A388" s="21">
        <f>Wedstrijden!A209</f>
        <v>44129</v>
      </c>
      <c r="B388" s="17" t="str">
        <f>IFERROR(VLOOKUP(Wedstrijden!#REF!,#REF!,2,FALSE),"")</f>
        <v/>
      </c>
      <c r="C388" s="17" t="e">
        <f>Wedstrijden!#REF!</f>
        <v>#REF!</v>
      </c>
      <c r="D388" s="17" t="str">
        <f>IFERROR(VLOOKUP(Wedstrijden!#REF!,#REF!,2,FALSE),"")</f>
        <v/>
      </c>
      <c r="E388" s="17" t="str">
        <f>IFERROR(VLOOKUP(Wedstrijden!#REF!,#REF!,5,FALSE),"")</f>
        <v/>
      </c>
      <c r="F388" s="17" t="e">
        <f>IF(Wedstrijden!#REF!&lt;&gt;"",Wedstrijden!#REF!,"")</f>
        <v>#REF!</v>
      </c>
      <c r="G388" s="17" t="e">
        <f>IF(Wedstrijden!#REF!="Indoor",1,0)</f>
        <v>#REF!</v>
      </c>
      <c r="H388" s="17" t="e">
        <f>Wedstrijden!#REF!</f>
        <v>#REF!</v>
      </c>
      <c r="I388" s="17" t="e">
        <f>IF(Wedstrijden!#REF!="Nee",0,IF(Wedstrijden!#REF!="Ja",1,""))</f>
        <v>#REF!</v>
      </c>
      <c r="J388" s="17" t="e">
        <f>IF(Wedstrijden!#REF!&lt;&gt;"",Wedstrijden!#REF!,"")</f>
        <v>#REF!</v>
      </c>
      <c r="W388" s="18"/>
      <c r="AE388" s="18"/>
      <c r="AN388" s="18"/>
      <c r="AU388" s="18"/>
      <c r="BA388" s="18"/>
      <c r="BE388" s="18"/>
      <c r="BJ388" s="17">
        <f>IF(COUNTA(Wedstrijden!O209:Y209)&lt;&gt;0,1,"")</f>
        <v>1</v>
      </c>
      <c r="BK388" s="17">
        <f t="shared" si="36"/>
        <v>2</v>
      </c>
      <c r="BL388" s="17" t="str">
        <f>IF(Wedstrijden!O209="x","AA","")</f>
        <v/>
      </c>
      <c r="BM388" s="17" t="str">
        <f>IF(Wedstrijden!P209="x","A","")</f>
        <v/>
      </c>
      <c r="BN388" s="17" t="str">
        <f>IF(Wedstrijden!Q209="x","B1","")</f>
        <v/>
      </c>
      <c r="BO388" s="17" t="e">
        <f>IF(Wedstrijden!#REF!="x","BB","")</f>
        <v>#REF!</v>
      </c>
      <c r="BP388" s="17" t="str">
        <f>IF(Wedstrijden!S209="x","B","")</f>
        <v>B</v>
      </c>
      <c r="BQ388" s="17" t="str">
        <f>IF(Wedstrijden!T209="x","L1","")</f>
        <v>L1</v>
      </c>
      <c r="BR388" s="17" t="str">
        <f>IF(Wedstrijden!U209="x","L2","")</f>
        <v>L2</v>
      </c>
      <c r="BS388" s="17" t="str">
        <f>IF(Wedstrijden!V209="x","M1","")</f>
        <v>M1</v>
      </c>
      <c r="BT388" s="17" t="str">
        <f>IF(Wedstrijden!W209="x","M2","")</f>
        <v>M2</v>
      </c>
      <c r="BU388" s="17" t="str">
        <f>IF(Wedstrijden!X209="x","Z1","")</f>
        <v>Z1</v>
      </c>
      <c r="BV388" s="17" t="str">
        <f>IF(Wedstrijden!Y209="x","Z2","")</f>
        <v>Z2</v>
      </c>
      <c r="BW388" s="17">
        <f>IF(COUNTA(Wedstrijden!F209:N209)&lt;&gt;0,1,"")</f>
        <v>1</v>
      </c>
      <c r="BX388" s="17">
        <f t="shared" si="37"/>
        <v>1</v>
      </c>
      <c r="BY388" s="17" t="str">
        <f>IF(Wedstrijden!F209="x","BB","")</f>
        <v/>
      </c>
      <c r="BZ388" s="17" t="str">
        <f>IF(Wedstrijden!G209="x","B","")</f>
        <v>B</v>
      </c>
      <c r="CA388" s="17" t="str">
        <f>IF(Wedstrijden!H209="x","L1","")</f>
        <v>L1</v>
      </c>
      <c r="CB388" s="17" t="str">
        <f>IF(Wedstrijden!I209="x","L2","")</f>
        <v>L2</v>
      </c>
      <c r="CC388" s="17" t="str">
        <f>IF(Wedstrijden!J209="x","M1","")</f>
        <v>M1</v>
      </c>
      <c r="CD388" s="17" t="str">
        <f>IF(Wedstrijden!K209="x","M2","")</f>
        <v>M2</v>
      </c>
      <c r="CE388" s="17" t="str">
        <f>IF(Wedstrijden!L209="x","Z1","")</f>
        <v>Z1</v>
      </c>
      <c r="CF388" s="17" t="str">
        <f>IF(Wedstrijden!M209="x","Z2","")</f>
        <v>Z2</v>
      </c>
      <c r="CG388" s="17" t="str">
        <f>IF(Wedstrijden!N209="x","ZZL","")</f>
        <v>ZZL</v>
      </c>
      <c r="CL388" s="17" t="str">
        <f>IF(COUNTA(Wedstrijden!AG209:AN209)&lt;&gt;0,2,"")</f>
        <v/>
      </c>
      <c r="CM388" s="17" t="str">
        <f t="shared" si="38"/>
        <v/>
      </c>
      <c r="CN388" s="17" t="str">
        <f>IF(Wedstrijden!AG209="x","AA","")</f>
        <v/>
      </c>
      <c r="CO388" s="17" t="str">
        <f>IF(Wedstrijden!AH209="x","A","")</f>
        <v/>
      </c>
      <c r="CP388" s="17" t="str">
        <f>IF(Wedstrijden!AI209="x","BB","")</f>
        <v/>
      </c>
      <c r="CQ388" s="17" t="str">
        <f>IF(Wedstrijden!AJ209="x","B","")</f>
        <v/>
      </c>
      <c r="CR388" s="17" t="str">
        <f>IF(Wedstrijden!AK209="x","L","")</f>
        <v/>
      </c>
      <c r="CS388" s="17" t="str">
        <f>IF(Wedstrijden!AL209="x","M","")</f>
        <v/>
      </c>
      <c r="CT388" s="17" t="str">
        <f>IF(Wedstrijden!AM209="x","Z","")</f>
        <v/>
      </c>
      <c r="CU388" s="17" t="str">
        <f>IF(Wedstrijden!AN209="x","ZZ","")</f>
        <v/>
      </c>
      <c r="CV388" s="17" t="str">
        <f>IF(COUNTA(Wedstrijden!Z209:AF209)&lt;&gt;0,2,"")</f>
        <v/>
      </c>
      <c r="CW388" s="17" t="str">
        <f t="shared" si="39"/>
        <v/>
      </c>
      <c r="CX388" s="17" t="str">
        <f>IF(Wedstrijden!Z209="x","BB","")</f>
        <v/>
      </c>
      <c r="CY388" s="17" t="str">
        <f>IF(Wedstrijden!AA209="x","B","")</f>
        <v/>
      </c>
      <c r="CZ388" s="17" t="str">
        <f>IF(Wedstrijden!AB209="x","L","")</f>
        <v/>
      </c>
      <c r="DA388" s="17" t="str">
        <f>IF(Wedstrijden!AC209="x","M","")</f>
        <v/>
      </c>
      <c r="DB388" s="17" t="str">
        <f>IF(Wedstrijden!AD209="x","Z","")</f>
        <v/>
      </c>
      <c r="DC388" s="17" t="str">
        <f>IF(Wedstrijden!AE209="x","ZZ","")</f>
        <v/>
      </c>
      <c r="DD388" s="17" t="str">
        <f>IF(Wedstrijden!AF209="x","1.40","")</f>
        <v/>
      </c>
      <c r="DE388" s="17" t="str">
        <f>IF(COUNTA(Wedstrijden!AP209:AR209)&lt;&gt;0,6,"")</f>
        <v/>
      </c>
      <c r="DF388" s="17" t="str">
        <f t="shared" si="40"/>
        <v/>
      </c>
      <c r="DG388" s="17" t="str">
        <f>IF(Wedstrijden!AP209="x","L","")</f>
        <v/>
      </c>
      <c r="DH388" s="17" t="str">
        <f>IF(Wedstrijden!AQ209="x","M","")</f>
        <v/>
      </c>
      <c r="DI388" s="17" t="str">
        <f>IF(Wedstrijden!AR209="x","Z","")</f>
        <v/>
      </c>
      <c r="DJ388" s="17" t="str">
        <f>IF(Wedstrijden!AS209="x","Z","")</f>
        <v/>
      </c>
      <c r="DK388" s="17" t="str">
        <f>IF(COUNTA(Wedstrijden!AU209:AW209)&lt;&gt;0,6,"")</f>
        <v/>
      </c>
      <c r="DL388" s="17" t="str">
        <f t="shared" si="41"/>
        <v/>
      </c>
      <c r="DM388" s="17" t="str">
        <f>IF(Wedstrijden!AU209="x","L","")</f>
        <v/>
      </c>
      <c r="DN388" s="17" t="str">
        <f>IF(Wedstrijden!AV209="x","M","")</f>
        <v/>
      </c>
      <c r="DO388" s="17" t="str">
        <f>IF(Wedstrijden!AW209="x","Z","")</f>
        <v/>
      </c>
      <c r="DP388" s="17" t="str">
        <f>IF(Wedstrijden!AX209="x","Z","")</f>
        <v/>
      </c>
    </row>
    <row r="389" spans="1:120" ht="14.4" x14ac:dyDescent="0.3">
      <c r="A389" s="21">
        <f>Wedstrijden!A210</f>
        <v>44129</v>
      </c>
      <c r="B389" s="17" t="str">
        <f>IFERROR(VLOOKUP(Wedstrijden!#REF!,#REF!,2,FALSE),"")</f>
        <v/>
      </c>
      <c r="C389" s="17" t="e">
        <f>Wedstrijden!#REF!</f>
        <v>#REF!</v>
      </c>
      <c r="D389" s="17" t="str">
        <f>IFERROR(VLOOKUP(Wedstrijden!#REF!,#REF!,2,FALSE),"")</f>
        <v/>
      </c>
      <c r="E389" s="17" t="str">
        <f>IFERROR(VLOOKUP(Wedstrijden!#REF!,#REF!,5,FALSE),"")</f>
        <v/>
      </c>
      <c r="F389" s="17" t="e">
        <f>IF(Wedstrijden!#REF!&lt;&gt;"",Wedstrijden!#REF!,"")</f>
        <v>#REF!</v>
      </c>
      <c r="G389" s="17" t="e">
        <f>IF(Wedstrijden!#REF!="Indoor",1,0)</f>
        <v>#REF!</v>
      </c>
      <c r="H389" s="17" t="e">
        <f>Wedstrijden!#REF!</f>
        <v>#REF!</v>
      </c>
      <c r="I389" s="17" t="e">
        <f>IF(Wedstrijden!#REF!="Nee",0,IF(Wedstrijden!#REF!="Ja",1,""))</f>
        <v>#REF!</v>
      </c>
      <c r="J389" s="17" t="e">
        <f>IF(Wedstrijden!#REF!&lt;&gt;"",Wedstrijden!#REF!,"")</f>
        <v>#REF!</v>
      </c>
      <c r="W389" s="18"/>
      <c r="AE389" s="18"/>
      <c r="AN389" s="18"/>
      <c r="AU389" s="18"/>
      <c r="BA389" s="18"/>
      <c r="BE389" s="18"/>
      <c r="BJ389" s="17">
        <f>IF(COUNTA(Wedstrijden!O210:Y210)&lt;&gt;0,1,"")</f>
        <v>1</v>
      </c>
      <c r="BK389" s="17">
        <f t="shared" si="36"/>
        <v>2</v>
      </c>
      <c r="BL389" s="17" t="str">
        <f>IF(Wedstrijden!O210="x","AA","")</f>
        <v>AA</v>
      </c>
      <c r="BM389" s="17" t="str">
        <f>IF(Wedstrijden!P210="x","A","")</f>
        <v>A</v>
      </c>
      <c r="BN389" s="17" t="str">
        <f>IF(Wedstrijden!Q210="x","B1","")</f>
        <v>B1</v>
      </c>
      <c r="BO389" s="17" t="e">
        <f>IF(Wedstrijden!#REF!="x","BB","")</f>
        <v>#REF!</v>
      </c>
      <c r="BP389" s="17" t="str">
        <f>IF(Wedstrijden!S210="x","B","")</f>
        <v>B</v>
      </c>
      <c r="BQ389" s="17" t="str">
        <f>IF(Wedstrijden!T210="x","L1","")</f>
        <v>L1</v>
      </c>
      <c r="BR389" s="17" t="str">
        <f>IF(Wedstrijden!U210="x","L2","")</f>
        <v>L2</v>
      </c>
      <c r="BS389" s="17" t="str">
        <f>IF(Wedstrijden!V210="x","M1","")</f>
        <v>M1</v>
      </c>
      <c r="BT389" s="17" t="str">
        <f>IF(Wedstrijden!W210="x","M2","")</f>
        <v>M2</v>
      </c>
      <c r="BU389" s="17" t="str">
        <f>IF(Wedstrijden!X210="x","Z1","")</f>
        <v>Z1</v>
      </c>
      <c r="BV389" s="17" t="str">
        <f>IF(Wedstrijden!Y210="x","Z2","")</f>
        <v>Z2</v>
      </c>
      <c r="BW389" s="17">
        <f>IF(COUNTA(Wedstrijden!F210:N210)&lt;&gt;0,1,"")</f>
        <v>1</v>
      </c>
      <c r="BX389" s="17">
        <f t="shared" si="37"/>
        <v>1</v>
      </c>
      <c r="BY389" s="17" t="str">
        <f>IF(Wedstrijden!F210="x","BB","")</f>
        <v>BB</v>
      </c>
      <c r="BZ389" s="17" t="str">
        <f>IF(Wedstrijden!G210="x","B","")</f>
        <v>B</v>
      </c>
      <c r="CA389" s="17" t="str">
        <f>IF(Wedstrijden!H210="x","L1","")</f>
        <v>L1</v>
      </c>
      <c r="CB389" s="17" t="str">
        <f>IF(Wedstrijden!I210="x","L2","")</f>
        <v>L2</v>
      </c>
      <c r="CC389" s="17" t="str">
        <f>IF(Wedstrijden!J210="x","M1","")</f>
        <v>M1</v>
      </c>
      <c r="CD389" s="17" t="str">
        <f>IF(Wedstrijden!K210="x","M2","")</f>
        <v>M2</v>
      </c>
      <c r="CE389" s="17" t="str">
        <f>IF(Wedstrijden!L210="x","Z1","")</f>
        <v>Z1</v>
      </c>
      <c r="CF389" s="17" t="str">
        <f>IF(Wedstrijden!M210="x","Z2","")</f>
        <v>Z2</v>
      </c>
      <c r="CG389" s="17" t="str">
        <f>IF(Wedstrijden!N210="x","ZZL","")</f>
        <v>ZZL</v>
      </c>
      <c r="CL389" s="17" t="str">
        <f>IF(COUNTA(Wedstrijden!AG210:AN210)&lt;&gt;0,2,"")</f>
        <v/>
      </c>
      <c r="CM389" s="17" t="str">
        <f t="shared" si="38"/>
        <v/>
      </c>
      <c r="CN389" s="17" t="str">
        <f>IF(Wedstrijden!AG210="x","AA","")</f>
        <v/>
      </c>
      <c r="CO389" s="17" t="str">
        <f>IF(Wedstrijden!AH210="x","A","")</f>
        <v/>
      </c>
      <c r="CP389" s="17" t="str">
        <f>IF(Wedstrijden!AI210="x","BB","")</f>
        <v/>
      </c>
      <c r="CQ389" s="17" t="str">
        <f>IF(Wedstrijden!AJ210="x","B","")</f>
        <v/>
      </c>
      <c r="CR389" s="17" t="str">
        <f>IF(Wedstrijden!AK210="x","L","")</f>
        <v/>
      </c>
      <c r="CS389" s="17" t="str">
        <f>IF(Wedstrijden!AL210="x","M","")</f>
        <v/>
      </c>
      <c r="CT389" s="17" t="str">
        <f>IF(Wedstrijden!AM210="x","Z","")</f>
        <v/>
      </c>
      <c r="CU389" s="17" t="str">
        <f>IF(Wedstrijden!AN210="x","ZZ","")</f>
        <v/>
      </c>
      <c r="CV389" s="17" t="str">
        <f>IF(COUNTA(Wedstrijden!Z210:AF210)&lt;&gt;0,2,"")</f>
        <v/>
      </c>
      <c r="CW389" s="17" t="str">
        <f t="shared" si="39"/>
        <v/>
      </c>
      <c r="CX389" s="17" t="str">
        <f>IF(Wedstrijden!Z210="x","BB","")</f>
        <v/>
      </c>
      <c r="CY389" s="17" t="str">
        <f>IF(Wedstrijden!AA210="x","B","")</f>
        <v/>
      </c>
      <c r="CZ389" s="17" t="str">
        <f>IF(Wedstrijden!AB210="x","L","")</f>
        <v/>
      </c>
      <c r="DA389" s="17" t="str">
        <f>IF(Wedstrijden!AC210="x","M","")</f>
        <v/>
      </c>
      <c r="DB389" s="17" t="str">
        <f>IF(Wedstrijden!AD210="x","Z","")</f>
        <v/>
      </c>
      <c r="DC389" s="17" t="str">
        <f>IF(Wedstrijden!AE210="x","ZZ","")</f>
        <v/>
      </c>
      <c r="DD389" s="17" t="str">
        <f>IF(Wedstrijden!AF210="x","1.40","")</f>
        <v/>
      </c>
      <c r="DE389" s="17" t="str">
        <f>IF(COUNTA(Wedstrijden!AP210:AR210)&lt;&gt;0,6,"")</f>
        <v/>
      </c>
      <c r="DF389" s="17" t="str">
        <f t="shared" si="40"/>
        <v/>
      </c>
      <c r="DG389" s="17" t="str">
        <f>IF(Wedstrijden!AP210="x","L","")</f>
        <v/>
      </c>
      <c r="DH389" s="17" t="str">
        <f>IF(Wedstrijden!AQ210="x","M","")</f>
        <v/>
      </c>
      <c r="DI389" s="17" t="str">
        <f>IF(Wedstrijden!AR210="x","Z","")</f>
        <v/>
      </c>
      <c r="DJ389" s="17" t="str">
        <f>IF(Wedstrijden!AS210="x","Z","")</f>
        <v/>
      </c>
      <c r="DK389" s="17" t="str">
        <f>IF(COUNTA(Wedstrijden!AU210:AW210)&lt;&gt;0,6,"")</f>
        <v/>
      </c>
      <c r="DL389" s="17" t="str">
        <f t="shared" si="41"/>
        <v/>
      </c>
      <c r="DM389" s="17" t="str">
        <f>IF(Wedstrijden!AU210="x","L","")</f>
        <v/>
      </c>
      <c r="DN389" s="17" t="str">
        <f>IF(Wedstrijden!AV210="x","M","")</f>
        <v/>
      </c>
      <c r="DO389" s="17" t="str">
        <f>IF(Wedstrijden!AW210="x","Z","")</f>
        <v/>
      </c>
      <c r="DP389" s="17" t="str">
        <f>IF(Wedstrijden!AX210="x","Z","")</f>
        <v/>
      </c>
    </row>
    <row r="390" spans="1:120" ht="14.4" x14ac:dyDescent="0.3">
      <c r="A390" s="21">
        <f>Wedstrijden!A211</f>
        <v>44129</v>
      </c>
      <c r="B390" s="17" t="str">
        <f>IFERROR(VLOOKUP(Wedstrijden!#REF!,#REF!,2,FALSE),"")</f>
        <v/>
      </c>
      <c r="C390" s="17" t="e">
        <f>Wedstrijden!#REF!</f>
        <v>#REF!</v>
      </c>
      <c r="D390" s="17" t="str">
        <f>IFERROR(VLOOKUP(Wedstrijden!#REF!,#REF!,2,FALSE),"")</f>
        <v/>
      </c>
      <c r="E390" s="17" t="str">
        <f>IFERROR(VLOOKUP(Wedstrijden!#REF!,#REF!,5,FALSE),"")</f>
        <v/>
      </c>
      <c r="F390" s="17" t="e">
        <f>IF(Wedstrijden!#REF!&lt;&gt;"",Wedstrijden!#REF!,"")</f>
        <v>#REF!</v>
      </c>
      <c r="G390" s="17" t="e">
        <f>IF(Wedstrijden!#REF!="Indoor",1,0)</f>
        <v>#REF!</v>
      </c>
      <c r="H390" s="17" t="e">
        <f>Wedstrijden!#REF!</f>
        <v>#REF!</v>
      </c>
      <c r="I390" s="17" t="e">
        <f>IF(Wedstrijden!#REF!="Nee",0,IF(Wedstrijden!#REF!="Ja",1,""))</f>
        <v>#REF!</v>
      </c>
      <c r="J390" s="17" t="e">
        <f>IF(Wedstrijden!#REF!&lt;&gt;"",Wedstrijden!#REF!,"")</f>
        <v>#REF!</v>
      </c>
      <c r="W390" s="18"/>
      <c r="AE390" s="18"/>
      <c r="AN390" s="18"/>
      <c r="AU390" s="18"/>
      <c r="BA390" s="18"/>
      <c r="BE390" s="18"/>
      <c r="BJ390" s="17" t="str">
        <f>IF(COUNTA(Wedstrijden!O211:Y211)&lt;&gt;0,1,"")</f>
        <v/>
      </c>
      <c r="BK390" s="17" t="str">
        <f t="shared" si="36"/>
        <v/>
      </c>
      <c r="BL390" s="17" t="str">
        <f>IF(Wedstrijden!O211="x","AA","")</f>
        <v/>
      </c>
      <c r="BM390" s="17" t="str">
        <f>IF(Wedstrijden!P211="x","A","")</f>
        <v/>
      </c>
      <c r="BN390" s="17" t="str">
        <f>IF(Wedstrijden!Q211="x","B1","")</f>
        <v/>
      </c>
      <c r="BO390" s="17" t="e">
        <f>IF(Wedstrijden!#REF!="x","BB","")</f>
        <v>#REF!</v>
      </c>
      <c r="BP390" s="17" t="str">
        <f>IF(Wedstrijden!S211="x","B","")</f>
        <v/>
      </c>
      <c r="BQ390" s="17" t="str">
        <f>IF(Wedstrijden!T211="x","L1","")</f>
        <v/>
      </c>
      <c r="BR390" s="17" t="str">
        <f>IF(Wedstrijden!U211="x","L2","")</f>
        <v/>
      </c>
      <c r="BS390" s="17" t="str">
        <f>IF(Wedstrijden!V211="x","M1","")</f>
        <v/>
      </c>
      <c r="BT390" s="17" t="str">
        <f>IF(Wedstrijden!W211="x","M2","")</f>
        <v/>
      </c>
      <c r="BU390" s="17" t="str">
        <f>IF(Wedstrijden!X211="x","Z1","")</f>
        <v/>
      </c>
      <c r="BV390" s="17" t="str">
        <f>IF(Wedstrijden!Y211="x","Z2","")</f>
        <v/>
      </c>
      <c r="BW390" s="17" t="str">
        <f>IF(COUNTA(Wedstrijden!F211:N211)&lt;&gt;0,1,"")</f>
        <v/>
      </c>
      <c r="BX390" s="17" t="str">
        <f t="shared" si="37"/>
        <v/>
      </c>
      <c r="BY390" s="17" t="str">
        <f>IF(Wedstrijden!F211="x","BB","")</f>
        <v/>
      </c>
      <c r="BZ390" s="17" t="str">
        <f>IF(Wedstrijden!G211="x","B","")</f>
        <v/>
      </c>
      <c r="CA390" s="17" t="str">
        <f>IF(Wedstrijden!H211="x","L1","")</f>
        <v/>
      </c>
      <c r="CB390" s="17" t="str">
        <f>IF(Wedstrijden!I211="x","L2","")</f>
        <v/>
      </c>
      <c r="CC390" s="17" t="str">
        <f>IF(Wedstrijden!J211="x","M1","")</f>
        <v/>
      </c>
      <c r="CD390" s="17" t="str">
        <f>IF(Wedstrijden!K211="x","M2","")</f>
        <v/>
      </c>
      <c r="CE390" s="17" t="str">
        <f>IF(Wedstrijden!L211="x","Z1","")</f>
        <v/>
      </c>
      <c r="CF390" s="17" t="str">
        <f>IF(Wedstrijden!M211="x","Z2","")</f>
        <v/>
      </c>
      <c r="CG390" s="17" t="str">
        <f>IF(Wedstrijden!N211="x","ZZL","")</f>
        <v/>
      </c>
      <c r="CL390" s="17">
        <f>IF(COUNTA(Wedstrijden!AG211:AN211)&lt;&gt;0,2,"")</f>
        <v>2</v>
      </c>
      <c r="CM390" s="17">
        <f t="shared" si="38"/>
        <v>2</v>
      </c>
      <c r="CN390" s="17" t="str">
        <f>IF(Wedstrijden!AG211="x","AA","")</f>
        <v/>
      </c>
      <c r="CO390" s="17" t="str">
        <f>IF(Wedstrijden!AH211="x","A","")</f>
        <v/>
      </c>
      <c r="CP390" s="17" t="str">
        <f>IF(Wedstrijden!AI211="x","BB","")</f>
        <v>BB</v>
      </c>
      <c r="CQ390" s="17" t="str">
        <f>IF(Wedstrijden!AJ211="x","B","")</f>
        <v>B</v>
      </c>
      <c r="CR390" s="17" t="str">
        <f>IF(Wedstrijden!AK211="x","L","")</f>
        <v>L</v>
      </c>
      <c r="CS390" s="17" t="str">
        <f>IF(Wedstrijden!AL211="x","M","")</f>
        <v>M</v>
      </c>
      <c r="CT390" s="17" t="str">
        <f>IF(Wedstrijden!AM211="x","Z","")</f>
        <v>Z</v>
      </c>
      <c r="CU390" s="17" t="str">
        <f>IF(Wedstrijden!AN211="x","ZZ","")</f>
        <v>ZZ</v>
      </c>
      <c r="CV390" s="17">
        <f>IF(COUNTA(Wedstrijden!Z211:AF211)&lt;&gt;0,2,"")</f>
        <v>2</v>
      </c>
      <c r="CW390" s="17">
        <f t="shared" si="39"/>
        <v>1</v>
      </c>
      <c r="CX390" s="17" t="str">
        <f>IF(Wedstrijden!Z211="x","BB","")</f>
        <v>BB</v>
      </c>
      <c r="CY390" s="17" t="str">
        <f>IF(Wedstrijden!AA211="x","B","")</f>
        <v>B</v>
      </c>
      <c r="CZ390" s="17" t="str">
        <f>IF(Wedstrijden!AB211="x","L","")</f>
        <v>L</v>
      </c>
      <c r="DA390" s="17" t="str">
        <f>IF(Wedstrijden!AC211="x","M","")</f>
        <v>M</v>
      </c>
      <c r="DB390" s="17" t="str">
        <f>IF(Wedstrijden!AD211="x","Z","")</f>
        <v>Z</v>
      </c>
      <c r="DC390" s="17" t="str">
        <f>IF(Wedstrijden!AE211="x","ZZ","")</f>
        <v>ZZ</v>
      </c>
      <c r="DD390" s="17" t="str">
        <f>IF(Wedstrijden!AF211="x","1.40","")</f>
        <v/>
      </c>
      <c r="DE390" s="17" t="str">
        <f>IF(COUNTA(Wedstrijden!AP211:AR211)&lt;&gt;0,6,"")</f>
        <v/>
      </c>
      <c r="DF390" s="17" t="str">
        <f t="shared" si="40"/>
        <v/>
      </c>
      <c r="DG390" s="17" t="str">
        <f>IF(Wedstrijden!AP211="x","L","")</f>
        <v/>
      </c>
      <c r="DH390" s="17" t="str">
        <f>IF(Wedstrijden!AQ211="x","M","")</f>
        <v/>
      </c>
      <c r="DI390" s="17" t="str">
        <f>IF(Wedstrijden!AR211="x","Z","")</f>
        <v/>
      </c>
      <c r="DJ390" s="17" t="str">
        <f>IF(Wedstrijden!AS211="x","Z","")</f>
        <v/>
      </c>
      <c r="DK390" s="17" t="str">
        <f>IF(COUNTA(Wedstrijden!AU211:AW211)&lt;&gt;0,6,"")</f>
        <v/>
      </c>
      <c r="DL390" s="17" t="str">
        <f t="shared" si="41"/>
        <v/>
      </c>
      <c r="DM390" s="17" t="str">
        <f>IF(Wedstrijden!AU211="x","L","")</f>
        <v/>
      </c>
      <c r="DN390" s="17" t="str">
        <f>IF(Wedstrijden!AV211="x","M","")</f>
        <v/>
      </c>
      <c r="DO390" s="17" t="str">
        <f>IF(Wedstrijden!AW211="x","Z","")</f>
        <v/>
      </c>
      <c r="DP390" s="17" t="str">
        <f>IF(Wedstrijden!AX211="x","Z","")</f>
        <v/>
      </c>
    </row>
    <row r="391" spans="1:120" ht="14.4" x14ac:dyDescent="0.3">
      <c r="A391" s="21">
        <f>Wedstrijden!A212</f>
        <v>44129</v>
      </c>
      <c r="B391" s="17" t="str">
        <f>IFERROR(VLOOKUP(Wedstrijden!#REF!,#REF!,2,FALSE),"")</f>
        <v/>
      </c>
      <c r="C391" s="17" t="e">
        <f>Wedstrijden!#REF!</f>
        <v>#REF!</v>
      </c>
      <c r="D391" s="17" t="str">
        <f>IFERROR(VLOOKUP(Wedstrijden!#REF!,#REF!,2,FALSE),"")</f>
        <v/>
      </c>
      <c r="E391" s="17" t="str">
        <f>IFERROR(VLOOKUP(Wedstrijden!#REF!,#REF!,5,FALSE),"")</f>
        <v/>
      </c>
      <c r="F391" s="17" t="e">
        <f>IF(Wedstrijden!#REF!&lt;&gt;"",Wedstrijden!#REF!,"")</f>
        <v>#REF!</v>
      </c>
      <c r="G391" s="17" t="e">
        <f>IF(Wedstrijden!#REF!="Indoor",1,0)</f>
        <v>#REF!</v>
      </c>
      <c r="H391" s="17" t="e">
        <f>Wedstrijden!#REF!</f>
        <v>#REF!</v>
      </c>
      <c r="I391" s="17" t="e">
        <f>IF(Wedstrijden!#REF!="Nee",0,IF(Wedstrijden!#REF!="Ja",1,""))</f>
        <v>#REF!</v>
      </c>
      <c r="J391" s="17" t="e">
        <f>IF(Wedstrijden!#REF!&lt;&gt;"",Wedstrijden!#REF!,"")</f>
        <v>#REF!</v>
      </c>
      <c r="W391" s="18"/>
      <c r="AE391" s="18"/>
      <c r="AN391" s="18"/>
      <c r="AU391" s="18"/>
      <c r="BA391" s="18"/>
      <c r="BE391" s="18"/>
      <c r="BJ391" s="17">
        <f>IF(COUNTA(Wedstrijden!O212:Y212)&lt;&gt;0,1,"")</f>
        <v>1</v>
      </c>
      <c r="BK391" s="17">
        <f t="shared" si="36"/>
        <v>2</v>
      </c>
      <c r="BL391" s="17" t="str">
        <f>IF(Wedstrijden!O212="x","AA","")</f>
        <v/>
      </c>
      <c r="BM391" s="17" t="str">
        <f>IF(Wedstrijden!P212="x","A","")</f>
        <v/>
      </c>
      <c r="BN391" s="17" t="str">
        <f>IF(Wedstrijden!Q212="x","B1","")</f>
        <v/>
      </c>
      <c r="BO391" s="17" t="e">
        <f>IF(Wedstrijden!#REF!="x","BB","")</f>
        <v>#REF!</v>
      </c>
      <c r="BP391" s="17" t="str">
        <f>IF(Wedstrijden!S212="x","B","")</f>
        <v>B</v>
      </c>
      <c r="BQ391" s="17" t="str">
        <f>IF(Wedstrijden!T212="x","L1","")</f>
        <v>L1</v>
      </c>
      <c r="BR391" s="17" t="str">
        <f>IF(Wedstrijden!U212="x","L2","")</f>
        <v>L2</v>
      </c>
      <c r="BS391" s="17" t="str">
        <f>IF(Wedstrijden!V212="x","M1","")</f>
        <v>M1</v>
      </c>
      <c r="BT391" s="17" t="str">
        <f>IF(Wedstrijden!W212="x","M2","")</f>
        <v>M2</v>
      </c>
      <c r="BU391" s="17" t="str">
        <f>IF(Wedstrijden!X212="x","Z1","")</f>
        <v/>
      </c>
      <c r="BV391" s="17" t="str">
        <f>IF(Wedstrijden!Y212="x","Z2","")</f>
        <v/>
      </c>
      <c r="BW391" s="17">
        <f>IF(COUNTA(Wedstrijden!F212:N212)&lt;&gt;0,1,"")</f>
        <v>1</v>
      </c>
      <c r="BX391" s="17">
        <f t="shared" si="37"/>
        <v>1</v>
      </c>
      <c r="BY391" s="17" t="str">
        <f>IF(Wedstrijden!F212="x","BB","")</f>
        <v/>
      </c>
      <c r="BZ391" s="17" t="str">
        <f>IF(Wedstrijden!G212="x","B","")</f>
        <v>B</v>
      </c>
      <c r="CA391" s="17" t="str">
        <f>IF(Wedstrijden!H212="x","L1","")</f>
        <v>L1</v>
      </c>
      <c r="CB391" s="17" t="str">
        <f>IF(Wedstrijden!I212="x","L2","")</f>
        <v>L2</v>
      </c>
      <c r="CC391" s="17" t="str">
        <f>IF(Wedstrijden!J212="x","M1","")</f>
        <v>M1</v>
      </c>
      <c r="CD391" s="17" t="str">
        <f>IF(Wedstrijden!K212="x","M2","")</f>
        <v>M2</v>
      </c>
      <c r="CE391" s="17" t="str">
        <f>IF(Wedstrijden!L212="x","Z1","")</f>
        <v/>
      </c>
      <c r="CF391" s="17" t="str">
        <f>IF(Wedstrijden!M212="x","Z2","")</f>
        <v/>
      </c>
      <c r="CG391" s="17" t="str">
        <f>IF(Wedstrijden!N212="x","ZZL","")</f>
        <v/>
      </c>
      <c r="CL391" s="17" t="str">
        <f>IF(COUNTA(Wedstrijden!AG212:AN212)&lt;&gt;0,2,"")</f>
        <v/>
      </c>
      <c r="CM391" s="17" t="str">
        <f t="shared" si="38"/>
        <v/>
      </c>
      <c r="CN391" s="17" t="str">
        <f>IF(Wedstrijden!AG212="x","AA","")</f>
        <v/>
      </c>
      <c r="CO391" s="17" t="str">
        <f>IF(Wedstrijden!AH212="x","A","")</f>
        <v/>
      </c>
      <c r="CP391" s="17" t="str">
        <f>IF(Wedstrijden!AI212="x","BB","")</f>
        <v/>
      </c>
      <c r="CQ391" s="17" t="str">
        <f>IF(Wedstrijden!AJ212="x","B","")</f>
        <v/>
      </c>
      <c r="CR391" s="17" t="str">
        <f>IF(Wedstrijden!AK212="x","L","")</f>
        <v/>
      </c>
      <c r="CS391" s="17" t="str">
        <f>IF(Wedstrijden!AL212="x","M","")</f>
        <v/>
      </c>
      <c r="CT391" s="17" t="str">
        <f>IF(Wedstrijden!AM212="x","Z","")</f>
        <v/>
      </c>
      <c r="CU391" s="17" t="str">
        <f>IF(Wedstrijden!AN212="x","ZZ","")</f>
        <v/>
      </c>
      <c r="CV391" s="17" t="str">
        <f>IF(COUNTA(Wedstrijden!Z212:AF212)&lt;&gt;0,2,"")</f>
        <v/>
      </c>
      <c r="CW391" s="17" t="str">
        <f t="shared" si="39"/>
        <v/>
      </c>
      <c r="CX391" s="17" t="str">
        <f>IF(Wedstrijden!Z212="x","BB","")</f>
        <v/>
      </c>
      <c r="CY391" s="17" t="str">
        <f>IF(Wedstrijden!AA212="x","B","")</f>
        <v/>
      </c>
      <c r="CZ391" s="17" t="str">
        <f>IF(Wedstrijden!AB212="x","L","")</f>
        <v/>
      </c>
      <c r="DA391" s="17" t="str">
        <f>IF(Wedstrijden!AC212="x","M","")</f>
        <v/>
      </c>
      <c r="DB391" s="17" t="str">
        <f>IF(Wedstrijden!AD212="x","Z","")</f>
        <v/>
      </c>
      <c r="DC391" s="17" t="str">
        <f>IF(Wedstrijden!AE212="x","ZZ","")</f>
        <v/>
      </c>
      <c r="DD391" s="17" t="str">
        <f>IF(Wedstrijden!AF212="x","1.40","")</f>
        <v/>
      </c>
      <c r="DE391" s="17" t="str">
        <f>IF(COUNTA(Wedstrijden!AP212:AR212)&lt;&gt;0,6,"")</f>
        <v/>
      </c>
      <c r="DF391" s="17" t="str">
        <f t="shared" si="40"/>
        <v/>
      </c>
      <c r="DG391" s="17" t="str">
        <f>IF(Wedstrijden!AP212="x","L","")</f>
        <v/>
      </c>
      <c r="DH391" s="17" t="str">
        <f>IF(Wedstrijden!AQ212="x","M","")</f>
        <v/>
      </c>
      <c r="DI391" s="17" t="str">
        <f>IF(Wedstrijden!AR212="x","Z","")</f>
        <v/>
      </c>
      <c r="DJ391" s="17" t="str">
        <f>IF(Wedstrijden!AS212="x","Z","")</f>
        <v/>
      </c>
      <c r="DK391" s="17" t="str">
        <f>IF(COUNTA(Wedstrijden!AU212:AW212)&lt;&gt;0,6,"")</f>
        <v/>
      </c>
      <c r="DL391" s="17" t="str">
        <f t="shared" si="41"/>
        <v/>
      </c>
      <c r="DM391" s="17" t="str">
        <f>IF(Wedstrijden!AU212="x","L","")</f>
        <v/>
      </c>
      <c r="DN391" s="17" t="str">
        <f>IF(Wedstrijden!AV212="x","M","")</f>
        <v/>
      </c>
      <c r="DO391" s="17" t="str">
        <f>IF(Wedstrijden!AW212="x","Z","")</f>
        <v/>
      </c>
      <c r="DP391" s="17" t="str">
        <f>IF(Wedstrijden!AX212="x","Z","")</f>
        <v/>
      </c>
    </row>
    <row r="392" spans="1:120" ht="14.4" x14ac:dyDescent="0.3">
      <c r="A392" s="21">
        <f>Wedstrijden!A213</f>
        <v>44129</v>
      </c>
      <c r="B392" s="17" t="str">
        <f>IFERROR(VLOOKUP(Wedstrijden!#REF!,#REF!,2,FALSE),"")</f>
        <v/>
      </c>
      <c r="C392" s="17" t="e">
        <f>Wedstrijden!#REF!</f>
        <v>#REF!</v>
      </c>
      <c r="D392" s="17" t="str">
        <f>IFERROR(VLOOKUP(Wedstrijden!#REF!,#REF!,2,FALSE),"")</f>
        <v/>
      </c>
      <c r="E392" s="17" t="str">
        <f>IFERROR(VLOOKUP(Wedstrijden!#REF!,#REF!,5,FALSE),"")</f>
        <v/>
      </c>
      <c r="F392" s="17" t="e">
        <f>IF(Wedstrijden!#REF!&lt;&gt;"",Wedstrijden!#REF!,"")</f>
        <v>#REF!</v>
      </c>
      <c r="G392" s="17" t="e">
        <f>IF(Wedstrijden!#REF!="Indoor",1,0)</f>
        <v>#REF!</v>
      </c>
      <c r="H392" s="17" t="e">
        <f>Wedstrijden!#REF!</f>
        <v>#REF!</v>
      </c>
      <c r="I392" s="17" t="e">
        <f>IF(Wedstrijden!#REF!="Nee",0,IF(Wedstrijden!#REF!="Ja",1,""))</f>
        <v>#REF!</v>
      </c>
      <c r="J392" s="17" t="e">
        <f>IF(Wedstrijden!#REF!&lt;&gt;"",Wedstrijden!#REF!,"")</f>
        <v>#REF!</v>
      </c>
      <c r="W392" s="18"/>
      <c r="AE392" s="18"/>
      <c r="AN392" s="18"/>
      <c r="AU392" s="18"/>
      <c r="BA392" s="18"/>
      <c r="BE392" s="18"/>
      <c r="BJ392" s="17">
        <f>IF(COUNTA(Wedstrijden!O213:Y213)&lt;&gt;0,1,"")</f>
        <v>1</v>
      </c>
      <c r="BK392" s="17">
        <f t="shared" si="36"/>
        <v>2</v>
      </c>
      <c r="BL392" s="17" t="str">
        <f>IF(Wedstrijden!O213="x","AA","")</f>
        <v/>
      </c>
      <c r="BM392" s="17" t="str">
        <f>IF(Wedstrijden!P213="x","A","")</f>
        <v/>
      </c>
      <c r="BN392" s="17" t="str">
        <f>IF(Wedstrijden!Q213="x","B1","")</f>
        <v/>
      </c>
      <c r="BO392" s="17" t="e">
        <f>IF(Wedstrijden!#REF!="x","BB","")</f>
        <v>#REF!</v>
      </c>
      <c r="BP392" s="17" t="str">
        <f>IF(Wedstrijden!S213="x","B","")</f>
        <v>B</v>
      </c>
      <c r="BQ392" s="17" t="str">
        <f>IF(Wedstrijden!T213="x","L1","")</f>
        <v>L1</v>
      </c>
      <c r="BR392" s="17" t="str">
        <f>IF(Wedstrijden!U213="x","L2","")</f>
        <v>L2</v>
      </c>
      <c r="BS392" s="17" t="str">
        <f>IF(Wedstrijden!V213="x","M1","")</f>
        <v>M1</v>
      </c>
      <c r="BT392" s="17" t="str">
        <f>IF(Wedstrijden!W213="x","M2","")</f>
        <v>M2</v>
      </c>
      <c r="BU392" s="17" t="str">
        <f>IF(Wedstrijden!X213="x","Z1","")</f>
        <v/>
      </c>
      <c r="BV392" s="17" t="str">
        <f>IF(Wedstrijden!Y213="x","Z2","")</f>
        <v/>
      </c>
      <c r="BW392" s="17">
        <f>IF(COUNTA(Wedstrijden!F213:N213)&lt;&gt;0,1,"")</f>
        <v>1</v>
      </c>
      <c r="BX392" s="17">
        <f t="shared" si="37"/>
        <v>1</v>
      </c>
      <c r="BY392" s="17" t="str">
        <f>IF(Wedstrijden!F213="x","BB","")</f>
        <v/>
      </c>
      <c r="BZ392" s="17" t="str">
        <f>IF(Wedstrijden!G213="x","B","")</f>
        <v>B</v>
      </c>
      <c r="CA392" s="17" t="str">
        <f>IF(Wedstrijden!H213="x","L1","")</f>
        <v>L1</v>
      </c>
      <c r="CB392" s="17" t="str">
        <f>IF(Wedstrijden!I213="x","L2","")</f>
        <v>L2</v>
      </c>
      <c r="CC392" s="17" t="str">
        <f>IF(Wedstrijden!J213="x","M1","")</f>
        <v>M1</v>
      </c>
      <c r="CD392" s="17" t="str">
        <f>IF(Wedstrijden!K213="x","M2","")</f>
        <v>M2</v>
      </c>
      <c r="CE392" s="17" t="str">
        <f>IF(Wedstrijden!L213="x","Z1","")</f>
        <v/>
      </c>
      <c r="CF392" s="17" t="str">
        <f>IF(Wedstrijden!M213="x","Z2","")</f>
        <v/>
      </c>
      <c r="CG392" s="17" t="str">
        <f>IF(Wedstrijden!N213="x","ZZL","")</f>
        <v/>
      </c>
      <c r="CL392" s="17" t="str">
        <f>IF(COUNTA(Wedstrijden!AG213:AN213)&lt;&gt;0,2,"")</f>
        <v/>
      </c>
      <c r="CM392" s="17" t="str">
        <f t="shared" si="38"/>
        <v/>
      </c>
      <c r="CN392" s="17" t="str">
        <f>IF(Wedstrijden!AG213="x","AA","")</f>
        <v/>
      </c>
      <c r="CO392" s="17" t="str">
        <f>IF(Wedstrijden!AH213="x","A","")</f>
        <v/>
      </c>
      <c r="CP392" s="17" t="str">
        <f>IF(Wedstrijden!AI213="x","BB","")</f>
        <v/>
      </c>
      <c r="CQ392" s="17" t="str">
        <f>IF(Wedstrijden!AJ213="x","B","")</f>
        <v/>
      </c>
      <c r="CR392" s="17" t="str">
        <f>IF(Wedstrijden!AK213="x","L","")</f>
        <v/>
      </c>
      <c r="CS392" s="17" t="str">
        <f>IF(Wedstrijden!AL213="x","M","")</f>
        <v/>
      </c>
      <c r="CT392" s="17" t="str">
        <f>IF(Wedstrijden!AM213="x","Z","")</f>
        <v/>
      </c>
      <c r="CU392" s="17" t="str">
        <f>IF(Wedstrijden!AN213="x","ZZ","")</f>
        <v/>
      </c>
      <c r="CV392" s="17" t="str">
        <f>IF(COUNTA(Wedstrijden!Z213:AF213)&lt;&gt;0,2,"")</f>
        <v/>
      </c>
      <c r="CW392" s="17" t="str">
        <f t="shared" si="39"/>
        <v/>
      </c>
      <c r="CX392" s="17" t="str">
        <f>IF(Wedstrijden!Z213="x","BB","")</f>
        <v/>
      </c>
      <c r="CY392" s="17" t="str">
        <f>IF(Wedstrijden!AA213="x","B","")</f>
        <v/>
      </c>
      <c r="CZ392" s="17" t="str">
        <f>IF(Wedstrijden!AB213="x","L","")</f>
        <v/>
      </c>
      <c r="DA392" s="17" t="str">
        <f>IF(Wedstrijden!AC213="x","M","")</f>
        <v/>
      </c>
      <c r="DB392" s="17" t="str">
        <f>IF(Wedstrijden!AD213="x","Z","")</f>
        <v/>
      </c>
      <c r="DC392" s="17" t="str">
        <f>IF(Wedstrijden!AE213="x","ZZ","")</f>
        <v/>
      </c>
      <c r="DD392" s="17" t="str">
        <f>IF(Wedstrijden!AF213="x","1.40","")</f>
        <v/>
      </c>
      <c r="DE392" s="17" t="str">
        <f>IF(COUNTA(Wedstrijden!AP213:AR213)&lt;&gt;0,6,"")</f>
        <v/>
      </c>
      <c r="DF392" s="17" t="str">
        <f t="shared" si="40"/>
        <v/>
      </c>
      <c r="DG392" s="17" t="str">
        <f>IF(Wedstrijden!AP213="x","L","")</f>
        <v/>
      </c>
      <c r="DH392" s="17" t="str">
        <f>IF(Wedstrijden!AQ213="x","M","")</f>
        <v/>
      </c>
      <c r="DI392" s="17" t="str">
        <f>IF(Wedstrijden!AR213="x","Z","")</f>
        <v/>
      </c>
      <c r="DJ392" s="17" t="str">
        <f>IF(Wedstrijden!AS213="x","Z","")</f>
        <v/>
      </c>
      <c r="DK392" s="17" t="str">
        <f>IF(COUNTA(Wedstrijden!AU213:AW213)&lt;&gt;0,6,"")</f>
        <v/>
      </c>
      <c r="DL392" s="17" t="str">
        <f t="shared" si="41"/>
        <v/>
      </c>
      <c r="DM392" s="17" t="str">
        <f>IF(Wedstrijden!AU213="x","L","")</f>
        <v/>
      </c>
      <c r="DN392" s="17" t="str">
        <f>IF(Wedstrijden!AV213="x","M","")</f>
        <v/>
      </c>
      <c r="DO392" s="17" t="str">
        <f>IF(Wedstrijden!AW213="x","Z","")</f>
        <v/>
      </c>
      <c r="DP392" s="17" t="str">
        <f>IF(Wedstrijden!AX213="x","Z","")</f>
        <v/>
      </c>
    </row>
    <row r="393" spans="1:120" ht="14.4" x14ac:dyDescent="0.3">
      <c r="A393" s="21">
        <f>Wedstrijden!A214</f>
        <v>44129</v>
      </c>
      <c r="B393" s="17" t="str">
        <f>IFERROR(VLOOKUP(Wedstrijden!#REF!,#REF!,2,FALSE),"")</f>
        <v/>
      </c>
      <c r="C393" s="17" t="e">
        <f>Wedstrijden!#REF!</f>
        <v>#REF!</v>
      </c>
      <c r="D393" s="17" t="str">
        <f>IFERROR(VLOOKUP(Wedstrijden!#REF!,#REF!,2,FALSE),"")</f>
        <v/>
      </c>
      <c r="E393" s="17" t="str">
        <f>IFERROR(VLOOKUP(Wedstrijden!#REF!,#REF!,5,FALSE),"")</f>
        <v/>
      </c>
      <c r="F393" s="17" t="e">
        <f>IF(Wedstrijden!#REF!&lt;&gt;"",Wedstrijden!#REF!,"")</f>
        <v>#REF!</v>
      </c>
      <c r="G393" s="17" t="e">
        <f>IF(Wedstrijden!#REF!="Indoor",1,0)</f>
        <v>#REF!</v>
      </c>
      <c r="H393" s="17" t="e">
        <f>Wedstrijden!#REF!</f>
        <v>#REF!</v>
      </c>
      <c r="I393" s="17" t="e">
        <f>IF(Wedstrijden!#REF!="Nee",0,IF(Wedstrijden!#REF!="Ja",1,""))</f>
        <v>#REF!</v>
      </c>
      <c r="J393" s="17" t="e">
        <f>IF(Wedstrijden!#REF!&lt;&gt;"",Wedstrijden!#REF!,"")</f>
        <v>#REF!</v>
      </c>
      <c r="W393" s="18"/>
      <c r="AE393" s="18"/>
      <c r="AN393" s="18"/>
      <c r="AU393" s="18"/>
      <c r="BA393" s="18"/>
      <c r="BE393" s="18"/>
      <c r="BJ393" s="17">
        <f>IF(COUNTA(Wedstrijden!O214:Y214)&lt;&gt;0,1,"")</f>
        <v>1</v>
      </c>
      <c r="BK393" s="17">
        <f t="shared" si="36"/>
        <v>2</v>
      </c>
      <c r="BL393" s="17" t="str">
        <f>IF(Wedstrijden!O214="x","AA","")</f>
        <v/>
      </c>
      <c r="BM393" s="17" t="str">
        <f>IF(Wedstrijden!P214="x","A","")</f>
        <v/>
      </c>
      <c r="BN393" s="17" t="str">
        <f>IF(Wedstrijden!Q214="x","B1","")</f>
        <v/>
      </c>
      <c r="BO393" s="17" t="e">
        <f>IF(Wedstrijden!#REF!="x","BB","")</f>
        <v>#REF!</v>
      </c>
      <c r="BP393" s="17" t="str">
        <f>IF(Wedstrijden!S214="x","B","")</f>
        <v>B</v>
      </c>
      <c r="BQ393" s="17" t="str">
        <f>IF(Wedstrijden!T214="x","L1","")</f>
        <v>L1</v>
      </c>
      <c r="BR393" s="17" t="str">
        <f>IF(Wedstrijden!U214="x","L2","")</f>
        <v>L2</v>
      </c>
      <c r="BS393" s="17" t="str">
        <f>IF(Wedstrijden!V214="x","M1","")</f>
        <v>M1</v>
      </c>
      <c r="BT393" s="17" t="str">
        <f>IF(Wedstrijden!W214="x","M2","")</f>
        <v>M2</v>
      </c>
      <c r="BU393" s="17" t="str">
        <f>IF(Wedstrijden!X214="x","Z1","")</f>
        <v>Z1</v>
      </c>
      <c r="BV393" s="17" t="str">
        <f>IF(Wedstrijden!Y214="x","Z2","")</f>
        <v>Z2</v>
      </c>
      <c r="BW393" s="17">
        <f>IF(COUNTA(Wedstrijden!F214:N214)&lt;&gt;0,1,"")</f>
        <v>1</v>
      </c>
      <c r="BX393" s="17">
        <f t="shared" si="37"/>
        <v>1</v>
      </c>
      <c r="BY393" s="17" t="str">
        <f>IF(Wedstrijden!F214="x","BB","")</f>
        <v/>
      </c>
      <c r="BZ393" s="17" t="str">
        <f>IF(Wedstrijden!G214="x","B","")</f>
        <v>B</v>
      </c>
      <c r="CA393" s="17" t="str">
        <f>IF(Wedstrijden!H214="x","L1","")</f>
        <v>L1</v>
      </c>
      <c r="CB393" s="17" t="str">
        <f>IF(Wedstrijden!I214="x","L2","")</f>
        <v>L2</v>
      </c>
      <c r="CC393" s="17" t="str">
        <f>IF(Wedstrijden!J214="x","M1","")</f>
        <v>M1</v>
      </c>
      <c r="CD393" s="17" t="str">
        <f>IF(Wedstrijden!K214="x","M2","")</f>
        <v>M2</v>
      </c>
      <c r="CE393" s="17" t="str">
        <f>IF(Wedstrijden!L214="x","Z1","")</f>
        <v>Z1</v>
      </c>
      <c r="CF393" s="17" t="str">
        <f>IF(Wedstrijden!M214="x","Z2","")</f>
        <v>Z2</v>
      </c>
      <c r="CG393" s="17" t="str">
        <f>IF(Wedstrijden!N214="x","ZZL","")</f>
        <v/>
      </c>
      <c r="CL393" s="17" t="str">
        <f>IF(COUNTA(Wedstrijden!AG214:AN214)&lt;&gt;0,2,"")</f>
        <v/>
      </c>
      <c r="CM393" s="17" t="str">
        <f t="shared" si="38"/>
        <v/>
      </c>
      <c r="CN393" s="17" t="str">
        <f>IF(Wedstrijden!AG214="x","AA","")</f>
        <v/>
      </c>
      <c r="CO393" s="17" t="str">
        <f>IF(Wedstrijden!AH214="x","A","")</f>
        <v/>
      </c>
      <c r="CP393" s="17" t="str">
        <f>IF(Wedstrijden!AI214="x","BB","")</f>
        <v/>
      </c>
      <c r="CQ393" s="17" t="str">
        <f>IF(Wedstrijden!AJ214="x","B","")</f>
        <v/>
      </c>
      <c r="CR393" s="17" t="str">
        <f>IF(Wedstrijden!AK214="x","L","")</f>
        <v/>
      </c>
      <c r="CS393" s="17" t="str">
        <f>IF(Wedstrijden!AL214="x","M","")</f>
        <v/>
      </c>
      <c r="CT393" s="17" t="str">
        <f>IF(Wedstrijden!AM214="x","Z","")</f>
        <v/>
      </c>
      <c r="CU393" s="17" t="str">
        <f>IF(Wedstrijden!AN214="x","ZZ","")</f>
        <v/>
      </c>
      <c r="CV393" s="17" t="str">
        <f>IF(COUNTA(Wedstrijden!Z214:AF214)&lt;&gt;0,2,"")</f>
        <v/>
      </c>
      <c r="CW393" s="17" t="str">
        <f t="shared" si="39"/>
        <v/>
      </c>
      <c r="CX393" s="17" t="str">
        <f>IF(Wedstrijden!Z214="x","BB","")</f>
        <v/>
      </c>
      <c r="CY393" s="17" t="str">
        <f>IF(Wedstrijden!AA214="x","B","")</f>
        <v/>
      </c>
      <c r="CZ393" s="17" t="str">
        <f>IF(Wedstrijden!AB214="x","L","")</f>
        <v/>
      </c>
      <c r="DA393" s="17" t="str">
        <f>IF(Wedstrijden!AC214="x","M","")</f>
        <v/>
      </c>
      <c r="DB393" s="17" t="str">
        <f>IF(Wedstrijden!AD214="x","Z","")</f>
        <v/>
      </c>
      <c r="DC393" s="17" t="str">
        <f>IF(Wedstrijden!AE214="x","ZZ","")</f>
        <v/>
      </c>
      <c r="DD393" s="17" t="str">
        <f>IF(Wedstrijden!AF214="x","1.40","")</f>
        <v/>
      </c>
      <c r="DE393" s="17" t="str">
        <f>IF(COUNTA(Wedstrijden!AP214:AR214)&lt;&gt;0,6,"")</f>
        <v/>
      </c>
      <c r="DF393" s="17" t="str">
        <f t="shared" si="40"/>
        <v/>
      </c>
      <c r="DG393" s="17" t="str">
        <f>IF(Wedstrijden!AP214="x","L","")</f>
        <v/>
      </c>
      <c r="DH393" s="17" t="str">
        <f>IF(Wedstrijden!AQ214="x","M","")</f>
        <v/>
      </c>
      <c r="DI393" s="17" t="str">
        <f>IF(Wedstrijden!AR214="x","Z","")</f>
        <v/>
      </c>
      <c r="DJ393" s="17" t="str">
        <f>IF(Wedstrijden!AS214="x","Z","")</f>
        <v/>
      </c>
      <c r="DK393" s="17" t="str">
        <f>IF(COUNTA(Wedstrijden!AU214:AW214)&lt;&gt;0,6,"")</f>
        <v/>
      </c>
      <c r="DL393" s="17" t="str">
        <f t="shared" si="41"/>
        <v/>
      </c>
      <c r="DM393" s="17" t="str">
        <f>IF(Wedstrijden!AU214="x","L","")</f>
        <v/>
      </c>
      <c r="DN393" s="17" t="str">
        <f>IF(Wedstrijden!AV214="x","M","")</f>
        <v/>
      </c>
      <c r="DO393" s="17" t="str">
        <f>IF(Wedstrijden!AW214="x","Z","")</f>
        <v/>
      </c>
      <c r="DP393" s="17" t="str">
        <f>IF(Wedstrijden!AX214="x","Z","")</f>
        <v/>
      </c>
    </row>
    <row r="394" spans="1:120" ht="14.4" x14ac:dyDescent="0.3">
      <c r="A394" s="21">
        <f>Wedstrijden!A215</f>
        <v>44129</v>
      </c>
      <c r="B394" s="17" t="str">
        <f>IFERROR(VLOOKUP(Wedstrijden!#REF!,#REF!,2,FALSE),"")</f>
        <v/>
      </c>
      <c r="C394" s="17" t="e">
        <f>Wedstrijden!#REF!</f>
        <v>#REF!</v>
      </c>
      <c r="D394" s="17" t="str">
        <f>IFERROR(VLOOKUP(Wedstrijden!#REF!,#REF!,2,FALSE),"")</f>
        <v/>
      </c>
      <c r="E394" s="17" t="str">
        <f>IFERROR(VLOOKUP(Wedstrijden!#REF!,#REF!,5,FALSE),"")</f>
        <v/>
      </c>
      <c r="F394" s="17" t="e">
        <f>IF(Wedstrijden!#REF!&lt;&gt;"",Wedstrijden!#REF!,"")</f>
        <v>#REF!</v>
      </c>
      <c r="G394" s="17" t="e">
        <f>IF(Wedstrijden!#REF!="Indoor",1,0)</f>
        <v>#REF!</v>
      </c>
      <c r="H394" s="17" t="e">
        <f>Wedstrijden!#REF!</f>
        <v>#REF!</v>
      </c>
      <c r="I394" s="17" t="e">
        <f>IF(Wedstrijden!#REF!="Nee",0,IF(Wedstrijden!#REF!="Ja",1,""))</f>
        <v>#REF!</v>
      </c>
      <c r="J394" s="17" t="e">
        <f>IF(Wedstrijden!#REF!&lt;&gt;"",Wedstrijden!#REF!,"")</f>
        <v>#REF!</v>
      </c>
      <c r="W394" s="18"/>
      <c r="AE394" s="18"/>
      <c r="AN394" s="18"/>
      <c r="AU394" s="18"/>
      <c r="BA394" s="18"/>
      <c r="BE394" s="18"/>
      <c r="BJ394" s="17">
        <f>IF(COUNTA(Wedstrijden!O215:Y215)&lt;&gt;0,1,"")</f>
        <v>1</v>
      </c>
      <c r="BK394" s="17">
        <f t="shared" si="36"/>
        <v>2</v>
      </c>
      <c r="BL394" s="17" t="str">
        <f>IF(Wedstrijden!O215="x","AA","")</f>
        <v/>
      </c>
      <c r="BM394" s="17" t="str">
        <f>IF(Wedstrijden!P215="x","A","")</f>
        <v/>
      </c>
      <c r="BN394" s="17" t="str">
        <f>IF(Wedstrijden!Q215="x","B1","")</f>
        <v/>
      </c>
      <c r="BO394" s="17" t="e">
        <f>IF(Wedstrijden!#REF!="x","BB","")</f>
        <v>#REF!</v>
      </c>
      <c r="BP394" s="17" t="str">
        <f>IF(Wedstrijden!S215="x","B","")</f>
        <v>B</v>
      </c>
      <c r="BQ394" s="17" t="str">
        <f>IF(Wedstrijden!T215="x","L1","")</f>
        <v>L1</v>
      </c>
      <c r="BR394" s="17" t="str">
        <f>IF(Wedstrijden!U215="x","L2","")</f>
        <v>L2</v>
      </c>
      <c r="BS394" s="17" t="str">
        <f>IF(Wedstrijden!V215="x","M1","")</f>
        <v>M1</v>
      </c>
      <c r="BT394" s="17" t="str">
        <f>IF(Wedstrijden!W215="x","M2","")</f>
        <v>M2</v>
      </c>
      <c r="BU394" s="17" t="str">
        <f>IF(Wedstrijden!X215="x","Z1","")</f>
        <v>Z1</v>
      </c>
      <c r="BV394" s="17" t="str">
        <f>IF(Wedstrijden!Y215="x","Z2","")</f>
        <v>Z2</v>
      </c>
      <c r="BW394" s="17">
        <f>IF(COUNTA(Wedstrijden!F215:N215)&lt;&gt;0,1,"")</f>
        <v>1</v>
      </c>
      <c r="BX394" s="17">
        <f t="shared" si="37"/>
        <v>1</v>
      </c>
      <c r="BY394" s="17" t="str">
        <f>IF(Wedstrijden!F215="x","BB","")</f>
        <v/>
      </c>
      <c r="BZ394" s="17" t="str">
        <f>IF(Wedstrijden!G215="x","B","")</f>
        <v>B</v>
      </c>
      <c r="CA394" s="17" t="str">
        <f>IF(Wedstrijden!H215="x","L1","")</f>
        <v>L1</v>
      </c>
      <c r="CB394" s="17" t="str">
        <f>IF(Wedstrijden!I215="x","L2","")</f>
        <v>L2</v>
      </c>
      <c r="CC394" s="17" t="str">
        <f>IF(Wedstrijden!J215="x","M1","")</f>
        <v>M1</v>
      </c>
      <c r="CD394" s="17" t="str">
        <f>IF(Wedstrijden!K215="x","M2","")</f>
        <v>M2</v>
      </c>
      <c r="CE394" s="17" t="str">
        <f>IF(Wedstrijden!L215="x","Z1","")</f>
        <v>Z1</v>
      </c>
      <c r="CF394" s="17" t="str">
        <f>IF(Wedstrijden!M215="x","Z2","")</f>
        <v>Z2</v>
      </c>
      <c r="CG394" s="17" t="str">
        <f>IF(Wedstrijden!N215="x","ZZL","")</f>
        <v>ZZL</v>
      </c>
      <c r="CL394" s="17" t="str">
        <f>IF(COUNTA(Wedstrijden!AG215:AN215)&lt;&gt;0,2,"")</f>
        <v/>
      </c>
      <c r="CM394" s="17" t="str">
        <f t="shared" si="38"/>
        <v/>
      </c>
      <c r="CN394" s="17" t="str">
        <f>IF(Wedstrijden!AG215="x","AA","")</f>
        <v/>
      </c>
      <c r="CO394" s="17" t="str">
        <f>IF(Wedstrijden!AH215="x","A","")</f>
        <v/>
      </c>
      <c r="CP394" s="17" t="str">
        <f>IF(Wedstrijden!AI215="x","BB","")</f>
        <v/>
      </c>
      <c r="CQ394" s="17" t="str">
        <f>IF(Wedstrijden!AJ215="x","B","")</f>
        <v/>
      </c>
      <c r="CR394" s="17" t="str">
        <f>IF(Wedstrijden!AK215="x","L","")</f>
        <v/>
      </c>
      <c r="CS394" s="17" t="str">
        <f>IF(Wedstrijden!AL215="x","M","")</f>
        <v/>
      </c>
      <c r="CT394" s="17" t="str">
        <f>IF(Wedstrijden!AM215="x","Z","")</f>
        <v/>
      </c>
      <c r="CU394" s="17" t="str">
        <f>IF(Wedstrijden!AN215="x","ZZ","")</f>
        <v/>
      </c>
      <c r="CV394" s="17" t="str">
        <f>IF(COUNTA(Wedstrijden!Z215:AF215)&lt;&gt;0,2,"")</f>
        <v/>
      </c>
      <c r="CW394" s="17" t="str">
        <f t="shared" si="39"/>
        <v/>
      </c>
      <c r="CX394" s="17" t="str">
        <f>IF(Wedstrijden!Z215="x","BB","")</f>
        <v/>
      </c>
      <c r="CY394" s="17" t="str">
        <f>IF(Wedstrijden!AA215="x","B","")</f>
        <v/>
      </c>
      <c r="CZ394" s="17" t="str">
        <f>IF(Wedstrijden!AB215="x","L","")</f>
        <v/>
      </c>
      <c r="DA394" s="17" t="str">
        <f>IF(Wedstrijden!AC215="x","M","")</f>
        <v/>
      </c>
      <c r="DB394" s="17" t="str">
        <f>IF(Wedstrijden!AD215="x","Z","")</f>
        <v/>
      </c>
      <c r="DC394" s="17" t="str">
        <f>IF(Wedstrijden!AE215="x","ZZ","")</f>
        <v/>
      </c>
      <c r="DD394" s="17" t="str">
        <f>IF(Wedstrijden!AF215="x","1.40","")</f>
        <v/>
      </c>
      <c r="DE394" s="17" t="str">
        <f>IF(COUNTA(Wedstrijden!AP215:AR215)&lt;&gt;0,6,"")</f>
        <v/>
      </c>
      <c r="DF394" s="17" t="str">
        <f t="shared" si="40"/>
        <v/>
      </c>
      <c r="DG394" s="17" t="str">
        <f>IF(Wedstrijden!AP215="x","L","")</f>
        <v/>
      </c>
      <c r="DH394" s="17" t="str">
        <f>IF(Wedstrijden!AQ215="x","M","")</f>
        <v/>
      </c>
      <c r="DI394" s="17" t="str">
        <f>IF(Wedstrijden!AR215="x","Z","")</f>
        <v/>
      </c>
      <c r="DJ394" s="17" t="str">
        <f>IF(Wedstrijden!AS215="x","Z","")</f>
        <v/>
      </c>
      <c r="DK394" s="17" t="str">
        <f>IF(COUNTA(Wedstrijden!AU215:AW215)&lt;&gt;0,6,"")</f>
        <v/>
      </c>
      <c r="DL394" s="17" t="str">
        <f t="shared" si="41"/>
        <v/>
      </c>
      <c r="DM394" s="17" t="str">
        <f>IF(Wedstrijden!AU215="x","L","")</f>
        <v/>
      </c>
      <c r="DN394" s="17" t="str">
        <f>IF(Wedstrijden!AV215="x","M","")</f>
        <v/>
      </c>
      <c r="DO394" s="17" t="str">
        <f>IF(Wedstrijden!AW215="x","Z","")</f>
        <v/>
      </c>
      <c r="DP394" s="17" t="str">
        <f>IF(Wedstrijden!AX215="x","Z","")</f>
        <v/>
      </c>
    </row>
    <row r="395" spans="1:120" ht="14.4" x14ac:dyDescent="0.3">
      <c r="A395" s="21">
        <f>Wedstrijden!A216</f>
        <v>44129</v>
      </c>
      <c r="B395" s="17" t="str">
        <f>IFERROR(VLOOKUP(Wedstrijden!#REF!,#REF!,2,FALSE),"")</f>
        <v/>
      </c>
      <c r="C395" s="17" t="e">
        <f>Wedstrijden!#REF!</f>
        <v>#REF!</v>
      </c>
      <c r="D395" s="17" t="str">
        <f>IFERROR(VLOOKUP(Wedstrijden!#REF!,#REF!,2,FALSE),"")</f>
        <v/>
      </c>
      <c r="E395" s="17" t="str">
        <f>IFERROR(VLOOKUP(Wedstrijden!#REF!,#REF!,5,FALSE),"")</f>
        <v/>
      </c>
      <c r="F395" s="17" t="e">
        <f>IF(Wedstrijden!#REF!&lt;&gt;"",Wedstrijden!#REF!,"")</f>
        <v>#REF!</v>
      </c>
      <c r="G395" s="17" t="e">
        <f>IF(Wedstrijden!#REF!="Indoor",1,0)</f>
        <v>#REF!</v>
      </c>
      <c r="H395" s="17" t="e">
        <f>Wedstrijden!#REF!</f>
        <v>#REF!</v>
      </c>
      <c r="I395" s="17" t="e">
        <f>IF(Wedstrijden!#REF!="Nee",0,IF(Wedstrijden!#REF!="Ja",1,""))</f>
        <v>#REF!</v>
      </c>
      <c r="J395" s="17" t="e">
        <f>IF(Wedstrijden!#REF!&lt;&gt;"",Wedstrijden!#REF!,"")</f>
        <v>#REF!</v>
      </c>
      <c r="W395" s="18"/>
      <c r="AE395" s="18"/>
      <c r="AN395" s="18"/>
      <c r="AU395" s="18"/>
      <c r="BA395" s="18"/>
      <c r="BE395" s="18"/>
      <c r="BJ395" s="17">
        <f>IF(COUNTA(Wedstrijden!O216:Y216)&lt;&gt;0,1,"")</f>
        <v>1</v>
      </c>
      <c r="BK395" s="17">
        <f t="shared" si="36"/>
        <v>2</v>
      </c>
      <c r="BL395" s="17" t="str">
        <f>IF(Wedstrijden!O216="x","AA","")</f>
        <v/>
      </c>
      <c r="BM395" s="17" t="str">
        <f>IF(Wedstrijden!P216="x","A","")</f>
        <v/>
      </c>
      <c r="BN395" s="17" t="str">
        <f>IF(Wedstrijden!Q216="x","B1","")</f>
        <v/>
      </c>
      <c r="BO395" s="17" t="e">
        <f>IF(Wedstrijden!#REF!="x","BB","")</f>
        <v>#REF!</v>
      </c>
      <c r="BP395" s="17" t="str">
        <f>IF(Wedstrijden!S216="x","B","")</f>
        <v>B</v>
      </c>
      <c r="BQ395" s="17" t="str">
        <f>IF(Wedstrijden!T216="x","L1","")</f>
        <v>L1</v>
      </c>
      <c r="BR395" s="17" t="str">
        <f>IF(Wedstrijden!U216="x","L2","")</f>
        <v>L2</v>
      </c>
      <c r="BS395" s="17" t="str">
        <f>IF(Wedstrijden!V216="x","M1","")</f>
        <v>M1</v>
      </c>
      <c r="BT395" s="17" t="str">
        <f>IF(Wedstrijden!W216="x","M2","")</f>
        <v>M2</v>
      </c>
      <c r="BU395" s="17" t="str">
        <f>IF(Wedstrijden!X216="x","Z1","")</f>
        <v>Z1</v>
      </c>
      <c r="BV395" s="17" t="str">
        <f>IF(Wedstrijden!Y216="x","Z2","")</f>
        <v>Z2</v>
      </c>
      <c r="BW395" s="17">
        <f>IF(COUNTA(Wedstrijden!F216:N216)&lt;&gt;0,1,"")</f>
        <v>1</v>
      </c>
      <c r="BX395" s="17">
        <f t="shared" si="37"/>
        <v>1</v>
      </c>
      <c r="BY395" s="17" t="str">
        <f>IF(Wedstrijden!F216="x","BB","")</f>
        <v/>
      </c>
      <c r="BZ395" s="17" t="str">
        <f>IF(Wedstrijden!G216="x","B","")</f>
        <v>B</v>
      </c>
      <c r="CA395" s="17" t="str">
        <f>IF(Wedstrijden!H216="x","L1","")</f>
        <v>L1</v>
      </c>
      <c r="CB395" s="17" t="str">
        <f>IF(Wedstrijden!I216="x","L2","")</f>
        <v>L2</v>
      </c>
      <c r="CC395" s="17" t="str">
        <f>IF(Wedstrijden!J216="x","M1","")</f>
        <v>M1</v>
      </c>
      <c r="CD395" s="17" t="str">
        <f>IF(Wedstrijden!K216="x","M2","")</f>
        <v>M2</v>
      </c>
      <c r="CE395" s="17" t="str">
        <f>IF(Wedstrijden!L216="x","Z1","")</f>
        <v>Z1</v>
      </c>
      <c r="CF395" s="17" t="str">
        <f>IF(Wedstrijden!M216="x","Z2","")</f>
        <v>Z2</v>
      </c>
      <c r="CG395" s="17" t="str">
        <f>IF(Wedstrijden!N216="x","ZZL","")</f>
        <v/>
      </c>
      <c r="CL395" s="17" t="str">
        <f>IF(COUNTA(Wedstrijden!AG216:AN216)&lt;&gt;0,2,"")</f>
        <v/>
      </c>
      <c r="CM395" s="17" t="str">
        <f t="shared" si="38"/>
        <v/>
      </c>
      <c r="CN395" s="17" t="str">
        <f>IF(Wedstrijden!AG216="x","AA","")</f>
        <v/>
      </c>
      <c r="CO395" s="17" t="str">
        <f>IF(Wedstrijden!AH216="x","A","")</f>
        <v/>
      </c>
      <c r="CP395" s="17" t="str">
        <f>IF(Wedstrijden!AI216="x","BB","")</f>
        <v/>
      </c>
      <c r="CQ395" s="17" t="str">
        <f>IF(Wedstrijden!AJ216="x","B","")</f>
        <v/>
      </c>
      <c r="CR395" s="17" t="str">
        <f>IF(Wedstrijden!AK216="x","L","")</f>
        <v/>
      </c>
      <c r="CS395" s="17" t="str">
        <f>IF(Wedstrijden!AL216="x","M","")</f>
        <v/>
      </c>
      <c r="CT395" s="17" t="str">
        <f>IF(Wedstrijden!AM216="x","Z","")</f>
        <v/>
      </c>
      <c r="CU395" s="17" t="str">
        <f>IF(Wedstrijden!AN216="x","ZZ","")</f>
        <v/>
      </c>
      <c r="CV395" s="17" t="str">
        <f>IF(COUNTA(Wedstrijden!Z216:AF216)&lt;&gt;0,2,"")</f>
        <v/>
      </c>
      <c r="CW395" s="17" t="str">
        <f t="shared" si="39"/>
        <v/>
      </c>
      <c r="CX395" s="17" t="str">
        <f>IF(Wedstrijden!Z216="x","BB","")</f>
        <v/>
      </c>
      <c r="CY395" s="17" t="str">
        <f>IF(Wedstrijden!AA216="x","B","")</f>
        <v/>
      </c>
      <c r="CZ395" s="17" t="str">
        <f>IF(Wedstrijden!AB216="x","L","")</f>
        <v/>
      </c>
      <c r="DA395" s="17" t="str">
        <f>IF(Wedstrijden!AC216="x","M","")</f>
        <v/>
      </c>
      <c r="DB395" s="17" t="str">
        <f>IF(Wedstrijden!AD216="x","Z","")</f>
        <v/>
      </c>
      <c r="DC395" s="17" t="str">
        <f>IF(Wedstrijden!AE216="x","ZZ","")</f>
        <v/>
      </c>
      <c r="DD395" s="17" t="str">
        <f>IF(Wedstrijden!AF216="x","1.40","")</f>
        <v/>
      </c>
      <c r="DE395" s="17" t="str">
        <f>IF(COUNTA(Wedstrijden!AP216:AR216)&lt;&gt;0,6,"")</f>
        <v/>
      </c>
      <c r="DF395" s="17" t="str">
        <f t="shared" si="40"/>
        <v/>
      </c>
      <c r="DG395" s="17" t="str">
        <f>IF(Wedstrijden!AP216="x","L","")</f>
        <v/>
      </c>
      <c r="DH395" s="17" t="str">
        <f>IF(Wedstrijden!AQ216="x","M","")</f>
        <v/>
      </c>
      <c r="DI395" s="17" t="str">
        <f>IF(Wedstrijden!AR216="x","Z","")</f>
        <v/>
      </c>
      <c r="DJ395" s="17" t="str">
        <f>IF(Wedstrijden!AS216="x","Z","")</f>
        <v/>
      </c>
      <c r="DK395" s="17" t="str">
        <f>IF(COUNTA(Wedstrijden!AU216:AW216)&lt;&gt;0,6,"")</f>
        <v/>
      </c>
      <c r="DL395" s="17" t="str">
        <f t="shared" si="41"/>
        <v/>
      </c>
      <c r="DM395" s="17" t="str">
        <f>IF(Wedstrijden!AU216="x","L","")</f>
        <v/>
      </c>
      <c r="DN395" s="17" t="str">
        <f>IF(Wedstrijden!AV216="x","M","")</f>
        <v/>
      </c>
      <c r="DO395" s="17" t="str">
        <f>IF(Wedstrijden!AW216="x","Z","")</f>
        <v/>
      </c>
      <c r="DP395" s="17" t="str">
        <f>IF(Wedstrijden!AX216="x","Z","")</f>
        <v/>
      </c>
    </row>
    <row r="396" spans="1:120" ht="14.4" x14ac:dyDescent="0.3">
      <c r="A396" s="21">
        <f>Wedstrijden!A217</f>
        <v>44129</v>
      </c>
      <c r="B396" s="17" t="str">
        <f>IFERROR(VLOOKUP(Wedstrijden!#REF!,#REF!,2,FALSE),"")</f>
        <v/>
      </c>
      <c r="C396" s="17" t="e">
        <f>Wedstrijden!#REF!</f>
        <v>#REF!</v>
      </c>
      <c r="D396" s="17" t="str">
        <f>IFERROR(VLOOKUP(Wedstrijden!#REF!,#REF!,2,FALSE),"")</f>
        <v/>
      </c>
      <c r="E396" s="17" t="str">
        <f>IFERROR(VLOOKUP(Wedstrijden!#REF!,#REF!,5,FALSE),"")</f>
        <v/>
      </c>
      <c r="F396" s="17" t="e">
        <f>IF(Wedstrijden!#REF!&lt;&gt;"",Wedstrijden!#REF!,"")</f>
        <v>#REF!</v>
      </c>
      <c r="G396" s="17" t="e">
        <f>IF(Wedstrijden!#REF!="Indoor",1,0)</f>
        <v>#REF!</v>
      </c>
      <c r="H396" s="17" t="e">
        <f>Wedstrijden!#REF!</f>
        <v>#REF!</v>
      </c>
      <c r="I396" s="17" t="e">
        <f>IF(Wedstrijden!#REF!="Nee",0,IF(Wedstrijden!#REF!="Ja",1,""))</f>
        <v>#REF!</v>
      </c>
      <c r="J396" s="17" t="e">
        <f>IF(Wedstrijden!#REF!&lt;&gt;"",Wedstrijden!#REF!,"")</f>
        <v>#REF!</v>
      </c>
      <c r="W396" s="18"/>
      <c r="AE396" s="18"/>
      <c r="AN396" s="18"/>
      <c r="AU396" s="18"/>
      <c r="BA396" s="18"/>
      <c r="BE396" s="18"/>
      <c r="BJ396" s="17">
        <f>IF(COUNTA(Wedstrijden!O217:Y217)&lt;&gt;0,1,"")</f>
        <v>1</v>
      </c>
      <c r="BK396" s="17">
        <f t="shared" si="36"/>
        <v>2</v>
      </c>
      <c r="BL396" s="17" t="str">
        <f>IF(Wedstrijden!O217="x","AA","")</f>
        <v/>
      </c>
      <c r="BM396" s="17" t="str">
        <f>IF(Wedstrijden!P217="x","A","")</f>
        <v/>
      </c>
      <c r="BN396" s="17" t="str">
        <f>IF(Wedstrijden!Q217="x","B1","")</f>
        <v/>
      </c>
      <c r="BO396" s="17" t="e">
        <f>IF(Wedstrijden!#REF!="x","BB","")</f>
        <v>#REF!</v>
      </c>
      <c r="BP396" s="17" t="str">
        <f>IF(Wedstrijden!S217="x","B","")</f>
        <v>B</v>
      </c>
      <c r="BQ396" s="17" t="str">
        <f>IF(Wedstrijden!T217="x","L1","")</f>
        <v>L1</v>
      </c>
      <c r="BR396" s="17" t="str">
        <f>IF(Wedstrijden!U217="x","L2","")</f>
        <v>L2</v>
      </c>
      <c r="BS396" s="17" t="str">
        <f>IF(Wedstrijden!V217="x","M1","")</f>
        <v>M1</v>
      </c>
      <c r="BT396" s="17" t="str">
        <f>IF(Wedstrijden!W217="x","M2","")</f>
        <v>M2</v>
      </c>
      <c r="BU396" s="17" t="str">
        <f>IF(Wedstrijden!X217="x","Z1","")</f>
        <v/>
      </c>
      <c r="BV396" s="17" t="str">
        <f>IF(Wedstrijden!Y217="x","Z2","")</f>
        <v/>
      </c>
      <c r="BW396" s="17">
        <f>IF(COUNTA(Wedstrijden!F217:N217)&lt;&gt;0,1,"")</f>
        <v>1</v>
      </c>
      <c r="BX396" s="17">
        <f t="shared" si="37"/>
        <v>1</v>
      </c>
      <c r="BY396" s="17" t="str">
        <f>IF(Wedstrijden!F217="x","BB","")</f>
        <v/>
      </c>
      <c r="BZ396" s="17" t="str">
        <f>IF(Wedstrijden!G217="x","B","")</f>
        <v>B</v>
      </c>
      <c r="CA396" s="17" t="str">
        <f>IF(Wedstrijden!H217="x","L1","")</f>
        <v>L1</v>
      </c>
      <c r="CB396" s="17" t="str">
        <f>IF(Wedstrijden!I217="x","L2","")</f>
        <v>L2</v>
      </c>
      <c r="CC396" s="17" t="str">
        <f>IF(Wedstrijden!J217="x","M1","")</f>
        <v>M1</v>
      </c>
      <c r="CD396" s="17" t="str">
        <f>IF(Wedstrijden!K217="x","M2","")</f>
        <v>M2</v>
      </c>
      <c r="CE396" s="17" t="str">
        <f>IF(Wedstrijden!L217="x","Z1","")</f>
        <v/>
      </c>
      <c r="CF396" s="17" t="str">
        <f>IF(Wedstrijden!M217="x","Z2","")</f>
        <v/>
      </c>
      <c r="CG396" s="17" t="str">
        <f>IF(Wedstrijden!N217="x","ZZL","")</f>
        <v/>
      </c>
      <c r="CL396" s="17" t="str">
        <f>IF(COUNTA(Wedstrijden!AG217:AN217)&lt;&gt;0,2,"")</f>
        <v/>
      </c>
      <c r="CM396" s="17" t="str">
        <f t="shared" si="38"/>
        <v/>
      </c>
      <c r="CN396" s="17" t="str">
        <f>IF(Wedstrijden!AG217="x","AA","")</f>
        <v/>
      </c>
      <c r="CO396" s="17" t="str">
        <f>IF(Wedstrijden!AH217="x","A","")</f>
        <v/>
      </c>
      <c r="CP396" s="17" t="str">
        <f>IF(Wedstrijden!AI217="x","BB","")</f>
        <v/>
      </c>
      <c r="CQ396" s="17" t="str">
        <f>IF(Wedstrijden!AJ217="x","B","")</f>
        <v/>
      </c>
      <c r="CR396" s="17" t="str">
        <f>IF(Wedstrijden!AK217="x","L","")</f>
        <v/>
      </c>
      <c r="CS396" s="17" t="str">
        <f>IF(Wedstrijden!AL217="x","M","")</f>
        <v/>
      </c>
      <c r="CT396" s="17" t="str">
        <f>IF(Wedstrijden!AM217="x","Z","")</f>
        <v/>
      </c>
      <c r="CU396" s="17" t="str">
        <f>IF(Wedstrijden!AN217="x","ZZ","")</f>
        <v/>
      </c>
      <c r="CV396" s="17" t="str">
        <f>IF(COUNTA(Wedstrijden!Z217:AF217)&lt;&gt;0,2,"")</f>
        <v/>
      </c>
      <c r="CW396" s="17" t="str">
        <f t="shared" si="39"/>
        <v/>
      </c>
      <c r="CX396" s="17" t="str">
        <f>IF(Wedstrijden!Z217="x","BB","")</f>
        <v/>
      </c>
      <c r="CY396" s="17" t="str">
        <f>IF(Wedstrijden!AA217="x","B","")</f>
        <v/>
      </c>
      <c r="CZ396" s="17" t="str">
        <f>IF(Wedstrijden!AB217="x","L","")</f>
        <v/>
      </c>
      <c r="DA396" s="17" t="str">
        <f>IF(Wedstrijden!AC217="x","M","")</f>
        <v/>
      </c>
      <c r="DB396" s="17" t="str">
        <f>IF(Wedstrijden!AD217="x","Z","")</f>
        <v/>
      </c>
      <c r="DC396" s="17" t="str">
        <f>IF(Wedstrijden!AE217="x","ZZ","")</f>
        <v/>
      </c>
      <c r="DD396" s="17" t="str">
        <f>IF(Wedstrijden!AF217="x","1.40","")</f>
        <v/>
      </c>
      <c r="DE396" s="17" t="str">
        <f>IF(COUNTA(Wedstrijden!AP217:AR217)&lt;&gt;0,6,"")</f>
        <v/>
      </c>
      <c r="DF396" s="17" t="str">
        <f t="shared" si="40"/>
        <v/>
      </c>
      <c r="DG396" s="17" t="str">
        <f>IF(Wedstrijden!AP217="x","L","")</f>
        <v/>
      </c>
      <c r="DH396" s="17" t="str">
        <f>IF(Wedstrijden!AQ217="x","M","")</f>
        <v/>
      </c>
      <c r="DI396" s="17" t="str">
        <f>IF(Wedstrijden!AR217="x","Z","")</f>
        <v/>
      </c>
      <c r="DJ396" s="17" t="str">
        <f>IF(Wedstrijden!AS217="x","Z","")</f>
        <v/>
      </c>
      <c r="DK396" s="17" t="str">
        <f>IF(COUNTA(Wedstrijden!AU217:AW217)&lt;&gt;0,6,"")</f>
        <v/>
      </c>
      <c r="DL396" s="17" t="str">
        <f t="shared" si="41"/>
        <v/>
      </c>
      <c r="DM396" s="17" t="str">
        <f>IF(Wedstrijden!AU217="x","L","")</f>
        <v/>
      </c>
      <c r="DN396" s="17" t="str">
        <f>IF(Wedstrijden!AV217="x","M","")</f>
        <v/>
      </c>
      <c r="DO396" s="17" t="str">
        <f>IF(Wedstrijden!AW217="x","Z","")</f>
        <v/>
      </c>
      <c r="DP396" s="17" t="str">
        <f>IF(Wedstrijden!AX217="x","Z","")</f>
        <v/>
      </c>
    </row>
    <row r="397" spans="1:120" ht="14.4" x14ac:dyDescent="0.3">
      <c r="A397" s="21">
        <f>Wedstrijden!A218</f>
        <v>44129</v>
      </c>
      <c r="B397" s="17" t="str">
        <f>IFERROR(VLOOKUP(Wedstrijden!#REF!,#REF!,2,FALSE),"")</f>
        <v/>
      </c>
      <c r="C397" s="17" t="e">
        <f>Wedstrijden!#REF!</f>
        <v>#REF!</v>
      </c>
      <c r="D397" s="17" t="str">
        <f>IFERROR(VLOOKUP(Wedstrijden!#REF!,#REF!,2,FALSE),"")</f>
        <v/>
      </c>
      <c r="E397" s="17" t="str">
        <f>IFERROR(VLOOKUP(Wedstrijden!#REF!,#REF!,5,FALSE),"")</f>
        <v/>
      </c>
      <c r="F397" s="17" t="e">
        <f>IF(Wedstrijden!#REF!&lt;&gt;"",Wedstrijden!#REF!,"")</f>
        <v>#REF!</v>
      </c>
      <c r="G397" s="17" t="e">
        <f>IF(Wedstrijden!#REF!="Indoor",1,0)</f>
        <v>#REF!</v>
      </c>
      <c r="H397" s="17" t="e">
        <f>Wedstrijden!#REF!</f>
        <v>#REF!</v>
      </c>
      <c r="I397" s="17" t="e">
        <f>IF(Wedstrijden!#REF!="Nee",0,IF(Wedstrijden!#REF!="Ja",1,""))</f>
        <v>#REF!</v>
      </c>
      <c r="J397" s="17" t="e">
        <f>IF(Wedstrijden!#REF!&lt;&gt;"",Wedstrijden!#REF!,"")</f>
        <v>#REF!</v>
      </c>
      <c r="W397" s="18"/>
      <c r="AE397" s="18"/>
      <c r="AN397" s="18"/>
      <c r="AU397" s="18"/>
      <c r="BA397" s="18"/>
      <c r="BE397" s="18"/>
      <c r="BJ397" s="17">
        <f>IF(COUNTA(Wedstrijden!O218:Y218)&lt;&gt;0,1,"")</f>
        <v>1</v>
      </c>
      <c r="BK397" s="17">
        <f t="shared" si="36"/>
        <v>2</v>
      </c>
      <c r="BL397" s="17" t="str">
        <f>IF(Wedstrijden!O218="x","AA","")</f>
        <v/>
      </c>
      <c r="BM397" s="17" t="str">
        <f>IF(Wedstrijden!P218="x","A","")</f>
        <v/>
      </c>
      <c r="BN397" s="17" t="str">
        <f>IF(Wedstrijden!Q218="x","B1","")</f>
        <v/>
      </c>
      <c r="BO397" s="17" t="e">
        <f>IF(Wedstrijden!#REF!="x","BB","")</f>
        <v>#REF!</v>
      </c>
      <c r="BP397" s="17" t="str">
        <f>IF(Wedstrijden!S218="x","B","")</f>
        <v>B</v>
      </c>
      <c r="BQ397" s="17" t="str">
        <f>IF(Wedstrijden!T218="x","L1","")</f>
        <v>L1</v>
      </c>
      <c r="BR397" s="17" t="str">
        <f>IF(Wedstrijden!U218="x","L2","")</f>
        <v>L2</v>
      </c>
      <c r="BS397" s="17" t="str">
        <f>IF(Wedstrijden!V218="x","M1","")</f>
        <v>M1</v>
      </c>
      <c r="BT397" s="17" t="str">
        <f>IF(Wedstrijden!W218="x","M2","")</f>
        <v>M2</v>
      </c>
      <c r="BU397" s="17" t="str">
        <f>IF(Wedstrijden!X218="x","Z1","")</f>
        <v>Z1</v>
      </c>
      <c r="BV397" s="17" t="str">
        <f>IF(Wedstrijden!Y218="x","Z2","")</f>
        <v>Z2</v>
      </c>
      <c r="BW397" s="17">
        <f>IF(COUNTA(Wedstrijden!F218:N218)&lt;&gt;0,1,"")</f>
        <v>1</v>
      </c>
      <c r="BX397" s="17">
        <f t="shared" si="37"/>
        <v>1</v>
      </c>
      <c r="BY397" s="17" t="str">
        <f>IF(Wedstrijden!F218="x","BB","")</f>
        <v>BB</v>
      </c>
      <c r="BZ397" s="17" t="str">
        <f>IF(Wedstrijden!G218="x","B","")</f>
        <v>B</v>
      </c>
      <c r="CA397" s="17" t="str">
        <f>IF(Wedstrijden!H218="x","L1","")</f>
        <v>L1</v>
      </c>
      <c r="CB397" s="17" t="str">
        <f>IF(Wedstrijden!I218="x","L2","")</f>
        <v>L2</v>
      </c>
      <c r="CC397" s="17" t="str">
        <f>IF(Wedstrijden!J218="x","M1","")</f>
        <v>M1</v>
      </c>
      <c r="CD397" s="17" t="str">
        <f>IF(Wedstrijden!K218="x","M2","")</f>
        <v>M2</v>
      </c>
      <c r="CE397" s="17" t="str">
        <f>IF(Wedstrijden!L218="x","Z1","")</f>
        <v>Z1</v>
      </c>
      <c r="CF397" s="17" t="str">
        <f>IF(Wedstrijden!M218="x","Z2","")</f>
        <v>Z2</v>
      </c>
      <c r="CG397" s="17" t="str">
        <f>IF(Wedstrijden!N218="x","ZZL","")</f>
        <v>ZZL</v>
      </c>
      <c r="CL397" s="17" t="str">
        <f>IF(COUNTA(Wedstrijden!AG218:AN218)&lt;&gt;0,2,"")</f>
        <v/>
      </c>
      <c r="CM397" s="17" t="str">
        <f t="shared" si="38"/>
        <v/>
      </c>
      <c r="CN397" s="17" t="str">
        <f>IF(Wedstrijden!AG218="x","AA","")</f>
        <v/>
      </c>
      <c r="CO397" s="17" t="str">
        <f>IF(Wedstrijden!AH218="x","A","")</f>
        <v/>
      </c>
      <c r="CP397" s="17" t="str">
        <f>IF(Wedstrijden!AI218="x","BB","")</f>
        <v/>
      </c>
      <c r="CQ397" s="17" t="str">
        <f>IF(Wedstrijden!AJ218="x","B","")</f>
        <v/>
      </c>
      <c r="CR397" s="17" t="str">
        <f>IF(Wedstrijden!AK218="x","L","")</f>
        <v/>
      </c>
      <c r="CS397" s="17" t="str">
        <f>IF(Wedstrijden!AL218="x","M","")</f>
        <v/>
      </c>
      <c r="CT397" s="17" t="str">
        <f>IF(Wedstrijden!AM218="x","Z","")</f>
        <v/>
      </c>
      <c r="CU397" s="17" t="str">
        <f>IF(Wedstrijden!AN218="x","ZZ","")</f>
        <v/>
      </c>
      <c r="CV397" s="17" t="str">
        <f>IF(COUNTA(Wedstrijden!Z218:AF218)&lt;&gt;0,2,"")</f>
        <v/>
      </c>
      <c r="CW397" s="17" t="str">
        <f t="shared" si="39"/>
        <v/>
      </c>
      <c r="CX397" s="17" t="str">
        <f>IF(Wedstrijden!Z218="x","BB","")</f>
        <v/>
      </c>
      <c r="CY397" s="17" t="str">
        <f>IF(Wedstrijden!AA218="x","B","")</f>
        <v/>
      </c>
      <c r="CZ397" s="17" t="str">
        <f>IF(Wedstrijden!AB218="x","L","")</f>
        <v/>
      </c>
      <c r="DA397" s="17" t="str">
        <f>IF(Wedstrijden!AC218="x","M","")</f>
        <v/>
      </c>
      <c r="DB397" s="17" t="str">
        <f>IF(Wedstrijden!AD218="x","Z","")</f>
        <v/>
      </c>
      <c r="DC397" s="17" t="str">
        <f>IF(Wedstrijden!AE218="x","ZZ","")</f>
        <v/>
      </c>
      <c r="DD397" s="17" t="str">
        <f>IF(Wedstrijden!AF218="x","1.40","")</f>
        <v/>
      </c>
      <c r="DE397" s="17" t="str">
        <f>IF(COUNTA(Wedstrijden!AP218:AR218)&lt;&gt;0,6,"")</f>
        <v/>
      </c>
      <c r="DF397" s="17" t="str">
        <f t="shared" si="40"/>
        <v/>
      </c>
      <c r="DG397" s="17" t="str">
        <f>IF(Wedstrijden!AP218="x","L","")</f>
        <v/>
      </c>
      <c r="DH397" s="17" t="str">
        <f>IF(Wedstrijden!AQ218="x","M","")</f>
        <v/>
      </c>
      <c r="DI397" s="17" t="str">
        <f>IF(Wedstrijden!AR218="x","Z","")</f>
        <v/>
      </c>
      <c r="DJ397" s="17" t="str">
        <f>IF(Wedstrijden!AS218="x","Z","")</f>
        <v/>
      </c>
      <c r="DK397" s="17" t="str">
        <f>IF(COUNTA(Wedstrijden!AU218:AW218)&lt;&gt;0,6,"")</f>
        <v/>
      </c>
      <c r="DL397" s="17" t="str">
        <f t="shared" si="41"/>
        <v/>
      </c>
      <c r="DM397" s="17" t="str">
        <f>IF(Wedstrijden!AU218="x","L","")</f>
        <v/>
      </c>
      <c r="DN397" s="17" t="str">
        <f>IF(Wedstrijden!AV218="x","M","")</f>
        <v/>
      </c>
      <c r="DO397" s="17" t="str">
        <f>IF(Wedstrijden!AW218="x","Z","")</f>
        <v/>
      </c>
      <c r="DP397" s="17" t="str">
        <f>IF(Wedstrijden!AX218="x","Z","")</f>
        <v/>
      </c>
    </row>
    <row r="398" spans="1:120" ht="14.4" x14ac:dyDescent="0.3">
      <c r="A398" s="21">
        <f>Wedstrijden!A219</f>
        <v>44129</v>
      </c>
      <c r="B398" s="17" t="str">
        <f>IFERROR(VLOOKUP(Wedstrijden!#REF!,#REF!,2,FALSE),"")</f>
        <v/>
      </c>
      <c r="C398" s="17" t="e">
        <f>Wedstrijden!#REF!</f>
        <v>#REF!</v>
      </c>
      <c r="D398" s="17" t="str">
        <f>IFERROR(VLOOKUP(Wedstrijden!#REF!,#REF!,2,FALSE),"")</f>
        <v/>
      </c>
      <c r="E398" s="17" t="str">
        <f>IFERROR(VLOOKUP(Wedstrijden!#REF!,#REF!,5,FALSE),"")</f>
        <v/>
      </c>
      <c r="F398" s="17" t="e">
        <f>IF(Wedstrijden!#REF!&lt;&gt;"",Wedstrijden!#REF!,"")</f>
        <v>#REF!</v>
      </c>
      <c r="G398" s="17" t="e">
        <f>IF(Wedstrijden!#REF!="Indoor",1,0)</f>
        <v>#REF!</v>
      </c>
      <c r="H398" s="17" t="e">
        <f>Wedstrijden!#REF!</f>
        <v>#REF!</v>
      </c>
      <c r="I398" s="17" t="e">
        <f>IF(Wedstrijden!#REF!="Nee",0,IF(Wedstrijden!#REF!="Ja",1,""))</f>
        <v>#REF!</v>
      </c>
      <c r="J398" s="17" t="e">
        <f>IF(Wedstrijden!#REF!&lt;&gt;"",Wedstrijden!#REF!,"")</f>
        <v>#REF!</v>
      </c>
      <c r="W398" s="18"/>
      <c r="AE398" s="18"/>
      <c r="AN398" s="18"/>
      <c r="AU398" s="18"/>
      <c r="BA398" s="18"/>
      <c r="BE398" s="18"/>
      <c r="BJ398" s="17">
        <f>IF(COUNTA(Wedstrijden!O219:Y219)&lt;&gt;0,1,"")</f>
        <v>1</v>
      </c>
      <c r="BK398" s="17">
        <f t="shared" si="36"/>
        <v>2</v>
      </c>
      <c r="BL398" s="17" t="str">
        <f>IF(Wedstrijden!O219="x","AA","")</f>
        <v/>
      </c>
      <c r="BM398" s="17" t="str">
        <f>IF(Wedstrijden!P219="x","A","")</f>
        <v/>
      </c>
      <c r="BN398" s="17" t="str">
        <f>IF(Wedstrijden!Q219="x","B1","")</f>
        <v/>
      </c>
      <c r="BO398" s="17" t="e">
        <f>IF(Wedstrijden!#REF!="x","BB","")</f>
        <v>#REF!</v>
      </c>
      <c r="BP398" s="17" t="str">
        <f>IF(Wedstrijden!S219="x","B","")</f>
        <v>B</v>
      </c>
      <c r="BQ398" s="17" t="str">
        <f>IF(Wedstrijden!T219="x","L1","")</f>
        <v>L1</v>
      </c>
      <c r="BR398" s="17" t="str">
        <f>IF(Wedstrijden!U219="x","L2","")</f>
        <v>L2</v>
      </c>
      <c r="BS398" s="17" t="str">
        <f>IF(Wedstrijden!V219="x","M1","")</f>
        <v>M1</v>
      </c>
      <c r="BT398" s="17" t="str">
        <f>IF(Wedstrijden!W219="x","M2","")</f>
        <v>M2</v>
      </c>
      <c r="BU398" s="17" t="str">
        <f>IF(Wedstrijden!X219="x","Z1","")</f>
        <v>Z1</v>
      </c>
      <c r="BV398" s="17" t="str">
        <f>IF(Wedstrijden!Y219="x","Z2","")</f>
        <v>Z2</v>
      </c>
      <c r="BW398" s="17">
        <f>IF(COUNTA(Wedstrijden!F219:N219)&lt;&gt;0,1,"")</f>
        <v>1</v>
      </c>
      <c r="BX398" s="17">
        <f t="shared" si="37"/>
        <v>1</v>
      </c>
      <c r="BY398" s="17" t="str">
        <f>IF(Wedstrijden!F219="x","BB","")</f>
        <v/>
      </c>
      <c r="BZ398" s="17" t="str">
        <f>IF(Wedstrijden!G219="x","B","")</f>
        <v>B</v>
      </c>
      <c r="CA398" s="17" t="str">
        <f>IF(Wedstrijden!H219="x","L1","")</f>
        <v>L1</v>
      </c>
      <c r="CB398" s="17" t="str">
        <f>IF(Wedstrijden!I219="x","L2","")</f>
        <v>L2</v>
      </c>
      <c r="CC398" s="17" t="str">
        <f>IF(Wedstrijden!J219="x","M1","")</f>
        <v>M1</v>
      </c>
      <c r="CD398" s="17" t="str">
        <f>IF(Wedstrijden!K219="x","M2","")</f>
        <v>M2</v>
      </c>
      <c r="CE398" s="17" t="str">
        <f>IF(Wedstrijden!L219="x","Z1","")</f>
        <v>Z1</v>
      </c>
      <c r="CF398" s="17" t="str">
        <f>IF(Wedstrijden!M219="x","Z2","")</f>
        <v>Z2</v>
      </c>
      <c r="CG398" s="17" t="str">
        <f>IF(Wedstrijden!N219="x","ZZL","")</f>
        <v>ZZL</v>
      </c>
      <c r="CL398" s="17" t="str">
        <f>IF(COUNTA(Wedstrijden!AG219:AN219)&lt;&gt;0,2,"")</f>
        <v/>
      </c>
      <c r="CM398" s="17" t="str">
        <f t="shared" si="38"/>
        <v/>
      </c>
      <c r="CN398" s="17" t="str">
        <f>IF(Wedstrijden!AG219="x","AA","")</f>
        <v/>
      </c>
      <c r="CO398" s="17" t="str">
        <f>IF(Wedstrijden!AH219="x","A","")</f>
        <v/>
      </c>
      <c r="CP398" s="17" t="str">
        <f>IF(Wedstrijden!AI219="x","BB","")</f>
        <v/>
      </c>
      <c r="CQ398" s="17" t="str">
        <f>IF(Wedstrijden!AJ219="x","B","")</f>
        <v/>
      </c>
      <c r="CR398" s="17" t="str">
        <f>IF(Wedstrijden!AK219="x","L","")</f>
        <v/>
      </c>
      <c r="CS398" s="17" t="str">
        <f>IF(Wedstrijden!AL219="x","M","")</f>
        <v/>
      </c>
      <c r="CT398" s="17" t="str">
        <f>IF(Wedstrijden!AM219="x","Z","")</f>
        <v/>
      </c>
      <c r="CU398" s="17" t="str">
        <f>IF(Wedstrijden!AN219="x","ZZ","")</f>
        <v/>
      </c>
      <c r="CV398" s="17" t="str">
        <f>IF(COUNTA(Wedstrijden!Z219:AF219)&lt;&gt;0,2,"")</f>
        <v/>
      </c>
      <c r="CW398" s="17" t="str">
        <f t="shared" si="39"/>
        <v/>
      </c>
      <c r="CX398" s="17" t="str">
        <f>IF(Wedstrijden!Z219="x","BB","")</f>
        <v/>
      </c>
      <c r="CY398" s="17" t="str">
        <f>IF(Wedstrijden!AA219="x","B","")</f>
        <v/>
      </c>
      <c r="CZ398" s="17" t="str">
        <f>IF(Wedstrijden!AB219="x","L","")</f>
        <v/>
      </c>
      <c r="DA398" s="17" t="str">
        <f>IF(Wedstrijden!AC219="x","M","")</f>
        <v/>
      </c>
      <c r="DB398" s="17" t="str">
        <f>IF(Wedstrijden!AD219="x","Z","")</f>
        <v/>
      </c>
      <c r="DC398" s="17" t="str">
        <f>IF(Wedstrijden!AE219="x","ZZ","")</f>
        <v/>
      </c>
      <c r="DD398" s="17" t="str">
        <f>IF(Wedstrijden!AF219="x","1.40","")</f>
        <v/>
      </c>
      <c r="DE398" s="17" t="str">
        <f>IF(COUNTA(Wedstrijden!AP219:AR219)&lt;&gt;0,6,"")</f>
        <v/>
      </c>
      <c r="DF398" s="17" t="str">
        <f t="shared" si="40"/>
        <v/>
      </c>
      <c r="DG398" s="17" t="str">
        <f>IF(Wedstrijden!AP219="x","L","")</f>
        <v/>
      </c>
      <c r="DH398" s="17" t="str">
        <f>IF(Wedstrijden!AQ219="x","M","")</f>
        <v/>
      </c>
      <c r="DI398" s="17" t="str">
        <f>IF(Wedstrijden!AR219="x","Z","")</f>
        <v/>
      </c>
      <c r="DJ398" s="17" t="str">
        <f>IF(Wedstrijden!AS219="x","Z","")</f>
        <v/>
      </c>
      <c r="DK398" s="17" t="str">
        <f>IF(COUNTA(Wedstrijden!AU219:AW219)&lt;&gt;0,6,"")</f>
        <v/>
      </c>
      <c r="DL398" s="17" t="str">
        <f t="shared" si="41"/>
        <v/>
      </c>
      <c r="DM398" s="17" t="str">
        <f>IF(Wedstrijden!AU219="x","L","")</f>
        <v/>
      </c>
      <c r="DN398" s="17" t="str">
        <f>IF(Wedstrijden!AV219="x","M","")</f>
        <v/>
      </c>
      <c r="DO398" s="17" t="str">
        <f>IF(Wedstrijden!AW219="x","Z","")</f>
        <v/>
      </c>
      <c r="DP398" s="17" t="str">
        <f>IF(Wedstrijden!AX219="x","Z","")</f>
        <v/>
      </c>
    </row>
    <row r="399" spans="1:120" ht="14.4" x14ac:dyDescent="0.3">
      <c r="A399" s="21">
        <f>Wedstrijden!A220</f>
        <v>44132</v>
      </c>
      <c r="B399" s="17" t="str">
        <f>IFERROR(VLOOKUP(Wedstrijden!#REF!,#REF!,2,FALSE),"")</f>
        <v/>
      </c>
      <c r="C399" s="17" t="e">
        <f>Wedstrijden!#REF!</f>
        <v>#REF!</v>
      </c>
      <c r="D399" s="17" t="str">
        <f>IFERROR(VLOOKUP(Wedstrijden!#REF!,#REF!,2,FALSE),"")</f>
        <v/>
      </c>
      <c r="E399" s="17" t="str">
        <f>IFERROR(VLOOKUP(Wedstrijden!#REF!,#REF!,5,FALSE),"")</f>
        <v/>
      </c>
      <c r="F399" s="17" t="e">
        <f>IF(Wedstrijden!#REF!&lt;&gt;"",Wedstrijden!#REF!,"")</f>
        <v>#REF!</v>
      </c>
      <c r="G399" s="17" t="e">
        <f>IF(Wedstrijden!#REF!="Indoor",1,0)</f>
        <v>#REF!</v>
      </c>
      <c r="H399" s="17" t="e">
        <f>Wedstrijden!#REF!</f>
        <v>#REF!</v>
      </c>
      <c r="I399" s="17" t="e">
        <f>IF(Wedstrijden!#REF!="Nee",0,IF(Wedstrijden!#REF!="Ja",1,""))</f>
        <v>#REF!</v>
      </c>
      <c r="J399" s="17" t="e">
        <f>IF(Wedstrijden!#REF!&lt;&gt;"",Wedstrijden!#REF!,"")</f>
        <v>#REF!</v>
      </c>
      <c r="W399" s="18"/>
      <c r="AE399" s="18"/>
      <c r="AN399" s="18"/>
      <c r="AU399" s="18"/>
      <c r="BA399" s="18"/>
      <c r="BE399" s="18"/>
      <c r="BJ399" s="17">
        <f>IF(COUNTA(Wedstrijden!O220:Y220)&lt;&gt;0,1,"")</f>
        <v>1</v>
      </c>
      <c r="BK399" s="17">
        <f t="shared" si="36"/>
        <v>2</v>
      </c>
      <c r="BL399" s="17" t="str">
        <f>IF(Wedstrijden!O220="x","AA","")</f>
        <v/>
      </c>
      <c r="BM399" s="17" t="str">
        <f>IF(Wedstrijden!P220="x","A","")</f>
        <v/>
      </c>
      <c r="BN399" s="17" t="str">
        <f>IF(Wedstrijden!Q220="x","B1","")</f>
        <v/>
      </c>
      <c r="BO399" s="17" t="e">
        <f>IF(Wedstrijden!#REF!="x","BB","")</f>
        <v>#REF!</v>
      </c>
      <c r="BP399" s="17" t="str">
        <f>IF(Wedstrijden!S220="x","B","")</f>
        <v>B</v>
      </c>
      <c r="BQ399" s="17" t="str">
        <f>IF(Wedstrijden!T220="x","L1","")</f>
        <v>L1</v>
      </c>
      <c r="BR399" s="17" t="str">
        <f>IF(Wedstrijden!U220="x","L2","")</f>
        <v>L2</v>
      </c>
      <c r="BS399" s="17" t="str">
        <f>IF(Wedstrijden!V220="x","M1","")</f>
        <v>M1</v>
      </c>
      <c r="BT399" s="17" t="str">
        <f>IF(Wedstrijden!W220="x","M2","")</f>
        <v>M2</v>
      </c>
      <c r="BU399" s="17" t="str">
        <f>IF(Wedstrijden!X220="x","Z1","")</f>
        <v/>
      </c>
      <c r="BV399" s="17" t="str">
        <f>IF(Wedstrijden!Y220="x","Z2","")</f>
        <v/>
      </c>
      <c r="BW399" s="17">
        <f>IF(COUNTA(Wedstrijden!F220:N220)&lt;&gt;0,1,"")</f>
        <v>1</v>
      </c>
      <c r="BX399" s="17">
        <f t="shared" si="37"/>
        <v>1</v>
      </c>
      <c r="BY399" s="17" t="str">
        <f>IF(Wedstrijden!F220="x","BB","")</f>
        <v/>
      </c>
      <c r="BZ399" s="17" t="str">
        <f>IF(Wedstrijden!G220="x","B","")</f>
        <v>B</v>
      </c>
      <c r="CA399" s="17" t="str">
        <f>IF(Wedstrijden!H220="x","L1","")</f>
        <v>L1</v>
      </c>
      <c r="CB399" s="17" t="str">
        <f>IF(Wedstrijden!I220="x","L2","")</f>
        <v>L2</v>
      </c>
      <c r="CC399" s="17" t="str">
        <f>IF(Wedstrijden!J220="x","M1","")</f>
        <v>M1</v>
      </c>
      <c r="CD399" s="17" t="str">
        <f>IF(Wedstrijden!K220="x","M2","")</f>
        <v>M2</v>
      </c>
      <c r="CE399" s="17" t="str">
        <f>IF(Wedstrijden!L220="x","Z1","")</f>
        <v/>
      </c>
      <c r="CF399" s="17" t="str">
        <f>IF(Wedstrijden!M220="x","Z2","")</f>
        <v/>
      </c>
      <c r="CG399" s="17" t="str">
        <f>IF(Wedstrijden!N220="x","ZZL","")</f>
        <v/>
      </c>
      <c r="CL399" s="17" t="str">
        <f>IF(COUNTA(Wedstrijden!AG220:AN220)&lt;&gt;0,2,"")</f>
        <v/>
      </c>
      <c r="CM399" s="17" t="str">
        <f t="shared" si="38"/>
        <v/>
      </c>
      <c r="CN399" s="17" t="str">
        <f>IF(Wedstrijden!AG220="x","AA","")</f>
        <v/>
      </c>
      <c r="CO399" s="17" t="str">
        <f>IF(Wedstrijden!AH220="x","A","")</f>
        <v/>
      </c>
      <c r="CP399" s="17" t="str">
        <f>IF(Wedstrijden!AI220="x","BB","")</f>
        <v/>
      </c>
      <c r="CQ399" s="17" t="str">
        <f>IF(Wedstrijden!AJ220="x","B","")</f>
        <v/>
      </c>
      <c r="CR399" s="17" t="str">
        <f>IF(Wedstrijden!AK220="x","L","")</f>
        <v/>
      </c>
      <c r="CS399" s="17" t="str">
        <f>IF(Wedstrijden!AL220="x","M","")</f>
        <v/>
      </c>
      <c r="CT399" s="17" t="str">
        <f>IF(Wedstrijden!AM220="x","Z","")</f>
        <v/>
      </c>
      <c r="CU399" s="17" t="str">
        <f>IF(Wedstrijden!AN220="x","ZZ","")</f>
        <v/>
      </c>
      <c r="CV399" s="17" t="str">
        <f>IF(COUNTA(Wedstrijden!Z220:AF220)&lt;&gt;0,2,"")</f>
        <v/>
      </c>
      <c r="CW399" s="17" t="str">
        <f t="shared" si="39"/>
        <v/>
      </c>
      <c r="CX399" s="17" t="str">
        <f>IF(Wedstrijden!Z220="x","BB","")</f>
        <v/>
      </c>
      <c r="CY399" s="17" t="str">
        <f>IF(Wedstrijden!AA220="x","B","")</f>
        <v/>
      </c>
      <c r="CZ399" s="17" t="str">
        <f>IF(Wedstrijden!AB220="x","L","")</f>
        <v/>
      </c>
      <c r="DA399" s="17" t="str">
        <f>IF(Wedstrijden!AC220="x","M","")</f>
        <v/>
      </c>
      <c r="DB399" s="17" t="str">
        <f>IF(Wedstrijden!AD220="x","Z","")</f>
        <v/>
      </c>
      <c r="DC399" s="17" t="str">
        <f>IF(Wedstrijden!AE220="x","ZZ","")</f>
        <v/>
      </c>
      <c r="DD399" s="17" t="str">
        <f>IF(Wedstrijden!AF220="x","1.40","")</f>
        <v/>
      </c>
      <c r="DE399" s="17" t="str">
        <f>IF(COUNTA(Wedstrijden!AP220:AR220)&lt;&gt;0,6,"")</f>
        <v/>
      </c>
      <c r="DF399" s="17" t="str">
        <f t="shared" si="40"/>
        <v/>
      </c>
      <c r="DG399" s="17" t="str">
        <f>IF(Wedstrijden!AP220="x","L","")</f>
        <v/>
      </c>
      <c r="DH399" s="17" t="str">
        <f>IF(Wedstrijden!AQ220="x","M","")</f>
        <v/>
      </c>
      <c r="DI399" s="17" t="str">
        <f>IF(Wedstrijden!AR220="x","Z","")</f>
        <v/>
      </c>
      <c r="DJ399" s="17" t="str">
        <f>IF(Wedstrijden!AS220="x","Z","")</f>
        <v/>
      </c>
      <c r="DK399" s="17" t="str">
        <f>IF(COUNTA(Wedstrijden!AU220:AW220)&lt;&gt;0,6,"")</f>
        <v/>
      </c>
      <c r="DL399" s="17" t="str">
        <f t="shared" si="41"/>
        <v/>
      </c>
      <c r="DM399" s="17" t="str">
        <f>IF(Wedstrijden!AU220="x","L","")</f>
        <v/>
      </c>
      <c r="DN399" s="17" t="str">
        <f>IF(Wedstrijden!AV220="x","M","")</f>
        <v/>
      </c>
      <c r="DO399" s="17" t="str">
        <f>IF(Wedstrijden!AW220="x","Z","")</f>
        <v/>
      </c>
      <c r="DP399" s="17" t="str">
        <f>IF(Wedstrijden!AX220="x","Z","")</f>
        <v/>
      </c>
    </row>
    <row r="400" spans="1:120" ht="14.4" x14ac:dyDescent="0.3">
      <c r="A400" s="21">
        <f>Wedstrijden!A221</f>
        <v>44135</v>
      </c>
      <c r="B400" s="17" t="str">
        <f>IFERROR(VLOOKUP(Wedstrijden!#REF!,#REF!,2,FALSE),"")</f>
        <v/>
      </c>
      <c r="C400" s="17" t="e">
        <f>Wedstrijden!#REF!</f>
        <v>#REF!</v>
      </c>
      <c r="D400" s="17" t="str">
        <f>IFERROR(VLOOKUP(Wedstrijden!#REF!,#REF!,2,FALSE),"")</f>
        <v/>
      </c>
      <c r="E400" s="17" t="str">
        <f>IFERROR(VLOOKUP(Wedstrijden!#REF!,#REF!,5,FALSE),"")</f>
        <v/>
      </c>
      <c r="F400" s="17" t="e">
        <f>IF(Wedstrijden!#REF!&lt;&gt;"",Wedstrijden!#REF!,"")</f>
        <v>#REF!</v>
      </c>
      <c r="G400" s="17" t="e">
        <f>IF(Wedstrijden!#REF!="Indoor",1,0)</f>
        <v>#REF!</v>
      </c>
      <c r="H400" s="17" t="e">
        <f>Wedstrijden!#REF!</f>
        <v>#REF!</v>
      </c>
      <c r="I400" s="17" t="e">
        <f>IF(Wedstrijden!#REF!="Nee",0,IF(Wedstrijden!#REF!="Ja",1,""))</f>
        <v>#REF!</v>
      </c>
      <c r="J400" s="17" t="e">
        <f>IF(Wedstrijden!#REF!&lt;&gt;"",Wedstrijden!#REF!,"")</f>
        <v>#REF!</v>
      </c>
      <c r="W400" s="18"/>
      <c r="AE400" s="18"/>
      <c r="AN400" s="18"/>
      <c r="AU400" s="18"/>
      <c r="BA400" s="18"/>
      <c r="BE400" s="18"/>
      <c r="BJ400" s="17" t="str">
        <f>IF(COUNTA(Wedstrijden!O221:Y221)&lt;&gt;0,1,"")</f>
        <v/>
      </c>
      <c r="BK400" s="17" t="str">
        <f t="shared" si="36"/>
        <v/>
      </c>
      <c r="BL400" s="17" t="str">
        <f>IF(Wedstrijden!O221="x","AA","")</f>
        <v/>
      </c>
      <c r="BM400" s="17" t="str">
        <f>IF(Wedstrijden!P221="x","A","")</f>
        <v/>
      </c>
      <c r="BN400" s="17" t="str">
        <f>IF(Wedstrijden!Q221="x","B1","")</f>
        <v/>
      </c>
      <c r="BO400" s="17" t="e">
        <f>IF(Wedstrijden!#REF!="x","BB","")</f>
        <v>#REF!</v>
      </c>
      <c r="BP400" s="17" t="str">
        <f>IF(Wedstrijden!S221="x","B","")</f>
        <v/>
      </c>
      <c r="BQ400" s="17" t="str">
        <f>IF(Wedstrijden!T221="x","L1","")</f>
        <v/>
      </c>
      <c r="BR400" s="17" t="str">
        <f>IF(Wedstrijden!U221="x","L2","")</f>
        <v/>
      </c>
      <c r="BS400" s="17" t="str">
        <f>IF(Wedstrijden!V221="x","M1","")</f>
        <v/>
      </c>
      <c r="BT400" s="17" t="str">
        <f>IF(Wedstrijden!W221="x","M2","")</f>
        <v/>
      </c>
      <c r="BU400" s="17" t="str">
        <f>IF(Wedstrijden!X221="x","Z1","")</f>
        <v/>
      </c>
      <c r="BV400" s="17" t="str">
        <f>IF(Wedstrijden!Y221="x","Z2","")</f>
        <v/>
      </c>
      <c r="BW400" s="17" t="str">
        <f>IF(COUNTA(Wedstrijden!F221:N221)&lt;&gt;0,1,"")</f>
        <v/>
      </c>
      <c r="BX400" s="17" t="str">
        <f t="shared" si="37"/>
        <v/>
      </c>
      <c r="BY400" s="17" t="str">
        <f>IF(Wedstrijden!F221="x","BB","")</f>
        <v/>
      </c>
      <c r="BZ400" s="17" t="str">
        <f>IF(Wedstrijden!G221="x","B","")</f>
        <v/>
      </c>
      <c r="CA400" s="17" t="str">
        <f>IF(Wedstrijden!H221="x","L1","")</f>
        <v/>
      </c>
      <c r="CB400" s="17" t="str">
        <f>IF(Wedstrijden!I221="x","L2","")</f>
        <v/>
      </c>
      <c r="CC400" s="17" t="str">
        <f>IF(Wedstrijden!J221="x","M1","")</f>
        <v/>
      </c>
      <c r="CD400" s="17" t="str">
        <f>IF(Wedstrijden!K221="x","M2","")</f>
        <v/>
      </c>
      <c r="CE400" s="17" t="str">
        <f>IF(Wedstrijden!L221="x","Z1","")</f>
        <v/>
      </c>
      <c r="CF400" s="17" t="str">
        <f>IF(Wedstrijden!M221="x","Z2","")</f>
        <v/>
      </c>
      <c r="CG400" s="17" t="str">
        <f>IF(Wedstrijden!N221="x","ZZL","")</f>
        <v/>
      </c>
      <c r="CL400" s="17">
        <f>IF(COUNTA(Wedstrijden!AG221:AN221)&lt;&gt;0,2,"")</f>
        <v>2</v>
      </c>
      <c r="CM400" s="17">
        <f t="shared" si="38"/>
        <v>2</v>
      </c>
      <c r="CN400" s="17" t="str">
        <f>IF(Wedstrijden!AG221="x","AA","")</f>
        <v/>
      </c>
      <c r="CO400" s="17" t="str">
        <f>IF(Wedstrijden!AH221="x","A","")</f>
        <v/>
      </c>
      <c r="CP400" s="17" t="str">
        <f>IF(Wedstrijden!AI221="x","BB","")</f>
        <v/>
      </c>
      <c r="CQ400" s="17" t="str">
        <f>IF(Wedstrijden!AJ221="x","B","")</f>
        <v>B</v>
      </c>
      <c r="CR400" s="17" t="str">
        <f>IF(Wedstrijden!AK221="x","L","")</f>
        <v>L</v>
      </c>
      <c r="CS400" s="17" t="str">
        <f>IF(Wedstrijden!AL221="x","M","")</f>
        <v>M</v>
      </c>
      <c r="CT400" s="17" t="str">
        <f>IF(Wedstrijden!AM221="x","Z","")</f>
        <v>Z</v>
      </c>
      <c r="CU400" s="17" t="str">
        <f>IF(Wedstrijden!AN221="x","ZZ","")</f>
        <v>ZZ</v>
      </c>
      <c r="CV400" s="17">
        <f>IF(COUNTA(Wedstrijden!Z221:AF221)&lt;&gt;0,2,"")</f>
        <v>2</v>
      </c>
      <c r="CW400" s="17">
        <f t="shared" si="39"/>
        <v>1</v>
      </c>
      <c r="CX400" s="17" t="str">
        <f>IF(Wedstrijden!Z221="x","BB","")</f>
        <v>BB</v>
      </c>
      <c r="CY400" s="17" t="str">
        <f>IF(Wedstrijden!AA221="x","B","")</f>
        <v>B</v>
      </c>
      <c r="CZ400" s="17" t="str">
        <f>IF(Wedstrijden!AB221="x","L","")</f>
        <v>L</v>
      </c>
      <c r="DA400" s="17" t="str">
        <f>IF(Wedstrijden!AC221="x","M","")</f>
        <v>M</v>
      </c>
      <c r="DB400" s="17" t="str">
        <f>IF(Wedstrijden!AD221="x","Z","")</f>
        <v>Z</v>
      </c>
      <c r="DC400" s="17" t="str">
        <f>IF(Wedstrijden!AE221="x","ZZ","")</f>
        <v>ZZ</v>
      </c>
      <c r="DD400" s="17" t="str">
        <f>IF(Wedstrijden!AF221="x","1.40","")</f>
        <v>1.40</v>
      </c>
      <c r="DE400" s="17" t="str">
        <f>IF(COUNTA(Wedstrijden!AP221:AR221)&lt;&gt;0,6,"")</f>
        <v/>
      </c>
      <c r="DF400" s="17" t="str">
        <f t="shared" si="40"/>
        <v/>
      </c>
      <c r="DG400" s="17" t="str">
        <f>IF(Wedstrijden!AP221="x","L","")</f>
        <v/>
      </c>
      <c r="DH400" s="17" t="str">
        <f>IF(Wedstrijden!AQ221="x","M","")</f>
        <v/>
      </c>
      <c r="DI400" s="17" t="str">
        <f>IF(Wedstrijden!AR221="x","Z","")</f>
        <v/>
      </c>
      <c r="DJ400" s="17" t="str">
        <f>IF(Wedstrijden!AS221="x","Z","")</f>
        <v/>
      </c>
      <c r="DK400" s="17" t="str">
        <f>IF(COUNTA(Wedstrijden!AU221:AW221)&lt;&gt;0,6,"")</f>
        <v/>
      </c>
      <c r="DL400" s="17" t="str">
        <f t="shared" si="41"/>
        <v/>
      </c>
      <c r="DM400" s="17" t="str">
        <f>IF(Wedstrijden!AU221="x","L","")</f>
        <v/>
      </c>
      <c r="DN400" s="17" t="str">
        <f>IF(Wedstrijden!AV221="x","M","")</f>
        <v/>
      </c>
      <c r="DO400" s="17" t="str">
        <f>IF(Wedstrijden!AW221="x","Z","")</f>
        <v/>
      </c>
      <c r="DP400" s="17" t="str">
        <f>IF(Wedstrijden!AX221="x","Z","")</f>
        <v/>
      </c>
    </row>
    <row r="401" spans="1:120" ht="14.4" x14ac:dyDescent="0.3">
      <c r="A401" s="21">
        <f>Wedstrijden!A222</f>
        <v>44136</v>
      </c>
      <c r="B401" s="17" t="str">
        <f>IFERROR(VLOOKUP(Wedstrijden!#REF!,#REF!,2,FALSE),"")</f>
        <v/>
      </c>
      <c r="C401" s="17" t="e">
        <f>Wedstrijden!#REF!</f>
        <v>#REF!</v>
      </c>
      <c r="D401" s="17" t="str">
        <f>IFERROR(VLOOKUP(Wedstrijden!#REF!,#REF!,2,FALSE),"")</f>
        <v/>
      </c>
      <c r="E401" s="17" t="str">
        <f>IFERROR(VLOOKUP(Wedstrijden!#REF!,#REF!,5,FALSE),"")</f>
        <v/>
      </c>
      <c r="F401" s="17" t="e">
        <f>IF(Wedstrijden!#REF!&lt;&gt;"",Wedstrijden!#REF!,"")</f>
        <v>#REF!</v>
      </c>
      <c r="G401" s="17" t="e">
        <f>IF(Wedstrijden!#REF!="Indoor",1,0)</f>
        <v>#REF!</v>
      </c>
      <c r="H401" s="17" t="e">
        <f>Wedstrijden!#REF!</f>
        <v>#REF!</v>
      </c>
      <c r="I401" s="17" t="e">
        <f>IF(Wedstrijden!#REF!="Nee",0,IF(Wedstrijden!#REF!="Ja",1,""))</f>
        <v>#REF!</v>
      </c>
      <c r="J401" s="17" t="e">
        <f>IF(Wedstrijden!#REF!&lt;&gt;"",Wedstrijden!#REF!,"")</f>
        <v>#REF!</v>
      </c>
      <c r="W401" s="18"/>
      <c r="AE401" s="18"/>
      <c r="AN401" s="18"/>
      <c r="AU401" s="18"/>
      <c r="BA401" s="18"/>
      <c r="BE401" s="18"/>
      <c r="BJ401" s="17">
        <f>IF(COUNTA(Wedstrijden!O222:Y222)&lt;&gt;0,1,"")</f>
        <v>1</v>
      </c>
      <c r="BK401" s="17">
        <f t="shared" si="36"/>
        <v>2</v>
      </c>
      <c r="BL401" s="17" t="str">
        <f>IF(Wedstrijden!O222="x","AA","")</f>
        <v/>
      </c>
      <c r="BM401" s="17" t="str">
        <f>IF(Wedstrijden!P222="x","A","")</f>
        <v/>
      </c>
      <c r="BN401" s="17" t="str">
        <f>IF(Wedstrijden!Q222="x","B1","")</f>
        <v/>
      </c>
      <c r="BO401" s="17" t="e">
        <f>IF(Wedstrijden!#REF!="x","BB","")</f>
        <v>#REF!</v>
      </c>
      <c r="BP401" s="17" t="str">
        <f>IF(Wedstrijden!S222="x","B","")</f>
        <v>B</v>
      </c>
      <c r="BQ401" s="17" t="str">
        <f>IF(Wedstrijden!T222="x","L1","")</f>
        <v>L1</v>
      </c>
      <c r="BR401" s="17" t="str">
        <f>IF(Wedstrijden!U222="x","L2","")</f>
        <v>L2</v>
      </c>
      <c r="BS401" s="17" t="str">
        <f>IF(Wedstrijden!V222="x","M1","")</f>
        <v>M1</v>
      </c>
      <c r="BT401" s="17" t="str">
        <f>IF(Wedstrijden!W222="x","M2","")</f>
        <v>M2</v>
      </c>
      <c r="BU401" s="17" t="str">
        <f>IF(Wedstrijden!X222="x","Z1","")</f>
        <v/>
      </c>
      <c r="BV401" s="17" t="str">
        <f>IF(Wedstrijden!Y222="x","Z2","")</f>
        <v/>
      </c>
      <c r="BW401" s="17">
        <f>IF(COUNTA(Wedstrijden!F222:N222)&lt;&gt;0,1,"")</f>
        <v>1</v>
      </c>
      <c r="BX401" s="17">
        <f t="shared" si="37"/>
        <v>1</v>
      </c>
      <c r="BY401" s="17" t="str">
        <f>IF(Wedstrijden!F222="x","BB","")</f>
        <v/>
      </c>
      <c r="BZ401" s="17" t="str">
        <f>IF(Wedstrijden!G222="x","B","")</f>
        <v>B</v>
      </c>
      <c r="CA401" s="17" t="str">
        <f>IF(Wedstrijden!H222="x","L1","")</f>
        <v>L1</v>
      </c>
      <c r="CB401" s="17" t="str">
        <f>IF(Wedstrijden!I222="x","L2","")</f>
        <v>L2</v>
      </c>
      <c r="CC401" s="17" t="str">
        <f>IF(Wedstrijden!J222="x","M1","")</f>
        <v>M1</v>
      </c>
      <c r="CD401" s="17" t="str">
        <f>IF(Wedstrijden!K222="x","M2","")</f>
        <v>M2</v>
      </c>
      <c r="CE401" s="17" t="str">
        <f>IF(Wedstrijden!L222="x","Z1","")</f>
        <v/>
      </c>
      <c r="CF401" s="17" t="str">
        <f>IF(Wedstrijden!M222="x","Z2","")</f>
        <v/>
      </c>
      <c r="CG401" s="17" t="str">
        <f>IF(Wedstrijden!N222="x","ZZL","")</f>
        <v/>
      </c>
      <c r="CL401" s="17" t="str">
        <f>IF(COUNTA(Wedstrijden!AG222:AN222)&lt;&gt;0,2,"")</f>
        <v/>
      </c>
      <c r="CM401" s="17" t="str">
        <f t="shared" si="38"/>
        <v/>
      </c>
      <c r="CN401" s="17" t="str">
        <f>IF(Wedstrijden!AG222="x","AA","")</f>
        <v/>
      </c>
      <c r="CO401" s="17" t="str">
        <f>IF(Wedstrijden!AH222="x","A","")</f>
        <v/>
      </c>
      <c r="CP401" s="17" t="str">
        <f>IF(Wedstrijden!AI222="x","BB","")</f>
        <v/>
      </c>
      <c r="CQ401" s="17" t="str">
        <f>IF(Wedstrijden!AJ222="x","B","")</f>
        <v/>
      </c>
      <c r="CR401" s="17" t="str">
        <f>IF(Wedstrijden!AK222="x","L","")</f>
        <v/>
      </c>
      <c r="CS401" s="17" t="str">
        <f>IF(Wedstrijden!AL222="x","M","")</f>
        <v/>
      </c>
      <c r="CT401" s="17" t="str">
        <f>IF(Wedstrijden!AM222="x","Z","")</f>
        <v/>
      </c>
      <c r="CU401" s="17" t="str">
        <f>IF(Wedstrijden!AN222="x","ZZ","")</f>
        <v/>
      </c>
      <c r="CV401" s="17" t="str">
        <f>IF(COUNTA(Wedstrijden!Z222:AF222)&lt;&gt;0,2,"")</f>
        <v/>
      </c>
      <c r="CW401" s="17" t="str">
        <f t="shared" si="39"/>
        <v/>
      </c>
      <c r="CX401" s="17" t="str">
        <f>IF(Wedstrijden!Z222="x","BB","")</f>
        <v/>
      </c>
      <c r="CY401" s="17" t="str">
        <f>IF(Wedstrijden!AA222="x","B","")</f>
        <v/>
      </c>
      <c r="CZ401" s="17" t="str">
        <f>IF(Wedstrijden!AB222="x","L","")</f>
        <v/>
      </c>
      <c r="DA401" s="17" t="str">
        <f>IF(Wedstrijden!AC222="x","M","")</f>
        <v/>
      </c>
      <c r="DB401" s="17" t="str">
        <f>IF(Wedstrijden!AD222="x","Z","")</f>
        <v/>
      </c>
      <c r="DC401" s="17" t="str">
        <f>IF(Wedstrijden!AE222="x","ZZ","")</f>
        <v/>
      </c>
      <c r="DD401" s="17" t="str">
        <f>IF(Wedstrijden!AF222="x","1.40","")</f>
        <v/>
      </c>
      <c r="DE401" s="17" t="str">
        <f>IF(COUNTA(Wedstrijden!AP222:AR222)&lt;&gt;0,6,"")</f>
        <v/>
      </c>
      <c r="DF401" s="17" t="str">
        <f t="shared" si="40"/>
        <v/>
      </c>
      <c r="DG401" s="17" t="str">
        <f>IF(Wedstrijden!AP222="x","L","")</f>
        <v/>
      </c>
      <c r="DH401" s="17" t="str">
        <f>IF(Wedstrijden!AQ222="x","M","")</f>
        <v/>
      </c>
      <c r="DI401" s="17" t="str">
        <f>IF(Wedstrijden!AR222="x","Z","")</f>
        <v/>
      </c>
      <c r="DJ401" s="17" t="str">
        <f>IF(Wedstrijden!AS222="x","Z","")</f>
        <v/>
      </c>
      <c r="DK401" s="17" t="str">
        <f>IF(COUNTA(Wedstrijden!AU222:AW222)&lt;&gt;0,6,"")</f>
        <v/>
      </c>
      <c r="DL401" s="17" t="str">
        <f t="shared" si="41"/>
        <v/>
      </c>
      <c r="DM401" s="17" t="str">
        <f>IF(Wedstrijden!AU222="x","L","")</f>
        <v/>
      </c>
      <c r="DN401" s="17" t="str">
        <f>IF(Wedstrijden!AV222="x","M","")</f>
        <v/>
      </c>
      <c r="DO401" s="17" t="str">
        <f>IF(Wedstrijden!AW222="x","Z","")</f>
        <v/>
      </c>
      <c r="DP401" s="17" t="str">
        <f>IF(Wedstrijden!AX222="x","Z","")</f>
        <v/>
      </c>
    </row>
    <row r="402" spans="1:120" ht="14.4" x14ac:dyDescent="0.3">
      <c r="A402" s="21">
        <f>Wedstrijden!A223</f>
        <v>44136</v>
      </c>
      <c r="B402" s="17" t="str">
        <f>IFERROR(VLOOKUP(Wedstrijden!#REF!,#REF!,2,FALSE),"")</f>
        <v/>
      </c>
      <c r="C402" s="17" t="e">
        <f>Wedstrijden!#REF!</f>
        <v>#REF!</v>
      </c>
      <c r="D402" s="17" t="str">
        <f>IFERROR(VLOOKUP(Wedstrijden!#REF!,#REF!,2,FALSE),"")</f>
        <v/>
      </c>
      <c r="E402" s="17" t="str">
        <f>IFERROR(VLOOKUP(Wedstrijden!#REF!,#REF!,5,FALSE),"")</f>
        <v/>
      </c>
      <c r="F402" s="17" t="e">
        <f>IF(Wedstrijden!#REF!&lt;&gt;"",Wedstrijden!#REF!,"")</f>
        <v>#REF!</v>
      </c>
      <c r="G402" s="17" t="e">
        <f>IF(Wedstrijden!#REF!="Indoor",1,0)</f>
        <v>#REF!</v>
      </c>
      <c r="H402" s="17" t="e">
        <f>Wedstrijden!#REF!</f>
        <v>#REF!</v>
      </c>
      <c r="I402" s="17" t="e">
        <f>IF(Wedstrijden!#REF!="Nee",0,IF(Wedstrijden!#REF!="Ja",1,""))</f>
        <v>#REF!</v>
      </c>
      <c r="J402" s="17" t="e">
        <f>IF(Wedstrijden!#REF!&lt;&gt;"",Wedstrijden!#REF!,"")</f>
        <v>#REF!</v>
      </c>
      <c r="W402" s="18"/>
      <c r="AE402" s="18"/>
      <c r="AN402" s="18"/>
      <c r="AU402" s="18"/>
      <c r="BA402" s="18"/>
      <c r="BE402" s="18"/>
      <c r="BJ402" s="17">
        <f>IF(COUNTA(Wedstrijden!O223:Y223)&lt;&gt;0,1,"")</f>
        <v>1</v>
      </c>
      <c r="BK402" s="17">
        <f t="shared" si="36"/>
        <v>2</v>
      </c>
      <c r="BL402" s="17" t="str">
        <f>IF(Wedstrijden!O223="x","AA","")</f>
        <v/>
      </c>
      <c r="BM402" s="17" t="str">
        <f>IF(Wedstrijden!P223="x","A","")</f>
        <v/>
      </c>
      <c r="BN402" s="17" t="str">
        <f>IF(Wedstrijden!Q223="x","B1","")</f>
        <v/>
      </c>
      <c r="BO402" s="17" t="e">
        <f>IF(Wedstrijden!#REF!="x","BB","")</f>
        <v>#REF!</v>
      </c>
      <c r="BP402" s="17" t="str">
        <f>IF(Wedstrijden!S223="x","B","")</f>
        <v>B</v>
      </c>
      <c r="BQ402" s="17" t="str">
        <f>IF(Wedstrijden!T223="x","L1","")</f>
        <v>L1</v>
      </c>
      <c r="BR402" s="17" t="str">
        <f>IF(Wedstrijden!U223="x","L2","")</f>
        <v>L2</v>
      </c>
      <c r="BS402" s="17" t="str">
        <f>IF(Wedstrijden!V223="x","M1","")</f>
        <v>M1</v>
      </c>
      <c r="BT402" s="17" t="str">
        <f>IF(Wedstrijden!W223="x","M2","")</f>
        <v>M2</v>
      </c>
      <c r="BU402" s="17" t="str">
        <f>IF(Wedstrijden!X223="x","Z1","")</f>
        <v/>
      </c>
      <c r="BV402" s="17" t="str">
        <f>IF(Wedstrijden!Y223="x","Z2","")</f>
        <v/>
      </c>
      <c r="BW402" s="17">
        <f>IF(COUNTA(Wedstrijden!F223:N223)&lt;&gt;0,1,"")</f>
        <v>1</v>
      </c>
      <c r="BX402" s="17">
        <f t="shared" si="37"/>
        <v>1</v>
      </c>
      <c r="BY402" s="17" t="str">
        <f>IF(Wedstrijden!F223="x","BB","")</f>
        <v/>
      </c>
      <c r="BZ402" s="17" t="str">
        <f>IF(Wedstrijden!G223="x","B","")</f>
        <v>B</v>
      </c>
      <c r="CA402" s="17" t="str">
        <f>IF(Wedstrijden!H223="x","L1","")</f>
        <v>L1</v>
      </c>
      <c r="CB402" s="17" t="str">
        <f>IF(Wedstrijden!I223="x","L2","")</f>
        <v>L2</v>
      </c>
      <c r="CC402" s="17" t="str">
        <f>IF(Wedstrijden!J223="x","M1","")</f>
        <v>M1</v>
      </c>
      <c r="CD402" s="17" t="str">
        <f>IF(Wedstrijden!K223="x","M2","")</f>
        <v>M2</v>
      </c>
      <c r="CE402" s="17" t="str">
        <f>IF(Wedstrijden!L223="x","Z1","")</f>
        <v/>
      </c>
      <c r="CF402" s="17" t="str">
        <f>IF(Wedstrijden!M223="x","Z2","")</f>
        <v/>
      </c>
      <c r="CG402" s="17" t="str">
        <f>IF(Wedstrijden!N223="x","ZZL","")</f>
        <v/>
      </c>
      <c r="CL402" s="17" t="str">
        <f>IF(COUNTA(Wedstrijden!AG223:AN223)&lt;&gt;0,2,"")</f>
        <v/>
      </c>
      <c r="CM402" s="17" t="str">
        <f t="shared" si="38"/>
        <v/>
      </c>
      <c r="CN402" s="17" t="str">
        <f>IF(Wedstrijden!AG223="x","AA","")</f>
        <v/>
      </c>
      <c r="CO402" s="17" t="str">
        <f>IF(Wedstrijden!AH223="x","A","")</f>
        <v/>
      </c>
      <c r="CP402" s="17" t="str">
        <f>IF(Wedstrijden!AI223="x","BB","")</f>
        <v/>
      </c>
      <c r="CQ402" s="17" t="str">
        <f>IF(Wedstrijden!AJ223="x","B","")</f>
        <v/>
      </c>
      <c r="CR402" s="17" t="str">
        <f>IF(Wedstrijden!AK223="x","L","")</f>
        <v/>
      </c>
      <c r="CS402" s="17" t="str">
        <f>IF(Wedstrijden!AL223="x","M","")</f>
        <v/>
      </c>
      <c r="CT402" s="17" t="str">
        <f>IF(Wedstrijden!AM223="x","Z","")</f>
        <v/>
      </c>
      <c r="CU402" s="17" t="str">
        <f>IF(Wedstrijden!AN223="x","ZZ","")</f>
        <v/>
      </c>
      <c r="CV402" s="17" t="str">
        <f>IF(COUNTA(Wedstrijden!Z223:AF223)&lt;&gt;0,2,"")</f>
        <v/>
      </c>
      <c r="CW402" s="17" t="str">
        <f t="shared" si="39"/>
        <v/>
      </c>
      <c r="CX402" s="17" t="str">
        <f>IF(Wedstrijden!Z223="x","BB","")</f>
        <v/>
      </c>
      <c r="CY402" s="17" t="str">
        <f>IF(Wedstrijden!AA223="x","B","")</f>
        <v/>
      </c>
      <c r="CZ402" s="17" t="str">
        <f>IF(Wedstrijden!AB223="x","L","")</f>
        <v/>
      </c>
      <c r="DA402" s="17" t="str">
        <f>IF(Wedstrijden!AC223="x","M","")</f>
        <v/>
      </c>
      <c r="DB402" s="17" t="str">
        <f>IF(Wedstrijden!AD223="x","Z","")</f>
        <v/>
      </c>
      <c r="DC402" s="17" t="str">
        <f>IF(Wedstrijden!AE223="x","ZZ","")</f>
        <v/>
      </c>
      <c r="DD402" s="17" t="str">
        <f>IF(Wedstrijden!AF223="x","1.40","")</f>
        <v/>
      </c>
      <c r="DE402" s="17" t="str">
        <f>IF(COUNTA(Wedstrijden!AP223:AR223)&lt;&gt;0,6,"")</f>
        <v/>
      </c>
      <c r="DF402" s="17" t="str">
        <f t="shared" si="40"/>
        <v/>
      </c>
      <c r="DG402" s="17" t="str">
        <f>IF(Wedstrijden!AP223="x","L","")</f>
        <v/>
      </c>
      <c r="DH402" s="17" t="str">
        <f>IF(Wedstrijden!AQ223="x","M","")</f>
        <v/>
      </c>
      <c r="DI402" s="17" t="str">
        <f>IF(Wedstrijden!AR223="x","Z","")</f>
        <v/>
      </c>
      <c r="DJ402" s="17" t="str">
        <f>IF(Wedstrijden!AS223="x","Z","")</f>
        <v/>
      </c>
      <c r="DK402" s="17" t="str">
        <f>IF(COUNTA(Wedstrijden!AU223:AW223)&lt;&gt;0,6,"")</f>
        <v/>
      </c>
      <c r="DL402" s="17" t="str">
        <f t="shared" si="41"/>
        <v/>
      </c>
      <c r="DM402" s="17" t="str">
        <f>IF(Wedstrijden!AU223="x","L","")</f>
        <v/>
      </c>
      <c r="DN402" s="17" t="str">
        <f>IF(Wedstrijden!AV223="x","M","")</f>
        <v/>
      </c>
      <c r="DO402" s="17" t="str">
        <f>IF(Wedstrijden!AW223="x","Z","")</f>
        <v/>
      </c>
      <c r="DP402" s="17" t="str">
        <f>IF(Wedstrijden!AX223="x","Z","")</f>
        <v/>
      </c>
    </row>
    <row r="403" spans="1:120" ht="14.4" x14ac:dyDescent="0.3">
      <c r="A403" s="21">
        <f>Wedstrijden!A224</f>
        <v>44136</v>
      </c>
      <c r="B403" s="17" t="str">
        <f>IFERROR(VLOOKUP(Wedstrijden!#REF!,#REF!,2,FALSE),"")</f>
        <v/>
      </c>
      <c r="C403" s="17" t="e">
        <f>Wedstrijden!#REF!</f>
        <v>#REF!</v>
      </c>
      <c r="D403" s="17" t="str">
        <f>IFERROR(VLOOKUP(Wedstrijden!#REF!,#REF!,2,FALSE),"")</f>
        <v/>
      </c>
      <c r="E403" s="17" t="str">
        <f>IFERROR(VLOOKUP(Wedstrijden!#REF!,#REF!,5,FALSE),"")</f>
        <v/>
      </c>
      <c r="F403" s="17" t="e">
        <f>IF(Wedstrijden!#REF!&lt;&gt;"",Wedstrijden!#REF!,"")</f>
        <v>#REF!</v>
      </c>
      <c r="G403" s="17" t="e">
        <f>IF(Wedstrijden!#REF!="Indoor",1,0)</f>
        <v>#REF!</v>
      </c>
      <c r="H403" s="17" t="e">
        <f>Wedstrijden!#REF!</f>
        <v>#REF!</v>
      </c>
      <c r="I403" s="17" t="e">
        <f>IF(Wedstrijden!#REF!="Nee",0,IF(Wedstrijden!#REF!="Ja",1,""))</f>
        <v>#REF!</v>
      </c>
      <c r="J403" s="17" t="e">
        <f>IF(Wedstrijden!#REF!&lt;&gt;"",Wedstrijden!#REF!,"")</f>
        <v>#REF!</v>
      </c>
      <c r="W403" s="18"/>
      <c r="AE403" s="18"/>
      <c r="AN403" s="18"/>
      <c r="AU403" s="18"/>
      <c r="BA403" s="18"/>
      <c r="BE403" s="18"/>
      <c r="BJ403" s="17">
        <f>IF(COUNTA(Wedstrijden!O224:Y224)&lt;&gt;0,1,"")</f>
        <v>1</v>
      </c>
      <c r="BK403" s="17">
        <f t="shared" si="36"/>
        <v>2</v>
      </c>
      <c r="BL403" s="17" t="str">
        <f>IF(Wedstrijden!O224="x","AA","")</f>
        <v/>
      </c>
      <c r="BM403" s="17" t="str">
        <f>IF(Wedstrijden!P224="x","A","")</f>
        <v/>
      </c>
      <c r="BN403" s="17" t="str">
        <f>IF(Wedstrijden!Q224="x","B1","")</f>
        <v/>
      </c>
      <c r="BO403" s="17" t="e">
        <f>IF(Wedstrijden!#REF!="x","BB","")</f>
        <v>#REF!</v>
      </c>
      <c r="BP403" s="17" t="str">
        <f>IF(Wedstrijden!S224="x","B","")</f>
        <v>B</v>
      </c>
      <c r="BQ403" s="17" t="str">
        <f>IF(Wedstrijden!T224="x","L1","")</f>
        <v>L1</v>
      </c>
      <c r="BR403" s="17" t="str">
        <f>IF(Wedstrijden!U224="x","L2","")</f>
        <v>L2</v>
      </c>
      <c r="BS403" s="17" t="str">
        <f>IF(Wedstrijden!V224="x","M1","")</f>
        <v>M1</v>
      </c>
      <c r="BT403" s="17" t="str">
        <f>IF(Wedstrijden!W224="x","M2","")</f>
        <v>M2</v>
      </c>
      <c r="BU403" s="17" t="str">
        <f>IF(Wedstrijden!X224="x","Z1","")</f>
        <v>Z1</v>
      </c>
      <c r="BV403" s="17" t="str">
        <f>IF(Wedstrijden!Y224="x","Z2","")</f>
        <v>Z2</v>
      </c>
      <c r="BW403" s="17">
        <f>IF(COUNTA(Wedstrijden!F224:N224)&lt;&gt;0,1,"")</f>
        <v>1</v>
      </c>
      <c r="BX403" s="17">
        <f t="shared" si="37"/>
        <v>1</v>
      </c>
      <c r="BY403" s="17" t="str">
        <f>IF(Wedstrijden!F224="x","BB","")</f>
        <v/>
      </c>
      <c r="BZ403" s="17" t="str">
        <f>IF(Wedstrijden!G224="x","B","")</f>
        <v>B</v>
      </c>
      <c r="CA403" s="17" t="str">
        <f>IF(Wedstrijden!H224="x","L1","")</f>
        <v>L1</v>
      </c>
      <c r="CB403" s="17" t="str">
        <f>IF(Wedstrijden!I224="x","L2","")</f>
        <v>L2</v>
      </c>
      <c r="CC403" s="17" t="str">
        <f>IF(Wedstrijden!J224="x","M1","")</f>
        <v>M1</v>
      </c>
      <c r="CD403" s="17" t="str">
        <f>IF(Wedstrijden!K224="x","M2","")</f>
        <v>M2</v>
      </c>
      <c r="CE403" s="17" t="str">
        <f>IF(Wedstrijden!L224="x","Z1","")</f>
        <v>Z1</v>
      </c>
      <c r="CF403" s="17" t="str">
        <f>IF(Wedstrijden!M224="x","Z2","")</f>
        <v>Z2</v>
      </c>
      <c r="CG403" s="17" t="str">
        <f>IF(Wedstrijden!N224="x","ZZL","")</f>
        <v/>
      </c>
      <c r="CL403" s="17" t="str">
        <f>IF(COUNTA(Wedstrijden!AG224:AN224)&lt;&gt;0,2,"")</f>
        <v/>
      </c>
      <c r="CM403" s="17" t="str">
        <f t="shared" si="38"/>
        <v/>
      </c>
      <c r="CN403" s="17" t="str">
        <f>IF(Wedstrijden!AG224="x","AA","")</f>
        <v/>
      </c>
      <c r="CO403" s="17" t="str">
        <f>IF(Wedstrijden!AH224="x","A","")</f>
        <v/>
      </c>
      <c r="CP403" s="17" t="str">
        <f>IF(Wedstrijden!AI224="x","BB","")</f>
        <v/>
      </c>
      <c r="CQ403" s="17" t="str">
        <f>IF(Wedstrijden!AJ224="x","B","")</f>
        <v/>
      </c>
      <c r="CR403" s="17" t="str">
        <f>IF(Wedstrijden!AK224="x","L","")</f>
        <v/>
      </c>
      <c r="CS403" s="17" t="str">
        <f>IF(Wedstrijden!AL224="x","M","")</f>
        <v/>
      </c>
      <c r="CT403" s="17" t="str">
        <f>IF(Wedstrijden!AM224="x","Z","")</f>
        <v/>
      </c>
      <c r="CU403" s="17" t="str">
        <f>IF(Wedstrijden!AN224="x","ZZ","")</f>
        <v/>
      </c>
      <c r="CV403" s="17" t="str">
        <f>IF(COUNTA(Wedstrijden!Z224:AF224)&lt;&gt;0,2,"")</f>
        <v/>
      </c>
      <c r="CW403" s="17" t="str">
        <f t="shared" si="39"/>
        <v/>
      </c>
      <c r="CX403" s="17" t="str">
        <f>IF(Wedstrijden!Z224="x","BB","")</f>
        <v/>
      </c>
      <c r="CY403" s="17" t="str">
        <f>IF(Wedstrijden!AA224="x","B","")</f>
        <v/>
      </c>
      <c r="CZ403" s="17" t="str">
        <f>IF(Wedstrijden!AB224="x","L","")</f>
        <v/>
      </c>
      <c r="DA403" s="17" t="str">
        <f>IF(Wedstrijden!AC224="x","M","")</f>
        <v/>
      </c>
      <c r="DB403" s="17" t="str">
        <f>IF(Wedstrijden!AD224="x","Z","")</f>
        <v/>
      </c>
      <c r="DC403" s="17" t="str">
        <f>IF(Wedstrijden!AE224="x","ZZ","")</f>
        <v/>
      </c>
      <c r="DD403" s="17" t="str">
        <f>IF(Wedstrijden!AF224="x","1.40","")</f>
        <v/>
      </c>
      <c r="DE403" s="17" t="str">
        <f>IF(COUNTA(Wedstrijden!AP224:AR224)&lt;&gt;0,6,"")</f>
        <v/>
      </c>
      <c r="DF403" s="17" t="str">
        <f t="shared" si="40"/>
        <v/>
      </c>
      <c r="DG403" s="17" t="str">
        <f>IF(Wedstrijden!AP224="x","L","")</f>
        <v/>
      </c>
      <c r="DH403" s="17" t="str">
        <f>IF(Wedstrijden!AQ224="x","M","")</f>
        <v/>
      </c>
      <c r="DI403" s="17" t="str">
        <f>IF(Wedstrijden!AR224="x","Z","")</f>
        <v/>
      </c>
      <c r="DJ403" s="17" t="str">
        <f>IF(Wedstrijden!AS224="x","Z","")</f>
        <v/>
      </c>
      <c r="DK403" s="17" t="str">
        <f>IF(COUNTA(Wedstrijden!AU224:AW224)&lt;&gt;0,6,"")</f>
        <v/>
      </c>
      <c r="DL403" s="17" t="str">
        <f t="shared" si="41"/>
        <v/>
      </c>
      <c r="DM403" s="17" t="str">
        <f>IF(Wedstrijden!AU224="x","L","")</f>
        <v/>
      </c>
      <c r="DN403" s="17" t="str">
        <f>IF(Wedstrijden!AV224="x","M","")</f>
        <v/>
      </c>
      <c r="DO403" s="17" t="str">
        <f>IF(Wedstrijden!AW224="x","Z","")</f>
        <v/>
      </c>
      <c r="DP403" s="17" t="str">
        <f>IF(Wedstrijden!AX224="x","Z","")</f>
        <v/>
      </c>
    </row>
    <row r="404" spans="1:120" ht="14.4" x14ac:dyDescent="0.3">
      <c r="A404" s="21">
        <f>Wedstrijden!A225</f>
        <v>44136</v>
      </c>
      <c r="B404" s="17" t="str">
        <f>IFERROR(VLOOKUP(Wedstrijden!#REF!,#REF!,2,FALSE),"")</f>
        <v/>
      </c>
      <c r="C404" s="17" t="e">
        <f>Wedstrijden!#REF!</f>
        <v>#REF!</v>
      </c>
      <c r="D404" s="17" t="str">
        <f>IFERROR(VLOOKUP(Wedstrijden!#REF!,#REF!,2,FALSE),"")</f>
        <v/>
      </c>
      <c r="E404" s="17" t="str">
        <f>IFERROR(VLOOKUP(Wedstrijden!#REF!,#REF!,5,FALSE),"")</f>
        <v/>
      </c>
      <c r="F404" s="17" t="e">
        <f>IF(Wedstrijden!#REF!&lt;&gt;"",Wedstrijden!#REF!,"")</f>
        <v>#REF!</v>
      </c>
      <c r="G404" s="17" t="e">
        <f>IF(Wedstrijden!#REF!="Indoor",1,0)</f>
        <v>#REF!</v>
      </c>
      <c r="H404" s="17" t="e">
        <f>Wedstrijden!#REF!</f>
        <v>#REF!</v>
      </c>
      <c r="I404" s="17" t="e">
        <f>IF(Wedstrijden!#REF!="Nee",0,IF(Wedstrijden!#REF!="Ja",1,""))</f>
        <v>#REF!</v>
      </c>
      <c r="J404" s="17" t="e">
        <f>IF(Wedstrijden!#REF!&lt;&gt;"",Wedstrijden!#REF!,"")</f>
        <v>#REF!</v>
      </c>
      <c r="W404" s="18"/>
      <c r="AE404" s="18"/>
      <c r="AN404" s="18"/>
      <c r="AU404" s="18"/>
      <c r="BA404" s="18"/>
      <c r="BE404" s="18"/>
      <c r="BJ404" s="17" t="str">
        <f>IF(COUNTA(Wedstrijden!O225:Y225)&lt;&gt;0,1,"")</f>
        <v/>
      </c>
      <c r="BK404" s="17" t="str">
        <f t="shared" si="36"/>
        <v/>
      </c>
      <c r="BL404" s="17" t="str">
        <f>IF(Wedstrijden!O225="x","AA","")</f>
        <v/>
      </c>
      <c r="BM404" s="17" t="str">
        <f>IF(Wedstrijden!P225="x","A","")</f>
        <v/>
      </c>
      <c r="BN404" s="17" t="str">
        <f>IF(Wedstrijden!Q225="x","B1","")</f>
        <v/>
      </c>
      <c r="BO404" s="17" t="e">
        <f>IF(Wedstrijden!#REF!="x","BB","")</f>
        <v>#REF!</v>
      </c>
      <c r="BP404" s="17" t="str">
        <f>IF(Wedstrijden!S225="x","B","")</f>
        <v/>
      </c>
      <c r="BQ404" s="17" t="str">
        <f>IF(Wedstrijden!T225="x","L1","")</f>
        <v/>
      </c>
      <c r="BR404" s="17" t="str">
        <f>IF(Wedstrijden!U225="x","L2","")</f>
        <v/>
      </c>
      <c r="BS404" s="17" t="str">
        <f>IF(Wedstrijden!V225="x","M1","")</f>
        <v/>
      </c>
      <c r="BT404" s="17" t="str">
        <f>IF(Wedstrijden!W225="x","M2","")</f>
        <v/>
      </c>
      <c r="BU404" s="17" t="str">
        <f>IF(Wedstrijden!X225="x","Z1","")</f>
        <v/>
      </c>
      <c r="BV404" s="17" t="str">
        <f>IF(Wedstrijden!Y225="x","Z2","")</f>
        <v/>
      </c>
      <c r="BW404" s="17" t="str">
        <f>IF(COUNTA(Wedstrijden!F225:N225)&lt;&gt;0,1,"")</f>
        <v/>
      </c>
      <c r="BX404" s="17" t="str">
        <f t="shared" si="37"/>
        <v/>
      </c>
      <c r="BY404" s="17" t="str">
        <f>IF(Wedstrijden!F225="x","BB","")</f>
        <v/>
      </c>
      <c r="BZ404" s="17" t="str">
        <f>IF(Wedstrijden!G225="x","B","")</f>
        <v/>
      </c>
      <c r="CA404" s="17" t="str">
        <f>IF(Wedstrijden!H225="x","L1","")</f>
        <v/>
      </c>
      <c r="CB404" s="17" t="str">
        <f>IF(Wedstrijden!I225="x","L2","")</f>
        <v/>
      </c>
      <c r="CC404" s="17" t="str">
        <f>IF(Wedstrijden!J225="x","M1","")</f>
        <v/>
      </c>
      <c r="CD404" s="17" t="str">
        <f>IF(Wedstrijden!K225="x","M2","")</f>
        <v/>
      </c>
      <c r="CE404" s="17" t="str">
        <f>IF(Wedstrijden!L225="x","Z1","")</f>
        <v/>
      </c>
      <c r="CF404" s="17" t="str">
        <f>IF(Wedstrijden!M225="x","Z2","")</f>
        <v/>
      </c>
      <c r="CG404" s="17" t="str">
        <f>IF(Wedstrijden!N225="x","ZZL","")</f>
        <v/>
      </c>
      <c r="CL404" s="17">
        <f>IF(COUNTA(Wedstrijden!AG225:AN225)&lt;&gt;0,2,"")</f>
        <v>2</v>
      </c>
      <c r="CM404" s="17">
        <f t="shared" si="38"/>
        <v>2</v>
      </c>
      <c r="CN404" s="17" t="str">
        <f>IF(Wedstrijden!AG225="x","AA","")</f>
        <v/>
      </c>
      <c r="CO404" s="17" t="str">
        <f>IF(Wedstrijden!AH225="x","A","")</f>
        <v/>
      </c>
      <c r="CP404" s="17" t="str">
        <f>IF(Wedstrijden!AI225="x","BB","")</f>
        <v>BB</v>
      </c>
      <c r="CQ404" s="17" t="str">
        <f>IF(Wedstrijden!AJ225="x","B","")</f>
        <v>B</v>
      </c>
      <c r="CR404" s="17" t="str">
        <f>IF(Wedstrijden!AK225="x","L","")</f>
        <v>L</v>
      </c>
      <c r="CS404" s="17" t="str">
        <f>IF(Wedstrijden!AL225="x","M","")</f>
        <v>M</v>
      </c>
      <c r="CT404" s="17" t="str">
        <f>IF(Wedstrijden!AM225="x","Z","")</f>
        <v>Z</v>
      </c>
      <c r="CU404" s="17" t="str">
        <f>IF(Wedstrijden!AN225="x","ZZ","")</f>
        <v>ZZ</v>
      </c>
      <c r="CV404" s="17">
        <f>IF(COUNTA(Wedstrijden!Z225:AF225)&lt;&gt;0,2,"")</f>
        <v>2</v>
      </c>
      <c r="CW404" s="17">
        <f t="shared" si="39"/>
        <v>1</v>
      </c>
      <c r="CX404" s="17" t="str">
        <f>IF(Wedstrijden!Z225="x","BB","")</f>
        <v>BB</v>
      </c>
      <c r="CY404" s="17" t="str">
        <f>IF(Wedstrijden!AA225="x","B","")</f>
        <v>B</v>
      </c>
      <c r="CZ404" s="17" t="str">
        <f>IF(Wedstrijden!AB225="x","L","")</f>
        <v>L</v>
      </c>
      <c r="DA404" s="17" t="str">
        <f>IF(Wedstrijden!AC225="x","M","")</f>
        <v>M</v>
      </c>
      <c r="DB404" s="17" t="str">
        <f>IF(Wedstrijden!AD225="x","Z","")</f>
        <v>Z</v>
      </c>
      <c r="DC404" s="17" t="str">
        <f>IF(Wedstrijden!AE225="x","ZZ","")</f>
        <v>ZZ</v>
      </c>
      <c r="DD404" s="17" t="str">
        <f>IF(Wedstrijden!AF225="x","1.40","")</f>
        <v>1.40</v>
      </c>
      <c r="DE404" s="17" t="str">
        <f>IF(COUNTA(Wedstrijden!AP225:AR225)&lt;&gt;0,6,"")</f>
        <v/>
      </c>
      <c r="DF404" s="17" t="str">
        <f t="shared" si="40"/>
        <v/>
      </c>
      <c r="DG404" s="17" t="str">
        <f>IF(Wedstrijden!AP225="x","L","")</f>
        <v/>
      </c>
      <c r="DH404" s="17" t="str">
        <f>IF(Wedstrijden!AQ225="x","M","")</f>
        <v/>
      </c>
      <c r="DI404" s="17" t="str">
        <f>IF(Wedstrijden!AR225="x","Z","")</f>
        <v/>
      </c>
      <c r="DJ404" s="17" t="str">
        <f>IF(Wedstrijden!AS225="x","Z","")</f>
        <v/>
      </c>
      <c r="DK404" s="17" t="str">
        <f>IF(COUNTA(Wedstrijden!AU225:AW225)&lt;&gt;0,6,"")</f>
        <v/>
      </c>
      <c r="DL404" s="17" t="str">
        <f t="shared" si="41"/>
        <v/>
      </c>
      <c r="DM404" s="17" t="str">
        <f>IF(Wedstrijden!AU225="x","L","")</f>
        <v/>
      </c>
      <c r="DN404" s="17" t="str">
        <f>IF(Wedstrijden!AV225="x","M","")</f>
        <v/>
      </c>
      <c r="DO404" s="17" t="str">
        <f>IF(Wedstrijden!AW225="x","Z","")</f>
        <v/>
      </c>
      <c r="DP404" s="17" t="str">
        <f>IF(Wedstrijden!AX225="x","Z","")</f>
        <v/>
      </c>
    </row>
    <row r="405" spans="1:120" ht="14.4" x14ac:dyDescent="0.3">
      <c r="A405" s="21">
        <f>Wedstrijden!A226</f>
        <v>44136</v>
      </c>
      <c r="B405" s="17" t="str">
        <f>IFERROR(VLOOKUP(Wedstrijden!#REF!,#REF!,2,FALSE),"")</f>
        <v/>
      </c>
      <c r="C405" s="17" t="e">
        <f>Wedstrijden!#REF!</f>
        <v>#REF!</v>
      </c>
      <c r="D405" s="17" t="str">
        <f>IFERROR(VLOOKUP(Wedstrijden!#REF!,#REF!,2,FALSE),"")</f>
        <v/>
      </c>
      <c r="E405" s="17" t="str">
        <f>IFERROR(VLOOKUP(Wedstrijden!#REF!,#REF!,5,FALSE),"")</f>
        <v/>
      </c>
      <c r="F405" s="17" t="e">
        <f>IF(Wedstrijden!#REF!&lt;&gt;"",Wedstrijden!#REF!,"")</f>
        <v>#REF!</v>
      </c>
      <c r="G405" s="17" t="e">
        <f>IF(Wedstrijden!#REF!="Indoor",1,0)</f>
        <v>#REF!</v>
      </c>
      <c r="H405" s="17" t="e">
        <f>Wedstrijden!#REF!</f>
        <v>#REF!</v>
      </c>
      <c r="I405" s="17" t="e">
        <f>IF(Wedstrijden!#REF!="Nee",0,IF(Wedstrijden!#REF!="Ja",1,""))</f>
        <v>#REF!</v>
      </c>
      <c r="J405" s="17" t="e">
        <f>IF(Wedstrijden!#REF!&lt;&gt;"",Wedstrijden!#REF!,"")</f>
        <v>#REF!</v>
      </c>
      <c r="W405" s="18"/>
      <c r="AE405" s="18"/>
      <c r="AN405" s="18"/>
      <c r="AU405" s="18"/>
      <c r="BA405" s="18"/>
      <c r="BE405" s="18"/>
      <c r="BJ405" s="17">
        <f>IF(COUNTA(Wedstrijden!O226:Y226)&lt;&gt;0,1,"")</f>
        <v>1</v>
      </c>
      <c r="BK405" s="17">
        <f t="shared" si="36"/>
        <v>2</v>
      </c>
      <c r="BL405" s="17" t="str">
        <f>IF(Wedstrijden!O226="x","AA","")</f>
        <v/>
      </c>
      <c r="BM405" s="17" t="str">
        <f>IF(Wedstrijden!P226="x","A","")</f>
        <v/>
      </c>
      <c r="BN405" s="17" t="str">
        <f>IF(Wedstrijden!Q226="x","B1","")</f>
        <v/>
      </c>
      <c r="BO405" s="17" t="e">
        <f>IF(Wedstrijden!#REF!="x","BB","")</f>
        <v>#REF!</v>
      </c>
      <c r="BP405" s="17" t="str">
        <f>IF(Wedstrijden!S226="x","B","")</f>
        <v>B</v>
      </c>
      <c r="BQ405" s="17" t="str">
        <f>IF(Wedstrijden!T226="x","L1","")</f>
        <v>L1</v>
      </c>
      <c r="BR405" s="17" t="str">
        <f>IF(Wedstrijden!U226="x","L2","")</f>
        <v>L2</v>
      </c>
      <c r="BS405" s="17" t="str">
        <f>IF(Wedstrijden!V226="x","M1","")</f>
        <v>M1</v>
      </c>
      <c r="BT405" s="17" t="str">
        <f>IF(Wedstrijden!W226="x","M2","")</f>
        <v>M2</v>
      </c>
      <c r="BU405" s="17" t="str">
        <f>IF(Wedstrijden!X226="x","Z1","")</f>
        <v/>
      </c>
      <c r="BV405" s="17" t="str">
        <f>IF(Wedstrijden!Y226="x","Z2","")</f>
        <v/>
      </c>
      <c r="BW405" s="17">
        <f>IF(COUNTA(Wedstrijden!F226:N226)&lt;&gt;0,1,"")</f>
        <v>1</v>
      </c>
      <c r="BX405" s="17">
        <f t="shared" si="37"/>
        <v>1</v>
      </c>
      <c r="BY405" s="17" t="str">
        <f>IF(Wedstrijden!F226="x","BB","")</f>
        <v/>
      </c>
      <c r="BZ405" s="17" t="str">
        <f>IF(Wedstrijden!G226="x","B","")</f>
        <v>B</v>
      </c>
      <c r="CA405" s="17" t="str">
        <f>IF(Wedstrijden!H226="x","L1","")</f>
        <v>L1</v>
      </c>
      <c r="CB405" s="17" t="str">
        <f>IF(Wedstrijden!I226="x","L2","")</f>
        <v>L2</v>
      </c>
      <c r="CC405" s="17" t="str">
        <f>IF(Wedstrijden!J226="x","M1","")</f>
        <v>M1</v>
      </c>
      <c r="CD405" s="17" t="str">
        <f>IF(Wedstrijden!K226="x","M2","")</f>
        <v>M2</v>
      </c>
      <c r="CE405" s="17" t="str">
        <f>IF(Wedstrijden!L226="x","Z1","")</f>
        <v/>
      </c>
      <c r="CF405" s="17" t="str">
        <f>IF(Wedstrijden!M226="x","Z2","")</f>
        <v/>
      </c>
      <c r="CG405" s="17" t="str">
        <f>IF(Wedstrijden!N226="x","ZZL","")</f>
        <v/>
      </c>
      <c r="CL405" s="17" t="str">
        <f>IF(COUNTA(Wedstrijden!AG226:AN226)&lt;&gt;0,2,"")</f>
        <v/>
      </c>
      <c r="CM405" s="17" t="str">
        <f t="shared" si="38"/>
        <v/>
      </c>
      <c r="CN405" s="17" t="str">
        <f>IF(Wedstrijden!AG226="x","AA","")</f>
        <v/>
      </c>
      <c r="CO405" s="17" t="str">
        <f>IF(Wedstrijden!AH226="x","A","")</f>
        <v/>
      </c>
      <c r="CP405" s="17" t="str">
        <f>IF(Wedstrijden!AI226="x","BB","")</f>
        <v/>
      </c>
      <c r="CQ405" s="17" t="str">
        <f>IF(Wedstrijden!AJ226="x","B","")</f>
        <v/>
      </c>
      <c r="CR405" s="17" t="str">
        <f>IF(Wedstrijden!AK226="x","L","")</f>
        <v/>
      </c>
      <c r="CS405" s="17" t="str">
        <f>IF(Wedstrijden!AL226="x","M","")</f>
        <v/>
      </c>
      <c r="CT405" s="17" t="str">
        <f>IF(Wedstrijden!AM226="x","Z","")</f>
        <v/>
      </c>
      <c r="CU405" s="17" t="str">
        <f>IF(Wedstrijden!AN226="x","ZZ","")</f>
        <v/>
      </c>
      <c r="CV405" s="17" t="str">
        <f>IF(COUNTA(Wedstrijden!Z226:AF226)&lt;&gt;0,2,"")</f>
        <v/>
      </c>
      <c r="CW405" s="17" t="str">
        <f t="shared" si="39"/>
        <v/>
      </c>
      <c r="CX405" s="17" t="str">
        <f>IF(Wedstrijden!Z226="x","BB","")</f>
        <v/>
      </c>
      <c r="CY405" s="17" t="str">
        <f>IF(Wedstrijden!AA226="x","B","")</f>
        <v/>
      </c>
      <c r="CZ405" s="17" t="str">
        <f>IF(Wedstrijden!AB226="x","L","")</f>
        <v/>
      </c>
      <c r="DA405" s="17" t="str">
        <f>IF(Wedstrijden!AC226="x","M","")</f>
        <v/>
      </c>
      <c r="DB405" s="17" t="str">
        <f>IF(Wedstrijden!AD226="x","Z","")</f>
        <v/>
      </c>
      <c r="DC405" s="17" t="str">
        <f>IF(Wedstrijden!AE226="x","ZZ","")</f>
        <v/>
      </c>
      <c r="DD405" s="17" t="str">
        <f>IF(Wedstrijden!AF226="x","1.40","")</f>
        <v/>
      </c>
      <c r="DE405" s="17" t="str">
        <f>IF(COUNTA(Wedstrijden!AP226:AR226)&lt;&gt;0,6,"")</f>
        <v/>
      </c>
      <c r="DF405" s="17" t="str">
        <f t="shared" si="40"/>
        <v/>
      </c>
      <c r="DG405" s="17" t="str">
        <f>IF(Wedstrijden!AP226="x","L","")</f>
        <v/>
      </c>
      <c r="DH405" s="17" t="str">
        <f>IF(Wedstrijden!AQ226="x","M","")</f>
        <v/>
      </c>
      <c r="DI405" s="17" t="str">
        <f>IF(Wedstrijden!AR226="x","Z","")</f>
        <v/>
      </c>
      <c r="DJ405" s="17" t="str">
        <f>IF(Wedstrijden!AS226="x","Z","")</f>
        <v/>
      </c>
      <c r="DK405" s="17" t="str">
        <f>IF(COUNTA(Wedstrijden!AU226:AW226)&lt;&gt;0,6,"")</f>
        <v/>
      </c>
      <c r="DL405" s="17" t="str">
        <f t="shared" si="41"/>
        <v/>
      </c>
      <c r="DM405" s="17" t="str">
        <f>IF(Wedstrijden!AU226="x","L","")</f>
        <v/>
      </c>
      <c r="DN405" s="17" t="str">
        <f>IF(Wedstrijden!AV226="x","M","")</f>
        <v/>
      </c>
      <c r="DO405" s="17" t="str">
        <f>IF(Wedstrijden!AW226="x","Z","")</f>
        <v/>
      </c>
      <c r="DP405" s="17" t="str">
        <f>IF(Wedstrijden!AX226="x","Z","")</f>
        <v/>
      </c>
    </row>
    <row r="406" spans="1:120" ht="14.4" x14ac:dyDescent="0.3">
      <c r="A406" s="21">
        <f>Wedstrijden!A227</f>
        <v>44136</v>
      </c>
      <c r="B406" s="17" t="str">
        <f>IFERROR(VLOOKUP(Wedstrijden!#REF!,#REF!,2,FALSE),"")</f>
        <v/>
      </c>
      <c r="C406" s="17" t="e">
        <f>Wedstrijden!#REF!</f>
        <v>#REF!</v>
      </c>
      <c r="D406" s="17" t="str">
        <f>IFERROR(VLOOKUP(Wedstrijden!#REF!,#REF!,2,FALSE),"")</f>
        <v/>
      </c>
      <c r="E406" s="17" t="str">
        <f>IFERROR(VLOOKUP(Wedstrijden!#REF!,#REF!,5,FALSE),"")</f>
        <v/>
      </c>
      <c r="F406" s="17" t="e">
        <f>IF(Wedstrijden!#REF!&lt;&gt;"",Wedstrijden!#REF!,"")</f>
        <v>#REF!</v>
      </c>
      <c r="G406" s="17" t="e">
        <f>IF(Wedstrijden!#REF!="Indoor",1,0)</f>
        <v>#REF!</v>
      </c>
      <c r="H406" s="17" t="e">
        <f>Wedstrijden!#REF!</f>
        <v>#REF!</v>
      </c>
      <c r="I406" s="17" t="e">
        <f>IF(Wedstrijden!#REF!="Nee",0,IF(Wedstrijden!#REF!="Ja",1,""))</f>
        <v>#REF!</v>
      </c>
      <c r="J406" s="17" t="e">
        <f>IF(Wedstrijden!#REF!&lt;&gt;"",Wedstrijden!#REF!,"")</f>
        <v>#REF!</v>
      </c>
      <c r="W406" s="18"/>
      <c r="AE406" s="18"/>
      <c r="AN406" s="18"/>
      <c r="AU406" s="18"/>
      <c r="BA406" s="18"/>
      <c r="BE406" s="18"/>
      <c r="BJ406" s="17">
        <f>IF(COUNTA(Wedstrijden!O227:Y227)&lt;&gt;0,1,"")</f>
        <v>1</v>
      </c>
      <c r="BK406" s="17">
        <f t="shared" si="36"/>
        <v>2</v>
      </c>
      <c r="BL406" s="17" t="str">
        <f>IF(Wedstrijden!O227="x","AA","")</f>
        <v/>
      </c>
      <c r="BM406" s="17" t="str">
        <f>IF(Wedstrijden!P227="x","A","")</f>
        <v/>
      </c>
      <c r="BN406" s="17" t="str">
        <f>IF(Wedstrijden!Q227="x","B1","")</f>
        <v/>
      </c>
      <c r="BO406" s="17" t="e">
        <f>IF(Wedstrijden!#REF!="x","BB","")</f>
        <v>#REF!</v>
      </c>
      <c r="BP406" s="17" t="str">
        <f>IF(Wedstrijden!S227="x","B","")</f>
        <v>B</v>
      </c>
      <c r="BQ406" s="17" t="str">
        <f>IF(Wedstrijden!T227="x","L1","")</f>
        <v>L1</v>
      </c>
      <c r="BR406" s="17" t="str">
        <f>IF(Wedstrijden!U227="x","L2","")</f>
        <v>L2</v>
      </c>
      <c r="BS406" s="17" t="str">
        <f>IF(Wedstrijden!V227="x","M1","")</f>
        <v>M1</v>
      </c>
      <c r="BT406" s="17" t="str">
        <f>IF(Wedstrijden!W227="x","M2","")</f>
        <v>M2</v>
      </c>
      <c r="BU406" s="17" t="str">
        <f>IF(Wedstrijden!X227="x","Z1","")</f>
        <v>Z1</v>
      </c>
      <c r="BV406" s="17" t="str">
        <f>IF(Wedstrijden!Y227="x","Z2","")</f>
        <v>Z2</v>
      </c>
      <c r="BW406" s="17">
        <f>IF(COUNTA(Wedstrijden!F227:N227)&lt;&gt;0,1,"")</f>
        <v>1</v>
      </c>
      <c r="BX406" s="17">
        <f t="shared" si="37"/>
        <v>1</v>
      </c>
      <c r="BY406" s="17" t="str">
        <f>IF(Wedstrijden!F227="x","BB","")</f>
        <v/>
      </c>
      <c r="BZ406" s="17" t="str">
        <f>IF(Wedstrijden!G227="x","B","")</f>
        <v>B</v>
      </c>
      <c r="CA406" s="17" t="str">
        <f>IF(Wedstrijden!H227="x","L1","")</f>
        <v>L1</v>
      </c>
      <c r="CB406" s="17" t="str">
        <f>IF(Wedstrijden!I227="x","L2","")</f>
        <v>L2</v>
      </c>
      <c r="CC406" s="17" t="str">
        <f>IF(Wedstrijden!J227="x","M1","")</f>
        <v>M1</v>
      </c>
      <c r="CD406" s="17" t="str">
        <f>IF(Wedstrijden!K227="x","M2","")</f>
        <v>M2</v>
      </c>
      <c r="CE406" s="17" t="str">
        <f>IF(Wedstrijden!L227="x","Z1","")</f>
        <v>Z1</v>
      </c>
      <c r="CF406" s="17" t="str">
        <f>IF(Wedstrijden!M227="x","Z2","")</f>
        <v>Z2</v>
      </c>
      <c r="CG406" s="17" t="str">
        <f>IF(Wedstrijden!N227="x","ZZL","")</f>
        <v>ZZL</v>
      </c>
      <c r="CL406" s="17" t="str">
        <f>IF(COUNTA(Wedstrijden!AG227:AN227)&lt;&gt;0,2,"")</f>
        <v/>
      </c>
      <c r="CM406" s="17" t="str">
        <f t="shared" si="38"/>
        <v/>
      </c>
      <c r="CN406" s="17" t="str">
        <f>IF(Wedstrijden!AG227="x","AA","")</f>
        <v/>
      </c>
      <c r="CO406" s="17" t="str">
        <f>IF(Wedstrijden!AH227="x","A","")</f>
        <v/>
      </c>
      <c r="CP406" s="17" t="str">
        <f>IF(Wedstrijden!AI227="x","BB","")</f>
        <v/>
      </c>
      <c r="CQ406" s="17" t="str">
        <f>IF(Wedstrijden!AJ227="x","B","")</f>
        <v/>
      </c>
      <c r="CR406" s="17" t="str">
        <f>IF(Wedstrijden!AK227="x","L","")</f>
        <v/>
      </c>
      <c r="CS406" s="17" t="str">
        <f>IF(Wedstrijden!AL227="x","M","")</f>
        <v/>
      </c>
      <c r="CT406" s="17" t="str">
        <f>IF(Wedstrijden!AM227="x","Z","")</f>
        <v/>
      </c>
      <c r="CU406" s="17" t="str">
        <f>IF(Wedstrijden!AN227="x","ZZ","")</f>
        <v/>
      </c>
      <c r="CV406" s="17" t="str">
        <f>IF(COUNTA(Wedstrijden!Z227:AF227)&lt;&gt;0,2,"")</f>
        <v/>
      </c>
      <c r="CW406" s="17" t="str">
        <f t="shared" si="39"/>
        <v/>
      </c>
      <c r="CX406" s="17" t="str">
        <f>IF(Wedstrijden!Z227="x","BB","")</f>
        <v/>
      </c>
      <c r="CY406" s="17" t="str">
        <f>IF(Wedstrijden!AA227="x","B","")</f>
        <v/>
      </c>
      <c r="CZ406" s="17" t="str">
        <f>IF(Wedstrijden!AB227="x","L","")</f>
        <v/>
      </c>
      <c r="DA406" s="17" t="str">
        <f>IF(Wedstrijden!AC227="x","M","")</f>
        <v/>
      </c>
      <c r="DB406" s="17" t="str">
        <f>IF(Wedstrijden!AD227="x","Z","")</f>
        <v/>
      </c>
      <c r="DC406" s="17" t="str">
        <f>IF(Wedstrijden!AE227="x","ZZ","")</f>
        <v/>
      </c>
      <c r="DD406" s="17" t="str">
        <f>IF(Wedstrijden!AF227="x","1.40","")</f>
        <v/>
      </c>
      <c r="DE406" s="17" t="str">
        <f>IF(COUNTA(Wedstrijden!AP227:AR227)&lt;&gt;0,6,"")</f>
        <v/>
      </c>
      <c r="DF406" s="17" t="str">
        <f t="shared" si="40"/>
        <v/>
      </c>
      <c r="DG406" s="17" t="str">
        <f>IF(Wedstrijden!AP227="x","L","")</f>
        <v/>
      </c>
      <c r="DH406" s="17" t="str">
        <f>IF(Wedstrijden!AQ227="x","M","")</f>
        <v/>
      </c>
      <c r="DI406" s="17" t="str">
        <f>IF(Wedstrijden!AR227="x","Z","")</f>
        <v/>
      </c>
      <c r="DJ406" s="17" t="str">
        <f>IF(Wedstrijden!AS227="x","Z","")</f>
        <v/>
      </c>
      <c r="DK406" s="17" t="str">
        <f>IF(COUNTA(Wedstrijden!AU227:AW227)&lt;&gt;0,6,"")</f>
        <v/>
      </c>
      <c r="DL406" s="17" t="str">
        <f t="shared" si="41"/>
        <v/>
      </c>
      <c r="DM406" s="17" t="str">
        <f>IF(Wedstrijden!AU227="x","L","")</f>
        <v/>
      </c>
      <c r="DN406" s="17" t="str">
        <f>IF(Wedstrijden!AV227="x","M","")</f>
        <v/>
      </c>
      <c r="DO406" s="17" t="str">
        <f>IF(Wedstrijden!AW227="x","Z","")</f>
        <v/>
      </c>
      <c r="DP406" s="17" t="str">
        <f>IF(Wedstrijden!AX227="x","Z","")</f>
        <v/>
      </c>
    </row>
    <row r="407" spans="1:120" ht="14.4" x14ac:dyDescent="0.3">
      <c r="A407" s="21">
        <f>Wedstrijden!A228</f>
        <v>44136</v>
      </c>
      <c r="B407" s="17" t="str">
        <f>IFERROR(VLOOKUP(Wedstrijden!#REF!,#REF!,2,FALSE),"")</f>
        <v/>
      </c>
      <c r="C407" s="17" t="e">
        <f>Wedstrijden!#REF!</f>
        <v>#REF!</v>
      </c>
      <c r="D407" s="17" t="str">
        <f>IFERROR(VLOOKUP(Wedstrijden!#REF!,#REF!,2,FALSE),"")</f>
        <v/>
      </c>
      <c r="E407" s="17" t="str">
        <f>IFERROR(VLOOKUP(Wedstrijden!#REF!,#REF!,5,FALSE),"")</f>
        <v/>
      </c>
      <c r="F407" s="17" t="e">
        <f>IF(Wedstrijden!#REF!&lt;&gt;"",Wedstrijden!#REF!,"")</f>
        <v>#REF!</v>
      </c>
      <c r="G407" s="17" t="e">
        <f>IF(Wedstrijden!#REF!="Indoor",1,0)</f>
        <v>#REF!</v>
      </c>
      <c r="H407" s="17" t="e">
        <f>Wedstrijden!#REF!</f>
        <v>#REF!</v>
      </c>
      <c r="I407" s="17" t="e">
        <f>IF(Wedstrijden!#REF!="Nee",0,IF(Wedstrijden!#REF!="Ja",1,""))</f>
        <v>#REF!</v>
      </c>
      <c r="J407" s="17" t="e">
        <f>IF(Wedstrijden!#REF!&lt;&gt;"",Wedstrijden!#REF!,"")</f>
        <v>#REF!</v>
      </c>
      <c r="W407" s="18"/>
      <c r="AE407" s="18"/>
      <c r="AN407" s="18"/>
      <c r="AU407" s="18"/>
      <c r="BA407" s="18"/>
      <c r="BE407" s="18"/>
      <c r="BJ407" s="17" t="str">
        <f>IF(COUNTA(Wedstrijden!O228:Y228)&lt;&gt;0,1,"")</f>
        <v/>
      </c>
      <c r="BK407" s="17" t="str">
        <f t="shared" si="36"/>
        <v/>
      </c>
      <c r="BL407" s="17" t="str">
        <f>IF(Wedstrijden!O228="x","AA","")</f>
        <v/>
      </c>
      <c r="BM407" s="17" t="str">
        <f>IF(Wedstrijden!P228="x","A","")</f>
        <v/>
      </c>
      <c r="BN407" s="17" t="str">
        <f>IF(Wedstrijden!Q228="x","B1","")</f>
        <v/>
      </c>
      <c r="BO407" s="17" t="e">
        <f>IF(Wedstrijden!#REF!="x","BB","")</f>
        <v>#REF!</v>
      </c>
      <c r="BP407" s="17" t="str">
        <f>IF(Wedstrijden!S228="x","B","")</f>
        <v/>
      </c>
      <c r="BQ407" s="17" t="str">
        <f>IF(Wedstrijden!T228="x","L1","")</f>
        <v/>
      </c>
      <c r="BR407" s="17" t="str">
        <f>IF(Wedstrijden!U228="x","L2","")</f>
        <v/>
      </c>
      <c r="BS407" s="17" t="str">
        <f>IF(Wedstrijden!V228="x","M1","")</f>
        <v/>
      </c>
      <c r="BT407" s="17" t="str">
        <f>IF(Wedstrijden!W228="x","M2","")</f>
        <v/>
      </c>
      <c r="BU407" s="17" t="str">
        <f>IF(Wedstrijden!X228="x","Z1","")</f>
        <v/>
      </c>
      <c r="BV407" s="17" t="str">
        <f>IF(Wedstrijden!Y228="x","Z2","")</f>
        <v/>
      </c>
      <c r="BW407" s="17" t="str">
        <f>IF(COUNTA(Wedstrijden!F228:N228)&lt;&gt;0,1,"")</f>
        <v/>
      </c>
      <c r="BX407" s="17" t="str">
        <f t="shared" si="37"/>
        <v/>
      </c>
      <c r="BY407" s="17" t="str">
        <f>IF(Wedstrijden!F228="x","BB","")</f>
        <v/>
      </c>
      <c r="BZ407" s="17" t="str">
        <f>IF(Wedstrijden!G228="x","B","")</f>
        <v/>
      </c>
      <c r="CA407" s="17" t="str">
        <f>IF(Wedstrijden!H228="x","L1","")</f>
        <v/>
      </c>
      <c r="CB407" s="17" t="str">
        <f>IF(Wedstrijden!I228="x","L2","")</f>
        <v/>
      </c>
      <c r="CC407" s="17" t="str">
        <f>IF(Wedstrijden!J228="x","M1","")</f>
        <v/>
      </c>
      <c r="CD407" s="17" t="str">
        <f>IF(Wedstrijden!K228="x","M2","")</f>
        <v/>
      </c>
      <c r="CE407" s="17" t="str">
        <f>IF(Wedstrijden!L228="x","Z1","")</f>
        <v/>
      </c>
      <c r="CF407" s="17" t="str">
        <f>IF(Wedstrijden!M228="x","Z2","")</f>
        <v/>
      </c>
      <c r="CG407" s="17" t="str">
        <f>IF(Wedstrijden!N228="x","ZZL","")</f>
        <v/>
      </c>
      <c r="CL407" s="17">
        <f>IF(COUNTA(Wedstrijden!AG228:AN228)&lt;&gt;0,2,"")</f>
        <v>2</v>
      </c>
      <c r="CM407" s="17">
        <f t="shared" si="38"/>
        <v>2</v>
      </c>
      <c r="CN407" s="17" t="str">
        <f>IF(Wedstrijden!AG228="x","AA","")</f>
        <v/>
      </c>
      <c r="CO407" s="17" t="str">
        <f>IF(Wedstrijden!AH228="x","A","")</f>
        <v/>
      </c>
      <c r="CP407" s="17" t="str">
        <f>IF(Wedstrijden!AI228="x","BB","")</f>
        <v/>
      </c>
      <c r="CQ407" s="17" t="str">
        <f>IF(Wedstrijden!AJ228="x","B","")</f>
        <v>B</v>
      </c>
      <c r="CR407" s="17" t="str">
        <f>IF(Wedstrijden!AK228="x","L","")</f>
        <v>L</v>
      </c>
      <c r="CS407" s="17" t="str">
        <f>IF(Wedstrijden!AL228="x","M","")</f>
        <v>M</v>
      </c>
      <c r="CT407" s="17" t="str">
        <f>IF(Wedstrijden!AM228="x","Z","")</f>
        <v>Z</v>
      </c>
      <c r="CU407" s="17" t="str">
        <f>IF(Wedstrijden!AN228="x","ZZ","")</f>
        <v>ZZ</v>
      </c>
      <c r="CV407" s="17">
        <f>IF(COUNTA(Wedstrijden!Z228:AF228)&lt;&gt;0,2,"")</f>
        <v>2</v>
      </c>
      <c r="CW407" s="17">
        <f t="shared" si="39"/>
        <v>1</v>
      </c>
      <c r="CX407" s="17" t="str">
        <f>IF(Wedstrijden!Z228="x","BB","")</f>
        <v>BB</v>
      </c>
      <c r="CY407" s="17" t="str">
        <f>IF(Wedstrijden!AA228="x","B","")</f>
        <v>B</v>
      </c>
      <c r="CZ407" s="17" t="str">
        <f>IF(Wedstrijden!AB228="x","L","")</f>
        <v>L</v>
      </c>
      <c r="DA407" s="17" t="str">
        <f>IF(Wedstrijden!AC228="x","M","")</f>
        <v>M</v>
      </c>
      <c r="DB407" s="17" t="str">
        <f>IF(Wedstrijden!AD228="x","Z","")</f>
        <v>Z</v>
      </c>
      <c r="DC407" s="17" t="str">
        <f>IF(Wedstrijden!AE228="x","ZZ","")</f>
        <v>ZZ</v>
      </c>
      <c r="DD407" s="17" t="str">
        <f>IF(Wedstrijden!AF228="x","1.40","")</f>
        <v>1.40</v>
      </c>
      <c r="DE407" s="17" t="str">
        <f>IF(COUNTA(Wedstrijden!AP228:AR228)&lt;&gt;0,6,"")</f>
        <v/>
      </c>
      <c r="DF407" s="17" t="str">
        <f t="shared" si="40"/>
        <v/>
      </c>
      <c r="DG407" s="17" t="str">
        <f>IF(Wedstrijden!AP228="x","L","")</f>
        <v/>
      </c>
      <c r="DH407" s="17" t="str">
        <f>IF(Wedstrijden!AQ228="x","M","")</f>
        <v/>
      </c>
      <c r="DI407" s="17" t="str">
        <f>IF(Wedstrijden!AR228="x","Z","")</f>
        <v/>
      </c>
      <c r="DJ407" s="17" t="str">
        <f>IF(Wedstrijden!AS228="x","Z","")</f>
        <v/>
      </c>
      <c r="DK407" s="17" t="str">
        <f>IF(COUNTA(Wedstrijden!AU228:AW228)&lt;&gt;0,6,"")</f>
        <v/>
      </c>
      <c r="DL407" s="17" t="str">
        <f t="shared" si="41"/>
        <v/>
      </c>
      <c r="DM407" s="17" t="str">
        <f>IF(Wedstrijden!AU228="x","L","")</f>
        <v/>
      </c>
      <c r="DN407" s="17" t="str">
        <f>IF(Wedstrijden!AV228="x","M","")</f>
        <v/>
      </c>
      <c r="DO407" s="17" t="str">
        <f>IF(Wedstrijden!AW228="x","Z","")</f>
        <v/>
      </c>
      <c r="DP407" s="17" t="str">
        <f>IF(Wedstrijden!AX228="x","Z","")</f>
        <v/>
      </c>
    </row>
    <row r="408" spans="1:120" ht="14.4" x14ac:dyDescent="0.3">
      <c r="A408" s="21">
        <f>Wedstrijden!A229</f>
        <v>44136</v>
      </c>
      <c r="B408" s="17" t="str">
        <f>IFERROR(VLOOKUP(Wedstrijden!#REF!,#REF!,2,FALSE),"")</f>
        <v/>
      </c>
      <c r="C408" s="17" t="e">
        <f>Wedstrijden!#REF!</f>
        <v>#REF!</v>
      </c>
      <c r="D408" s="17" t="str">
        <f>IFERROR(VLOOKUP(Wedstrijden!#REF!,#REF!,2,FALSE),"")</f>
        <v/>
      </c>
      <c r="E408" s="17" t="str">
        <f>IFERROR(VLOOKUP(Wedstrijden!#REF!,#REF!,5,FALSE),"")</f>
        <v/>
      </c>
      <c r="F408" s="17" t="e">
        <f>IF(Wedstrijden!#REF!&lt;&gt;"",Wedstrijden!#REF!,"")</f>
        <v>#REF!</v>
      </c>
      <c r="G408" s="17" t="e">
        <f>IF(Wedstrijden!#REF!="Indoor",1,0)</f>
        <v>#REF!</v>
      </c>
      <c r="H408" s="17" t="e">
        <f>Wedstrijden!#REF!</f>
        <v>#REF!</v>
      </c>
      <c r="I408" s="17" t="e">
        <f>IF(Wedstrijden!#REF!="Nee",0,IF(Wedstrijden!#REF!="Ja",1,""))</f>
        <v>#REF!</v>
      </c>
      <c r="J408" s="17" t="e">
        <f>IF(Wedstrijden!#REF!&lt;&gt;"",Wedstrijden!#REF!,"")</f>
        <v>#REF!</v>
      </c>
      <c r="W408" s="18"/>
      <c r="AE408" s="18"/>
      <c r="AN408" s="18"/>
      <c r="AU408" s="18"/>
      <c r="BA408" s="18"/>
      <c r="BE408" s="18"/>
      <c r="BJ408" s="17">
        <f>IF(COUNTA(Wedstrijden!O229:Y229)&lt;&gt;0,1,"")</f>
        <v>1</v>
      </c>
      <c r="BK408" s="17">
        <f t="shared" si="36"/>
        <v>2</v>
      </c>
      <c r="BL408" s="17" t="str">
        <f>IF(Wedstrijden!O229="x","AA","")</f>
        <v/>
      </c>
      <c r="BM408" s="17" t="str">
        <f>IF(Wedstrijden!P229="x","A","")</f>
        <v/>
      </c>
      <c r="BN408" s="17" t="str">
        <f>IF(Wedstrijden!Q229="x","B1","")</f>
        <v/>
      </c>
      <c r="BO408" s="17" t="e">
        <f>IF(Wedstrijden!#REF!="x","BB","")</f>
        <v>#REF!</v>
      </c>
      <c r="BP408" s="17" t="str">
        <f>IF(Wedstrijden!S229="x","B","")</f>
        <v>B</v>
      </c>
      <c r="BQ408" s="17" t="str">
        <f>IF(Wedstrijden!T229="x","L1","")</f>
        <v>L1</v>
      </c>
      <c r="BR408" s="17" t="str">
        <f>IF(Wedstrijden!U229="x","L2","")</f>
        <v>L2</v>
      </c>
      <c r="BS408" s="17" t="str">
        <f>IF(Wedstrijden!V229="x","M1","")</f>
        <v>M1</v>
      </c>
      <c r="BT408" s="17" t="str">
        <f>IF(Wedstrijden!W229="x","M2","")</f>
        <v>M2</v>
      </c>
      <c r="BU408" s="17" t="str">
        <f>IF(Wedstrijden!X229="x","Z1","")</f>
        <v/>
      </c>
      <c r="BV408" s="17" t="str">
        <f>IF(Wedstrijden!Y229="x","Z2","")</f>
        <v/>
      </c>
      <c r="BW408" s="17">
        <f>IF(COUNTA(Wedstrijden!F229:N229)&lt;&gt;0,1,"")</f>
        <v>1</v>
      </c>
      <c r="BX408" s="17">
        <f t="shared" si="37"/>
        <v>1</v>
      </c>
      <c r="BY408" s="17" t="str">
        <f>IF(Wedstrijden!F229="x","BB","")</f>
        <v>BB</v>
      </c>
      <c r="BZ408" s="17" t="str">
        <f>IF(Wedstrijden!G229="x","B","")</f>
        <v>B</v>
      </c>
      <c r="CA408" s="17" t="str">
        <f>IF(Wedstrijden!H229="x","L1","")</f>
        <v>L1</v>
      </c>
      <c r="CB408" s="17" t="str">
        <f>IF(Wedstrijden!I229="x","L2","")</f>
        <v>L2</v>
      </c>
      <c r="CC408" s="17" t="str">
        <f>IF(Wedstrijden!J229="x","M1","")</f>
        <v>M1</v>
      </c>
      <c r="CD408" s="17" t="str">
        <f>IF(Wedstrijden!K229="x","M2","")</f>
        <v>M2</v>
      </c>
      <c r="CE408" s="17" t="str">
        <f>IF(Wedstrijden!L229="x","Z1","")</f>
        <v/>
      </c>
      <c r="CF408" s="17" t="str">
        <f>IF(Wedstrijden!M229="x","Z2","")</f>
        <v/>
      </c>
      <c r="CG408" s="17" t="str">
        <f>IF(Wedstrijden!N229="x","ZZL","")</f>
        <v/>
      </c>
      <c r="CL408" s="17" t="str">
        <f>IF(COUNTA(Wedstrijden!AG229:AN229)&lt;&gt;0,2,"")</f>
        <v/>
      </c>
      <c r="CM408" s="17" t="str">
        <f t="shared" si="38"/>
        <v/>
      </c>
      <c r="CN408" s="17" t="str">
        <f>IF(Wedstrijden!AG229="x","AA","")</f>
        <v/>
      </c>
      <c r="CO408" s="17" t="str">
        <f>IF(Wedstrijden!AH229="x","A","")</f>
        <v/>
      </c>
      <c r="CP408" s="17" t="str">
        <f>IF(Wedstrijden!AI229="x","BB","")</f>
        <v/>
      </c>
      <c r="CQ408" s="17" t="str">
        <f>IF(Wedstrijden!AJ229="x","B","")</f>
        <v/>
      </c>
      <c r="CR408" s="17" t="str">
        <f>IF(Wedstrijden!AK229="x","L","")</f>
        <v/>
      </c>
      <c r="CS408" s="17" t="str">
        <f>IF(Wedstrijden!AL229="x","M","")</f>
        <v/>
      </c>
      <c r="CT408" s="17" t="str">
        <f>IF(Wedstrijden!AM229="x","Z","")</f>
        <v/>
      </c>
      <c r="CU408" s="17" t="str">
        <f>IF(Wedstrijden!AN229="x","ZZ","")</f>
        <v/>
      </c>
      <c r="CV408" s="17" t="str">
        <f>IF(COUNTA(Wedstrijden!Z229:AF229)&lt;&gt;0,2,"")</f>
        <v/>
      </c>
      <c r="CW408" s="17" t="str">
        <f t="shared" si="39"/>
        <v/>
      </c>
      <c r="CX408" s="17" t="str">
        <f>IF(Wedstrijden!Z229="x","BB","")</f>
        <v/>
      </c>
      <c r="CY408" s="17" t="str">
        <f>IF(Wedstrijden!AA229="x","B","")</f>
        <v/>
      </c>
      <c r="CZ408" s="17" t="str">
        <f>IF(Wedstrijden!AB229="x","L","")</f>
        <v/>
      </c>
      <c r="DA408" s="17" t="str">
        <f>IF(Wedstrijden!AC229="x","M","")</f>
        <v/>
      </c>
      <c r="DB408" s="17" t="str">
        <f>IF(Wedstrijden!AD229="x","Z","")</f>
        <v/>
      </c>
      <c r="DC408" s="17" t="str">
        <f>IF(Wedstrijden!AE229="x","ZZ","")</f>
        <v/>
      </c>
      <c r="DD408" s="17" t="str">
        <f>IF(Wedstrijden!AF229="x","1.40","")</f>
        <v/>
      </c>
      <c r="DE408" s="17" t="str">
        <f>IF(COUNTA(Wedstrijden!AP229:AR229)&lt;&gt;0,6,"")</f>
        <v/>
      </c>
      <c r="DF408" s="17" t="str">
        <f t="shared" si="40"/>
        <v/>
      </c>
      <c r="DG408" s="17" t="str">
        <f>IF(Wedstrijden!AP229="x","L","")</f>
        <v/>
      </c>
      <c r="DH408" s="17" t="str">
        <f>IF(Wedstrijden!AQ229="x","M","")</f>
        <v/>
      </c>
      <c r="DI408" s="17" t="str">
        <f>IF(Wedstrijden!AR229="x","Z","")</f>
        <v/>
      </c>
      <c r="DJ408" s="17" t="str">
        <f>IF(Wedstrijden!AS229="x","Z","")</f>
        <v/>
      </c>
      <c r="DK408" s="17" t="str">
        <f>IF(COUNTA(Wedstrijden!AU229:AW229)&lt;&gt;0,6,"")</f>
        <v/>
      </c>
      <c r="DL408" s="17" t="str">
        <f t="shared" si="41"/>
        <v/>
      </c>
      <c r="DM408" s="17" t="str">
        <f>IF(Wedstrijden!AU229="x","L","")</f>
        <v/>
      </c>
      <c r="DN408" s="17" t="str">
        <f>IF(Wedstrijden!AV229="x","M","")</f>
        <v/>
      </c>
      <c r="DO408" s="17" t="str">
        <f>IF(Wedstrijden!AW229="x","Z","")</f>
        <v/>
      </c>
      <c r="DP408" s="17" t="str">
        <f>IF(Wedstrijden!AX229="x","Z","")</f>
        <v/>
      </c>
    </row>
    <row r="409" spans="1:120" ht="14.4" x14ac:dyDescent="0.3">
      <c r="A409" s="21">
        <f>Wedstrijden!A230</f>
        <v>44136</v>
      </c>
      <c r="B409" s="17" t="str">
        <f>IFERROR(VLOOKUP(Wedstrijden!#REF!,#REF!,2,FALSE),"")</f>
        <v/>
      </c>
      <c r="C409" s="17" t="e">
        <f>Wedstrijden!#REF!</f>
        <v>#REF!</v>
      </c>
      <c r="D409" s="17" t="str">
        <f>IFERROR(VLOOKUP(Wedstrijden!#REF!,#REF!,2,FALSE),"")</f>
        <v/>
      </c>
      <c r="E409" s="17" t="str">
        <f>IFERROR(VLOOKUP(Wedstrijden!#REF!,#REF!,5,FALSE),"")</f>
        <v/>
      </c>
      <c r="F409" s="17" t="e">
        <f>IF(Wedstrijden!#REF!&lt;&gt;"",Wedstrijden!#REF!,"")</f>
        <v>#REF!</v>
      </c>
      <c r="G409" s="17" t="e">
        <f>IF(Wedstrijden!#REF!="Indoor",1,0)</f>
        <v>#REF!</v>
      </c>
      <c r="H409" s="17" t="e">
        <f>Wedstrijden!#REF!</f>
        <v>#REF!</v>
      </c>
      <c r="I409" s="17" t="e">
        <f>IF(Wedstrijden!#REF!="Nee",0,IF(Wedstrijden!#REF!="Ja",1,""))</f>
        <v>#REF!</v>
      </c>
      <c r="J409" s="17" t="e">
        <f>IF(Wedstrijden!#REF!&lt;&gt;"",Wedstrijden!#REF!,"")</f>
        <v>#REF!</v>
      </c>
      <c r="W409" s="18"/>
      <c r="AE409" s="18"/>
      <c r="AN409" s="18"/>
      <c r="AU409" s="18"/>
      <c r="BA409" s="18"/>
      <c r="BE409" s="18"/>
      <c r="BJ409" s="17">
        <f>IF(COUNTA(Wedstrijden!O230:Y230)&lt;&gt;0,1,"")</f>
        <v>1</v>
      </c>
      <c r="BK409" s="17">
        <f t="shared" si="36"/>
        <v>2</v>
      </c>
      <c r="BL409" s="17" t="str">
        <f>IF(Wedstrijden!O230="x","AA","")</f>
        <v/>
      </c>
      <c r="BM409" s="17" t="str">
        <f>IF(Wedstrijden!P230="x","A","")</f>
        <v/>
      </c>
      <c r="BN409" s="17" t="str">
        <f>IF(Wedstrijden!Q230="x","B1","")</f>
        <v/>
      </c>
      <c r="BO409" s="17" t="e">
        <f>IF(Wedstrijden!#REF!="x","BB","")</f>
        <v>#REF!</v>
      </c>
      <c r="BP409" s="17" t="str">
        <f>IF(Wedstrijden!S230="x","B","")</f>
        <v>B</v>
      </c>
      <c r="BQ409" s="17" t="str">
        <f>IF(Wedstrijden!T230="x","L1","")</f>
        <v>L1</v>
      </c>
      <c r="BR409" s="17" t="str">
        <f>IF(Wedstrijden!U230="x","L2","")</f>
        <v>L2</v>
      </c>
      <c r="BS409" s="17" t="str">
        <f>IF(Wedstrijden!V230="x","M1","")</f>
        <v>M1</v>
      </c>
      <c r="BT409" s="17" t="str">
        <f>IF(Wedstrijden!W230="x","M2","")</f>
        <v>M2</v>
      </c>
      <c r="BU409" s="17" t="str">
        <f>IF(Wedstrijden!X230="x","Z1","")</f>
        <v>Z1</v>
      </c>
      <c r="BV409" s="17" t="str">
        <f>IF(Wedstrijden!Y230="x","Z2","")</f>
        <v>Z2</v>
      </c>
      <c r="BW409" s="17">
        <f>IF(COUNTA(Wedstrijden!F230:N230)&lt;&gt;0,1,"")</f>
        <v>1</v>
      </c>
      <c r="BX409" s="17">
        <f t="shared" si="37"/>
        <v>1</v>
      </c>
      <c r="BY409" s="17" t="str">
        <f>IF(Wedstrijden!F230="x","BB","")</f>
        <v/>
      </c>
      <c r="BZ409" s="17" t="str">
        <f>IF(Wedstrijden!G230="x","B","")</f>
        <v>B</v>
      </c>
      <c r="CA409" s="17" t="str">
        <f>IF(Wedstrijden!H230="x","L1","")</f>
        <v>L1</v>
      </c>
      <c r="CB409" s="17" t="str">
        <f>IF(Wedstrijden!I230="x","L2","")</f>
        <v>L2</v>
      </c>
      <c r="CC409" s="17" t="str">
        <f>IF(Wedstrijden!J230="x","M1","")</f>
        <v>M1</v>
      </c>
      <c r="CD409" s="17" t="str">
        <f>IF(Wedstrijden!K230="x","M2","")</f>
        <v>M2</v>
      </c>
      <c r="CE409" s="17" t="str">
        <f>IF(Wedstrijden!L230="x","Z1","")</f>
        <v>Z1</v>
      </c>
      <c r="CF409" s="17" t="str">
        <f>IF(Wedstrijden!M230="x","Z2","")</f>
        <v>Z2</v>
      </c>
      <c r="CG409" s="17" t="str">
        <f>IF(Wedstrijden!N230="x","ZZL","")</f>
        <v>ZZL</v>
      </c>
      <c r="CL409" s="17" t="str">
        <f>IF(COUNTA(Wedstrijden!AG230:AN230)&lt;&gt;0,2,"")</f>
        <v/>
      </c>
      <c r="CM409" s="17" t="str">
        <f t="shared" si="38"/>
        <v/>
      </c>
      <c r="CN409" s="17" t="str">
        <f>IF(Wedstrijden!AG230="x","AA","")</f>
        <v/>
      </c>
      <c r="CO409" s="17" t="str">
        <f>IF(Wedstrijden!AH230="x","A","")</f>
        <v/>
      </c>
      <c r="CP409" s="17" t="str">
        <f>IF(Wedstrijden!AI230="x","BB","")</f>
        <v/>
      </c>
      <c r="CQ409" s="17" t="str">
        <f>IF(Wedstrijden!AJ230="x","B","")</f>
        <v/>
      </c>
      <c r="CR409" s="17" t="str">
        <f>IF(Wedstrijden!AK230="x","L","")</f>
        <v/>
      </c>
      <c r="CS409" s="17" t="str">
        <f>IF(Wedstrijden!AL230="x","M","")</f>
        <v/>
      </c>
      <c r="CT409" s="17" t="str">
        <f>IF(Wedstrijden!AM230="x","Z","")</f>
        <v/>
      </c>
      <c r="CU409" s="17" t="str">
        <f>IF(Wedstrijden!AN230="x","ZZ","")</f>
        <v/>
      </c>
      <c r="CV409" s="17" t="str">
        <f>IF(COUNTA(Wedstrijden!Z230:AF230)&lt;&gt;0,2,"")</f>
        <v/>
      </c>
      <c r="CW409" s="17" t="str">
        <f t="shared" si="39"/>
        <v/>
      </c>
      <c r="CX409" s="17" t="str">
        <f>IF(Wedstrijden!Z230="x","BB","")</f>
        <v/>
      </c>
      <c r="CY409" s="17" t="str">
        <f>IF(Wedstrijden!AA230="x","B","")</f>
        <v/>
      </c>
      <c r="CZ409" s="17" t="str">
        <f>IF(Wedstrijden!AB230="x","L","")</f>
        <v/>
      </c>
      <c r="DA409" s="17" t="str">
        <f>IF(Wedstrijden!AC230="x","M","")</f>
        <v/>
      </c>
      <c r="DB409" s="17" t="str">
        <f>IF(Wedstrijden!AD230="x","Z","")</f>
        <v/>
      </c>
      <c r="DC409" s="17" t="str">
        <f>IF(Wedstrijden!AE230="x","ZZ","")</f>
        <v/>
      </c>
      <c r="DD409" s="17" t="str">
        <f>IF(Wedstrijden!AF230="x","1.40","")</f>
        <v/>
      </c>
      <c r="DE409" s="17" t="str">
        <f>IF(COUNTA(Wedstrijden!AP230:AR230)&lt;&gt;0,6,"")</f>
        <v/>
      </c>
      <c r="DF409" s="17" t="str">
        <f t="shared" si="40"/>
        <v/>
      </c>
      <c r="DG409" s="17" t="str">
        <f>IF(Wedstrijden!AP230="x","L","")</f>
        <v/>
      </c>
      <c r="DH409" s="17" t="str">
        <f>IF(Wedstrijden!AQ230="x","M","")</f>
        <v/>
      </c>
      <c r="DI409" s="17" t="str">
        <f>IF(Wedstrijden!AR230="x","Z","")</f>
        <v/>
      </c>
      <c r="DJ409" s="17" t="str">
        <f>IF(Wedstrijden!AS230="x","Z","")</f>
        <v/>
      </c>
      <c r="DK409" s="17" t="str">
        <f>IF(COUNTA(Wedstrijden!AU230:AW230)&lt;&gt;0,6,"")</f>
        <v/>
      </c>
      <c r="DL409" s="17" t="str">
        <f t="shared" si="41"/>
        <v/>
      </c>
      <c r="DM409" s="17" t="str">
        <f>IF(Wedstrijden!AU230="x","L","")</f>
        <v/>
      </c>
      <c r="DN409" s="17" t="str">
        <f>IF(Wedstrijden!AV230="x","M","")</f>
        <v/>
      </c>
      <c r="DO409" s="17" t="str">
        <f>IF(Wedstrijden!AW230="x","Z","")</f>
        <v/>
      </c>
      <c r="DP409" s="17" t="str">
        <f>IF(Wedstrijden!AX230="x","Z","")</f>
        <v/>
      </c>
    </row>
    <row r="410" spans="1:120" ht="14.4" x14ac:dyDescent="0.3">
      <c r="A410" s="21">
        <f>Wedstrijden!A231</f>
        <v>44142</v>
      </c>
      <c r="B410" s="17" t="str">
        <f>IFERROR(VLOOKUP(Wedstrijden!#REF!,#REF!,2,FALSE),"")</f>
        <v/>
      </c>
      <c r="C410" s="17" t="e">
        <f>Wedstrijden!#REF!</f>
        <v>#REF!</v>
      </c>
      <c r="D410" s="17" t="str">
        <f>IFERROR(VLOOKUP(Wedstrijden!#REF!,#REF!,2,FALSE),"")</f>
        <v/>
      </c>
      <c r="E410" s="17" t="str">
        <f>IFERROR(VLOOKUP(Wedstrijden!#REF!,#REF!,5,FALSE),"")</f>
        <v/>
      </c>
      <c r="F410" s="17" t="e">
        <f>IF(Wedstrijden!#REF!&lt;&gt;"",Wedstrijden!#REF!,"")</f>
        <v>#REF!</v>
      </c>
      <c r="G410" s="17" t="e">
        <f>IF(Wedstrijden!#REF!="Indoor",1,0)</f>
        <v>#REF!</v>
      </c>
      <c r="H410" s="17" t="e">
        <f>Wedstrijden!#REF!</f>
        <v>#REF!</v>
      </c>
      <c r="I410" s="17" t="e">
        <f>IF(Wedstrijden!#REF!="Nee",0,IF(Wedstrijden!#REF!="Ja",1,""))</f>
        <v>#REF!</v>
      </c>
      <c r="J410" s="17" t="e">
        <f>IF(Wedstrijden!#REF!&lt;&gt;"",Wedstrijden!#REF!,"")</f>
        <v>#REF!</v>
      </c>
      <c r="W410" s="18"/>
      <c r="AE410" s="18"/>
      <c r="AN410" s="18"/>
      <c r="AU410" s="18"/>
      <c r="BA410" s="18"/>
      <c r="BE410" s="18"/>
      <c r="BJ410" s="17">
        <f>IF(COUNTA(Wedstrijden!O231:Y231)&lt;&gt;0,1,"")</f>
        <v>1</v>
      </c>
      <c r="BK410" s="17">
        <f t="shared" si="36"/>
        <v>2</v>
      </c>
      <c r="BL410" s="17" t="str">
        <f>IF(Wedstrijden!O231="x","AA","")</f>
        <v/>
      </c>
      <c r="BM410" s="17" t="str">
        <f>IF(Wedstrijden!P231="x","A","")</f>
        <v/>
      </c>
      <c r="BN410" s="17" t="str">
        <f>IF(Wedstrijden!Q231="x","B1","")</f>
        <v/>
      </c>
      <c r="BO410" s="17" t="e">
        <f>IF(Wedstrijden!#REF!="x","BB","")</f>
        <v>#REF!</v>
      </c>
      <c r="BP410" s="17" t="str">
        <f>IF(Wedstrijden!S231="x","B","")</f>
        <v>B</v>
      </c>
      <c r="BQ410" s="17" t="str">
        <f>IF(Wedstrijden!T231="x","L1","")</f>
        <v>L1</v>
      </c>
      <c r="BR410" s="17" t="str">
        <f>IF(Wedstrijden!U231="x","L2","")</f>
        <v>L2</v>
      </c>
      <c r="BS410" s="17" t="str">
        <f>IF(Wedstrijden!V231="x","M1","")</f>
        <v>M1</v>
      </c>
      <c r="BT410" s="17" t="str">
        <f>IF(Wedstrijden!W231="x","M2","")</f>
        <v>M2</v>
      </c>
      <c r="BU410" s="17" t="str">
        <f>IF(Wedstrijden!X231="x","Z1","")</f>
        <v/>
      </c>
      <c r="BV410" s="17" t="str">
        <f>IF(Wedstrijden!Y231="x","Z2","")</f>
        <v/>
      </c>
      <c r="BW410" s="17">
        <f>IF(COUNTA(Wedstrijden!F231:N231)&lt;&gt;0,1,"")</f>
        <v>1</v>
      </c>
      <c r="BX410" s="17">
        <f t="shared" si="37"/>
        <v>1</v>
      </c>
      <c r="BY410" s="17" t="str">
        <f>IF(Wedstrijden!F231="x","BB","")</f>
        <v/>
      </c>
      <c r="BZ410" s="17" t="str">
        <f>IF(Wedstrijden!G231="x","B","")</f>
        <v>B</v>
      </c>
      <c r="CA410" s="17" t="str">
        <f>IF(Wedstrijden!H231="x","L1","")</f>
        <v>L1</v>
      </c>
      <c r="CB410" s="17" t="str">
        <f>IF(Wedstrijden!I231="x","L2","")</f>
        <v>L2</v>
      </c>
      <c r="CC410" s="17" t="str">
        <f>IF(Wedstrijden!J231="x","M1","")</f>
        <v>M1</v>
      </c>
      <c r="CD410" s="17" t="str">
        <f>IF(Wedstrijden!K231="x","M2","")</f>
        <v>M2</v>
      </c>
      <c r="CE410" s="17" t="str">
        <f>IF(Wedstrijden!L231="x","Z1","")</f>
        <v/>
      </c>
      <c r="CF410" s="17" t="str">
        <f>IF(Wedstrijden!M231="x","Z2","")</f>
        <v/>
      </c>
      <c r="CG410" s="17" t="str">
        <f>IF(Wedstrijden!N231="x","ZZL","")</f>
        <v/>
      </c>
      <c r="CL410" s="17" t="str">
        <f>IF(COUNTA(Wedstrijden!AG231:AN231)&lt;&gt;0,2,"")</f>
        <v/>
      </c>
      <c r="CM410" s="17" t="str">
        <f t="shared" si="38"/>
        <v/>
      </c>
      <c r="CN410" s="17" t="str">
        <f>IF(Wedstrijden!AG231="x","AA","")</f>
        <v/>
      </c>
      <c r="CO410" s="17" t="str">
        <f>IF(Wedstrijden!AH231="x","A","")</f>
        <v/>
      </c>
      <c r="CP410" s="17" t="str">
        <f>IF(Wedstrijden!AI231="x","BB","")</f>
        <v/>
      </c>
      <c r="CQ410" s="17" t="str">
        <f>IF(Wedstrijden!AJ231="x","B","")</f>
        <v/>
      </c>
      <c r="CR410" s="17" t="str">
        <f>IF(Wedstrijden!AK231="x","L","")</f>
        <v/>
      </c>
      <c r="CS410" s="17" t="str">
        <f>IF(Wedstrijden!AL231="x","M","")</f>
        <v/>
      </c>
      <c r="CT410" s="17" t="str">
        <f>IF(Wedstrijden!AM231="x","Z","")</f>
        <v/>
      </c>
      <c r="CU410" s="17" t="str">
        <f>IF(Wedstrijden!AN231="x","ZZ","")</f>
        <v/>
      </c>
      <c r="CV410" s="17" t="str">
        <f>IF(COUNTA(Wedstrijden!Z231:AF231)&lt;&gt;0,2,"")</f>
        <v/>
      </c>
      <c r="CW410" s="17" t="str">
        <f t="shared" si="39"/>
        <v/>
      </c>
      <c r="CX410" s="17" t="str">
        <f>IF(Wedstrijden!Z231="x","BB","")</f>
        <v/>
      </c>
      <c r="CY410" s="17" t="str">
        <f>IF(Wedstrijden!AA231="x","B","")</f>
        <v/>
      </c>
      <c r="CZ410" s="17" t="str">
        <f>IF(Wedstrijden!AB231="x","L","")</f>
        <v/>
      </c>
      <c r="DA410" s="17" t="str">
        <f>IF(Wedstrijden!AC231="x","M","")</f>
        <v/>
      </c>
      <c r="DB410" s="17" t="str">
        <f>IF(Wedstrijden!AD231="x","Z","")</f>
        <v/>
      </c>
      <c r="DC410" s="17" t="str">
        <f>IF(Wedstrijden!AE231="x","ZZ","")</f>
        <v/>
      </c>
      <c r="DD410" s="17" t="str">
        <f>IF(Wedstrijden!AF231="x","1.40","")</f>
        <v/>
      </c>
      <c r="DE410" s="17" t="str">
        <f>IF(COUNTA(Wedstrijden!AP231:AR231)&lt;&gt;0,6,"")</f>
        <v/>
      </c>
      <c r="DF410" s="17" t="str">
        <f t="shared" si="40"/>
        <v/>
      </c>
      <c r="DG410" s="17" t="str">
        <f>IF(Wedstrijden!AP231="x","L","")</f>
        <v/>
      </c>
      <c r="DH410" s="17" t="str">
        <f>IF(Wedstrijden!AQ231="x","M","")</f>
        <v/>
      </c>
      <c r="DI410" s="17" t="str">
        <f>IF(Wedstrijden!AR231="x","Z","")</f>
        <v/>
      </c>
      <c r="DJ410" s="17" t="str">
        <f>IF(Wedstrijden!AS231="x","Z","")</f>
        <v/>
      </c>
      <c r="DK410" s="17" t="str">
        <f>IF(COUNTA(Wedstrijden!AU231:AW231)&lt;&gt;0,6,"")</f>
        <v/>
      </c>
      <c r="DL410" s="17" t="str">
        <f t="shared" si="41"/>
        <v/>
      </c>
      <c r="DM410" s="17" t="str">
        <f>IF(Wedstrijden!AU231="x","L","")</f>
        <v/>
      </c>
      <c r="DN410" s="17" t="str">
        <f>IF(Wedstrijden!AV231="x","M","")</f>
        <v/>
      </c>
      <c r="DO410" s="17" t="str">
        <f>IF(Wedstrijden!AW231="x","Z","")</f>
        <v/>
      </c>
      <c r="DP410" s="17" t="str">
        <f>IF(Wedstrijden!AX231="x","Z","")</f>
        <v/>
      </c>
    </row>
    <row r="411" spans="1:120" ht="14.4" x14ac:dyDescent="0.3">
      <c r="A411" s="21">
        <f>Wedstrijden!A232</f>
        <v>44142</v>
      </c>
      <c r="B411" s="17" t="str">
        <f>IFERROR(VLOOKUP(Wedstrijden!#REF!,#REF!,2,FALSE),"")</f>
        <v/>
      </c>
      <c r="C411" s="17" t="e">
        <f>Wedstrijden!#REF!</f>
        <v>#REF!</v>
      </c>
      <c r="D411" s="17" t="str">
        <f>IFERROR(VLOOKUP(Wedstrijden!#REF!,#REF!,2,FALSE),"")</f>
        <v/>
      </c>
      <c r="E411" s="17" t="str">
        <f>IFERROR(VLOOKUP(Wedstrijden!#REF!,#REF!,5,FALSE),"")</f>
        <v/>
      </c>
      <c r="F411" s="17" t="e">
        <f>IF(Wedstrijden!#REF!&lt;&gt;"",Wedstrijden!#REF!,"")</f>
        <v>#REF!</v>
      </c>
      <c r="G411" s="17" t="e">
        <f>IF(Wedstrijden!#REF!="Indoor",1,0)</f>
        <v>#REF!</v>
      </c>
      <c r="H411" s="17" t="e">
        <f>Wedstrijden!#REF!</f>
        <v>#REF!</v>
      </c>
      <c r="I411" s="17" t="e">
        <f>IF(Wedstrijden!#REF!="Nee",0,IF(Wedstrijden!#REF!="Ja",1,""))</f>
        <v>#REF!</v>
      </c>
      <c r="J411" s="17" t="e">
        <f>IF(Wedstrijden!#REF!&lt;&gt;"",Wedstrijden!#REF!,"")</f>
        <v>#REF!</v>
      </c>
      <c r="W411" s="18"/>
      <c r="AE411" s="18"/>
      <c r="AN411" s="18"/>
      <c r="AU411" s="18"/>
      <c r="BA411" s="18"/>
      <c r="BE411" s="18"/>
      <c r="BJ411" s="17">
        <f>IF(COUNTA(Wedstrijden!O232:Y232)&lt;&gt;0,1,"")</f>
        <v>1</v>
      </c>
      <c r="BK411" s="17">
        <f t="shared" si="36"/>
        <v>2</v>
      </c>
      <c r="BL411" s="17" t="str">
        <f>IF(Wedstrijden!O232="x","AA","")</f>
        <v/>
      </c>
      <c r="BM411" s="17" t="str">
        <f>IF(Wedstrijden!P232="x","A","")</f>
        <v/>
      </c>
      <c r="BN411" s="17" t="str">
        <f>IF(Wedstrijden!Q232="x","B1","")</f>
        <v/>
      </c>
      <c r="BO411" s="17" t="e">
        <f>IF(Wedstrijden!#REF!="x","BB","")</f>
        <v>#REF!</v>
      </c>
      <c r="BP411" s="17" t="str">
        <f>IF(Wedstrijden!S232="x","B","")</f>
        <v/>
      </c>
      <c r="BQ411" s="17" t="str">
        <f>IF(Wedstrijden!T232="x","L1","")</f>
        <v/>
      </c>
      <c r="BR411" s="17" t="str">
        <f>IF(Wedstrijden!U232="x","L2","")</f>
        <v/>
      </c>
      <c r="BS411" s="17" t="str">
        <f>IF(Wedstrijden!V232="x","M1","")</f>
        <v/>
      </c>
      <c r="BT411" s="17" t="str">
        <f>IF(Wedstrijden!W232="x","M2","")</f>
        <v/>
      </c>
      <c r="BU411" s="17" t="str">
        <f>IF(Wedstrijden!X232="x","Z1","")</f>
        <v>Z1</v>
      </c>
      <c r="BV411" s="17" t="str">
        <f>IF(Wedstrijden!Y232="x","Z2","")</f>
        <v>Z2</v>
      </c>
      <c r="BW411" s="17">
        <f>IF(COUNTA(Wedstrijden!F232:N232)&lt;&gt;0,1,"")</f>
        <v>1</v>
      </c>
      <c r="BX411" s="17">
        <f t="shared" si="37"/>
        <v>1</v>
      </c>
      <c r="BY411" s="17" t="str">
        <f>IF(Wedstrijden!F232="x","BB","")</f>
        <v/>
      </c>
      <c r="BZ411" s="17" t="str">
        <f>IF(Wedstrijden!G232="x","B","")</f>
        <v/>
      </c>
      <c r="CA411" s="17" t="str">
        <f>IF(Wedstrijden!H232="x","L1","")</f>
        <v/>
      </c>
      <c r="CB411" s="17" t="str">
        <f>IF(Wedstrijden!I232="x","L2","")</f>
        <v/>
      </c>
      <c r="CC411" s="17" t="str">
        <f>IF(Wedstrijden!J232="x","M1","")</f>
        <v/>
      </c>
      <c r="CD411" s="17" t="str">
        <f>IF(Wedstrijden!K232="x","M2","")</f>
        <v/>
      </c>
      <c r="CE411" s="17" t="str">
        <f>IF(Wedstrijden!L232="x","Z1","")</f>
        <v>Z1</v>
      </c>
      <c r="CF411" s="17" t="str">
        <f>IF(Wedstrijden!M232="x","Z2","")</f>
        <v>Z2</v>
      </c>
      <c r="CG411" s="17" t="str">
        <f>IF(Wedstrijden!N232="x","ZZL","")</f>
        <v>ZZL</v>
      </c>
      <c r="CL411" s="17" t="str">
        <f>IF(COUNTA(Wedstrijden!AG232:AN232)&lt;&gt;0,2,"")</f>
        <v/>
      </c>
      <c r="CM411" s="17" t="str">
        <f t="shared" si="38"/>
        <v/>
      </c>
      <c r="CN411" s="17" t="str">
        <f>IF(Wedstrijden!AG232="x","AA","")</f>
        <v/>
      </c>
      <c r="CO411" s="17" t="str">
        <f>IF(Wedstrijden!AH232="x","A","")</f>
        <v/>
      </c>
      <c r="CP411" s="17" t="str">
        <f>IF(Wedstrijden!AI232="x","BB","")</f>
        <v/>
      </c>
      <c r="CQ411" s="17" t="str">
        <f>IF(Wedstrijden!AJ232="x","B","")</f>
        <v/>
      </c>
      <c r="CR411" s="17" t="str">
        <f>IF(Wedstrijden!AK232="x","L","")</f>
        <v/>
      </c>
      <c r="CS411" s="17" t="str">
        <f>IF(Wedstrijden!AL232="x","M","")</f>
        <v/>
      </c>
      <c r="CT411" s="17" t="str">
        <f>IF(Wedstrijden!AM232="x","Z","")</f>
        <v/>
      </c>
      <c r="CU411" s="17" t="str">
        <f>IF(Wedstrijden!AN232="x","ZZ","")</f>
        <v/>
      </c>
      <c r="CV411" s="17" t="str">
        <f>IF(COUNTA(Wedstrijden!Z232:AF232)&lt;&gt;0,2,"")</f>
        <v/>
      </c>
      <c r="CW411" s="17" t="str">
        <f t="shared" si="39"/>
        <v/>
      </c>
      <c r="CX411" s="17" t="str">
        <f>IF(Wedstrijden!Z232="x","BB","")</f>
        <v/>
      </c>
      <c r="CY411" s="17" t="str">
        <f>IF(Wedstrijden!AA232="x","B","")</f>
        <v/>
      </c>
      <c r="CZ411" s="17" t="str">
        <f>IF(Wedstrijden!AB232="x","L","")</f>
        <v/>
      </c>
      <c r="DA411" s="17" t="str">
        <f>IF(Wedstrijden!AC232="x","M","")</f>
        <v/>
      </c>
      <c r="DB411" s="17" t="str">
        <f>IF(Wedstrijden!AD232="x","Z","")</f>
        <v/>
      </c>
      <c r="DC411" s="17" t="str">
        <f>IF(Wedstrijden!AE232="x","ZZ","")</f>
        <v/>
      </c>
      <c r="DD411" s="17" t="str">
        <f>IF(Wedstrijden!AF232="x","1.40","")</f>
        <v/>
      </c>
      <c r="DE411" s="17" t="str">
        <f>IF(COUNTA(Wedstrijden!AP232:AR232)&lt;&gt;0,6,"")</f>
        <v/>
      </c>
      <c r="DF411" s="17" t="str">
        <f t="shared" si="40"/>
        <v/>
      </c>
      <c r="DG411" s="17" t="str">
        <f>IF(Wedstrijden!AP232="x","L","")</f>
        <v/>
      </c>
      <c r="DH411" s="17" t="str">
        <f>IF(Wedstrijden!AQ232="x","M","")</f>
        <v/>
      </c>
      <c r="DI411" s="17" t="str">
        <f>IF(Wedstrijden!AR232="x","Z","")</f>
        <v/>
      </c>
      <c r="DJ411" s="17" t="str">
        <f>IF(Wedstrijden!AS232="x","Z","")</f>
        <v/>
      </c>
      <c r="DK411" s="17" t="str">
        <f>IF(COUNTA(Wedstrijden!AU232:AW232)&lt;&gt;0,6,"")</f>
        <v/>
      </c>
      <c r="DL411" s="17" t="str">
        <f t="shared" si="41"/>
        <v/>
      </c>
      <c r="DM411" s="17" t="str">
        <f>IF(Wedstrijden!AU232="x","L","")</f>
        <v/>
      </c>
      <c r="DN411" s="17" t="str">
        <f>IF(Wedstrijden!AV232="x","M","")</f>
        <v/>
      </c>
      <c r="DO411" s="17" t="str">
        <f>IF(Wedstrijden!AW232="x","Z","")</f>
        <v/>
      </c>
      <c r="DP411" s="17" t="str">
        <f>IF(Wedstrijden!AX232="x","Z","")</f>
        <v/>
      </c>
    </row>
    <row r="412" spans="1:120" ht="14.4" x14ac:dyDescent="0.3">
      <c r="A412" s="21">
        <f>Wedstrijden!A233</f>
        <v>44142</v>
      </c>
      <c r="B412" s="17" t="str">
        <f>IFERROR(VLOOKUP(Wedstrijden!#REF!,#REF!,2,FALSE),"")</f>
        <v/>
      </c>
      <c r="C412" s="17" t="e">
        <f>Wedstrijden!#REF!</f>
        <v>#REF!</v>
      </c>
      <c r="D412" s="17" t="str">
        <f>IFERROR(VLOOKUP(Wedstrijden!#REF!,#REF!,2,FALSE),"")</f>
        <v/>
      </c>
      <c r="E412" s="17" t="str">
        <f>IFERROR(VLOOKUP(Wedstrijden!#REF!,#REF!,5,FALSE),"")</f>
        <v/>
      </c>
      <c r="F412" s="17" t="e">
        <f>IF(Wedstrijden!#REF!&lt;&gt;"",Wedstrijden!#REF!,"")</f>
        <v>#REF!</v>
      </c>
      <c r="G412" s="17" t="e">
        <f>IF(Wedstrijden!#REF!="Indoor",1,0)</f>
        <v>#REF!</v>
      </c>
      <c r="H412" s="17" t="e">
        <f>Wedstrijden!#REF!</f>
        <v>#REF!</v>
      </c>
      <c r="I412" s="17" t="e">
        <f>IF(Wedstrijden!#REF!="Nee",0,IF(Wedstrijden!#REF!="Ja",1,""))</f>
        <v>#REF!</v>
      </c>
      <c r="J412" s="17" t="e">
        <f>IF(Wedstrijden!#REF!&lt;&gt;"",Wedstrijden!#REF!,"")</f>
        <v>#REF!</v>
      </c>
      <c r="W412" s="18"/>
      <c r="AE412" s="18"/>
      <c r="AN412" s="18"/>
      <c r="AU412" s="18"/>
      <c r="BA412" s="18"/>
      <c r="BE412" s="18"/>
      <c r="BJ412" s="17" t="str">
        <f>IF(COUNTA(Wedstrijden!O233:Y233)&lt;&gt;0,1,"")</f>
        <v/>
      </c>
      <c r="BK412" s="17" t="str">
        <f t="shared" si="36"/>
        <v/>
      </c>
      <c r="BL412" s="17" t="str">
        <f>IF(Wedstrijden!O233="x","AA","")</f>
        <v/>
      </c>
      <c r="BM412" s="17" t="str">
        <f>IF(Wedstrijden!P233="x","A","")</f>
        <v/>
      </c>
      <c r="BN412" s="17" t="str">
        <f>IF(Wedstrijden!Q233="x","B1","")</f>
        <v/>
      </c>
      <c r="BO412" s="17" t="e">
        <f>IF(Wedstrijden!#REF!="x","BB","")</f>
        <v>#REF!</v>
      </c>
      <c r="BP412" s="17" t="str">
        <f>IF(Wedstrijden!S233="x","B","")</f>
        <v/>
      </c>
      <c r="BQ412" s="17" t="str">
        <f>IF(Wedstrijden!T233="x","L1","")</f>
        <v/>
      </c>
      <c r="BR412" s="17" t="str">
        <f>IF(Wedstrijden!U233="x","L2","")</f>
        <v/>
      </c>
      <c r="BS412" s="17" t="str">
        <f>IF(Wedstrijden!V233="x","M1","")</f>
        <v/>
      </c>
      <c r="BT412" s="17" t="str">
        <f>IF(Wedstrijden!W233="x","M2","")</f>
        <v/>
      </c>
      <c r="BU412" s="17" t="str">
        <f>IF(Wedstrijden!X233="x","Z1","")</f>
        <v/>
      </c>
      <c r="BV412" s="17" t="str">
        <f>IF(Wedstrijden!Y233="x","Z2","")</f>
        <v/>
      </c>
      <c r="BW412" s="17" t="str">
        <f>IF(COUNTA(Wedstrijden!F233:N233)&lt;&gt;0,1,"")</f>
        <v/>
      </c>
      <c r="BX412" s="17" t="str">
        <f t="shared" si="37"/>
        <v/>
      </c>
      <c r="BY412" s="17" t="str">
        <f>IF(Wedstrijden!F233="x","BB","")</f>
        <v/>
      </c>
      <c r="BZ412" s="17" t="str">
        <f>IF(Wedstrijden!G233="x","B","")</f>
        <v/>
      </c>
      <c r="CA412" s="17" t="str">
        <f>IF(Wedstrijden!H233="x","L1","")</f>
        <v/>
      </c>
      <c r="CB412" s="17" t="str">
        <f>IF(Wedstrijden!I233="x","L2","")</f>
        <v/>
      </c>
      <c r="CC412" s="17" t="str">
        <f>IF(Wedstrijden!J233="x","M1","")</f>
        <v/>
      </c>
      <c r="CD412" s="17" t="str">
        <f>IF(Wedstrijden!K233="x","M2","")</f>
        <v/>
      </c>
      <c r="CE412" s="17" t="str">
        <f>IF(Wedstrijden!L233="x","Z1","")</f>
        <v/>
      </c>
      <c r="CF412" s="17" t="str">
        <f>IF(Wedstrijden!M233="x","Z2","")</f>
        <v/>
      </c>
      <c r="CG412" s="17" t="str">
        <f>IF(Wedstrijden!N233="x","ZZL","")</f>
        <v/>
      </c>
      <c r="CL412" s="17" t="str">
        <f>IF(COUNTA(Wedstrijden!AG233:AN233)&lt;&gt;0,2,"")</f>
        <v/>
      </c>
      <c r="CM412" s="17" t="str">
        <f t="shared" si="38"/>
        <v/>
      </c>
      <c r="CN412" s="17" t="str">
        <f>IF(Wedstrijden!AG233="x","AA","")</f>
        <v/>
      </c>
      <c r="CO412" s="17" t="str">
        <f>IF(Wedstrijden!AH233="x","A","")</f>
        <v/>
      </c>
      <c r="CP412" s="17" t="str">
        <f>IF(Wedstrijden!AI233="x","BB","")</f>
        <v/>
      </c>
      <c r="CQ412" s="17" t="str">
        <f>IF(Wedstrijden!AJ233="x","B","")</f>
        <v/>
      </c>
      <c r="CR412" s="17" t="str">
        <f>IF(Wedstrijden!AK233="x","L","")</f>
        <v/>
      </c>
      <c r="CS412" s="17" t="str">
        <f>IF(Wedstrijden!AL233="x","M","")</f>
        <v/>
      </c>
      <c r="CT412" s="17" t="str">
        <f>IF(Wedstrijden!AM233="x","Z","")</f>
        <v/>
      </c>
      <c r="CU412" s="17" t="str">
        <f>IF(Wedstrijden!AN233="x","ZZ","")</f>
        <v/>
      </c>
      <c r="CV412" s="17">
        <f>IF(COUNTA(Wedstrijden!Z233:AF233)&lt;&gt;0,2,"")</f>
        <v>2</v>
      </c>
      <c r="CW412" s="17">
        <f t="shared" si="39"/>
        <v>1</v>
      </c>
      <c r="CX412" s="17" t="str">
        <f>IF(Wedstrijden!Z233="x","BB","")</f>
        <v>BB</v>
      </c>
      <c r="CY412" s="17" t="str">
        <f>IF(Wedstrijden!AA233="x","B","")</f>
        <v>B</v>
      </c>
      <c r="CZ412" s="17" t="str">
        <f>IF(Wedstrijden!AB233="x","L","")</f>
        <v>L</v>
      </c>
      <c r="DA412" s="17" t="str">
        <f>IF(Wedstrijden!AC233="x","M","")</f>
        <v>M</v>
      </c>
      <c r="DB412" s="17" t="str">
        <f>IF(Wedstrijden!AD233="x","Z","")</f>
        <v>Z</v>
      </c>
      <c r="DC412" s="17" t="str">
        <f>IF(Wedstrijden!AE233="x","ZZ","")</f>
        <v>ZZ</v>
      </c>
      <c r="DD412" s="17" t="str">
        <f>IF(Wedstrijden!AF233="x","1.40","")</f>
        <v/>
      </c>
      <c r="DE412" s="17" t="str">
        <f>IF(COUNTA(Wedstrijden!AP233:AR233)&lt;&gt;0,6,"")</f>
        <v/>
      </c>
      <c r="DF412" s="17" t="str">
        <f t="shared" si="40"/>
        <v/>
      </c>
      <c r="DG412" s="17" t="str">
        <f>IF(Wedstrijden!AP233="x","L","")</f>
        <v/>
      </c>
      <c r="DH412" s="17" t="str">
        <f>IF(Wedstrijden!AQ233="x","M","")</f>
        <v/>
      </c>
      <c r="DI412" s="17" t="str">
        <f>IF(Wedstrijden!AR233="x","Z","")</f>
        <v/>
      </c>
      <c r="DJ412" s="17" t="str">
        <f>IF(Wedstrijden!AS233="x","Z","")</f>
        <v/>
      </c>
      <c r="DK412" s="17" t="str">
        <f>IF(COUNTA(Wedstrijden!AU233:AW233)&lt;&gt;0,6,"")</f>
        <v/>
      </c>
      <c r="DL412" s="17" t="str">
        <f t="shared" si="41"/>
        <v/>
      </c>
      <c r="DM412" s="17" t="str">
        <f>IF(Wedstrijden!AU233="x","L","")</f>
        <v/>
      </c>
      <c r="DN412" s="17" t="str">
        <f>IF(Wedstrijden!AV233="x","M","")</f>
        <v/>
      </c>
      <c r="DO412" s="17" t="str">
        <f>IF(Wedstrijden!AW233="x","Z","")</f>
        <v/>
      </c>
      <c r="DP412" s="17" t="str">
        <f>IF(Wedstrijden!AX233="x","Z","")</f>
        <v/>
      </c>
    </row>
    <row r="413" spans="1:120" ht="14.4" x14ac:dyDescent="0.3">
      <c r="A413" s="21">
        <f>Wedstrijden!A234</f>
        <v>44143</v>
      </c>
      <c r="B413" s="17" t="str">
        <f>IFERROR(VLOOKUP(Wedstrijden!#REF!,#REF!,2,FALSE),"")</f>
        <v/>
      </c>
      <c r="C413" s="17" t="e">
        <f>Wedstrijden!#REF!</f>
        <v>#REF!</v>
      </c>
      <c r="D413" s="17" t="str">
        <f>IFERROR(VLOOKUP(Wedstrijden!#REF!,#REF!,2,FALSE),"")</f>
        <v/>
      </c>
      <c r="E413" s="17" t="str">
        <f>IFERROR(VLOOKUP(Wedstrijden!#REF!,#REF!,5,FALSE),"")</f>
        <v/>
      </c>
      <c r="F413" s="17" t="e">
        <f>IF(Wedstrijden!#REF!&lt;&gt;"",Wedstrijden!#REF!,"")</f>
        <v>#REF!</v>
      </c>
      <c r="G413" s="17" t="e">
        <f>IF(Wedstrijden!#REF!="Indoor",1,0)</f>
        <v>#REF!</v>
      </c>
      <c r="H413" s="17" t="e">
        <f>Wedstrijden!#REF!</f>
        <v>#REF!</v>
      </c>
      <c r="I413" s="17" t="e">
        <f>IF(Wedstrijden!#REF!="Nee",0,IF(Wedstrijden!#REF!="Ja",1,""))</f>
        <v>#REF!</v>
      </c>
      <c r="J413" s="17" t="e">
        <f>IF(Wedstrijden!#REF!&lt;&gt;"",Wedstrijden!#REF!,"")</f>
        <v>#REF!</v>
      </c>
      <c r="W413" s="18"/>
      <c r="AE413" s="18"/>
      <c r="AN413" s="18"/>
      <c r="AU413" s="18"/>
      <c r="BA413" s="18"/>
      <c r="BE413" s="18"/>
      <c r="BJ413" s="17">
        <f>IF(COUNTA(Wedstrijden!O234:Y234)&lt;&gt;0,1,"")</f>
        <v>1</v>
      </c>
      <c r="BK413" s="17">
        <f t="shared" si="36"/>
        <v>2</v>
      </c>
      <c r="BL413" s="17" t="str">
        <f>IF(Wedstrijden!O234="x","AA","")</f>
        <v/>
      </c>
      <c r="BM413" s="17" t="str">
        <f>IF(Wedstrijden!P234="x","A","")</f>
        <v/>
      </c>
      <c r="BN413" s="17" t="str">
        <f>IF(Wedstrijden!Q234="x","B1","")</f>
        <v/>
      </c>
      <c r="BO413" s="17" t="e">
        <f>IF(Wedstrijden!#REF!="x","BB","")</f>
        <v>#REF!</v>
      </c>
      <c r="BP413" s="17" t="str">
        <f>IF(Wedstrijden!S234="x","B","")</f>
        <v>B</v>
      </c>
      <c r="BQ413" s="17" t="str">
        <f>IF(Wedstrijden!T234="x","L1","")</f>
        <v>L1</v>
      </c>
      <c r="BR413" s="17" t="str">
        <f>IF(Wedstrijden!U234="x","L2","")</f>
        <v>L2</v>
      </c>
      <c r="BS413" s="17" t="str">
        <f>IF(Wedstrijden!V234="x","M1","")</f>
        <v>M1</v>
      </c>
      <c r="BT413" s="17" t="str">
        <f>IF(Wedstrijden!W234="x","M2","")</f>
        <v>M2</v>
      </c>
      <c r="BU413" s="17" t="str">
        <f>IF(Wedstrijden!X234="x","Z1","")</f>
        <v/>
      </c>
      <c r="BV413" s="17" t="str">
        <f>IF(Wedstrijden!Y234="x","Z2","")</f>
        <v/>
      </c>
      <c r="BW413" s="17">
        <f>IF(COUNTA(Wedstrijden!F234:N234)&lt;&gt;0,1,"")</f>
        <v>1</v>
      </c>
      <c r="BX413" s="17">
        <f t="shared" si="37"/>
        <v>1</v>
      </c>
      <c r="BY413" s="17" t="str">
        <f>IF(Wedstrijden!F234="x","BB","")</f>
        <v/>
      </c>
      <c r="BZ413" s="17" t="str">
        <f>IF(Wedstrijden!G234="x","B","")</f>
        <v>B</v>
      </c>
      <c r="CA413" s="17" t="str">
        <f>IF(Wedstrijden!H234="x","L1","")</f>
        <v>L1</v>
      </c>
      <c r="CB413" s="17" t="str">
        <f>IF(Wedstrijden!I234="x","L2","")</f>
        <v>L2</v>
      </c>
      <c r="CC413" s="17" t="str">
        <f>IF(Wedstrijden!J234="x","M1","")</f>
        <v>M1</v>
      </c>
      <c r="CD413" s="17" t="str">
        <f>IF(Wedstrijden!K234="x","M2","")</f>
        <v>M2</v>
      </c>
      <c r="CE413" s="17" t="str">
        <f>IF(Wedstrijden!L234="x","Z1","")</f>
        <v/>
      </c>
      <c r="CF413" s="17" t="str">
        <f>IF(Wedstrijden!M234="x","Z2","")</f>
        <v/>
      </c>
      <c r="CG413" s="17" t="str">
        <f>IF(Wedstrijden!N234="x","ZZL","")</f>
        <v/>
      </c>
      <c r="CL413" s="17" t="str">
        <f>IF(COUNTA(Wedstrijden!AG234:AN234)&lt;&gt;0,2,"")</f>
        <v/>
      </c>
      <c r="CM413" s="17" t="str">
        <f t="shared" si="38"/>
        <v/>
      </c>
      <c r="CN413" s="17" t="str">
        <f>IF(Wedstrijden!AG234="x","AA","")</f>
        <v/>
      </c>
      <c r="CO413" s="17" t="str">
        <f>IF(Wedstrijden!AH234="x","A","")</f>
        <v/>
      </c>
      <c r="CP413" s="17" t="str">
        <f>IF(Wedstrijden!AI234="x","BB","")</f>
        <v/>
      </c>
      <c r="CQ413" s="17" t="str">
        <f>IF(Wedstrijden!AJ234="x","B","")</f>
        <v/>
      </c>
      <c r="CR413" s="17" t="str">
        <f>IF(Wedstrijden!AK234="x","L","")</f>
        <v/>
      </c>
      <c r="CS413" s="17" t="str">
        <f>IF(Wedstrijden!AL234="x","M","")</f>
        <v/>
      </c>
      <c r="CT413" s="17" t="str">
        <f>IF(Wedstrijden!AM234="x","Z","")</f>
        <v/>
      </c>
      <c r="CU413" s="17" t="str">
        <f>IF(Wedstrijden!AN234="x","ZZ","")</f>
        <v/>
      </c>
      <c r="CV413" s="17" t="str">
        <f>IF(COUNTA(Wedstrijden!Z234:AF234)&lt;&gt;0,2,"")</f>
        <v/>
      </c>
      <c r="CW413" s="17" t="str">
        <f t="shared" si="39"/>
        <v/>
      </c>
      <c r="CX413" s="17" t="str">
        <f>IF(Wedstrijden!Z234="x","BB","")</f>
        <v/>
      </c>
      <c r="CY413" s="17" t="str">
        <f>IF(Wedstrijden!AA234="x","B","")</f>
        <v/>
      </c>
      <c r="CZ413" s="17" t="str">
        <f>IF(Wedstrijden!AB234="x","L","")</f>
        <v/>
      </c>
      <c r="DA413" s="17" t="str">
        <f>IF(Wedstrijden!AC234="x","M","")</f>
        <v/>
      </c>
      <c r="DB413" s="17" t="str">
        <f>IF(Wedstrijden!AD234="x","Z","")</f>
        <v/>
      </c>
      <c r="DC413" s="17" t="str">
        <f>IF(Wedstrijden!AE234="x","ZZ","")</f>
        <v/>
      </c>
      <c r="DD413" s="17" t="str">
        <f>IF(Wedstrijden!AF234="x","1.40","")</f>
        <v/>
      </c>
      <c r="DE413" s="17" t="str">
        <f>IF(COUNTA(Wedstrijden!AP234:AR234)&lt;&gt;0,6,"")</f>
        <v/>
      </c>
      <c r="DF413" s="17" t="str">
        <f t="shared" si="40"/>
        <v/>
      </c>
      <c r="DG413" s="17" t="str">
        <f>IF(Wedstrijden!AP234="x","L","")</f>
        <v/>
      </c>
      <c r="DH413" s="17" t="str">
        <f>IF(Wedstrijden!AQ234="x","M","")</f>
        <v/>
      </c>
      <c r="DI413" s="17" t="str">
        <f>IF(Wedstrijden!AR234="x","Z","")</f>
        <v/>
      </c>
      <c r="DJ413" s="17" t="str">
        <f>IF(Wedstrijden!AS234="x","Z","")</f>
        <v/>
      </c>
      <c r="DK413" s="17" t="str">
        <f>IF(COUNTA(Wedstrijden!AU234:AW234)&lt;&gt;0,6,"")</f>
        <v/>
      </c>
      <c r="DL413" s="17" t="str">
        <f t="shared" si="41"/>
        <v/>
      </c>
      <c r="DM413" s="17" t="str">
        <f>IF(Wedstrijden!AU234="x","L","")</f>
        <v/>
      </c>
      <c r="DN413" s="17" t="str">
        <f>IF(Wedstrijden!AV234="x","M","")</f>
        <v/>
      </c>
      <c r="DO413" s="17" t="str">
        <f>IF(Wedstrijden!AW234="x","Z","")</f>
        <v/>
      </c>
      <c r="DP413" s="17" t="str">
        <f>IF(Wedstrijden!AX234="x","Z","")</f>
        <v/>
      </c>
    </row>
    <row r="414" spans="1:120" ht="14.4" x14ac:dyDescent="0.3">
      <c r="A414" s="21">
        <f>Wedstrijden!A235</f>
        <v>44143</v>
      </c>
      <c r="B414" s="17" t="str">
        <f>IFERROR(VLOOKUP(Wedstrijden!#REF!,#REF!,2,FALSE),"")</f>
        <v/>
      </c>
      <c r="C414" s="17" t="e">
        <f>Wedstrijden!#REF!</f>
        <v>#REF!</v>
      </c>
      <c r="D414" s="17" t="str">
        <f>IFERROR(VLOOKUP(Wedstrijden!#REF!,#REF!,2,FALSE),"")</f>
        <v/>
      </c>
      <c r="E414" s="17" t="str">
        <f>IFERROR(VLOOKUP(Wedstrijden!#REF!,#REF!,5,FALSE),"")</f>
        <v/>
      </c>
      <c r="F414" s="17" t="e">
        <f>IF(Wedstrijden!#REF!&lt;&gt;"",Wedstrijden!#REF!,"")</f>
        <v>#REF!</v>
      </c>
      <c r="G414" s="17" t="e">
        <f>IF(Wedstrijden!#REF!="Indoor",1,0)</f>
        <v>#REF!</v>
      </c>
      <c r="H414" s="17" t="e">
        <f>Wedstrijden!#REF!</f>
        <v>#REF!</v>
      </c>
      <c r="I414" s="17" t="e">
        <f>IF(Wedstrijden!#REF!="Nee",0,IF(Wedstrijden!#REF!="Ja",1,""))</f>
        <v>#REF!</v>
      </c>
      <c r="J414" s="17" t="e">
        <f>IF(Wedstrijden!#REF!&lt;&gt;"",Wedstrijden!#REF!,"")</f>
        <v>#REF!</v>
      </c>
      <c r="W414" s="18"/>
      <c r="AE414" s="18"/>
      <c r="AN414" s="18"/>
      <c r="AU414" s="18"/>
      <c r="BA414" s="18"/>
      <c r="BE414" s="18"/>
      <c r="BJ414" s="17">
        <f>IF(COUNTA(Wedstrijden!O235:Y235)&lt;&gt;0,1,"")</f>
        <v>1</v>
      </c>
      <c r="BK414" s="17">
        <f t="shared" si="36"/>
        <v>2</v>
      </c>
      <c r="BL414" s="17" t="str">
        <f>IF(Wedstrijden!O235="x","AA","")</f>
        <v/>
      </c>
      <c r="BM414" s="17" t="str">
        <f>IF(Wedstrijden!P235="x","A","")</f>
        <v/>
      </c>
      <c r="BN414" s="17" t="str">
        <f>IF(Wedstrijden!Q235="x","B1","")</f>
        <v/>
      </c>
      <c r="BO414" s="17" t="e">
        <f>IF(Wedstrijden!#REF!="x","BB","")</f>
        <v>#REF!</v>
      </c>
      <c r="BP414" s="17" t="str">
        <f>IF(Wedstrijden!S235="x","B","")</f>
        <v>B</v>
      </c>
      <c r="BQ414" s="17" t="str">
        <f>IF(Wedstrijden!T235="x","L1","")</f>
        <v>L1</v>
      </c>
      <c r="BR414" s="17" t="str">
        <f>IF(Wedstrijden!U235="x","L2","")</f>
        <v>L2</v>
      </c>
      <c r="BS414" s="17" t="str">
        <f>IF(Wedstrijden!V235="x","M1","")</f>
        <v>M1</v>
      </c>
      <c r="BT414" s="17" t="str">
        <f>IF(Wedstrijden!W235="x","M2","")</f>
        <v>M2</v>
      </c>
      <c r="BU414" s="17" t="str">
        <f>IF(Wedstrijden!X235="x","Z1","")</f>
        <v>Z1</v>
      </c>
      <c r="BV414" s="17" t="str">
        <f>IF(Wedstrijden!Y235="x","Z2","")</f>
        <v>Z2</v>
      </c>
      <c r="BW414" s="17">
        <f>IF(COUNTA(Wedstrijden!F235:N235)&lt;&gt;0,1,"")</f>
        <v>1</v>
      </c>
      <c r="BX414" s="17">
        <f t="shared" si="37"/>
        <v>1</v>
      </c>
      <c r="BY414" s="17" t="str">
        <f>IF(Wedstrijden!F235="x","BB","")</f>
        <v/>
      </c>
      <c r="BZ414" s="17" t="str">
        <f>IF(Wedstrijden!G235="x","B","")</f>
        <v>B</v>
      </c>
      <c r="CA414" s="17" t="str">
        <f>IF(Wedstrijden!H235="x","L1","")</f>
        <v>L1</v>
      </c>
      <c r="CB414" s="17" t="str">
        <f>IF(Wedstrijden!I235="x","L2","")</f>
        <v>L2</v>
      </c>
      <c r="CC414" s="17" t="str">
        <f>IF(Wedstrijden!J235="x","M1","")</f>
        <v>M1</v>
      </c>
      <c r="CD414" s="17" t="str">
        <f>IF(Wedstrijden!K235="x","M2","")</f>
        <v>M2</v>
      </c>
      <c r="CE414" s="17" t="str">
        <f>IF(Wedstrijden!L235="x","Z1","")</f>
        <v>Z1</v>
      </c>
      <c r="CF414" s="17" t="str">
        <f>IF(Wedstrijden!M235="x","Z2","")</f>
        <v>Z2</v>
      </c>
      <c r="CG414" s="17" t="str">
        <f>IF(Wedstrijden!N235="x","ZZL","")</f>
        <v>ZZL</v>
      </c>
      <c r="CL414" s="17" t="str">
        <f>IF(COUNTA(Wedstrijden!AG235:AN235)&lt;&gt;0,2,"")</f>
        <v/>
      </c>
      <c r="CM414" s="17" t="str">
        <f t="shared" si="38"/>
        <v/>
      </c>
      <c r="CN414" s="17" t="str">
        <f>IF(Wedstrijden!AG235="x","AA","")</f>
        <v/>
      </c>
      <c r="CO414" s="17" t="str">
        <f>IF(Wedstrijden!AH235="x","A","")</f>
        <v/>
      </c>
      <c r="CP414" s="17" t="str">
        <f>IF(Wedstrijden!AI235="x","BB","")</f>
        <v/>
      </c>
      <c r="CQ414" s="17" t="str">
        <f>IF(Wedstrijden!AJ235="x","B","")</f>
        <v/>
      </c>
      <c r="CR414" s="17" t="str">
        <f>IF(Wedstrijden!AK235="x","L","")</f>
        <v/>
      </c>
      <c r="CS414" s="17" t="str">
        <f>IF(Wedstrijden!AL235="x","M","")</f>
        <v/>
      </c>
      <c r="CT414" s="17" t="str">
        <f>IF(Wedstrijden!AM235="x","Z","")</f>
        <v/>
      </c>
      <c r="CU414" s="17" t="str">
        <f>IF(Wedstrijden!AN235="x","ZZ","")</f>
        <v/>
      </c>
      <c r="CV414" s="17" t="str">
        <f>IF(COUNTA(Wedstrijden!Z235:AF235)&lt;&gt;0,2,"")</f>
        <v/>
      </c>
      <c r="CW414" s="17" t="str">
        <f t="shared" si="39"/>
        <v/>
      </c>
      <c r="CX414" s="17" t="str">
        <f>IF(Wedstrijden!Z235="x","BB","")</f>
        <v/>
      </c>
      <c r="CY414" s="17" t="str">
        <f>IF(Wedstrijden!AA235="x","B","")</f>
        <v/>
      </c>
      <c r="CZ414" s="17" t="str">
        <f>IF(Wedstrijden!AB235="x","L","")</f>
        <v/>
      </c>
      <c r="DA414" s="17" t="str">
        <f>IF(Wedstrijden!AC235="x","M","")</f>
        <v/>
      </c>
      <c r="DB414" s="17" t="str">
        <f>IF(Wedstrijden!AD235="x","Z","")</f>
        <v/>
      </c>
      <c r="DC414" s="17" t="str">
        <f>IF(Wedstrijden!AE235="x","ZZ","")</f>
        <v/>
      </c>
      <c r="DD414" s="17" t="str">
        <f>IF(Wedstrijden!AF235="x","1.40","")</f>
        <v/>
      </c>
      <c r="DE414" s="17" t="str">
        <f>IF(COUNTA(Wedstrijden!AP235:AR235)&lt;&gt;0,6,"")</f>
        <v/>
      </c>
      <c r="DF414" s="17" t="str">
        <f t="shared" si="40"/>
        <v/>
      </c>
      <c r="DG414" s="17" t="str">
        <f>IF(Wedstrijden!AP235="x","L","")</f>
        <v/>
      </c>
      <c r="DH414" s="17" t="str">
        <f>IF(Wedstrijden!AQ235="x","M","")</f>
        <v/>
      </c>
      <c r="DI414" s="17" t="str">
        <f>IF(Wedstrijden!AR235="x","Z","")</f>
        <v/>
      </c>
      <c r="DJ414" s="17" t="str">
        <f>IF(Wedstrijden!AS235="x","Z","")</f>
        <v/>
      </c>
      <c r="DK414" s="17" t="str">
        <f>IF(COUNTA(Wedstrijden!AU235:AW235)&lt;&gt;0,6,"")</f>
        <v/>
      </c>
      <c r="DL414" s="17" t="str">
        <f t="shared" si="41"/>
        <v/>
      </c>
      <c r="DM414" s="17" t="str">
        <f>IF(Wedstrijden!AU235="x","L","")</f>
        <v/>
      </c>
      <c r="DN414" s="17" t="str">
        <f>IF(Wedstrijden!AV235="x","M","")</f>
        <v/>
      </c>
      <c r="DO414" s="17" t="str">
        <f>IF(Wedstrijden!AW235="x","Z","")</f>
        <v/>
      </c>
      <c r="DP414" s="17" t="str">
        <f>IF(Wedstrijden!AX235="x","Z","")</f>
        <v/>
      </c>
    </row>
    <row r="415" spans="1:120" ht="14.4" x14ac:dyDescent="0.3">
      <c r="A415" s="21">
        <f>Wedstrijden!A236</f>
        <v>44143</v>
      </c>
      <c r="B415" s="17" t="str">
        <f>IFERROR(VLOOKUP(Wedstrijden!#REF!,#REF!,2,FALSE),"")</f>
        <v/>
      </c>
      <c r="C415" s="17" t="e">
        <f>Wedstrijden!#REF!</f>
        <v>#REF!</v>
      </c>
      <c r="D415" s="17" t="str">
        <f>IFERROR(VLOOKUP(Wedstrijden!#REF!,#REF!,2,FALSE),"")</f>
        <v/>
      </c>
      <c r="E415" s="17" t="str">
        <f>IFERROR(VLOOKUP(Wedstrijden!#REF!,#REF!,5,FALSE),"")</f>
        <v/>
      </c>
      <c r="F415" s="17" t="e">
        <f>IF(Wedstrijden!#REF!&lt;&gt;"",Wedstrijden!#REF!,"")</f>
        <v>#REF!</v>
      </c>
      <c r="G415" s="17" t="e">
        <f>IF(Wedstrijden!#REF!="Indoor",1,0)</f>
        <v>#REF!</v>
      </c>
      <c r="H415" s="17" t="e">
        <f>Wedstrijden!#REF!</f>
        <v>#REF!</v>
      </c>
      <c r="I415" s="17" t="e">
        <f>IF(Wedstrijden!#REF!="Nee",0,IF(Wedstrijden!#REF!="Ja",1,""))</f>
        <v>#REF!</v>
      </c>
      <c r="J415" s="17" t="e">
        <f>IF(Wedstrijden!#REF!&lt;&gt;"",Wedstrijden!#REF!,"")</f>
        <v>#REF!</v>
      </c>
      <c r="W415" s="18"/>
      <c r="AE415" s="18"/>
      <c r="AN415" s="18"/>
      <c r="AU415" s="18"/>
      <c r="BA415" s="18"/>
      <c r="BE415" s="18"/>
      <c r="BJ415" s="17">
        <f>IF(COUNTA(Wedstrijden!O236:Y236)&lt;&gt;0,1,"")</f>
        <v>1</v>
      </c>
      <c r="BK415" s="17">
        <f t="shared" si="36"/>
        <v>2</v>
      </c>
      <c r="BL415" s="17" t="str">
        <f>IF(Wedstrijden!O236="x","AA","")</f>
        <v>AA</v>
      </c>
      <c r="BM415" s="17" t="str">
        <f>IF(Wedstrijden!P236="x","A","")</f>
        <v>A</v>
      </c>
      <c r="BN415" s="17" t="str">
        <f>IF(Wedstrijden!Q236="x","B1","")</f>
        <v>B1</v>
      </c>
      <c r="BO415" s="17" t="e">
        <f>IF(Wedstrijden!#REF!="x","BB","")</f>
        <v>#REF!</v>
      </c>
      <c r="BP415" s="17" t="str">
        <f>IF(Wedstrijden!S236="x","B","")</f>
        <v/>
      </c>
      <c r="BQ415" s="17" t="str">
        <f>IF(Wedstrijden!T236="x","L1","")</f>
        <v/>
      </c>
      <c r="BR415" s="17" t="str">
        <f>IF(Wedstrijden!U236="x","L2","")</f>
        <v/>
      </c>
      <c r="BS415" s="17" t="str">
        <f>IF(Wedstrijden!V236="x","M1","")</f>
        <v/>
      </c>
      <c r="BT415" s="17" t="str">
        <f>IF(Wedstrijden!W236="x","M2","")</f>
        <v/>
      </c>
      <c r="BU415" s="17" t="str">
        <f>IF(Wedstrijden!X236="x","Z1","")</f>
        <v/>
      </c>
      <c r="BV415" s="17" t="str">
        <f>IF(Wedstrijden!Y236="x","Z2","")</f>
        <v/>
      </c>
      <c r="BW415" s="17" t="str">
        <f>IF(COUNTA(Wedstrijden!F236:N236)&lt;&gt;0,1,"")</f>
        <v/>
      </c>
      <c r="BX415" s="17" t="str">
        <f t="shared" si="37"/>
        <v/>
      </c>
      <c r="BY415" s="17" t="str">
        <f>IF(Wedstrijden!F236="x","BB","")</f>
        <v/>
      </c>
      <c r="BZ415" s="17" t="str">
        <f>IF(Wedstrijden!G236="x","B","")</f>
        <v/>
      </c>
      <c r="CA415" s="17" t="str">
        <f>IF(Wedstrijden!H236="x","L1","")</f>
        <v/>
      </c>
      <c r="CB415" s="17" t="str">
        <f>IF(Wedstrijden!I236="x","L2","")</f>
        <v/>
      </c>
      <c r="CC415" s="17" t="str">
        <f>IF(Wedstrijden!J236="x","M1","")</f>
        <v/>
      </c>
      <c r="CD415" s="17" t="str">
        <f>IF(Wedstrijden!K236="x","M2","")</f>
        <v/>
      </c>
      <c r="CE415" s="17" t="str">
        <f>IF(Wedstrijden!L236="x","Z1","")</f>
        <v/>
      </c>
      <c r="CF415" s="17" t="str">
        <f>IF(Wedstrijden!M236="x","Z2","")</f>
        <v/>
      </c>
      <c r="CG415" s="17" t="str">
        <f>IF(Wedstrijden!N236="x","ZZL","")</f>
        <v/>
      </c>
      <c r="CL415" s="17" t="str">
        <f>IF(COUNTA(Wedstrijden!AG236:AN236)&lt;&gt;0,2,"")</f>
        <v/>
      </c>
      <c r="CM415" s="17" t="str">
        <f t="shared" si="38"/>
        <v/>
      </c>
      <c r="CN415" s="17" t="str">
        <f>IF(Wedstrijden!AG236="x","AA","")</f>
        <v/>
      </c>
      <c r="CO415" s="17" t="str">
        <f>IF(Wedstrijden!AH236="x","A","")</f>
        <v/>
      </c>
      <c r="CP415" s="17" t="str">
        <f>IF(Wedstrijden!AI236="x","BB","")</f>
        <v/>
      </c>
      <c r="CQ415" s="17" t="str">
        <f>IF(Wedstrijden!AJ236="x","B","")</f>
        <v/>
      </c>
      <c r="CR415" s="17" t="str">
        <f>IF(Wedstrijden!AK236="x","L","")</f>
        <v/>
      </c>
      <c r="CS415" s="17" t="str">
        <f>IF(Wedstrijden!AL236="x","M","")</f>
        <v/>
      </c>
      <c r="CT415" s="17" t="str">
        <f>IF(Wedstrijden!AM236="x","Z","")</f>
        <v/>
      </c>
      <c r="CU415" s="17" t="str">
        <f>IF(Wedstrijden!AN236="x","ZZ","")</f>
        <v/>
      </c>
      <c r="CV415" s="17" t="str">
        <f>IF(COUNTA(Wedstrijden!Z236:AF236)&lt;&gt;0,2,"")</f>
        <v/>
      </c>
      <c r="CW415" s="17" t="str">
        <f t="shared" si="39"/>
        <v/>
      </c>
      <c r="CX415" s="17" t="str">
        <f>IF(Wedstrijden!Z236="x","BB","")</f>
        <v/>
      </c>
      <c r="CY415" s="17" t="str">
        <f>IF(Wedstrijden!AA236="x","B","")</f>
        <v/>
      </c>
      <c r="CZ415" s="17" t="str">
        <f>IF(Wedstrijden!AB236="x","L","")</f>
        <v/>
      </c>
      <c r="DA415" s="17" t="str">
        <f>IF(Wedstrijden!AC236="x","M","")</f>
        <v/>
      </c>
      <c r="DB415" s="17" t="str">
        <f>IF(Wedstrijden!AD236="x","Z","")</f>
        <v/>
      </c>
      <c r="DC415" s="17" t="str">
        <f>IF(Wedstrijden!AE236="x","ZZ","")</f>
        <v/>
      </c>
      <c r="DD415" s="17" t="str">
        <f>IF(Wedstrijden!AF236="x","1.40","")</f>
        <v/>
      </c>
      <c r="DE415" s="17" t="str">
        <f>IF(COUNTA(Wedstrijden!AP236:AR236)&lt;&gt;0,6,"")</f>
        <v/>
      </c>
      <c r="DF415" s="17" t="str">
        <f t="shared" si="40"/>
        <v/>
      </c>
      <c r="DG415" s="17" t="str">
        <f>IF(Wedstrijden!AP236="x","L","")</f>
        <v/>
      </c>
      <c r="DH415" s="17" t="str">
        <f>IF(Wedstrijden!AQ236="x","M","")</f>
        <v/>
      </c>
      <c r="DI415" s="17" t="str">
        <f>IF(Wedstrijden!AR236="x","Z","")</f>
        <v/>
      </c>
      <c r="DJ415" s="17" t="str">
        <f>IF(Wedstrijden!AS236="x","Z","")</f>
        <v/>
      </c>
      <c r="DK415" s="17" t="str">
        <f>IF(COUNTA(Wedstrijden!AU236:AW236)&lt;&gt;0,6,"")</f>
        <v/>
      </c>
      <c r="DL415" s="17" t="str">
        <f t="shared" si="41"/>
        <v/>
      </c>
      <c r="DM415" s="17" t="str">
        <f>IF(Wedstrijden!AU236="x","L","")</f>
        <v/>
      </c>
      <c r="DN415" s="17" t="str">
        <f>IF(Wedstrijden!AV236="x","M","")</f>
        <v/>
      </c>
      <c r="DO415" s="17" t="str">
        <f>IF(Wedstrijden!AW236="x","Z","")</f>
        <v/>
      </c>
      <c r="DP415" s="17" t="str">
        <f>IF(Wedstrijden!AX236="x","Z","")</f>
        <v/>
      </c>
    </row>
    <row r="416" spans="1:120" ht="14.4" x14ac:dyDescent="0.3">
      <c r="A416" s="21">
        <f>Wedstrijden!A237</f>
        <v>44143</v>
      </c>
      <c r="B416" s="17" t="str">
        <f>IFERROR(VLOOKUP(Wedstrijden!#REF!,#REF!,2,FALSE),"")</f>
        <v/>
      </c>
      <c r="C416" s="17" t="e">
        <f>Wedstrijden!#REF!</f>
        <v>#REF!</v>
      </c>
      <c r="D416" s="17" t="str">
        <f>IFERROR(VLOOKUP(Wedstrijden!#REF!,#REF!,2,FALSE),"")</f>
        <v/>
      </c>
      <c r="E416" s="17" t="str">
        <f>IFERROR(VLOOKUP(Wedstrijden!#REF!,#REF!,5,FALSE),"")</f>
        <v/>
      </c>
      <c r="F416" s="17" t="e">
        <f>IF(Wedstrijden!#REF!&lt;&gt;"",Wedstrijden!#REF!,"")</f>
        <v>#REF!</v>
      </c>
      <c r="G416" s="17" t="e">
        <f>IF(Wedstrijden!#REF!="Indoor",1,0)</f>
        <v>#REF!</v>
      </c>
      <c r="H416" s="17" t="e">
        <f>Wedstrijden!#REF!</f>
        <v>#REF!</v>
      </c>
      <c r="I416" s="17" t="e">
        <f>IF(Wedstrijden!#REF!="Nee",0,IF(Wedstrijden!#REF!="Ja",1,""))</f>
        <v>#REF!</v>
      </c>
      <c r="J416" s="17" t="e">
        <f>IF(Wedstrijden!#REF!&lt;&gt;"",Wedstrijden!#REF!,"")</f>
        <v>#REF!</v>
      </c>
      <c r="W416" s="18"/>
      <c r="AE416" s="18"/>
      <c r="AN416" s="18"/>
      <c r="AU416" s="18"/>
      <c r="BA416" s="18"/>
      <c r="BE416" s="18"/>
      <c r="BJ416" s="17">
        <f>IF(COUNTA(Wedstrijden!O237:Y237)&lt;&gt;0,1,"")</f>
        <v>1</v>
      </c>
      <c r="BK416" s="17">
        <f t="shared" si="36"/>
        <v>2</v>
      </c>
      <c r="BL416" s="17" t="str">
        <f>IF(Wedstrijden!O237="x","AA","")</f>
        <v/>
      </c>
      <c r="BM416" s="17" t="str">
        <f>IF(Wedstrijden!P237="x","A","")</f>
        <v/>
      </c>
      <c r="BN416" s="17" t="str">
        <f>IF(Wedstrijden!Q237="x","B1","")</f>
        <v/>
      </c>
      <c r="BO416" s="17" t="e">
        <f>IF(Wedstrijden!#REF!="x","BB","")</f>
        <v>#REF!</v>
      </c>
      <c r="BP416" s="17" t="str">
        <f>IF(Wedstrijden!S237="x","B","")</f>
        <v>B</v>
      </c>
      <c r="BQ416" s="17" t="str">
        <f>IF(Wedstrijden!T237="x","L1","")</f>
        <v>L1</v>
      </c>
      <c r="BR416" s="17" t="str">
        <f>IF(Wedstrijden!U237="x","L2","")</f>
        <v>L2</v>
      </c>
      <c r="BS416" s="17" t="str">
        <f>IF(Wedstrijden!V237="x","M1","")</f>
        <v>M1</v>
      </c>
      <c r="BT416" s="17" t="str">
        <f>IF(Wedstrijden!W237="x","M2","")</f>
        <v>M2</v>
      </c>
      <c r="BU416" s="17" t="str">
        <f>IF(Wedstrijden!X237="x","Z1","")</f>
        <v/>
      </c>
      <c r="BV416" s="17" t="str">
        <f>IF(Wedstrijden!Y237="x","Z2","")</f>
        <v/>
      </c>
      <c r="BW416" s="17">
        <f>IF(COUNTA(Wedstrijden!F237:N237)&lt;&gt;0,1,"")</f>
        <v>1</v>
      </c>
      <c r="BX416" s="17">
        <f t="shared" si="37"/>
        <v>1</v>
      </c>
      <c r="BY416" s="17" t="str">
        <f>IF(Wedstrijden!F237="x","BB","")</f>
        <v/>
      </c>
      <c r="BZ416" s="17" t="str">
        <f>IF(Wedstrijden!G237="x","B","")</f>
        <v>B</v>
      </c>
      <c r="CA416" s="17" t="str">
        <f>IF(Wedstrijden!H237="x","L1","")</f>
        <v>L1</v>
      </c>
      <c r="CB416" s="17" t="str">
        <f>IF(Wedstrijden!I237="x","L2","")</f>
        <v>L2</v>
      </c>
      <c r="CC416" s="17" t="str">
        <f>IF(Wedstrijden!J237="x","M1","")</f>
        <v>M1</v>
      </c>
      <c r="CD416" s="17" t="str">
        <f>IF(Wedstrijden!K237="x","M2","")</f>
        <v>M2</v>
      </c>
      <c r="CE416" s="17" t="str">
        <f>IF(Wedstrijden!L237="x","Z1","")</f>
        <v/>
      </c>
      <c r="CF416" s="17" t="str">
        <f>IF(Wedstrijden!M237="x","Z2","")</f>
        <v/>
      </c>
      <c r="CG416" s="17" t="str">
        <f>IF(Wedstrijden!N237="x","ZZL","")</f>
        <v/>
      </c>
      <c r="CL416" s="17" t="str">
        <f>IF(COUNTA(Wedstrijden!AG237:AN237)&lt;&gt;0,2,"")</f>
        <v/>
      </c>
      <c r="CM416" s="17" t="str">
        <f t="shared" si="38"/>
        <v/>
      </c>
      <c r="CN416" s="17" t="str">
        <f>IF(Wedstrijden!AG237="x","AA","")</f>
        <v/>
      </c>
      <c r="CO416" s="17" t="str">
        <f>IF(Wedstrijden!AH237="x","A","")</f>
        <v/>
      </c>
      <c r="CP416" s="17" t="str">
        <f>IF(Wedstrijden!AI237="x","BB","")</f>
        <v/>
      </c>
      <c r="CQ416" s="17" t="str">
        <f>IF(Wedstrijden!AJ237="x","B","")</f>
        <v/>
      </c>
      <c r="CR416" s="17" t="str">
        <f>IF(Wedstrijden!AK237="x","L","")</f>
        <v/>
      </c>
      <c r="CS416" s="17" t="str">
        <f>IF(Wedstrijden!AL237="x","M","")</f>
        <v/>
      </c>
      <c r="CT416" s="17" t="str">
        <f>IF(Wedstrijden!AM237="x","Z","")</f>
        <v/>
      </c>
      <c r="CU416" s="17" t="str">
        <f>IF(Wedstrijden!AN237="x","ZZ","")</f>
        <v/>
      </c>
      <c r="CV416" s="17" t="str">
        <f>IF(COUNTA(Wedstrijden!Z237:AF237)&lt;&gt;0,2,"")</f>
        <v/>
      </c>
      <c r="CW416" s="17" t="str">
        <f t="shared" si="39"/>
        <v/>
      </c>
      <c r="CX416" s="17" t="str">
        <f>IF(Wedstrijden!Z237="x","BB","")</f>
        <v/>
      </c>
      <c r="CY416" s="17" t="str">
        <f>IF(Wedstrijden!AA237="x","B","")</f>
        <v/>
      </c>
      <c r="CZ416" s="17" t="str">
        <f>IF(Wedstrijden!AB237="x","L","")</f>
        <v/>
      </c>
      <c r="DA416" s="17" t="str">
        <f>IF(Wedstrijden!AC237="x","M","")</f>
        <v/>
      </c>
      <c r="DB416" s="17" t="str">
        <f>IF(Wedstrijden!AD237="x","Z","")</f>
        <v/>
      </c>
      <c r="DC416" s="17" t="str">
        <f>IF(Wedstrijden!AE237="x","ZZ","")</f>
        <v/>
      </c>
      <c r="DD416" s="17" t="str">
        <f>IF(Wedstrijden!AF237="x","1.40","")</f>
        <v/>
      </c>
      <c r="DE416" s="17" t="str">
        <f>IF(COUNTA(Wedstrijden!AP237:AR237)&lt;&gt;0,6,"")</f>
        <v/>
      </c>
      <c r="DF416" s="17" t="str">
        <f t="shared" si="40"/>
        <v/>
      </c>
      <c r="DG416" s="17" t="str">
        <f>IF(Wedstrijden!AP237="x","L","")</f>
        <v/>
      </c>
      <c r="DH416" s="17" t="str">
        <f>IF(Wedstrijden!AQ237="x","M","")</f>
        <v/>
      </c>
      <c r="DI416" s="17" t="str">
        <f>IF(Wedstrijden!AR237="x","Z","")</f>
        <v/>
      </c>
      <c r="DJ416" s="17" t="str">
        <f>IF(Wedstrijden!AS237="x","Z","")</f>
        <v/>
      </c>
      <c r="DK416" s="17" t="str">
        <f>IF(COUNTA(Wedstrijden!AU237:AW237)&lt;&gt;0,6,"")</f>
        <v/>
      </c>
      <c r="DL416" s="17" t="str">
        <f t="shared" si="41"/>
        <v/>
      </c>
      <c r="DM416" s="17" t="str">
        <f>IF(Wedstrijden!AU237="x","L","")</f>
        <v/>
      </c>
      <c r="DN416" s="17" t="str">
        <f>IF(Wedstrijden!AV237="x","M","")</f>
        <v/>
      </c>
      <c r="DO416" s="17" t="str">
        <f>IF(Wedstrijden!AW237="x","Z","")</f>
        <v/>
      </c>
      <c r="DP416" s="17" t="str">
        <f>IF(Wedstrijden!AX237="x","Z","")</f>
        <v/>
      </c>
    </row>
    <row r="417" spans="1:120" ht="14.4" x14ac:dyDescent="0.3">
      <c r="A417" s="21">
        <f>Wedstrijden!A238</f>
        <v>44143</v>
      </c>
      <c r="B417" s="17" t="str">
        <f>IFERROR(VLOOKUP(Wedstrijden!#REF!,#REF!,2,FALSE),"")</f>
        <v/>
      </c>
      <c r="C417" s="17" t="e">
        <f>Wedstrijden!#REF!</f>
        <v>#REF!</v>
      </c>
      <c r="D417" s="17" t="str">
        <f>IFERROR(VLOOKUP(Wedstrijden!#REF!,#REF!,2,FALSE),"")</f>
        <v/>
      </c>
      <c r="E417" s="17" t="str">
        <f>IFERROR(VLOOKUP(Wedstrijden!#REF!,#REF!,5,FALSE),"")</f>
        <v/>
      </c>
      <c r="F417" s="17" t="e">
        <f>IF(Wedstrijden!#REF!&lt;&gt;"",Wedstrijden!#REF!,"")</f>
        <v>#REF!</v>
      </c>
      <c r="G417" s="17" t="e">
        <f>IF(Wedstrijden!#REF!="Indoor",1,0)</f>
        <v>#REF!</v>
      </c>
      <c r="H417" s="17" t="e">
        <f>Wedstrijden!#REF!</f>
        <v>#REF!</v>
      </c>
      <c r="I417" s="17" t="e">
        <f>IF(Wedstrijden!#REF!="Nee",0,IF(Wedstrijden!#REF!="Ja",1,""))</f>
        <v>#REF!</v>
      </c>
      <c r="J417" s="17" t="e">
        <f>IF(Wedstrijden!#REF!&lt;&gt;"",Wedstrijden!#REF!,"")</f>
        <v>#REF!</v>
      </c>
      <c r="W417" s="18"/>
      <c r="AE417" s="18"/>
      <c r="AN417" s="18"/>
      <c r="AU417" s="18"/>
      <c r="BA417" s="18"/>
      <c r="BE417" s="18"/>
      <c r="BJ417" s="17">
        <f>IF(COUNTA(Wedstrijden!O238:Y238)&lt;&gt;0,1,"")</f>
        <v>1</v>
      </c>
      <c r="BK417" s="17">
        <f t="shared" si="36"/>
        <v>2</v>
      </c>
      <c r="BL417" s="17" t="str">
        <f>IF(Wedstrijden!O238="x","AA","")</f>
        <v/>
      </c>
      <c r="BM417" s="17" t="str">
        <f>IF(Wedstrijden!P238="x","A","")</f>
        <v/>
      </c>
      <c r="BN417" s="17" t="str">
        <f>IF(Wedstrijden!Q238="x","B1","")</f>
        <v/>
      </c>
      <c r="BO417" s="17" t="e">
        <f>IF(Wedstrijden!#REF!="x","BB","")</f>
        <v>#REF!</v>
      </c>
      <c r="BP417" s="17" t="str">
        <f>IF(Wedstrijden!S238="x","B","")</f>
        <v>B</v>
      </c>
      <c r="BQ417" s="17" t="str">
        <f>IF(Wedstrijden!T238="x","L1","")</f>
        <v>L1</v>
      </c>
      <c r="BR417" s="17" t="str">
        <f>IF(Wedstrijden!U238="x","L2","")</f>
        <v>L2</v>
      </c>
      <c r="BS417" s="17" t="str">
        <f>IF(Wedstrijden!V238="x","M1","")</f>
        <v>M1</v>
      </c>
      <c r="BT417" s="17" t="str">
        <f>IF(Wedstrijden!W238="x","M2","")</f>
        <v>M2</v>
      </c>
      <c r="BU417" s="17" t="str">
        <f>IF(Wedstrijden!X238="x","Z1","")</f>
        <v>Z1</v>
      </c>
      <c r="BV417" s="17" t="str">
        <f>IF(Wedstrijden!Y238="x","Z2","")</f>
        <v>Z2</v>
      </c>
      <c r="BW417" s="17">
        <f>IF(COUNTA(Wedstrijden!F238:N238)&lt;&gt;0,1,"")</f>
        <v>1</v>
      </c>
      <c r="BX417" s="17">
        <f t="shared" si="37"/>
        <v>1</v>
      </c>
      <c r="BY417" s="17" t="str">
        <f>IF(Wedstrijden!F238="x","BB","")</f>
        <v>BB</v>
      </c>
      <c r="BZ417" s="17" t="str">
        <f>IF(Wedstrijden!G238="x","B","")</f>
        <v>B</v>
      </c>
      <c r="CA417" s="17" t="str">
        <f>IF(Wedstrijden!H238="x","L1","")</f>
        <v>L1</v>
      </c>
      <c r="CB417" s="17" t="str">
        <f>IF(Wedstrijden!I238="x","L2","")</f>
        <v>L2</v>
      </c>
      <c r="CC417" s="17" t="str">
        <f>IF(Wedstrijden!J238="x","M1","")</f>
        <v>M1</v>
      </c>
      <c r="CD417" s="17" t="str">
        <f>IF(Wedstrijden!K238="x","M2","")</f>
        <v>M2</v>
      </c>
      <c r="CE417" s="17" t="str">
        <f>IF(Wedstrijden!L238="x","Z1","")</f>
        <v>Z1</v>
      </c>
      <c r="CF417" s="17" t="str">
        <f>IF(Wedstrijden!M238="x","Z2","")</f>
        <v>Z2</v>
      </c>
      <c r="CG417" s="17" t="str">
        <f>IF(Wedstrijden!N238="x","ZZL","")</f>
        <v>ZZL</v>
      </c>
      <c r="CL417" s="17" t="str">
        <f>IF(COUNTA(Wedstrijden!AG238:AN238)&lt;&gt;0,2,"")</f>
        <v/>
      </c>
      <c r="CM417" s="17" t="str">
        <f t="shared" si="38"/>
        <v/>
      </c>
      <c r="CN417" s="17" t="str">
        <f>IF(Wedstrijden!AG238="x","AA","")</f>
        <v/>
      </c>
      <c r="CO417" s="17" t="str">
        <f>IF(Wedstrijden!AH238="x","A","")</f>
        <v/>
      </c>
      <c r="CP417" s="17" t="str">
        <f>IF(Wedstrijden!AI238="x","BB","")</f>
        <v/>
      </c>
      <c r="CQ417" s="17" t="str">
        <f>IF(Wedstrijden!AJ238="x","B","")</f>
        <v/>
      </c>
      <c r="CR417" s="17" t="str">
        <f>IF(Wedstrijden!AK238="x","L","")</f>
        <v/>
      </c>
      <c r="CS417" s="17" t="str">
        <f>IF(Wedstrijden!AL238="x","M","")</f>
        <v/>
      </c>
      <c r="CT417" s="17" t="str">
        <f>IF(Wedstrijden!AM238="x","Z","")</f>
        <v/>
      </c>
      <c r="CU417" s="17" t="str">
        <f>IF(Wedstrijden!AN238="x","ZZ","")</f>
        <v/>
      </c>
      <c r="CV417" s="17" t="str">
        <f>IF(COUNTA(Wedstrijden!Z238:AF238)&lt;&gt;0,2,"")</f>
        <v/>
      </c>
      <c r="CW417" s="17" t="str">
        <f t="shared" si="39"/>
        <v/>
      </c>
      <c r="CX417" s="17" t="str">
        <f>IF(Wedstrijden!Z238="x","BB","")</f>
        <v/>
      </c>
      <c r="CY417" s="17" t="str">
        <f>IF(Wedstrijden!AA238="x","B","")</f>
        <v/>
      </c>
      <c r="CZ417" s="17" t="str">
        <f>IF(Wedstrijden!AB238="x","L","")</f>
        <v/>
      </c>
      <c r="DA417" s="17" t="str">
        <f>IF(Wedstrijden!AC238="x","M","")</f>
        <v/>
      </c>
      <c r="DB417" s="17" t="str">
        <f>IF(Wedstrijden!AD238="x","Z","")</f>
        <v/>
      </c>
      <c r="DC417" s="17" t="str">
        <f>IF(Wedstrijden!AE238="x","ZZ","")</f>
        <v/>
      </c>
      <c r="DD417" s="17" t="str">
        <f>IF(Wedstrijden!AF238="x","1.40","")</f>
        <v/>
      </c>
      <c r="DE417" s="17" t="str">
        <f>IF(COUNTA(Wedstrijden!AP238:AR238)&lt;&gt;0,6,"")</f>
        <v/>
      </c>
      <c r="DF417" s="17" t="str">
        <f t="shared" si="40"/>
        <v/>
      </c>
      <c r="DG417" s="17" t="str">
        <f>IF(Wedstrijden!AP238="x","L","")</f>
        <v/>
      </c>
      <c r="DH417" s="17" t="str">
        <f>IF(Wedstrijden!AQ238="x","M","")</f>
        <v/>
      </c>
      <c r="DI417" s="17" t="str">
        <f>IF(Wedstrijden!AR238="x","Z","")</f>
        <v/>
      </c>
      <c r="DJ417" s="17" t="str">
        <f>IF(Wedstrijden!AS238="x","Z","")</f>
        <v/>
      </c>
      <c r="DK417" s="17" t="str">
        <f>IF(COUNTA(Wedstrijden!AU238:AW238)&lt;&gt;0,6,"")</f>
        <v/>
      </c>
      <c r="DL417" s="17" t="str">
        <f t="shared" si="41"/>
        <v/>
      </c>
      <c r="DM417" s="17" t="str">
        <f>IF(Wedstrijden!AU238="x","L","")</f>
        <v/>
      </c>
      <c r="DN417" s="17" t="str">
        <f>IF(Wedstrijden!AV238="x","M","")</f>
        <v/>
      </c>
      <c r="DO417" s="17" t="str">
        <f>IF(Wedstrijden!AW238="x","Z","")</f>
        <v/>
      </c>
      <c r="DP417" s="17" t="str">
        <f>IF(Wedstrijden!AX238="x","Z","")</f>
        <v/>
      </c>
    </row>
    <row r="418" spans="1:120" ht="14.4" x14ac:dyDescent="0.3">
      <c r="A418" s="21">
        <f>Wedstrijden!A239</f>
        <v>44143</v>
      </c>
      <c r="B418" s="17" t="str">
        <f>IFERROR(VLOOKUP(Wedstrijden!#REF!,#REF!,2,FALSE),"")</f>
        <v/>
      </c>
      <c r="C418" s="17" t="e">
        <f>Wedstrijden!#REF!</f>
        <v>#REF!</v>
      </c>
      <c r="D418" s="17" t="str">
        <f>IFERROR(VLOOKUP(Wedstrijden!#REF!,#REF!,2,FALSE),"")</f>
        <v/>
      </c>
      <c r="E418" s="17" t="str">
        <f>IFERROR(VLOOKUP(Wedstrijden!#REF!,#REF!,5,FALSE),"")</f>
        <v/>
      </c>
      <c r="F418" s="17" t="e">
        <f>IF(Wedstrijden!#REF!&lt;&gt;"",Wedstrijden!#REF!,"")</f>
        <v>#REF!</v>
      </c>
      <c r="G418" s="17" t="e">
        <f>IF(Wedstrijden!#REF!="Indoor",1,0)</f>
        <v>#REF!</v>
      </c>
      <c r="H418" s="17" t="e">
        <f>Wedstrijden!#REF!</f>
        <v>#REF!</v>
      </c>
      <c r="I418" s="17" t="e">
        <f>IF(Wedstrijden!#REF!="Nee",0,IF(Wedstrijden!#REF!="Ja",1,""))</f>
        <v>#REF!</v>
      </c>
      <c r="J418" s="17" t="e">
        <f>IF(Wedstrijden!#REF!&lt;&gt;"",Wedstrijden!#REF!,"")</f>
        <v>#REF!</v>
      </c>
      <c r="W418" s="18"/>
      <c r="AE418" s="18"/>
      <c r="AN418" s="18"/>
      <c r="AU418" s="18"/>
      <c r="BA418" s="18"/>
      <c r="BE418" s="18"/>
      <c r="BJ418" s="17" t="str">
        <f>IF(COUNTA(Wedstrijden!O239:Y239)&lt;&gt;0,1,"")</f>
        <v/>
      </c>
      <c r="BK418" s="17" t="str">
        <f t="shared" si="36"/>
        <v/>
      </c>
      <c r="BL418" s="17" t="str">
        <f>IF(Wedstrijden!O239="x","AA","")</f>
        <v/>
      </c>
      <c r="BM418" s="17" t="str">
        <f>IF(Wedstrijden!P239="x","A","")</f>
        <v/>
      </c>
      <c r="BN418" s="17" t="str">
        <f>IF(Wedstrijden!Q239="x","B1","")</f>
        <v/>
      </c>
      <c r="BO418" s="17" t="e">
        <f>IF(Wedstrijden!#REF!="x","BB","")</f>
        <v>#REF!</v>
      </c>
      <c r="BP418" s="17" t="str">
        <f>IF(Wedstrijden!S239="x","B","")</f>
        <v/>
      </c>
      <c r="BQ418" s="17" t="str">
        <f>IF(Wedstrijden!T239="x","L1","")</f>
        <v/>
      </c>
      <c r="BR418" s="17" t="str">
        <f>IF(Wedstrijden!U239="x","L2","")</f>
        <v/>
      </c>
      <c r="BS418" s="17" t="str">
        <f>IF(Wedstrijden!V239="x","M1","")</f>
        <v/>
      </c>
      <c r="BT418" s="17" t="str">
        <f>IF(Wedstrijden!W239="x","M2","")</f>
        <v/>
      </c>
      <c r="BU418" s="17" t="str">
        <f>IF(Wedstrijden!X239="x","Z1","")</f>
        <v/>
      </c>
      <c r="BV418" s="17" t="str">
        <f>IF(Wedstrijden!Y239="x","Z2","")</f>
        <v/>
      </c>
      <c r="BW418" s="17" t="str">
        <f>IF(COUNTA(Wedstrijden!F239:N239)&lt;&gt;0,1,"")</f>
        <v/>
      </c>
      <c r="BX418" s="17" t="str">
        <f t="shared" si="37"/>
        <v/>
      </c>
      <c r="BY418" s="17" t="str">
        <f>IF(Wedstrijden!F239="x","BB","")</f>
        <v/>
      </c>
      <c r="BZ418" s="17" t="str">
        <f>IF(Wedstrijden!G239="x","B","")</f>
        <v/>
      </c>
      <c r="CA418" s="17" t="str">
        <f>IF(Wedstrijden!H239="x","L1","")</f>
        <v/>
      </c>
      <c r="CB418" s="17" t="str">
        <f>IF(Wedstrijden!I239="x","L2","")</f>
        <v/>
      </c>
      <c r="CC418" s="17" t="str">
        <f>IF(Wedstrijden!J239="x","M1","")</f>
        <v/>
      </c>
      <c r="CD418" s="17" t="str">
        <f>IF(Wedstrijden!K239="x","M2","")</f>
        <v/>
      </c>
      <c r="CE418" s="17" t="str">
        <f>IF(Wedstrijden!L239="x","Z1","")</f>
        <v/>
      </c>
      <c r="CF418" s="17" t="str">
        <f>IF(Wedstrijden!M239="x","Z2","")</f>
        <v/>
      </c>
      <c r="CG418" s="17" t="str">
        <f>IF(Wedstrijden!N239="x","ZZL","")</f>
        <v/>
      </c>
      <c r="CL418" s="17">
        <f>IF(COUNTA(Wedstrijden!AG239:AN239)&lt;&gt;0,2,"")</f>
        <v>2</v>
      </c>
      <c r="CM418" s="17">
        <f t="shared" si="38"/>
        <v>2</v>
      </c>
      <c r="CN418" s="17" t="str">
        <f>IF(Wedstrijden!AG239="x","AA","")</f>
        <v/>
      </c>
      <c r="CO418" s="17" t="str">
        <f>IF(Wedstrijden!AH239="x","A","")</f>
        <v/>
      </c>
      <c r="CP418" s="17" t="str">
        <f>IF(Wedstrijden!AI239="x","BB","")</f>
        <v>BB</v>
      </c>
      <c r="CQ418" s="17" t="str">
        <f>IF(Wedstrijden!AJ239="x","B","")</f>
        <v>B</v>
      </c>
      <c r="CR418" s="17" t="str">
        <f>IF(Wedstrijden!AK239="x","L","")</f>
        <v>L</v>
      </c>
      <c r="CS418" s="17" t="str">
        <f>IF(Wedstrijden!AL239="x","M","")</f>
        <v>M</v>
      </c>
      <c r="CT418" s="17" t="str">
        <f>IF(Wedstrijden!AM239="x","Z","")</f>
        <v>Z</v>
      </c>
      <c r="CU418" s="17" t="str">
        <f>IF(Wedstrijden!AN239="x","ZZ","")</f>
        <v>ZZ</v>
      </c>
      <c r="CV418" s="17">
        <f>IF(COUNTA(Wedstrijden!Z239:AF239)&lt;&gt;0,2,"")</f>
        <v>2</v>
      </c>
      <c r="CW418" s="17">
        <f t="shared" si="39"/>
        <v>1</v>
      </c>
      <c r="CX418" s="17" t="str">
        <f>IF(Wedstrijden!Z239="x","BB","")</f>
        <v>BB</v>
      </c>
      <c r="CY418" s="17" t="str">
        <f>IF(Wedstrijden!AA239="x","B","")</f>
        <v>B</v>
      </c>
      <c r="CZ418" s="17" t="str">
        <f>IF(Wedstrijden!AB239="x","L","")</f>
        <v>L</v>
      </c>
      <c r="DA418" s="17" t="str">
        <f>IF(Wedstrijden!AC239="x","M","")</f>
        <v>M</v>
      </c>
      <c r="DB418" s="17" t="str">
        <f>IF(Wedstrijden!AD239="x","Z","")</f>
        <v>Z</v>
      </c>
      <c r="DC418" s="17" t="str">
        <f>IF(Wedstrijden!AE239="x","ZZ","")</f>
        <v>ZZ</v>
      </c>
      <c r="DD418" s="17" t="str">
        <f>IF(Wedstrijden!AF239="x","1.40","")</f>
        <v/>
      </c>
      <c r="DE418" s="17" t="str">
        <f>IF(COUNTA(Wedstrijden!AP239:AR239)&lt;&gt;0,6,"")</f>
        <v/>
      </c>
      <c r="DF418" s="17" t="str">
        <f t="shared" si="40"/>
        <v/>
      </c>
      <c r="DG418" s="17" t="str">
        <f>IF(Wedstrijden!AP239="x","L","")</f>
        <v/>
      </c>
      <c r="DH418" s="17" t="str">
        <f>IF(Wedstrijden!AQ239="x","M","")</f>
        <v/>
      </c>
      <c r="DI418" s="17" t="str">
        <f>IF(Wedstrijden!AR239="x","Z","")</f>
        <v/>
      </c>
      <c r="DJ418" s="17" t="str">
        <f>IF(Wedstrijden!AS239="x","Z","")</f>
        <v/>
      </c>
      <c r="DK418" s="17" t="str">
        <f>IF(COUNTA(Wedstrijden!AU239:AW239)&lt;&gt;0,6,"")</f>
        <v/>
      </c>
      <c r="DL418" s="17" t="str">
        <f t="shared" si="41"/>
        <v/>
      </c>
      <c r="DM418" s="17" t="str">
        <f>IF(Wedstrijden!AU239="x","L","")</f>
        <v/>
      </c>
      <c r="DN418" s="17" t="str">
        <f>IF(Wedstrijden!AV239="x","M","")</f>
        <v/>
      </c>
      <c r="DO418" s="17" t="str">
        <f>IF(Wedstrijden!AW239="x","Z","")</f>
        <v/>
      </c>
      <c r="DP418" s="17" t="str">
        <f>IF(Wedstrijden!AX239="x","Z","")</f>
        <v/>
      </c>
    </row>
    <row r="419" spans="1:120" ht="14.4" x14ac:dyDescent="0.3">
      <c r="A419" s="21">
        <f>Wedstrijden!A240</f>
        <v>44143</v>
      </c>
      <c r="B419" s="17" t="str">
        <f>IFERROR(VLOOKUP(Wedstrijden!#REF!,#REF!,2,FALSE),"")</f>
        <v/>
      </c>
      <c r="C419" s="17" t="e">
        <f>Wedstrijden!#REF!</f>
        <v>#REF!</v>
      </c>
      <c r="D419" s="17" t="str">
        <f>IFERROR(VLOOKUP(Wedstrijden!#REF!,#REF!,2,FALSE),"")</f>
        <v/>
      </c>
      <c r="E419" s="17" t="str">
        <f>IFERROR(VLOOKUP(Wedstrijden!#REF!,#REF!,5,FALSE),"")</f>
        <v/>
      </c>
      <c r="F419" s="17" t="e">
        <f>IF(Wedstrijden!#REF!&lt;&gt;"",Wedstrijden!#REF!,"")</f>
        <v>#REF!</v>
      </c>
      <c r="G419" s="17" t="e">
        <f>IF(Wedstrijden!#REF!="Indoor",1,0)</f>
        <v>#REF!</v>
      </c>
      <c r="H419" s="17" t="e">
        <f>Wedstrijden!#REF!</f>
        <v>#REF!</v>
      </c>
      <c r="I419" s="17" t="e">
        <f>IF(Wedstrijden!#REF!="Nee",0,IF(Wedstrijden!#REF!="Ja",1,""))</f>
        <v>#REF!</v>
      </c>
      <c r="J419" s="17" t="e">
        <f>IF(Wedstrijden!#REF!&lt;&gt;"",Wedstrijden!#REF!,"")</f>
        <v>#REF!</v>
      </c>
      <c r="W419" s="18"/>
      <c r="AE419" s="18"/>
      <c r="AN419" s="18"/>
      <c r="AU419" s="18"/>
      <c r="BA419" s="18"/>
      <c r="BE419" s="18"/>
      <c r="BJ419" s="17" t="str">
        <f>IF(COUNTA(Wedstrijden!O240:Y240)&lt;&gt;0,1,"")</f>
        <v/>
      </c>
      <c r="BK419" s="17" t="str">
        <f t="shared" si="36"/>
        <v/>
      </c>
      <c r="BL419" s="17" t="str">
        <f>IF(Wedstrijden!O240="x","AA","")</f>
        <v/>
      </c>
      <c r="BM419" s="17" t="str">
        <f>IF(Wedstrijden!P240="x","A","")</f>
        <v/>
      </c>
      <c r="BN419" s="17" t="str">
        <f>IF(Wedstrijden!Q240="x","B1","")</f>
        <v/>
      </c>
      <c r="BO419" s="17" t="e">
        <f>IF(Wedstrijden!#REF!="x","BB","")</f>
        <v>#REF!</v>
      </c>
      <c r="BP419" s="17" t="str">
        <f>IF(Wedstrijden!S240="x","B","")</f>
        <v/>
      </c>
      <c r="BQ419" s="17" t="str">
        <f>IF(Wedstrijden!T240="x","L1","")</f>
        <v/>
      </c>
      <c r="BR419" s="17" t="str">
        <f>IF(Wedstrijden!U240="x","L2","")</f>
        <v/>
      </c>
      <c r="BS419" s="17" t="str">
        <f>IF(Wedstrijden!V240="x","M1","")</f>
        <v/>
      </c>
      <c r="BT419" s="17" t="str">
        <f>IF(Wedstrijden!W240="x","M2","")</f>
        <v/>
      </c>
      <c r="BU419" s="17" t="str">
        <f>IF(Wedstrijden!X240="x","Z1","")</f>
        <v/>
      </c>
      <c r="BV419" s="17" t="str">
        <f>IF(Wedstrijden!Y240="x","Z2","")</f>
        <v/>
      </c>
      <c r="BW419" s="17">
        <f>IF(COUNTA(Wedstrijden!F240:N240)&lt;&gt;0,1,"")</f>
        <v>1</v>
      </c>
      <c r="BX419" s="17">
        <f t="shared" si="37"/>
        <v>1</v>
      </c>
      <c r="BY419" s="17" t="str">
        <f>IF(Wedstrijden!F240="x","BB","")</f>
        <v/>
      </c>
      <c r="BZ419" s="17" t="str">
        <f>IF(Wedstrijden!G240="x","B","")</f>
        <v>B</v>
      </c>
      <c r="CA419" s="17" t="str">
        <f>IF(Wedstrijden!H240="x","L1","")</f>
        <v>L1</v>
      </c>
      <c r="CB419" s="17" t="str">
        <f>IF(Wedstrijden!I240="x","L2","")</f>
        <v>L2</v>
      </c>
      <c r="CC419" s="17" t="str">
        <f>IF(Wedstrijden!J240="x","M1","")</f>
        <v>M1</v>
      </c>
      <c r="CD419" s="17" t="str">
        <f>IF(Wedstrijden!K240="x","M2","")</f>
        <v>M2</v>
      </c>
      <c r="CE419" s="17" t="str">
        <f>IF(Wedstrijden!L240="x","Z1","")</f>
        <v/>
      </c>
      <c r="CF419" s="17" t="str">
        <f>IF(Wedstrijden!M240="x","Z2","")</f>
        <v/>
      </c>
      <c r="CG419" s="17" t="str">
        <f>IF(Wedstrijden!N240="x","ZZL","")</f>
        <v/>
      </c>
      <c r="CL419" s="17" t="str">
        <f>IF(COUNTA(Wedstrijden!AG240:AN240)&lt;&gt;0,2,"")</f>
        <v/>
      </c>
      <c r="CM419" s="17" t="str">
        <f t="shared" si="38"/>
        <v/>
      </c>
      <c r="CN419" s="17" t="str">
        <f>IF(Wedstrijden!AG240="x","AA","")</f>
        <v/>
      </c>
      <c r="CO419" s="17" t="str">
        <f>IF(Wedstrijden!AH240="x","A","")</f>
        <v/>
      </c>
      <c r="CP419" s="17" t="str">
        <f>IF(Wedstrijden!AI240="x","BB","")</f>
        <v/>
      </c>
      <c r="CQ419" s="17" t="str">
        <f>IF(Wedstrijden!AJ240="x","B","")</f>
        <v/>
      </c>
      <c r="CR419" s="17" t="str">
        <f>IF(Wedstrijden!AK240="x","L","")</f>
        <v/>
      </c>
      <c r="CS419" s="17" t="str">
        <f>IF(Wedstrijden!AL240="x","M","")</f>
        <v/>
      </c>
      <c r="CT419" s="17" t="str">
        <f>IF(Wedstrijden!AM240="x","Z","")</f>
        <v/>
      </c>
      <c r="CU419" s="17" t="str">
        <f>IF(Wedstrijden!AN240="x","ZZ","")</f>
        <v/>
      </c>
      <c r="CV419" s="17" t="str">
        <f>IF(COUNTA(Wedstrijden!Z240:AF240)&lt;&gt;0,2,"")</f>
        <v/>
      </c>
      <c r="CW419" s="17" t="str">
        <f t="shared" si="39"/>
        <v/>
      </c>
      <c r="CX419" s="17" t="str">
        <f>IF(Wedstrijden!Z240="x","BB","")</f>
        <v/>
      </c>
      <c r="CY419" s="17" t="str">
        <f>IF(Wedstrijden!AA240="x","B","")</f>
        <v/>
      </c>
      <c r="CZ419" s="17" t="str">
        <f>IF(Wedstrijden!AB240="x","L","")</f>
        <v/>
      </c>
      <c r="DA419" s="17" t="str">
        <f>IF(Wedstrijden!AC240="x","M","")</f>
        <v/>
      </c>
      <c r="DB419" s="17" t="str">
        <f>IF(Wedstrijden!AD240="x","Z","")</f>
        <v/>
      </c>
      <c r="DC419" s="17" t="str">
        <f>IF(Wedstrijden!AE240="x","ZZ","")</f>
        <v/>
      </c>
      <c r="DD419" s="17" t="str">
        <f>IF(Wedstrijden!AF240="x","1.40","")</f>
        <v/>
      </c>
      <c r="DE419" s="17" t="str">
        <f>IF(COUNTA(Wedstrijden!AP240:AR240)&lt;&gt;0,6,"")</f>
        <v/>
      </c>
      <c r="DF419" s="17" t="str">
        <f t="shared" si="40"/>
        <v/>
      </c>
      <c r="DG419" s="17" t="str">
        <f>IF(Wedstrijden!AP240="x","L","")</f>
        <v/>
      </c>
      <c r="DH419" s="17" t="str">
        <f>IF(Wedstrijden!AQ240="x","M","")</f>
        <v/>
      </c>
      <c r="DI419" s="17" t="str">
        <f>IF(Wedstrijden!AR240="x","Z","")</f>
        <v/>
      </c>
      <c r="DJ419" s="17" t="str">
        <f>IF(Wedstrijden!AS240="x","Z","")</f>
        <v/>
      </c>
      <c r="DK419" s="17" t="str">
        <f>IF(COUNTA(Wedstrijden!AU240:AW240)&lt;&gt;0,6,"")</f>
        <v/>
      </c>
      <c r="DL419" s="17" t="str">
        <f t="shared" si="41"/>
        <v/>
      </c>
      <c r="DM419" s="17" t="str">
        <f>IF(Wedstrijden!AU240="x","L","")</f>
        <v/>
      </c>
      <c r="DN419" s="17" t="str">
        <f>IF(Wedstrijden!AV240="x","M","")</f>
        <v/>
      </c>
      <c r="DO419" s="17" t="str">
        <f>IF(Wedstrijden!AW240="x","Z","")</f>
        <v/>
      </c>
      <c r="DP419" s="17" t="str">
        <f>IF(Wedstrijden!AX240="x","Z","")</f>
        <v/>
      </c>
    </row>
    <row r="420" spans="1:120" ht="14.4" x14ac:dyDescent="0.3">
      <c r="A420" s="21">
        <f>Wedstrijden!A241</f>
        <v>44143</v>
      </c>
      <c r="B420" s="17" t="str">
        <f>IFERROR(VLOOKUP(Wedstrijden!#REF!,#REF!,2,FALSE),"")</f>
        <v/>
      </c>
      <c r="C420" s="17" t="e">
        <f>Wedstrijden!#REF!</f>
        <v>#REF!</v>
      </c>
      <c r="D420" s="17" t="str">
        <f>IFERROR(VLOOKUP(Wedstrijden!#REF!,#REF!,2,FALSE),"")</f>
        <v/>
      </c>
      <c r="E420" s="17" t="str">
        <f>IFERROR(VLOOKUP(Wedstrijden!#REF!,#REF!,5,FALSE),"")</f>
        <v/>
      </c>
      <c r="F420" s="17" t="e">
        <f>IF(Wedstrijden!#REF!&lt;&gt;"",Wedstrijden!#REF!,"")</f>
        <v>#REF!</v>
      </c>
      <c r="G420" s="17" t="e">
        <f>IF(Wedstrijden!#REF!="Indoor",1,0)</f>
        <v>#REF!</v>
      </c>
      <c r="H420" s="17" t="e">
        <f>Wedstrijden!#REF!</f>
        <v>#REF!</v>
      </c>
      <c r="I420" s="17" t="e">
        <f>IF(Wedstrijden!#REF!="Nee",0,IF(Wedstrijden!#REF!="Ja",1,""))</f>
        <v>#REF!</v>
      </c>
      <c r="J420" s="17" t="e">
        <f>IF(Wedstrijden!#REF!&lt;&gt;"",Wedstrijden!#REF!,"")</f>
        <v>#REF!</v>
      </c>
      <c r="W420" s="18"/>
      <c r="AE420" s="18"/>
      <c r="AN420" s="18"/>
      <c r="AU420" s="18"/>
      <c r="BA420" s="18"/>
      <c r="BE420" s="18"/>
      <c r="BJ420" s="17">
        <f>IF(COUNTA(Wedstrijden!O241:Y241)&lt;&gt;0,1,"")</f>
        <v>1</v>
      </c>
      <c r="BK420" s="17">
        <f t="shared" si="36"/>
        <v>2</v>
      </c>
      <c r="BL420" s="17" t="str">
        <f>IF(Wedstrijden!O241="x","AA","")</f>
        <v/>
      </c>
      <c r="BM420" s="17" t="str">
        <f>IF(Wedstrijden!P241="x","A","")</f>
        <v/>
      </c>
      <c r="BN420" s="17" t="str">
        <f>IF(Wedstrijden!Q241="x","B1","")</f>
        <v/>
      </c>
      <c r="BO420" s="17" t="e">
        <f>IF(Wedstrijden!#REF!="x","BB","")</f>
        <v>#REF!</v>
      </c>
      <c r="BP420" s="17" t="str">
        <f>IF(Wedstrijden!S241="x","B","")</f>
        <v>B</v>
      </c>
      <c r="BQ420" s="17" t="str">
        <f>IF(Wedstrijden!T241="x","L1","")</f>
        <v>L1</v>
      </c>
      <c r="BR420" s="17" t="str">
        <f>IF(Wedstrijden!U241="x","L2","")</f>
        <v>L2</v>
      </c>
      <c r="BS420" s="17" t="str">
        <f>IF(Wedstrijden!V241="x","M1","")</f>
        <v>M1</v>
      </c>
      <c r="BT420" s="17" t="str">
        <f>IF(Wedstrijden!W241="x","M2","")</f>
        <v>M2</v>
      </c>
      <c r="BU420" s="17" t="str">
        <f>IF(Wedstrijden!X241="x","Z1","")</f>
        <v>Z1</v>
      </c>
      <c r="BV420" s="17" t="str">
        <f>IF(Wedstrijden!Y241="x","Z2","")</f>
        <v>Z2</v>
      </c>
      <c r="BW420" s="17">
        <f>IF(COUNTA(Wedstrijden!F241:N241)&lt;&gt;0,1,"")</f>
        <v>1</v>
      </c>
      <c r="BX420" s="17">
        <f t="shared" si="37"/>
        <v>1</v>
      </c>
      <c r="BY420" s="17" t="str">
        <f>IF(Wedstrijden!F241="x","BB","")</f>
        <v>BB</v>
      </c>
      <c r="BZ420" s="17" t="str">
        <f>IF(Wedstrijden!G241="x","B","")</f>
        <v>B</v>
      </c>
      <c r="CA420" s="17" t="str">
        <f>IF(Wedstrijden!H241="x","L1","")</f>
        <v>L1</v>
      </c>
      <c r="CB420" s="17" t="str">
        <f>IF(Wedstrijden!I241="x","L2","")</f>
        <v>L2</v>
      </c>
      <c r="CC420" s="17" t="str">
        <f>IF(Wedstrijden!J241="x","M1","")</f>
        <v>M1</v>
      </c>
      <c r="CD420" s="17" t="str">
        <f>IF(Wedstrijden!K241="x","M2","")</f>
        <v>M2</v>
      </c>
      <c r="CE420" s="17" t="str">
        <f>IF(Wedstrijden!L241="x","Z1","")</f>
        <v>Z1</v>
      </c>
      <c r="CF420" s="17" t="str">
        <f>IF(Wedstrijden!M241="x","Z2","")</f>
        <v>Z2</v>
      </c>
      <c r="CG420" s="17" t="str">
        <f>IF(Wedstrijden!N241="x","ZZL","")</f>
        <v>ZZL</v>
      </c>
      <c r="CL420" s="17" t="str">
        <f>IF(COUNTA(Wedstrijden!AG241:AN241)&lt;&gt;0,2,"")</f>
        <v/>
      </c>
      <c r="CM420" s="17" t="str">
        <f t="shared" si="38"/>
        <v/>
      </c>
      <c r="CN420" s="17" t="str">
        <f>IF(Wedstrijden!AG241="x","AA","")</f>
        <v/>
      </c>
      <c r="CO420" s="17" t="str">
        <f>IF(Wedstrijden!AH241="x","A","")</f>
        <v/>
      </c>
      <c r="CP420" s="17" t="str">
        <f>IF(Wedstrijden!AI241="x","BB","")</f>
        <v/>
      </c>
      <c r="CQ420" s="17" t="str">
        <f>IF(Wedstrijden!AJ241="x","B","")</f>
        <v/>
      </c>
      <c r="CR420" s="17" t="str">
        <f>IF(Wedstrijden!AK241="x","L","")</f>
        <v/>
      </c>
      <c r="CS420" s="17" t="str">
        <f>IF(Wedstrijden!AL241="x","M","")</f>
        <v/>
      </c>
      <c r="CT420" s="17" t="str">
        <f>IF(Wedstrijden!AM241="x","Z","")</f>
        <v/>
      </c>
      <c r="CU420" s="17" t="str">
        <f>IF(Wedstrijden!AN241="x","ZZ","")</f>
        <v/>
      </c>
      <c r="CV420" s="17" t="str">
        <f>IF(COUNTA(Wedstrijden!Z241:AF241)&lt;&gt;0,2,"")</f>
        <v/>
      </c>
      <c r="CW420" s="17" t="str">
        <f t="shared" si="39"/>
        <v/>
      </c>
      <c r="CX420" s="17" t="str">
        <f>IF(Wedstrijden!Z241="x","BB","")</f>
        <v/>
      </c>
      <c r="CY420" s="17" t="str">
        <f>IF(Wedstrijden!AA241="x","B","")</f>
        <v/>
      </c>
      <c r="CZ420" s="17" t="str">
        <f>IF(Wedstrijden!AB241="x","L","")</f>
        <v/>
      </c>
      <c r="DA420" s="17" t="str">
        <f>IF(Wedstrijden!AC241="x","M","")</f>
        <v/>
      </c>
      <c r="DB420" s="17" t="str">
        <f>IF(Wedstrijden!AD241="x","Z","")</f>
        <v/>
      </c>
      <c r="DC420" s="17" t="str">
        <f>IF(Wedstrijden!AE241="x","ZZ","")</f>
        <v/>
      </c>
      <c r="DD420" s="17" t="str">
        <f>IF(Wedstrijden!AF241="x","1.40","")</f>
        <v/>
      </c>
      <c r="DE420" s="17" t="str">
        <f>IF(COUNTA(Wedstrijden!AP241:AR241)&lt;&gt;0,6,"")</f>
        <v/>
      </c>
      <c r="DF420" s="17" t="str">
        <f t="shared" si="40"/>
        <v/>
      </c>
      <c r="DG420" s="17" t="str">
        <f>IF(Wedstrijden!AP241="x","L","")</f>
        <v/>
      </c>
      <c r="DH420" s="17" t="str">
        <f>IF(Wedstrijden!AQ241="x","M","")</f>
        <v/>
      </c>
      <c r="DI420" s="17" t="str">
        <f>IF(Wedstrijden!AR241="x","Z","")</f>
        <v/>
      </c>
      <c r="DJ420" s="17" t="str">
        <f>IF(Wedstrijden!AS241="x","Z","")</f>
        <v/>
      </c>
      <c r="DK420" s="17" t="str">
        <f>IF(COUNTA(Wedstrijden!AU241:AW241)&lt;&gt;0,6,"")</f>
        <v/>
      </c>
      <c r="DL420" s="17" t="str">
        <f t="shared" si="41"/>
        <v/>
      </c>
      <c r="DM420" s="17" t="str">
        <f>IF(Wedstrijden!AU241="x","L","")</f>
        <v/>
      </c>
      <c r="DN420" s="17" t="str">
        <f>IF(Wedstrijden!AV241="x","M","")</f>
        <v/>
      </c>
      <c r="DO420" s="17" t="str">
        <f>IF(Wedstrijden!AW241="x","Z","")</f>
        <v/>
      </c>
      <c r="DP420" s="17" t="str">
        <f>IF(Wedstrijden!AX241="x","Z","")</f>
        <v/>
      </c>
    </row>
    <row r="421" spans="1:120" ht="14.4" x14ac:dyDescent="0.3">
      <c r="A421" s="21">
        <f>Wedstrijden!A242</f>
        <v>44143</v>
      </c>
      <c r="B421" s="17" t="str">
        <f>IFERROR(VLOOKUP(Wedstrijden!#REF!,#REF!,2,FALSE),"")</f>
        <v/>
      </c>
      <c r="C421" s="17" t="e">
        <f>Wedstrijden!#REF!</f>
        <v>#REF!</v>
      </c>
      <c r="D421" s="17" t="str">
        <f>IFERROR(VLOOKUP(Wedstrijden!#REF!,#REF!,2,FALSE),"")</f>
        <v/>
      </c>
      <c r="E421" s="17" t="str">
        <f>IFERROR(VLOOKUP(Wedstrijden!#REF!,#REF!,5,FALSE),"")</f>
        <v/>
      </c>
      <c r="F421" s="17" t="e">
        <f>IF(Wedstrijden!#REF!&lt;&gt;"",Wedstrijden!#REF!,"")</f>
        <v>#REF!</v>
      </c>
      <c r="G421" s="17" t="e">
        <f>IF(Wedstrijden!#REF!="Indoor",1,0)</f>
        <v>#REF!</v>
      </c>
      <c r="H421" s="17" t="e">
        <f>Wedstrijden!#REF!</f>
        <v>#REF!</v>
      </c>
      <c r="I421" s="17" t="e">
        <f>IF(Wedstrijden!#REF!="Nee",0,IF(Wedstrijden!#REF!="Ja",1,""))</f>
        <v>#REF!</v>
      </c>
      <c r="J421" s="17" t="e">
        <f>IF(Wedstrijden!#REF!&lt;&gt;"",Wedstrijden!#REF!,"")</f>
        <v>#REF!</v>
      </c>
      <c r="W421" s="18"/>
      <c r="AE421" s="18"/>
      <c r="AN421" s="18"/>
      <c r="AU421" s="18"/>
      <c r="BA421" s="18"/>
      <c r="BE421" s="18"/>
      <c r="BJ421" s="17">
        <f>IF(COUNTA(Wedstrijden!O242:Y242)&lt;&gt;0,1,"")</f>
        <v>1</v>
      </c>
      <c r="BK421" s="17">
        <f t="shared" si="36"/>
        <v>2</v>
      </c>
      <c r="BL421" s="17" t="str">
        <f>IF(Wedstrijden!O242="x","AA","")</f>
        <v/>
      </c>
      <c r="BM421" s="17" t="str">
        <f>IF(Wedstrijden!P242="x","A","")</f>
        <v/>
      </c>
      <c r="BN421" s="17" t="str">
        <f>IF(Wedstrijden!Q242="x","B1","")</f>
        <v/>
      </c>
      <c r="BO421" s="17" t="e">
        <f>IF(Wedstrijden!#REF!="x","BB","")</f>
        <v>#REF!</v>
      </c>
      <c r="BP421" s="17" t="str">
        <f>IF(Wedstrijden!S242="x","B","")</f>
        <v>B</v>
      </c>
      <c r="BQ421" s="17" t="str">
        <f>IF(Wedstrijden!T242="x","L1","")</f>
        <v>L1</v>
      </c>
      <c r="BR421" s="17" t="str">
        <f>IF(Wedstrijden!U242="x","L2","")</f>
        <v>L2</v>
      </c>
      <c r="BS421" s="17" t="str">
        <f>IF(Wedstrijden!V242="x","M1","")</f>
        <v>M1</v>
      </c>
      <c r="BT421" s="17" t="str">
        <f>IF(Wedstrijden!W242="x","M2","")</f>
        <v>M2</v>
      </c>
      <c r="BU421" s="17" t="str">
        <f>IF(Wedstrijden!X242="x","Z1","")</f>
        <v>Z1</v>
      </c>
      <c r="BV421" s="17" t="str">
        <f>IF(Wedstrijden!Y242="x","Z2","")</f>
        <v>Z2</v>
      </c>
      <c r="BW421" s="17">
        <f>IF(COUNTA(Wedstrijden!F242:N242)&lt;&gt;0,1,"")</f>
        <v>1</v>
      </c>
      <c r="BX421" s="17">
        <f t="shared" si="37"/>
        <v>1</v>
      </c>
      <c r="BY421" s="17" t="str">
        <f>IF(Wedstrijden!F242="x","BB","")</f>
        <v/>
      </c>
      <c r="BZ421" s="17" t="str">
        <f>IF(Wedstrijden!G242="x","B","")</f>
        <v>B</v>
      </c>
      <c r="CA421" s="17" t="str">
        <f>IF(Wedstrijden!H242="x","L1","")</f>
        <v>L1</v>
      </c>
      <c r="CB421" s="17" t="str">
        <f>IF(Wedstrijden!I242="x","L2","")</f>
        <v>L2</v>
      </c>
      <c r="CC421" s="17" t="str">
        <f>IF(Wedstrijden!J242="x","M1","")</f>
        <v>M1</v>
      </c>
      <c r="CD421" s="17" t="str">
        <f>IF(Wedstrijden!K242="x","M2","")</f>
        <v>M2</v>
      </c>
      <c r="CE421" s="17" t="str">
        <f>IF(Wedstrijden!L242="x","Z1","")</f>
        <v>Z1</v>
      </c>
      <c r="CF421" s="17" t="str">
        <f>IF(Wedstrijden!M242="x","Z2","")</f>
        <v>Z2</v>
      </c>
      <c r="CG421" s="17" t="str">
        <f>IF(Wedstrijden!N242="x","ZZL","")</f>
        <v>ZZL</v>
      </c>
      <c r="CL421" s="17" t="str">
        <f>IF(COUNTA(Wedstrijden!AG242:AN242)&lt;&gt;0,2,"")</f>
        <v/>
      </c>
      <c r="CM421" s="17" t="str">
        <f t="shared" si="38"/>
        <v/>
      </c>
      <c r="CN421" s="17" t="str">
        <f>IF(Wedstrijden!AG242="x","AA","")</f>
        <v/>
      </c>
      <c r="CO421" s="17" t="str">
        <f>IF(Wedstrijden!AH242="x","A","")</f>
        <v/>
      </c>
      <c r="CP421" s="17" t="str">
        <f>IF(Wedstrijden!AI242="x","BB","")</f>
        <v/>
      </c>
      <c r="CQ421" s="17" t="str">
        <f>IF(Wedstrijden!AJ242="x","B","")</f>
        <v/>
      </c>
      <c r="CR421" s="17" t="str">
        <f>IF(Wedstrijden!AK242="x","L","")</f>
        <v/>
      </c>
      <c r="CS421" s="17" t="str">
        <f>IF(Wedstrijden!AL242="x","M","")</f>
        <v/>
      </c>
      <c r="CT421" s="17" t="str">
        <f>IF(Wedstrijden!AM242="x","Z","")</f>
        <v/>
      </c>
      <c r="CU421" s="17" t="str">
        <f>IF(Wedstrijden!AN242="x","ZZ","")</f>
        <v/>
      </c>
      <c r="CV421" s="17" t="str">
        <f>IF(COUNTA(Wedstrijden!Z242:AF242)&lt;&gt;0,2,"")</f>
        <v/>
      </c>
      <c r="CW421" s="17" t="str">
        <f t="shared" si="39"/>
        <v/>
      </c>
      <c r="CX421" s="17" t="str">
        <f>IF(Wedstrijden!Z242="x","BB","")</f>
        <v/>
      </c>
      <c r="CY421" s="17" t="str">
        <f>IF(Wedstrijden!AA242="x","B","")</f>
        <v/>
      </c>
      <c r="CZ421" s="17" t="str">
        <f>IF(Wedstrijden!AB242="x","L","")</f>
        <v/>
      </c>
      <c r="DA421" s="17" t="str">
        <f>IF(Wedstrijden!AC242="x","M","")</f>
        <v/>
      </c>
      <c r="DB421" s="17" t="str">
        <f>IF(Wedstrijden!AD242="x","Z","")</f>
        <v/>
      </c>
      <c r="DC421" s="17" t="str">
        <f>IF(Wedstrijden!AE242="x","ZZ","")</f>
        <v/>
      </c>
      <c r="DD421" s="17" t="str">
        <f>IF(Wedstrijden!AF242="x","1.40","")</f>
        <v/>
      </c>
      <c r="DE421" s="17" t="str">
        <f>IF(COUNTA(Wedstrijden!AP242:AR242)&lt;&gt;0,6,"")</f>
        <v/>
      </c>
      <c r="DF421" s="17" t="str">
        <f t="shared" si="40"/>
        <v/>
      </c>
      <c r="DG421" s="17" t="str">
        <f>IF(Wedstrijden!AP242="x","L","")</f>
        <v/>
      </c>
      <c r="DH421" s="17" t="str">
        <f>IF(Wedstrijden!AQ242="x","M","")</f>
        <v/>
      </c>
      <c r="DI421" s="17" t="str">
        <f>IF(Wedstrijden!AR242="x","Z","")</f>
        <v/>
      </c>
      <c r="DJ421" s="17" t="str">
        <f>IF(Wedstrijden!AS242="x","Z","")</f>
        <v/>
      </c>
      <c r="DK421" s="17" t="str">
        <f>IF(COUNTA(Wedstrijden!AU242:AW242)&lt;&gt;0,6,"")</f>
        <v/>
      </c>
      <c r="DL421" s="17" t="str">
        <f t="shared" si="41"/>
        <v/>
      </c>
      <c r="DM421" s="17" t="str">
        <f>IF(Wedstrijden!AU242="x","L","")</f>
        <v/>
      </c>
      <c r="DN421" s="17" t="str">
        <f>IF(Wedstrijden!AV242="x","M","")</f>
        <v/>
      </c>
      <c r="DO421" s="17" t="str">
        <f>IF(Wedstrijden!AW242="x","Z","")</f>
        <v/>
      </c>
      <c r="DP421" s="17" t="str">
        <f>IF(Wedstrijden!AX242="x","Z","")</f>
        <v/>
      </c>
    </row>
    <row r="422" spans="1:120" ht="14.4" x14ac:dyDescent="0.3">
      <c r="A422" s="21">
        <f>Wedstrijden!A243</f>
        <v>44143</v>
      </c>
      <c r="B422" s="17" t="str">
        <f>IFERROR(VLOOKUP(Wedstrijden!#REF!,#REF!,2,FALSE),"")</f>
        <v/>
      </c>
      <c r="C422" s="17" t="e">
        <f>Wedstrijden!#REF!</f>
        <v>#REF!</v>
      </c>
      <c r="D422" s="17" t="str">
        <f>IFERROR(VLOOKUP(Wedstrijden!#REF!,#REF!,2,FALSE),"")</f>
        <v/>
      </c>
      <c r="E422" s="17" t="str">
        <f>IFERROR(VLOOKUP(Wedstrijden!#REF!,#REF!,5,FALSE),"")</f>
        <v/>
      </c>
      <c r="F422" s="17" t="e">
        <f>IF(Wedstrijden!#REF!&lt;&gt;"",Wedstrijden!#REF!,"")</f>
        <v>#REF!</v>
      </c>
      <c r="G422" s="17" t="e">
        <f>IF(Wedstrijden!#REF!="Indoor",1,0)</f>
        <v>#REF!</v>
      </c>
      <c r="H422" s="17" t="e">
        <f>Wedstrijden!#REF!</f>
        <v>#REF!</v>
      </c>
      <c r="I422" s="17" t="e">
        <f>IF(Wedstrijden!#REF!="Nee",0,IF(Wedstrijden!#REF!="Ja",1,""))</f>
        <v>#REF!</v>
      </c>
      <c r="J422" s="17" t="e">
        <f>IF(Wedstrijden!#REF!&lt;&gt;"",Wedstrijden!#REF!,"")</f>
        <v>#REF!</v>
      </c>
      <c r="W422" s="18"/>
      <c r="AE422" s="18"/>
      <c r="AN422" s="18"/>
      <c r="AU422" s="18"/>
      <c r="BA422" s="18"/>
      <c r="BE422" s="18"/>
      <c r="BJ422" s="17">
        <f>IF(COUNTA(Wedstrijden!O243:Y243)&lt;&gt;0,1,"")</f>
        <v>1</v>
      </c>
      <c r="BK422" s="17">
        <f t="shared" si="36"/>
        <v>2</v>
      </c>
      <c r="BL422" s="17" t="str">
        <f>IF(Wedstrijden!O243="x","AA","")</f>
        <v/>
      </c>
      <c r="BM422" s="17" t="str">
        <f>IF(Wedstrijden!P243="x","A","")</f>
        <v/>
      </c>
      <c r="BN422" s="17" t="str">
        <f>IF(Wedstrijden!Q243="x","B1","")</f>
        <v/>
      </c>
      <c r="BO422" s="17" t="e">
        <f>IF(Wedstrijden!#REF!="x","BB","")</f>
        <v>#REF!</v>
      </c>
      <c r="BP422" s="17" t="str">
        <f>IF(Wedstrijden!S243="x","B","")</f>
        <v>B</v>
      </c>
      <c r="BQ422" s="17" t="str">
        <f>IF(Wedstrijden!T243="x","L1","")</f>
        <v>L1</v>
      </c>
      <c r="BR422" s="17" t="str">
        <f>IF(Wedstrijden!U243="x","L2","")</f>
        <v>L2</v>
      </c>
      <c r="BS422" s="17" t="str">
        <f>IF(Wedstrijden!V243="x","M1","")</f>
        <v>M1</v>
      </c>
      <c r="BT422" s="17" t="str">
        <f>IF(Wedstrijden!W243="x","M2","")</f>
        <v>M2</v>
      </c>
      <c r="BU422" s="17" t="str">
        <f>IF(Wedstrijden!X243="x","Z1","")</f>
        <v>Z1</v>
      </c>
      <c r="BV422" s="17" t="str">
        <f>IF(Wedstrijden!Y243="x","Z2","")</f>
        <v>Z2</v>
      </c>
      <c r="BW422" s="17">
        <f>IF(COUNTA(Wedstrijden!F243:N243)&lt;&gt;0,1,"")</f>
        <v>1</v>
      </c>
      <c r="BX422" s="17">
        <f t="shared" si="37"/>
        <v>1</v>
      </c>
      <c r="BY422" s="17" t="str">
        <f>IF(Wedstrijden!F243="x","BB","")</f>
        <v>BB</v>
      </c>
      <c r="BZ422" s="17" t="str">
        <f>IF(Wedstrijden!G243="x","B","")</f>
        <v>B</v>
      </c>
      <c r="CA422" s="17" t="str">
        <f>IF(Wedstrijden!H243="x","L1","")</f>
        <v>L1</v>
      </c>
      <c r="CB422" s="17" t="str">
        <f>IF(Wedstrijden!I243="x","L2","")</f>
        <v>L2</v>
      </c>
      <c r="CC422" s="17" t="str">
        <f>IF(Wedstrijden!J243="x","M1","")</f>
        <v>M1</v>
      </c>
      <c r="CD422" s="17" t="str">
        <f>IF(Wedstrijden!K243="x","M2","")</f>
        <v>M2</v>
      </c>
      <c r="CE422" s="17" t="str">
        <f>IF(Wedstrijden!L243="x","Z1","")</f>
        <v>Z1</v>
      </c>
      <c r="CF422" s="17" t="str">
        <f>IF(Wedstrijden!M243="x","Z2","")</f>
        <v>Z2</v>
      </c>
      <c r="CG422" s="17" t="str">
        <f>IF(Wedstrijden!N243="x","ZZL","")</f>
        <v/>
      </c>
      <c r="CL422" s="17" t="str">
        <f>IF(COUNTA(Wedstrijden!AG243:AN243)&lt;&gt;0,2,"")</f>
        <v/>
      </c>
      <c r="CM422" s="17" t="str">
        <f t="shared" si="38"/>
        <v/>
      </c>
      <c r="CN422" s="17" t="str">
        <f>IF(Wedstrijden!AG243="x","AA","")</f>
        <v/>
      </c>
      <c r="CO422" s="17" t="str">
        <f>IF(Wedstrijden!AH243="x","A","")</f>
        <v/>
      </c>
      <c r="CP422" s="17" t="str">
        <f>IF(Wedstrijden!AI243="x","BB","")</f>
        <v/>
      </c>
      <c r="CQ422" s="17" t="str">
        <f>IF(Wedstrijden!AJ243="x","B","")</f>
        <v/>
      </c>
      <c r="CR422" s="17" t="str">
        <f>IF(Wedstrijden!AK243="x","L","")</f>
        <v/>
      </c>
      <c r="CS422" s="17" t="str">
        <f>IF(Wedstrijden!AL243="x","M","")</f>
        <v/>
      </c>
      <c r="CT422" s="17" t="str">
        <f>IF(Wedstrijden!AM243="x","Z","")</f>
        <v/>
      </c>
      <c r="CU422" s="17" t="str">
        <f>IF(Wedstrijden!AN243="x","ZZ","")</f>
        <v/>
      </c>
      <c r="CV422" s="17" t="str">
        <f>IF(COUNTA(Wedstrijden!Z243:AF243)&lt;&gt;0,2,"")</f>
        <v/>
      </c>
      <c r="CW422" s="17" t="str">
        <f t="shared" si="39"/>
        <v/>
      </c>
      <c r="CX422" s="17" t="str">
        <f>IF(Wedstrijden!Z243="x","BB","")</f>
        <v/>
      </c>
      <c r="CY422" s="17" t="str">
        <f>IF(Wedstrijden!AA243="x","B","")</f>
        <v/>
      </c>
      <c r="CZ422" s="17" t="str">
        <f>IF(Wedstrijden!AB243="x","L","")</f>
        <v/>
      </c>
      <c r="DA422" s="17" t="str">
        <f>IF(Wedstrijden!AC243="x","M","")</f>
        <v/>
      </c>
      <c r="DB422" s="17" t="str">
        <f>IF(Wedstrijden!AD243="x","Z","")</f>
        <v/>
      </c>
      <c r="DC422" s="17" t="str">
        <f>IF(Wedstrijden!AE243="x","ZZ","")</f>
        <v/>
      </c>
      <c r="DD422" s="17" t="str">
        <f>IF(Wedstrijden!AF243="x","1.40","")</f>
        <v/>
      </c>
      <c r="DE422" s="17" t="str">
        <f>IF(COUNTA(Wedstrijden!AP243:AR243)&lt;&gt;0,6,"")</f>
        <v/>
      </c>
      <c r="DF422" s="17" t="str">
        <f t="shared" si="40"/>
        <v/>
      </c>
      <c r="DG422" s="17" t="str">
        <f>IF(Wedstrijden!AP243="x","L","")</f>
        <v/>
      </c>
      <c r="DH422" s="17" t="str">
        <f>IF(Wedstrijden!AQ243="x","M","")</f>
        <v/>
      </c>
      <c r="DI422" s="17" t="str">
        <f>IF(Wedstrijden!AR243="x","Z","")</f>
        <v/>
      </c>
      <c r="DJ422" s="17" t="str">
        <f>IF(Wedstrijden!AS243="x","Z","")</f>
        <v/>
      </c>
      <c r="DK422" s="17" t="str">
        <f>IF(COUNTA(Wedstrijden!AU243:AW243)&lt;&gt;0,6,"")</f>
        <v/>
      </c>
      <c r="DL422" s="17" t="str">
        <f t="shared" si="41"/>
        <v/>
      </c>
      <c r="DM422" s="17" t="str">
        <f>IF(Wedstrijden!AU243="x","L","")</f>
        <v/>
      </c>
      <c r="DN422" s="17" t="str">
        <f>IF(Wedstrijden!AV243="x","M","")</f>
        <v/>
      </c>
      <c r="DO422" s="17" t="str">
        <f>IF(Wedstrijden!AW243="x","Z","")</f>
        <v/>
      </c>
      <c r="DP422" s="17" t="str">
        <f>IF(Wedstrijden!AX243="x","Z","")</f>
        <v/>
      </c>
    </row>
    <row r="423" spans="1:120" ht="14.4" x14ac:dyDescent="0.3">
      <c r="A423" s="21">
        <f>Wedstrijden!A244</f>
        <v>44143</v>
      </c>
      <c r="B423" s="17" t="str">
        <f>IFERROR(VLOOKUP(Wedstrijden!#REF!,#REF!,2,FALSE),"")</f>
        <v/>
      </c>
      <c r="C423" s="17" t="e">
        <f>Wedstrijden!#REF!</f>
        <v>#REF!</v>
      </c>
      <c r="D423" s="17" t="str">
        <f>IFERROR(VLOOKUP(Wedstrijden!#REF!,#REF!,2,FALSE),"")</f>
        <v/>
      </c>
      <c r="E423" s="17" t="str">
        <f>IFERROR(VLOOKUP(Wedstrijden!#REF!,#REF!,5,FALSE),"")</f>
        <v/>
      </c>
      <c r="F423" s="17" t="e">
        <f>IF(Wedstrijden!#REF!&lt;&gt;"",Wedstrijden!#REF!,"")</f>
        <v>#REF!</v>
      </c>
      <c r="G423" s="17" t="e">
        <f>IF(Wedstrijden!#REF!="Indoor",1,0)</f>
        <v>#REF!</v>
      </c>
      <c r="H423" s="17" t="e">
        <f>Wedstrijden!#REF!</f>
        <v>#REF!</v>
      </c>
      <c r="I423" s="17" t="e">
        <f>IF(Wedstrijden!#REF!="Nee",0,IF(Wedstrijden!#REF!="Ja",1,""))</f>
        <v>#REF!</v>
      </c>
      <c r="J423" s="17" t="e">
        <f>IF(Wedstrijden!#REF!&lt;&gt;"",Wedstrijden!#REF!,"")</f>
        <v>#REF!</v>
      </c>
      <c r="W423" s="18"/>
      <c r="AE423" s="18"/>
      <c r="AN423" s="18"/>
      <c r="AU423" s="18"/>
      <c r="BA423" s="18"/>
      <c r="BE423" s="18"/>
      <c r="BJ423" s="17" t="str">
        <f>IF(COUNTA(Wedstrijden!O244:Y244)&lt;&gt;0,1,"")</f>
        <v/>
      </c>
      <c r="BK423" s="17" t="str">
        <f t="shared" si="36"/>
        <v/>
      </c>
      <c r="BL423" s="17" t="str">
        <f>IF(Wedstrijden!O244="x","AA","")</f>
        <v/>
      </c>
      <c r="BM423" s="17" t="str">
        <f>IF(Wedstrijden!P244="x","A","")</f>
        <v/>
      </c>
      <c r="BN423" s="17" t="str">
        <f>IF(Wedstrijden!Q244="x","B1","")</f>
        <v/>
      </c>
      <c r="BO423" s="17" t="e">
        <f>IF(Wedstrijden!#REF!="x","BB","")</f>
        <v>#REF!</v>
      </c>
      <c r="BP423" s="17" t="str">
        <f>IF(Wedstrijden!S244="x","B","")</f>
        <v/>
      </c>
      <c r="BQ423" s="17" t="str">
        <f>IF(Wedstrijden!T244="x","L1","")</f>
        <v/>
      </c>
      <c r="BR423" s="17" t="str">
        <f>IF(Wedstrijden!U244="x","L2","")</f>
        <v/>
      </c>
      <c r="BS423" s="17" t="str">
        <f>IF(Wedstrijden!V244="x","M1","")</f>
        <v/>
      </c>
      <c r="BT423" s="17" t="str">
        <f>IF(Wedstrijden!W244="x","M2","")</f>
        <v/>
      </c>
      <c r="BU423" s="17" t="str">
        <f>IF(Wedstrijden!X244="x","Z1","")</f>
        <v/>
      </c>
      <c r="BV423" s="17" t="str">
        <f>IF(Wedstrijden!Y244="x","Z2","")</f>
        <v/>
      </c>
      <c r="BW423" s="17" t="str">
        <f>IF(COUNTA(Wedstrijden!F244:N244)&lt;&gt;0,1,"")</f>
        <v/>
      </c>
      <c r="BX423" s="17" t="str">
        <f t="shared" si="37"/>
        <v/>
      </c>
      <c r="BY423" s="17" t="str">
        <f>IF(Wedstrijden!F244="x","BB","")</f>
        <v/>
      </c>
      <c r="BZ423" s="17" t="str">
        <f>IF(Wedstrijden!G244="x","B","")</f>
        <v/>
      </c>
      <c r="CA423" s="17" t="str">
        <f>IF(Wedstrijden!H244="x","L1","")</f>
        <v/>
      </c>
      <c r="CB423" s="17" t="str">
        <f>IF(Wedstrijden!I244="x","L2","")</f>
        <v/>
      </c>
      <c r="CC423" s="17" t="str">
        <f>IF(Wedstrijden!J244="x","M1","")</f>
        <v/>
      </c>
      <c r="CD423" s="17" t="str">
        <f>IF(Wedstrijden!K244="x","M2","")</f>
        <v/>
      </c>
      <c r="CE423" s="17" t="str">
        <f>IF(Wedstrijden!L244="x","Z1","")</f>
        <v/>
      </c>
      <c r="CF423" s="17" t="str">
        <f>IF(Wedstrijden!M244="x","Z2","")</f>
        <v/>
      </c>
      <c r="CG423" s="17" t="str">
        <f>IF(Wedstrijden!N244="x","ZZL","")</f>
        <v/>
      </c>
      <c r="CL423" s="17">
        <f>IF(COUNTA(Wedstrijden!AG244:AN244)&lt;&gt;0,2,"")</f>
        <v>2</v>
      </c>
      <c r="CM423" s="17">
        <f t="shared" si="38"/>
        <v>2</v>
      </c>
      <c r="CN423" s="17" t="str">
        <f>IF(Wedstrijden!AG244="x","AA","")</f>
        <v/>
      </c>
      <c r="CO423" s="17" t="str">
        <f>IF(Wedstrijden!AH244="x","A","")</f>
        <v/>
      </c>
      <c r="CP423" s="17" t="str">
        <f>IF(Wedstrijden!AI244="x","BB","")</f>
        <v>BB</v>
      </c>
      <c r="CQ423" s="17" t="str">
        <f>IF(Wedstrijden!AJ244="x","B","")</f>
        <v>B</v>
      </c>
      <c r="CR423" s="17" t="str">
        <f>IF(Wedstrijden!AK244="x","L","")</f>
        <v>L</v>
      </c>
      <c r="CS423" s="17" t="str">
        <f>IF(Wedstrijden!AL244="x","M","")</f>
        <v>M</v>
      </c>
      <c r="CT423" s="17" t="str">
        <f>IF(Wedstrijden!AM244="x","Z","")</f>
        <v>Z</v>
      </c>
      <c r="CU423" s="17" t="str">
        <f>IF(Wedstrijden!AN244="x","ZZ","")</f>
        <v>ZZ</v>
      </c>
      <c r="CV423" s="17">
        <f>IF(COUNTA(Wedstrijden!Z244:AF244)&lt;&gt;0,2,"")</f>
        <v>2</v>
      </c>
      <c r="CW423" s="17">
        <f t="shared" si="39"/>
        <v>1</v>
      </c>
      <c r="CX423" s="17" t="str">
        <f>IF(Wedstrijden!Z244="x","BB","")</f>
        <v>BB</v>
      </c>
      <c r="CY423" s="17" t="str">
        <f>IF(Wedstrijden!AA244="x","B","")</f>
        <v>B</v>
      </c>
      <c r="CZ423" s="17" t="str">
        <f>IF(Wedstrijden!AB244="x","L","")</f>
        <v>L</v>
      </c>
      <c r="DA423" s="17" t="str">
        <f>IF(Wedstrijden!AC244="x","M","")</f>
        <v>M</v>
      </c>
      <c r="DB423" s="17" t="str">
        <f>IF(Wedstrijden!AD244="x","Z","")</f>
        <v>Z</v>
      </c>
      <c r="DC423" s="17" t="str">
        <f>IF(Wedstrijden!AE244="x","ZZ","")</f>
        <v>ZZ</v>
      </c>
      <c r="DD423" s="17" t="str">
        <f>IF(Wedstrijden!AF244="x","1.40","")</f>
        <v/>
      </c>
      <c r="DE423" s="17" t="str">
        <f>IF(COUNTA(Wedstrijden!AP244:AR244)&lt;&gt;0,6,"")</f>
        <v/>
      </c>
      <c r="DF423" s="17" t="str">
        <f t="shared" si="40"/>
        <v/>
      </c>
      <c r="DG423" s="17" t="str">
        <f>IF(Wedstrijden!AP244="x","L","")</f>
        <v/>
      </c>
      <c r="DH423" s="17" t="str">
        <f>IF(Wedstrijden!AQ244="x","M","")</f>
        <v/>
      </c>
      <c r="DI423" s="17" t="str">
        <f>IF(Wedstrijden!AR244="x","Z","")</f>
        <v/>
      </c>
      <c r="DJ423" s="17" t="str">
        <f>IF(Wedstrijden!AS244="x","Z","")</f>
        <v/>
      </c>
      <c r="DK423" s="17" t="str">
        <f>IF(COUNTA(Wedstrijden!AU244:AW244)&lt;&gt;0,6,"")</f>
        <v/>
      </c>
      <c r="DL423" s="17" t="str">
        <f t="shared" si="41"/>
        <v/>
      </c>
      <c r="DM423" s="17" t="str">
        <f>IF(Wedstrijden!AU244="x","L","")</f>
        <v/>
      </c>
      <c r="DN423" s="17" t="str">
        <f>IF(Wedstrijden!AV244="x","M","")</f>
        <v/>
      </c>
      <c r="DO423" s="17" t="str">
        <f>IF(Wedstrijden!AW244="x","Z","")</f>
        <v/>
      </c>
      <c r="DP423" s="17" t="str">
        <f>IF(Wedstrijden!AX244="x","Z","")</f>
        <v/>
      </c>
    </row>
    <row r="424" spans="1:120" ht="14.4" x14ac:dyDescent="0.3">
      <c r="A424" s="21">
        <f>Wedstrijden!A245</f>
        <v>44143</v>
      </c>
      <c r="B424" s="17" t="str">
        <f>IFERROR(VLOOKUP(Wedstrijden!#REF!,#REF!,2,FALSE),"")</f>
        <v/>
      </c>
      <c r="C424" s="17" t="e">
        <f>Wedstrijden!#REF!</f>
        <v>#REF!</v>
      </c>
      <c r="D424" s="17" t="str">
        <f>IFERROR(VLOOKUP(Wedstrijden!#REF!,#REF!,2,FALSE),"")</f>
        <v/>
      </c>
      <c r="E424" s="17" t="str">
        <f>IFERROR(VLOOKUP(Wedstrijden!#REF!,#REF!,5,FALSE),"")</f>
        <v/>
      </c>
      <c r="F424" s="17" t="e">
        <f>IF(Wedstrijden!#REF!&lt;&gt;"",Wedstrijden!#REF!,"")</f>
        <v>#REF!</v>
      </c>
      <c r="G424" s="17" t="e">
        <f>IF(Wedstrijden!#REF!="Indoor",1,0)</f>
        <v>#REF!</v>
      </c>
      <c r="H424" s="17" t="e">
        <f>Wedstrijden!#REF!</f>
        <v>#REF!</v>
      </c>
      <c r="I424" s="17" t="e">
        <f>IF(Wedstrijden!#REF!="Nee",0,IF(Wedstrijden!#REF!="Ja",1,""))</f>
        <v>#REF!</v>
      </c>
      <c r="J424" s="17" t="e">
        <f>IF(Wedstrijden!#REF!&lt;&gt;"",Wedstrijden!#REF!,"")</f>
        <v>#REF!</v>
      </c>
      <c r="W424" s="18"/>
      <c r="AE424" s="18"/>
      <c r="AN424" s="18"/>
      <c r="AU424" s="18"/>
      <c r="BA424" s="18"/>
      <c r="BE424" s="18"/>
      <c r="BJ424" s="17" t="str">
        <f>IF(COUNTA(Wedstrijden!O245:Y245)&lt;&gt;0,1,"")</f>
        <v/>
      </c>
      <c r="BK424" s="17" t="str">
        <f t="shared" si="36"/>
        <v/>
      </c>
      <c r="BL424" s="17" t="str">
        <f>IF(Wedstrijden!O245="x","AA","")</f>
        <v/>
      </c>
      <c r="BM424" s="17" t="str">
        <f>IF(Wedstrijden!P245="x","A","")</f>
        <v/>
      </c>
      <c r="BN424" s="17" t="str">
        <f>IF(Wedstrijden!Q245="x","B1","")</f>
        <v/>
      </c>
      <c r="BO424" s="17" t="e">
        <f>IF(Wedstrijden!#REF!="x","BB","")</f>
        <v>#REF!</v>
      </c>
      <c r="BP424" s="17" t="str">
        <f>IF(Wedstrijden!S245="x","B","")</f>
        <v/>
      </c>
      <c r="BQ424" s="17" t="str">
        <f>IF(Wedstrijden!T245="x","L1","")</f>
        <v/>
      </c>
      <c r="BR424" s="17" t="str">
        <f>IF(Wedstrijden!U245="x","L2","")</f>
        <v/>
      </c>
      <c r="BS424" s="17" t="str">
        <f>IF(Wedstrijden!V245="x","M1","")</f>
        <v/>
      </c>
      <c r="BT424" s="17" t="str">
        <f>IF(Wedstrijden!W245="x","M2","")</f>
        <v/>
      </c>
      <c r="BU424" s="17" t="str">
        <f>IF(Wedstrijden!X245="x","Z1","")</f>
        <v/>
      </c>
      <c r="BV424" s="17" t="str">
        <f>IF(Wedstrijden!Y245="x","Z2","")</f>
        <v/>
      </c>
      <c r="BW424" s="17" t="str">
        <f>IF(COUNTA(Wedstrijden!F245:N245)&lt;&gt;0,1,"")</f>
        <v/>
      </c>
      <c r="BX424" s="17" t="str">
        <f t="shared" si="37"/>
        <v/>
      </c>
      <c r="BY424" s="17" t="str">
        <f>IF(Wedstrijden!F245="x","BB","")</f>
        <v/>
      </c>
      <c r="BZ424" s="17" t="str">
        <f>IF(Wedstrijden!G245="x","B","")</f>
        <v/>
      </c>
      <c r="CA424" s="17" t="str">
        <f>IF(Wedstrijden!H245="x","L1","")</f>
        <v/>
      </c>
      <c r="CB424" s="17" t="str">
        <f>IF(Wedstrijden!I245="x","L2","")</f>
        <v/>
      </c>
      <c r="CC424" s="17" t="str">
        <f>IF(Wedstrijden!J245="x","M1","")</f>
        <v/>
      </c>
      <c r="CD424" s="17" t="str">
        <f>IF(Wedstrijden!K245="x","M2","")</f>
        <v/>
      </c>
      <c r="CE424" s="17" t="str">
        <f>IF(Wedstrijden!L245="x","Z1","")</f>
        <v/>
      </c>
      <c r="CF424" s="17" t="str">
        <f>IF(Wedstrijden!M245="x","Z2","")</f>
        <v/>
      </c>
      <c r="CG424" s="17" t="str">
        <f>IF(Wedstrijden!N245="x","ZZL","")</f>
        <v/>
      </c>
      <c r="CL424" s="17">
        <f>IF(COUNTA(Wedstrijden!AG245:AN245)&lt;&gt;0,2,"")</f>
        <v>2</v>
      </c>
      <c r="CM424" s="17">
        <f t="shared" si="38"/>
        <v>2</v>
      </c>
      <c r="CN424" s="17" t="str">
        <f>IF(Wedstrijden!AG245="x","AA","")</f>
        <v/>
      </c>
      <c r="CO424" s="17" t="str">
        <f>IF(Wedstrijden!AH245="x","A","")</f>
        <v/>
      </c>
      <c r="CP424" s="17" t="str">
        <f>IF(Wedstrijden!AI245="x","BB","")</f>
        <v>BB</v>
      </c>
      <c r="CQ424" s="17" t="str">
        <f>IF(Wedstrijden!AJ245="x","B","")</f>
        <v>B</v>
      </c>
      <c r="CR424" s="17" t="str">
        <f>IF(Wedstrijden!AK245="x","L","")</f>
        <v>L</v>
      </c>
      <c r="CS424" s="17" t="str">
        <f>IF(Wedstrijden!AL245="x","M","")</f>
        <v>M</v>
      </c>
      <c r="CT424" s="17" t="str">
        <f>IF(Wedstrijden!AM245="x","Z","")</f>
        <v>Z</v>
      </c>
      <c r="CU424" s="17" t="str">
        <f>IF(Wedstrijden!AN245="x","ZZ","")</f>
        <v>ZZ</v>
      </c>
      <c r="CV424" s="17" t="str">
        <f>IF(COUNTA(Wedstrijden!Z245:AF245)&lt;&gt;0,2,"")</f>
        <v/>
      </c>
      <c r="CW424" s="17" t="str">
        <f t="shared" si="39"/>
        <v/>
      </c>
      <c r="CX424" s="17" t="str">
        <f>IF(Wedstrijden!Z245="x","BB","")</f>
        <v/>
      </c>
      <c r="CY424" s="17" t="str">
        <f>IF(Wedstrijden!AA245="x","B","")</f>
        <v/>
      </c>
      <c r="CZ424" s="17" t="str">
        <f>IF(Wedstrijden!AB245="x","L","")</f>
        <v/>
      </c>
      <c r="DA424" s="17" t="str">
        <f>IF(Wedstrijden!AC245="x","M","")</f>
        <v/>
      </c>
      <c r="DB424" s="17" t="str">
        <f>IF(Wedstrijden!AD245="x","Z","")</f>
        <v/>
      </c>
      <c r="DC424" s="17" t="str">
        <f>IF(Wedstrijden!AE245="x","ZZ","")</f>
        <v/>
      </c>
      <c r="DD424" s="17" t="str">
        <f>IF(Wedstrijden!AF245="x","1.40","")</f>
        <v/>
      </c>
      <c r="DE424" s="17" t="str">
        <f>IF(COUNTA(Wedstrijden!AP245:AR245)&lt;&gt;0,6,"")</f>
        <v/>
      </c>
      <c r="DF424" s="17" t="str">
        <f t="shared" si="40"/>
        <v/>
      </c>
      <c r="DG424" s="17" t="str">
        <f>IF(Wedstrijden!AP245="x","L","")</f>
        <v/>
      </c>
      <c r="DH424" s="17" t="str">
        <f>IF(Wedstrijden!AQ245="x","M","")</f>
        <v/>
      </c>
      <c r="DI424" s="17" t="str">
        <f>IF(Wedstrijden!AR245="x","Z","")</f>
        <v/>
      </c>
      <c r="DJ424" s="17" t="str">
        <f>IF(Wedstrijden!AS245="x","Z","")</f>
        <v/>
      </c>
      <c r="DK424" s="17" t="str">
        <f>IF(COUNTA(Wedstrijden!AU245:AW245)&lt;&gt;0,6,"")</f>
        <v/>
      </c>
      <c r="DL424" s="17" t="str">
        <f t="shared" si="41"/>
        <v/>
      </c>
      <c r="DM424" s="17" t="str">
        <f>IF(Wedstrijden!AU245="x","L","")</f>
        <v/>
      </c>
      <c r="DN424" s="17" t="str">
        <f>IF(Wedstrijden!AV245="x","M","")</f>
        <v/>
      </c>
      <c r="DO424" s="17" t="str">
        <f>IF(Wedstrijden!AW245="x","Z","")</f>
        <v/>
      </c>
      <c r="DP424" s="17" t="str">
        <f>IF(Wedstrijden!AX245="x","Z","")</f>
        <v/>
      </c>
    </row>
    <row r="425" spans="1:120" ht="14.4" x14ac:dyDescent="0.3">
      <c r="A425" s="21">
        <f>Wedstrijden!A246</f>
        <v>44143</v>
      </c>
      <c r="B425" s="17" t="str">
        <f>IFERROR(VLOOKUP(Wedstrijden!#REF!,#REF!,2,FALSE),"")</f>
        <v/>
      </c>
      <c r="C425" s="17" t="e">
        <f>Wedstrijden!#REF!</f>
        <v>#REF!</v>
      </c>
      <c r="D425" s="17" t="str">
        <f>IFERROR(VLOOKUP(Wedstrijden!#REF!,#REF!,2,FALSE),"")</f>
        <v/>
      </c>
      <c r="E425" s="17" t="str">
        <f>IFERROR(VLOOKUP(Wedstrijden!#REF!,#REF!,5,FALSE),"")</f>
        <v/>
      </c>
      <c r="F425" s="17" t="e">
        <f>IF(Wedstrijden!#REF!&lt;&gt;"",Wedstrijden!#REF!,"")</f>
        <v>#REF!</v>
      </c>
      <c r="G425" s="17" t="e">
        <f>IF(Wedstrijden!#REF!="Indoor",1,0)</f>
        <v>#REF!</v>
      </c>
      <c r="H425" s="17" t="e">
        <f>Wedstrijden!#REF!</f>
        <v>#REF!</v>
      </c>
      <c r="I425" s="17" t="e">
        <f>IF(Wedstrijden!#REF!="Nee",0,IF(Wedstrijden!#REF!="Ja",1,""))</f>
        <v>#REF!</v>
      </c>
      <c r="J425" s="17" t="e">
        <f>IF(Wedstrijden!#REF!&lt;&gt;"",Wedstrijden!#REF!,"")</f>
        <v>#REF!</v>
      </c>
      <c r="W425" s="18"/>
      <c r="AE425" s="18"/>
      <c r="AN425" s="18"/>
      <c r="AU425" s="18"/>
      <c r="BA425" s="18"/>
      <c r="BE425" s="18"/>
      <c r="BJ425" s="17">
        <f>IF(COUNTA(Wedstrijden!O246:Y246)&lt;&gt;0,1,"")</f>
        <v>1</v>
      </c>
      <c r="BK425" s="17">
        <f t="shared" si="36"/>
        <v>2</v>
      </c>
      <c r="BL425" s="17" t="str">
        <f>IF(Wedstrijden!O246="x","AA","")</f>
        <v/>
      </c>
      <c r="BM425" s="17" t="str">
        <f>IF(Wedstrijden!P246="x","A","")</f>
        <v/>
      </c>
      <c r="BN425" s="17" t="str">
        <f>IF(Wedstrijden!Q246="x","B1","")</f>
        <v/>
      </c>
      <c r="BO425" s="17" t="e">
        <f>IF(Wedstrijden!#REF!="x","BB","")</f>
        <v>#REF!</v>
      </c>
      <c r="BP425" s="17" t="str">
        <f>IF(Wedstrijden!S246="x","B","")</f>
        <v>B</v>
      </c>
      <c r="BQ425" s="17" t="str">
        <f>IF(Wedstrijden!T246="x","L1","")</f>
        <v>L1</v>
      </c>
      <c r="BR425" s="17" t="str">
        <f>IF(Wedstrijden!U246="x","L2","")</f>
        <v>L2</v>
      </c>
      <c r="BS425" s="17" t="str">
        <f>IF(Wedstrijden!V246="x","M1","")</f>
        <v>M1</v>
      </c>
      <c r="BT425" s="17" t="str">
        <f>IF(Wedstrijden!W246="x","M2","")</f>
        <v>M2</v>
      </c>
      <c r="BU425" s="17" t="str">
        <f>IF(Wedstrijden!X246="x","Z1","")</f>
        <v>Z1</v>
      </c>
      <c r="BV425" s="17" t="str">
        <f>IF(Wedstrijden!Y246="x","Z2","")</f>
        <v>Z2</v>
      </c>
      <c r="BW425" s="17">
        <f>IF(COUNTA(Wedstrijden!F246:N246)&lt;&gt;0,1,"")</f>
        <v>1</v>
      </c>
      <c r="BX425" s="17">
        <f t="shared" si="37"/>
        <v>1</v>
      </c>
      <c r="BY425" s="17" t="str">
        <f>IF(Wedstrijden!F246="x","BB","")</f>
        <v/>
      </c>
      <c r="BZ425" s="17" t="str">
        <f>IF(Wedstrijden!G246="x","B","")</f>
        <v>B</v>
      </c>
      <c r="CA425" s="17" t="str">
        <f>IF(Wedstrijden!H246="x","L1","")</f>
        <v>L1</v>
      </c>
      <c r="CB425" s="17" t="str">
        <f>IF(Wedstrijden!I246="x","L2","")</f>
        <v>L2</v>
      </c>
      <c r="CC425" s="17" t="str">
        <f>IF(Wedstrijden!J246="x","M1","")</f>
        <v>M1</v>
      </c>
      <c r="CD425" s="17" t="str">
        <f>IF(Wedstrijden!K246="x","M2","")</f>
        <v>M2</v>
      </c>
      <c r="CE425" s="17" t="str">
        <f>IF(Wedstrijden!L246="x","Z1","")</f>
        <v>Z1</v>
      </c>
      <c r="CF425" s="17" t="str">
        <f>IF(Wedstrijden!M246="x","Z2","")</f>
        <v>Z2</v>
      </c>
      <c r="CG425" s="17" t="str">
        <f>IF(Wedstrijden!N246="x","ZZL","")</f>
        <v>ZZL</v>
      </c>
      <c r="CL425" s="17" t="str">
        <f>IF(COUNTA(Wedstrijden!AG246:AN246)&lt;&gt;0,2,"")</f>
        <v/>
      </c>
      <c r="CM425" s="17" t="str">
        <f t="shared" si="38"/>
        <v/>
      </c>
      <c r="CN425" s="17" t="str">
        <f>IF(Wedstrijden!AG246="x","AA","")</f>
        <v/>
      </c>
      <c r="CO425" s="17" t="str">
        <f>IF(Wedstrijden!AH246="x","A","")</f>
        <v/>
      </c>
      <c r="CP425" s="17" t="str">
        <f>IF(Wedstrijden!AI246="x","BB","")</f>
        <v/>
      </c>
      <c r="CQ425" s="17" t="str">
        <f>IF(Wedstrijden!AJ246="x","B","")</f>
        <v/>
      </c>
      <c r="CR425" s="17" t="str">
        <f>IF(Wedstrijden!AK246="x","L","")</f>
        <v/>
      </c>
      <c r="CS425" s="17" t="str">
        <f>IF(Wedstrijden!AL246="x","M","")</f>
        <v/>
      </c>
      <c r="CT425" s="17" t="str">
        <f>IF(Wedstrijden!AM246="x","Z","")</f>
        <v/>
      </c>
      <c r="CU425" s="17" t="str">
        <f>IF(Wedstrijden!AN246="x","ZZ","")</f>
        <v/>
      </c>
      <c r="CV425" s="17" t="str">
        <f>IF(COUNTA(Wedstrijden!Z246:AF246)&lt;&gt;0,2,"")</f>
        <v/>
      </c>
      <c r="CW425" s="17" t="str">
        <f t="shared" si="39"/>
        <v/>
      </c>
      <c r="CX425" s="17" t="str">
        <f>IF(Wedstrijden!Z246="x","BB","")</f>
        <v/>
      </c>
      <c r="CY425" s="17" t="str">
        <f>IF(Wedstrijden!AA246="x","B","")</f>
        <v/>
      </c>
      <c r="CZ425" s="17" t="str">
        <f>IF(Wedstrijden!AB246="x","L","")</f>
        <v/>
      </c>
      <c r="DA425" s="17" t="str">
        <f>IF(Wedstrijden!AC246="x","M","")</f>
        <v/>
      </c>
      <c r="DB425" s="17" t="str">
        <f>IF(Wedstrijden!AD246="x","Z","")</f>
        <v/>
      </c>
      <c r="DC425" s="17" t="str">
        <f>IF(Wedstrijden!AE246="x","ZZ","")</f>
        <v/>
      </c>
      <c r="DD425" s="17" t="str">
        <f>IF(Wedstrijden!AF246="x","1.40","")</f>
        <v/>
      </c>
      <c r="DE425" s="17" t="str">
        <f>IF(COUNTA(Wedstrijden!AP246:AR246)&lt;&gt;0,6,"")</f>
        <v/>
      </c>
      <c r="DF425" s="17" t="str">
        <f t="shared" si="40"/>
        <v/>
      </c>
      <c r="DG425" s="17" t="str">
        <f>IF(Wedstrijden!AP246="x","L","")</f>
        <v/>
      </c>
      <c r="DH425" s="17" t="str">
        <f>IF(Wedstrijden!AQ246="x","M","")</f>
        <v/>
      </c>
      <c r="DI425" s="17" t="str">
        <f>IF(Wedstrijden!AR246="x","Z","")</f>
        <v/>
      </c>
      <c r="DJ425" s="17" t="str">
        <f>IF(Wedstrijden!AS246="x","Z","")</f>
        <v/>
      </c>
      <c r="DK425" s="17" t="str">
        <f>IF(COUNTA(Wedstrijden!AU246:AW246)&lt;&gt;0,6,"")</f>
        <v/>
      </c>
      <c r="DL425" s="17" t="str">
        <f t="shared" si="41"/>
        <v/>
      </c>
      <c r="DM425" s="17" t="str">
        <f>IF(Wedstrijden!AU246="x","L","")</f>
        <v/>
      </c>
      <c r="DN425" s="17" t="str">
        <f>IF(Wedstrijden!AV246="x","M","")</f>
        <v/>
      </c>
      <c r="DO425" s="17" t="str">
        <f>IF(Wedstrijden!AW246="x","Z","")</f>
        <v/>
      </c>
      <c r="DP425" s="17" t="str">
        <f>IF(Wedstrijden!AX246="x","Z","")</f>
        <v/>
      </c>
    </row>
    <row r="426" spans="1:120" ht="14.4" x14ac:dyDescent="0.3">
      <c r="A426" s="21">
        <f>Wedstrijden!A247</f>
        <v>44143</v>
      </c>
      <c r="B426" s="17" t="str">
        <f>IFERROR(VLOOKUP(Wedstrijden!#REF!,#REF!,2,FALSE),"")</f>
        <v/>
      </c>
      <c r="C426" s="17" t="e">
        <f>Wedstrijden!#REF!</f>
        <v>#REF!</v>
      </c>
      <c r="D426" s="17" t="str">
        <f>IFERROR(VLOOKUP(Wedstrijden!#REF!,#REF!,2,FALSE),"")</f>
        <v/>
      </c>
      <c r="E426" s="17" t="str">
        <f>IFERROR(VLOOKUP(Wedstrijden!#REF!,#REF!,5,FALSE),"")</f>
        <v/>
      </c>
      <c r="F426" s="17" t="e">
        <f>IF(Wedstrijden!#REF!&lt;&gt;"",Wedstrijden!#REF!,"")</f>
        <v>#REF!</v>
      </c>
      <c r="G426" s="17" t="e">
        <f>IF(Wedstrijden!#REF!="Indoor",1,0)</f>
        <v>#REF!</v>
      </c>
      <c r="H426" s="17" t="e">
        <f>Wedstrijden!#REF!</f>
        <v>#REF!</v>
      </c>
      <c r="I426" s="17" t="e">
        <f>IF(Wedstrijden!#REF!="Nee",0,IF(Wedstrijden!#REF!="Ja",1,""))</f>
        <v>#REF!</v>
      </c>
      <c r="J426" s="17" t="e">
        <f>IF(Wedstrijden!#REF!&lt;&gt;"",Wedstrijden!#REF!,"")</f>
        <v>#REF!</v>
      </c>
      <c r="W426" s="18"/>
      <c r="AE426" s="18"/>
      <c r="AN426" s="18"/>
      <c r="AU426" s="18"/>
      <c r="BA426" s="18"/>
      <c r="BE426" s="18"/>
      <c r="BJ426" s="17">
        <f>IF(COUNTA(Wedstrijden!O247:Y247)&lt;&gt;0,1,"")</f>
        <v>1</v>
      </c>
      <c r="BK426" s="17">
        <f t="shared" si="36"/>
        <v>2</v>
      </c>
      <c r="BL426" s="17" t="str">
        <f>IF(Wedstrijden!O247="x","AA","")</f>
        <v/>
      </c>
      <c r="BM426" s="17" t="str">
        <f>IF(Wedstrijden!P247="x","A","")</f>
        <v/>
      </c>
      <c r="BN426" s="17" t="str">
        <f>IF(Wedstrijden!Q247="x","B1","")</f>
        <v/>
      </c>
      <c r="BO426" s="17" t="e">
        <f>IF(Wedstrijden!#REF!="x","BB","")</f>
        <v>#REF!</v>
      </c>
      <c r="BP426" s="17" t="str">
        <f>IF(Wedstrijden!S247="x","B","")</f>
        <v>B</v>
      </c>
      <c r="BQ426" s="17" t="str">
        <f>IF(Wedstrijden!T247="x","L1","")</f>
        <v>L1</v>
      </c>
      <c r="BR426" s="17" t="str">
        <f>IF(Wedstrijden!U247="x","L2","")</f>
        <v>L2</v>
      </c>
      <c r="BS426" s="17" t="str">
        <f>IF(Wedstrijden!V247="x","M1","")</f>
        <v>M1</v>
      </c>
      <c r="BT426" s="17" t="str">
        <f>IF(Wedstrijden!W247="x","M2","")</f>
        <v>M2</v>
      </c>
      <c r="BU426" s="17" t="str">
        <f>IF(Wedstrijden!X247="x","Z1","")</f>
        <v>Z1</v>
      </c>
      <c r="BV426" s="17" t="str">
        <f>IF(Wedstrijden!Y247="x","Z2","")</f>
        <v>Z2</v>
      </c>
      <c r="BW426" s="17">
        <f>IF(COUNTA(Wedstrijden!F247:N247)&lt;&gt;0,1,"")</f>
        <v>1</v>
      </c>
      <c r="BX426" s="17">
        <f t="shared" si="37"/>
        <v>1</v>
      </c>
      <c r="BY426" s="17" t="str">
        <f>IF(Wedstrijden!F247="x","BB","")</f>
        <v/>
      </c>
      <c r="BZ426" s="17" t="str">
        <f>IF(Wedstrijden!G247="x","B","")</f>
        <v>B</v>
      </c>
      <c r="CA426" s="17" t="str">
        <f>IF(Wedstrijden!H247="x","L1","")</f>
        <v>L1</v>
      </c>
      <c r="CB426" s="17" t="str">
        <f>IF(Wedstrijden!I247="x","L2","")</f>
        <v>L2</v>
      </c>
      <c r="CC426" s="17" t="str">
        <f>IF(Wedstrijden!J247="x","M1","")</f>
        <v>M1</v>
      </c>
      <c r="CD426" s="17" t="str">
        <f>IF(Wedstrijden!K247="x","M2","")</f>
        <v>M2</v>
      </c>
      <c r="CE426" s="17" t="str">
        <f>IF(Wedstrijden!L247="x","Z1","")</f>
        <v>Z1</v>
      </c>
      <c r="CF426" s="17" t="str">
        <f>IF(Wedstrijden!M247="x","Z2","")</f>
        <v>Z2</v>
      </c>
      <c r="CG426" s="17" t="str">
        <f>IF(Wedstrijden!N247="x","ZZL","")</f>
        <v>ZZL</v>
      </c>
      <c r="CL426" s="17" t="str">
        <f>IF(COUNTA(Wedstrijden!AG247:AN247)&lt;&gt;0,2,"")</f>
        <v/>
      </c>
      <c r="CM426" s="17" t="str">
        <f t="shared" si="38"/>
        <v/>
      </c>
      <c r="CN426" s="17" t="str">
        <f>IF(Wedstrijden!AG247="x","AA","")</f>
        <v/>
      </c>
      <c r="CO426" s="17" t="str">
        <f>IF(Wedstrijden!AH247="x","A","")</f>
        <v/>
      </c>
      <c r="CP426" s="17" t="str">
        <f>IF(Wedstrijden!AI247="x","BB","")</f>
        <v/>
      </c>
      <c r="CQ426" s="17" t="str">
        <f>IF(Wedstrijden!AJ247="x","B","")</f>
        <v/>
      </c>
      <c r="CR426" s="17" t="str">
        <f>IF(Wedstrijden!AK247="x","L","")</f>
        <v/>
      </c>
      <c r="CS426" s="17" t="str">
        <f>IF(Wedstrijden!AL247="x","M","")</f>
        <v/>
      </c>
      <c r="CT426" s="17" t="str">
        <f>IF(Wedstrijden!AM247="x","Z","")</f>
        <v/>
      </c>
      <c r="CU426" s="17" t="str">
        <f>IF(Wedstrijden!AN247="x","ZZ","")</f>
        <v/>
      </c>
      <c r="CV426" s="17" t="str">
        <f>IF(COUNTA(Wedstrijden!Z247:AF247)&lt;&gt;0,2,"")</f>
        <v/>
      </c>
      <c r="CW426" s="17" t="str">
        <f t="shared" si="39"/>
        <v/>
      </c>
      <c r="CX426" s="17" t="str">
        <f>IF(Wedstrijden!Z247="x","BB","")</f>
        <v/>
      </c>
      <c r="CY426" s="17" t="str">
        <f>IF(Wedstrijden!AA247="x","B","")</f>
        <v/>
      </c>
      <c r="CZ426" s="17" t="str">
        <f>IF(Wedstrijden!AB247="x","L","")</f>
        <v/>
      </c>
      <c r="DA426" s="17" t="str">
        <f>IF(Wedstrijden!AC247="x","M","")</f>
        <v/>
      </c>
      <c r="DB426" s="17" t="str">
        <f>IF(Wedstrijden!AD247="x","Z","")</f>
        <v/>
      </c>
      <c r="DC426" s="17" t="str">
        <f>IF(Wedstrijden!AE247="x","ZZ","")</f>
        <v/>
      </c>
      <c r="DD426" s="17" t="str">
        <f>IF(Wedstrijden!AF247="x","1.40","")</f>
        <v/>
      </c>
      <c r="DE426" s="17" t="str">
        <f>IF(COUNTA(Wedstrijden!AP247:AR247)&lt;&gt;0,6,"")</f>
        <v/>
      </c>
      <c r="DF426" s="17" t="str">
        <f t="shared" si="40"/>
        <v/>
      </c>
      <c r="DG426" s="17" t="str">
        <f>IF(Wedstrijden!AP247="x","L","")</f>
        <v/>
      </c>
      <c r="DH426" s="17" t="str">
        <f>IF(Wedstrijden!AQ247="x","M","")</f>
        <v/>
      </c>
      <c r="DI426" s="17" t="str">
        <f>IF(Wedstrijden!AR247="x","Z","")</f>
        <v/>
      </c>
      <c r="DJ426" s="17" t="str">
        <f>IF(Wedstrijden!AS247="x","Z","")</f>
        <v/>
      </c>
      <c r="DK426" s="17" t="str">
        <f>IF(COUNTA(Wedstrijden!AU247:AW247)&lt;&gt;0,6,"")</f>
        <v/>
      </c>
      <c r="DL426" s="17" t="str">
        <f t="shared" si="41"/>
        <v/>
      </c>
      <c r="DM426" s="17" t="str">
        <f>IF(Wedstrijden!AU247="x","L","")</f>
        <v/>
      </c>
      <c r="DN426" s="17" t="str">
        <f>IF(Wedstrijden!AV247="x","M","")</f>
        <v/>
      </c>
      <c r="DO426" s="17" t="str">
        <f>IF(Wedstrijden!AW247="x","Z","")</f>
        <v/>
      </c>
      <c r="DP426" s="17" t="str">
        <f>IF(Wedstrijden!AX247="x","Z","")</f>
        <v/>
      </c>
    </row>
    <row r="427" spans="1:120" ht="14.4" x14ac:dyDescent="0.3">
      <c r="A427" s="21">
        <f>Wedstrijden!A248</f>
        <v>44143</v>
      </c>
      <c r="B427" s="17" t="str">
        <f>IFERROR(VLOOKUP(Wedstrijden!#REF!,#REF!,2,FALSE),"")</f>
        <v/>
      </c>
      <c r="C427" s="17" t="e">
        <f>Wedstrijden!#REF!</f>
        <v>#REF!</v>
      </c>
      <c r="D427" s="17" t="str">
        <f>IFERROR(VLOOKUP(Wedstrijden!#REF!,#REF!,2,FALSE),"")</f>
        <v/>
      </c>
      <c r="E427" s="17" t="str">
        <f>IFERROR(VLOOKUP(Wedstrijden!#REF!,#REF!,5,FALSE),"")</f>
        <v/>
      </c>
      <c r="F427" s="17" t="e">
        <f>IF(Wedstrijden!#REF!&lt;&gt;"",Wedstrijden!#REF!,"")</f>
        <v>#REF!</v>
      </c>
      <c r="G427" s="17" t="e">
        <f>IF(Wedstrijden!#REF!="Indoor",1,0)</f>
        <v>#REF!</v>
      </c>
      <c r="H427" s="17" t="e">
        <f>Wedstrijden!#REF!</f>
        <v>#REF!</v>
      </c>
      <c r="I427" s="17" t="e">
        <f>IF(Wedstrijden!#REF!="Nee",0,IF(Wedstrijden!#REF!="Ja",1,""))</f>
        <v>#REF!</v>
      </c>
      <c r="J427" s="17" t="e">
        <f>IF(Wedstrijden!#REF!&lt;&gt;"",Wedstrijden!#REF!,"")</f>
        <v>#REF!</v>
      </c>
      <c r="W427" s="18"/>
      <c r="AE427" s="18"/>
      <c r="AN427" s="18"/>
      <c r="AU427" s="18"/>
      <c r="BA427" s="18"/>
      <c r="BE427" s="18"/>
      <c r="BJ427" s="17">
        <f>IF(COUNTA(Wedstrijden!O248:Y248)&lt;&gt;0,1,"")</f>
        <v>1</v>
      </c>
      <c r="BK427" s="17">
        <f t="shared" si="36"/>
        <v>2</v>
      </c>
      <c r="BL427" s="17" t="str">
        <f>IF(Wedstrijden!O248="x","AA","")</f>
        <v/>
      </c>
      <c r="BM427" s="17" t="str">
        <f>IF(Wedstrijden!P248="x","A","")</f>
        <v/>
      </c>
      <c r="BN427" s="17" t="str">
        <f>IF(Wedstrijden!Q248="x","B1","")</f>
        <v/>
      </c>
      <c r="BO427" s="17" t="e">
        <f>IF(Wedstrijden!#REF!="x","BB","")</f>
        <v>#REF!</v>
      </c>
      <c r="BP427" s="17" t="str">
        <f>IF(Wedstrijden!S248="x","B","")</f>
        <v>B</v>
      </c>
      <c r="BQ427" s="17" t="str">
        <f>IF(Wedstrijden!T248="x","L1","")</f>
        <v>L1</v>
      </c>
      <c r="BR427" s="17" t="str">
        <f>IF(Wedstrijden!U248="x","L2","")</f>
        <v>L2</v>
      </c>
      <c r="BS427" s="17" t="str">
        <f>IF(Wedstrijden!V248="x","M1","")</f>
        <v>M1</v>
      </c>
      <c r="BT427" s="17" t="str">
        <f>IF(Wedstrijden!W248="x","M2","")</f>
        <v>M2</v>
      </c>
      <c r="BU427" s="17" t="str">
        <f>IF(Wedstrijden!X248="x","Z1","")</f>
        <v/>
      </c>
      <c r="BV427" s="17" t="str">
        <f>IF(Wedstrijden!Y248="x","Z2","")</f>
        <v/>
      </c>
      <c r="BW427" s="17">
        <f>IF(COUNTA(Wedstrijden!F248:N248)&lt;&gt;0,1,"")</f>
        <v>1</v>
      </c>
      <c r="BX427" s="17">
        <f t="shared" si="37"/>
        <v>1</v>
      </c>
      <c r="BY427" s="17" t="str">
        <f>IF(Wedstrijden!F248="x","BB","")</f>
        <v/>
      </c>
      <c r="BZ427" s="17" t="str">
        <f>IF(Wedstrijden!G248="x","B","")</f>
        <v>B</v>
      </c>
      <c r="CA427" s="17" t="str">
        <f>IF(Wedstrijden!H248="x","L1","")</f>
        <v>L1</v>
      </c>
      <c r="CB427" s="17" t="str">
        <f>IF(Wedstrijden!I248="x","L2","")</f>
        <v>L2</v>
      </c>
      <c r="CC427" s="17" t="str">
        <f>IF(Wedstrijden!J248="x","M1","")</f>
        <v>M1</v>
      </c>
      <c r="CD427" s="17" t="str">
        <f>IF(Wedstrijden!K248="x","M2","")</f>
        <v>M2</v>
      </c>
      <c r="CE427" s="17" t="str">
        <f>IF(Wedstrijden!L248="x","Z1","")</f>
        <v>Z1</v>
      </c>
      <c r="CF427" s="17" t="str">
        <f>IF(Wedstrijden!M248="x","Z2","")</f>
        <v>Z2</v>
      </c>
      <c r="CG427" s="17" t="str">
        <f>IF(Wedstrijden!N248="x","ZZL","")</f>
        <v/>
      </c>
      <c r="CL427" s="17" t="str">
        <f>IF(COUNTA(Wedstrijden!AG248:AN248)&lt;&gt;0,2,"")</f>
        <v/>
      </c>
      <c r="CM427" s="17" t="str">
        <f t="shared" si="38"/>
        <v/>
      </c>
      <c r="CN427" s="17" t="str">
        <f>IF(Wedstrijden!AG248="x","AA","")</f>
        <v/>
      </c>
      <c r="CO427" s="17" t="str">
        <f>IF(Wedstrijden!AH248="x","A","")</f>
        <v/>
      </c>
      <c r="CP427" s="17" t="str">
        <f>IF(Wedstrijden!AI248="x","BB","")</f>
        <v/>
      </c>
      <c r="CQ427" s="17" t="str">
        <f>IF(Wedstrijden!AJ248="x","B","")</f>
        <v/>
      </c>
      <c r="CR427" s="17" t="str">
        <f>IF(Wedstrijden!AK248="x","L","")</f>
        <v/>
      </c>
      <c r="CS427" s="17" t="str">
        <f>IF(Wedstrijden!AL248="x","M","")</f>
        <v/>
      </c>
      <c r="CT427" s="17" t="str">
        <f>IF(Wedstrijden!AM248="x","Z","")</f>
        <v/>
      </c>
      <c r="CU427" s="17" t="str">
        <f>IF(Wedstrijden!AN248="x","ZZ","")</f>
        <v/>
      </c>
      <c r="CV427" s="17" t="str">
        <f>IF(COUNTA(Wedstrijden!Z248:AF248)&lt;&gt;0,2,"")</f>
        <v/>
      </c>
      <c r="CW427" s="17" t="str">
        <f t="shared" si="39"/>
        <v/>
      </c>
      <c r="CX427" s="17" t="str">
        <f>IF(Wedstrijden!Z248="x","BB","")</f>
        <v/>
      </c>
      <c r="CY427" s="17" t="str">
        <f>IF(Wedstrijden!AA248="x","B","")</f>
        <v/>
      </c>
      <c r="CZ427" s="17" t="str">
        <f>IF(Wedstrijden!AB248="x","L","")</f>
        <v/>
      </c>
      <c r="DA427" s="17" t="str">
        <f>IF(Wedstrijden!AC248="x","M","")</f>
        <v/>
      </c>
      <c r="DB427" s="17" t="str">
        <f>IF(Wedstrijden!AD248="x","Z","")</f>
        <v/>
      </c>
      <c r="DC427" s="17" t="str">
        <f>IF(Wedstrijden!AE248="x","ZZ","")</f>
        <v/>
      </c>
      <c r="DD427" s="17" t="str">
        <f>IF(Wedstrijden!AF248="x","1.40","")</f>
        <v/>
      </c>
      <c r="DE427" s="17" t="str">
        <f>IF(COUNTA(Wedstrijden!AP248:AR248)&lt;&gt;0,6,"")</f>
        <v/>
      </c>
      <c r="DF427" s="17" t="str">
        <f t="shared" si="40"/>
        <v/>
      </c>
      <c r="DG427" s="17" t="str">
        <f>IF(Wedstrijden!AP248="x","L","")</f>
        <v/>
      </c>
      <c r="DH427" s="17" t="str">
        <f>IF(Wedstrijden!AQ248="x","M","")</f>
        <v/>
      </c>
      <c r="DI427" s="17" t="str">
        <f>IF(Wedstrijden!AR248="x","Z","")</f>
        <v/>
      </c>
      <c r="DJ427" s="17" t="str">
        <f>IF(Wedstrijden!AS248="x","Z","")</f>
        <v/>
      </c>
      <c r="DK427" s="17" t="str">
        <f>IF(COUNTA(Wedstrijden!AU248:AW248)&lt;&gt;0,6,"")</f>
        <v/>
      </c>
      <c r="DL427" s="17" t="str">
        <f t="shared" si="41"/>
        <v/>
      </c>
      <c r="DM427" s="17" t="str">
        <f>IF(Wedstrijden!AU248="x","L","")</f>
        <v/>
      </c>
      <c r="DN427" s="17" t="str">
        <f>IF(Wedstrijden!AV248="x","M","")</f>
        <v/>
      </c>
      <c r="DO427" s="17" t="str">
        <f>IF(Wedstrijden!AW248="x","Z","")</f>
        <v/>
      </c>
      <c r="DP427" s="17" t="str">
        <f>IF(Wedstrijden!AX248="x","Z","")</f>
        <v/>
      </c>
    </row>
    <row r="428" spans="1:120" ht="14.4" x14ac:dyDescent="0.3">
      <c r="A428" s="21">
        <f>Wedstrijden!A249</f>
        <v>44143</v>
      </c>
      <c r="B428" s="17" t="str">
        <f>IFERROR(VLOOKUP(Wedstrijden!#REF!,#REF!,2,FALSE),"")</f>
        <v/>
      </c>
      <c r="C428" s="17" t="e">
        <f>Wedstrijden!#REF!</f>
        <v>#REF!</v>
      </c>
      <c r="D428" s="17" t="str">
        <f>IFERROR(VLOOKUP(Wedstrijden!#REF!,#REF!,2,FALSE),"")</f>
        <v/>
      </c>
      <c r="E428" s="17" t="str">
        <f>IFERROR(VLOOKUP(Wedstrijden!#REF!,#REF!,5,FALSE),"")</f>
        <v/>
      </c>
      <c r="F428" s="17" t="e">
        <f>IF(Wedstrijden!#REF!&lt;&gt;"",Wedstrijden!#REF!,"")</f>
        <v>#REF!</v>
      </c>
      <c r="G428" s="17" t="e">
        <f>IF(Wedstrijden!#REF!="Indoor",1,0)</f>
        <v>#REF!</v>
      </c>
      <c r="H428" s="17" t="e">
        <f>Wedstrijden!#REF!</f>
        <v>#REF!</v>
      </c>
      <c r="I428" s="17" t="e">
        <f>IF(Wedstrijden!#REF!="Nee",0,IF(Wedstrijden!#REF!="Ja",1,""))</f>
        <v>#REF!</v>
      </c>
      <c r="J428" s="17" t="e">
        <f>IF(Wedstrijden!#REF!&lt;&gt;"",Wedstrijden!#REF!,"")</f>
        <v>#REF!</v>
      </c>
      <c r="W428" s="18"/>
      <c r="AE428" s="18"/>
      <c r="AN428" s="18"/>
      <c r="AU428" s="18"/>
      <c r="BA428" s="18"/>
      <c r="BE428" s="18"/>
      <c r="BJ428" s="17">
        <f>IF(COUNTA(Wedstrijden!O249:Y249)&lt;&gt;0,1,"")</f>
        <v>1</v>
      </c>
      <c r="BK428" s="17">
        <f t="shared" si="36"/>
        <v>2</v>
      </c>
      <c r="BL428" s="17" t="str">
        <f>IF(Wedstrijden!O249="x","AA","")</f>
        <v/>
      </c>
      <c r="BM428" s="17" t="str">
        <f>IF(Wedstrijden!P249="x","A","")</f>
        <v/>
      </c>
      <c r="BN428" s="17" t="str">
        <f>IF(Wedstrijden!Q249="x","B1","")</f>
        <v/>
      </c>
      <c r="BO428" s="17" t="e">
        <f>IF(Wedstrijden!#REF!="x","BB","")</f>
        <v>#REF!</v>
      </c>
      <c r="BP428" s="17" t="str">
        <f>IF(Wedstrijden!S249="x","B","")</f>
        <v>B</v>
      </c>
      <c r="BQ428" s="17" t="str">
        <f>IF(Wedstrijden!T249="x","L1","")</f>
        <v>L1</v>
      </c>
      <c r="BR428" s="17" t="str">
        <f>IF(Wedstrijden!U249="x","L2","")</f>
        <v>L2</v>
      </c>
      <c r="BS428" s="17" t="str">
        <f>IF(Wedstrijden!V249="x","M1","")</f>
        <v>M1</v>
      </c>
      <c r="BT428" s="17" t="str">
        <f>IF(Wedstrijden!W249="x","M2","")</f>
        <v>M2</v>
      </c>
      <c r="BU428" s="17" t="str">
        <f>IF(Wedstrijden!X249="x","Z1","")</f>
        <v/>
      </c>
      <c r="BV428" s="17" t="str">
        <f>IF(Wedstrijden!Y249="x","Z2","")</f>
        <v/>
      </c>
      <c r="BW428" s="17">
        <f>IF(COUNTA(Wedstrijden!F249:N249)&lt;&gt;0,1,"")</f>
        <v>1</v>
      </c>
      <c r="BX428" s="17">
        <f t="shared" si="37"/>
        <v>1</v>
      </c>
      <c r="BY428" s="17" t="str">
        <f>IF(Wedstrijden!F249="x","BB","")</f>
        <v/>
      </c>
      <c r="BZ428" s="17" t="str">
        <f>IF(Wedstrijden!G249="x","B","")</f>
        <v>B</v>
      </c>
      <c r="CA428" s="17" t="str">
        <f>IF(Wedstrijden!H249="x","L1","")</f>
        <v>L1</v>
      </c>
      <c r="CB428" s="17" t="str">
        <f>IF(Wedstrijden!I249="x","L2","")</f>
        <v>L2</v>
      </c>
      <c r="CC428" s="17" t="str">
        <f>IF(Wedstrijden!J249="x","M1","")</f>
        <v>M1</v>
      </c>
      <c r="CD428" s="17" t="str">
        <f>IF(Wedstrijden!K249="x","M2","")</f>
        <v>M2</v>
      </c>
      <c r="CE428" s="17" t="str">
        <f>IF(Wedstrijden!L249="x","Z1","")</f>
        <v/>
      </c>
      <c r="CF428" s="17" t="str">
        <f>IF(Wedstrijden!M249="x","Z2","")</f>
        <v/>
      </c>
      <c r="CG428" s="17" t="str">
        <f>IF(Wedstrijden!N249="x","ZZL","")</f>
        <v/>
      </c>
      <c r="CL428" s="17" t="str">
        <f>IF(COUNTA(Wedstrijden!AG249:AN249)&lt;&gt;0,2,"")</f>
        <v/>
      </c>
      <c r="CM428" s="17" t="str">
        <f t="shared" si="38"/>
        <v/>
      </c>
      <c r="CN428" s="17" t="str">
        <f>IF(Wedstrijden!AG249="x","AA","")</f>
        <v/>
      </c>
      <c r="CO428" s="17" t="str">
        <f>IF(Wedstrijden!AH249="x","A","")</f>
        <v/>
      </c>
      <c r="CP428" s="17" t="str">
        <f>IF(Wedstrijden!AI249="x","BB","")</f>
        <v/>
      </c>
      <c r="CQ428" s="17" t="str">
        <f>IF(Wedstrijden!AJ249="x","B","")</f>
        <v/>
      </c>
      <c r="CR428" s="17" t="str">
        <f>IF(Wedstrijden!AK249="x","L","")</f>
        <v/>
      </c>
      <c r="CS428" s="17" t="str">
        <f>IF(Wedstrijden!AL249="x","M","")</f>
        <v/>
      </c>
      <c r="CT428" s="17" t="str">
        <f>IF(Wedstrijden!AM249="x","Z","")</f>
        <v/>
      </c>
      <c r="CU428" s="17" t="str">
        <f>IF(Wedstrijden!AN249="x","ZZ","")</f>
        <v/>
      </c>
      <c r="CV428" s="17" t="str">
        <f>IF(COUNTA(Wedstrijden!Z249:AF249)&lt;&gt;0,2,"")</f>
        <v/>
      </c>
      <c r="CW428" s="17" t="str">
        <f t="shared" si="39"/>
        <v/>
      </c>
      <c r="CX428" s="17" t="str">
        <f>IF(Wedstrijden!Z249="x","BB","")</f>
        <v/>
      </c>
      <c r="CY428" s="17" t="str">
        <f>IF(Wedstrijden!AA249="x","B","")</f>
        <v/>
      </c>
      <c r="CZ428" s="17" t="str">
        <f>IF(Wedstrijden!AB249="x","L","")</f>
        <v/>
      </c>
      <c r="DA428" s="17" t="str">
        <f>IF(Wedstrijden!AC249="x","M","")</f>
        <v/>
      </c>
      <c r="DB428" s="17" t="str">
        <f>IF(Wedstrijden!AD249="x","Z","")</f>
        <v/>
      </c>
      <c r="DC428" s="17" t="str">
        <f>IF(Wedstrijden!AE249="x","ZZ","")</f>
        <v/>
      </c>
      <c r="DD428" s="17" t="str">
        <f>IF(Wedstrijden!AF249="x","1.40","")</f>
        <v/>
      </c>
      <c r="DE428" s="17" t="str">
        <f>IF(COUNTA(Wedstrijden!AP249:AR249)&lt;&gt;0,6,"")</f>
        <v/>
      </c>
      <c r="DF428" s="17" t="str">
        <f t="shared" si="40"/>
        <v/>
      </c>
      <c r="DG428" s="17" t="str">
        <f>IF(Wedstrijden!AP249="x","L","")</f>
        <v/>
      </c>
      <c r="DH428" s="17" t="str">
        <f>IF(Wedstrijden!AQ249="x","M","")</f>
        <v/>
      </c>
      <c r="DI428" s="17" t="str">
        <f>IF(Wedstrijden!AR249="x","Z","")</f>
        <v/>
      </c>
      <c r="DJ428" s="17" t="str">
        <f>IF(Wedstrijden!AS249="x","Z","")</f>
        <v/>
      </c>
      <c r="DK428" s="17" t="str">
        <f>IF(COUNTA(Wedstrijden!AU249:AW249)&lt;&gt;0,6,"")</f>
        <v/>
      </c>
      <c r="DL428" s="17" t="str">
        <f t="shared" si="41"/>
        <v/>
      </c>
      <c r="DM428" s="17" t="str">
        <f>IF(Wedstrijden!AU249="x","L","")</f>
        <v/>
      </c>
      <c r="DN428" s="17" t="str">
        <f>IF(Wedstrijden!AV249="x","M","")</f>
        <v/>
      </c>
      <c r="DO428" s="17" t="str">
        <f>IF(Wedstrijden!AW249="x","Z","")</f>
        <v/>
      </c>
      <c r="DP428" s="17" t="str">
        <f>IF(Wedstrijden!AX249="x","Z","")</f>
        <v/>
      </c>
    </row>
    <row r="429" spans="1:120" ht="14.4" x14ac:dyDescent="0.3">
      <c r="A429" s="21">
        <f>Wedstrijden!A250</f>
        <v>44143</v>
      </c>
      <c r="B429" s="17" t="str">
        <f>IFERROR(VLOOKUP(Wedstrijden!#REF!,#REF!,2,FALSE),"")</f>
        <v/>
      </c>
      <c r="C429" s="17" t="e">
        <f>Wedstrijden!#REF!</f>
        <v>#REF!</v>
      </c>
      <c r="D429" s="17" t="str">
        <f>IFERROR(VLOOKUP(Wedstrijden!#REF!,#REF!,2,FALSE),"")</f>
        <v/>
      </c>
      <c r="E429" s="17" t="str">
        <f>IFERROR(VLOOKUP(Wedstrijden!#REF!,#REF!,5,FALSE),"")</f>
        <v/>
      </c>
      <c r="F429" s="17" t="e">
        <f>IF(Wedstrijden!#REF!&lt;&gt;"",Wedstrijden!#REF!,"")</f>
        <v>#REF!</v>
      </c>
      <c r="G429" s="17" t="e">
        <f>IF(Wedstrijden!#REF!="Indoor",1,0)</f>
        <v>#REF!</v>
      </c>
      <c r="H429" s="17" t="e">
        <f>Wedstrijden!#REF!</f>
        <v>#REF!</v>
      </c>
      <c r="I429" s="17" t="e">
        <f>IF(Wedstrijden!#REF!="Nee",0,IF(Wedstrijden!#REF!="Ja",1,""))</f>
        <v>#REF!</v>
      </c>
      <c r="J429" s="17" t="e">
        <f>IF(Wedstrijden!#REF!&lt;&gt;"",Wedstrijden!#REF!,"")</f>
        <v>#REF!</v>
      </c>
      <c r="W429" s="18"/>
      <c r="AE429" s="18"/>
      <c r="AN429" s="18"/>
      <c r="AU429" s="18"/>
      <c r="BA429" s="18"/>
      <c r="BE429" s="18"/>
      <c r="BJ429" s="17">
        <f>IF(COUNTA(Wedstrijden!O250:Y250)&lt;&gt;0,1,"")</f>
        <v>1</v>
      </c>
      <c r="BK429" s="17">
        <f t="shared" si="36"/>
        <v>2</v>
      </c>
      <c r="BL429" s="17" t="str">
        <f>IF(Wedstrijden!O250="x","AA","")</f>
        <v/>
      </c>
      <c r="BM429" s="17" t="str">
        <f>IF(Wedstrijden!P250="x","A","")</f>
        <v/>
      </c>
      <c r="BN429" s="17" t="str">
        <f>IF(Wedstrijden!Q250="x","B1","")</f>
        <v/>
      </c>
      <c r="BO429" s="17" t="e">
        <f>IF(Wedstrijden!#REF!="x","BB","")</f>
        <v>#REF!</v>
      </c>
      <c r="BP429" s="17" t="str">
        <f>IF(Wedstrijden!S250="x","B","")</f>
        <v>B</v>
      </c>
      <c r="BQ429" s="17" t="str">
        <f>IF(Wedstrijden!T250="x","L1","")</f>
        <v>L1</v>
      </c>
      <c r="BR429" s="17" t="str">
        <f>IF(Wedstrijden!U250="x","L2","")</f>
        <v>L2</v>
      </c>
      <c r="BS429" s="17" t="str">
        <f>IF(Wedstrijden!V250="x","M1","")</f>
        <v>M1</v>
      </c>
      <c r="BT429" s="17" t="str">
        <f>IF(Wedstrijden!W250="x","M2","")</f>
        <v>M2</v>
      </c>
      <c r="BU429" s="17" t="str">
        <f>IF(Wedstrijden!X250="x","Z1","")</f>
        <v>Z1</v>
      </c>
      <c r="BV429" s="17" t="str">
        <f>IF(Wedstrijden!Y250="x","Z2","")</f>
        <v>Z2</v>
      </c>
      <c r="BW429" s="17">
        <f>IF(COUNTA(Wedstrijden!F250:N250)&lt;&gt;0,1,"")</f>
        <v>1</v>
      </c>
      <c r="BX429" s="17">
        <f t="shared" si="37"/>
        <v>1</v>
      </c>
      <c r="BY429" s="17" t="str">
        <f>IF(Wedstrijden!F250="x","BB","")</f>
        <v/>
      </c>
      <c r="BZ429" s="17" t="str">
        <f>IF(Wedstrijden!G250="x","B","")</f>
        <v>B</v>
      </c>
      <c r="CA429" s="17" t="str">
        <f>IF(Wedstrijden!H250="x","L1","")</f>
        <v>L1</v>
      </c>
      <c r="CB429" s="17" t="str">
        <f>IF(Wedstrijden!I250="x","L2","")</f>
        <v>L2</v>
      </c>
      <c r="CC429" s="17" t="str">
        <f>IF(Wedstrijden!J250="x","M1","")</f>
        <v>M1</v>
      </c>
      <c r="CD429" s="17" t="str">
        <f>IF(Wedstrijden!K250="x","M2","")</f>
        <v>M2</v>
      </c>
      <c r="CE429" s="17" t="str">
        <f>IF(Wedstrijden!L250="x","Z1","")</f>
        <v>Z1</v>
      </c>
      <c r="CF429" s="17" t="str">
        <f>IF(Wedstrijden!M250="x","Z2","")</f>
        <v>Z2</v>
      </c>
      <c r="CG429" s="17" t="str">
        <f>IF(Wedstrijden!N250="x","ZZL","")</f>
        <v>ZZL</v>
      </c>
      <c r="CL429" s="17" t="str">
        <f>IF(COUNTA(Wedstrijden!AG250:AN250)&lt;&gt;0,2,"")</f>
        <v/>
      </c>
      <c r="CM429" s="17" t="str">
        <f t="shared" si="38"/>
        <v/>
      </c>
      <c r="CN429" s="17" t="str">
        <f>IF(Wedstrijden!AG250="x","AA","")</f>
        <v/>
      </c>
      <c r="CO429" s="17" t="str">
        <f>IF(Wedstrijden!AH250="x","A","")</f>
        <v/>
      </c>
      <c r="CP429" s="17" t="str">
        <f>IF(Wedstrijden!AI250="x","BB","")</f>
        <v/>
      </c>
      <c r="CQ429" s="17" t="str">
        <f>IF(Wedstrijden!AJ250="x","B","")</f>
        <v/>
      </c>
      <c r="CR429" s="17" t="str">
        <f>IF(Wedstrijden!AK250="x","L","")</f>
        <v/>
      </c>
      <c r="CS429" s="17" t="str">
        <f>IF(Wedstrijden!AL250="x","M","")</f>
        <v/>
      </c>
      <c r="CT429" s="17" t="str">
        <f>IF(Wedstrijden!AM250="x","Z","")</f>
        <v/>
      </c>
      <c r="CU429" s="17" t="str">
        <f>IF(Wedstrijden!AN250="x","ZZ","")</f>
        <v/>
      </c>
      <c r="CV429" s="17" t="str">
        <f>IF(COUNTA(Wedstrijden!Z250:AF250)&lt;&gt;0,2,"")</f>
        <v/>
      </c>
      <c r="CW429" s="17" t="str">
        <f t="shared" si="39"/>
        <v/>
      </c>
      <c r="CX429" s="17" t="str">
        <f>IF(Wedstrijden!Z250="x","BB","")</f>
        <v/>
      </c>
      <c r="CY429" s="17" t="str">
        <f>IF(Wedstrijden!AA250="x","B","")</f>
        <v/>
      </c>
      <c r="CZ429" s="17" t="str">
        <f>IF(Wedstrijden!AB250="x","L","")</f>
        <v/>
      </c>
      <c r="DA429" s="17" t="str">
        <f>IF(Wedstrijden!AC250="x","M","")</f>
        <v/>
      </c>
      <c r="DB429" s="17" t="str">
        <f>IF(Wedstrijden!AD250="x","Z","")</f>
        <v/>
      </c>
      <c r="DC429" s="17" t="str">
        <f>IF(Wedstrijden!AE250="x","ZZ","")</f>
        <v/>
      </c>
      <c r="DD429" s="17" t="str">
        <f>IF(Wedstrijden!AF250="x","1.40","")</f>
        <v/>
      </c>
      <c r="DE429" s="17" t="str">
        <f>IF(COUNTA(Wedstrijden!AP250:AR250)&lt;&gt;0,6,"")</f>
        <v/>
      </c>
      <c r="DF429" s="17" t="str">
        <f t="shared" si="40"/>
        <v/>
      </c>
      <c r="DG429" s="17" t="str">
        <f>IF(Wedstrijden!AP250="x","L","")</f>
        <v/>
      </c>
      <c r="DH429" s="17" t="str">
        <f>IF(Wedstrijden!AQ250="x","M","")</f>
        <v/>
      </c>
      <c r="DI429" s="17" t="str">
        <f>IF(Wedstrijden!AR250="x","Z","")</f>
        <v/>
      </c>
      <c r="DJ429" s="17" t="str">
        <f>IF(Wedstrijden!AS250="x","Z","")</f>
        <v/>
      </c>
      <c r="DK429" s="17" t="str">
        <f>IF(COUNTA(Wedstrijden!AU250:AW250)&lt;&gt;0,6,"")</f>
        <v/>
      </c>
      <c r="DL429" s="17" t="str">
        <f t="shared" si="41"/>
        <v/>
      </c>
      <c r="DM429" s="17" t="str">
        <f>IF(Wedstrijden!AU250="x","L","")</f>
        <v/>
      </c>
      <c r="DN429" s="17" t="str">
        <f>IF(Wedstrijden!AV250="x","M","")</f>
        <v/>
      </c>
      <c r="DO429" s="17" t="str">
        <f>IF(Wedstrijden!AW250="x","Z","")</f>
        <v/>
      </c>
      <c r="DP429" s="17" t="str">
        <f>IF(Wedstrijden!AX250="x","Z","")</f>
        <v/>
      </c>
    </row>
    <row r="430" spans="1:120" ht="14.4" x14ac:dyDescent="0.3">
      <c r="A430" s="21">
        <f>Wedstrijden!A251</f>
        <v>44143</v>
      </c>
      <c r="B430" s="17" t="str">
        <f>IFERROR(VLOOKUP(Wedstrijden!#REF!,#REF!,2,FALSE),"")</f>
        <v/>
      </c>
      <c r="C430" s="17" t="e">
        <f>Wedstrijden!#REF!</f>
        <v>#REF!</v>
      </c>
      <c r="D430" s="17" t="str">
        <f>IFERROR(VLOOKUP(Wedstrijden!#REF!,#REF!,2,FALSE),"")</f>
        <v/>
      </c>
      <c r="E430" s="17" t="str">
        <f>IFERROR(VLOOKUP(Wedstrijden!#REF!,#REF!,5,FALSE),"")</f>
        <v/>
      </c>
      <c r="F430" s="17" t="e">
        <f>IF(Wedstrijden!#REF!&lt;&gt;"",Wedstrijden!#REF!,"")</f>
        <v>#REF!</v>
      </c>
      <c r="G430" s="17" t="e">
        <f>IF(Wedstrijden!#REF!="Indoor",1,0)</f>
        <v>#REF!</v>
      </c>
      <c r="H430" s="17" t="e">
        <f>Wedstrijden!#REF!</f>
        <v>#REF!</v>
      </c>
      <c r="I430" s="17" t="e">
        <f>IF(Wedstrijden!#REF!="Nee",0,IF(Wedstrijden!#REF!="Ja",1,""))</f>
        <v>#REF!</v>
      </c>
      <c r="J430" s="17" t="e">
        <f>IF(Wedstrijden!#REF!&lt;&gt;"",Wedstrijden!#REF!,"")</f>
        <v>#REF!</v>
      </c>
      <c r="W430" s="18"/>
      <c r="AE430" s="18"/>
      <c r="AN430" s="18"/>
      <c r="AU430" s="18"/>
      <c r="BA430" s="18"/>
      <c r="BE430" s="18"/>
      <c r="BJ430" s="17">
        <f>IF(COUNTA(Wedstrijden!O251:Y251)&lt;&gt;0,1,"")</f>
        <v>1</v>
      </c>
      <c r="BK430" s="17">
        <f t="shared" si="36"/>
        <v>2</v>
      </c>
      <c r="BL430" s="17" t="str">
        <f>IF(Wedstrijden!O251="x","AA","")</f>
        <v/>
      </c>
      <c r="BM430" s="17" t="str">
        <f>IF(Wedstrijden!P251="x","A","")</f>
        <v/>
      </c>
      <c r="BN430" s="17" t="str">
        <f>IF(Wedstrijden!Q251="x","B1","")</f>
        <v/>
      </c>
      <c r="BO430" s="17" t="e">
        <f>IF(Wedstrijden!#REF!="x","BB","")</f>
        <v>#REF!</v>
      </c>
      <c r="BP430" s="17" t="str">
        <f>IF(Wedstrijden!S251="x","B","")</f>
        <v>B</v>
      </c>
      <c r="BQ430" s="17" t="str">
        <f>IF(Wedstrijden!T251="x","L1","")</f>
        <v>L1</v>
      </c>
      <c r="BR430" s="17" t="str">
        <f>IF(Wedstrijden!U251="x","L2","")</f>
        <v>L2</v>
      </c>
      <c r="BS430" s="17" t="str">
        <f>IF(Wedstrijden!V251="x","M1","")</f>
        <v>M1</v>
      </c>
      <c r="BT430" s="17" t="str">
        <f>IF(Wedstrijden!W251="x","M2","")</f>
        <v>M2</v>
      </c>
      <c r="BU430" s="17" t="str">
        <f>IF(Wedstrijden!X251="x","Z1","")</f>
        <v>Z1</v>
      </c>
      <c r="BV430" s="17" t="str">
        <f>IF(Wedstrijden!Y251="x","Z2","")</f>
        <v>Z2</v>
      </c>
      <c r="BW430" s="17">
        <f>IF(COUNTA(Wedstrijden!F251:N251)&lt;&gt;0,1,"")</f>
        <v>1</v>
      </c>
      <c r="BX430" s="17">
        <f t="shared" si="37"/>
        <v>1</v>
      </c>
      <c r="BY430" s="17" t="str">
        <f>IF(Wedstrijden!F251="x","BB","")</f>
        <v/>
      </c>
      <c r="BZ430" s="17" t="str">
        <f>IF(Wedstrijden!G251="x","B","")</f>
        <v>B</v>
      </c>
      <c r="CA430" s="17" t="str">
        <f>IF(Wedstrijden!H251="x","L1","")</f>
        <v>L1</v>
      </c>
      <c r="CB430" s="17" t="str">
        <f>IF(Wedstrijden!I251="x","L2","")</f>
        <v>L2</v>
      </c>
      <c r="CC430" s="17" t="str">
        <f>IF(Wedstrijden!J251="x","M1","")</f>
        <v>M1</v>
      </c>
      <c r="CD430" s="17" t="str">
        <f>IF(Wedstrijden!K251="x","M2","")</f>
        <v>M2</v>
      </c>
      <c r="CE430" s="17" t="str">
        <f>IF(Wedstrijden!L251="x","Z1","")</f>
        <v>Z1</v>
      </c>
      <c r="CF430" s="17" t="str">
        <f>IF(Wedstrijden!M251="x","Z2","")</f>
        <v>Z2</v>
      </c>
      <c r="CG430" s="17" t="str">
        <f>IF(Wedstrijden!N251="x","ZZL","")</f>
        <v>ZZL</v>
      </c>
      <c r="CL430" s="17" t="str">
        <f>IF(COUNTA(Wedstrijden!AG251:AN251)&lt;&gt;0,2,"")</f>
        <v/>
      </c>
      <c r="CM430" s="17" t="str">
        <f t="shared" si="38"/>
        <v/>
      </c>
      <c r="CN430" s="17" t="str">
        <f>IF(Wedstrijden!AG251="x","AA","")</f>
        <v/>
      </c>
      <c r="CO430" s="17" t="str">
        <f>IF(Wedstrijden!AH251="x","A","")</f>
        <v/>
      </c>
      <c r="CP430" s="17" t="str">
        <f>IF(Wedstrijden!AI251="x","BB","")</f>
        <v/>
      </c>
      <c r="CQ430" s="17" t="str">
        <f>IF(Wedstrijden!AJ251="x","B","")</f>
        <v/>
      </c>
      <c r="CR430" s="17" t="str">
        <f>IF(Wedstrijden!AK251="x","L","")</f>
        <v/>
      </c>
      <c r="CS430" s="17" t="str">
        <f>IF(Wedstrijden!AL251="x","M","")</f>
        <v/>
      </c>
      <c r="CT430" s="17" t="str">
        <f>IF(Wedstrijden!AM251="x","Z","")</f>
        <v/>
      </c>
      <c r="CU430" s="17" t="str">
        <f>IF(Wedstrijden!AN251="x","ZZ","")</f>
        <v/>
      </c>
      <c r="CV430" s="17" t="str">
        <f>IF(COUNTA(Wedstrijden!Z251:AF251)&lt;&gt;0,2,"")</f>
        <v/>
      </c>
      <c r="CW430" s="17" t="str">
        <f t="shared" si="39"/>
        <v/>
      </c>
      <c r="CX430" s="17" t="str">
        <f>IF(Wedstrijden!Z251="x","BB","")</f>
        <v/>
      </c>
      <c r="CY430" s="17" t="str">
        <f>IF(Wedstrijden!AA251="x","B","")</f>
        <v/>
      </c>
      <c r="CZ430" s="17" t="str">
        <f>IF(Wedstrijden!AB251="x","L","")</f>
        <v/>
      </c>
      <c r="DA430" s="17" t="str">
        <f>IF(Wedstrijden!AC251="x","M","")</f>
        <v/>
      </c>
      <c r="DB430" s="17" t="str">
        <f>IF(Wedstrijden!AD251="x","Z","")</f>
        <v/>
      </c>
      <c r="DC430" s="17" t="str">
        <f>IF(Wedstrijden!AE251="x","ZZ","")</f>
        <v/>
      </c>
      <c r="DD430" s="17" t="str">
        <f>IF(Wedstrijden!AF251="x","1.40","")</f>
        <v/>
      </c>
      <c r="DE430" s="17" t="str">
        <f>IF(COUNTA(Wedstrijden!AP251:AR251)&lt;&gt;0,6,"")</f>
        <v/>
      </c>
      <c r="DF430" s="17" t="str">
        <f t="shared" si="40"/>
        <v/>
      </c>
      <c r="DG430" s="17" t="str">
        <f>IF(Wedstrijden!AP251="x","L","")</f>
        <v/>
      </c>
      <c r="DH430" s="17" t="str">
        <f>IF(Wedstrijden!AQ251="x","M","")</f>
        <v/>
      </c>
      <c r="DI430" s="17" t="str">
        <f>IF(Wedstrijden!AR251="x","Z","")</f>
        <v/>
      </c>
      <c r="DJ430" s="17" t="str">
        <f>IF(Wedstrijden!AS251="x","Z","")</f>
        <v/>
      </c>
      <c r="DK430" s="17" t="str">
        <f>IF(COUNTA(Wedstrijden!AU251:AW251)&lt;&gt;0,6,"")</f>
        <v/>
      </c>
      <c r="DL430" s="17" t="str">
        <f t="shared" si="41"/>
        <v/>
      </c>
      <c r="DM430" s="17" t="str">
        <f>IF(Wedstrijden!AU251="x","L","")</f>
        <v/>
      </c>
      <c r="DN430" s="17" t="str">
        <f>IF(Wedstrijden!AV251="x","M","")</f>
        <v/>
      </c>
      <c r="DO430" s="17" t="str">
        <f>IF(Wedstrijden!AW251="x","Z","")</f>
        <v/>
      </c>
      <c r="DP430" s="17" t="str">
        <f>IF(Wedstrijden!AX251="x","Z","")</f>
        <v/>
      </c>
    </row>
    <row r="431" spans="1:120" ht="14.4" x14ac:dyDescent="0.3">
      <c r="A431" s="21">
        <f>Wedstrijden!A252</f>
        <v>44146</v>
      </c>
      <c r="B431" s="17" t="str">
        <f>IFERROR(VLOOKUP(Wedstrijden!#REF!,#REF!,2,FALSE),"")</f>
        <v/>
      </c>
      <c r="C431" s="17" t="e">
        <f>Wedstrijden!#REF!</f>
        <v>#REF!</v>
      </c>
      <c r="D431" s="17" t="str">
        <f>IFERROR(VLOOKUP(Wedstrijden!#REF!,#REF!,2,FALSE),"")</f>
        <v/>
      </c>
      <c r="E431" s="17" t="str">
        <f>IFERROR(VLOOKUP(Wedstrijden!#REF!,#REF!,5,FALSE),"")</f>
        <v/>
      </c>
      <c r="F431" s="17" t="e">
        <f>IF(Wedstrijden!#REF!&lt;&gt;"",Wedstrijden!#REF!,"")</f>
        <v>#REF!</v>
      </c>
      <c r="G431" s="17" t="e">
        <f>IF(Wedstrijden!#REF!="Indoor",1,0)</f>
        <v>#REF!</v>
      </c>
      <c r="H431" s="17" t="e">
        <f>Wedstrijden!#REF!</f>
        <v>#REF!</v>
      </c>
      <c r="I431" s="17" t="e">
        <f>IF(Wedstrijden!#REF!="Nee",0,IF(Wedstrijden!#REF!="Ja",1,""))</f>
        <v>#REF!</v>
      </c>
      <c r="J431" s="17" t="e">
        <f>IF(Wedstrijden!#REF!&lt;&gt;"",Wedstrijden!#REF!,"")</f>
        <v>#REF!</v>
      </c>
      <c r="W431" s="18"/>
      <c r="AE431" s="18"/>
      <c r="AN431" s="18"/>
      <c r="AU431" s="18"/>
      <c r="BA431" s="18"/>
      <c r="BE431" s="18"/>
      <c r="BJ431" s="17" t="str">
        <f>IF(COUNTA(Wedstrijden!O252:Y252)&lt;&gt;0,1,"")</f>
        <v/>
      </c>
      <c r="BK431" s="17" t="str">
        <f t="shared" si="36"/>
        <v/>
      </c>
      <c r="BL431" s="17" t="str">
        <f>IF(Wedstrijden!O252="x","AA","")</f>
        <v/>
      </c>
      <c r="BM431" s="17" t="str">
        <f>IF(Wedstrijden!P252="x","A","")</f>
        <v/>
      </c>
      <c r="BN431" s="17" t="str">
        <f>IF(Wedstrijden!Q252="x","B1","")</f>
        <v/>
      </c>
      <c r="BO431" s="17" t="e">
        <f>IF(Wedstrijden!#REF!="x","BB","")</f>
        <v>#REF!</v>
      </c>
      <c r="BP431" s="17" t="str">
        <f>IF(Wedstrijden!S252="x","B","")</f>
        <v/>
      </c>
      <c r="BQ431" s="17" t="str">
        <f>IF(Wedstrijden!T252="x","L1","")</f>
        <v/>
      </c>
      <c r="BR431" s="17" t="str">
        <f>IF(Wedstrijden!U252="x","L2","")</f>
        <v/>
      </c>
      <c r="BS431" s="17" t="str">
        <f>IF(Wedstrijden!V252="x","M1","")</f>
        <v/>
      </c>
      <c r="BT431" s="17" t="str">
        <f>IF(Wedstrijden!W252="x","M2","")</f>
        <v/>
      </c>
      <c r="BU431" s="17" t="str">
        <f>IF(Wedstrijden!X252="x","Z1","")</f>
        <v/>
      </c>
      <c r="BV431" s="17" t="str">
        <f>IF(Wedstrijden!Y252="x","Z2","")</f>
        <v/>
      </c>
      <c r="BW431" s="17">
        <f>IF(COUNTA(Wedstrijden!F252:N252)&lt;&gt;0,1,"")</f>
        <v>1</v>
      </c>
      <c r="BX431" s="17">
        <f t="shared" si="37"/>
        <v>1</v>
      </c>
      <c r="BY431" s="17" t="str">
        <f>IF(Wedstrijden!F252="x","BB","")</f>
        <v/>
      </c>
      <c r="BZ431" s="17" t="str">
        <f>IF(Wedstrijden!G252="x","B","")</f>
        <v>B</v>
      </c>
      <c r="CA431" s="17" t="str">
        <f>IF(Wedstrijden!H252="x","L1","")</f>
        <v>L1</v>
      </c>
      <c r="CB431" s="17" t="str">
        <f>IF(Wedstrijden!I252="x","L2","")</f>
        <v>L2</v>
      </c>
      <c r="CC431" s="17" t="str">
        <f>IF(Wedstrijden!J252="x","M1","")</f>
        <v>M1</v>
      </c>
      <c r="CD431" s="17" t="str">
        <f>IF(Wedstrijden!K252="x","M2","")</f>
        <v>M2</v>
      </c>
      <c r="CE431" s="17" t="str">
        <f>IF(Wedstrijden!L252="x","Z1","")</f>
        <v>Z1</v>
      </c>
      <c r="CF431" s="17" t="str">
        <f>IF(Wedstrijden!M252="x","Z2","")</f>
        <v>Z2</v>
      </c>
      <c r="CG431" s="17" t="str">
        <f>IF(Wedstrijden!N252="x","ZZL","")</f>
        <v>ZZL</v>
      </c>
      <c r="CL431" s="17" t="str">
        <f>IF(COUNTA(Wedstrijden!AG252:AN252)&lt;&gt;0,2,"")</f>
        <v/>
      </c>
      <c r="CM431" s="17" t="str">
        <f t="shared" si="38"/>
        <v/>
      </c>
      <c r="CN431" s="17" t="str">
        <f>IF(Wedstrijden!AG252="x","AA","")</f>
        <v/>
      </c>
      <c r="CO431" s="17" t="str">
        <f>IF(Wedstrijden!AH252="x","A","")</f>
        <v/>
      </c>
      <c r="CP431" s="17" t="str">
        <f>IF(Wedstrijden!AI252="x","BB","")</f>
        <v/>
      </c>
      <c r="CQ431" s="17" t="str">
        <f>IF(Wedstrijden!AJ252="x","B","")</f>
        <v/>
      </c>
      <c r="CR431" s="17" t="str">
        <f>IF(Wedstrijden!AK252="x","L","")</f>
        <v/>
      </c>
      <c r="CS431" s="17" t="str">
        <f>IF(Wedstrijden!AL252="x","M","")</f>
        <v/>
      </c>
      <c r="CT431" s="17" t="str">
        <f>IF(Wedstrijden!AM252="x","Z","")</f>
        <v/>
      </c>
      <c r="CU431" s="17" t="str">
        <f>IF(Wedstrijden!AN252="x","ZZ","")</f>
        <v/>
      </c>
      <c r="CV431" s="17" t="str">
        <f>IF(COUNTA(Wedstrijden!Z252:AF252)&lt;&gt;0,2,"")</f>
        <v/>
      </c>
      <c r="CW431" s="17" t="str">
        <f t="shared" si="39"/>
        <v/>
      </c>
      <c r="CX431" s="17" t="str">
        <f>IF(Wedstrijden!Z252="x","BB","")</f>
        <v/>
      </c>
      <c r="CY431" s="17" t="str">
        <f>IF(Wedstrijden!AA252="x","B","")</f>
        <v/>
      </c>
      <c r="CZ431" s="17" t="str">
        <f>IF(Wedstrijden!AB252="x","L","")</f>
        <v/>
      </c>
      <c r="DA431" s="17" t="str">
        <f>IF(Wedstrijden!AC252="x","M","")</f>
        <v/>
      </c>
      <c r="DB431" s="17" t="str">
        <f>IF(Wedstrijden!AD252="x","Z","")</f>
        <v/>
      </c>
      <c r="DC431" s="17" t="str">
        <f>IF(Wedstrijden!AE252="x","ZZ","")</f>
        <v/>
      </c>
      <c r="DD431" s="17" t="str">
        <f>IF(Wedstrijden!AF252="x","1.40","")</f>
        <v/>
      </c>
      <c r="DE431" s="17" t="str">
        <f>IF(COUNTA(Wedstrijden!AP252:AR252)&lt;&gt;0,6,"")</f>
        <v/>
      </c>
      <c r="DF431" s="17" t="str">
        <f t="shared" si="40"/>
        <v/>
      </c>
      <c r="DG431" s="17" t="str">
        <f>IF(Wedstrijden!AP252="x","L","")</f>
        <v/>
      </c>
      <c r="DH431" s="17" t="str">
        <f>IF(Wedstrijden!AQ252="x","M","")</f>
        <v/>
      </c>
      <c r="DI431" s="17" t="str">
        <f>IF(Wedstrijden!AR252="x","Z","")</f>
        <v/>
      </c>
      <c r="DJ431" s="17" t="str">
        <f>IF(Wedstrijden!AS252="x","Z","")</f>
        <v/>
      </c>
      <c r="DK431" s="17" t="str">
        <f>IF(COUNTA(Wedstrijden!AU252:AW252)&lt;&gt;0,6,"")</f>
        <v/>
      </c>
      <c r="DL431" s="17" t="str">
        <f t="shared" si="41"/>
        <v/>
      </c>
      <c r="DM431" s="17" t="str">
        <f>IF(Wedstrijden!AU252="x","L","")</f>
        <v/>
      </c>
      <c r="DN431" s="17" t="str">
        <f>IF(Wedstrijden!AV252="x","M","")</f>
        <v/>
      </c>
      <c r="DO431" s="17" t="str">
        <f>IF(Wedstrijden!AW252="x","Z","")</f>
        <v/>
      </c>
      <c r="DP431" s="17" t="str">
        <f>IF(Wedstrijden!AX252="x","Z","")</f>
        <v/>
      </c>
    </row>
    <row r="432" spans="1:120" ht="14.4" x14ac:dyDescent="0.3">
      <c r="A432" s="21">
        <f>Wedstrijden!A253</f>
        <v>44149</v>
      </c>
      <c r="B432" s="17" t="str">
        <f>IFERROR(VLOOKUP(Wedstrijden!#REF!,#REF!,2,FALSE),"")</f>
        <v/>
      </c>
      <c r="C432" s="17" t="e">
        <f>Wedstrijden!#REF!</f>
        <v>#REF!</v>
      </c>
      <c r="D432" s="17" t="str">
        <f>IFERROR(VLOOKUP(Wedstrijden!#REF!,#REF!,2,FALSE),"")</f>
        <v/>
      </c>
      <c r="E432" s="17" t="str">
        <f>IFERROR(VLOOKUP(Wedstrijden!#REF!,#REF!,5,FALSE),"")</f>
        <v/>
      </c>
      <c r="F432" s="17" t="e">
        <f>IF(Wedstrijden!#REF!&lt;&gt;"",Wedstrijden!#REF!,"")</f>
        <v>#REF!</v>
      </c>
      <c r="G432" s="17" t="e">
        <f>IF(Wedstrijden!#REF!="Indoor",1,0)</f>
        <v>#REF!</v>
      </c>
      <c r="H432" s="17" t="e">
        <f>Wedstrijden!#REF!</f>
        <v>#REF!</v>
      </c>
      <c r="I432" s="17" t="e">
        <f>IF(Wedstrijden!#REF!="Nee",0,IF(Wedstrijden!#REF!="Ja",1,""))</f>
        <v>#REF!</v>
      </c>
      <c r="J432" s="17" t="e">
        <f>IF(Wedstrijden!#REF!&lt;&gt;"",Wedstrijden!#REF!,"")</f>
        <v>#REF!</v>
      </c>
      <c r="W432" s="18"/>
      <c r="AE432" s="18"/>
      <c r="AN432" s="18"/>
      <c r="AU432" s="18"/>
      <c r="BA432" s="18"/>
      <c r="BE432" s="18"/>
      <c r="BJ432" s="17">
        <f>IF(COUNTA(Wedstrijden!O253:Y253)&lt;&gt;0,1,"")</f>
        <v>1</v>
      </c>
      <c r="BK432" s="17">
        <f t="shared" si="36"/>
        <v>2</v>
      </c>
      <c r="BL432" s="17" t="str">
        <f>IF(Wedstrijden!O253="x","AA","")</f>
        <v/>
      </c>
      <c r="BM432" s="17" t="str">
        <f>IF(Wedstrijden!P253="x","A","")</f>
        <v/>
      </c>
      <c r="BN432" s="17" t="str">
        <f>IF(Wedstrijden!Q253="x","B1","")</f>
        <v/>
      </c>
      <c r="BO432" s="17" t="e">
        <f>IF(Wedstrijden!#REF!="x","BB","")</f>
        <v>#REF!</v>
      </c>
      <c r="BP432" s="17" t="str">
        <f>IF(Wedstrijden!S253="x","B","")</f>
        <v>B</v>
      </c>
      <c r="BQ432" s="17" t="str">
        <f>IF(Wedstrijden!T253="x","L1","")</f>
        <v>L1</v>
      </c>
      <c r="BR432" s="17" t="str">
        <f>IF(Wedstrijden!U253="x","L2","")</f>
        <v>L2</v>
      </c>
      <c r="BS432" s="17" t="str">
        <f>IF(Wedstrijden!V253="x","M1","")</f>
        <v>M1</v>
      </c>
      <c r="BT432" s="17" t="str">
        <f>IF(Wedstrijden!W253="x","M2","")</f>
        <v>M2</v>
      </c>
      <c r="BU432" s="17" t="str">
        <f>IF(Wedstrijden!X253="x","Z1","")</f>
        <v>Z1</v>
      </c>
      <c r="BV432" s="17" t="str">
        <f>IF(Wedstrijden!Y253="x","Z2","")</f>
        <v>Z2</v>
      </c>
      <c r="BW432" s="17">
        <f>IF(COUNTA(Wedstrijden!F253:N253)&lt;&gt;0,1,"")</f>
        <v>1</v>
      </c>
      <c r="BX432" s="17">
        <f t="shared" si="37"/>
        <v>1</v>
      </c>
      <c r="BY432" s="17" t="str">
        <f>IF(Wedstrijden!F253="x","BB","")</f>
        <v>BB</v>
      </c>
      <c r="BZ432" s="17" t="str">
        <f>IF(Wedstrijden!G253="x","B","")</f>
        <v>B</v>
      </c>
      <c r="CA432" s="17" t="str">
        <f>IF(Wedstrijden!H253="x","L1","")</f>
        <v>L1</v>
      </c>
      <c r="CB432" s="17" t="str">
        <f>IF(Wedstrijden!I253="x","L2","")</f>
        <v>L2</v>
      </c>
      <c r="CC432" s="17" t="str">
        <f>IF(Wedstrijden!J253="x","M1","")</f>
        <v>M1</v>
      </c>
      <c r="CD432" s="17" t="str">
        <f>IF(Wedstrijden!K253="x","M2","")</f>
        <v>M2</v>
      </c>
      <c r="CE432" s="17" t="str">
        <f>IF(Wedstrijden!L253="x","Z1","")</f>
        <v>Z1</v>
      </c>
      <c r="CF432" s="17" t="str">
        <f>IF(Wedstrijden!M253="x","Z2","")</f>
        <v>Z2</v>
      </c>
      <c r="CG432" s="17" t="str">
        <f>IF(Wedstrijden!N253="x","ZZL","")</f>
        <v>ZZL</v>
      </c>
      <c r="CL432" s="17" t="str">
        <f>IF(COUNTA(Wedstrijden!AG253:AN253)&lt;&gt;0,2,"")</f>
        <v/>
      </c>
      <c r="CM432" s="17" t="str">
        <f t="shared" si="38"/>
        <v/>
      </c>
      <c r="CN432" s="17" t="str">
        <f>IF(Wedstrijden!AG253="x","AA","")</f>
        <v/>
      </c>
      <c r="CO432" s="17" t="str">
        <f>IF(Wedstrijden!AH253="x","A","")</f>
        <v/>
      </c>
      <c r="CP432" s="17" t="str">
        <f>IF(Wedstrijden!AI253="x","BB","")</f>
        <v/>
      </c>
      <c r="CQ432" s="17" t="str">
        <f>IF(Wedstrijden!AJ253="x","B","")</f>
        <v/>
      </c>
      <c r="CR432" s="17" t="str">
        <f>IF(Wedstrijden!AK253="x","L","")</f>
        <v/>
      </c>
      <c r="CS432" s="17" t="str">
        <f>IF(Wedstrijden!AL253="x","M","")</f>
        <v/>
      </c>
      <c r="CT432" s="17" t="str">
        <f>IF(Wedstrijden!AM253="x","Z","")</f>
        <v/>
      </c>
      <c r="CU432" s="17" t="str">
        <f>IF(Wedstrijden!AN253="x","ZZ","")</f>
        <v/>
      </c>
      <c r="CV432" s="17" t="str">
        <f>IF(COUNTA(Wedstrijden!Z253:AF253)&lt;&gt;0,2,"")</f>
        <v/>
      </c>
      <c r="CW432" s="17" t="str">
        <f t="shared" si="39"/>
        <v/>
      </c>
      <c r="CX432" s="17" t="str">
        <f>IF(Wedstrijden!Z253="x","BB","")</f>
        <v/>
      </c>
      <c r="CY432" s="17" t="str">
        <f>IF(Wedstrijden!AA253="x","B","")</f>
        <v/>
      </c>
      <c r="CZ432" s="17" t="str">
        <f>IF(Wedstrijden!AB253="x","L","")</f>
        <v/>
      </c>
      <c r="DA432" s="17" t="str">
        <f>IF(Wedstrijden!AC253="x","M","")</f>
        <v/>
      </c>
      <c r="DB432" s="17" t="str">
        <f>IF(Wedstrijden!AD253="x","Z","")</f>
        <v/>
      </c>
      <c r="DC432" s="17" t="str">
        <f>IF(Wedstrijden!AE253="x","ZZ","")</f>
        <v/>
      </c>
      <c r="DD432" s="17" t="str">
        <f>IF(Wedstrijden!AF253="x","1.40","")</f>
        <v/>
      </c>
      <c r="DE432" s="17" t="str">
        <f>IF(COUNTA(Wedstrijden!AP253:AR253)&lt;&gt;0,6,"")</f>
        <v/>
      </c>
      <c r="DF432" s="17" t="str">
        <f t="shared" si="40"/>
        <v/>
      </c>
      <c r="DG432" s="17" t="str">
        <f>IF(Wedstrijden!AP253="x","L","")</f>
        <v/>
      </c>
      <c r="DH432" s="17" t="str">
        <f>IF(Wedstrijden!AQ253="x","M","")</f>
        <v/>
      </c>
      <c r="DI432" s="17" t="str">
        <f>IF(Wedstrijden!AR253="x","Z","")</f>
        <v/>
      </c>
      <c r="DJ432" s="17" t="str">
        <f>IF(Wedstrijden!AS253="x","Z","")</f>
        <v/>
      </c>
      <c r="DK432" s="17" t="str">
        <f>IF(COUNTA(Wedstrijden!AU253:AW253)&lt;&gt;0,6,"")</f>
        <v/>
      </c>
      <c r="DL432" s="17" t="str">
        <f t="shared" si="41"/>
        <v/>
      </c>
      <c r="DM432" s="17" t="str">
        <f>IF(Wedstrijden!AU253="x","L","")</f>
        <v/>
      </c>
      <c r="DN432" s="17" t="str">
        <f>IF(Wedstrijden!AV253="x","M","")</f>
        <v/>
      </c>
      <c r="DO432" s="17" t="str">
        <f>IF(Wedstrijden!AW253="x","Z","")</f>
        <v/>
      </c>
      <c r="DP432" s="17" t="str">
        <f>IF(Wedstrijden!AX253="x","Z","")</f>
        <v/>
      </c>
    </row>
    <row r="433" spans="1:120" ht="14.4" x14ac:dyDescent="0.3">
      <c r="A433" s="21">
        <f>Wedstrijden!A254</f>
        <v>44149</v>
      </c>
      <c r="B433" s="17" t="str">
        <f>IFERROR(VLOOKUP(Wedstrijden!#REF!,#REF!,2,FALSE),"")</f>
        <v/>
      </c>
      <c r="C433" s="17" t="e">
        <f>Wedstrijden!#REF!</f>
        <v>#REF!</v>
      </c>
      <c r="D433" s="17" t="str">
        <f>IFERROR(VLOOKUP(Wedstrijden!#REF!,#REF!,2,FALSE),"")</f>
        <v/>
      </c>
      <c r="E433" s="17" t="str">
        <f>IFERROR(VLOOKUP(Wedstrijden!#REF!,#REF!,5,FALSE),"")</f>
        <v/>
      </c>
      <c r="F433" s="17" t="e">
        <f>IF(Wedstrijden!#REF!&lt;&gt;"",Wedstrijden!#REF!,"")</f>
        <v>#REF!</v>
      </c>
      <c r="G433" s="17" t="e">
        <f>IF(Wedstrijden!#REF!="Indoor",1,0)</f>
        <v>#REF!</v>
      </c>
      <c r="H433" s="17" t="e">
        <f>Wedstrijden!#REF!</f>
        <v>#REF!</v>
      </c>
      <c r="I433" s="17" t="e">
        <f>IF(Wedstrijden!#REF!="Nee",0,IF(Wedstrijden!#REF!="Ja",1,""))</f>
        <v>#REF!</v>
      </c>
      <c r="J433" s="17" t="e">
        <f>IF(Wedstrijden!#REF!&lt;&gt;"",Wedstrijden!#REF!,"")</f>
        <v>#REF!</v>
      </c>
      <c r="W433" s="18"/>
      <c r="AE433" s="18"/>
      <c r="AN433" s="18"/>
      <c r="AU433" s="18"/>
      <c r="BA433" s="18"/>
      <c r="BE433" s="18"/>
      <c r="BJ433" s="17">
        <f>IF(COUNTA(Wedstrijden!O254:Y254)&lt;&gt;0,1,"")</f>
        <v>1</v>
      </c>
      <c r="BK433" s="17">
        <f t="shared" si="36"/>
        <v>2</v>
      </c>
      <c r="BL433" s="17" t="str">
        <f>IF(Wedstrijden!O254="x","AA","")</f>
        <v/>
      </c>
      <c r="BM433" s="17" t="str">
        <f>IF(Wedstrijden!P254="x","A","")</f>
        <v/>
      </c>
      <c r="BN433" s="17" t="str">
        <f>IF(Wedstrijden!Q254="x","B1","")</f>
        <v/>
      </c>
      <c r="BO433" s="17" t="e">
        <f>IF(Wedstrijden!#REF!="x","BB","")</f>
        <v>#REF!</v>
      </c>
      <c r="BP433" s="17" t="str">
        <f>IF(Wedstrijden!S254="x","B","")</f>
        <v>B</v>
      </c>
      <c r="BQ433" s="17" t="str">
        <f>IF(Wedstrijden!T254="x","L1","")</f>
        <v>L1</v>
      </c>
      <c r="BR433" s="17" t="str">
        <f>IF(Wedstrijden!U254="x","L2","")</f>
        <v>L2</v>
      </c>
      <c r="BS433" s="17" t="str">
        <f>IF(Wedstrijden!V254="x","M1","")</f>
        <v>M1</v>
      </c>
      <c r="BT433" s="17" t="str">
        <f>IF(Wedstrijden!W254="x","M2","")</f>
        <v>M2</v>
      </c>
      <c r="BU433" s="17" t="str">
        <f>IF(Wedstrijden!X254="x","Z1","")</f>
        <v>Z1</v>
      </c>
      <c r="BV433" s="17" t="str">
        <f>IF(Wedstrijden!Y254="x","Z2","")</f>
        <v>Z2</v>
      </c>
      <c r="BW433" s="17">
        <f>IF(COUNTA(Wedstrijden!F254:N254)&lt;&gt;0,1,"")</f>
        <v>1</v>
      </c>
      <c r="BX433" s="17">
        <f t="shared" si="37"/>
        <v>1</v>
      </c>
      <c r="BY433" s="17" t="str">
        <f>IF(Wedstrijden!F254="x","BB","")</f>
        <v/>
      </c>
      <c r="BZ433" s="17" t="str">
        <f>IF(Wedstrijden!G254="x","B","")</f>
        <v>B</v>
      </c>
      <c r="CA433" s="17" t="str">
        <f>IF(Wedstrijden!H254="x","L1","")</f>
        <v>L1</v>
      </c>
      <c r="CB433" s="17" t="str">
        <f>IF(Wedstrijden!I254="x","L2","")</f>
        <v>L2</v>
      </c>
      <c r="CC433" s="17" t="str">
        <f>IF(Wedstrijden!J254="x","M1","")</f>
        <v>M1</v>
      </c>
      <c r="CD433" s="17" t="str">
        <f>IF(Wedstrijden!K254="x","M2","")</f>
        <v>M2</v>
      </c>
      <c r="CE433" s="17" t="str">
        <f>IF(Wedstrijden!L254="x","Z1","")</f>
        <v>Z1</v>
      </c>
      <c r="CF433" s="17" t="str">
        <f>IF(Wedstrijden!M254="x","Z2","")</f>
        <v>Z2</v>
      </c>
      <c r="CG433" s="17" t="str">
        <f>IF(Wedstrijden!N254="x","ZZL","")</f>
        <v>ZZL</v>
      </c>
      <c r="CL433" s="17" t="str">
        <f>IF(COUNTA(Wedstrijden!AG254:AN254)&lt;&gt;0,2,"")</f>
        <v/>
      </c>
      <c r="CM433" s="17" t="str">
        <f t="shared" si="38"/>
        <v/>
      </c>
      <c r="CN433" s="17" t="str">
        <f>IF(Wedstrijden!AG254="x","AA","")</f>
        <v/>
      </c>
      <c r="CO433" s="17" t="str">
        <f>IF(Wedstrijden!AH254="x","A","")</f>
        <v/>
      </c>
      <c r="CP433" s="17" t="str">
        <f>IF(Wedstrijden!AI254="x","BB","")</f>
        <v/>
      </c>
      <c r="CQ433" s="17" t="str">
        <f>IF(Wedstrijden!AJ254="x","B","")</f>
        <v/>
      </c>
      <c r="CR433" s="17" t="str">
        <f>IF(Wedstrijden!AK254="x","L","")</f>
        <v/>
      </c>
      <c r="CS433" s="17" t="str">
        <f>IF(Wedstrijden!AL254="x","M","")</f>
        <v/>
      </c>
      <c r="CT433" s="17" t="str">
        <f>IF(Wedstrijden!AM254="x","Z","")</f>
        <v/>
      </c>
      <c r="CU433" s="17" t="str">
        <f>IF(Wedstrijden!AN254="x","ZZ","")</f>
        <v/>
      </c>
      <c r="CV433" s="17" t="str">
        <f>IF(COUNTA(Wedstrijden!Z254:AF254)&lt;&gt;0,2,"")</f>
        <v/>
      </c>
      <c r="CW433" s="17" t="str">
        <f t="shared" si="39"/>
        <v/>
      </c>
      <c r="CX433" s="17" t="str">
        <f>IF(Wedstrijden!Z254="x","BB","")</f>
        <v/>
      </c>
      <c r="CY433" s="17" t="str">
        <f>IF(Wedstrijden!AA254="x","B","")</f>
        <v/>
      </c>
      <c r="CZ433" s="17" t="str">
        <f>IF(Wedstrijden!AB254="x","L","")</f>
        <v/>
      </c>
      <c r="DA433" s="17" t="str">
        <f>IF(Wedstrijden!AC254="x","M","")</f>
        <v/>
      </c>
      <c r="DB433" s="17" t="str">
        <f>IF(Wedstrijden!AD254="x","Z","")</f>
        <v/>
      </c>
      <c r="DC433" s="17" t="str">
        <f>IF(Wedstrijden!AE254="x","ZZ","")</f>
        <v/>
      </c>
      <c r="DD433" s="17" t="str">
        <f>IF(Wedstrijden!AF254="x","1.40","")</f>
        <v/>
      </c>
      <c r="DE433" s="17" t="str">
        <f>IF(COUNTA(Wedstrijden!AP254:AR254)&lt;&gt;0,6,"")</f>
        <v/>
      </c>
      <c r="DF433" s="17" t="str">
        <f t="shared" si="40"/>
        <v/>
      </c>
      <c r="DG433" s="17" t="str">
        <f>IF(Wedstrijden!AP254="x","L","")</f>
        <v/>
      </c>
      <c r="DH433" s="17" t="str">
        <f>IF(Wedstrijden!AQ254="x","M","")</f>
        <v/>
      </c>
      <c r="DI433" s="17" t="str">
        <f>IF(Wedstrijden!AR254="x","Z","")</f>
        <v/>
      </c>
      <c r="DJ433" s="17" t="str">
        <f>IF(Wedstrijden!AS254="x","Z","")</f>
        <v/>
      </c>
      <c r="DK433" s="17" t="str">
        <f>IF(COUNTA(Wedstrijden!AU254:AW254)&lt;&gt;0,6,"")</f>
        <v/>
      </c>
      <c r="DL433" s="17" t="str">
        <f t="shared" si="41"/>
        <v/>
      </c>
      <c r="DM433" s="17" t="str">
        <f>IF(Wedstrijden!AU254="x","L","")</f>
        <v/>
      </c>
      <c r="DN433" s="17" t="str">
        <f>IF(Wedstrijden!AV254="x","M","")</f>
        <v/>
      </c>
      <c r="DO433" s="17" t="str">
        <f>IF(Wedstrijden!AW254="x","Z","")</f>
        <v/>
      </c>
      <c r="DP433" s="17" t="str">
        <f>IF(Wedstrijden!AX254="x","Z","")</f>
        <v/>
      </c>
    </row>
    <row r="434" spans="1:120" ht="14.4" x14ac:dyDescent="0.3">
      <c r="A434" s="21">
        <f>Wedstrijden!A255</f>
        <v>44149</v>
      </c>
      <c r="B434" s="17" t="str">
        <f>IFERROR(VLOOKUP(Wedstrijden!#REF!,#REF!,2,FALSE),"")</f>
        <v/>
      </c>
      <c r="C434" s="17" t="e">
        <f>Wedstrijden!#REF!</f>
        <v>#REF!</v>
      </c>
      <c r="D434" s="17" t="str">
        <f>IFERROR(VLOOKUP(Wedstrijden!#REF!,#REF!,2,FALSE),"")</f>
        <v/>
      </c>
      <c r="E434" s="17" t="str">
        <f>IFERROR(VLOOKUP(Wedstrijden!#REF!,#REF!,5,FALSE),"")</f>
        <v/>
      </c>
      <c r="F434" s="17" t="e">
        <f>IF(Wedstrijden!#REF!&lt;&gt;"",Wedstrijden!#REF!,"")</f>
        <v>#REF!</v>
      </c>
      <c r="G434" s="17" t="e">
        <f>IF(Wedstrijden!#REF!="Indoor",1,0)</f>
        <v>#REF!</v>
      </c>
      <c r="H434" s="17" t="e">
        <f>Wedstrijden!#REF!</f>
        <v>#REF!</v>
      </c>
      <c r="I434" s="17" t="e">
        <f>IF(Wedstrijden!#REF!="Nee",0,IF(Wedstrijden!#REF!="Ja",1,""))</f>
        <v>#REF!</v>
      </c>
      <c r="J434" s="17" t="e">
        <f>IF(Wedstrijden!#REF!&lt;&gt;"",Wedstrijden!#REF!,"")</f>
        <v>#REF!</v>
      </c>
      <c r="W434" s="18"/>
      <c r="AE434" s="18"/>
      <c r="AN434" s="18"/>
      <c r="AU434" s="18"/>
      <c r="BA434" s="18"/>
      <c r="BE434" s="18"/>
      <c r="BJ434" s="17">
        <f>IF(COUNTA(Wedstrijden!O255:Y255)&lt;&gt;0,1,"")</f>
        <v>1</v>
      </c>
      <c r="BK434" s="17">
        <f t="shared" si="36"/>
        <v>2</v>
      </c>
      <c r="BL434" s="17" t="str">
        <f>IF(Wedstrijden!O255="x","AA","")</f>
        <v>AA</v>
      </c>
      <c r="BM434" s="17" t="str">
        <f>IF(Wedstrijden!P255="x","A","")</f>
        <v>A</v>
      </c>
      <c r="BN434" s="17" t="str">
        <f>IF(Wedstrijden!Q255="x","B1","")</f>
        <v>B1</v>
      </c>
      <c r="BO434" s="17" t="e">
        <f>IF(Wedstrijden!#REF!="x","BB","")</f>
        <v>#REF!</v>
      </c>
      <c r="BP434" s="17" t="str">
        <f>IF(Wedstrijden!S255="x","B","")</f>
        <v>B</v>
      </c>
      <c r="BQ434" s="17" t="str">
        <f>IF(Wedstrijden!T255="x","L1","")</f>
        <v>L1</v>
      </c>
      <c r="BR434" s="17" t="str">
        <f>IF(Wedstrijden!U255="x","L2","")</f>
        <v>L2</v>
      </c>
      <c r="BS434" s="17" t="str">
        <f>IF(Wedstrijden!V255="x","M1","")</f>
        <v>M1</v>
      </c>
      <c r="BT434" s="17" t="str">
        <f>IF(Wedstrijden!W255="x","M2","")</f>
        <v>M2</v>
      </c>
      <c r="BU434" s="17" t="str">
        <f>IF(Wedstrijden!X255="x","Z1","")</f>
        <v>Z1</v>
      </c>
      <c r="BV434" s="17" t="str">
        <f>IF(Wedstrijden!Y255="x","Z2","")</f>
        <v>Z2</v>
      </c>
      <c r="BW434" s="17">
        <f>IF(COUNTA(Wedstrijden!F255:N255)&lt;&gt;0,1,"")</f>
        <v>1</v>
      </c>
      <c r="BX434" s="17">
        <f t="shared" si="37"/>
        <v>1</v>
      </c>
      <c r="BY434" s="17" t="str">
        <f>IF(Wedstrijden!F255="x","BB","")</f>
        <v>BB</v>
      </c>
      <c r="BZ434" s="17" t="str">
        <f>IF(Wedstrijden!G255="x","B","")</f>
        <v>B</v>
      </c>
      <c r="CA434" s="17" t="str">
        <f>IF(Wedstrijden!H255="x","L1","")</f>
        <v>L1</v>
      </c>
      <c r="CB434" s="17" t="str">
        <f>IF(Wedstrijden!I255="x","L2","")</f>
        <v>L2</v>
      </c>
      <c r="CC434" s="17" t="str">
        <f>IF(Wedstrijden!J255="x","M1","")</f>
        <v>M1</v>
      </c>
      <c r="CD434" s="17" t="str">
        <f>IF(Wedstrijden!K255="x","M2","")</f>
        <v>M2</v>
      </c>
      <c r="CE434" s="17" t="str">
        <f>IF(Wedstrijden!L255="x","Z1","")</f>
        <v>Z1</v>
      </c>
      <c r="CF434" s="17" t="str">
        <f>IF(Wedstrijden!M255="x","Z2","")</f>
        <v>Z2</v>
      </c>
      <c r="CG434" s="17" t="str">
        <f>IF(Wedstrijden!N255="x","ZZL","")</f>
        <v>ZZL</v>
      </c>
      <c r="CL434" s="17" t="str">
        <f>IF(COUNTA(Wedstrijden!AG255:AN255)&lt;&gt;0,2,"")</f>
        <v/>
      </c>
      <c r="CM434" s="17" t="str">
        <f t="shared" si="38"/>
        <v/>
      </c>
      <c r="CN434" s="17" t="str">
        <f>IF(Wedstrijden!AG255="x","AA","")</f>
        <v/>
      </c>
      <c r="CO434" s="17" t="str">
        <f>IF(Wedstrijden!AH255="x","A","")</f>
        <v/>
      </c>
      <c r="CP434" s="17" t="str">
        <f>IF(Wedstrijden!AI255="x","BB","")</f>
        <v/>
      </c>
      <c r="CQ434" s="17" t="str">
        <f>IF(Wedstrijden!AJ255="x","B","")</f>
        <v/>
      </c>
      <c r="CR434" s="17" t="str">
        <f>IF(Wedstrijden!AK255="x","L","")</f>
        <v/>
      </c>
      <c r="CS434" s="17" t="str">
        <f>IF(Wedstrijden!AL255="x","M","")</f>
        <v/>
      </c>
      <c r="CT434" s="17" t="str">
        <f>IF(Wedstrijden!AM255="x","Z","")</f>
        <v/>
      </c>
      <c r="CU434" s="17" t="str">
        <f>IF(Wedstrijden!AN255="x","ZZ","")</f>
        <v/>
      </c>
      <c r="CV434" s="17" t="str">
        <f>IF(COUNTA(Wedstrijden!Z255:AF255)&lt;&gt;0,2,"")</f>
        <v/>
      </c>
      <c r="CW434" s="17" t="str">
        <f t="shared" si="39"/>
        <v/>
      </c>
      <c r="CX434" s="17" t="str">
        <f>IF(Wedstrijden!Z255="x","BB","")</f>
        <v/>
      </c>
      <c r="CY434" s="17" t="str">
        <f>IF(Wedstrijden!AA255="x","B","")</f>
        <v/>
      </c>
      <c r="CZ434" s="17" t="str">
        <f>IF(Wedstrijden!AB255="x","L","")</f>
        <v/>
      </c>
      <c r="DA434" s="17" t="str">
        <f>IF(Wedstrijden!AC255="x","M","")</f>
        <v/>
      </c>
      <c r="DB434" s="17" t="str">
        <f>IF(Wedstrijden!AD255="x","Z","")</f>
        <v/>
      </c>
      <c r="DC434" s="17" t="str">
        <f>IF(Wedstrijden!AE255="x","ZZ","")</f>
        <v/>
      </c>
      <c r="DD434" s="17" t="str">
        <f>IF(Wedstrijden!AF255="x","1.40","")</f>
        <v/>
      </c>
      <c r="DE434" s="17" t="str">
        <f>IF(COUNTA(Wedstrijden!AP255:AR255)&lt;&gt;0,6,"")</f>
        <v/>
      </c>
      <c r="DF434" s="17" t="str">
        <f t="shared" si="40"/>
        <v/>
      </c>
      <c r="DG434" s="17" t="str">
        <f>IF(Wedstrijden!AP255="x","L","")</f>
        <v/>
      </c>
      <c r="DH434" s="17" t="str">
        <f>IF(Wedstrijden!AQ255="x","M","")</f>
        <v/>
      </c>
      <c r="DI434" s="17" t="str">
        <f>IF(Wedstrijden!AR255="x","Z","")</f>
        <v/>
      </c>
      <c r="DJ434" s="17" t="str">
        <f>IF(Wedstrijden!AS255="x","Z","")</f>
        <v/>
      </c>
      <c r="DK434" s="17" t="str">
        <f>IF(COUNTA(Wedstrijden!AU255:AW255)&lt;&gt;0,6,"")</f>
        <v/>
      </c>
      <c r="DL434" s="17" t="str">
        <f t="shared" si="41"/>
        <v/>
      </c>
      <c r="DM434" s="17" t="str">
        <f>IF(Wedstrijden!AU255="x","L","")</f>
        <v/>
      </c>
      <c r="DN434" s="17" t="str">
        <f>IF(Wedstrijden!AV255="x","M","")</f>
        <v/>
      </c>
      <c r="DO434" s="17" t="str">
        <f>IF(Wedstrijden!AW255="x","Z","")</f>
        <v/>
      </c>
      <c r="DP434" s="17" t="str">
        <f>IF(Wedstrijden!AX255="x","Z","")</f>
        <v/>
      </c>
    </row>
    <row r="435" spans="1:120" ht="14.4" x14ac:dyDescent="0.3">
      <c r="A435" s="21">
        <f>Wedstrijden!A256</f>
        <v>44149</v>
      </c>
      <c r="B435" s="17" t="str">
        <f>IFERROR(VLOOKUP(Wedstrijden!#REF!,#REF!,2,FALSE),"")</f>
        <v/>
      </c>
      <c r="C435" s="17" t="e">
        <f>Wedstrijden!#REF!</f>
        <v>#REF!</v>
      </c>
      <c r="D435" s="17" t="str">
        <f>IFERROR(VLOOKUP(Wedstrijden!#REF!,#REF!,2,FALSE),"")</f>
        <v/>
      </c>
      <c r="E435" s="17" t="str">
        <f>IFERROR(VLOOKUP(Wedstrijden!#REF!,#REF!,5,FALSE),"")</f>
        <v/>
      </c>
      <c r="F435" s="17" t="e">
        <f>IF(Wedstrijden!#REF!&lt;&gt;"",Wedstrijden!#REF!,"")</f>
        <v>#REF!</v>
      </c>
      <c r="G435" s="17" t="e">
        <f>IF(Wedstrijden!#REF!="Indoor",1,0)</f>
        <v>#REF!</v>
      </c>
      <c r="H435" s="17" t="e">
        <f>Wedstrijden!#REF!</f>
        <v>#REF!</v>
      </c>
      <c r="I435" s="17" t="e">
        <f>IF(Wedstrijden!#REF!="Nee",0,IF(Wedstrijden!#REF!="Ja",1,""))</f>
        <v>#REF!</v>
      </c>
      <c r="J435" s="17" t="e">
        <f>IF(Wedstrijden!#REF!&lt;&gt;"",Wedstrijden!#REF!,"")</f>
        <v>#REF!</v>
      </c>
      <c r="W435" s="18"/>
      <c r="AE435" s="18"/>
      <c r="AN435" s="18"/>
      <c r="AU435" s="18"/>
      <c r="BA435" s="18"/>
      <c r="BE435" s="18"/>
      <c r="BJ435" s="17" t="str">
        <f>IF(COUNTA(Wedstrijden!O256:Y256)&lt;&gt;0,1,"")</f>
        <v/>
      </c>
      <c r="BK435" s="17" t="str">
        <f t="shared" si="36"/>
        <v/>
      </c>
      <c r="BL435" s="17" t="str">
        <f>IF(Wedstrijden!O256="x","AA","")</f>
        <v/>
      </c>
      <c r="BM435" s="17" t="str">
        <f>IF(Wedstrijden!P256="x","A","")</f>
        <v/>
      </c>
      <c r="BN435" s="17" t="str">
        <f>IF(Wedstrijden!Q256="x","B1","")</f>
        <v/>
      </c>
      <c r="BO435" s="17" t="e">
        <f>IF(Wedstrijden!#REF!="x","BB","")</f>
        <v>#REF!</v>
      </c>
      <c r="BP435" s="17" t="str">
        <f>IF(Wedstrijden!S256="x","B","")</f>
        <v/>
      </c>
      <c r="BQ435" s="17" t="str">
        <f>IF(Wedstrijden!T256="x","L1","")</f>
        <v/>
      </c>
      <c r="BR435" s="17" t="str">
        <f>IF(Wedstrijden!U256="x","L2","")</f>
        <v/>
      </c>
      <c r="BS435" s="17" t="str">
        <f>IF(Wedstrijden!V256="x","M1","")</f>
        <v/>
      </c>
      <c r="BT435" s="17" t="str">
        <f>IF(Wedstrijden!W256="x","M2","")</f>
        <v/>
      </c>
      <c r="BU435" s="17" t="str">
        <f>IF(Wedstrijden!X256="x","Z1","")</f>
        <v/>
      </c>
      <c r="BV435" s="17" t="str">
        <f>IF(Wedstrijden!Y256="x","Z2","")</f>
        <v/>
      </c>
      <c r="BW435" s="17" t="str">
        <f>IF(COUNTA(Wedstrijden!F256:N256)&lt;&gt;0,1,"")</f>
        <v/>
      </c>
      <c r="BX435" s="17" t="str">
        <f t="shared" si="37"/>
        <v/>
      </c>
      <c r="BY435" s="17" t="str">
        <f>IF(Wedstrijden!F256="x","BB","")</f>
        <v/>
      </c>
      <c r="BZ435" s="17" t="str">
        <f>IF(Wedstrijden!G256="x","B","")</f>
        <v/>
      </c>
      <c r="CA435" s="17" t="str">
        <f>IF(Wedstrijden!H256="x","L1","")</f>
        <v/>
      </c>
      <c r="CB435" s="17" t="str">
        <f>IF(Wedstrijden!I256="x","L2","")</f>
        <v/>
      </c>
      <c r="CC435" s="17" t="str">
        <f>IF(Wedstrijden!J256="x","M1","")</f>
        <v/>
      </c>
      <c r="CD435" s="17" t="str">
        <f>IF(Wedstrijden!K256="x","M2","")</f>
        <v/>
      </c>
      <c r="CE435" s="17" t="str">
        <f>IF(Wedstrijden!L256="x","Z1","")</f>
        <v/>
      </c>
      <c r="CF435" s="17" t="str">
        <f>IF(Wedstrijden!M256="x","Z2","")</f>
        <v/>
      </c>
      <c r="CG435" s="17" t="str">
        <f>IF(Wedstrijden!N256="x","ZZL","")</f>
        <v/>
      </c>
      <c r="CL435" s="17">
        <f>IF(COUNTA(Wedstrijden!AG256:AN256)&lt;&gt;0,2,"")</f>
        <v>2</v>
      </c>
      <c r="CM435" s="17">
        <f t="shared" si="38"/>
        <v>2</v>
      </c>
      <c r="CN435" s="17" t="str">
        <f>IF(Wedstrijden!AG256="x","AA","")</f>
        <v/>
      </c>
      <c r="CO435" s="17" t="str">
        <f>IF(Wedstrijden!AH256="x","A","")</f>
        <v/>
      </c>
      <c r="CP435" s="17" t="str">
        <f>IF(Wedstrijden!AI256="x","BB","")</f>
        <v>BB</v>
      </c>
      <c r="CQ435" s="17" t="str">
        <f>IF(Wedstrijden!AJ256="x","B","")</f>
        <v>B</v>
      </c>
      <c r="CR435" s="17" t="str">
        <f>IF(Wedstrijden!AK256="x","L","")</f>
        <v>L</v>
      </c>
      <c r="CS435" s="17" t="str">
        <f>IF(Wedstrijden!AL256="x","M","")</f>
        <v>M</v>
      </c>
      <c r="CT435" s="17" t="str">
        <f>IF(Wedstrijden!AM256="x","Z","")</f>
        <v>Z</v>
      </c>
      <c r="CU435" s="17" t="str">
        <f>IF(Wedstrijden!AN256="x","ZZ","")</f>
        <v>ZZ</v>
      </c>
      <c r="CV435" s="17" t="str">
        <f>IF(COUNTA(Wedstrijden!Z256:AF256)&lt;&gt;0,2,"")</f>
        <v/>
      </c>
      <c r="CW435" s="17" t="str">
        <f t="shared" si="39"/>
        <v/>
      </c>
      <c r="CX435" s="17" t="str">
        <f>IF(Wedstrijden!Z256="x","BB","")</f>
        <v/>
      </c>
      <c r="CY435" s="17" t="str">
        <f>IF(Wedstrijden!AA256="x","B","")</f>
        <v/>
      </c>
      <c r="CZ435" s="17" t="str">
        <f>IF(Wedstrijden!AB256="x","L","")</f>
        <v/>
      </c>
      <c r="DA435" s="17" t="str">
        <f>IF(Wedstrijden!AC256="x","M","")</f>
        <v/>
      </c>
      <c r="DB435" s="17" t="str">
        <f>IF(Wedstrijden!AD256="x","Z","")</f>
        <v/>
      </c>
      <c r="DC435" s="17" t="str">
        <f>IF(Wedstrijden!AE256="x","ZZ","")</f>
        <v/>
      </c>
      <c r="DD435" s="17" t="str">
        <f>IF(Wedstrijden!AF256="x","1.40","")</f>
        <v/>
      </c>
      <c r="DE435" s="17" t="str">
        <f>IF(COUNTA(Wedstrijden!AP256:AR256)&lt;&gt;0,6,"")</f>
        <v/>
      </c>
      <c r="DF435" s="17" t="str">
        <f t="shared" si="40"/>
        <v/>
      </c>
      <c r="DG435" s="17" t="str">
        <f>IF(Wedstrijden!AP256="x","L","")</f>
        <v/>
      </c>
      <c r="DH435" s="17" t="str">
        <f>IF(Wedstrijden!AQ256="x","M","")</f>
        <v/>
      </c>
      <c r="DI435" s="17" t="str">
        <f>IF(Wedstrijden!AR256="x","Z","")</f>
        <v/>
      </c>
      <c r="DJ435" s="17" t="str">
        <f>IF(Wedstrijden!AS256="x","Z","")</f>
        <v/>
      </c>
      <c r="DK435" s="17" t="str">
        <f>IF(COUNTA(Wedstrijden!AU256:AW256)&lt;&gt;0,6,"")</f>
        <v/>
      </c>
      <c r="DL435" s="17" t="str">
        <f t="shared" si="41"/>
        <v/>
      </c>
      <c r="DM435" s="17" t="str">
        <f>IF(Wedstrijden!AU256="x","L","")</f>
        <v/>
      </c>
      <c r="DN435" s="17" t="str">
        <f>IF(Wedstrijden!AV256="x","M","")</f>
        <v/>
      </c>
      <c r="DO435" s="17" t="str">
        <f>IF(Wedstrijden!AW256="x","Z","")</f>
        <v/>
      </c>
      <c r="DP435" s="17" t="str">
        <f>IF(Wedstrijden!AX256="x","Z","")</f>
        <v/>
      </c>
    </row>
    <row r="436" spans="1:120" ht="14.4" x14ac:dyDescent="0.3">
      <c r="A436" s="21">
        <f>Wedstrijden!A257</f>
        <v>44149</v>
      </c>
      <c r="B436" s="17" t="str">
        <f>IFERROR(VLOOKUP(Wedstrijden!#REF!,#REF!,2,FALSE),"")</f>
        <v/>
      </c>
      <c r="C436" s="17" t="e">
        <f>Wedstrijden!#REF!</f>
        <v>#REF!</v>
      </c>
      <c r="D436" s="17" t="str">
        <f>IFERROR(VLOOKUP(Wedstrijden!#REF!,#REF!,2,FALSE),"")</f>
        <v/>
      </c>
      <c r="E436" s="17" t="str">
        <f>IFERROR(VLOOKUP(Wedstrijden!#REF!,#REF!,5,FALSE),"")</f>
        <v/>
      </c>
      <c r="F436" s="17" t="e">
        <f>IF(Wedstrijden!#REF!&lt;&gt;"",Wedstrijden!#REF!,"")</f>
        <v>#REF!</v>
      </c>
      <c r="G436" s="17" t="e">
        <f>IF(Wedstrijden!#REF!="Indoor",1,0)</f>
        <v>#REF!</v>
      </c>
      <c r="H436" s="17" t="e">
        <f>Wedstrijden!#REF!</f>
        <v>#REF!</v>
      </c>
      <c r="I436" s="17" t="e">
        <f>IF(Wedstrijden!#REF!="Nee",0,IF(Wedstrijden!#REF!="Ja",1,""))</f>
        <v>#REF!</v>
      </c>
      <c r="J436" s="17" t="e">
        <f>IF(Wedstrijden!#REF!&lt;&gt;"",Wedstrijden!#REF!,"")</f>
        <v>#REF!</v>
      </c>
      <c r="W436" s="18"/>
      <c r="AE436" s="18"/>
      <c r="AN436" s="18"/>
      <c r="AU436" s="18"/>
      <c r="BA436" s="18"/>
      <c r="BE436" s="18"/>
      <c r="BJ436" s="17">
        <f>IF(COUNTA(Wedstrijden!O257:Y257)&lt;&gt;0,1,"")</f>
        <v>1</v>
      </c>
      <c r="BK436" s="17">
        <f t="shared" si="36"/>
        <v>2</v>
      </c>
      <c r="BL436" s="17" t="str">
        <f>IF(Wedstrijden!O257="x","AA","")</f>
        <v/>
      </c>
      <c r="BM436" s="17" t="str">
        <f>IF(Wedstrijden!P257="x","A","")</f>
        <v/>
      </c>
      <c r="BN436" s="17" t="str">
        <f>IF(Wedstrijden!Q257="x","B1","")</f>
        <v/>
      </c>
      <c r="BO436" s="17" t="e">
        <f>IF(Wedstrijden!#REF!="x","BB","")</f>
        <v>#REF!</v>
      </c>
      <c r="BP436" s="17" t="str">
        <f>IF(Wedstrijden!S257="x","B","")</f>
        <v>B</v>
      </c>
      <c r="BQ436" s="17" t="str">
        <f>IF(Wedstrijden!T257="x","L1","")</f>
        <v>L1</v>
      </c>
      <c r="BR436" s="17" t="str">
        <f>IF(Wedstrijden!U257="x","L2","")</f>
        <v>L2</v>
      </c>
      <c r="BS436" s="17" t="str">
        <f>IF(Wedstrijden!V257="x","M1","")</f>
        <v>M1</v>
      </c>
      <c r="BT436" s="17" t="str">
        <f>IF(Wedstrijden!W257="x","M2","")</f>
        <v>M2</v>
      </c>
      <c r="BU436" s="17" t="str">
        <f>IF(Wedstrijden!X257="x","Z1","")</f>
        <v>Z1</v>
      </c>
      <c r="BV436" s="17" t="str">
        <f>IF(Wedstrijden!Y257="x","Z2","")</f>
        <v>Z2</v>
      </c>
      <c r="BW436" s="17">
        <f>IF(COUNTA(Wedstrijden!F257:N257)&lt;&gt;0,1,"")</f>
        <v>1</v>
      </c>
      <c r="BX436" s="17">
        <f t="shared" si="37"/>
        <v>1</v>
      </c>
      <c r="BY436" s="17" t="str">
        <f>IF(Wedstrijden!F257="x","BB","")</f>
        <v/>
      </c>
      <c r="BZ436" s="17" t="str">
        <f>IF(Wedstrijden!G257="x","B","")</f>
        <v>B</v>
      </c>
      <c r="CA436" s="17" t="str">
        <f>IF(Wedstrijden!H257="x","L1","")</f>
        <v>L1</v>
      </c>
      <c r="CB436" s="17" t="str">
        <f>IF(Wedstrijden!I257="x","L2","")</f>
        <v>L2</v>
      </c>
      <c r="CC436" s="17" t="str">
        <f>IF(Wedstrijden!J257="x","M1","")</f>
        <v>M1</v>
      </c>
      <c r="CD436" s="17" t="str">
        <f>IF(Wedstrijden!K257="x","M2","")</f>
        <v>M2</v>
      </c>
      <c r="CE436" s="17" t="str">
        <f>IF(Wedstrijden!L257="x","Z1","")</f>
        <v>Z1</v>
      </c>
      <c r="CF436" s="17" t="str">
        <f>IF(Wedstrijden!M257="x","Z2","")</f>
        <v>Z2</v>
      </c>
      <c r="CG436" s="17" t="str">
        <f>IF(Wedstrijden!N257="x","ZZL","")</f>
        <v>ZZL</v>
      </c>
      <c r="CL436" s="17" t="str">
        <f>IF(COUNTA(Wedstrijden!AG257:AN257)&lt;&gt;0,2,"")</f>
        <v/>
      </c>
      <c r="CM436" s="17" t="str">
        <f t="shared" si="38"/>
        <v/>
      </c>
      <c r="CN436" s="17" t="str">
        <f>IF(Wedstrijden!AG257="x","AA","")</f>
        <v/>
      </c>
      <c r="CO436" s="17" t="str">
        <f>IF(Wedstrijden!AH257="x","A","")</f>
        <v/>
      </c>
      <c r="CP436" s="17" t="str">
        <f>IF(Wedstrijden!AI257="x","BB","")</f>
        <v/>
      </c>
      <c r="CQ436" s="17" t="str">
        <f>IF(Wedstrijden!AJ257="x","B","")</f>
        <v/>
      </c>
      <c r="CR436" s="17" t="str">
        <f>IF(Wedstrijden!AK257="x","L","")</f>
        <v/>
      </c>
      <c r="CS436" s="17" t="str">
        <f>IF(Wedstrijden!AL257="x","M","")</f>
        <v/>
      </c>
      <c r="CT436" s="17" t="str">
        <f>IF(Wedstrijden!AM257="x","Z","")</f>
        <v/>
      </c>
      <c r="CU436" s="17" t="str">
        <f>IF(Wedstrijden!AN257="x","ZZ","")</f>
        <v/>
      </c>
      <c r="CV436" s="17" t="str">
        <f>IF(COUNTA(Wedstrijden!Z257:AF257)&lt;&gt;0,2,"")</f>
        <v/>
      </c>
      <c r="CW436" s="17" t="str">
        <f t="shared" si="39"/>
        <v/>
      </c>
      <c r="CX436" s="17" t="str">
        <f>IF(Wedstrijden!Z257="x","BB","")</f>
        <v/>
      </c>
      <c r="CY436" s="17" t="str">
        <f>IF(Wedstrijden!AA257="x","B","")</f>
        <v/>
      </c>
      <c r="CZ436" s="17" t="str">
        <f>IF(Wedstrijden!AB257="x","L","")</f>
        <v/>
      </c>
      <c r="DA436" s="17" t="str">
        <f>IF(Wedstrijden!AC257="x","M","")</f>
        <v/>
      </c>
      <c r="DB436" s="17" t="str">
        <f>IF(Wedstrijden!AD257="x","Z","")</f>
        <v/>
      </c>
      <c r="DC436" s="17" t="str">
        <f>IF(Wedstrijden!AE257="x","ZZ","")</f>
        <v/>
      </c>
      <c r="DD436" s="17" t="str">
        <f>IF(Wedstrijden!AF257="x","1.40","")</f>
        <v/>
      </c>
      <c r="DE436" s="17" t="str">
        <f>IF(COUNTA(Wedstrijden!AP257:AR257)&lt;&gt;0,6,"")</f>
        <v/>
      </c>
      <c r="DF436" s="17" t="str">
        <f t="shared" si="40"/>
        <v/>
      </c>
      <c r="DG436" s="17" t="str">
        <f>IF(Wedstrijden!AP257="x","L","")</f>
        <v/>
      </c>
      <c r="DH436" s="17" t="str">
        <f>IF(Wedstrijden!AQ257="x","M","")</f>
        <v/>
      </c>
      <c r="DI436" s="17" t="str">
        <f>IF(Wedstrijden!AR257="x","Z","")</f>
        <v/>
      </c>
      <c r="DJ436" s="17" t="str">
        <f>IF(Wedstrijden!AS257="x","Z","")</f>
        <v/>
      </c>
      <c r="DK436" s="17" t="str">
        <f>IF(COUNTA(Wedstrijden!AU257:AW257)&lt;&gt;0,6,"")</f>
        <v/>
      </c>
      <c r="DL436" s="17" t="str">
        <f t="shared" si="41"/>
        <v/>
      </c>
      <c r="DM436" s="17" t="str">
        <f>IF(Wedstrijden!AU257="x","L","")</f>
        <v/>
      </c>
      <c r="DN436" s="17" t="str">
        <f>IF(Wedstrijden!AV257="x","M","")</f>
        <v/>
      </c>
      <c r="DO436" s="17" t="str">
        <f>IF(Wedstrijden!AW257="x","Z","")</f>
        <v/>
      </c>
      <c r="DP436" s="17" t="str">
        <f>IF(Wedstrijden!AX257="x","Z","")</f>
        <v/>
      </c>
    </row>
    <row r="437" spans="1:120" ht="14.4" x14ac:dyDescent="0.3">
      <c r="A437" s="21">
        <f>Wedstrijden!A258</f>
        <v>44150</v>
      </c>
      <c r="B437" s="17" t="str">
        <f>IFERROR(VLOOKUP(Wedstrijden!#REF!,#REF!,2,FALSE),"")</f>
        <v/>
      </c>
      <c r="C437" s="17" t="e">
        <f>Wedstrijden!#REF!</f>
        <v>#REF!</v>
      </c>
      <c r="D437" s="17" t="str">
        <f>IFERROR(VLOOKUP(Wedstrijden!#REF!,#REF!,2,FALSE),"")</f>
        <v/>
      </c>
      <c r="E437" s="17" t="str">
        <f>IFERROR(VLOOKUP(Wedstrijden!#REF!,#REF!,5,FALSE),"")</f>
        <v/>
      </c>
      <c r="F437" s="17" t="e">
        <f>IF(Wedstrijden!#REF!&lt;&gt;"",Wedstrijden!#REF!,"")</f>
        <v>#REF!</v>
      </c>
      <c r="G437" s="17" t="e">
        <f>IF(Wedstrijden!#REF!="Indoor",1,0)</f>
        <v>#REF!</v>
      </c>
      <c r="H437" s="17" t="e">
        <f>Wedstrijden!#REF!</f>
        <v>#REF!</v>
      </c>
      <c r="I437" s="17" t="e">
        <f>IF(Wedstrijden!#REF!="Nee",0,IF(Wedstrijden!#REF!="Ja",1,""))</f>
        <v>#REF!</v>
      </c>
      <c r="J437" s="17" t="e">
        <f>IF(Wedstrijden!#REF!&lt;&gt;"",Wedstrijden!#REF!,"")</f>
        <v>#REF!</v>
      </c>
      <c r="W437" s="18"/>
      <c r="AE437" s="18"/>
      <c r="AN437" s="18"/>
      <c r="AU437" s="18"/>
      <c r="BA437" s="18"/>
      <c r="BE437" s="18"/>
      <c r="BJ437" s="17">
        <f>IF(COUNTA(Wedstrijden!O258:Y258)&lt;&gt;0,1,"")</f>
        <v>1</v>
      </c>
      <c r="BK437" s="17">
        <f t="shared" si="36"/>
        <v>2</v>
      </c>
      <c r="BL437" s="17" t="str">
        <f>IF(Wedstrijden!O258="x","AA","")</f>
        <v/>
      </c>
      <c r="BM437" s="17" t="str">
        <f>IF(Wedstrijden!P258="x","A","")</f>
        <v/>
      </c>
      <c r="BN437" s="17" t="str">
        <f>IF(Wedstrijden!Q258="x","B1","")</f>
        <v/>
      </c>
      <c r="BO437" s="17" t="e">
        <f>IF(Wedstrijden!#REF!="x","BB","")</f>
        <v>#REF!</v>
      </c>
      <c r="BP437" s="17" t="str">
        <f>IF(Wedstrijden!S258="x","B","")</f>
        <v>B</v>
      </c>
      <c r="BQ437" s="17" t="str">
        <f>IF(Wedstrijden!T258="x","L1","")</f>
        <v>L1</v>
      </c>
      <c r="BR437" s="17" t="str">
        <f>IF(Wedstrijden!U258="x","L2","")</f>
        <v>L2</v>
      </c>
      <c r="BS437" s="17" t="str">
        <f>IF(Wedstrijden!V258="x","M1","")</f>
        <v>M1</v>
      </c>
      <c r="BT437" s="17" t="str">
        <f>IF(Wedstrijden!W258="x","M2","")</f>
        <v>M2</v>
      </c>
      <c r="BU437" s="17" t="str">
        <f>IF(Wedstrijden!X258="x","Z1","")</f>
        <v/>
      </c>
      <c r="BV437" s="17" t="str">
        <f>IF(Wedstrijden!Y258="x","Z2","")</f>
        <v/>
      </c>
      <c r="BW437" s="17">
        <f>IF(COUNTA(Wedstrijden!F258:N258)&lt;&gt;0,1,"")</f>
        <v>1</v>
      </c>
      <c r="BX437" s="17">
        <f t="shared" si="37"/>
        <v>1</v>
      </c>
      <c r="BY437" s="17" t="str">
        <f>IF(Wedstrijden!F258="x","BB","")</f>
        <v/>
      </c>
      <c r="BZ437" s="17" t="str">
        <f>IF(Wedstrijden!G258="x","B","")</f>
        <v>B</v>
      </c>
      <c r="CA437" s="17" t="str">
        <f>IF(Wedstrijden!H258="x","L1","")</f>
        <v>L1</v>
      </c>
      <c r="CB437" s="17" t="str">
        <f>IF(Wedstrijden!I258="x","L2","")</f>
        <v>L2</v>
      </c>
      <c r="CC437" s="17" t="str">
        <f>IF(Wedstrijden!J258="x","M1","")</f>
        <v>M1</v>
      </c>
      <c r="CD437" s="17" t="str">
        <f>IF(Wedstrijden!K258="x","M2","")</f>
        <v>M2</v>
      </c>
      <c r="CE437" s="17" t="str">
        <f>IF(Wedstrijden!L258="x","Z1","")</f>
        <v/>
      </c>
      <c r="CF437" s="17" t="str">
        <f>IF(Wedstrijden!M258="x","Z2","")</f>
        <v/>
      </c>
      <c r="CG437" s="17" t="str">
        <f>IF(Wedstrijden!N258="x","ZZL","")</f>
        <v/>
      </c>
      <c r="CL437" s="17" t="str">
        <f>IF(COUNTA(Wedstrijden!AG258:AN258)&lt;&gt;0,2,"")</f>
        <v/>
      </c>
      <c r="CM437" s="17" t="str">
        <f t="shared" si="38"/>
        <v/>
      </c>
      <c r="CN437" s="17" t="str">
        <f>IF(Wedstrijden!AG258="x","AA","")</f>
        <v/>
      </c>
      <c r="CO437" s="17" t="str">
        <f>IF(Wedstrijden!AH258="x","A","")</f>
        <v/>
      </c>
      <c r="CP437" s="17" t="str">
        <f>IF(Wedstrijden!AI258="x","BB","")</f>
        <v/>
      </c>
      <c r="CQ437" s="17" t="str">
        <f>IF(Wedstrijden!AJ258="x","B","")</f>
        <v/>
      </c>
      <c r="CR437" s="17" t="str">
        <f>IF(Wedstrijden!AK258="x","L","")</f>
        <v/>
      </c>
      <c r="CS437" s="17" t="str">
        <f>IF(Wedstrijden!AL258="x","M","")</f>
        <v/>
      </c>
      <c r="CT437" s="17" t="str">
        <f>IF(Wedstrijden!AM258="x","Z","")</f>
        <v/>
      </c>
      <c r="CU437" s="17" t="str">
        <f>IF(Wedstrijden!AN258="x","ZZ","")</f>
        <v/>
      </c>
      <c r="CV437" s="17" t="str">
        <f>IF(COUNTA(Wedstrijden!Z258:AF258)&lt;&gt;0,2,"")</f>
        <v/>
      </c>
      <c r="CW437" s="17" t="str">
        <f t="shared" si="39"/>
        <v/>
      </c>
      <c r="CX437" s="17" t="str">
        <f>IF(Wedstrijden!Z258="x","BB","")</f>
        <v/>
      </c>
      <c r="CY437" s="17" t="str">
        <f>IF(Wedstrijden!AA258="x","B","")</f>
        <v/>
      </c>
      <c r="CZ437" s="17" t="str">
        <f>IF(Wedstrijden!AB258="x","L","")</f>
        <v/>
      </c>
      <c r="DA437" s="17" t="str">
        <f>IF(Wedstrijden!AC258="x","M","")</f>
        <v/>
      </c>
      <c r="DB437" s="17" t="str">
        <f>IF(Wedstrijden!AD258="x","Z","")</f>
        <v/>
      </c>
      <c r="DC437" s="17" t="str">
        <f>IF(Wedstrijden!AE258="x","ZZ","")</f>
        <v/>
      </c>
      <c r="DD437" s="17" t="str">
        <f>IF(Wedstrijden!AF258="x","1.40","")</f>
        <v/>
      </c>
      <c r="DE437" s="17" t="str">
        <f>IF(COUNTA(Wedstrijden!AP258:AR258)&lt;&gt;0,6,"")</f>
        <v/>
      </c>
      <c r="DF437" s="17" t="str">
        <f t="shared" si="40"/>
        <v/>
      </c>
      <c r="DG437" s="17" t="str">
        <f>IF(Wedstrijden!AP258="x","L","")</f>
        <v/>
      </c>
      <c r="DH437" s="17" t="str">
        <f>IF(Wedstrijden!AQ258="x","M","")</f>
        <v/>
      </c>
      <c r="DI437" s="17" t="str">
        <f>IF(Wedstrijden!AR258="x","Z","")</f>
        <v/>
      </c>
      <c r="DJ437" s="17" t="str">
        <f>IF(Wedstrijden!AS258="x","Z","")</f>
        <v/>
      </c>
      <c r="DK437" s="17" t="str">
        <f>IF(COUNTA(Wedstrijden!AU258:AW258)&lt;&gt;0,6,"")</f>
        <v/>
      </c>
      <c r="DL437" s="17" t="str">
        <f t="shared" si="41"/>
        <v/>
      </c>
      <c r="DM437" s="17" t="str">
        <f>IF(Wedstrijden!AU258="x","L","")</f>
        <v/>
      </c>
      <c r="DN437" s="17" t="str">
        <f>IF(Wedstrijden!AV258="x","M","")</f>
        <v/>
      </c>
      <c r="DO437" s="17" t="str">
        <f>IF(Wedstrijden!AW258="x","Z","")</f>
        <v/>
      </c>
      <c r="DP437" s="17" t="str">
        <f>IF(Wedstrijden!AX258="x","Z","")</f>
        <v/>
      </c>
    </row>
    <row r="438" spans="1:120" ht="14.4" x14ac:dyDescent="0.3">
      <c r="A438" s="21">
        <f>Wedstrijden!A259</f>
        <v>44150</v>
      </c>
      <c r="B438" s="17" t="str">
        <f>IFERROR(VLOOKUP(Wedstrijden!#REF!,#REF!,2,FALSE),"")</f>
        <v/>
      </c>
      <c r="C438" s="17" t="e">
        <f>Wedstrijden!#REF!</f>
        <v>#REF!</v>
      </c>
      <c r="D438" s="17" t="str">
        <f>IFERROR(VLOOKUP(Wedstrijden!#REF!,#REF!,2,FALSE),"")</f>
        <v/>
      </c>
      <c r="E438" s="17" t="str">
        <f>IFERROR(VLOOKUP(Wedstrijden!#REF!,#REF!,5,FALSE),"")</f>
        <v/>
      </c>
      <c r="F438" s="17" t="e">
        <f>IF(Wedstrijden!#REF!&lt;&gt;"",Wedstrijden!#REF!,"")</f>
        <v>#REF!</v>
      </c>
      <c r="G438" s="17" t="e">
        <f>IF(Wedstrijden!#REF!="Indoor",1,0)</f>
        <v>#REF!</v>
      </c>
      <c r="H438" s="17" t="e">
        <f>Wedstrijden!#REF!</f>
        <v>#REF!</v>
      </c>
      <c r="I438" s="17" t="e">
        <f>IF(Wedstrijden!#REF!="Nee",0,IF(Wedstrijden!#REF!="Ja",1,""))</f>
        <v>#REF!</v>
      </c>
      <c r="J438" s="17" t="e">
        <f>IF(Wedstrijden!#REF!&lt;&gt;"",Wedstrijden!#REF!,"")</f>
        <v>#REF!</v>
      </c>
      <c r="W438" s="18"/>
      <c r="AE438" s="18"/>
      <c r="AN438" s="18"/>
      <c r="AU438" s="18"/>
      <c r="BA438" s="18"/>
      <c r="BE438" s="18"/>
      <c r="BJ438" s="17">
        <f>IF(COUNTA(Wedstrijden!O259:Y259)&lt;&gt;0,1,"")</f>
        <v>1</v>
      </c>
      <c r="BK438" s="17">
        <f t="shared" si="36"/>
        <v>2</v>
      </c>
      <c r="BL438" s="17" t="str">
        <f>IF(Wedstrijden!O259="x","AA","")</f>
        <v/>
      </c>
      <c r="BM438" s="17" t="str">
        <f>IF(Wedstrijden!P259="x","A","")</f>
        <v/>
      </c>
      <c r="BN438" s="17" t="str">
        <f>IF(Wedstrijden!Q259="x","B1","")</f>
        <v/>
      </c>
      <c r="BO438" s="17" t="e">
        <f>IF(Wedstrijden!#REF!="x","BB","")</f>
        <v>#REF!</v>
      </c>
      <c r="BP438" s="17" t="str">
        <f>IF(Wedstrijden!S259="x","B","")</f>
        <v>B</v>
      </c>
      <c r="BQ438" s="17" t="str">
        <f>IF(Wedstrijden!T259="x","L1","")</f>
        <v>L1</v>
      </c>
      <c r="BR438" s="17" t="str">
        <f>IF(Wedstrijden!U259="x","L2","")</f>
        <v>L2</v>
      </c>
      <c r="BS438" s="17" t="str">
        <f>IF(Wedstrijden!V259="x","M1","")</f>
        <v>M1</v>
      </c>
      <c r="BT438" s="17" t="str">
        <f>IF(Wedstrijden!W259="x","M2","")</f>
        <v>M2</v>
      </c>
      <c r="BU438" s="17" t="str">
        <f>IF(Wedstrijden!X259="x","Z1","")</f>
        <v>Z1</v>
      </c>
      <c r="BV438" s="17" t="str">
        <f>IF(Wedstrijden!Y259="x","Z2","")</f>
        <v>Z2</v>
      </c>
      <c r="BW438" s="17">
        <f>IF(COUNTA(Wedstrijden!F259:N259)&lt;&gt;0,1,"")</f>
        <v>1</v>
      </c>
      <c r="BX438" s="17">
        <f t="shared" si="37"/>
        <v>1</v>
      </c>
      <c r="BY438" s="17" t="str">
        <f>IF(Wedstrijden!F259="x","BB","")</f>
        <v/>
      </c>
      <c r="BZ438" s="17" t="str">
        <f>IF(Wedstrijden!G259="x","B","")</f>
        <v>B</v>
      </c>
      <c r="CA438" s="17" t="str">
        <f>IF(Wedstrijden!H259="x","L1","")</f>
        <v>L1</v>
      </c>
      <c r="CB438" s="17" t="str">
        <f>IF(Wedstrijden!I259="x","L2","")</f>
        <v>L2</v>
      </c>
      <c r="CC438" s="17" t="str">
        <f>IF(Wedstrijden!J259="x","M1","")</f>
        <v>M1</v>
      </c>
      <c r="CD438" s="17" t="str">
        <f>IF(Wedstrijden!K259="x","M2","")</f>
        <v>M2</v>
      </c>
      <c r="CE438" s="17" t="str">
        <f>IF(Wedstrijden!L259="x","Z1","")</f>
        <v>Z1</v>
      </c>
      <c r="CF438" s="17" t="str">
        <f>IF(Wedstrijden!M259="x","Z2","")</f>
        <v>Z2</v>
      </c>
      <c r="CG438" s="17" t="str">
        <f>IF(Wedstrijden!N259="x","ZZL","")</f>
        <v>ZZL</v>
      </c>
      <c r="CL438" s="17" t="str">
        <f>IF(COUNTA(Wedstrijden!AG259:AN259)&lt;&gt;0,2,"")</f>
        <v/>
      </c>
      <c r="CM438" s="17" t="str">
        <f t="shared" si="38"/>
        <v/>
      </c>
      <c r="CN438" s="17" t="str">
        <f>IF(Wedstrijden!AG259="x","AA","")</f>
        <v/>
      </c>
      <c r="CO438" s="17" t="str">
        <f>IF(Wedstrijden!AH259="x","A","")</f>
        <v/>
      </c>
      <c r="CP438" s="17" t="str">
        <f>IF(Wedstrijden!AI259="x","BB","")</f>
        <v/>
      </c>
      <c r="CQ438" s="17" t="str">
        <f>IF(Wedstrijden!AJ259="x","B","")</f>
        <v/>
      </c>
      <c r="CR438" s="17" t="str">
        <f>IF(Wedstrijden!AK259="x","L","")</f>
        <v/>
      </c>
      <c r="CS438" s="17" t="str">
        <f>IF(Wedstrijden!AL259="x","M","")</f>
        <v/>
      </c>
      <c r="CT438" s="17" t="str">
        <f>IF(Wedstrijden!AM259="x","Z","")</f>
        <v/>
      </c>
      <c r="CU438" s="17" t="str">
        <f>IF(Wedstrijden!AN259="x","ZZ","")</f>
        <v/>
      </c>
      <c r="CV438" s="17" t="str">
        <f>IF(COUNTA(Wedstrijden!Z259:AF259)&lt;&gt;0,2,"")</f>
        <v/>
      </c>
      <c r="CW438" s="17" t="str">
        <f t="shared" si="39"/>
        <v/>
      </c>
      <c r="CX438" s="17" t="str">
        <f>IF(Wedstrijden!Z259="x","BB","")</f>
        <v/>
      </c>
      <c r="CY438" s="17" t="str">
        <f>IF(Wedstrijden!AA259="x","B","")</f>
        <v/>
      </c>
      <c r="CZ438" s="17" t="str">
        <f>IF(Wedstrijden!AB259="x","L","")</f>
        <v/>
      </c>
      <c r="DA438" s="17" t="str">
        <f>IF(Wedstrijden!AC259="x","M","")</f>
        <v/>
      </c>
      <c r="DB438" s="17" t="str">
        <f>IF(Wedstrijden!AD259="x","Z","")</f>
        <v/>
      </c>
      <c r="DC438" s="17" t="str">
        <f>IF(Wedstrijden!AE259="x","ZZ","")</f>
        <v/>
      </c>
      <c r="DD438" s="17" t="str">
        <f>IF(Wedstrijden!AF259="x","1.40","")</f>
        <v/>
      </c>
      <c r="DE438" s="17" t="str">
        <f>IF(COUNTA(Wedstrijden!AP259:AR259)&lt;&gt;0,6,"")</f>
        <v/>
      </c>
      <c r="DF438" s="17" t="str">
        <f t="shared" si="40"/>
        <v/>
      </c>
      <c r="DG438" s="17" t="str">
        <f>IF(Wedstrijden!AP259="x","L","")</f>
        <v/>
      </c>
      <c r="DH438" s="17" t="str">
        <f>IF(Wedstrijden!AQ259="x","M","")</f>
        <v/>
      </c>
      <c r="DI438" s="17" t="str">
        <f>IF(Wedstrijden!AR259="x","Z","")</f>
        <v/>
      </c>
      <c r="DJ438" s="17" t="str">
        <f>IF(Wedstrijden!AS259="x","Z","")</f>
        <v/>
      </c>
      <c r="DK438" s="17" t="str">
        <f>IF(COUNTA(Wedstrijden!AU259:AW259)&lt;&gt;0,6,"")</f>
        <v/>
      </c>
      <c r="DL438" s="17" t="str">
        <f t="shared" si="41"/>
        <v/>
      </c>
      <c r="DM438" s="17" t="str">
        <f>IF(Wedstrijden!AU259="x","L","")</f>
        <v/>
      </c>
      <c r="DN438" s="17" t="str">
        <f>IF(Wedstrijden!AV259="x","M","")</f>
        <v/>
      </c>
      <c r="DO438" s="17" t="str">
        <f>IF(Wedstrijden!AW259="x","Z","")</f>
        <v/>
      </c>
      <c r="DP438" s="17" t="str">
        <f>IF(Wedstrijden!AX259="x","Z","")</f>
        <v/>
      </c>
    </row>
    <row r="439" spans="1:120" ht="14.4" x14ac:dyDescent="0.3">
      <c r="A439" s="21">
        <f>Wedstrijden!A260</f>
        <v>44150</v>
      </c>
      <c r="B439" s="17" t="str">
        <f>IFERROR(VLOOKUP(Wedstrijden!#REF!,#REF!,2,FALSE),"")</f>
        <v/>
      </c>
      <c r="C439" s="17" t="e">
        <f>Wedstrijden!#REF!</f>
        <v>#REF!</v>
      </c>
      <c r="D439" s="17" t="str">
        <f>IFERROR(VLOOKUP(Wedstrijden!#REF!,#REF!,2,FALSE),"")</f>
        <v/>
      </c>
      <c r="E439" s="17" t="str">
        <f>IFERROR(VLOOKUP(Wedstrijden!#REF!,#REF!,5,FALSE),"")</f>
        <v/>
      </c>
      <c r="F439" s="17" t="e">
        <f>IF(Wedstrijden!#REF!&lt;&gt;"",Wedstrijden!#REF!,"")</f>
        <v>#REF!</v>
      </c>
      <c r="G439" s="17" t="e">
        <f>IF(Wedstrijden!#REF!="Indoor",1,0)</f>
        <v>#REF!</v>
      </c>
      <c r="H439" s="17" t="e">
        <f>Wedstrijden!#REF!</f>
        <v>#REF!</v>
      </c>
      <c r="I439" s="17" t="e">
        <f>IF(Wedstrijden!#REF!="Nee",0,IF(Wedstrijden!#REF!="Ja",1,""))</f>
        <v>#REF!</v>
      </c>
      <c r="J439" s="17" t="e">
        <f>IF(Wedstrijden!#REF!&lt;&gt;"",Wedstrijden!#REF!,"")</f>
        <v>#REF!</v>
      </c>
      <c r="W439" s="18"/>
      <c r="AE439" s="18"/>
      <c r="AN439" s="18"/>
      <c r="AU439" s="18"/>
      <c r="BA439" s="18"/>
      <c r="BE439" s="18"/>
      <c r="BJ439" s="17">
        <f>IF(COUNTA(Wedstrijden!O260:Y260)&lt;&gt;0,1,"")</f>
        <v>1</v>
      </c>
      <c r="BK439" s="17">
        <f t="shared" si="36"/>
        <v>2</v>
      </c>
      <c r="BL439" s="17" t="str">
        <f>IF(Wedstrijden!O260="x","AA","")</f>
        <v/>
      </c>
      <c r="BM439" s="17" t="str">
        <f>IF(Wedstrijden!P260="x","A","")</f>
        <v/>
      </c>
      <c r="BN439" s="17" t="str">
        <f>IF(Wedstrijden!Q260="x","B1","")</f>
        <v/>
      </c>
      <c r="BO439" s="17" t="e">
        <f>IF(Wedstrijden!#REF!="x","BB","")</f>
        <v>#REF!</v>
      </c>
      <c r="BP439" s="17" t="str">
        <f>IF(Wedstrijden!S260="x","B","")</f>
        <v>B</v>
      </c>
      <c r="BQ439" s="17" t="str">
        <f>IF(Wedstrijden!T260="x","L1","")</f>
        <v>L1</v>
      </c>
      <c r="BR439" s="17" t="str">
        <f>IF(Wedstrijden!U260="x","L2","")</f>
        <v>L2</v>
      </c>
      <c r="BS439" s="17" t="str">
        <f>IF(Wedstrijden!V260="x","M1","")</f>
        <v>M1</v>
      </c>
      <c r="BT439" s="17" t="str">
        <f>IF(Wedstrijden!W260="x","M2","")</f>
        <v>M2</v>
      </c>
      <c r="BU439" s="17" t="str">
        <f>IF(Wedstrijden!X260="x","Z1","")</f>
        <v>Z1</v>
      </c>
      <c r="BV439" s="17" t="str">
        <f>IF(Wedstrijden!Y260="x","Z2","")</f>
        <v>Z2</v>
      </c>
      <c r="BW439" s="17">
        <f>IF(COUNTA(Wedstrijden!F260:N260)&lt;&gt;0,1,"")</f>
        <v>1</v>
      </c>
      <c r="BX439" s="17">
        <f t="shared" si="37"/>
        <v>1</v>
      </c>
      <c r="BY439" s="17" t="str">
        <f>IF(Wedstrijden!F260="x","BB","")</f>
        <v/>
      </c>
      <c r="BZ439" s="17" t="str">
        <f>IF(Wedstrijden!G260="x","B","")</f>
        <v>B</v>
      </c>
      <c r="CA439" s="17" t="str">
        <f>IF(Wedstrijden!H260="x","L1","")</f>
        <v>L1</v>
      </c>
      <c r="CB439" s="17" t="str">
        <f>IF(Wedstrijden!I260="x","L2","")</f>
        <v>L2</v>
      </c>
      <c r="CC439" s="17" t="str">
        <f>IF(Wedstrijden!J260="x","M1","")</f>
        <v>M1</v>
      </c>
      <c r="CD439" s="17" t="str">
        <f>IF(Wedstrijden!K260="x","M2","")</f>
        <v>M2</v>
      </c>
      <c r="CE439" s="17" t="str">
        <f>IF(Wedstrijden!L260="x","Z1","")</f>
        <v>Z1</v>
      </c>
      <c r="CF439" s="17" t="str">
        <f>IF(Wedstrijden!M260="x","Z2","")</f>
        <v>Z2</v>
      </c>
      <c r="CG439" s="17" t="str">
        <f>IF(Wedstrijden!N260="x","ZZL","")</f>
        <v>ZZL</v>
      </c>
      <c r="CL439" s="17" t="str">
        <f>IF(COUNTA(Wedstrijden!AG260:AN260)&lt;&gt;0,2,"")</f>
        <v/>
      </c>
      <c r="CM439" s="17" t="str">
        <f t="shared" si="38"/>
        <v/>
      </c>
      <c r="CN439" s="17" t="str">
        <f>IF(Wedstrijden!AG260="x","AA","")</f>
        <v/>
      </c>
      <c r="CO439" s="17" t="str">
        <f>IF(Wedstrijden!AH260="x","A","")</f>
        <v/>
      </c>
      <c r="CP439" s="17" t="str">
        <f>IF(Wedstrijden!AI260="x","BB","")</f>
        <v/>
      </c>
      <c r="CQ439" s="17" t="str">
        <f>IF(Wedstrijden!AJ260="x","B","")</f>
        <v/>
      </c>
      <c r="CR439" s="17" t="str">
        <f>IF(Wedstrijden!AK260="x","L","")</f>
        <v/>
      </c>
      <c r="CS439" s="17" t="str">
        <f>IF(Wedstrijden!AL260="x","M","")</f>
        <v/>
      </c>
      <c r="CT439" s="17" t="str">
        <f>IF(Wedstrijden!AM260="x","Z","")</f>
        <v/>
      </c>
      <c r="CU439" s="17" t="str">
        <f>IF(Wedstrijden!AN260="x","ZZ","")</f>
        <v/>
      </c>
      <c r="CV439" s="17" t="str">
        <f>IF(COUNTA(Wedstrijden!Z260:AF260)&lt;&gt;0,2,"")</f>
        <v/>
      </c>
      <c r="CW439" s="17" t="str">
        <f t="shared" si="39"/>
        <v/>
      </c>
      <c r="CX439" s="17" t="str">
        <f>IF(Wedstrijden!Z260="x","BB","")</f>
        <v/>
      </c>
      <c r="CY439" s="17" t="str">
        <f>IF(Wedstrijden!AA260="x","B","")</f>
        <v/>
      </c>
      <c r="CZ439" s="17" t="str">
        <f>IF(Wedstrijden!AB260="x","L","")</f>
        <v/>
      </c>
      <c r="DA439" s="17" t="str">
        <f>IF(Wedstrijden!AC260="x","M","")</f>
        <v/>
      </c>
      <c r="DB439" s="17" t="str">
        <f>IF(Wedstrijden!AD260="x","Z","")</f>
        <v/>
      </c>
      <c r="DC439" s="17" t="str">
        <f>IF(Wedstrijden!AE260="x","ZZ","")</f>
        <v/>
      </c>
      <c r="DD439" s="17" t="str">
        <f>IF(Wedstrijden!AF260="x","1.40","")</f>
        <v/>
      </c>
      <c r="DE439" s="17" t="str">
        <f>IF(COUNTA(Wedstrijden!AP260:AR260)&lt;&gt;0,6,"")</f>
        <v/>
      </c>
      <c r="DF439" s="17" t="str">
        <f t="shared" si="40"/>
        <v/>
      </c>
      <c r="DG439" s="17" t="str">
        <f>IF(Wedstrijden!AP260="x","L","")</f>
        <v/>
      </c>
      <c r="DH439" s="17" t="str">
        <f>IF(Wedstrijden!AQ260="x","M","")</f>
        <v/>
      </c>
      <c r="DI439" s="17" t="str">
        <f>IF(Wedstrijden!AR260="x","Z","")</f>
        <v/>
      </c>
      <c r="DJ439" s="17" t="str">
        <f>IF(Wedstrijden!AS260="x","Z","")</f>
        <v/>
      </c>
      <c r="DK439" s="17" t="str">
        <f>IF(COUNTA(Wedstrijden!AU260:AW260)&lt;&gt;0,6,"")</f>
        <v/>
      </c>
      <c r="DL439" s="17" t="str">
        <f t="shared" si="41"/>
        <v/>
      </c>
      <c r="DM439" s="17" t="str">
        <f>IF(Wedstrijden!AU260="x","L","")</f>
        <v/>
      </c>
      <c r="DN439" s="17" t="str">
        <f>IF(Wedstrijden!AV260="x","M","")</f>
        <v/>
      </c>
      <c r="DO439" s="17" t="str">
        <f>IF(Wedstrijden!AW260="x","Z","")</f>
        <v/>
      </c>
      <c r="DP439" s="17" t="str">
        <f>IF(Wedstrijden!AX260="x","Z","")</f>
        <v/>
      </c>
    </row>
    <row r="440" spans="1:120" ht="14.4" x14ac:dyDescent="0.3">
      <c r="A440" s="21">
        <f>Wedstrijden!A261</f>
        <v>44150</v>
      </c>
      <c r="B440" s="17" t="str">
        <f>IFERROR(VLOOKUP(Wedstrijden!#REF!,#REF!,2,FALSE),"")</f>
        <v/>
      </c>
      <c r="C440" s="17" t="e">
        <f>Wedstrijden!#REF!</f>
        <v>#REF!</v>
      </c>
      <c r="D440" s="17" t="str">
        <f>IFERROR(VLOOKUP(Wedstrijden!#REF!,#REF!,2,FALSE),"")</f>
        <v/>
      </c>
      <c r="E440" s="17" t="str">
        <f>IFERROR(VLOOKUP(Wedstrijden!#REF!,#REF!,5,FALSE),"")</f>
        <v/>
      </c>
      <c r="F440" s="17" t="e">
        <f>IF(Wedstrijden!#REF!&lt;&gt;"",Wedstrijden!#REF!,"")</f>
        <v>#REF!</v>
      </c>
      <c r="G440" s="17" t="e">
        <f>IF(Wedstrijden!#REF!="Indoor",1,0)</f>
        <v>#REF!</v>
      </c>
      <c r="H440" s="17" t="e">
        <f>Wedstrijden!#REF!</f>
        <v>#REF!</v>
      </c>
      <c r="I440" s="17" t="e">
        <f>IF(Wedstrijden!#REF!="Nee",0,IF(Wedstrijden!#REF!="Ja",1,""))</f>
        <v>#REF!</v>
      </c>
      <c r="J440" s="17" t="e">
        <f>IF(Wedstrijden!#REF!&lt;&gt;"",Wedstrijden!#REF!,"")</f>
        <v>#REF!</v>
      </c>
      <c r="W440" s="18"/>
      <c r="AE440" s="18"/>
      <c r="AN440" s="18"/>
      <c r="AU440" s="18"/>
      <c r="BA440" s="18"/>
      <c r="BE440" s="18"/>
      <c r="BJ440" s="17">
        <f>IF(COUNTA(Wedstrijden!O261:Y261)&lt;&gt;0,1,"")</f>
        <v>1</v>
      </c>
      <c r="BK440" s="17">
        <f t="shared" si="36"/>
        <v>2</v>
      </c>
      <c r="BL440" s="17" t="str">
        <f>IF(Wedstrijden!O261="x","AA","")</f>
        <v/>
      </c>
      <c r="BM440" s="17" t="str">
        <f>IF(Wedstrijden!P261="x","A","")</f>
        <v/>
      </c>
      <c r="BN440" s="17" t="str">
        <f>IF(Wedstrijden!Q261="x","B1","")</f>
        <v/>
      </c>
      <c r="BO440" s="17" t="e">
        <f>IF(Wedstrijden!#REF!="x","BB","")</f>
        <v>#REF!</v>
      </c>
      <c r="BP440" s="17" t="str">
        <f>IF(Wedstrijden!S261="x","B","")</f>
        <v>B</v>
      </c>
      <c r="BQ440" s="17" t="str">
        <f>IF(Wedstrijden!T261="x","L1","")</f>
        <v>L1</v>
      </c>
      <c r="BR440" s="17" t="str">
        <f>IF(Wedstrijden!U261="x","L2","")</f>
        <v>L2</v>
      </c>
      <c r="BS440" s="17" t="str">
        <f>IF(Wedstrijden!V261="x","M1","")</f>
        <v>M1</v>
      </c>
      <c r="BT440" s="17" t="str">
        <f>IF(Wedstrijden!W261="x","M2","")</f>
        <v>M2</v>
      </c>
      <c r="BU440" s="17" t="str">
        <f>IF(Wedstrijden!X261="x","Z1","")</f>
        <v>Z1</v>
      </c>
      <c r="BV440" s="17" t="str">
        <f>IF(Wedstrijden!Y261="x","Z2","")</f>
        <v>Z2</v>
      </c>
      <c r="BW440" s="17">
        <f>IF(COUNTA(Wedstrijden!F261:N261)&lt;&gt;0,1,"")</f>
        <v>1</v>
      </c>
      <c r="BX440" s="17">
        <f t="shared" si="37"/>
        <v>1</v>
      </c>
      <c r="BY440" s="17" t="str">
        <f>IF(Wedstrijden!F261="x","BB","")</f>
        <v>BB</v>
      </c>
      <c r="BZ440" s="17" t="str">
        <f>IF(Wedstrijden!G261="x","B","")</f>
        <v>B</v>
      </c>
      <c r="CA440" s="17" t="str">
        <f>IF(Wedstrijden!H261="x","L1","")</f>
        <v>L1</v>
      </c>
      <c r="CB440" s="17" t="str">
        <f>IF(Wedstrijden!I261="x","L2","")</f>
        <v>L2</v>
      </c>
      <c r="CC440" s="17" t="str">
        <f>IF(Wedstrijden!J261="x","M1","")</f>
        <v>M1</v>
      </c>
      <c r="CD440" s="17" t="str">
        <f>IF(Wedstrijden!K261="x","M2","")</f>
        <v>M2</v>
      </c>
      <c r="CE440" s="17" t="str">
        <f>IF(Wedstrijden!L261="x","Z1","")</f>
        <v>Z1</v>
      </c>
      <c r="CF440" s="17" t="str">
        <f>IF(Wedstrijden!M261="x","Z2","")</f>
        <v>Z2</v>
      </c>
      <c r="CG440" s="17" t="str">
        <f>IF(Wedstrijden!N261="x","ZZL","")</f>
        <v>ZZL</v>
      </c>
      <c r="CL440" s="17" t="str">
        <f>IF(COUNTA(Wedstrijden!AG261:AN261)&lt;&gt;0,2,"")</f>
        <v/>
      </c>
      <c r="CM440" s="17" t="str">
        <f t="shared" si="38"/>
        <v/>
      </c>
      <c r="CN440" s="17" t="str">
        <f>IF(Wedstrijden!AG261="x","AA","")</f>
        <v/>
      </c>
      <c r="CO440" s="17" t="str">
        <f>IF(Wedstrijden!AH261="x","A","")</f>
        <v/>
      </c>
      <c r="CP440" s="17" t="str">
        <f>IF(Wedstrijden!AI261="x","BB","")</f>
        <v/>
      </c>
      <c r="CQ440" s="17" t="str">
        <f>IF(Wedstrijden!AJ261="x","B","")</f>
        <v/>
      </c>
      <c r="CR440" s="17" t="str">
        <f>IF(Wedstrijden!AK261="x","L","")</f>
        <v/>
      </c>
      <c r="CS440" s="17" t="str">
        <f>IF(Wedstrijden!AL261="x","M","")</f>
        <v/>
      </c>
      <c r="CT440" s="17" t="str">
        <f>IF(Wedstrijden!AM261="x","Z","")</f>
        <v/>
      </c>
      <c r="CU440" s="17" t="str">
        <f>IF(Wedstrijden!AN261="x","ZZ","")</f>
        <v/>
      </c>
      <c r="CV440" s="17" t="str">
        <f>IF(COUNTA(Wedstrijden!Z261:AF261)&lt;&gt;0,2,"")</f>
        <v/>
      </c>
      <c r="CW440" s="17" t="str">
        <f t="shared" si="39"/>
        <v/>
      </c>
      <c r="CX440" s="17" t="str">
        <f>IF(Wedstrijden!Z261="x","BB","")</f>
        <v/>
      </c>
      <c r="CY440" s="17" t="str">
        <f>IF(Wedstrijden!AA261="x","B","")</f>
        <v/>
      </c>
      <c r="CZ440" s="17" t="str">
        <f>IF(Wedstrijden!AB261="x","L","")</f>
        <v/>
      </c>
      <c r="DA440" s="17" t="str">
        <f>IF(Wedstrijden!AC261="x","M","")</f>
        <v/>
      </c>
      <c r="DB440" s="17" t="str">
        <f>IF(Wedstrijden!AD261="x","Z","")</f>
        <v/>
      </c>
      <c r="DC440" s="17" t="str">
        <f>IF(Wedstrijden!AE261="x","ZZ","")</f>
        <v/>
      </c>
      <c r="DD440" s="17" t="str">
        <f>IF(Wedstrijden!AF261="x","1.40","")</f>
        <v/>
      </c>
      <c r="DE440" s="17" t="str">
        <f>IF(COUNTA(Wedstrijden!AP261:AR261)&lt;&gt;0,6,"")</f>
        <v/>
      </c>
      <c r="DF440" s="17" t="str">
        <f t="shared" si="40"/>
        <v/>
      </c>
      <c r="DG440" s="17" t="str">
        <f>IF(Wedstrijden!AP261="x","L","")</f>
        <v/>
      </c>
      <c r="DH440" s="17" t="str">
        <f>IF(Wedstrijden!AQ261="x","M","")</f>
        <v/>
      </c>
      <c r="DI440" s="17" t="str">
        <f>IF(Wedstrijden!AR261="x","Z","")</f>
        <v/>
      </c>
      <c r="DJ440" s="17" t="str">
        <f>IF(Wedstrijden!AS261="x","Z","")</f>
        <v/>
      </c>
      <c r="DK440" s="17" t="str">
        <f>IF(COUNTA(Wedstrijden!AU261:AW261)&lt;&gt;0,6,"")</f>
        <v/>
      </c>
      <c r="DL440" s="17" t="str">
        <f t="shared" si="41"/>
        <v/>
      </c>
      <c r="DM440" s="17" t="str">
        <f>IF(Wedstrijden!AU261="x","L","")</f>
        <v/>
      </c>
      <c r="DN440" s="17" t="str">
        <f>IF(Wedstrijden!AV261="x","M","")</f>
        <v/>
      </c>
      <c r="DO440" s="17" t="str">
        <f>IF(Wedstrijden!AW261="x","Z","")</f>
        <v/>
      </c>
      <c r="DP440" s="17" t="str">
        <f>IF(Wedstrijden!AX261="x","Z","")</f>
        <v/>
      </c>
    </row>
    <row r="441" spans="1:120" ht="14.4" x14ac:dyDescent="0.3">
      <c r="A441" s="21">
        <f>Wedstrijden!A262</f>
        <v>44150</v>
      </c>
      <c r="B441" s="17" t="str">
        <f>IFERROR(VLOOKUP(Wedstrijden!#REF!,#REF!,2,FALSE),"")</f>
        <v/>
      </c>
      <c r="C441" s="17" t="e">
        <f>Wedstrijden!#REF!</f>
        <v>#REF!</v>
      </c>
      <c r="D441" s="17" t="str">
        <f>IFERROR(VLOOKUP(Wedstrijden!#REF!,#REF!,2,FALSE),"")</f>
        <v/>
      </c>
      <c r="E441" s="17" t="str">
        <f>IFERROR(VLOOKUP(Wedstrijden!#REF!,#REF!,5,FALSE),"")</f>
        <v/>
      </c>
      <c r="F441" s="17" t="e">
        <f>IF(Wedstrijden!#REF!&lt;&gt;"",Wedstrijden!#REF!,"")</f>
        <v>#REF!</v>
      </c>
      <c r="G441" s="17" t="e">
        <f>IF(Wedstrijden!#REF!="Indoor",1,0)</f>
        <v>#REF!</v>
      </c>
      <c r="H441" s="17" t="e">
        <f>Wedstrijden!#REF!</f>
        <v>#REF!</v>
      </c>
      <c r="I441" s="17" t="e">
        <f>IF(Wedstrijden!#REF!="Nee",0,IF(Wedstrijden!#REF!="Ja",1,""))</f>
        <v>#REF!</v>
      </c>
      <c r="J441" s="17" t="e">
        <f>IF(Wedstrijden!#REF!&lt;&gt;"",Wedstrijden!#REF!,"")</f>
        <v>#REF!</v>
      </c>
      <c r="W441" s="18"/>
      <c r="AE441" s="18"/>
      <c r="AN441" s="18"/>
      <c r="AU441" s="18"/>
      <c r="BA441" s="18"/>
      <c r="BE441" s="18"/>
      <c r="BJ441" s="17">
        <f>IF(COUNTA(Wedstrijden!O262:Y262)&lt;&gt;0,1,"")</f>
        <v>1</v>
      </c>
      <c r="BK441" s="17">
        <f t="shared" si="36"/>
        <v>2</v>
      </c>
      <c r="BL441" s="17" t="str">
        <f>IF(Wedstrijden!O262="x","AA","")</f>
        <v/>
      </c>
      <c r="BM441" s="17" t="str">
        <f>IF(Wedstrijden!P262="x","A","")</f>
        <v/>
      </c>
      <c r="BN441" s="17" t="str">
        <f>IF(Wedstrijden!Q262="x","B1","")</f>
        <v/>
      </c>
      <c r="BO441" s="17" t="e">
        <f>IF(Wedstrijden!#REF!="x","BB","")</f>
        <v>#REF!</v>
      </c>
      <c r="BP441" s="17" t="str">
        <f>IF(Wedstrijden!S262="x","B","")</f>
        <v>B</v>
      </c>
      <c r="BQ441" s="17" t="str">
        <f>IF(Wedstrijden!T262="x","L1","")</f>
        <v>L1</v>
      </c>
      <c r="BR441" s="17" t="str">
        <f>IF(Wedstrijden!U262="x","L2","")</f>
        <v>L2</v>
      </c>
      <c r="BS441" s="17" t="str">
        <f>IF(Wedstrijden!V262="x","M1","")</f>
        <v>M1</v>
      </c>
      <c r="BT441" s="17" t="str">
        <f>IF(Wedstrijden!W262="x","M2","")</f>
        <v>M2</v>
      </c>
      <c r="BU441" s="17" t="str">
        <f>IF(Wedstrijden!X262="x","Z1","")</f>
        <v>Z1</v>
      </c>
      <c r="BV441" s="17" t="str">
        <f>IF(Wedstrijden!Y262="x","Z2","")</f>
        <v>Z2</v>
      </c>
      <c r="BW441" s="17">
        <f>IF(COUNTA(Wedstrijden!F262:N262)&lt;&gt;0,1,"")</f>
        <v>1</v>
      </c>
      <c r="BX441" s="17">
        <f t="shared" si="37"/>
        <v>1</v>
      </c>
      <c r="BY441" s="17" t="str">
        <f>IF(Wedstrijden!F262="x","BB","")</f>
        <v/>
      </c>
      <c r="BZ441" s="17" t="str">
        <f>IF(Wedstrijden!G262="x","B","")</f>
        <v>B</v>
      </c>
      <c r="CA441" s="17" t="str">
        <f>IF(Wedstrijden!H262="x","L1","")</f>
        <v>L1</v>
      </c>
      <c r="CB441" s="17" t="str">
        <f>IF(Wedstrijden!I262="x","L2","")</f>
        <v>L2</v>
      </c>
      <c r="CC441" s="17" t="str">
        <f>IF(Wedstrijden!J262="x","M1","")</f>
        <v>M1</v>
      </c>
      <c r="CD441" s="17" t="str">
        <f>IF(Wedstrijden!K262="x","M2","")</f>
        <v>M2</v>
      </c>
      <c r="CE441" s="17" t="str">
        <f>IF(Wedstrijden!L262="x","Z1","")</f>
        <v>Z1</v>
      </c>
      <c r="CF441" s="17" t="str">
        <f>IF(Wedstrijden!M262="x","Z2","")</f>
        <v>Z2</v>
      </c>
      <c r="CG441" s="17" t="str">
        <f>IF(Wedstrijden!N262="x","ZZL","")</f>
        <v>ZZL</v>
      </c>
      <c r="CL441" s="17" t="str">
        <f>IF(COUNTA(Wedstrijden!AG262:AN262)&lt;&gt;0,2,"")</f>
        <v/>
      </c>
      <c r="CM441" s="17" t="str">
        <f t="shared" si="38"/>
        <v/>
      </c>
      <c r="CN441" s="17" t="str">
        <f>IF(Wedstrijden!AG262="x","AA","")</f>
        <v/>
      </c>
      <c r="CO441" s="17" t="str">
        <f>IF(Wedstrijden!AH262="x","A","")</f>
        <v/>
      </c>
      <c r="CP441" s="17" t="str">
        <f>IF(Wedstrijden!AI262="x","BB","")</f>
        <v/>
      </c>
      <c r="CQ441" s="17" t="str">
        <f>IF(Wedstrijden!AJ262="x","B","")</f>
        <v/>
      </c>
      <c r="CR441" s="17" t="str">
        <f>IF(Wedstrijden!AK262="x","L","")</f>
        <v/>
      </c>
      <c r="CS441" s="17" t="str">
        <f>IF(Wedstrijden!AL262="x","M","")</f>
        <v/>
      </c>
      <c r="CT441" s="17" t="str">
        <f>IF(Wedstrijden!AM262="x","Z","")</f>
        <v/>
      </c>
      <c r="CU441" s="17" t="str">
        <f>IF(Wedstrijden!AN262="x","ZZ","")</f>
        <v/>
      </c>
      <c r="CV441" s="17" t="str">
        <f>IF(COUNTA(Wedstrijden!Z262:AF262)&lt;&gt;0,2,"")</f>
        <v/>
      </c>
      <c r="CW441" s="17" t="str">
        <f t="shared" si="39"/>
        <v/>
      </c>
      <c r="CX441" s="17" t="str">
        <f>IF(Wedstrijden!Z262="x","BB","")</f>
        <v/>
      </c>
      <c r="CY441" s="17" t="str">
        <f>IF(Wedstrijden!AA262="x","B","")</f>
        <v/>
      </c>
      <c r="CZ441" s="17" t="str">
        <f>IF(Wedstrijden!AB262="x","L","")</f>
        <v/>
      </c>
      <c r="DA441" s="17" t="str">
        <f>IF(Wedstrijden!AC262="x","M","")</f>
        <v/>
      </c>
      <c r="DB441" s="17" t="str">
        <f>IF(Wedstrijden!AD262="x","Z","")</f>
        <v/>
      </c>
      <c r="DC441" s="17" t="str">
        <f>IF(Wedstrijden!AE262="x","ZZ","")</f>
        <v/>
      </c>
      <c r="DD441" s="17" t="str">
        <f>IF(Wedstrijden!AF262="x","1.40","")</f>
        <v/>
      </c>
      <c r="DE441" s="17" t="str">
        <f>IF(COUNTA(Wedstrijden!AP262:AR262)&lt;&gt;0,6,"")</f>
        <v/>
      </c>
      <c r="DF441" s="17" t="str">
        <f t="shared" si="40"/>
        <v/>
      </c>
      <c r="DG441" s="17" t="str">
        <f>IF(Wedstrijden!AP262="x","L","")</f>
        <v/>
      </c>
      <c r="DH441" s="17" t="str">
        <f>IF(Wedstrijden!AQ262="x","M","")</f>
        <v/>
      </c>
      <c r="DI441" s="17" t="str">
        <f>IF(Wedstrijden!AR262="x","Z","")</f>
        <v/>
      </c>
      <c r="DJ441" s="17" t="str">
        <f>IF(Wedstrijden!AS262="x","Z","")</f>
        <v/>
      </c>
      <c r="DK441" s="17" t="str">
        <f>IF(COUNTA(Wedstrijden!AU262:AW262)&lt;&gt;0,6,"")</f>
        <v/>
      </c>
      <c r="DL441" s="17" t="str">
        <f t="shared" si="41"/>
        <v/>
      </c>
      <c r="DM441" s="17" t="str">
        <f>IF(Wedstrijden!AU262="x","L","")</f>
        <v/>
      </c>
      <c r="DN441" s="17" t="str">
        <f>IF(Wedstrijden!AV262="x","M","")</f>
        <v/>
      </c>
      <c r="DO441" s="17" t="str">
        <f>IF(Wedstrijden!AW262="x","Z","")</f>
        <v/>
      </c>
      <c r="DP441" s="17" t="str">
        <f>IF(Wedstrijden!AX262="x","Z","")</f>
        <v/>
      </c>
    </row>
    <row r="442" spans="1:120" ht="14.4" x14ac:dyDescent="0.3">
      <c r="A442" s="21">
        <f>Wedstrijden!A263</f>
        <v>44150</v>
      </c>
      <c r="B442" s="17" t="str">
        <f>IFERROR(VLOOKUP(Wedstrijden!#REF!,#REF!,2,FALSE),"")</f>
        <v/>
      </c>
      <c r="C442" s="17" t="e">
        <f>Wedstrijden!#REF!</f>
        <v>#REF!</v>
      </c>
      <c r="D442" s="17" t="str">
        <f>IFERROR(VLOOKUP(Wedstrijden!#REF!,#REF!,2,FALSE),"")</f>
        <v/>
      </c>
      <c r="E442" s="17" t="str">
        <f>IFERROR(VLOOKUP(Wedstrijden!#REF!,#REF!,5,FALSE),"")</f>
        <v/>
      </c>
      <c r="F442" s="17" t="e">
        <f>IF(Wedstrijden!#REF!&lt;&gt;"",Wedstrijden!#REF!,"")</f>
        <v>#REF!</v>
      </c>
      <c r="G442" s="17" t="e">
        <f>IF(Wedstrijden!#REF!="Indoor",1,0)</f>
        <v>#REF!</v>
      </c>
      <c r="H442" s="17" t="e">
        <f>Wedstrijden!#REF!</f>
        <v>#REF!</v>
      </c>
      <c r="I442" s="17" t="e">
        <f>IF(Wedstrijden!#REF!="Nee",0,IF(Wedstrijden!#REF!="Ja",1,""))</f>
        <v>#REF!</v>
      </c>
      <c r="J442" s="17" t="e">
        <f>IF(Wedstrijden!#REF!&lt;&gt;"",Wedstrijden!#REF!,"")</f>
        <v>#REF!</v>
      </c>
      <c r="W442" s="18"/>
      <c r="AE442" s="18"/>
      <c r="AN442" s="18"/>
      <c r="AU442" s="18"/>
      <c r="BA442" s="18"/>
      <c r="BE442" s="18"/>
      <c r="BJ442" s="17">
        <f>IF(COUNTA(Wedstrijden!O263:Y263)&lt;&gt;0,1,"")</f>
        <v>1</v>
      </c>
      <c r="BK442" s="17">
        <f t="shared" si="36"/>
        <v>2</v>
      </c>
      <c r="BL442" s="17" t="str">
        <f>IF(Wedstrijden!O263="x","AA","")</f>
        <v>AA</v>
      </c>
      <c r="BM442" s="17" t="str">
        <f>IF(Wedstrijden!P263="x","A","")</f>
        <v>A</v>
      </c>
      <c r="BN442" s="17" t="str">
        <f>IF(Wedstrijden!Q263="x","B1","")</f>
        <v>B1</v>
      </c>
      <c r="BO442" s="17" t="e">
        <f>IF(Wedstrijden!#REF!="x","BB","")</f>
        <v>#REF!</v>
      </c>
      <c r="BP442" s="17" t="str">
        <f>IF(Wedstrijden!S263="x","B","")</f>
        <v>B</v>
      </c>
      <c r="BQ442" s="17" t="str">
        <f>IF(Wedstrijden!T263="x","L1","")</f>
        <v>L1</v>
      </c>
      <c r="BR442" s="17" t="str">
        <f>IF(Wedstrijden!U263="x","L2","")</f>
        <v>L2</v>
      </c>
      <c r="BS442" s="17" t="str">
        <f>IF(Wedstrijden!V263="x","M1","")</f>
        <v>M1</v>
      </c>
      <c r="BT442" s="17" t="str">
        <f>IF(Wedstrijden!W263="x","M2","")</f>
        <v>M2</v>
      </c>
      <c r="BU442" s="17" t="str">
        <f>IF(Wedstrijden!X263="x","Z1","")</f>
        <v>Z1</v>
      </c>
      <c r="BV442" s="17" t="str">
        <f>IF(Wedstrijden!Y263="x","Z2","")</f>
        <v>Z2</v>
      </c>
      <c r="BW442" s="17">
        <f>IF(COUNTA(Wedstrijden!F263:N263)&lt;&gt;0,1,"")</f>
        <v>1</v>
      </c>
      <c r="BX442" s="17">
        <f t="shared" si="37"/>
        <v>1</v>
      </c>
      <c r="BY442" s="17" t="str">
        <f>IF(Wedstrijden!F263="x","BB","")</f>
        <v>BB</v>
      </c>
      <c r="BZ442" s="17" t="str">
        <f>IF(Wedstrijden!G263="x","B","")</f>
        <v>B</v>
      </c>
      <c r="CA442" s="17" t="str">
        <f>IF(Wedstrijden!H263="x","L1","")</f>
        <v>L1</v>
      </c>
      <c r="CB442" s="17" t="str">
        <f>IF(Wedstrijden!I263="x","L2","")</f>
        <v>L2</v>
      </c>
      <c r="CC442" s="17" t="str">
        <f>IF(Wedstrijden!J263="x","M1","")</f>
        <v>M1</v>
      </c>
      <c r="CD442" s="17" t="str">
        <f>IF(Wedstrijden!K263="x","M2","")</f>
        <v>M2</v>
      </c>
      <c r="CE442" s="17" t="str">
        <f>IF(Wedstrijden!L263="x","Z1","")</f>
        <v>Z1</v>
      </c>
      <c r="CF442" s="17" t="str">
        <f>IF(Wedstrijden!M263="x","Z2","")</f>
        <v>Z2</v>
      </c>
      <c r="CG442" s="17" t="str">
        <f>IF(Wedstrijden!N263="x","ZZL","")</f>
        <v>ZZL</v>
      </c>
      <c r="CL442" s="17" t="str">
        <f>IF(COUNTA(Wedstrijden!AG263:AN263)&lt;&gt;0,2,"")</f>
        <v/>
      </c>
      <c r="CM442" s="17" t="str">
        <f t="shared" si="38"/>
        <v/>
      </c>
      <c r="CN442" s="17" t="str">
        <f>IF(Wedstrijden!AG263="x","AA","")</f>
        <v/>
      </c>
      <c r="CO442" s="17" t="str">
        <f>IF(Wedstrijden!AH263="x","A","")</f>
        <v/>
      </c>
      <c r="CP442" s="17" t="str">
        <f>IF(Wedstrijden!AI263="x","BB","")</f>
        <v/>
      </c>
      <c r="CQ442" s="17" t="str">
        <f>IF(Wedstrijden!AJ263="x","B","")</f>
        <v/>
      </c>
      <c r="CR442" s="17" t="str">
        <f>IF(Wedstrijden!AK263="x","L","")</f>
        <v/>
      </c>
      <c r="CS442" s="17" t="str">
        <f>IF(Wedstrijden!AL263="x","M","")</f>
        <v/>
      </c>
      <c r="CT442" s="17" t="str">
        <f>IF(Wedstrijden!AM263="x","Z","")</f>
        <v/>
      </c>
      <c r="CU442" s="17" t="str">
        <f>IF(Wedstrijden!AN263="x","ZZ","")</f>
        <v/>
      </c>
      <c r="CV442" s="17" t="str">
        <f>IF(COUNTA(Wedstrijden!Z263:AF263)&lt;&gt;0,2,"")</f>
        <v/>
      </c>
      <c r="CW442" s="17" t="str">
        <f t="shared" si="39"/>
        <v/>
      </c>
      <c r="CX442" s="17" t="str">
        <f>IF(Wedstrijden!Z263="x","BB","")</f>
        <v/>
      </c>
      <c r="CY442" s="17" t="str">
        <f>IF(Wedstrijden!AA263="x","B","")</f>
        <v/>
      </c>
      <c r="CZ442" s="17" t="str">
        <f>IF(Wedstrijden!AB263="x","L","")</f>
        <v/>
      </c>
      <c r="DA442" s="17" t="str">
        <f>IF(Wedstrijden!AC263="x","M","")</f>
        <v/>
      </c>
      <c r="DB442" s="17" t="str">
        <f>IF(Wedstrijden!AD263="x","Z","")</f>
        <v/>
      </c>
      <c r="DC442" s="17" t="str">
        <f>IF(Wedstrijden!AE263="x","ZZ","")</f>
        <v/>
      </c>
      <c r="DD442" s="17" t="str">
        <f>IF(Wedstrijden!AF263="x","1.40","")</f>
        <v/>
      </c>
      <c r="DE442" s="17" t="str">
        <f>IF(COUNTA(Wedstrijden!AP263:AR263)&lt;&gt;0,6,"")</f>
        <v/>
      </c>
      <c r="DF442" s="17" t="str">
        <f t="shared" si="40"/>
        <v/>
      </c>
      <c r="DG442" s="17" t="str">
        <f>IF(Wedstrijden!AP263="x","L","")</f>
        <v/>
      </c>
      <c r="DH442" s="17" t="str">
        <f>IF(Wedstrijden!AQ263="x","M","")</f>
        <v/>
      </c>
      <c r="DI442" s="17" t="str">
        <f>IF(Wedstrijden!AR263="x","Z","")</f>
        <v/>
      </c>
      <c r="DJ442" s="17" t="str">
        <f>IF(Wedstrijden!AS263="x","Z","")</f>
        <v/>
      </c>
      <c r="DK442" s="17" t="str">
        <f>IF(COUNTA(Wedstrijden!AU263:AW263)&lt;&gt;0,6,"")</f>
        <v/>
      </c>
      <c r="DL442" s="17" t="str">
        <f t="shared" si="41"/>
        <v/>
      </c>
      <c r="DM442" s="17" t="str">
        <f>IF(Wedstrijden!AU263="x","L","")</f>
        <v/>
      </c>
      <c r="DN442" s="17" t="str">
        <f>IF(Wedstrijden!AV263="x","M","")</f>
        <v/>
      </c>
      <c r="DO442" s="17" t="str">
        <f>IF(Wedstrijden!AW263="x","Z","")</f>
        <v/>
      </c>
      <c r="DP442" s="17" t="str">
        <f>IF(Wedstrijden!AX263="x","Z","")</f>
        <v/>
      </c>
    </row>
    <row r="443" spans="1:120" ht="14.4" x14ac:dyDescent="0.3">
      <c r="A443" s="21">
        <f>Wedstrijden!A264</f>
        <v>44150</v>
      </c>
      <c r="B443" s="17" t="str">
        <f>IFERROR(VLOOKUP(Wedstrijden!#REF!,#REF!,2,FALSE),"")</f>
        <v/>
      </c>
      <c r="C443" s="17" t="e">
        <f>Wedstrijden!#REF!</f>
        <v>#REF!</v>
      </c>
      <c r="D443" s="17" t="str">
        <f>IFERROR(VLOOKUP(Wedstrijden!#REF!,#REF!,2,FALSE),"")</f>
        <v/>
      </c>
      <c r="E443" s="17" t="str">
        <f>IFERROR(VLOOKUP(Wedstrijden!#REF!,#REF!,5,FALSE),"")</f>
        <v/>
      </c>
      <c r="F443" s="17" t="e">
        <f>IF(Wedstrijden!#REF!&lt;&gt;"",Wedstrijden!#REF!,"")</f>
        <v>#REF!</v>
      </c>
      <c r="G443" s="17" t="e">
        <f>IF(Wedstrijden!#REF!="Indoor",1,0)</f>
        <v>#REF!</v>
      </c>
      <c r="H443" s="17" t="e">
        <f>Wedstrijden!#REF!</f>
        <v>#REF!</v>
      </c>
      <c r="I443" s="17" t="e">
        <f>IF(Wedstrijden!#REF!="Nee",0,IF(Wedstrijden!#REF!="Ja",1,""))</f>
        <v>#REF!</v>
      </c>
      <c r="J443" s="17" t="e">
        <f>IF(Wedstrijden!#REF!&lt;&gt;"",Wedstrijden!#REF!,"")</f>
        <v>#REF!</v>
      </c>
      <c r="W443" s="18"/>
      <c r="AE443" s="18"/>
      <c r="AN443" s="18"/>
      <c r="AU443" s="18"/>
      <c r="BA443" s="18"/>
      <c r="BE443" s="18"/>
      <c r="BJ443" s="17" t="str">
        <f>IF(COUNTA(Wedstrijden!O264:Y264)&lt;&gt;0,1,"")</f>
        <v/>
      </c>
      <c r="BK443" s="17" t="str">
        <f t="shared" si="36"/>
        <v/>
      </c>
      <c r="BL443" s="17" t="str">
        <f>IF(Wedstrijden!O264="x","AA","")</f>
        <v/>
      </c>
      <c r="BM443" s="17" t="str">
        <f>IF(Wedstrijden!P264="x","A","")</f>
        <v/>
      </c>
      <c r="BN443" s="17" t="str">
        <f>IF(Wedstrijden!Q264="x","B1","")</f>
        <v/>
      </c>
      <c r="BO443" s="17" t="e">
        <f>IF(Wedstrijden!#REF!="x","BB","")</f>
        <v>#REF!</v>
      </c>
      <c r="BP443" s="17" t="str">
        <f>IF(Wedstrijden!S264="x","B","")</f>
        <v/>
      </c>
      <c r="BQ443" s="17" t="str">
        <f>IF(Wedstrijden!T264="x","L1","")</f>
        <v/>
      </c>
      <c r="BR443" s="17" t="str">
        <f>IF(Wedstrijden!U264="x","L2","")</f>
        <v/>
      </c>
      <c r="BS443" s="17" t="str">
        <f>IF(Wedstrijden!V264="x","M1","")</f>
        <v/>
      </c>
      <c r="BT443" s="17" t="str">
        <f>IF(Wedstrijden!W264="x","M2","")</f>
        <v/>
      </c>
      <c r="BU443" s="17" t="str">
        <f>IF(Wedstrijden!X264="x","Z1","")</f>
        <v/>
      </c>
      <c r="BV443" s="17" t="str">
        <f>IF(Wedstrijden!Y264="x","Z2","")</f>
        <v/>
      </c>
      <c r="BW443" s="17" t="str">
        <f>IF(COUNTA(Wedstrijden!F264:N264)&lt;&gt;0,1,"")</f>
        <v/>
      </c>
      <c r="BX443" s="17" t="str">
        <f t="shared" si="37"/>
        <v/>
      </c>
      <c r="BY443" s="17" t="str">
        <f>IF(Wedstrijden!F264="x","BB","")</f>
        <v/>
      </c>
      <c r="BZ443" s="17" t="str">
        <f>IF(Wedstrijden!G264="x","B","")</f>
        <v/>
      </c>
      <c r="CA443" s="17" t="str">
        <f>IF(Wedstrijden!H264="x","L1","")</f>
        <v/>
      </c>
      <c r="CB443" s="17" t="str">
        <f>IF(Wedstrijden!I264="x","L2","")</f>
        <v/>
      </c>
      <c r="CC443" s="17" t="str">
        <f>IF(Wedstrijden!J264="x","M1","")</f>
        <v/>
      </c>
      <c r="CD443" s="17" t="str">
        <f>IF(Wedstrijden!K264="x","M2","")</f>
        <v/>
      </c>
      <c r="CE443" s="17" t="str">
        <f>IF(Wedstrijden!L264="x","Z1","")</f>
        <v/>
      </c>
      <c r="CF443" s="17" t="str">
        <f>IF(Wedstrijden!M264="x","Z2","")</f>
        <v/>
      </c>
      <c r="CG443" s="17" t="str">
        <f>IF(Wedstrijden!N264="x","ZZL","")</f>
        <v/>
      </c>
      <c r="CL443" s="17" t="str">
        <f>IF(COUNTA(Wedstrijden!AG264:AN264)&lt;&gt;0,2,"")</f>
        <v/>
      </c>
      <c r="CM443" s="17" t="str">
        <f t="shared" si="38"/>
        <v/>
      </c>
      <c r="CN443" s="17" t="str">
        <f>IF(Wedstrijden!AG264="x","AA","")</f>
        <v/>
      </c>
      <c r="CO443" s="17" t="str">
        <f>IF(Wedstrijden!AH264="x","A","")</f>
        <v/>
      </c>
      <c r="CP443" s="17" t="str">
        <f>IF(Wedstrijden!AI264="x","BB","")</f>
        <v/>
      </c>
      <c r="CQ443" s="17" t="str">
        <f>IF(Wedstrijden!AJ264="x","B","")</f>
        <v/>
      </c>
      <c r="CR443" s="17" t="str">
        <f>IF(Wedstrijden!AK264="x","L","")</f>
        <v/>
      </c>
      <c r="CS443" s="17" t="str">
        <f>IF(Wedstrijden!AL264="x","M","")</f>
        <v/>
      </c>
      <c r="CT443" s="17" t="str">
        <f>IF(Wedstrijden!AM264="x","Z","")</f>
        <v/>
      </c>
      <c r="CU443" s="17" t="str">
        <f>IF(Wedstrijden!AN264="x","ZZ","")</f>
        <v/>
      </c>
      <c r="CV443" s="17">
        <f>IF(COUNTA(Wedstrijden!Z264:AF264)&lt;&gt;0,2,"")</f>
        <v>2</v>
      </c>
      <c r="CW443" s="17">
        <f t="shared" si="39"/>
        <v>1</v>
      </c>
      <c r="CX443" s="17" t="str">
        <f>IF(Wedstrijden!Z264="x","BB","")</f>
        <v>BB</v>
      </c>
      <c r="CY443" s="17" t="str">
        <f>IF(Wedstrijden!AA264="x","B","")</f>
        <v>B</v>
      </c>
      <c r="CZ443" s="17" t="str">
        <f>IF(Wedstrijden!AB264="x","L","")</f>
        <v>L</v>
      </c>
      <c r="DA443" s="17" t="str">
        <f>IF(Wedstrijden!AC264="x","M","")</f>
        <v>M</v>
      </c>
      <c r="DB443" s="17" t="str">
        <f>IF(Wedstrijden!AD264="x","Z","")</f>
        <v>Z</v>
      </c>
      <c r="DC443" s="17" t="str">
        <f>IF(Wedstrijden!AE264="x","ZZ","")</f>
        <v>ZZ</v>
      </c>
      <c r="DD443" s="17" t="str">
        <f>IF(Wedstrijden!AF264="x","1.40","")</f>
        <v/>
      </c>
      <c r="DE443" s="17" t="str">
        <f>IF(COUNTA(Wedstrijden!AP264:AR264)&lt;&gt;0,6,"")</f>
        <v/>
      </c>
      <c r="DF443" s="17" t="str">
        <f t="shared" si="40"/>
        <v/>
      </c>
      <c r="DG443" s="17" t="str">
        <f>IF(Wedstrijden!AP264="x","L","")</f>
        <v/>
      </c>
      <c r="DH443" s="17" t="str">
        <f>IF(Wedstrijden!AQ264="x","M","")</f>
        <v/>
      </c>
      <c r="DI443" s="17" t="str">
        <f>IF(Wedstrijden!AR264="x","Z","")</f>
        <v/>
      </c>
      <c r="DJ443" s="17" t="str">
        <f>IF(Wedstrijden!AS264="x","Z","")</f>
        <v/>
      </c>
      <c r="DK443" s="17" t="str">
        <f>IF(COUNTA(Wedstrijden!AU264:AW264)&lt;&gt;0,6,"")</f>
        <v/>
      </c>
      <c r="DL443" s="17" t="str">
        <f t="shared" si="41"/>
        <v/>
      </c>
      <c r="DM443" s="17" t="str">
        <f>IF(Wedstrijden!AU264="x","L","")</f>
        <v/>
      </c>
      <c r="DN443" s="17" t="str">
        <f>IF(Wedstrijden!AV264="x","M","")</f>
        <v/>
      </c>
      <c r="DO443" s="17" t="str">
        <f>IF(Wedstrijden!AW264="x","Z","")</f>
        <v/>
      </c>
      <c r="DP443" s="17" t="str">
        <f>IF(Wedstrijden!AX264="x","Z","")</f>
        <v/>
      </c>
    </row>
    <row r="444" spans="1:120" ht="14.4" x14ac:dyDescent="0.3">
      <c r="A444" s="21">
        <f>Wedstrijden!A265</f>
        <v>44150</v>
      </c>
      <c r="B444" s="17" t="str">
        <f>IFERROR(VLOOKUP(Wedstrijden!#REF!,#REF!,2,FALSE),"")</f>
        <v/>
      </c>
      <c r="C444" s="17" t="e">
        <f>Wedstrijden!#REF!</f>
        <v>#REF!</v>
      </c>
      <c r="D444" s="17" t="str">
        <f>IFERROR(VLOOKUP(Wedstrijden!#REF!,#REF!,2,FALSE),"")</f>
        <v/>
      </c>
      <c r="E444" s="17" t="str">
        <f>IFERROR(VLOOKUP(Wedstrijden!#REF!,#REF!,5,FALSE),"")</f>
        <v/>
      </c>
      <c r="F444" s="17" t="e">
        <f>IF(Wedstrijden!#REF!&lt;&gt;"",Wedstrijden!#REF!,"")</f>
        <v>#REF!</v>
      </c>
      <c r="G444" s="17" t="e">
        <f>IF(Wedstrijden!#REF!="Indoor",1,0)</f>
        <v>#REF!</v>
      </c>
      <c r="H444" s="17" t="e">
        <f>Wedstrijden!#REF!</f>
        <v>#REF!</v>
      </c>
      <c r="I444" s="17" t="e">
        <f>IF(Wedstrijden!#REF!="Nee",0,IF(Wedstrijden!#REF!="Ja",1,""))</f>
        <v>#REF!</v>
      </c>
      <c r="J444" s="17" t="e">
        <f>IF(Wedstrijden!#REF!&lt;&gt;"",Wedstrijden!#REF!,"")</f>
        <v>#REF!</v>
      </c>
      <c r="W444" s="18"/>
      <c r="AE444" s="18"/>
      <c r="AN444" s="18"/>
      <c r="AU444" s="18"/>
      <c r="BA444" s="18"/>
      <c r="BE444" s="18"/>
      <c r="BJ444" s="17">
        <f>IF(COUNTA(Wedstrijden!O265:Y265)&lt;&gt;0,1,"")</f>
        <v>1</v>
      </c>
      <c r="BK444" s="17">
        <f t="shared" si="36"/>
        <v>2</v>
      </c>
      <c r="BL444" s="17" t="str">
        <f>IF(Wedstrijden!O265="x","AA","")</f>
        <v/>
      </c>
      <c r="BM444" s="17" t="str">
        <f>IF(Wedstrijden!P265="x","A","")</f>
        <v/>
      </c>
      <c r="BN444" s="17" t="str">
        <f>IF(Wedstrijden!Q265="x","B1","")</f>
        <v/>
      </c>
      <c r="BO444" s="17" t="e">
        <f>IF(Wedstrijden!#REF!="x","BB","")</f>
        <v>#REF!</v>
      </c>
      <c r="BP444" s="17" t="str">
        <f>IF(Wedstrijden!S265="x","B","")</f>
        <v>B</v>
      </c>
      <c r="BQ444" s="17" t="str">
        <f>IF(Wedstrijden!T265="x","L1","")</f>
        <v>L1</v>
      </c>
      <c r="BR444" s="17" t="str">
        <f>IF(Wedstrijden!U265="x","L2","")</f>
        <v>L2</v>
      </c>
      <c r="BS444" s="17" t="str">
        <f>IF(Wedstrijden!V265="x","M1","")</f>
        <v>M1</v>
      </c>
      <c r="BT444" s="17" t="str">
        <f>IF(Wedstrijden!W265="x","M2","")</f>
        <v>M2</v>
      </c>
      <c r="BU444" s="17" t="str">
        <f>IF(Wedstrijden!X265="x","Z1","")</f>
        <v>Z1</v>
      </c>
      <c r="BV444" s="17" t="str">
        <f>IF(Wedstrijden!Y265="x","Z2","")</f>
        <v>Z2</v>
      </c>
      <c r="BW444" s="17">
        <f>IF(COUNTA(Wedstrijden!F265:N265)&lt;&gt;0,1,"")</f>
        <v>1</v>
      </c>
      <c r="BX444" s="17">
        <f t="shared" si="37"/>
        <v>1</v>
      </c>
      <c r="BY444" s="17" t="str">
        <f>IF(Wedstrijden!F265="x","BB","")</f>
        <v/>
      </c>
      <c r="BZ444" s="17" t="str">
        <f>IF(Wedstrijden!G265="x","B","")</f>
        <v>B</v>
      </c>
      <c r="CA444" s="17" t="str">
        <f>IF(Wedstrijden!H265="x","L1","")</f>
        <v>L1</v>
      </c>
      <c r="CB444" s="17" t="str">
        <f>IF(Wedstrijden!I265="x","L2","")</f>
        <v>L2</v>
      </c>
      <c r="CC444" s="17" t="str">
        <f>IF(Wedstrijden!J265="x","M1","")</f>
        <v>M1</v>
      </c>
      <c r="CD444" s="17" t="str">
        <f>IF(Wedstrijden!K265="x","M2","")</f>
        <v>M2</v>
      </c>
      <c r="CE444" s="17" t="str">
        <f>IF(Wedstrijden!L265="x","Z1","")</f>
        <v>Z1</v>
      </c>
      <c r="CF444" s="17" t="str">
        <f>IF(Wedstrijden!M265="x","Z2","")</f>
        <v>Z2</v>
      </c>
      <c r="CG444" s="17" t="str">
        <f>IF(Wedstrijden!N265="x","ZZL","")</f>
        <v/>
      </c>
      <c r="CL444" s="17" t="str">
        <f>IF(COUNTA(Wedstrijden!AG265:AN265)&lt;&gt;0,2,"")</f>
        <v/>
      </c>
      <c r="CM444" s="17" t="str">
        <f t="shared" si="38"/>
        <v/>
      </c>
      <c r="CN444" s="17" t="str">
        <f>IF(Wedstrijden!AG265="x","AA","")</f>
        <v/>
      </c>
      <c r="CO444" s="17" t="str">
        <f>IF(Wedstrijden!AH265="x","A","")</f>
        <v/>
      </c>
      <c r="CP444" s="17" t="str">
        <f>IF(Wedstrijden!AI265="x","BB","")</f>
        <v/>
      </c>
      <c r="CQ444" s="17" t="str">
        <f>IF(Wedstrijden!AJ265="x","B","")</f>
        <v/>
      </c>
      <c r="CR444" s="17" t="str">
        <f>IF(Wedstrijden!AK265="x","L","")</f>
        <v/>
      </c>
      <c r="CS444" s="17" t="str">
        <f>IF(Wedstrijden!AL265="x","M","")</f>
        <v/>
      </c>
      <c r="CT444" s="17" t="str">
        <f>IF(Wedstrijden!AM265="x","Z","")</f>
        <v/>
      </c>
      <c r="CU444" s="17" t="str">
        <f>IF(Wedstrijden!AN265="x","ZZ","")</f>
        <v/>
      </c>
      <c r="CV444" s="17" t="str">
        <f>IF(COUNTA(Wedstrijden!Z265:AF265)&lt;&gt;0,2,"")</f>
        <v/>
      </c>
      <c r="CW444" s="17" t="str">
        <f t="shared" si="39"/>
        <v/>
      </c>
      <c r="CX444" s="17" t="str">
        <f>IF(Wedstrijden!Z265="x","BB","")</f>
        <v/>
      </c>
      <c r="CY444" s="17" t="str">
        <f>IF(Wedstrijden!AA265="x","B","")</f>
        <v/>
      </c>
      <c r="CZ444" s="17" t="str">
        <f>IF(Wedstrijden!AB265="x","L","")</f>
        <v/>
      </c>
      <c r="DA444" s="17" t="str">
        <f>IF(Wedstrijden!AC265="x","M","")</f>
        <v/>
      </c>
      <c r="DB444" s="17" t="str">
        <f>IF(Wedstrijden!AD265="x","Z","")</f>
        <v/>
      </c>
      <c r="DC444" s="17" t="str">
        <f>IF(Wedstrijden!AE265="x","ZZ","")</f>
        <v/>
      </c>
      <c r="DD444" s="17" t="str">
        <f>IF(Wedstrijden!AF265="x","1.40","")</f>
        <v/>
      </c>
      <c r="DE444" s="17" t="str">
        <f>IF(COUNTA(Wedstrijden!AP265:AR265)&lt;&gt;0,6,"")</f>
        <v/>
      </c>
      <c r="DF444" s="17" t="str">
        <f t="shared" si="40"/>
        <v/>
      </c>
      <c r="DG444" s="17" t="str">
        <f>IF(Wedstrijden!AP265="x","L","")</f>
        <v/>
      </c>
      <c r="DH444" s="17" t="str">
        <f>IF(Wedstrijden!AQ265="x","M","")</f>
        <v/>
      </c>
      <c r="DI444" s="17" t="str">
        <f>IF(Wedstrijden!AR265="x","Z","")</f>
        <v/>
      </c>
      <c r="DJ444" s="17" t="str">
        <f>IF(Wedstrijden!AS265="x","Z","")</f>
        <v/>
      </c>
      <c r="DK444" s="17" t="str">
        <f>IF(COUNTA(Wedstrijden!AU265:AW265)&lt;&gt;0,6,"")</f>
        <v/>
      </c>
      <c r="DL444" s="17" t="str">
        <f t="shared" si="41"/>
        <v/>
      </c>
      <c r="DM444" s="17" t="str">
        <f>IF(Wedstrijden!AU265="x","L","")</f>
        <v/>
      </c>
      <c r="DN444" s="17" t="str">
        <f>IF(Wedstrijden!AV265="x","M","")</f>
        <v/>
      </c>
      <c r="DO444" s="17" t="str">
        <f>IF(Wedstrijden!AW265="x","Z","")</f>
        <v/>
      </c>
      <c r="DP444" s="17" t="str">
        <f>IF(Wedstrijden!AX265="x","Z","")</f>
        <v/>
      </c>
    </row>
    <row r="445" spans="1:120" ht="14.4" x14ac:dyDescent="0.3">
      <c r="A445" s="21">
        <f>Wedstrijden!A266</f>
        <v>44150</v>
      </c>
      <c r="B445" s="17" t="str">
        <f>IFERROR(VLOOKUP(Wedstrijden!#REF!,#REF!,2,FALSE),"")</f>
        <v/>
      </c>
      <c r="C445" s="17" t="e">
        <f>Wedstrijden!#REF!</f>
        <v>#REF!</v>
      </c>
      <c r="D445" s="17" t="str">
        <f>IFERROR(VLOOKUP(Wedstrijden!#REF!,#REF!,2,FALSE),"")</f>
        <v/>
      </c>
      <c r="E445" s="17" t="str">
        <f>IFERROR(VLOOKUP(Wedstrijden!#REF!,#REF!,5,FALSE),"")</f>
        <v/>
      </c>
      <c r="F445" s="17" t="e">
        <f>IF(Wedstrijden!#REF!&lt;&gt;"",Wedstrijden!#REF!,"")</f>
        <v>#REF!</v>
      </c>
      <c r="G445" s="17" t="e">
        <f>IF(Wedstrijden!#REF!="Indoor",1,0)</f>
        <v>#REF!</v>
      </c>
      <c r="H445" s="17" t="e">
        <f>Wedstrijden!#REF!</f>
        <v>#REF!</v>
      </c>
      <c r="I445" s="17" t="e">
        <f>IF(Wedstrijden!#REF!="Nee",0,IF(Wedstrijden!#REF!="Ja",1,""))</f>
        <v>#REF!</v>
      </c>
      <c r="J445" s="17" t="e">
        <f>IF(Wedstrijden!#REF!&lt;&gt;"",Wedstrijden!#REF!,"")</f>
        <v>#REF!</v>
      </c>
      <c r="W445" s="18"/>
      <c r="AE445" s="18"/>
      <c r="AN445" s="18"/>
      <c r="AU445" s="18"/>
      <c r="BA445" s="18"/>
      <c r="BE445" s="18"/>
      <c r="BJ445" s="17">
        <f>IF(COUNTA(Wedstrijden!O266:Y266)&lt;&gt;0,1,"")</f>
        <v>1</v>
      </c>
      <c r="BK445" s="17">
        <f t="shared" si="36"/>
        <v>2</v>
      </c>
      <c r="BL445" s="17" t="str">
        <f>IF(Wedstrijden!O266="x","AA","")</f>
        <v/>
      </c>
      <c r="BM445" s="17" t="str">
        <f>IF(Wedstrijden!P266="x","A","")</f>
        <v/>
      </c>
      <c r="BN445" s="17" t="str">
        <f>IF(Wedstrijden!Q266="x","B1","")</f>
        <v/>
      </c>
      <c r="BO445" s="17" t="e">
        <f>IF(Wedstrijden!#REF!="x","BB","")</f>
        <v>#REF!</v>
      </c>
      <c r="BP445" s="17" t="str">
        <f>IF(Wedstrijden!S266="x","B","")</f>
        <v>B</v>
      </c>
      <c r="BQ445" s="17" t="str">
        <f>IF(Wedstrijden!T266="x","L1","")</f>
        <v>L1</v>
      </c>
      <c r="BR445" s="17" t="str">
        <f>IF(Wedstrijden!U266="x","L2","")</f>
        <v>L2</v>
      </c>
      <c r="BS445" s="17" t="str">
        <f>IF(Wedstrijden!V266="x","M1","")</f>
        <v>M1</v>
      </c>
      <c r="BT445" s="17" t="str">
        <f>IF(Wedstrijden!W266="x","M2","")</f>
        <v>M2</v>
      </c>
      <c r="BU445" s="17" t="str">
        <f>IF(Wedstrijden!X266="x","Z1","")</f>
        <v>Z1</v>
      </c>
      <c r="BV445" s="17" t="str">
        <f>IF(Wedstrijden!Y266="x","Z2","")</f>
        <v>Z2</v>
      </c>
      <c r="BW445" s="17">
        <f>IF(COUNTA(Wedstrijden!F266:N266)&lt;&gt;0,1,"")</f>
        <v>1</v>
      </c>
      <c r="BX445" s="17">
        <f t="shared" si="37"/>
        <v>1</v>
      </c>
      <c r="BY445" s="17" t="str">
        <f>IF(Wedstrijden!F266="x","BB","")</f>
        <v/>
      </c>
      <c r="BZ445" s="17" t="str">
        <f>IF(Wedstrijden!G266="x","B","")</f>
        <v>B</v>
      </c>
      <c r="CA445" s="17" t="str">
        <f>IF(Wedstrijden!H266="x","L1","")</f>
        <v>L1</v>
      </c>
      <c r="CB445" s="17" t="str">
        <f>IF(Wedstrijden!I266="x","L2","")</f>
        <v>L2</v>
      </c>
      <c r="CC445" s="17" t="str">
        <f>IF(Wedstrijden!J266="x","M1","")</f>
        <v>M1</v>
      </c>
      <c r="CD445" s="17" t="str">
        <f>IF(Wedstrijden!K266="x","M2","")</f>
        <v>M2</v>
      </c>
      <c r="CE445" s="17" t="str">
        <f>IF(Wedstrijden!L266="x","Z1","")</f>
        <v>Z1</v>
      </c>
      <c r="CF445" s="17" t="str">
        <f>IF(Wedstrijden!M266="x","Z2","")</f>
        <v>Z2</v>
      </c>
      <c r="CG445" s="17" t="str">
        <f>IF(Wedstrijden!N266="x","ZZL","")</f>
        <v/>
      </c>
      <c r="CL445" s="17" t="str">
        <f>IF(COUNTA(Wedstrijden!AG266:AN266)&lt;&gt;0,2,"")</f>
        <v/>
      </c>
      <c r="CM445" s="17" t="str">
        <f t="shared" si="38"/>
        <v/>
      </c>
      <c r="CN445" s="17" t="str">
        <f>IF(Wedstrijden!AG266="x","AA","")</f>
        <v/>
      </c>
      <c r="CO445" s="17" t="str">
        <f>IF(Wedstrijden!AH266="x","A","")</f>
        <v/>
      </c>
      <c r="CP445" s="17" t="str">
        <f>IF(Wedstrijden!AI266="x","BB","")</f>
        <v/>
      </c>
      <c r="CQ445" s="17" t="str">
        <f>IF(Wedstrijden!AJ266="x","B","")</f>
        <v/>
      </c>
      <c r="CR445" s="17" t="str">
        <f>IF(Wedstrijden!AK266="x","L","")</f>
        <v/>
      </c>
      <c r="CS445" s="17" t="str">
        <f>IF(Wedstrijden!AL266="x","M","")</f>
        <v/>
      </c>
      <c r="CT445" s="17" t="str">
        <f>IF(Wedstrijden!AM266="x","Z","")</f>
        <v/>
      </c>
      <c r="CU445" s="17" t="str">
        <f>IF(Wedstrijden!AN266="x","ZZ","")</f>
        <v/>
      </c>
      <c r="CV445" s="17" t="str">
        <f>IF(COUNTA(Wedstrijden!Z266:AF266)&lt;&gt;0,2,"")</f>
        <v/>
      </c>
      <c r="CW445" s="17" t="str">
        <f t="shared" si="39"/>
        <v/>
      </c>
      <c r="CX445" s="17" t="str">
        <f>IF(Wedstrijden!Z266="x","BB","")</f>
        <v/>
      </c>
      <c r="CY445" s="17" t="str">
        <f>IF(Wedstrijden!AA266="x","B","")</f>
        <v/>
      </c>
      <c r="CZ445" s="17" t="str">
        <f>IF(Wedstrijden!AB266="x","L","")</f>
        <v/>
      </c>
      <c r="DA445" s="17" t="str">
        <f>IF(Wedstrijden!AC266="x","M","")</f>
        <v/>
      </c>
      <c r="DB445" s="17" t="str">
        <f>IF(Wedstrijden!AD266="x","Z","")</f>
        <v/>
      </c>
      <c r="DC445" s="17" t="str">
        <f>IF(Wedstrijden!AE266="x","ZZ","")</f>
        <v/>
      </c>
      <c r="DD445" s="17" t="str">
        <f>IF(Wedstrijden!AF266="x","1.40","")</f>
        <v/>
      </c>
      <c r="DE445" s="17" t="str">
        <f>IF(COUNTA(Wedstrijden!AP266:AR266)&lt;&gt;0,6,"")</f>
        <v/>
      </c>
      <c r="DF445" s="17" t="str">
        <f t="shared" si="40"/>
        <v/>
      </c>
      <c r="DG445" s="17" t="str">
        <f>IF(Wedstrijden!AP266="x","L","")</f>
        <v/>
      </c>
      <c r="DH445" s="17" t="str">
        <f>IF(Wedstrijden!AQ266="x","M","")</f>
        <v/>
      </c>
      <c r="DI445" s="17" t="str">
        <f>IF(Wedstrijden!AR266="x","Z","")</f>
        <v/>
      </c>
      <c r="DJ445" s="17" t="str">
        <f>IF(Wedstrijden!AS266="x","Z","")</f>
        <v/>
      </c>
      <c r="DK445" s="17" t="str">
        <f>IF(COUNTA(Wedstrijden!AU266:AW266)&lt;&gt;0,6,"")</f>
        <v/>
      </c>
      <c r="DL445" s="17" t="str">
        <f t="shared" si="41"/>
        <v/>
      </c>
      <c r="DM445" s="17" t="str">
        <f>IF(Wedstrijden!AU266="x","L","")</f>
        <v/>
      </c>
      <c r="DN445" s="17" t="str">
        <f>IF(Wedstrijden!AV266="x","M","")</f>
        <v/>
      </c>
      <c r="DO445" s="17" t="str">
        <f>IF(Wedstrijden!AW266="x","Z","")</f>
        <v/>
      </c>
      <c r="DP445" s="17" t="str">
        <f>IF(Wedstrijden!AX266="x","Z","")</f>
        <v/>
      </c>
    </row>
    <row r="446" spans="1:120" ht="14.4" x14ac:dyDescent="0.3">
      <c r="A446" s="21">
        <f>Wedstrijden!A267</f>
        <v>44150</v>
      </c>
      <c r="B446" s="17" t="str">
        <f>IFERROR(VLOOKUP(Wedstrijden!#REF!,#REF!,2,FALSE),"")</f>
        <v/>
      </c>
      <c r="C446" s="17" t="e">
        <f>Wedstrijden!#REF!</f>
        <v>#REF!</v>
      </c>
      <c r="D446" s="17" t="str">
        <f>IFERROR(VLOOKUP(Wedstrijden!#REF!,#REF!,2,FALSE),"")</f>
        <v/>
      </c>
      <c r="E446" s="17" t="str">
        <f>IFERROR(VLOOKUP(Wedstrijden!#REF!,#REF!,5,FALSE),"")</f>
        <v/>
      </c>
      <c r="F446" s="17" t="e">
        <f>IF(Wedstrijden!#REF!&lt;&gt;"",Wedstrijden!#REF!,"")</f>
        <v>#REF!</v>
      </c>
      <c r="G446" s="17" t="e">
        <f>IF(Wedstrijden!#REF!="Indoor",1,0)</f>
        <v>#REF!</v>
      </c>
      <c r="H446" s="17" t="e">
        <f>Wedstrijden!#REF!</f>
        <v>#REF!</v>
      </c>
      <c r="I446" s="17" t="e">
        <f>IF(Wedstrijden!#REF!="Nee",0,IF(Wedstrijden!#REF!="Ja",1,""))</f>
        <v>#REF!</v>
      </c>
      <c r="J446" s="17" t="e">
        <f>IF(Wedstrijden!#REF!&lt;&gt;"",Wedstrijden!#REF!,"")</f>
        <v>#REF!</v>
      </c>
      <c r="W446" s="18"/>
      <c r="AE446" s="18"/>
      <c r="AN446" s="18"/>
      <c r="AU446" s="18"/>
      <c r="BA446" s="18"/>
      <c r="BE446" s="18"/>
      <c r="BJ446" s="17" t="str">
        <f>IF(COUNTA(Wedstrijden!O267:Y267)&lt;&gt;0,1,"")</f>
        <v/>
      </c>
      <c r="BK446" s="17" t="str">
        <f t="shared" si="36"/>
        <v/>
      </c>
      <c r="BL446" s="17" t="str">
        <f>IF(Wedstrijden!O267="x","AA","")</f>
        <v/>
      </c>
      <c r="BM446" s="17" t="str">
        <f>IF(Wedstrijden!P267="x","A","")</f>
        <v/>
      </c>
      <c r="BN446" s="17" t="str">
        <f>IF(Wedstrijden!Q267="x","B1","")</f>
        <v/>
      </c>
      <c r="BO446" s="17" t="e">
        <f>IF(Wedstrijden!#REF!="x","BB","")</f>
        <v>#REF!</v>
      </c>
      <c r="BP446" s="17" t="str">
        <f>IF(Wedstrijden!S267="x","B","")</f>
        <v/>
      </c>
      <c r="BQ446" s="17" t="str">
        <f>IF(Wedstrijden!T267="x","L1","")</f>
        <v/>
      </c>
      <c r="BR446" s="17" t="str">
        <f>IF(Wedstrijden!U267="x","L2","")</f>
        <v/>
      </c>
      <c r="BS446" s="17" t="str">
        <f>IF(Wedstrijden!V267="x","M1","")</f>
        <v/>
      </c>
      <c r="BT446" s="17" t="str">
        <f>IF(Wedstrijden!W267="x","M2","")</f>
        <v/>
      </c>
      <c r="BU446" s="17" t="str">
        <f>IF(Wedstrijden!X267="x","Z1","")</f>
        <v/>
      </c>
      <c r="BV446" s="17" t="str">
        <f>IF(Wedstrijden!Y267="x","Z2","")</f>
        <v/>
      </c>
      <c r="BW446" s="17">
        <f>IF(COUNTA(Wedstrijden!F267:N267)&lt;&gt;0,1,"")</f>
        <v>1</v>
      </c>
      <c r="BX446" s="17">
        <f t="shared" si="37"/>
        <v>1</v>
      </c>
      <c r="BY446" s="17" t="str">
        <f>IF(Wedstrijden!F267="x","BB","")</f>
        <v/>
      </c>
      <c r="BZ446" s="17" t="str">
        <f>IF(Wedstrijden!G267="x","B","")</f>
        <v>B</v>
      </c>
      <c r="CA446" s="17" t="str">
        <f>IF(Wedstrijden!H267="x","L1","")</f>
        <v>L1</v>
      </c>
      <c r="CB446" s="17" t="str">
        <f>IF(Wedstrijden!I267="x","L2","")</f>
        <v>L2</v>
      </c>
      <c r="CC446" s="17" t="str">
        <f>IF(Wedstrijden!J267="x","M1","")</f>
        <v>M1</v>
      </c>
      <c r="CD446" s="17" t="str">
        <f>IF(Wedstrijden!K267="x","M2","")</f>
        <v>M2</v>
      </c>
      <c r="CE446" s="17" t="str">
        <f>IF(Wedstrijden!L267="x","Z1","")</f>
        <v/>
      </c>
      <c r="CF446" s="17" t="str">
        <f>IF(Wedstrijden!M267="x","Z2","")</f>
        <v/>
      </c>
      <c r="CG446" s="17" t="str">
        <f>IF(Wedstrijden!N267="x","ZZL","")</f>
        <v/>
      </c>
      <c r="CL446" s="17" t="str">
        <f>IF(COUNTA(Wedstrijden!AG267:AN267)&lt;&gt;0,2,"")</f>
        <v/>
      </c>
      <c r="CM446" s="17" t="str">
        <f t="shared" si="38"/>
        <v/>
      </c>
      <c r="CN446" s="17" t="str">
        <f>IF(Wedstrijden!AG267="x","AA","")</f>
        <v/>
      </c>
      <c r="CO446" s="17" t="str">
        <f>IF(Wedstrijden!AH267="x","A","")</f>
        <v/>
      </c>
      <c r="CP446" s="17" t="str">
        <f>IF(Wedstrijden!AI267="x","BB","")</f>
        <v/>
      </c>
      <c r="CQ446" s="17" t="str">
        <f>IF(Wedstrijden!AJ267="x","B","")</f>
        <v/>
      </c>
      <c r="CR446" s="17" t="str">
        <f>IF(Wedstrijden!AK267="x","L","")</f>
        <v/>
      </c>
      <c r="CS446" s="17" t="str">
        <f>IF(Wedstrijden!AL267="x","M","")</f>
        <v/>
      </c>
      <c r="CT446" s="17" t="str">
        <f>IF(Wedstrijden!AM267="x","Z","")</f>
        <v/>
      </c>
      <c r="CU446" s="17" t="str">
        <f>IF(Wedstrijden!AN267="x","ZZ","")</f>
        <v/>
      </c>
      <c r="CV446" s="17" t="str">
        <f>IF(COUNTA(Wedstrijden!Z267:AF267)&lt;&gt;0,2,"")</f>
        <v/>
      </c>
      <c r="CW446" s="17" t="str">
        <f t="shared" si="39"/>
        <v/>
      </c>
      <c r="CX446" s="17" t="str">
        <f>IF(Wedstrijden!Z267="x","BB","")</f>
        <v/>
      </c>
      <c r="CY446" s="17" t="str">
        <f>IF(Wedstrijden!AA267="x","B","")</f>
        <v/>
      </c>
      <c r="CZ446" s="17" t="str">
        <f>IF(Wedstrijden!AB267="x","L","")</f>
        <v/>
      </c>
      <c r="DA446" s="17" t="str">
        <f>IF(Wedstrijden!AC267="x","M","")</f>
        <v/>
      </c>
      <c r="DB446" s="17" t="str">
        <f>IF(Wedstrijden!AD267="x","Z","")</f>
        <v/>
      </c>
      <c r="DC446" s="17" t="str">
        <f>IF(Wedstrijden!AE267="x","ZZ","")</f>
        <v/>
      </c>
      <c r="DD446" s="17" t="str">
        <f>IF(Wedstrijden!AF267="x","1.40","")</f>
        <v/>
      </c>
      <c r="DE446" s="17" t="str">
        <f>IF(COUNTA(Wedstrijden!AP267:AR267)&lt;&gt;0,6,"")</f>
        <v/>
      </c>
      <c r="DF446" s="17" t="str">
        <f t="shared" si="40"/>
        <v/>
      </c>
      <c r="DG446" s="17" t="str">
        <f>IF(Wedstrijden!AP267="x","L","")</f>
        <v/>
      </c>
      <c r="DH446" s="17" t="str">
        <f>IF(Wedstrijden!AQ267="x","M","")</f>
        <v/>
      </c>
      <c r="DI446" s="17" t="str">
        <f>IF(Wedstrijden!AR267="x","Z","")</f>
        <v/>
      </c>
      <c r="DJ446" s="17" t="str">
        <f>IF(Wedstrijden!AS267="x","Z","")</f>
        <v/>
      </c>
      <c r="DK446" s="17" t="str">
        <f>IF(COUNTA(Wedstrijden!AU267:AW267)&lt;&gt;0,6,"")</f>
        <v/>
      </c>
      <c r="DL446" s="17" t="str">
        <f t="shared" si="41"/>
        <v/>
      </c>
      <c r="DM446" s="17" t="str">
        <f>IF(Wedstrijden!AU267="x","L","")</f>
        <v/>
      </c>
      <c r="DN446" s="17" t="str">
        <f>IF(Wedstrijden!AV267="x","M","")</f>
        <v/>
      </c>
      <c r="DO446" s="17" t="str">
        <f>IF(Wedstrijden!AW267="x","Z","")</f>
        <v/>
      </c>
      <c r="DP446" s="17" t="str">
        <f>IF(Wedstrijden!AX267="x","Z","")</f>
        <v/>
      </c>
    </row>
    <row r="447" spans="1:120" ht="14.4" x14ac:dyDescent="0.3">
      <c r="A447" s="21">
        <f>Wedstrijden!A268</f>
        <v>44150</v>
      </c>
      <c r="B447" s="17" t="str">
        <f>IFERROR(VLOOKUP(Wedstrijden!#REF!,#REF!,2,FALSE),"")</f>
        <v/>
      </c>
      <c r="C447" s="17" t="e">
        <f>Wedstrijden!#REF!</f>
        <v>#REF!</v>
      </c>
      <c r="D447" s="17" t="str">
        <f>IFERROR(VLOOKUP(Wedstrijden!#REF!,#REF!,2,FALSE),"")</f>
        <v/>
      </c>
      <c r="E447" s="17" t="str">
        <f>IFERROR(VLOOKUP(Wedstrijden!#REF!,#REF!,5,FALSE),"")</f>
        <v/>
      </c>
      <c r="F447" s="17" t="e">
        <f>IF(Wedstrijden!#REF!&lt;&gt;"",Wedstrijden!#REF!,"")</f>
        <v>#REF!</v>
      </c>
      <c r="G447" s="17" t="e">
        <f>IF(Wedstrijden!#REF!="Indoor",1,0)</f>
        <v>#REF!</v>
      </c>
      <c r="H447" s="17" t="e">
        <f>Wedstrijden!#REF!</f>
        <v>#REF!</v>
      </c>
      <c r="I447" s="17" t="e">
        <f>IF(Wedstrijden!#REF!="Nee",0,IF(Wedstrijden!#REF!="Ja",1,""))</f>
        <v>#REF!</v>
      </c>
      <c r="J447" s="17" t="e">
        <f>IF(Wedstrijden!#REF!&lt;&gt;"",Wedstrijden!#REF!,"")</f>
        <v>#REF!</v>
      </c>
      <c r="W447" s="18"/>
      <c r="AE447" s="18"/>
      <c r="AN447" s="18"/>
      <c r="AU447" s="18"/>
      <c r="BA447" s="18"/>
      <c r="BE447" s="18"/>
      <c r="BJ447" s="17">
        <f>IF(COUNTA(Wedstrijden!O268:Y268)&lt;&gt;0,1,"")</f>
        <v>1</v>
      </c>
      <c r="BK447" s="17">
        <f t="shared" si="36"/>
        <v>2</v>
      </c>
      <c r="BL447" s="17" t="str">
        <f>IF(Wedstrijden!O268="x","AA","")</f>
        <v/>
      </c>
      <c r="BM447" s="17" t="str">
        <f>IF(Wedstrijden!P268="x","A","")</f>
        <v/>
      </c>
      <c r="BN447" s="17" t="str">
        <f>IF(Wedstrijden!Q268="x","B1","")</f>
        <v/>
      </c>
      <c r="BO447" s="17" t="e">
        <f>IF(Wedstrijden!#REF!="x","BB","")</f>
        <v>#REF!</v>
      </c>
      <c r="BP447" s="17" t="str">
        <f>IF(Wedstrijden!S268="x","B","")</f>
        <v>B</v>
      </c>
      <c r="BQ447" s="17" t="str">
        <f>IF(Wedstrijden!T268="x","L1","")</f>
        <v>L1</v>
      </c>
      <c r="BR447" s="17" t="str">
        <f>IF(Wedstrijden!U268="x","L2","")</f>
        <v>L2</v>
      </c>
      <c r="BS447" s="17" t="str">
        <f>IF(Wedstrijden!V268="x","M1","")</f>
        <v>M1</v>
      </c>
      <c r="BT447" s="17" t="str">
        <f>IF(Wedstrijden!W268="x","M2","")</f>
        <v>M2</v>
      </c>
      <c r="BU447" s="17" t="str">
        <f>IF(Wedstrijden!X268="x","Z1","")</f>
        <v>Z1</v>
      </c>
      <c r="BV447" s="17" t="str">
        <f>IF(Wedstrijden!Y268="x","Z2","")</f>
        <v>Z2</v>
      </c>
      <c r="BW447" s="17">
        <f>IF(COUNTA(Wedstrijden!F268:N268)&lt;&gt;0,1,"")</f>
        <v>1</v>
      </c>
      <c r="BX447" s="17">
        <f t="shared" si="37"/>
        <v>1</v>
      </c>
      <c r="BY447" s="17" t="str">
        <f>IF(Wedstrijden!F268="x","BB","")</f>
        <v/>
      </c>
      <c r="BZ447" s="17" t="str">
        <f>IF(Wedstrijden!G268="x","B","")</f>
        <v>B</v>
      </c>
      <c r="CA447" s="17" t="str">
        <f>IF(Wedstrijden!H268="x","L1","")</f>
        <v>L1</v>
      </c>
      <c r="CB447" s="17" t="str">
        <f>IF(Wedstrijden!I268="x","L2","")</f>
        <v>L2</v>
      </c>
      <c r="CC447" s="17" t="str">
        <f>IF(Wedstrijden!J268="x","M1","")</f>
        <v>M1</v>
      </c>
      <c r="CD447" s="17" t="str">
        <f>IF(Wedstrijden!K268="x","M2","")</f>
        <v>M2</v>
      </c>
      <c r="CE447" s="17" t="str">
        <f>IF(Wedstrijden!L268="x","Z1","")</f>
        <v>Z1</v>
      </c>
      <c r="CF447" s="17" t="str">
        <f>IF(Wedstrijden!M268="x","Z2","")</f>
        <v>Z2</v>
      </c>
      <c r="CG447" s="17" t="str">
        <f>IF(Wedstrijden!N268="x","ZZL","")</f>
        <v>ZZL</v>
      </c>
      <c r="CL447" s="17" t="str">
        <f>IF(COUNTA(Wedstrijden!AG268:AN268)&lt;&gt;0,2,"")</f>
        <v/>
      </c>
      <c r="CM447" s="17" t="str">
        <f t="shared" si="38"/>
        <v/>
      </c>
      <c r="CN447" s="17" t="str">
        <f>IF(Wedstrijden!AG268="x","AA","")</f>
        <v/>
      </c>
      <c r="CO447" s="17" t="str">
        <f>IF(Wedstrijden!AH268="x","A","")</f>
        <v/>
      </c>
      <c r="CP447" s="17" t="str">
        <f>IF(Wedstrijden!AI268="x","BB","")</f>
        <v/>
      </c>
      <c r="CQ447" s="17" t="str">
        <f>IF(Wedstrijden!AJ268="x","B","")</f>
        <v/>
      </c>
      <c r="CR447" s="17" t="str">
        <f>IF(Wedstrijden!AK268="x","L","")</f>
        <v/>
      </c>
      <c r="CS447" s="17" t="str">
        <f>IF(Wedstrijden!AL268="x","M","")</f>
        <v/>
      </c>
      <c r="CT447" s="17" t="str">
        <f>IF(Wedstrijden!AM268="x","Z","")</f>
        <v/>
      </c>
      <c r="CU447" s="17" t="str">
        <f>IF(Wedstrijden!AN268="x","ZZ","")</f>
        <v/>
      </c>
      <c r="CV447" s="17" t="str">
        <f>IF(COUNTA(Wedstrijden!Z268:AF268)&lt;&gt;0,2,"")</f>
        <v/>
      </c>
      <c r="CW447" s="17" t="str">
        <f t="shared" si="39"/>
        <v/>
      </c>
      <c r="CX447" s="17" t="str">
        <f>IF(Wedstrijden!Z268="x","BB","")</f>
        <v/>
      </c>
      <c r="CY447" s="17" t="str">
        <f>IF(Wedstrijden!AA268="x","B","")</f>
        <v/>
      </c>
      <c r="CZ447" s="17" t="str">
        <f>IF(Wedstrijden!AB268="x","L","")</f>
        <v/>
      </c>
      <c r="DA447" s="17" t="str">
        <f>IF(Wedstrijden!AC268="x","M","")</f>
        <v/>
      </c>
      <c r="DB447" s="17" t="str">
        <f>IF(Wedstrijden!AD268="x","Z","")</f>
        <v/>
      </c>
      <c r="DC447" s="17" t="str">
        <f>IF(Wedstrijden!AE268="x","ZZ","")</f>
        <v/>
      </c>
      <c r="DD447" s="17" t="str">
        <f>IF(Wedstrijden!AF268="x","1.40","")</f>
        <v/>
      </c>
      <c r="DE447" s="17" t="str">
        <f>IF(COUNTA(Wedstrijden!AP268:AR268)&lt;&gt;0,6,"")</f>
        <v/>
      </c>
      <c r="DF447" s="17" t="str">
        <f t="shared" si="40"/>
        <v/>
      </c>
      <c r="DG447" s="17" t="str">
        <f>IF(Wedstrijden!AP268="x","L","")</f>
        <v/>
      </c>
      <c r="DH447" s="17" t="str">
        <f>IF(Wedstrijden!AQ268="x","M","")</f>
        <v/>
      </c>
      <c r="DI447" s="17" t="str">
        <f>IF(Wedstrijden!AR268="x","Z","")</f>
        <v/>
      </c>
      <c r="DJ447" s="17" t="str">
        <f>IF(Wedstrijden!AS268="x","Z","")</f>
        <v/>
      </c>
      <c r="DK447" s="17" t="str">
        <f>IF(COUNTA(Wedstrijden!AU268:AW268)&lt;&gt;0,6,"")</f>
        <v/>
      </c>
      <c r="DL447" s="17" t="str">
        <f t="shared" si="41"/>
        <v/>
      </c>
      <c r="DM447" s="17" t="str">
        <f>IF(Wedstrijden!AU268="x","L","")</f>
        <v/>
      </c>
      <c r="DN447" s="17" t="str">
        <f>IF(Wedstrijden!AV268="x","M","")</f>
        <v/>
      </c>
      <c r="DO447" s="17" t="str">
        <f>IF(Wedstrijden!AW268="x","Z","")</f>
        <v/>
      </c>
      <c r="DP447" s="17" t="str">
        <f>IF(Wedstrijden!AX268="x","Z","")</f>
        <v/>
      </c>
    </row>
    <row r="448" spans="1:120" ht="14.4" x14ac:dyDescent="0.3">
      <c r="A448" s="21">
        <f>Wedstrijden!A269</f>
        <v>44154</v>
      </c>
      <c r="B448" s="17" t="str">
        <f>IFERROR(VLOOKUP(Wedstrijden!#REF!,#REF!,2,FALSE),"")</f>
        <v/>
      </c>
      <c r="C448" s="17" t="e">
        <f>Wedstrijden!#REF!</f>
        <v>#REF!</v>
      </c>
      <c r="D448" s="17" t="str">
        <f>IFERROR(VLOOKUP(Wedstrijden!#REF!,#REF!,2,FALSE),"")</f>
        <v/>
      </c>
      <c r="E448" s="17" t="str">
        <f>IFERROR(VLOOKUP(Wedstrijden!#REF!,#REF!,5,FALSE),"")</f>
        <v/>
      </c>
      <c r="F448" s="17" t="e">
        <f>IF(Wedstrijden!#REF!&lt;&gt;"",Wedstrijden!#REF!,"")</f>
        <v>#REF!</v>
      </c>
      <c r="G448" s="17" t="e">
        <f>IF(Wedstrijden!#REF!="Indoor",1,0)</f>
        <v>#REF!</v>
      </c>
      <c r="H448" s="17" t="e">
        <f>Wedstrijden!#REF!</f>
        <v>#REF!</v>
      </c>
      <c r="I448" s="17" t="e">
        <f>IF(Wedstrijden!#REF!="Nee",0,IF(Wedstrijden!#REF!="Ja",1,""))</f>
        <v>#REF!</v>
      </c>
      <c r="J448" s="17" t="e">
        <f>IF(Wedstrijden!#REF!&lt;&gt;"",Wedstrijden!#REF!,"")</f>
        <v>#REF!</v>
      </c>
      <c r="W448" s="18"/>
      <c r="AE448" s="18"/>
      <c r="AN448" s="18"/>
      <c r="AU448" s="18"/>
      <c r="BA448" s="18"/>
      <c r="BE448" s="18"/>
      <c r="BJ448" s="17">
        <f>IF(COUNTA(Wedstrijden!O269:Y269)&lt;&gt;0,1,"")</f>
        <v>1</v>
      </c>
      <c r="BK448" s="17">
        <f t="shared" si="36"/>
        <v>2</v>
      </c>
      <c r="BL448" s="17" t="str">
        <f>IF(Wedstrijden!O269="x","AA","")</f>
        <v/>
      </c>
      <c r="BM448" s="17" t="str">
        <f>IF(Wedstrijden!P269="x","A","")</f>
        <v/>
      </c>
      <c r="BN448" s="17" t="str">
        <f>IF(Wedstrijden!Q269="x","B1","")</f>
        <v/>
      </c>
      <c r="BO448" s="17" t="e">
        <f>IF(Wedstrijden!#REF!="x","BB","")</f>
        <v>#REF!</v>
      </c>
      <c r="BP448" s="17" t="str">
        <f>IF(Wedstrijden!S269="x","B","")</f>
        <v>B</v>
      </c>
      <c r="BQ448" s="17" t="str">
        <f>IF(Wedstrijden!T269="x","L1","")</f>
        <v>L1</v>
      </c>
      <c r="BR448" s="17" t="str">
        <f>IF(Wedstrijden!U269="x","L2","")</f>
        <v>L2</v>
      </c>
      <c r="BS448" s="17" t="str">
        <f>IF(Wedstrijden!V269="x","M1","")</f>
        <v>M1</v>
      </c>
      <c r="BT448" s="17" t="str">
        <f>IF(Wedstrijden!W269="x","M2","")</f>
        <v>M2</v>
      </c>
      <c r="BU448" s="17" t="str">
        <f>IF(Wedstrijden!X269="x","Z1","")</f>
        <v/>
      </c>
      <c r="BV448" s="17" t="str">
        <f>IF(Wedstrijden!Y269="x","Z2","")</f>
        <v/>
      </c>
      <c r="BW448" s="17">
        <f>IF(COUNTA(Wedstrijden!F269:N269)&lt;&gt;0,1,"")</f>
        <v>1</v>
      </c>
      <c r="BX448" s="17">
        <f t="shared" si="37"/>
        <v>1</v>
      </c>
      <c r="BY448" s="17" t="str">
        <f>IF(Wedstrijden!F269="x","BB","")</f>
        <v/>
      </c>
      <c r="BZ448" s="17" t="str">
        <f>IF(Wedstrijden!G269="x","B","")</f>
        <v>B</v>
      </c>
      <c r="CA448" s="17" t="str">
        <f>IF(Wedstrijden!H269="x","L1","")</f>
        <v>L1</v>
      </c>
      <c r="CB448" s="17" t="str">
        <f>IF(Wedstrijden!I269="x","L2","")</f>
        <v>L2</v>
      </c>
      <c r="CC448" s="17" t="str">
        <f>IF(Wedstrijden!J269="x","M1","")</f>
        <v>M1</v>
      </c>
      <c r="CD448" s="17" t="str">
        <f>IF(Wedstrijden!K269="x","M2","")</f>
        <v>M2</v>
      </c>
      <c r="CE448" s="17" t="str">
        <f>IF(Wedstrijden!L269="x","Z1","")</f>
        <v/>
      </c>
      <c r="CF448" s="17" t="str">
        <f>IF(Wedstrijden!M269="x","Z2","")</f>
        <v/>
      </c>
      <c r="CG448" s="17" t="str">
        <f>IF(Wedstrijden!N269="x","ZZL","")</f>
        <v/>
      </c>
      <c r="CL448" s="17" t="str">
        <f>IF(COUNTA(Wedstrijden!AG269:AN269)&lt;&gt;0,2,"")</f>
        <v/>
      </c>
      <c r="CM448" s="17" t="str">
        <f t="shared" si="38"/>
        <v/>
      </c>
      <c r="CN448" s="17" t="str">
        <f>IF(Wedstrijden!AG269="x","AA","")</f>
        <v/>
      </c>
      <c r="CO448" s="17" t="str">
        <f>IF(Wedstrijden!AH269="x","A","")</f>
        <v/>
      </c>
      <c r="CP448" s="17" t="str">
        <f>IF(Wedstrijden!AI269="x","BB","")</f>
        <v/>
      </c>
      <c r="CQ448" s="17" t="str">
        <f>IF(Wedstrijden!AJ269="x","B","")</f>
        <v/>
      </c>
      <c r="CR448" s="17" t="str">
        <f>IF(Wedstrijden!AK269="x","L","")</f>
        <v/>
      </c>
      <c r="CS448" s="17" t="str">
        <f>IF(Wedstrijden!AL269="x","M","")</f>
        <v/>
      </c>
      <c r="CT448" s="17" t="str">
        <f>IF(Wedstrijden!AM269="x","Z","")</f>
        <v/>
      </c>
      <c r="CU448" s="17" t="str">
        <f>IF(Wedstrijden!AN269="x","ZZ","")</f>
        <v/>
      </c>
      <c r="CV448" s="17" t="str">
        <f>IF(COUNTA(Wedstrijden!Z269:AF269)&lt;&gt;0,2,"")</f>
        <v/>
      </c>
      <c r="CW448" s="17" t="str">
        <f t="shared" si="39"/>
        <v/>
      </c>
      <c r="CX448" s="17" t="str">
        <f>IF(Wedstrijden!Z269="x","BB","")</f>
        <v/>
      </c>
      <c r="CY448" s="17" t="str">
        <f>IF(Wedstrijden!AA269="x","B","")</f>
        <v/>
      </c>
      <c r="CZ448" s="17" t="str">
        <f>IF(Wedstrijden!AB269="x","L","")</f>
        <v/>
      </c>
      <c r="DA448" s="17" t="str">
        <f>IF(Wedstrijden!AC269="x","M","")</f>
        <v/>
      </c>
      <c r="DB448" s="17" t="str">
        <f>IF(Wedstrijden!AD269="x","Z","")</f>
        <v/>
      </c>
      <c r="DC448" s="17" t="str">
        <f>IF(Wedstrijden!AE269="x","ZZ","")</f>
        <v/>
      </c>
      <c r="DD448" s="17" t="str">
        <f>IF(Wedstrijden!AF269="x","1.40","")</f>
        <v/>
      </c>
      <c r="DE448" s="17" t="str">
        <f>IF(COUNTA(Wedstrijden!AP269:AR269)&lt;&gt;0,6,"")</f>
        <v/>
      </c>
      <c r="DF448" s="17" t="str">
        <f t="shared" si="40"/>
        <v/>
      </c>
      <c r="DG448" s="17" t="str">
        <f>IF(Wedstrijden!AP269="x","L","")</f>
        <v/>
      </c>
      <c r="DH448" s="17" t="str">
        <f>IF(Wedstrijden!AQ269="x","M","")</f>
        <v/>
      </c>
      <c r="DI448" s="17" t="str">
        <f>IF(Wedstrijden!AR269="x","Z","")</f>
        <v/>
      </c>
      <c r="DJ448" s="17" t="str">
        <f>IF(Wedstrijden!AS269="x","Z","")</f>
        <v/>
      </c>
      <c r="DK448" s="17" t="str">
        <f>IF(COUNTA(Wedstrijden!AU269:AW269)&lt;&gt;0,6,"")</f>
        <v/>
      </c>
      <c r="DL448" s="17" t="str">
        <f t="shared" si="41"/>
        <v/>
      </c>
      <c r="DM448" s="17" t="str">
        <f>IF(Wedstrijden!AU269="x","L","")</f>
        <v/>
      </c>
      <c r="DN448" s="17" t="str">
        <f>IF(Wedstrijden!AV269="x","M","")</f>
        <v/>
      </c>
      <c r="DO448" s="17" t="str">
        <f>IF(Wedstrijden!AW269="x","Z","")</f>
        <v/>
      </c>
      <c r="DP448" s="17" t="str">
        <f>IF(Wedstrijden!AX269="x","Z","")</f>
        <v/>
      </c>
    </row>
    <row r="449" spans="1:120" ht="14.4" x14ac:dyDescent="0.3">
      <c r="A449" s="21">
        <f>Wedstrijden!A270</f>
        <v>44156</v>
      </c>
      <c r="B449" s="17" t="str">
        <f>IFERROR(VLOOKUP(Wedstrijden!#REF!,#REF!,2,FALSE),"")</f>
        <v/>
      </c>
      <c r="C449" s="17" t="e">
        <f>Wedstrijden!#REF!</f>
        <v>#REF!</v>
      </c>
      <c r="D449" s="17" t="str">
        <f>IFERROR(VLOOKUP(Wedstrijden!#REF!,#REF!,2,FALSE),"")</f>
        <v/>
      </c>
      <c r="E449" s="17" t="str">
        <f>IFERROR(VLOOKUP(Wedstrijden!#REF!,#REF!,5,FALSE),"")</f>
        <v/>
      </c>
      <c r="F449" s="17" t="e">
        <f>IF(Wedstrijden!#REF!&lt;&gt;"",Wedstrijden!#REF!,"")</f>
        <v>#REF!</v>
      </c>
      <c r="G449" s="17" t="e">
        <f>IF(Wedstrijden!#REF!="Indoor",1,0)</f>
        <v>#REF!</v>
      </c>
      <c r="H449" s="17" t="e">
        <f>Wedstrijden!#REF!</f>
        <v>#REF!</v>
      </c>
      <c r="I449" s="17" t="e">
        <f>IF(Wedstrijden!#REF!="Nee",0,IF(Wedstrijden!#REF!="Ja",1,""))</f>
        <v>#REF!</v>
      </c>
      <c r="J449" s="17" t="e">
        <f>IF(Wedstrijden!#REF!&lt;&gt;"",Wedstrijden!#REF!,"")</f>
        <v>#REF!</v>
      </c>
      <c r="W449" s="18"/>
      <c r="AE449" s="18"/>
      <c r="AN449" s="18"/>
      <c r="AU449" s="18"/>
      <c r="BA449" s="18"/>
      <c r="BE449" s="18"/>
      <c r="BJ449" s="17" t="str">
        <f>IF(COUNTA(Wedstrijden!O270:Y270)&lt;&gt;0,1,"")</f>
        <v/>
      </c>
      <c r="BK449" s="17" t="str">
        <f t="shared" si="36"/>
        <v/>
      </c>
      <c r="BL449" s="17" t="str">
        <f>IF(Wedstrijden!O270="x","AA","")</f>
        <v/>
      </c>
      <c r="BM449" s="17" t="str">
        <f>IF(Wedstrijden!P270="x","A","")</f>
        <v/>
      </c>
      <c r="BN449" s="17" t="str">
        <f>IF(Wedstrijden!Q270="x","B1","")</f>
        <v/>
      </c>
      <c r="BO449" s="17" t="e">
        <f>IF(Wedstrijden!#REF!="x","BB","")</f>
        <v>#REF!</v>
      </c>
      <c r="BP449" s="17" t="str">
        <f>IF(Wedstrijden!S270="x","B","")</f>
        <v/>
      </c>
      <c r="BQ449" s="17" t="str">
        <f>IF(Wedstrijden!T270="x","L1","")</f>
        <v/>
      </c>
      <c r="BR449" s="17" t="str">
        <f>IF(Wedstrijden!U270="x","L2","")</f>
        <v/>
      </c>
      <c r="BS449" s="17" t="str">
        <f>IF(Wedstrijden!V270="x","M1","")</f>
        <v/>
      </c>
      <c r="BT449" s="17" t="str">
        <f>IF(Wedstrijden!W270="x","M2","")</f>
        <v/>
      </c>
      <c r="BU449" s="17" t="str">
        <f>IF(Wedstrijden!X270="x","Z1","")</f>
        <v/>
      </c>
      <c r="BV449" s="17" t="str">
        <f>IF(Wedstrijden!Y270="x","Z2","")</f>
        <v/>
      </c>
      <c r="BW449" s="17">
        <f>IF(COUNTA(Wedstrijden!F270:N270)&lt;&gt;0,1,"")</f>
        <v>1</v>
      </c>
      <c r="BX449" s="17">
        <f t="shared" si="37"/>
        <v>1</v>
      </c>
      <c r="BY449" s="17" t="str">
        <f>IF(Wedstrijden!F270="x","BB","")</f>
        <v/>
      </c>
      <c r="BZ449" s="17" t="str">
        <f>IF(Wedstrijden!G270="x","B","")</f>
        <v>B</v>
      </c>
      <c r="CA449" s="17" t="str">
        <f>IF(Wedstrijden!H270="x","L1","")</f>
        <v>L1</v>
      </c>
      <c r="CB449" s="17" t="str">
        <f>IF(Wedstrijden!I270="x","L2","")</f>
        <v>L2</v>
      </c>
      <c r="CC449" s="17" t="str">
        <f>IF(Wedstrijden!J270="x","M1","")</f>
        <v>M1</v>
      </c>
      <c r="CD449" s="17" t="str">
        <f>IF(Wedstrijden!K270="x","M2","")</f>
        <v>M2</v>
      </c>
      <c r="CE449" s="17" t="str">
        <f>IF(Wedstrijden!L270="x","Z1","")</f>
        <v>Z1</v>
      </c>
      <c r="CF449" s="17" t="str">
        <f>IF(Wedstrijden!M270="x","Z2","")</f>
        <v>Z2</v>
      </c>
      <c r="CG449" s="17" t="str">
        <f>IF(Wedstrijden!N270="x","ZZL","")</f>
        <v>ZZL</v>
      </c>
      <c r="CL449" s="17" t="str">
        <f>IF(COUNTA(Wedstrijden!AG270:AN270)&lt;&gt;0,2,"")</f>
        <v/>
      </c>
      <c r="CM449" s="17" t="str">
        <f t="shared" si="38"/>
        <v/>
      </c>
      <c r="CN449" s="17" t="str">
        <f>IF(Wedstrijden!AG270="x","AA","")</f>
        <v/>
      </c>
      <c r="CO449" s="17" t="str">
        <f>IF(Wedstrijden!AH270="x","A","")</f>
        <v/>
      </c>
      <c r="CP449" s="17" t="str">
        <f>IF(Wedstrijden!AI270="x","BB","")</f>
        <v/>
      </c>
      <c r="CQ449" s="17" t="str">
        <f>IF(Wedstrijden!AJ270="x","B","")</f>
        <v/>
      </c>
      <c r="CR449" s="17" t="str">
        <f>IF(Wedstrijden!AK270="x","L","")</f>
        <v/>
      </c>
      <c r="CS449" s="17" t="str">
        <f>IF(Wedstrijden!AL270="x","M","")</f>
        <v/>
      </c>
      <c r="CT449" s="17" t="str">
        <f>IF(Wedstrijden!AM270="x","Z","")</f>
        <v/>
      </c>
      <c r="CU449" s="17" t="str">
        <f>IF(Wedstrijden!AN270="x","ZZ","")</f>
        <v/>
      </c>
      <c r="CV449" s="17" t="str">
        <f>IF(COUNTA(Wedstrijden!Z270:AF270)&lt;&gt;0,2,"")</f>
        <v/>
      </c>
      <c r="CW449" s="17" t="str">
        <f t="shared" si="39"/>
        <v/>
      </c>
      <c r="CX449" s="17" t="str">
        <f>IF(Wedstrijden!Z270="x","BB","")</f>
        <v/>
      </c>
      <c r="CY449" s="17" t="str">
        <f>IF(Wedstrijden!AA270="x","B","")</f>
        <v/>
      </c>
      <c r="CZ449" s="17" t="str">
        <f>IF(Wedstrijden!AB270="x","L","")</f>
        <v/>
      </c>
      <c r="DA449" s="17" t="str">
        <f>IF(Wedstrijden!AC270="x","M","")</f>
        <v/>
      </c>
      <c r="DB449" s="17" t="str">
        <f>IF(Wedstrijden!AD270="x","Z","")</f>
        <v/>
      </c>
      <c r="DC449" s="17" t="str">
        <f>IF(Wedstrijden!AE270="x","ZZ","")</f>
        <v/>
      </c>
      <c r="DD449" s="17" t="str">
        <f>IF(Wedstrijden!AF270="x","1.40","")</f>
        <v/>
      </c>
      <c r="DE449" s="17" t="str">
        <f>IF(COUNTA(Wedstrijden!AP270:AR270)&lt;&gt;0,6,"")</f>
        <v/>
      </c>
      <c r="DF449" s="17" t="str">
        <f t="shared" si="40"/>
        <v/>
      </c>
      <c r="DG449" s="17" t="str">
        <f>IF(Wedstrijden!AP270="x","L","")</f>
        <v/>
      </c>
      <c r="DH449" s="17" t="str">
        <f>IF(Wedstrijden!AQ270="x","M","")</f>
        <v/>
      </c>
      <c r="DI449" s="17" t="str">
        <f>IF(Wedstrijden!AR270="x","Z","")</f>
        <v/>
      </c>
      <c r="DJ449" s="17" t="str">
        <f>IF(Wedstrijden!AS270="x","Z","")</f>
        <v/>
      </c>
      <c r="DK449" s="17" t="str">
        <f>IF(COUNTA(Wedstrijden!AU270:AW270)&lt;&gt;0,6,"")</f>
        <v/>
      </c>
      <c r="DL449" s="17" t="str">
        <f t="shared" si="41"/>
        <v/>
      </c>
      <c r="DM449" s="17" t="str">
        <f>IF(Wedstrijden!AU270="x","L","")</f>
        <v/>
      </c>
      <c r="DN449" s="17" t="str">
        <f>IF(Wedstrijden!AV270="x","M","")</f>
        <v/>
      </c>
      <c r="DO449" s="17" t="str">
        <f>IF(Wedstrijden!AW270="x","Z","")</f>
        <v/>
      </c>
      <c r="DP449" s="17" t="str">
        <f>IF(Wedstrijden!AX270="x","Z","")</f>
        <v/>
      </c>
    </row>
    <row r="450" spans="1:120" ht="14.4" x14ac:dyDescent="0.3">
      <c r="A450" s="21">
        <f>Wedstrijden!A271</f>
        <v>44156</v>
      </c>
      <c r="B450" s="17" t="str">
        <f>IFERROR(VLOOKUP(Wedstrijden!#REF!,#REF!,2,FALSE),"")</f>
        <v/>
      </c>
      <c r="C450" s="17" t="e">
        <f>Wedstrijden!#REF!</f>
        <v>#REF!</v>
      </c>
      <c r="D450" s="17" t="str">
        <f>IFERROR(VLOOKUP(Wedstrijden!#REF!,#REF!,2,FALSE),"")</f>
        <v/>
      </c>
      <c r="E450" s="17" t="str">
        <f>IFERROR(VLOOKUP(Wedstrijden!#REF!,#REF!,5,FALSE),"")</f>
        <v/>
      </c>
      <c r="F450" s="17" t="e">
        <f>IF(Wedstrijden!#REF!&lt;&gt;"",Wedstrijden!#REF!,"")</f>
        <v>#REF!</v>
      </c>
      <c r="G450" s="17" t="e">
        <f>IF(Wedstrijden!#REF!="Indoor",1,0)</f>
        <v>#REF!</v>
      </c>
      <c r="H450" s="17" t="e">
        <f>Wedstrijden!#REF!</f>
        <v>#REF!</v>
      </c>
      <c r="I450" s="17" t="e">
        <f>IF(Wedstrijden!#REF!="Nee",0,IF(Wedstrijden!#REF!="Ja",1,""))</f>
        <v>#REF!</v>
      </c>
      <c r="J450" s="17" t="e">
        <f>IF(Wedstrijden!#REF!&lt;&gt;"",Wedstrijden!#REF!,"")</f>
        <v>#REF!</v>
      </c>
      <c r="W450" s="18"/>
      <c r="AE450" s="18"/>
      <c r="AN450" s="18"/>
      <c r="AU450" s="18"/>
      <c r="BA450" s="18"/>
      <c r="BE450" s="18"/>
      <c r="BJ450" s="17">
        <f>IF(COUNTA(Wedstrijden!O271:Y271)&lt;&gt;0,1,"")</f>
        <v>1</v>
      </c>
      <c r="BK450" s="17">
        <f t="shared" si="36"/>
        <v>2</v>
      </c>
      <c r="BL450" s="17" t="str">
        <f>IF(Wedstrijden!O271="x","AA","")</f>
        <v/>
      </c>
      <c r="BM450" s="17" t="str">
        <f>IF(Wedstrijden!P271="x","A","")</f>
        <v/>
      </c>
      <c r="BN450" s="17" t="str">
        <f>IF(Wedstrijden!Q271="x","B1","")</f>
        <v/>
      </c>
      <c r="BO450" s="17" t="e">
        <f>IF(Wedstrijden!#REF!="x","BB","")</f>
        <v>#REF!</v>
      </c>
      <c r="BP450" s="17" t="str">
        <f>IF(Wedstrijden!S271="x","B","")</f>
        <v>B</v>
      </c>
      <c r="BQ450" s="17" t="str">
        <f>IF(Wedstrijden!T271="x","L1","")</f>
        <v>L1</v>
      </c>
      <c r="BR450" s="17" t="str">
        <f>IF(Wedstrijden!U271="x","L2","")</f>
        <v>L2</v>
      </c>
      <c r="BS450" s="17" t="str">
        <f>IF(Wedstrijden!V271="x","M1","")</f>
        <v>M1</v>
      </c>
      <c r="BT450" s="17" t="str">
        <f>IF(Wedstrijden!W271="x","M2","")</f>
        <v>M2</v>
      </c>
      <c r="BU450" s="17" t="str">
        <f>IF(Wedstrijden!X271="x","Z1","")</f>
        <v>Z1</v>
      </c>
      <c r="BV450" s="17" t="str">
        <f>IF(Wedstrijden!Y271="x","Z2","")</f>
        <v>Z2</v>
      </c>
      <c r="BW450" s="17">
        <f>IF(COUNTA(Wedstrijden!F271:N271)&lt;&gt;0,1,"")</f>
        <v>1</v>
      </c>
      <c r="BX450" s="17">
        <f t="shared" si="37"/>
        <v>1</v>
      </c>
      <c r="BY450" s="17" t="str">
        <f>IF(Wedstrijden!F271="x","BB","")</f>
        <v/>
      </c>
      <c r="BZ450" s="17" t="str">
        <f>IF(Wedstrijden!G271="x","B","")</f>
        <v>B</v>
      </c>
      <c r="CA450" s="17" t="str">
        <f>IF(Wedstrijden!H271="x","L1","")</f>
        <v>L1</v>
      </c>
      <c r="CB450" s="17" t="str">
        <f>IF(Wedstrijden!I271="x","L2","")</f>
        <v>L2</v>
      </c>
      <c r="CC450" s="17" t="str">
        <f>IF(Wedstrijden!J271="x","M1","")</f>
        <v>M1</v>
      </c>
      <c r="CD450" s="17" t="str">
        <f>IF(Wedstrijden!K271="x","M2","")</f>
        <v>M2</v>
      </c>
      <c r="CE450" s="17" t="str">
        <f>IF(Wedstrijden!L271="x","Z1","")</f>
        <v>Z1</v>
      </c>
      <c r="CF450" s="17" t="str">
        <f>IF(Wedstrijden!M271="x","Z2","")</f>
        <v>Z2</v>
      </c>
      <c r="CG450" s="17" t="str">
        <f>IF(Wedstrijden!N271="x","ZZL","")</f>
        <v>ZZL</v>
      </c>
      <c r="CL450" s="17" t="str">
        <f>IF(COUNTA(Wedstrijden!AG271:AN271)&lt;&gt;0,2,"")</f>
        <v/>
      </c>
      <c r="CM450" s="17" t="str">
        <f t="shared" si="38"/>
        <v/>
      </c>
      <c r="CN450" s="17" t="str">
        <f>IF(Wedstrijden!AG271="x","AA","")</f>
        <v/>
      </c>
      <c r="CO450" s="17" t="str">
        <f>IF(Wedstrijden!AH271="x","A","")</f>
        <v/>
      </c>
      <c r="CP450" s="17" t="str">
        <f>IF(Wedstrijden!AI271="x","BB","")</f>
        <v/>
      </c>
      <c r="CQ450" s="17" t="str">
        <f>IF(Wedstrijden!AJ271="x","B","")</f>
        <v/>
      </c>
      <c r="CR450" s="17" t="str">
        <f>IF(Wedstrijden!AK271="x","L","")</f>
        <v/>
      </c>
      <c r="CS450" s="17" t="str">
        <f>IF(Wedstrijden!AL271="x","M","")</f>
        <v/>
      </c>
      <c r="CT450" s="17" t="str">
        <f>IF(Wedstrijden!AM271="x","Z","")</f>
        <v/>
      </c>
      <c r="CU450" s="17" t="str">
        <f>IF(Wedstrijden!AN271="x","ZZ","")</f>
        <v/>
      </c>
      <c r="CV450" s="17" t="str">
        <f>IF(COUNTA(Wedstrijden!Z271:AF271)&lt;&gt;0,2,"")</f>
        <v/>
      </c>
      <c r="CW450" s="17" t="str">
        <f t="shared" si="39"/>
        <v/>
      </c>
      <c r="CX450" s="17" t="str">
        <f>IF(Wedstrijden!Z271="x","BB","")</f>
        <v/>
      </c>
      <c r="CY450" s="17" t="str">
        <f>IF(Wedstrijden!AA271="x","B","")</f>
        <v/>
      </c>
      <c r="CZ450" s="17" t="str">
        <f>IF(Wedstrijden!AB271="x","L","")</f>
        <v/>
      </c>
      <c r="DA450" s="17" t="str">
        <f>IF(Wedstrijden!AC271="x","M","")</f>
        <v/>
      </c>
      <c r="DB450" s="17" t="str">
        <f>IF(Wedstrijden!AD271="x","Z","")</f>
        <v/>
      </c>
      <c r="DC450" s="17" t="str">
        <f>IF(Wedstrijden!AE271="x","ZZ","")</f>
        <v/>
      </c>
      <c r="DD450" s="17" t="str">
        <f>IF(Wedstrijden!AF271="x","1.40","")</f>
        <v/>
      </c>
      <c r="DE450" s="17" t="str">
        <f>IF(COUNTA(Wedstrijden!AP271:AR271)&lt;&gt;0,6,"")</f>
        <v/>
      </c>
      <c r="DF450" s="17" t="str">
        <f t="shared" si="40"/>
        <v/>
      </c>
      <c r="DG450" s="17" t="str">
        <f>IF(Wedstrijden!AP271="x","L","")</f>
        <v/>
      </c>
      <c r="DH450" s="17" t="str">
        <f>IF(Wedstrijden!AQ271="x","M","")</f>
        <v/>
      </c>
      <c r="DI450" s="17" t="str">
        <f>IF(Wedstrijden!AR271="x","Z","")</f>
        <v/>
      </c>
      <c r="DJ450" s="17" t="str">
        <f>IF(Wedstrijden!AS271="x","Z","")</f>
        <v/>
      </c>
      <c r="DK450" s="17" t="str">
        <f>IF(COUNTA(Wedstrijden!AU271:AW271)&lt;&gt;0,6,"")</f>
        <v/>
      </c>
      <c r="DL450" s="17" t="str">
        <f t="shared" si="41"/>
        <v/>
      </c>
      <c r="DM450" s="17" t="str">
        <f>IF(Wedstrijden!AU271="x","L","")</f>
        <v/>
      </c>
      <c r="DN450" s="17" t="str">
        <f>IF(Wedstrijden!AV271="x","M","")</f>
        <v/>
      </c>
      <c r="DO450" s="17" t="str">
        <f>IF(Wedstrijden!AW271="x","Z","")</f>
        <v/>
      </c>
      <c r="DP450" s="17" t="str">
        <f>IF(Wedstrijden!AX271="x","Z","")</f>
        <v/>
      </c>
    </row>
    <row r="451" spans="1:120" ht="14.4" x14ac:dyDescent="0.3">
      <c r="A451" s="21">
        <f>Wedstrijden!A272</f>
        <v>44156</v>
      </c>
      <c r="B451" s="17" t="str">
        <f>IFERROR(VLOOKUP(Wedstrijden!#REF!,#REF!,2,FALSE),"")</f>
        <v/>
      </c>
      <c r="C451" s="17" t="e">
        <f>Wedstrijden!#REF!</f>
        <v>#REF!</v>
      </c>
      <c r="D451" s="17" t="str">
        <f>IFERROR(VLOOKUP(Wedstrijden!#REF!,#REF!,2,FALSE),"")</f>
        <v/>
      </c>
      <c r="E451" s="17" t="str">
        <f>IFERROR(VLOOKUP(Wedstrijden!#REF!,#REF!,5,FALSE),"")</f>
        <v/>
      </c>
      <c r="F451" s="17" t="e">
        <f>IF(Wedstrijden!#REF!&lt;&gt;"",Wedstrijden!#REF!,"")</f>
        <v>#REF!</v>
      </c>
      <c r="G451" s="17" t="e">
        <f>IF(Wedstrijden!#REF!="Indoor",1,0)</f>
        <v>#REF!</v>
      </c>
      <c r="H451" s="17" t="e">
        <f>Wedstrijden!#REF!</f>
        <v>#REF!</v>
      </c>
      <c r="I451" s="17" t="e">
        <f>IF(Wedstrijden!#REF!="Nee",0,IF(Wedstrijden!#REF!="Ja",1,""))</f>
        <v>#REF!</v>
      </c>
      <c r="J451" s="17" t="e">
        <f>IF(Wedstrijden!#REF!&lt;&gt;"",Wedstrijden!#REF!,"")</f>
        <v>#REF!</v>
      </c>
      <c r="W451" s="18"/>
      <c r="AE451" s="18"/>
      <c r="AN451" s="18"/>
      <c r="AU451" s="18"/>
      <c r="BA451" s="18"/>
      <c r="BE451" s="18"/>
      <c r="BJ451" s="17">
        <f>IF(COUNTA(Wedstrijden!O272:Y272)&lt;&gt;0,1,"")</f>
        <v>1</v>
      </c>
      <c r="BK451" s="17">
        <f t="shared" ref="BK451:BK514" si="42">IF(COUNTBLANK(BJ451) = 1,"",2)</f>
        <v>2</v>
      </c>
      <c r="BL451" s="17" t="str">
        <f>IF(Wedstrijden!O272="x","AA","")</f>
        <v/>
      </c>
      <c r="BM451" s="17" t="str">
        <f>IF(Wedstrijden!P272="x","A","")</f>
        <v/>
      </c>
      <c r="BN451" s="17" t="str">
        <f>IF(Wedstrijden!Q272="x","B1","")</f>
        <v/>
      </c>
      <c r="BO451" s="17" t="e">
        <f>IF(Wedstrijden!#REF!="x","BB","")</f>
        <v>#REF!</v>
      </c>
      <c r="BP451" s="17" t="str">
        <f>IF(Wedstrijden!S272="x","B","")</f>
        <v/>
      </c>
      <c r="BQ451" s="17" t="str">
        <f>IF(Wedstrijden!T272="x","L1","")</f>
        <v/>
      </c>
      <c r="BR451" s="17" t="str">
        <f>IF(Wedstrijden!U272="x","L2","")</f>
        <v/>
      </c>
      <c r="BS451" s="17" t="str">
        <f>IF(Wedstrijden!V272="x","M1","")</f>
        <v/>
      </c>
      <c r="BT451" s="17" t="str">
        <f>IF(Wedstrijden!W272="x","M2","")</f>
        <v/>
      </c>
      <c r="BU451" s="17" t="str">
        <f>IF(Wedstrijden!X272="x","Z1","")</f>
        <v>Z1</v>
      </c>
      <c r="BV451" s="17" t="str">
        <f>IF(Wedstrijden!Y272="x","Z2","")</f>
        <v>Z2</v>
      </c>
      <c r="BW451" s="17">
        <f>IF(COUNTA(Wedstrijden!F272:N272)&lt;&gt;0,1,"")</f>
        <v>1</v>
      </c>
      <c r="BX451" s="17">
        <f t="shared" ref="BX451:BX514" si="43">IF(COUNTBLANK(BW451) = 1,"",1)</f>
        <v>1</v>
      </c>
      <c r="BY451" s="17" t="str">
        <f>IF(Wedstrijden!F272="x","BB","")</f>
        <v/>
      </c>
      <c r="BZ451" s="17" t="str">
        <f>IF(Wedstrijden!G272="x","B","")</f>
        <v/>
      </c>
      <c r="CA451" s="17" t="str">
        <f>IF(Wedstrijden!H272="x","L1","")</f>
        <v/>
      </c>
      <c r="CB451" s="17" t="str">
        <f>IF(Wedstrijden!I272="x","L2","")</f>
        <v/>
      </c>
      <c r="CC451" s="17" t="str">
        <f>IF(Wedstrijden!J272="x","M1","")</f>
        <v/>
      </c>
      <c r="CD451" s="17" t="str">
        <f>IF(Wedstrijden!K272="x","M2","")</f>
        <v/>
      </c>
      <c r="CE451" s="17" t="str">
        <f>IF(Wedstrijden!L272="x","Z1","")</f>
        <v>Z1</v>
      </c>
      <c r="CF451" s="17" t="str">
        <f>IF(Wedstrijden!M272="x","Z2","")</f>
        <v>Z2</v>
      </c>
      <c r="CG451" s="17" t="str">
        <f>IF(Wedstrijden!N272="x","ZZL","")</f>
        <v>ZZL</v>
      </c>
      <c r="CL451" s="17" t="str">
        <f>IF(COUNTA(Wedstrijden!AG272:AN272)&lt;&gt;0,2,"")</f>
        <v/>
      </c>
      <c r="CM451" s="17" t="str">
        <f t="shared" ref="CM451:CM514" si="44">IF(COUNTBLANK(CL451) = 1,"",2)</f>
        <v/>
      </c>
      <c r="CN451" s="17" t="str">
        <f>IF(Wedstrijden!AG272="x","AA","")</f>
        <v/>
      </c>
      <c r="CO451" s="17" t="str">
        <f>IF(Wedstrijden!AH272="x","A","")</f>
        <v/>
      </c>
      <c r="CP451" s="17" t="str">
        <f>IF(Wedstrijden!AI272="x","BB","")</f>
        <v/>
      </c>
      <c r="CQ451" s="17" t="str">
        <f>IF(Wedstrijden!AJ272="x","B","")</f>
        <v/>
      </c>
      <c r="CR451" s="17" t="str">
        <f>IF(Wedstrijden!AK272="x","L","")</f>
        <v/>
      </c>
      <c r="CS451" s="17" t="str">
        <f>IF(Wedstrijden!AL272="x","M","")</f>
        <v/>
      </c>
      <c r="CT451" s="17" t="str">
        <f>IF(Wedstrijden!AM272="x","Z","")</f>
        <v/>
      </c>
      <c r="CU451" s="17" t="str">
        <f>IF(Wedstrijden!AN272="x","ZZ","")</f>
        <v/>
      </c>
      <c r="CV451" s="17" t="str">
        <f>IF(COUNTA(Wedstrijden!Z272:AF272)&lt;&gt;0,2,"")</f>
        <v/>
      </c>
      <c r="CW451" s="17" t="str">
        <f t="shared" ref="CW451:CW514" si="45">IF(COUNTBLANK(CV451) = 1,"",1)</f>
        <v/>
      </c>
      <c r="CX451" s="17" t="str">
        <f>IF(Wedstrijden!Z272="x","BB","")</f>
        <v/>
      </c>
      <c r="CY451" s="17" t="str">
        <f>IF(Wedstrijden!AA272="x","B","")</f>
        <v/>
      </c>
      <c r="CZ451" s="17" t="str">
        <f>IF(Wedstrijden!AB272="x","L","")</f>
        <v/>
      </c>
      <c r="DA451" s="17" t="str">
        <f>IF(Wedstrijden!AC272="x","M","")</f>
        <v/>
      </c>
      <c r="DB451" s="17" t="str">
        <f>IF(Wedstrijden!AD272="x","Z","")</f>
        <v/>
      </c>
      <c r="DC451" s="17" t="str">
        <f>IF(Wedstrijden!AE272="x","ZZ","")</f>
        <v/>
      </c>
      <c r="DD451" s="17" t="str">
        <f>IF(Wedstrijden!AF272="x","1.40","")</f>
        <v/>
      </c>
      <c r="DE451" s="17" t="str">
        <f>IF(COUNTA(Wedstrijden!AP272:AR272)&lt;&gt;0,6,"")</f>
        <v/>
      </c>
      <c r="DF451" s="17" t="str">
        <f t="shared" ref="DF451:DF514" si="46">IF(COUNTBLANK(DE451) = 1,"",2)</f>
        <v/>
      </c>
      <c r="DG451" s="17" t="str">
        <f>IF(Wedstrijden!AP272="x","L","")</f>
        <v/>
      </c>
      <c r="DH451" s="17" t="str">
        <f>IF(Wedstrijden!AQ272="x","M","")</f>
        <v/>
      </c>
      <c r="DI451" s="17" t="str">
        <f>IF(Wedstrijden!AR272="x","Z","")</f>
        <v/>
      </c>
      <c r="DJ451" s="17" t="str">
        <f>IF(Wedstrijden!AS272="x","Z","")</f>
        <v/>
      </c>
      <c r="DK451" s="17" t="str">
        <f>IF(COUNTA(Wedstrijden!AU272:AW272)&lt;&gt;0,6,"")</f>
        <v/>
      </c>
      <c r="DL451" s="17" t="str">
        <f t="shared" ref="DL451:DL514" si="47">IF(COUNTBLANK(DK451) = 1,"",1)</f>
        <v/>
      </c>
      <c r="DM451" s="17" t="str">
        <f>IF(Wedstrijden!AU272="x","L","")</f>
        <v/>
      </c>
      <c r="DN451" s="17" t="str">
        <f>IF(Wedstrijden!AV272="x","M","")</f>
        <v/>
      </c>
      <c r="DO451" s="17" t="str">
        <f>IF(Wedstrijden!AW272="x","Z","")</f>
        <v/>
      </c>
      <c r="DP451" s="17" t="str">
        <f>IF(Wedstrijden!AX272="x","Z","")</f>
        <v/>
      </c>
    </row>
    <row r="452" spans="1:120" ht="14.4" x14ac:dyDescent="0.3">
      <c r="A452" s="21">
        <f>Wedstrijden!A273</f>
        <v>44156</v>
      </c>
      <c r="B452" s="17" t="str">
        <f>IFERROR(VLOOKUP(Wedstrijden!#REF!,#REF!,2,FALSE),"")</f>
        <v/>
      </c>
      <c r="C452" s="17" t="e">
        <f>Wedstrijden!#REF!</f>
        <v>#REF!</v>
      </c>
      <c r="D452" s="17" t="str">
        <f>IFERROR(VLOOKUP(Wedstrijden!#REF!,#REF!,2,FALSE),"")</f>
        <v/>
      </c>
      <c r="E452" s="17" t="str">
        <f>IFERROR(VLOOKUP(Wedstrijden!#REF!,#REF!,5,FALSE),"")</f>
        <v/>
      </c>
      <c r="F452" s="17" t="e">
        <f>IF(Wedstrijden!#REF!&lt;&gt;"",Wedstrijden!#REF!,"")</f>
        <v>#REF!</v>
      </c>
      <c r="G452" s="17" t="e">
        <f>IF(Wedstrijden!#REF!="Indoor",1,0)</f>
        <v>#REF!</v>
      </c>
      <c r="H452" s="17" t="e">
        <f>Wedstrijden!#REF!</f>
        <v>#REF!</v>
      </c>
      <c r="I452" s="17" t="e">
        <f>IF(Wedstrijden!#REF!="Nee",0,IF(Wedstrijden!#REF!="Ja",1,""))</f>
        <v>#REF!</v>
      </c>
      <c r="J452" s="17" t="e">
        <f>IF(Wedstrijden!#REF!&lt;&gt;"",Wedstrijden!#REF!,"")</f>
        <v>#REF!</v>
      </c>
      <c r="W452" s="18"/>
      <c r="AE452" s="18"/>
      <c r="AN452" s="18"/>
      <c r="AU452" s="18"/>
      <c r="BA452" s="18"/>
      <c r="BE452" s="18"/>
      <c r="BJ452" s="17">
        <f>IF(COUNTA(Wedstrijden!O273:Y273)&lt;&gt;0,1,"")</f>
        <v>1</v>
      </c>
      <c r="BK452" s="17">
        <f t="shared" si="42"/>
        <v>2</v>
      </c>
      <c r="BL452" s="17" t="str">
        <f>IF(Wedstrijden!O273="x","AA","")</f>
        <v/>
      </c>
      <c r="BM452" s="17" t="str">
        <f>IF(Wedstrijden!P273="x","A","")</f>
        <v/>
      </c>
      <c r="BN452" s="17" t="str">
        <f>IF(Wedstrijden!Q273="x","B1","")</f>
        <v/>
      </c>
      <c r="BO452" s="17" t="e">
        <f>IF(Wedstrijden!#REF!="x","BB","")</f>
        <v>#REF!</v>
      </c>
      <c r="BP452" s="17" t="str">
        <f>IF(Wedstrijden!S273="x","B","")</f>
        <v/>
      </c>
      <c r="BQ452" s="17" t="str">
        <f>IF(Wedstrijden!T273="x","L1","")</f>
        <v/>
      </c>
      <c r="BR452" s="17" t="str">
        <f>IF(Wedstrijden!U273="x","L2","")</f>
        <v/>
      </c>
      <c r="BS452" s="17" t="str">
        <f>IF(Wedstrijden!V273="x","M1","")</f>
        <v/>
      </c>
      <c r="BT452" s="17" t="str">
        <f>IF(Wedstrijden!W273="x","M2","")</f>
        <v>M2</v>
      </c>
      <c r="BU452" s="17" t="str">
        <f>IF(Wedstrijden!X273="x","Z1","")</f>
        <v>Z1</v>
      </c>
      <c r="BV452" s="17" t="str">
        <f>IF(Wedstrijden!Y273="x","Z2","")</f>
        <v>Z2</v>
      </c>
      <c r="BW452" s="17">
        <f>IF(COUNTA(Wedstrijden!F273:N273)&lt;&gt;0,1,"")</f>
        <v>1</v>
      </c>
      <c r="BX452" s="17">
        <f t="shared" si="43"/>
        <v>1</v>
      </c>
      <c r="BY452" s="17" t="str">
        <f>IF(Wedstrijden!F273="x","BB","")</f>
        <v/>
      </c>
      <c r="BZ452" s="17" t="str">
        <f>IF(Wedstrijden!G273="x","B","")</f>
        <v/>
      </c>
      <c r="CA452" s="17" t="str">
        <f>IF(Wedstrijden!H273="x","L1","")</f>
        <v/>
      </c>
      <c r="CB452" s="17" t="str">
        <f>IF(Wedstrijden!I273="x","L2","")</f>
        <v/>
      </c>
      <c r="CC452" s="17" t="str">
        <f>IF(Wedstrijden!J273="x","M1","")</f>
        <v/>
      </c>
      <c r="CD452" s="17" t="str">
        <f>IF(Wedstrijden!K273="x","M2","")</f>
        <v>M2</v>
      </c>
      <c r="CE452" s="17" t="str">
        <f>IF(Wedstrijden!L273="x","Z1","")</f>
        <v>Z1</v>
      </c>
      <c r="CF452" s="17" t="str">
        <f>IF(Wedstrijden!M273="x","Z2","")</f>
        <v>Z2</v>
      </c>
      <c r="CG452" s="17" t="str">
        <f>IF(Wedstrijden!N273="x","ZZL","")</f>
        <v>ZZL</v>
      </c>
      <c r="CL452" s="17" t="str">
        <f>IF(COUNTA(Wedstrijden!AG273:AN273)&lt;&gt;0,2,"")</f>
        <v/>
      </c>
      <c r="CM452" s="17" t="str">
        <f t="shared" si="44"/>
        <v/>
      </c>
      <c r="CN452" s="17" t="str">
        <f>IF(Wedstrijden!AG273="x","AA","")</f>
        <v/>
      </c>
      <c r="CO452" s="17" t="str">
        <f>IF(Wedstrijden!AH273="x","A","")</f>
        <v/>
      </c>
      <c r="CP452" s="17" t="str">
        <f>IF(Wedstrijden!AI273="x","BB","")</f>
        <v/>
      </c>
      <c r="CQ452" s="17" t="str">
        <f>IF(Wedstrijden!AJ273="x","B","")</f>
        <v/>
      </c>
      <c r="CR452" s="17" t="str">
        <f>IF(Wedstrijden!AK273="x","L","")</f>
        <v/>
      </c>
      <c r="CS452" s="17" t="str">
        <f>IF(Wedstrijden!AL273="x","M","")</f>
        <v/>
      </c>
      <c r="CT452" s="17" t="str">
        <f>IF(Wedstrijden!AM273="x","Z","")</f>
        <v/>
      </c>
      <c r="CU452" s="17" t="str">
        <f>IF(Wedstrijden!AN273="x","ZZ","")</f>
        <v/>
      </c>
      <c r="CV452" s="17" t="str">
        <f>IF(COUNTA(Wedstrijden!Z273:AF273)&lt;&gt;0,2,"")</f>
        <v/>
      </c>
      <c r="CW452" s="17" t="str">
        <f t="shared" si="45"/>
        <v/>
      </c>
      <c r="CX452" s="17" t="str">
        <f>IF(Wedstrijden!Z273="x","BB","")</f>
        <v/>
      </c>
      <c r="CY452" s="17" t="str">
        <f>IF(Wedstrijden!AA273="x","B","")</f>
        <v/>
      </c>
      <c r="CZ452" s="17" t="str">
        <f>IF(Wedstrijden!AB273="x","L","")</f>
        <v/>
      </c>
      <c r="DA452" s="17" t="str">
        <f>IF(Wedstrijden!AC273="x","M","")</f>
        <v/>
      </c>
      <c r="DB452" s="17" t="str">
        <f>IF(Wedstrijden!AD273="x","Z","")</f>
        <v/>
      </c>
      <c r="DC452" s="17" t="str">
        <f>IF(Wedstrijden!AE273="x","ZZ","")</f>
        <v/>
      </c>
      <c r="DD452" s="17" t="str">
        <f>IF(Wedstrijden!AF273="x","1.40","")</f>
        <v/>
      </c>
      <c r="DE452" s="17" t="str">
        <f>IF(COUNTA(Wedstrijden!AP273:AR273)&lt;&gt;0,6,"")</f>
        <v/>
      </c>
      <c r="DF452" s="17" t="str">
        <f t="shared" si="46"/>
        <v/>
      </c>
      <c r="DG452" s="17" t="str">
        <f>IF(Wedstrijden!AP273="x","L","")</f>
        <v/>
      </c>
      <c r="DH452" s="17" t="str">
        <f>IF(Wedstrijden!AQ273="x","M","")</f>
        <v/>
      </c>
      <c r="DI452" s="17" t="str">
        <f>IF(Wedstrijden!AR273="x","Z","")</f>
        <v/>
      </c>
      <c r="DJ452" s="17" t="str">
        <f>IF(Wedstrijden!AS273="x","Z","")</f>
        <v/>
      </c>
      <c r="DK452" s="17" t="str">
        <f>IF(COUNTA(Wedstrijden!AU273:AW273)&lt;&gt;0,6,"")</f>
        <v/>
      </c>
      <c r="DL452" s="17" t="str">
        <f t="shared" si="47"/>
        <v/>
      </c>
      <c r="DM452" s="17" t="str">
        <f>IF(Wedstrijden!AU273="x","L","")</f>
        <v/>
      </c>
      <c r="DN452" s="17" t="str">
        <f>IF(Wedstrijden!AV273="x","M","")</f>
        <v/>
      </c>
      <c r="DO452" s="17" t="str">
        <f>IF(Wedstrijden!AW273="x","Z","")</f>
        <v/>
      </c>
      <c r="DP452" s="17" t="str">
        <f>IF(Wedstrijden!AX273="x","Z","")</f>
        <v/>
      </c>
    </row>
    <row r="453" spans="1:120" ht="14.4" x14ac:dyDescent="0.3">
      <c r="A453" s="21">
        <f>Wedstrijden!A274</f>
        <v>44156</v>
      </c>
      <c r="B453" s="17" t="str">
        <f>IFERROR(VLOOKUP(Wedstrijden!#REF!,#REF!,2,FALSE),"")</f>
        <v/>
      </c>
      <c r="C453" s="17" t="e">
        <f>Wedstrijden!#REF!</f>
        <v>#REF!</v>
      </c>
      <c r="D453" s="17" t="str">
        <f>IFERROR(VLOOKUP(Wedstrijden!#REF!,#REF!,2,FALSE),"")</f>
        <v/>
      </c>
      <c r="E453" s="17" t="str">
        <f>IFERROR(VLOOKUP(Wedstrijden!#REF!,#REF!,5,FALSE),"")</f>
        <v/>
      </c>
      <c r="F453" s="17" t="e">
        <f>IF(Wedstrijden!#REF!&lt;&gt;"",Wedstrijden!#REF!,"")</f>
        <v>#REF!</v>
      </c>
      <c r="G453" s="17" t="e">
        <f>IF(Wedstrijden!#REF!="Indoor",1,0)</f>
        <v>#REF!</v>
      </c>
      <c r="H453" s="17" t="e">
        <f>Wedstrijden!#REF!</f>
        <v>#REF!</v>
      </c>
      <c r="I453" s="17" t="e">
        <f>IF(Wedstrijden!#REF!="Nee",0,IF(Wedstrijden!#REF!="Ja",1,""))</f>
        <v>#REF!</v>
      </c>
      <c r="J453" s="17" t="e">
        <f>IF(Wedstrijden!#REF!&lt;&gt;"",Wedstrijden!#REF!,"")</f>
        <v>#REF!</v>
      </c>
      <c r="W453" s="18"/>
      <c r="AE453" s="18"/>
      <c r="AN453" s="18"/>
      <c r="AU453" s="18"/>
      <c r="BA453" s="18"/>
      <c r="BE453" s="18"/>
      <c r="BJ453" s="17">
        <f>IF(COUNTA(Wedstrijden!O274:Y274)&lt;&gt;0,1,"")</f>
        <v>1</v>
      </c>
      <c r="BK453" s="17">
        <f t="shared" si="42"/>
        <v>2</v>
      </c>
      <c r="BL453" s="17" t="str">
        <f>IF(Wedstrijden!O274="x","AA","")</f>
        <v/>
      </c>
      <c r="BM453" s="17" t="str">
        <f>IF(Wedstrijden!P274="x","A","")</f>
        <v/>
      </c>
      <c r="BN453" s="17" t="str">
        <f>IF(Wedstrijden!Q274="x","B1","")</f>
        <v/>
      </c>
      <c r="BO453" s="17" t="e">
        <f>IF(Wedstrijden!#REF!="x","BB","")</f>
        <v>#REF!</v>
      </c>
      <c r="BP453" s="17" t="str">
        <f>IF(Wedstrijden!S274="x","B","")</f>
        <v>B</v>
      </c>
      <c r="BQ453" s="17" t="str">
        <f>IF(Wedstrijden!T274="x","L1","")</f>
        <v>L1</v>
      </c>
      <c r="BR453" s="17" t="str">
        <f>IF(Wedstrijden!U274="x","L2","")</f>
        <v>L2</v>
      </c>
      <c r="BS453" s="17" t="str">
        <f>IF(Wedstrijden!V274="x","M1","")</f>
        <v>M1</v>
      </c>
      <c r="BT453" s="17" t="str">
        <f>IF(Wedstrijden!W274="x","M2","")</f>
        <v>M2</v>
      </c>
      <c r="BU453" s="17" t="str">
        <f>IF(Wedstrijden!X274="x","Z1","")</f>
        <v>Z1</v>
      </c>
      <c r="BV453" s="17" t="str">
        <f>IF(Wedstrijden!Y274="x","Z2","")</f>
        <v>Z2</v>
      </c>
      <c r="BW453" s="17">
        <f>IF(COUNTA(Wedstrijden!F274:N274)&lt;&gt;0,1,"")</f>
        <v>1</v>
      </c>
      <c r="BX453" s="17">
        <f t="shared" si="43"/>
        <v>1</v>
      </c>
      <c r="BY453" s="17" t="str">
        <f>IF(Wedstrijden!F274="x","BB","")</f>
        <v>BB</v>
      </c>
      <c r="BZ453" s="17" t="str">
        <f>IF(Wedstrijden!G274="x","B","")</f>
        <v>B</v>
      </c>
      <c r="CA453" s="17" t="str">
        <f>IF(Wedstrijden!H274="x","L1","")</f>
        <v>L1</v>
      </c>
      <c r="CB453" s="17" t="str">
        <f>IF(Wedstrijden!I274="x","L2","")</f>
        <v>L2</v>
      </c>
      <c r="CC453" s="17" t="str">
        <f>IF(Wedstrijden!J274="x","M1","")</f>
        <v>M1</v>
      </c>
      <c r="CD453" s="17" t="str">
        <f>IF(Wedstrijden!K274="x","M2","")</f>
        <v>M2</v>
      </c>
      <c r="CE453" s="17" t="str">
        <f>IF(Wedstrijden!L274="x","Z1","")</f>
        <v>Z1</v>
      </c>
      <c r="CF453" s="17" t="str">
        <f>IF(Wedstrijden!M274="x","Z2","")</f>
        <v>Z2</v>
      </c>
      <c r="CG453" s="17" t="str">
        <f>IF(Wedstrijden!N274="x","ZZL","")</f>
        <v>ZZL</v>
      </c>
      <c r="CL453" s="17" t="str">
        <f>IF(COUNTA(Wedstrijden!AG274:AN274)&lt;&gt;0,2,"")</f>
        <v/>
      </c>
      <c r="CM453" s="17" t="str">
        <f t="shared" si="44"/>
        <v/>
      </c>
      <c r="CN453" s="17" t="str">
        <f>IF(Wedstrijden!AG274="x","AA","")</f>
        <v/>
      </c>
      <c r="CO453" s="17" t="str">
        <f>IF(Wedstrijden!AH274="x","A","")</f>
        <v/>
      </c>
      <c r="CP453" s="17" t="str">
        <f>IF(Wedstrijden!AI274="x","BB","")</f>
        <v/>
      </c>
      <c r="CQ453" s="17" t="str">
        <f>IF(Wedstrijden!AJ274="x","B","")</f>
        <v/>
      </c>
      <c r="CR453" s="17" t="str">
        <f>IF(Wedstrijden!AK274="x","L","")</f>
        <v/>
      </c>
      <c r="CS453" s="17" t="str">
        <f>IF(Wedstrijden!AL274="x","M","")</f>
        <v/>
      </c>
      <c r="CT453" s="17" t="str">
        <f>IF(Wedstrijden!AM274="x","Z","")</f>
        <v/>
      </c>
      <c r="CU453" s="17" t="str">
        <f>IF(Wedstrijden!AN274="x","ZZ","")</f>
        <v/>
      </c>
      <c r="CV453" s="17" t="str">
        <f>IF(COUNTA(Wedstrijden!Z274:AF274)&lt;&gt;0,2,"")</f>
        <v/>
      </c>
      <c r="CW453" s="17" t="str">
        <f t="shared" si="45"/>
        <v/>
      </c>
      <c r="CX453" s="17" t="str">
        <f>IF(Wedstrijden!Z274="x","BB","")</f>
        <v/>
      </c>
      <c r="CY453" s="17" t="str">
        <f>IF(Wedstrijden!AA274="x","B","")</f>
        <v/>
      </c>
      <c r="CZ453" s="17" t="str">
        <f>IF(Wedstrijden!AB274="x","L","")</f>
        <v/>
      </c>
      <c r="DA453" s="17" t="str">
        <f>IF(Wedstrijden!AC274="x","M","")</f>
        <v/>
      </c>
      <c r="DB453" s="17" t="str">
        <f>IF(Wedstrijden!AD274="x","Z","")</f>
        <v/>
      </c>
      <c r="DC453" s="17" t="str">
        <f>IF(Wedstrijden!AE274="x","ZZ","")</f>
        <v/>
      </c>
      <c r="DD453" s="17" t="str">
        <f>IF(Wedstrijden!AF274="x","1.40","")</f>
        <v/>
      </c>
      <c r="DE453" s="17" t="str">
        <f>IF(COUNTA(Wedstrijden!AP274:AR274)&lt;&gt;0,6,"")</f>
        <v/>
      </c>
      <c r="DF453" s="17" t="str">
        <f t="shared" si="46"/>
        <v/>
      </c>
      <c r="DG453" s="17" t="str">
        <f>IF(Wedstrijden!AP274="x","L","")</f>
        <v/>
      </c>
      <c r="DH453" s="17" t="str">
        <f>IF(Wedstrijden!AQ274="x","M","")</f>
        <v/>
      </c>
      <c r="DI453" s="17" t="str">
        <f>IF(Wedstrijden!AR274="x","Z","")</f>
        <v/>
      </c>
      <c r="DJ453" s="17" t="str">
        <f>IF(Wedstrijden!AS274="x","Z","")</f>
        <v/>
      </c>
      <c r="DK453" s="17" t="str">
        <f>IF(COUNTA(Wedstrijden!AU274:AW274)&lt;&gt;0,6,"")</f>
        <v/>
      </c>
      <c r="DL453" s="17" t="str">
        <f t="shared" si="47"/>
        <v/>
      </c>
      <c r="DM453" s="17" t="str">
        <f>IF(Wedstrijden!AU274="x","L","")</f>
        <v/>
      </c>
      <c r="DN453" s="17" t="str">
        <f>IF(Wedstrijden!AV274="x","M","")</f>
        <v/>
      </c>
      <c r="DO453" s="17" t="str">
        <f>IF(Wedstrijden!AW274="x","Z","")</f>
        <v/>
      </c>
      <c r="DP453" s="17" t="str">
        <f>IF(Wedstrijden!AX274="x","Z","")</f>
        <v/>
      </c>
    </row>
    <row r="454" spans="1:120" ht="14.4" x14ac:dyDescent="0.3">
      <c r="A454" s="21">
        <f>Wedstrijden!A275</f>
        <v>44156</v>
      </c>
      <c r="B454" s="17" t="str">
        <f>IFERROR(VLOOKUP(Wedstrijden!#REF!,#REF!,2,FALSE),"")</f>
        <v/>
      </c>
      <c r="C454" s="17" t="e">
        <f>Wedstrijden!#REF!</f>
        <v>#REF!</v>
      </c>
      <c r="D454" s="17" t="str">
        <f>IFERROR(VLOOKUP(Wedstrijden!#REF!,#REF!,2,FALSE),"")</f>
        <v/>
      </c>
      <c r="E454" s="17" t="str">
        <f>IFERROR(VLOOKUP(Wedstrijden!#REF!,#REF!,5,FALSE),"")</f>
        <v/>
      </c>
      <c r="F454" s="17" t="e">
        <f>IF(Wedstrijden!#REF!&lt;&gt;"",Wedstrijden!#REF!,"")</f>
        <v>#REF!</v>
      </c>
      <c r="G454" s="17" t="e">
        <f>IF(Wedstrijden!#REF!="Indoor",1,0)</f>
        <v>#REF!</v>
      </c>
      <c r="H454" s="17" t="e">
        <f>Wedstrijden!#REF!</f>
        <v>#REF!</v>
      </c>
      <c r="I454" s="17" t="e">
        <f>IF(Wedstrijden!#REF!="Nee",0,IF(Wedstrijden!#REF!="Ja",1,""))</f>
        <v>#REF!</v>
      </c>
      <c r="J454" s="17" t="e">
        <f>IF(Wedstrijden!#REF!&lt;&gt;"",Wedstrijden!#REF!,"")</f>
        <v>#REF!</v>
      </c>
      <c r="W454" s="18"/>
      <c r="AE454" s="18"/>
      <c r="AN454" s="18"/>
      <c r="AU454" s="18"/>
      <c r="BA454" s="18"/>
      <c r="BE454" s="18"/>
      <c r="BJ454" s="17">
        <f>IF(COUNTA(Wedstrijden!O275:Y275)&lt;&gt;0,1,"")</f>
        <v>1</v>
      </c>
      <c r="BK454" s="17">
        <f t="shared" si="42"/>
        <v>2</v>
      </c>
      <c r="BL454" s="17" t="str">
        <f>IF(Wedstrijden!O275="x","AA","")</f>
        <v/>
      </c>
      <c r="BM454" s="17" t="str">
        <f>IF(Wedstrijden!P275="x","A","")</f>
        <v/>
      </c>
      <c r="BN454" s="17" t="str">
        <f>IF(Wedstrijden!Q275="x","B1","")</f>
        <v/>
      </c>
      <c r="BO454" s="17" t="e">
        <f>IF(Wedstrijden!#REF!="x","BB","")</f>
        <v>#REF!</v>
      </c>
      <c r="BP454" s="17" t="str">
        <f>IF(Wedstrijden!S275="x","B","")</f>
        <v>B</v>
      </c>
      <c r="BQ454" s="17" t="str">
        <f>IF(Wedstrijden!T275="x","L1","")</f>
        <v>L1</v>
      </c>
      <c r="BR454" s="17" t="str">
        <f>IF(Wedstrijden!U275="x","L2","")</f>
        <v>L2</v>
      </c>
      <c r="BS454" s="17" t="str">
        <f>IF(Wedstrijden!V275="x","M1","")</f>
        <v>M1</v>
      </c>
      <c r="BT454" s="17" t="str">
        <f>IF(Wedstrijden!W275="x","M2","")</f>
        <v>M2</v>
      </c>
      <c r="BU454" s="17" t="str">
        <f>IF(Wedstrijden!X275="x","Z1","")</f>
        <v>Z1</v>
      </c>
      <c r="BV454" s="17" t="str">
        <f>IF(Wedstrijden!Y275="x","Z2","")</f>
        <v>Z2</v>
      </c>
      <c r="BW454" s="17">
        <f>IF(COUNTA(Wedstrijden!F275:N275)&lt;&gt;0,1,"")</f>
        <v>1</v>
      </c>
      <c r="BX454" s="17">
        <f t="shared" si="43"/>
        <v>1</v>
      </c>
      <c r="BY454" s="17" t="str">
        <f>IF(Wedstrijden!F275="x","BB","")</f>
        <v>BB</v>
      </c>
      <c r="BZ454" s="17" t="str">
        <f>IF(Wedstrijden!G275="x","B","")</f>
        <v>B</v>
      </c>
      <c r="CA454" s="17" t="str">
        <f>IF(Wedstrijden!H275="x","L1","")</f>
        <v>L1</v>
      </c>
      <c r="CB454" s="17" t="str">
        <f>IF(Wedstrijden!I275="x","L2","")</f>
        <v>L2</v>
      </c>
      <c r="CC454" s="17" t="str">
        <f>IF(Wedstrijden!J275="x","M1","")</f>
        <v>M1</v>
      </c>
      <c r="CD454" s="17" t="str">
        <f>IF(Wedstrijden!K275="x","M2","")</f>
        <v>M2</v>
      </c>
      <c r="CE454" s="17" t="str">
        <f>IF(Wedstrijden!L275="x","Z1","")</f>
        <v>Z1</v>
      </c>
      <c r="CF454" s="17" t="str">
        <f>IF(Wedstrijden!M275="x","Z2","")</f>
        <v>Z2</v>
      </c>
      <c r="CG454" s="17" t="str">
        <f>IF(Wedstrijden!N275="x","ZZL","")</f>
        <v>ZZL</v>
      </c>
      <c r="CL454" s="17" t="str">
        <f>IF(COUNTA(Wedstrijden!AG275:AN275)&lt;&gt;0,2,"")</f>
        <v/>
      </c>
      <c r="CM454" s="17" t="str">
        <f t="shared" si="44"/>
        <v/>
      </c>
      <c r="CN454" s="17" t="str">
        <f>IF(Wedstrijden!AG275="x","AA","")</f>
        <v/>
      </c>
      <c r="CO454" s="17" t="str">
        <f>IF(Wedstrijden!AH275="x","A","")</f>
        <v/>
      </c>
      <c r="CP454" s="17" t="str">
        <f>IF(Wedstrijden!AI275="x","BB","")</f>
        <v/>
      </c>
      <c r="CQ454" s="17" t="str">
        <f>IF(Wedstrijden!AJ275="x","B","")</f>
        <v/>
      </c>
      <c r="CR454" s="17" t="str">
        <f>IF(Wedstrijden!AK275="x","L","")</f>
        <v/>
      </c>
      <c r="CS454" s="17" t="str">
        <f>IF(Wedstrijden!AL275="x","M","")</f>
        <v/>
      </c>
      <c r="CT454" s="17" t="str">
        <f>IF(Wedstrijden!AM275="x","Z","")</f>
        <v/>
      </c>
      <c r="CU454" s="17" t="str">
        <f>IF(Wedstrijden!AN275="x","ZZ","")</f>
        <v/>
      </c>
      <c r="CV454" s="17" t="str">
        <f>IF(COUNTA(Wedstrijden!Z275:AF275)&lt;&gt;0,2,"")</f>
        <v/>
      </c>
      <c r="CW454" s="17" t="str">
        <f t="shared" si="45"/>
        <v/>
      </c>
      <c r="CX454" s="17" t="str">
        <f>IF(Wedstrijden!Z275="x","BB","")</f>
        <v/>
      </c>
      <c r="CY454" s="17" t="str">
        <f>IF(Wedstrijden!AA275="x","B","")</f>
        <v/>
      </c>
      <c r="CZ454" s="17" t="str">
        <f>IF(Wedstrijden!AB275="x","L","")</f>
        <v/>
      </c>
      <c r="DA454" s="17" t="str">
        <f>IF(Wedstrijden!AC275="x","M","")</f>
        <v/>
      </c>
      <c r="DB454" s="17" t="str">
        <f>IF(Wedstrijden!AD275="x","Z","")</f>
        <v/>
      </c>
      <c r="DC454" s="17" t="str">
        <f>IF(Wedstrijden!AE275="x","ZZ","")</f>
        <v/>
      </c>
      <c r="DD454" s="17" t="str">
        <f>IF(Wedstrijden!AF275="x","1.40","")</f>
        <v/>
      </c>
      <c r="DE454" s="17" t="str">
        <f>IF(COUNTA(Wedstrijden!AP275:AR275)&lt;&gt;0,6,"")</f>
        <v/>
      </c>
      <c r="DF454" s="17" t="str">
        <f t="shared" si="46"/>
        <v/>
      </c>
      <c r="DG454" s="17" t="str">
        <f>IF(Wedstrijden!AP275="x","L","")</f>
        <v/>
      </c>
      <c r="DH454" s="17" t="str">
        <f>IF(Wedstrijden!AQ275="x","M","")</f>
        <v/>
      </c>
      <c r="DI454" s="17" t="str">
        <f>IF(Wedstrijden!AR275="x","Z","")</f>
        <v/>
      </c>
      <c r="DJ454" s="17" t="str">
        <f>IF(Wedstrijden!AS275="x","Z","")</f>
        <v/>
      </c>
      <c r="DK454" s="17" t="str">
        <f>IF(COUNTA(Wedstrijden!AU275:AW275)&lt;&gt;0,6,"")</f>
        <v/>
      </c>
      <c r="DL454" s="17" t="str">
        <f t="shared" si="47"/>
        <v/>
      </c>
      <c r="DM454" s="17" t="str">
        <f>IF(Wedstrijden!AU275="x","L","")</f>
        <v/>
      </c>
      <c r="DN454" s="17" t="str">
        <f>IF(Wedstrijden!AV275="x","M","")</f>
        <v/>
      </c>
      <c r="DO454" s="17" t="str">
        <f>IF(Wedstrijden!AW275="x","Z","")</f>
        <v/>
      </c>
      <c r="DP454" s="17" t="str">
        <f>IF(Wedstrijden!AX275="x","Z","")</f>
        <v/>
      </c>
    </row>
    <row r="455" spans="1:120" ht="14.4" x14ac:dyDescent="0.3">
      <c r="A455" s="21">
        <f>Wedstrijden!A276</f>
        <v>44157</v>
      </c>
      <c r="B455" s="17" t="str">
        <f>IFERROR(VLOOKUP(Wedstrijden!#REF!,#REF!,2,FALSE),"")</f>
        <v/>
      </c>
      <c r="C455" s="17" t="e">
        <f>Wedstrijden!#REF!</f>
        <v>#REF!</v>
      </c>
      <c r="D455" s="17" t="str">
        <f>IFERROR(VLOOKUP(Wedstrijden!#REF!,#REF!,2,FALSE),"")</f>
        <v/>
      </c>
      <c r="E455" s="17" t="str">
        <f>IFERROR(VLOOKUP(Wedstrijden!#REF!,#REF!,5,FALSE),"")</f>
        <v/>
      </c>
      <c r="F455" s="17" t="e">
        <f>IF(Wedstrijden!#REF!&lt;&gt;"",Wedstrijden!#REF!,"")</f>
        <v>#REF!</v>
      </c>
      <c r="G455" s="17" t="e">
        <f>IF(Wedstrijden!#REF!="Indoor",1,0)</f>
        <v>#REF!</v>
      </c>
      <c r="H455" s="17" t="e">
        <f>Wedstrijden!#REF!</f>
        <v>#REF!</v>
      </c>
      <c r="I455" s="17" t="e">
        <f>IF(Wedstrijden!#REF!="Nee",0,IF(Wedstrijden!#REF!="Ja",1,""))</f>
        <v>#REF!</v>
      </c>
      <c r="J455" s="17" t="e">
        <f>IF(Wedstrijden!#REF!&lt;&gt;"",Wedstrijden!#REF!,"")</f>
        <v>#REF!</v>
      </c>
      <c r="W455" s="18"/>
      <c r="AE455" s="18"/>
      <c r="AN455" s="18"/>
      <c r="AU455" s="18"/>
      <c r="BA455" s="18"/>
      <c r="BE455" s="18"/>
      <c r="BJ455" s="17" t="str">
        <f>IF(COUNTA(Wedstrijden!O276:Y276)&lt;&gt;0,1,"")</f>
        <v/>
      </c>
      <c r="BK455" s="17" t="str">
        <f t="shared" si="42"/>
        <v/>
      </c>
      <c r="BL455" s="17" t="str">
        <f>IF(Wedstrijden!O276="x","AA","")</f>
        <v/>
      </c>
      <c r="BM455" s="17" t="str">
        <f>IF(Wedstrijden!P276="x","A","")</f>
        <v/>
      </c>
      <c r="BN455" s="17" t="str">
        <f>IF(Wedstrijden!Q276="x","B1","")</f>
        <v/>
      </c>
      <c r="BO455" s="17" t="e">
        <f>IF(Wedstrijden!#REF!="x","BB","")</f>
        <v>#REF!</v>
      </c>
      <c r="BP455" s="17" t="str">
        <f>IF(Wedstrijden!S276="x","B","")</f>
        <v/>
      </c>
      <c r="BQ455" s="17" t="str">
        <f>IF(Wedstrijden!T276="x","L1","")</f>
        <v/>
      </c>
      <c r="BR455" s="17" t="str">
        <f>IF(Wedstrijden!U276="x","L2","")</f>
        <v/>
      </c>
      <c r="BS455" s="17" t="str">
        <f>IF(Wedstrijden!V276="x","M1","")</f>
        <v/>
      </c>
      <c r="BT455" s="17" t="str">
        <f>IF(Wedstrijden!W276="x","M2","")</f>
        <v/>
      </c>
      <c r="BU455" s="17" t="str">
        <f>IF(Wedstrijden!X276="x","Z1","")</f>
        <v/>
      </c>
      <c r="BV455" s="17" t="str">
        <f>IF(Wedstrijden!Y276="x","Z2","")</f>
        <v/>
      </c>
      <c r="BW455" s="17" t="str">
        <f>IF(COUNTA(Wedstrijden!F276:N276)&lt;&gt;0,1,"")</f>
        <v/>
      </c>
      <c r="BX455" s="17" t="str">
        <f t="shared" si="43"/>
        <v/>
      </c>
      <c r="BY455" s="17" t="str">
        <f>IF(Wedstrijden!F276="x","BB","")</f>
        <v/>
      </c>
      <c r="BZ455" s="17" t="str">
        <f>IF(Wedstrijden!G276="x","B","")</f>
        <v/>
      </c>
      <c r="CA455" s="17" t="str">
        <f>IF(Wedstrijden!H276="x","L1","")</f>
        <v/>
      </c>
      <c r="CB455" s="17" t="str">
        <f>IF(Wedstrijden!I276="x","L2","")</f>
        <v/>
      </c>
      <c r="CC455" s="17" t="str">
        <f>IF(Wedstrijden!J276="x","M1","")</f>
        <v/>
      </c>
      <c r="CD455" s="17" t="str">
        <f>IF(Wedstrijden!K276="x","M2","")</f>
        <v/>
      </c>
      <c r="CE455" s="17" t="str">
        <f>IF(Wedstrijden!L276="x","Z1","")</f>
        <v/>
      </c>
      <c r="CF455" s="17" t="str">
        <f>IF(Wedstrijden!M276="x","Z2","")</f>
        <v/>
      </c>
      <c r="CG455" s="17" t="str">
        <f>IF(Wedstrijden!N276="x","ZZL","")</f>
        <v/>
      </c>
      <c r="CL455" s="17">
        <f>IF(COUNTA(Wedstrijden!AG276:AN276)&lt;&gt;0,2,"")</f>
        <v>2</v>
      </c>
      <c r="CM455" s="17">
        <f t="shared" si="44"/>
        <v>2</v>
      </c>
      <c r="CN455" s="17" t="str">
        <f>IF(Wedstrijden!AG276="x","AA","")</f>
        <v/>
      </c>
      <c r="CO455" s="17" t="str">
        <f>IF(Wedstrijden!AH276="x","A","")</f>
        <v/>
      </c>
      <c r="CP455" s="17" t="str">
        <f>IF(Wedstrijden!AI276="x","BB","")</f>
        <v>BB</v>
      </c>
      <c r="CQ455" s="17" t="str">
        <f>IF(Wedstrijden!AJ276="x","B","")</f>
        <v>B</v>
      </c>
      <c r="CR455" s="17" t="str">
        <f>IF(Wedstrijden!AK276="x","L","")</f>
        <v>L</v>
      </c>
      <c r="CS455" s="17" t="str">
        <f>IF(Wedstrijden!AL276="x","M","")</f>
        <v>M</v>
      </c>
      <c r="CT455" s="17" t="str">
        <f>IF(Wedstrijden!AM276="x","Z","")</f>
        <v>Z</v>
      </c>
      <c r="CU455" s="17" t="str">
        <f>IF(Wedstrijden!AN276="x","ZZ","")</f>
        <v>ZZ</v>
      </c>
      <c r="CV455" s="17">
        <f>IF(COUNTA(Wedstrijden!Z276:AF276)&lt;&gt;0,2,"")</f>
        <v>2</v>
      </c>
      <c r="CW455" s="17">
        <f t="shared" si="45"/>
        <v>1</v>
      </c>
      <c r="CX455" s="17" t="str">
        <f>IF(Wedstrijden!Z276="x","BB","")</f>
        <v>BB</v>
      </c>
      <c r="CY455" s="17" t="str">
        <f>IF(Wedstrijden!AA276="x","B","")</f>
        <v>B</v>
      </c>
      <c r="CZ455" s="17" t="str">
        <f>IF(Wedstrijden!AB276="x","L","")</f>
        <v>L</v>
      </c>
      <c r="DA455" s="17" t="str">
        <f>IF(Wedstrijden!AC276="x","M","")</f>
        <v>M</v>
      </c>
      <c r="DB455" s="17" t="str">
        <f>IF(Wedstrijden!AD276="x","Z","")</f>
        <v>Z</v>
      </c>
      <c r="DC455" s="17" t="str">
        <f>IF(Wedstrijden!AE276="x","ZZ","")</f>
        <v>ZZ</v>
      </c>
      <c r="DD455" s="17" t="str">
        <f>IF(Wedstrijden!AF276="x","1.40","")</f>
        <v/>
      </c>
      <c r="DE455" s="17" t="str">
        <f>IF(COUNTA(Wedstrijden!AP276:AR276)&lt;&gt;0,6,"")</f>
        <v/>
      </c>
      <c r="DF455" s="17" t="str">
        <f t="shared" si="46"/>
        <v/>
      </c>
      <c r="DG455" s="17" t="str">
        <f>IF(Wedstrijden!AP276="x","L","")</f>
        <v/>
      </c>
      <c r="DH455" s="17" t="str">
        <f>IF(Wedstrijden!AQ276="x","M","")</f>
        <v/>
      </c>
      <c r="DI455" s="17" t="str">
        <f>IF(Wedstrijden!AR276="x","Z","")</f>
        <v/>
      </c>
      <c r="DJ455" s="17" t="str">
        <f>IF(Wedstrijden!AS276="x","Z","")</f>
        <v/>
      </c>
      <c r="DK455" s="17" t="str">
        <f>IF(COUNTA(Wedstrijden!AU276:AW276)&lt;&gt;0,6,"")</f>
        <v/>
      </c>
      <c r="DL455" s="17" t="str">
        <f t="shared" si="47"/>
        <v/>
      </c>
      <c r="DM455" s="17" t="str">
        <f>IF(Wedstrijden!AU276="x","L","")</f>
        <v/>
      </c>
      <c r="DN455" s="17" t="str">
        <f>IF(Wedstrijden!AV276="x","M","")</f>
        <v/>
      </c>
      <c r="DO455" s="17" t="str">
        <f>IF(Wedstrijden!AW276="x","Z","")</f>
        <v/>
      </c>
      <c r="DP455" s="17" t="str">
        <f>IF(Wedstrijden!AX276="x","Z","")</f>
        <v/>
      </c>
    </row>
    <row r="456" spans="1:120" ht="14.4" x14ac:dyDescent="0.3">
      <c r="A456" s="21">
        <f>Wedstrijden!A277</f>
        <v>44157</v>
      </c>
      <c r="B456" s="17" t="str">
        <f>IFERROR(VLOOKUP(Wedstrijden!#REF!,#REF!,2,FALSE),"")</f>
        <v/>
      </c>
      <c r="C456" s="17" t="e">
        <f>Wedstrijden!#REF!</f>
        <v>#REF!</v>
      </c>
      <c r="D456" s="17" t="str">
        <f>IFERROR(VLOOKUP(Wedstrijden!#REF!,#REF!,2,FALSE),"")</f>
        <v/>
      </c>
      <c r="E456" s="17" t="str">
        <f>IFERROR(VLOOKUP(Wedstrijden!#REF!,#REF!,5,FALSE),"")</f>
        <v/>
      </c>
      <c r="F456" s="17" t="e">
        <f>IF(Wedstrijden!#REF!&lt;&gt;"",Wedstrijden!#REF!,"")</f>
        <v>#REF!</v>
      </c>
      <c r="G456" s="17" t="e">
        <f>IF(Wedstrijden!#REF!="Indoor",1,0)</f>
        <v>#REF!</v>
      </c>
      <c r="H456" s="17" t="e">
        <f>Wedstrijden!#REF!</f>
        <v>#REF!</v>
      </c>
      <c r="I456" s="17" t="e">
        <f>IF(Wedstrijden!#REF!="Nee",0,IF(Wedstrijden!#REF!="Ja",1,""))</f>
        <v>#REF!</v>
      </c>
      <c r="J456" s="17" t="e">
        <f>IF(Wedstrijden!#REF!&lt;&gt;"",Wedstrijden!#REF!,"")</f>
        <v>#REF!</v>
      </c>
      <c r="W456" s="18"/>
      <c r="AE456" s="18"/>
      <c r="AN456" s="18"/>
      <c r="AU456" s="18"/>
      <c r="BA456" s="18"/>
      <c r="BE456" s="18"/>
      <c r="BJ456" s="17">
        <f>IF(COUNTA(Wedstrijden!O277:Y277)&lt;&gt;0,1,"")</f>
        <v>1</v>
      </c>
      <c r="BK456" s="17">
        <f t="shared" si="42"/>
        <v>2</v>
      </c>
      <c r="BL456" s="17" t="str">
        <f>IF(Wedstrijden!O277="x","AA","")</f>
        <v>AA</v>
      </c>
      <c r="BM456" s="17" t="str">
        <f>IF(Wedstrijden!P277="x","A","")</f>
        <v>A</v>
      </c>
      <c r="BN456" s="17" t="str">
        <f>IF(Wedstrijden!Q277="x","B1","")</f>
        <v>B1</v>
      </c>
      <c r="BO456" s="17" t="e">
        <f>IF(Wedstrijden!#REF!="x","BB","")</f>
        <v>#REF!</v>
      </c>
      <c r="BP456" s="17" t="str">
        <f>IF(Wedstrijden!S277="x","B","")</f>
        <v>B</v>
      </c>
      <c r="BQ456" s="17" t="str">
        <f>IF(Wedstrijden!T277="x","L1","")</f>
        <v>L1</v>
      </c>
      <c r="BR456" s="17" t="str">
        <f>IF(Wedstrijden!U277="x","L2","")</f>
        <v>L2</v>
      </c>
      <c r="BS456" s="17" t="str">
        <f>IF(Wedstrijden!V277="x","M1","")</f>
        <v>M1</v>
      </c>
      <c r="BT456" s="17" t="str">
        <f>IF(Wedstrijden!W277="x","M2","")</f>
        <v>M2</v>
      </c>
      <c r="BU456" s="17" t="str">
        <f>IF(Wedstrijden!X277="x","Z1","")</f>
        <v>Z1</v>
      </c>
      <c r="BV456" s="17" t="str">
        <f>IF(Wedstrijden!Y277="x","Z2","")</f>
        <v>Z2</v>
      </c>
      <c r="BW456" s="17">
        <f>IF(COUNTA(Wedstrijden!F277:N277)&lt;&gt;0,1,"")</f>
        <v>1</v>
      </c>
      <c r="BX456" s="17">
        <f t="shared" si="43"/>
        <v>1</v>
      </c>
      <c r="BY456" s="17" t="str">
        <f>IF(Wedstrijden!F277="x","BB","")</f>
        <v>BB</v>
      </c>
      <c r="BZ456" s="17" t="str">
        <f>IF(Wedstrijden!G277="x","B","")</f>
        <v>B</v>
      </c>
      <c r="CA456" s="17" t="str">
        <f>IF(Wedstrijden!H277="x","L1","")</f>
        <v>L1</v>
      </c>
      <c r="CB456" s="17" t="str">
        <f>IF(Wedstrijden!I277="x","L2","")</f>
        <v>L2</v>
      </c>
      <c r="CC456" s="17" t="str">
        <f>IF(Wedstrijden!J277="x","M1","")</f>
        <v>M1</v>
      </c>
      <c r="CD456" s="17" t="str">
        <f>IF(Wedstrijden!K277="x","M2","")</f>
        <v>M2</v>
      </c>
      <c r="CE456" s="17" t="str">
        <f>IF(Wedstrijden!L277="x","Z1","")</f>
        <v>Z1</v>
      </c>
      <c r="CF456" s="17" t="str">
        <f>IF(Wedstrijden!M277="x","Z2","")</f>
        <v>Z2</v>
      </c>
      <c r="CG456" s="17" t="str">
        <f>IF(Wedstrijden!N277="x","ZZL","")</f>
        <v>ZZL</v>
      </c>
      <c r="CL456" s="17" t="str">
        <f>IF(COUNTA(Wedstrijden!AG277:AN277)&lt;&gt;0,2,"")</f>
        <v/>
      </c>
      <c r="CM456" s="17" t="str">
        <f t="shared" si="44"/>
        <v/>
      </c>
      <c r="CN456" s="17" t="str">
        <f>IF(Wedstrijden!AG277="x","AA","")</f>
        <v/>
      </c>
      <c r="CO456" s="17" t="str">
        <f>IF(Wedstrijden!AH277="x","A","")</f>
        <v/>
      </c>
      <c r="CP456" s="17" t="str">
        <f>IF(Wedstrijden!AI277="x","BB","")</f>
        <v/>
      </c>
      <c r="CQ456" s="17" t="str">
        <f>IF(Wedstrijden!AJ277="x","B","")</f>
        <v/>
      </c>
      <c r="CR456" s="17" t="str">
        <f>IF(Wedstrijden!AK277="x","L","")</f>
        <v/>
      </c>
      <c r="CS456" s="17" t="str">
        <f>IF(Wedstrijden!AL277="x","M","")</f>
        <v/>
      </c>
      <c r="CT456" s="17" t="str">
        <f>IF(Wedstrijden!AM277="x","Z","")</f>
        <v/>
      </c>
      <c r="CU456" s="17" t="str">
        <f>IF(Wedstrijden!AN277="x","ZZ","")</f>
        <v/>
      </c>
      <c r="CV456" s="17" t="str">
        <f>IF(COUNTA(Wedstrijden!Z277:AF277)&lt;&gt;0,2,"")</f>
        <v/>
      </c>
      <c r="CW456" s="17" t="str">
        <f t="shared" si="45"/>
        <v/>
      </c>
      <c r="CX456" s="17" t="str">
        <f>IF(Wedstrijden!Z277="x","BB","")</f>
        <v/>
      </c>
      <c r="CY456" s="17" t="str">
        <f>IF(Wedstrijden!AA277="x","B","")</f>
        <v/>
      </c>
      <c r="CZ456" s="17" t="str">
        <f>IF(Wedstrijden!AB277="x","L","")</f>
        <v/>
      </c>
      <c r="DA456" s="17" t="str">
        <f>IF(Wedstrijden!AC277="x","M","")</f>
        <v/>
      </c>
      <c r="DB456" s="17" t="str">
        <f>IF(Wedstrijden!AD277="x","Z","")</f>
        <v/>
      </c>
      <c r="DC456" s="17" t="str">
        <f>IF(Wedstrijden!AE277="x","ZZ","")</f>
        <v/>
      </c>
      <c r="DD456" s="17" t="str">
        <f>IF(Wedstrijden!AF277="x","1.40","")</f>
        <v/>
      </c>
      <c r="DE456" s="17" t="str">
        <f>IF(COUNTA(Wedstrijden!AP277:AR277)&lt;&gt;0,6,"")</f>
        <v/>
      </c>
      <c r="DF456" s="17" t="str">
        <f t="shared" si="46"/>
        <v/>
      </c>
      <c r="DG456" s="17" t="str">
        <f>IF(Wedstrijden!AP277="x","L","")</f>
        <v/>
      </c>
      <c r="DH456" s="17" t="str">
        <f>IF(Wedstrijden!AQ277="x","M","")</f>
        <v/>
      </c>
      <c r="DI456" s="17" t="str">
        <f>IF(Wedstrijden!AR277="x","Z","")</f>
        <v/>
      </c>
      <c r="DJ456" s="17" t="str">
        <f>IF(Wedstrijden!AS277="x","Z","")</f>
        <v/>
      </c>
      <c r="DK456" s="17" t="str">
        <f>IF(COUNTA(Wedstrijden!AU277:AW277)&lt;&gt;0,6,"")</f>
        <v/>
      </c>
      <c r="DL456" s="17" t="str">
        <f t="shared" si="47"/>
        <v/>
      </c>
      <c r="DM456" s="17" t="str">
        <f>IF(Wedstrijden!AU277="x","L","")</f>
        <v/>
      </c>
      <c r="DN456" s="17" t="str">
        <f>IF(Wedstrijden!AV277="x","M","")</f>
        <v/>
      </c>
      <c r="DO456" s="17" t="str">
        <f>IF(Wedstrijden!AW277="x","Z","")</f>
        <v/>
      </c>
      <c r="DP456" s="17" t="str">
        <f>IF(Wedstrijden!AX277="x","Z","")</f>
        <v/>
      </c>
    </row>
    <row r="457" spans="1:120" ht="14.4" x14ac:dyDescent="0.3">
      <c r="A457" s="21">
        <f>Wedstrijden!A278</f>
        <v>44157</v>
      </c>
      <c r="B457" s="17" t="str">
        <f>IFERROR(VLOOKUP(Wedstrijden!#REF!,#REF!,2,FALSE),"")</f>
        <v/>
      </c>
      <c r="C457" s="17" t="e">
        <f>Wedstrijden!#REF!</f>
        <v>#REF!</v>
      </c>
      <c r="D457" s="17" t="str">
        <f>IFERROR(VLOOKUP(Wedstrijden!#REF!,#REF!,2,FALSE),"")</f>
        <v/>
      </c>
      <c r="E457" s="17" t="str">
        <f>IFERROR(VLOOKUP(Wedstrijden!#REF!,#REF!,5,FALSE),"")</f>
        <v/>
      </c>
      <c r="F457" s="17" t="e">
        <f>IF(Wedstrijden!#REF!&lt;&gt;"",Wedstrijden!#REF!,"")</f>
        <v>#REF!</v>
      </c>
      <c r="G457" s="17" t="e">
        <f>IF(Wedstrijden!#REF!="Indoor",1,0)</f>
        <v>#REF!</v>
      </c>
      <c r="H457" s="17" t="e">
        <f>Wedstrijden!#REF!</f>
        <v>#REF!</v>
      </c>
      <c r="I457" s="17" t="e">
        <f>IF(Wedstrijden!#REF!="Nee",0,IF(Wedstrijden!#REF!="Ja",1,""))</f>
        <v>#REF!</v>
      </c>
      <c r="J457" s="17" t="e">
        <f>IF(Wedstrijden!#REF!&lt;&gt;"",Wedstrijden!#REF!,"")</f>
        <v>#REF!</v>
      </c>
      <c r="W457" s="18"/>
      <c r="AE457" s="18"/>
      <c r="AN457" s="18"/>
      <c r="AU457" s="18"/>
      <c r="BA457" s="18"/>
      <c r="BE457" s="18"/>
      <c r="BJ457" s="17" t="str">
        <f>IF(COUNTA(Wedstrijden!O278:Y278)&lt;&gt;0,1,"")</f>
        <v/>
      </c>
      <c r="BK457" s="17" t="str">
        <f t="shared" si="42"/>
        <v/>
      </c>
      <c r="BL457" s="17" t="str">
        <f>IF(Wedstrijden!O278="x","AA","")</f>
        <v/>
      </c>
      <c r="BM457" s="17" t="str">
        <f>IF(Wedstrijden!P278="x","A","")</f>
        <v/>
      </c>
      <c r="BN457" s="17" t="str">
        <f>IF(Wedstrijden!Q278="x","B1","")</f>
        <v/>
      </c>
      <c r="BO457" s="17" t="e">
        <f>IF(Wedstrijden!#REF!="x","BB","")</f>
        <v>#REF!</v>
      </c>
      <c r="BP457" s="17" t="str">
        <f>IF(Wedstrijden!S278="x","B","")</f>
        <v/>
      </c>
      <c r="BQ457" s="17" t="str">
        <f>IF(Wedstrijden!T278="x","L1","")</f>
        <v/>
      </c>
      <c r="BR457" s="17" t="str">
        <f>IF(Wedstrijden!U278="x","L2","")</f>
        <v/>
      </c>
      <c r="BS457" s="17" t="str">
        <f>IF(Wedstrijden!V278="x","M1","")</f>
        <v/>
      </c>
      <c r="BT457" s="17" t="str">
        <f>IF(Wedstrijden!W278="x","M2","")</f>
        <v/>
      </c>
      <c r="BU457" s="17" t="str">
        <f>IF(Wedstrijden!X278="x","Z1","")</f>
        <v/>
      </c>
      <c r="BV457" s="17" t="str">
        <f>IF(Wedstrijden!Y278="x","Z2","")</f>
        <v/>
      </c>
      <c r="BW457" s="17" t="str">
        <f>IF(COUNTA(Wedstrijden!F278:N278)&lt;&gt;0,1,"")</f>
        <v/>
      </c>
      <c r="BX457" s="17" t="str">
        <f t="shared" si="43"/>
        <v/>
      </c>
      <c r="BY457" s="17" t="str">
        <f>IF(Wedstrijden!F278="x","BB","")</f>
        <v/>
      </c>
      <c r="BZ457" s="17" t="str">
        <f>IF(Wedstrijden!G278="x","B","")</f>
        <v/>
      </c>
      <c r="CA457" s="17" t="str">
        <f>IF(Wedstrijden!H278="x","L1","")</f>
        <v/>
      </c>
      <c r="CB457" s="17" t="str">
        <f>IF(Wedstrijden!I278="x","L2","")</f>
        <v/>
      </c>
      <c r="CC457" s="17" t="str">
        <f>IF(Wedstrijden!J278="x","M1","")</f>
        <v/>
      </c>
      <c r="CD457" s="17" t="str">
        <f>IF(Wedstrijden!K278="x","M2","")</f>
        <v/>
      </c>
      <c r="CE457" s="17" t="str">
        <f>IF(Wedstrijden!L278="x","Z1","")</f>
        <v/>
      </c>
      <c r="CF457" s="17" t="str">
        <f>IF(Wedstrijden!M278="x","Z2","")</f>
        <v/>
      </c>
      <c r="CG457" s="17" t="str">
        <f>IF(Wedstrijden!N278="x","ZZL","")</f>
        <v/>
      </c>
      <c r="CL457" s="17">
        <f>IF(COUNTA(Wedstrijden!AG278:AN278)&lt;&gt;0,2,"")</f>
        <v>2</v>
      </c>
      <c r="CM457" s="17">
        <f t="shared" si="44"/>
        <v>2</v>
      </c>
      <c r="CN457" s="17" t="str">
        <f>IF(Wedstrijden!AG278="x","AA","")</f>
        <v/>
      </c>
      <c r="CO457" s="17" t="str">
        <f>IF(Wedstrijden!AH278="x","A","")</f>
        <v/>
      </c>
      <c r="CP457" s="17" t="str">
        <f>IF(Wedstrijden!AI278="x","BB","")</f>
        <v>BB</v>
      </c>
      <c r="CQ457" s="17" t="str">
        <f>IF(Wedstrijden!AJ278="x","B","")</f>
        <v>B</v>
      </c>
      <c r="CR457" s="17" t="str">
        <f>IF(Wedstrijden!AK278="x","L","")</f>
        <v>L</v>
      </c>
      <c r="CS457" s="17" t="str">
        <f>IF(Wedstrijden!AL278="x","M","")</f>
        <v>M</v>
      </c>
      <c r="CT457" s="17" t="str">
        <f>IF(Wedstrijden!AM278="x","Z","")</f>
        <v>Z</v>
      </c>
      <c r="CU457" s="17" t="str">
        <f>IF(Wedstrijden!AN278="x","ZZ","")</f>
        <v>ZZ</v>
      </c>
      <c r="CV457" s="17">
        <f>IF(COUNTA(Wedstrijden!Z278:AF278)&lt;&gt;0,2,"")</f>
        <v>2</v>
      </c>
      <c r="CW457" s="17">
        <f t="shared" si="45"/>
        <v>1</v>
      </c>
      <c r="CX457" s="17" t="str">
        <f>IF(Wedstrijden!Z278="x","BB","")</f>
        <v>BB</v>
      </c>
      <c r="CY457" s="17" t="str">
        <f>IF(Wedstrijden!AA278="x","B","")</f>
        <v>B</v>
      </c>
      <c r="CZ457" s="17" t="str">
        <f>IF(Wedstrijden!AB278="x","L","")</f>
        <v>L</v>
      </c>
      <c r="DA457" s="17" t="str">
        <f>IF(Wedstrijden!AC278="x","M","")</f>
        <v>M</v>
      </c>
      <c r="DB457" s="17" t="str">
        <f>IF(Wedstrijden!AD278="x","Z","")</f>
        <v>Z</v>
      </c>
      <c r="DC457" s="17" t="str">
        <f>IF(Wedstrijden!AE278="x","ZZ","")</f>
        <v>ZZ</v>
      </c>
      <c r="DD457" s="17" t="str">
        <f>IF(Wedstrijden!AF278="x","1.40","")</f>
        <v/>
      </c>
      <c r="DE457" s="17" t="str">
        <f>IF(COUNTA(Wedstrijden!AP278:AR278)&lt;&gt;0,6,"")</f>
        <v/>
      </c>
      <c r="DF457" s="17" t="str">
        <f t="shared" si="46"/>
        <v/>
      </c>
      <c r="DG457" s="17" t="str">
        <f>IF(Wedstrijden!AP278="x","L","")</f>
        <v/>
      </c>
      <c r="DH457" s="17" t="str">
        <f>IF(Wedstrijden!AQ278="x","M","")</f>
        <v/>
      </c>
      <c r="DI457" s="17" t="str">
        <f>IF(Wedstrijden!AR278="x","Z","")</f>
        <v/>
      </c>
      <c r="DJ457" s="17" t="str">
        <f>IF(Wedstrijden!AS278="x","Z","")</f>
        <v/>
      </c>
      <c r="DK457" s="17" t="str">
        <f>IF(COUNTA(Wedstrijden!AU278:AW278)&lt;&gt;0,6,"")</f>
        <v/>
      </c>
      <c r="DL457" s="17" t="str">
        <f t="shared" si="47"/>
        <v/>
      </c>
      <c r="DM457" s="17" t="str">
        <f>IF(Wedstrijden!AU278="x","L","")</f>
        <v/>
      </c>
      <c r="DN457" s="17" t="str">
        <f>IF(Wedstrijden!AV278="x","M","")</f>
        <v/>
      </c>
      <c r="DO457" s="17" t="str">
        <f>IF(Wedstrijden!AW278="x","Z","")</f>
        <v/>
      </c>
      <c r="DP457" s="17" t="str">
        <f>IF(Wedstrijden!AX278="x","Z","")</f>
        <v/>
      </c>
    </row>
    <row r="458" spans="1:120" ht="14.4" x14ac:dyDescent="0.3">
      <c r="A458" s="21">
        <f>Wedstrijden!A279</f>
        <v>44157</v>
      </c>
      <c r="B458" s="17" t="str">
        <f>IFERROR(VLOOKUP(Wedstrijden!#REF!,#REF!,2,FALSE),"")</f>
        <v/>
      </c>
      <c r="C458" s="17" t="e">
        <f>Wedstrijden!#REF!</f>
        <v>#REF!</v>
      </c>
      <c r="D458" s="17" t="str">
        <f>IFERROR(VLOOKUP(Wedstrijden!#REF!,#REF!,2,FALSE),"")</f>
        <v/>
      </c>
      <c r="E458" s="17" t="str">
        <f>IFERROR(VLOOKUP(Wedstrijden!#REF!,#REF!,5,FALSE),"")</f>
        <v/>
      </c>
      <c r="F458" s="17" t="e">
        <f>IF(Wedstrijden!#REF!&lt;&gt;"",Wedstrijden!#REF!,"")</f>
        <v>#REF!</v>
      </c>
      <c r="G458" s="17" t="e">
        <f>IF(Wedstrijden!#REF!="Indoor",1,0)</f>
        <v>#REF!</v>
      </c>
      <c r="H458" s="17" t="e">
        <f>Wedstrijden!#REF!</f>
        <v>#REF!</v>
      </c>
      <c r="I458" s="17" t="e">
        <f>IF(Wedstrijden!#REF!="Nee",0,IF(Wedstrijden!#REF!="Ja",1,""))</f>
        <v>#REF!</v>
      </c>
      <c r="J458" s="17" t="e">
        <f>IF(Wedstrijden!#REF!&lt;&gt;"",Wedstrijden!#REF!,"")</f>
        <v>#REF!</v>
      </c>
      <c r="W458" s="18"/>
      <c r="AE458" s="18"/>
      <c r="AN458" s="18"/>
      <c r="AU458" s="18"/>
      <c r="BA458" s="18"/>
      <c r="BE458" s="18"/>
      <c r="BJ458" s="17">
        <f>IF(COUNTA(Wedstrijden!O279:Y279)&lt;&gt;0,1,"")</f>
        <v>1</v>
      </c>
      <c r="BK458" s="17">
        <f t="shared" si="42"/>
        <v>2</v>
      </c>
      <c r="BL458" s="17" t="str">
        <f>IF(Wedstrijden!O279="x","AA","")</f>
        <v/>
      </c>
      <c r="BM458" s="17" t="str">
        <f>IF(Wedstrijden!P279="x","A","")</f>
        <v/>
      </c>
      <c r="BN458" s="17" t="str">
        <f>IF(Wedstrijden!Q279="x","B1","")</f>
        <v/>
      </c>
      <c r="BO458" s="17" t="e">
        <f>IF(Wedstrijden!#REF!="x","BB","")</f>
        <v>#REF!</v>
      </c>
      <c r="BP458" s="17" t="str">
        <f>IF(Wedstrijden!S279="x","B","")</f>
        <v>B</v>
      </c>
      <c r="BQ458" s="17" t="str">
        <f>IF(Wedstrijden!T279="x","L1","")</f>
        <v>L1</v>
      </c>
      <c r="BR458" s="17" t="str">
        <f>IF(Wedstrijden!U279="x","L2","")</f>
        <v>L2</v>
      </c>
      <c r="BS458" s="17" t="str">
        <f>IF(Wedstrijden!V279="x","M1","")</f>
        <v>M1</v>
      </c>
      <c r="BT458" s="17" t="str">
        <f>IF(Wedstrijden!W279="x","M2","")</f>
        <v>M2</v>
      </c>
      <c r="BU458" s="17" t="str">
        <f>IF(Wedstrijden!X279="x","Z1","")</f>
        <v>Z1</v>
      </c>
      <c r="BV458" s="17" t="str">
        <f>IF(Wedstrijden!Y279="x","Z2","")</f>
        <v>Z2</v>
      </c>
      <c r="BW458" s="17">
        <f>IF(COUNTA(Wedstrijden!F279:N279)&lt;&gt;0,1,"")</f>
        <v>1</v>
      </c>
      <c r="BX458" s="17">
        <f t="shared" si="43"/>
        <v>1</v>
      </c>
      <c r="BY458" s="17" t="str">
        <f>IF(Wedstrijden!F279="x","BB","")</f>
        <v/>
      </c>
      <c r="BZ458" s="17" t="str">
        <f>IF(Wedstrijden!G279="x","B","")</f>
        <v>B</v>
      </c>
      <c r="CA458" s="17" t="str">
        <f>IF(Wedstrijden!H279="x","L1","")</f>
        <v>L1</v>
      </c>
      <c r="CB458" s="17" t="str">
        <f>IF(Wedstrijden!I279="x","L2","")</f>
        <v>L2</v>
      </c>
      <c r="CC458" s="17" t="str">
        <f>IF(Wedstrijden!J279="x","M1","")</f>
        <v>M1</v>
      </c>
      <c r="CD458" s="17" t="str">
        <f>IF(Wedstrijden!K279="x","M2","")</f>
        <v>M2</v>
      </c>
      <c r="CE458" s="17" t="str">
        <f>IF(Wedstrijden!L279="x","Z1","")</f>
        <v>Z1</v>
      </c>
      <c r="CF458" s="17" t="str">
        <f>IF(Wedstrijden!M279="x","Z2","")</f>
        <v>Z2</v>
      </c>
      <c r="CG458" s="17" t="str">
        <f>IF(Wedstrijden!N279="x","ZZL","")</f>
        <v>ZZL</v>
      </c>
      <c r="CL458" s="17" t="str">
        <f>IF(COUNTA(Wedstrijden!AG279:AN279)&lt;&gt;0,2,"")</f>
        <v/>
      </c>
      <c r="CM458" s="17" t="str">
        <f t="shared" si="44"/>
        <v/>
      </c>
      <c r="CN458" s="17" t="str">
        <f>IF(Wedstrijden!AG279="x","AA","")</f>
        <v/>
      </c>
      <c r="CO458" s="17" t="str">
        <f>IF(Wedstrijden!AH279="x","A","")</f>
        <v/>
      </c>
      <c r="CP458" s="17" t="str">
        <f>IF(Wedstrijden!AI279="x","BB","")</f>
        <v/>
      </c>
      <c r="CQ458" s="17" t="str">
        <f>IF(Wedstrijden!AJ279="x","B","")</f>
        <v/>
      </c>
      <c r="CR458" s="17" t="str">
        <f>IF(Wedstrijden!AK279="x","L","")</f>
        <v/>
      </c>
      <c r="CS458" s="17" t="str">
        <f>IF(Wedstrijden!AL279="x","M","")</f>
        <v/>
      </c>
      <c r="CT458" s="17" t="str">
        <f>IF(Wedstrijden!AM279="x","Z","")</f>
        <v/>
      </c>
      <c r="CU458" s="17" t="str">
        <f>IF(Wedstrijden!AN279="x","ZZ","")</f>
        <v/>
      </c>
      <c r="CV458" s="17" t="str">
        <f>IF(COUNTA(Wedstrijden!Z279:AF279)&lt;&gt;0,2,"")</f>
        <v/>
      </c>
      <c r="CW458" s="17" t="str">
        <f t="shared" si="45"/>
        <v/>
      </c>
      <c r="CX458" s="17" t="str">
        <f>IF(Wedstrijden!Z279="x","BB","")</f>
        <v/>
      </c>
      <c r="CY458" s="17" t="str">
        <f>IF(Wedstrijden!AA279="x","B","")</f>
        <v/>
      </c>
      <c r="CZ458" s="17" t="str">
        <f>IF(Wedstrijden!AB279="x","L","")</f>
        <v/>
      </c>
      <c r="DA458" s="17" t="str">
        <f>IF(Wedstrijden!AC279="x","M","")</f>
        <v/>
      </c>
      <c r="DB458" s="17" t="str">
        <f>IF(Wedstrijden!AD279="x","Z","")</f>
        <v/>
      </c>
      <c r="DC458" s="17" t="str">
        <f>IF(Wedstrijden!AE279="x","ZZ","")</f>
        <v/>
      </c>
      <c r="DD458" s="17" t="str">
        <f>IF(Wedstrijden!AF279="x","1.40","")</f>
        <v/>
      </c>
      <c r="DE458" s="17" t="str">
        <f>IF(COUNTA(Wedstrijden!AP279:AR279)&lt;&gt;0,6,"")</f>
        <v/>
      </c>
      <c r="DF458" s="17" t="str">
        <f t="shared" si="46"/>
        <v/>
      </c>
      <c r="DG458" s="17" t="str">
        <f>IF(Wedstrijden!AP279="x","L","")</f>
        <v/>
      </c>
      <c r="DH458" s="17" t="str">
        <f>IF(Wedstrijden!AQ279="x","M","")</f>
        <v/>
      </c>
      <c r="DI458" s="17" t="str">
        <f>IF(Wedstrijden!AR279="x","Z","")</f>
        <v/>
      </c>
      <c r="DJ458" s="17" t="str">
        <f>IF(Wedstrijden!AS279="x","Z","")</f>
        <v/>
      </c>
      <c r="DK458" s="17" t="str">
        <f>IF(COUNTA(Wedstrijden!AU279:AW279)&lt;&gt;0,6,"")</f>
        <v/>
      </c>
      <c r="DL458" s="17" t="str">
        <f t="shared" si="47"/>
        <v/>
      </c>
      <c r="DM458" s="17" t="str">
        <f>IF(Wedstrijden!AU279="x","L","")</f>
        <v/>
      </c>
      <c r="DN458" s="17" t="str">
        <f>IF(Wedstrijden!AV279="x","M","")</f>
        <v/>
      </c>
      <c r="DO458" s="17" t="str">
        <f>IF(Wedstrijden!AW279="x","Z","")</f>
        <v/>
      </c>
      <c r="DP458" s="17" t="str">
        <f>IF(Wedstrijden!AX279="x","Z","")</f>
        <v/>
      </c>
    </row>
    <row r="459" spans="1:120" ht="14.4" x14ac:dyDescent="0.3">
      <c r="A459" s="21">
        <f>Wedstrijden!A280</f>
        <v>44157</v>
      </c>
      <c r="B459" s="17" t="str">
        <f>IFERROR(VLOOKUP(Wedstrijden!#REF!,#REF!,2,FALSE),"")</f>
        <v/>
      </c>
      <c r="C459" s="17" t="e">
        <f>Wedstrijden!#REF!</f>
        <v>#REF!</v>
      </c>
      <c r="D459" s="17" t="str">
        <f>IFERROR(VLOOKUP(Wedstrijden!#REF!,#REF!,2,FALSE),"")</f>
        <v/>
      </c>
      <c r="E459" s="17" t="str">
        <f>IFERROR(VLOOKUP(Wedstrijden!#REF!,#REF!,5,FALSE),"")</f>
        <v/>
      </c>
      <c r="F459" s="17" t="e">
        <f>IF(Wedstrijden!#REF!&lt;&gt;"",Wedstrijden!#REF!,"")</f>
        <v>#REF!</v>
      </c>
      <c r="G459" s="17" t="e">
        <f>IF(Wedstrijden!#REF!="Indoor",1,0)</f>
        <v>#REF!</v>
      </c>
      <c r="H459" s="17" t="e">
        <f>Wedstrijden!#REF!</f>
        <v>#REF!</v>
      </c>
      <c r="I459" s="17" t="e">
        <f>IF(Wedstrijden!#REF!="Nee",0,IF(Wedstrijden!#REF!="Ja",1,""))</f>
        <v>#REF!</v>
      </c>
      <c r="J459" s="17" t="e">
        <f>IF(Wedstrijden!#REF!&lt;&gt;"",Wedstrijden!#REF!,"")</f>
        <v>#REF!</v>
      </c>
      <c r="W459" s="18"/>
      <c r="AE459" s="18"/>
      <c r="AN459" s="18"/>
      <c r="AU459" s="18"/>
      <c r="BA459" s="18"/>
      <c r="BE459" s="18"/>
      <c r="BJ459" s="17">
        <f>IF(COUNTA(Wedstrijden!O280:Y280)&lt;&gt;0,1,"")</f>
        <v>1</v>
      </c>
      <c r="BK459" s="17">
        <f t="shared" si="42"/>
        <v>2</v>
      </c>
      <c r="BL459" s="17" t="str">
        <f>IF(Wedstrijden!O280="x","AA","")</f>
        <v/>
      </c>
      <c r="BM459" s="17" t="str">
        <f>IF(Wedstrijden!P280="x","A","")</f>
        <v/>
      </c>
      <c r="BN459" s="17" t="str">
        <f>IF(Wedstrijden!Q280="x","B1","")</f>
        <v/>
      </c>
      <c r="BO459" s="17" t="e">
        <f>IF(Wedstrijden!#REF!="x","BB","")</f>
        <v>#REF!</v>
      </c>
      <c r="BP459" s="17" t="str">
        <f>IF(Wedstrijden!S280="x","B","")</f>
        <v>B</v>
      </c>
      <c r="BQ459" s="17" t="str">
        <f>IF(Wedstrijden!T280="x","L1","")</f>
        <v>L1</v>
      </c>
      <c r="BR459" s="17" t="str">
        <f>IF(Wedstrijden!U280="x","L2","")</f>
        <v>L2</v>
      </c>
      <c r="BS459" s="17" t="str">
        <f>IF(Wedstrijden!V280="x","M1","")</f>
        <v>M1</v>
      </c>
      <c r="BT459" s="17" t="str">
        <f>IF(Wedstrijden!W280="x","M2","")</f>
        <v>M2</v>
      </c>
      <c r="BU459" s="17" t="str">
        <f>IF(Wedstrijden!X280="x","Z1","")</f>
        <v/>
      </c>
      <c r="BV459" s="17" t="str">
        <f>IF(Wedstrijden!Y280="x","Z2","")</f>
        <v/>
      </c>
      <c r="BW459" s="17">
        <f>IF(COUNTA(Wedstrijden!F280:N280)&lt;&gt;0,1,"")</f>
        <v>1</v>
      </c>
      <c r="BX459" s="17">
        <f t="shared" si="43"/>
        <v>1</v>
      </c>
      <c r="BY459" s="17" t="str">
        <f>IF(Wedstrijden!F280="x","BB","")</f>
        <v/>
      </c>
      <c r="BZ459" s="17" t="str">
        <f>IF(Wedstrijden!G280="x","B","")</f>
        <v>B</v>
      </c>
      <c r="CA459" s="17" t="str">
        <f>IF(Wedstrijden!H280="x","L1","")</f>
        <v>L1</v>
      </c>
      <c r="CB459" s="17" t="str">
        <f>IF(Wedstrijden!I280="x","L2","")</f>
        <v>L2</v>
      </c>
      <c r="CC459" s="17" t="str">
        <f>IF(Wedstrijden!J280="x","M1","")</f>
        <v>M1</v>
      </c>
      <c r="CD459" s="17" t="str">
        <f>IF(Wedstrijden!K280="x","M2","")</f>
        <v>M2</v>
      </c>
      <c r="CE459" s="17" t="str">
        <f>IF(Wedstrijden!L280="x","Z1","")</f>
        <v/>
      </c>
      <c r="CF459" s="17" t="str">
        <f>IF(Wedstrijden!M280="x","Z2","")</f>
        <v/>
      </c>
      <c r="CG459" s="17" t="str">
        <f>IF(Wedstrijden!N280="x","ZZL","")</f>
        <v/>
      </c>
      <c r="CL459" s="17" t="str">
        <f>IF(COUNTA(Wedstrijden!AG280:AN280)&lt;&gt;0,2,"")</f>
        <v/>
      </c>
      <c r="CM459" s="17" t="str">
        <f t="shared" si="44"/>
        <v/>
      </c>
      <c r="CN459" s="17" t="str">
        <f>IF(Wedstrijden!AG280="x","AA","")</f>
        <v/>
      </c>
      <c r="CO459" s="17" t="str">
        <f>IF(Wedstrijden!AH280="x","A","")</f>
        <v/>
      </c>
      <c r="CP459" s="17" t="str">
        <f>IF(Wedstrijden!AI280="x","BB","")</f>
        <v/>
      </c>
      <c r="CQ459" s="17" t="str">
        <f>IF(Wedstrijden!AJ280="x","B","")</f>
        <v/>
      </c>
      <c r="CR459" s="17" t="str">
        <f>IF(Wedstrijden!AK280="x","L","")</f>
        <v/>
      </c>
      <c r="CS459" s="17" t="str">
        <f>IF(Wedstrijden!AL280="x","M","")</f>
        <v/>
      </c>
      <c r="CT459" s="17" t="str">
        <f>IF(Wedstrijden!AM280="x","Z","")</f>
        <v/>
      </c>
      <c r="CU459" s="17" t="str">
        <f>IF(Wedstrijden!AN280="x","ZZ","")</f>
        <v/>
      </c>
      <c r="CV459" s="17" t="str">
        <f>IF(COUNTA(Wedstrijden!Z280:AF280)&lt;&gt;0,2,"")</f>
        <v/>
      </c>
      <c r="CW459" s="17" t="str">
        <f t="shared" si="45"/>
        <v/>
      </c>
      <c r="CX459" s="17" t="str">
        <f>IF(Wedstrijden!Z280="x","BB","")</f>
        <v/>
      </c>
      <c r="CY459" s="17" t="str">
        <f>IF(Wedstrijden!AA280="x","B","")</f>
        <v/>
      </c>
      <c r="CZ459" s="17" t="str">
        <f>IF(Wedstrijden!AB280="x","L","")</f>
        <v/>
      </c>
      <c r="DA459" s="17" t="str">
        <f>IF(Wedstrijden!AC280="x","M","")</f>
        <v/>
      </c>
      <c r="DB459" s="17" t="str">
        <f>IF(Wedstrijden!AD280="x","Z","")</f>
        <v/>
      </c>
      <c r="DC459" s="17" t="str">
        <f>IF(Wedstrijden!AE280="x","ZZ","")</f>
        <v/>
      </c>
      <c r="DD459" s="17" t="str">
        <f>IF(Wedstrijden!AF280="x","1.40","")</f>
        <v/>
      </c>
      <c r="DE459" s="17" t="str">
        <f>IF(COUNTA(Wedstrijden!AP280:AR280)&lt;&gt;0,6,"")</f>
        <v/>
      </c>
      <c r="DF459" s="17" t="str">
        <f t="shared" si="46"/>
        <v/>
      </c>
      <c r="DG459" s="17" t="str">
        <f>IF(Wedstrijden!AP280="x","L","")</f>
        <v/>
      </c>
      <c r="DH459" s="17" t="str">
        <f>IF(Wedstrijden!AQ280="x","M","")</f>
        <v/>
      </c>
      <c r="DI459" s="17" t="str">
        <f>IF(Wedstrijden!AR280="x","Z","")</f>
        <v/>
      </c>
      <c r="DJ459" s="17" t="str">
        <f>IF(Wedstrijden!AS280="x","Z","")</f>
        <v/>
      </c>
      <c r="DK459" s="17" t="str">
        <f>IF(COUNTA(Wedstrijden!AU280:AW280)&lt;&gt;0,6,"")</f>
        <v/>
      </c>
      <c r="DL459" s="17" t="str">
        <f t="shared" si="47"/>
        <v/>
      </c>
      <c r="DM459" s="17" t="str">
        <f>IF(Wedstrijden!AU280="x","L","")</f>
        <v/>
      </c>
      <c r="DN459" s="17" t="str">
        <f>IF(Wedstrijden!AV280="x","M","")</f>
        <v/>
      </c>
      <c r="DO459" s="17" t="str">
        <f>IF(Wedstrijden!AW280="x","Z","")</f>
        <v/>
      </c>
      <c r="DP459" s="17" t="str">
        <f>IF(Wedstrijden!AX280="x","Z","")</f>
        <v/>
      </c>
    </row>
    <row r="460" spans="1:120" ht="14.4" x14ac:dyDescent="0.3">
      <c r="A460" s="21">
        <f>Wedstrijden!A281</f>
        <v>44157</v>
      </c>
      <c r="B460" s="17" t="str">
        <f>IFERROR(VLOOKUP(Wedstrijden!#REF!,#REF!,2,FALSE),"")</f>
        <v/>
      </c>
      <c r="C460" s="17" t="e">
        <f>Wedstrijden!#REF!</f>
        <v>#REF!</v>
      </c>
      <c r="D460" s="17" t="str">
        <f>IFERROR(VLOOKUP(Wedstrijden!#REF!,#REF!,2,FALSE),"")</f>
        <v/>
      </c>
      <c r="E460" s="17" t="str">
        <f>IFERROR(VLOOKUP(Wedstrijden!#REF!,#REF!,5,FALSE),"")</f>
        <v/>
      </c>
      <c r="F460" s="17" t="e">
        <f>IF(Wedstrijden!#REF!&lt;&gt;"",Wedstrijden!#REF!,"")</f>
        <v>#REF!</v>
      </c>
      <c r="G460" s="17" t="e">
        <f>IF(Wedstrijden!#REF!="Indoor",1,0)</f>
        <v>#REF!</v>
      </c>
      <c r="H460" s="17" t="e">
        <f>Wedstrijden!#REF!</f>
        <v>#REF!</v>
      </c>
      <c r="I460" s="17" t="e">
        <f>IF(Wedstrijden!#REF!="Nee",0,IF(Wedstrijden!#REF!="Ja",1,""))</f>
        <v>#REF!</v>
      </c>
      <c r="J460" s="17" t="e">
        <f>IF(Wedstrijden!#REF!&lt;&gt;"",Wedstrijden!#REF!,"")</f>
        <v>#REF!</v>
      </c>
      <c r="W460" s="18"/>
      <c r="AE460" s="18"/>
      <c r="AN460" s="18"/>
      <c r="AU460" s="18"/>
      <c r="BA460" s="18"/>
      <c r="BE460" s="18"/>
      <c r="BJ460" s="17">
        <f>IF(COUNTA(Wedstrijden!O281:Y281)&lt;&gt;0,1,"")</f>
        <v>1</v>
      </c>
      <c r="BK460" s="17">
        <f t="shared" si="42"/>
        <v>2</v>
      </c>
      <c r="BL460" s="17" t="str">
        <f>IF(Wedstrijden!O281="x","AA","")</f>
        <v/>
      </c>
      <c r="BM460" s="17" t="str">
        <f>IF(Wedstrijden!P281="x","A","")</f>
        <v/>
      </c>
      <c r="BN460" s="17" t="str">
        <f>IF(Wedstrijden!Q281="x","B1","")</f>
        <v/>
      </c>
      <c r="BO460" s="17" t="e">
        <f>IF(Wedstrijden!#REF!="x","BB","")</f>
        <v>#REF!</v>
      </c>
      <c r="BP460" s="17" t="str">
        <f>IF(Wedstrijden!S281="x","B","")</f>
        <v>B</v>
      </c>
      <c r="BQ460" s="17" t="str">
        <f>IF(Wedstrijden!T281="x","L1","")</f>
        <v>L1</v>
      </c>
      <c r="BR460" s="17" t="str">
        <f>IF(Wedstrijden!U281="x","L2","")</f>
        <v>L2</v>
      </c>
      <c r="BS460" s="17" t="str">
        <f>IF(Wedstrijden!V281="x","M1","")</f>
        <v>M1</v>
      </c>
      <c r="BT460" s="17" t="str">
        <f>IF(Wedstrijden!W281="x","M2","")</f>
        <v>M2</v>
      </c>
      <c r="BU460" s="17" t="str">
        <f>IF(Wedstrijden!X281="x","Z1","")</f>
        <v>Z1</v>
      </c>
      <c r="BV460" s="17" t="str">
        <f>IF(Wedstrijden!Y281="x","Z2","")</f>
        <v>Z2</v>
      </c>
      <c r="BW460" s="17">
        <f>IF(COUNTA(Wedstrijden!F281:N281)&lt;&gt;0,1,"")</f>
        <v>1</v>
      </c>
      <c r="BX460" s="17">
        <f t="shared" si="43"/>
        <v>1</v>
      </c>
      <c r="BY460" s="17" t="str">
        <f>IF(Wedstrijden!F281="x","BB","")</f>
        <v/>
      </c>
      <c r="BZ460" s="17" t="str">
        <f>IF(Wedstrijden!G281="x","B","")</f>
        <v>B</v>
      </c>
      <c r="CA460" s="17" t="str">
        <f>IF(Wedstrijden!H281="x","L1","")</f>
        <v>L1</v>
      </c>
      <c r="CB460" s="17" t="str">
        <f>IF(Wedstrijden!I281="x","L2","")</f>
        <v>L2</v>
      </c>
      <c r="CC460" s="17" t="str">
        <f>IF(Wedstrijden!J281="x","M1","")</f>
        <v>M1</v>
      </c>
      <c r="CD460" s="17" t="str">
        <f>IF(Wedstrijden!K281="x","M2","")</f>
        <v>M2</v>
      </c>
      <c r="CE460" s="17" t="str">
        <f>IF(Wedstrijden!L281="x","Z1","")</f>
        <v>Z1</v>
      </c>
      <c r="CF460" s="17" t="str">
        <f>IF(Wedstrijden!M281="x","Z2","")</f>
        <v>Z2</v>
      </c>
      <c r="CG460" s="17" t="str">
        <f>IF(Wedstrijden!N281="x","ZZL","")</f>
        <v>ZZL</v>
      </c>
      <c r="CL460" s="17" t="str">
        <f>IF(COUNTA(Wedstrijden!AG281:AN281)&lt;&gt;0,2,"")</f>
        <v/>
      </c>
      <c r="CM460" s="17" t="str">
        <f t="shared" si="44"/>
        <v/>
      </c>
      <c r="CN460" s="17" t="str">
        <f>IF(Wedstrijden!AG281="x","AA","")</f>
        <v/>
      </c>
      <c r="CO460" s="17" t="str">
        <f>IF(Wedstrijden!AH281="x","A","")</f>
        <v/>
      </c>
      <c r="CP460" s="17" t="str">
        <f>IF(Wedstrijden!AI281="x","BB","")</f>
        <v/>
      </c>
      <c r="CQ460" s="17" t="str">
        <f>IF(Wedstrijden!AJ281="x","B","")</f>
        <v/>
      </c>
      <c r="CR460" s="17" t="str">
        <f>IF(Wedstrijden!AK281="x","L","")</f>
        <v/>
      </c>
      <c r="CS460" s="17" t="str">
        <f>IF(Wedstrijden!AL281="x","M","")</f>
        <v/>
      </c>
      <c r="CT460" s="17" t="str">
        <f>IF(Wedstrijden!AM281="x","Z","")</f>
        <v/>
      </c>
      <c r="CU460" s="17" t="str">
        <f>IF(Wedstrijden!AN281="x","ZZ","")</f>
        <v/>
      </c>
      <c r="CV460" s="17" t="str">
        <f>IF(COUNTA(Wedstrijden!Z281:AF281)&lt;&gt;0,2,"")</f>
        <v/>
      </c>
      <c r="CW460" s="17" t="str">
        <f t="shared" si="45"/>
        <v/>
      </c>
      <c r="CX460" s="17" t="str">
        <f>IF(Wedstrijden!Z281="x","BB","")</f>
        <v/>
      </c>
      <c r="CY460" s="17" t="str">
        <f>IF(Wedstrijden!AA281="x","B","")</f>
        <v/>
      </c>
      <c r="CZ460" s="17" t="str">
        <f>IF(Wedstrijden!AB281="x","L","")</f>
        <v/>
      </c>
      <c r="DA460" s="17" t="str">
        <f>IF(Wedstrijden!AC281="x","M","")</f>
        <v/>
      </c>
      <c r="DB460" s="17" t="str">
        <f>IF(Wedstrijden!AD281="x","Z","")</f>
        <v/>
      </c>
      <c r="DC460" s="17" t="str">
        <f>IF(Wedstrijden!AE281="x","ZZ","")</f>
        <v/>
      </c>
      <c r="DD460" s="17" t="str">
        <f>IF(Wedstrijden!AF281="x","1.40","")</f>
        <v/>
      </c>
      <c r="DE460" s="17" t="str">
        <f>IF(COUNTA(Wedstrijden!AP281:AR281)&lt;&gt;0,6,"")</f>
        <v/>
      </c>
      <c r="DF460" s="17" t="str">
        <f t="shared" si="46"/>
        <v/>
      </c>
      <c r="DG460" s="17" t="str">
        <f>IF(Wedstrijden!AP281="x","L","")</f>
        <v/>
      </c>
      <c r="DH460" s="17" t="str">
        <f>IF(Wedstrijden!AQ281="x","M","")</f>
        <v/>
      </c>
      <c r="DI460" s="17" t="str">
        <f>IF(Wedstrijden!AR281="x","Z","")</f>
        <v/>
      </c>
      <c r="DJ460" s="17" t="str">
        <f>IF(Wedstrijden!AS281="x","Z","")</f>
        <v/>
      </c>
      <c r="DK460" s="17" t="str">
        <f>IF(COUNTA(Wedstrijden!AU281:AW281)&lt;&gt;0,6,"")</f>
        <v/>
      </c>
      <c r="DL460" s="17" t="str">
        <f t="shared" si="47"/>
        <v/>
      </c>
      <c r="DM460" s="17" t="str">
        <f>IF(Wedstrijden!AU281="x","L","")</f>
        <v/>
      </c>
      <c r="DN460" s="17" t="str">
        <f>IF(Wedstrijden!AV281="x","M","")</f>
        <v/>
      </c>
      <c r="DO460" s="17" t="str">
        <f>IF(Wedstrijden!AW281="x","Z","")</f>
        <v/>
      </c>
      <c r="DP460" s="17" t="str">
        <f>IF(Wedstrijden!AX281="x","Z","")</f>
        <v/>
      </c>
    </row>
    <row r="461" spans="1:120" ht="14.4" x14ac:dyDescent="0.3">
      <c r="A461" s="21">
        <f>Wedstrijden!A282</f>
        <v>44157</v>
      </c>
      <c r="B461" s="17" t="str">
        <f>IFERROR(VLOOKUP(Wedstrijden!#REF!,#REF!,2,FALSE),"")</f>
        <v/>
      </c>
      <c r="C461" s="17" t="e">
        <f>Wedstrijden!#REF!</f>
        <v>#REF!</v>
      </c>
      <c r="D461" s="17" t="str">
        <f>IFERROR(VLOOKUP(Wedstrijden!#REF!,#REF!,2,FALSE),"")</f>
        <v/>
      </c>
      <c r="E461" s="17" t="str">
        <f>IFERROR(VLOOKUP(Wedstrijden!#REF!,#REF!,5,FALSE),"")</f>
        <v/>
      </c>
      <c r="F461" s="17" t="e">
        <f>IF(Wedstrijden!#REF!&lt;&gt;"",Wedstrijden!#REF!,"")</f>
        <v>#REF!</v>
      </c>
      <c r="G461" s="17" t="e">
        <f>IF(Wedstrijden!#REF!="Indoor",1,0)</f>
        <v>#REF!</v>
      </c>
      <c r="H461" s="17" t="e">
        <f>Wedstrijden!#REF!</f>
        <v>#REF!</v>
      </c>
      <c r="I461" s="17" t="e">
        <f>IF(Wedstrijden!#REF!="Nee",0,IF(Wedstrijden!#REF!="Ja",1,""))</f>
        <v>#REF!</v>
      </c>
      <c r="J461" s="17" t="e">
        <f>IF(Wedstrijden!#REF!&lt;&gt;"",Wedstrijden!#REF!,"")</f>
        <v>#REF!</v>
      </c>
      <c r="W461" s="18"/>
      <c r="AE461" s="18"/>
      <c r="AN461" s="18"/>
      <c r="AU461" s="18"/>
      <c r="BA461" s="18"/>
      <c r="BE461" s="18"/>
      <c r="BJ461" s="17">
        <f>IF(COUNTA(Wedstrijden!O282:Y282)&lt;&gt;0,1,"")</f>
        <v>1</v>
      </c>
      <c r="BK461" s="17">
        <f t="shared" si="42"/>
        <v>2</v>
      </c>
      <c r="BL461" s="17" t="str">
        <f>IF(Wedstrijden!O282="x","AA","")</f>
        <v/>
      </c>
      <c r="BM461" s="17" t="str">
        <f>IF(Wedstrijden!P282="x","A","")</f>
        <v/>
      </c>
      <c r="BN461" s="17" t="str">
        <f>IF(Wedstrijden!Q282="x","B1","")</f>
        <v/>
      </c>
      <c r="BO461" s="17" t="e">
        <f>IF(Wedstrijden!#REF!="x","BB","")</f>
        <v>#REF!</v>
      </c>
      <c r="BP461" s="17" t="str">
        <f>IF(Wedstrijden!S282="x","B","")</f>
        <v>B</v>
      </c>
      <c r="BQ461" s="17" t="str">
        <f>IF(Wedstrijden!T282="x","L1","")</f>
        <v>L1</v>
      </c>
      <c r="BR461" s="17" t="str">
        <f>IF(Wedstrijden!U282="x","L2","")</f>
        <v>L2</v>
      </c>
      <c r="BS461" s="17" t="str">
        <f>IF(Wedstrijden!V282="x","M1","")</f>
        <v>M1</v>
      </c>
      <c r="BT461" s="17" t="str">
        <f>IF(Wedstrijden!W282="x","M2","")</f>
        <v/>
      </c>
      <c r="BU461" s="17" t="str">
        <f>IF(Wedstrijden!X282="x","Z1","")</f>
        <v/>
      </c>
      <c r="BV461" s="17" t="str">
        <f>IF(Wedstrijden!Y282="x","Z2","")</f>
        <v/>
      </c>
      <c r="BW461" s="17">
        <f>IF(COUNTA(Wedstrijden!F282:N282)&lt;&gt;0,1,"")</f>
        <v>1</v>
      </c>
      <c r="BX461" s="17">
        <f t="shared" si="43"/>
        <v>1</v>
      </c>
      <c r="BY461" s="17" t="str">
        <f>IF(Wedstrijden!F282="x","BB","")</f>
        <v>BB</v>
      </c>
      <c r="BZ461" s="17" t="str">
        <f>IF(Wedstrijden!G282="x","B","")</f>
        <v>B</v>
      </c>
      <c r="CA461" s="17" t="str">
        <f>IF(Wedstrijden!H282="x","L1","")</f>
        <v>L1</v>
      </c>
      <c r="CB461" s="17" t="str">
        <f>IF(Wedstrijden!I282="x","L2","")</f>
        <v>L2</v>
      </c>
      <c r="CC461" s="17" t="str">
        <f>IF(Wedstrijden!J282="x","M1","")</f>
        <v>M1</v>
      </c>
      <c r="CD461" s="17" t="str">
        <f>IF(Wedstrijden!K282="x","M2","")</f>
        <v/>
      </c>
      <c r="CE461" s="17" t="str">
        <f>IF(Wedstrijden!L282="x","Z1","")</f>
        <v/>
      </c>
      <c r="CF461" s="17" t="str">
        <f>IF(Wedstrijden!M282="x","Z2","")</f>
        <v/>
      </c>
      <c r="CG461" s="17" t="str">
        <f>IF(Wedstrijden!N282="x","ZZL","")</f>
        <v/>
      </c>
      <c r="CL461" s="17" t="str">
        <f>IF(COUNTA(Wedstrijden!AG282:AN282)&lt;&gt;0,2,"")</f>
        <v/>
      </c>
      <c r="CM461" s="17" t="str">
        <f t="shared" si="44"/>
        <v/>
      </c>
      <c r="CN461" s="17" t="str">
        <f>IF(Wedstrijden!AG282="x","AA","")</f>
        <v/>
      </c>
      <c r="CO461" s="17" t="str">
        <f>IF(Wedstrijden!AH282="x","A","")</f>
        <v/>
      </c>
      <c r="CP461" s="17" t="str">
        <f>IF(Wedstrijden!AI282="x","BB","")</f>
        <v/>
      </c>
      <c r="CQ461" s="17" t="str">
        <f>IF(Wedstrijden!AJ282="x","B","")</f>
        <v/>
      </c>
      <c r="CR461" s="17" t="str">
        <f>IF(Wedstrijden!AK282="x","L","")</f>
        <v/>
      </c>
      <c r="CS461" s="17" t="str">
        <f>IF(Wedstrijden!AL282="x","M","")</f>
        <v/>
      </c>
      <c r="CT461" s="17" t="str">
        <f>IF(Wedstrijden!AM282="x","Z","")</f>
        <v/>
      </c>
      <c r="CU461" s="17" t="str">
        <f>IF(Wedstrijden!AN282="x","ZZ","")</f>
        <v/>
      </c>
      <c r="CV461" s="17" t="str">
        <f>IF(COUNTA(Wedstrijden!Z282:AF282)&lt;&gt;0,2,"")</f>
        <v/>
      </c>
      <c r="CW461" s="17" t="str">
        <f t="shared" si="45"/>
        <v/>
      </c>
      <c r="CX461" s="17" t="str">
        <f>IF(Wedstrijden!Z282="x","BB","")</f>
        <v/>
      </c>
      <c r="CY461" s="17" t="str">
        <f>IF(Wedstrijden!AA282="x","B","")</f>
        <v/>
      </c>
      <c r="CZ461" s="17" t="str">
        <f>IF(Wedstrijden!AB282="x","L","")</f>
        <v/>
      </c>
      <c r="DA461" s="17" t="str">
        <f>IF(Wedstrijden!AC282="x","M","")</f>
        <v/>
      </c>
      <c r="DB461" s="17" t="str">
        <f>IF(Wedstrijden!AD282="x","Z","")</f>
        <v/>
      </c>
      <c r="DC461" s="17" t="str">
        <f>IF(Wedstrijden!AE282="x","ZZ","")</f>
        <v/>
      </c>
      <c r="DD461" s="17" t="str">
        <f>IF(Wedstrijden!AF282="x","1.40","")</f>
        <v/>
      </c>
      <c r="DE461" s="17" t="str">
        <f>IF(COUNTA(Wedstrijden!AP282:AR282)&lt;&gt;0,6,"")</f>
        <v/>
      </c>
      <c r="DF461" s="17" t="str">
        <f t="shared" si="46"/>
        <v/>
      </c>
      <c r="DG461" s="17" t="str">
        <f>IF(Wedstrijden!AP282="x","L","")</f>
        <v/>
      </c>
      <c r="DH461" s="17" t="str">
        <f>IF(Wedstrijden!AQ282="x","M","")</f>
        <v/>
      </c>
      <c r="DI461" s="17" t="str">
        <f>IF(Wedstrijden!AR282="x","Z","")</f>
        <v/>
      </c>
      <c r="DJ461" s="17" t="str">
        <f>IF(Wedstrijden!AS282="x","Z","")</f>
        <v/>
      </c>
      <c r="DK461" s="17" t="str">
        <f>IF(COUNTA(Wedstrijden!AU282:AW282)&lt;&gt;0,6,"")</f>
        <v/>
      </c>
      <c r="DL461" s="17" t="str">
        <f t="shared" si="47"/>
        <v/>
      </c>
      <c r="DM461" s="17" t="str">
        <f>IF(Wedstrijden!AU282="x","L","")</f>
        <v/>
      </c>
      <c r="DN461" s="17" t="str">
        <f>IF(Wedstrijden!AV282="x","M","")</f>
        <v/>
      </c>
      <c r="DO461" s="17" t="str">
        <f>IF(Wedstrijden!AW282="x","Z","")</f>
        <v/>
      </c>
      <c r="DP461" s="17" t="str">
        <f>IF(Wedstrijden!AX282="x","Z","")</f>
        <v/>
      </c>
    </row>
    <row r="462" spans="1:120" ht="14.4" x14ac:dyDescent="0.3">
      <c r="A462" s="21">
        <f>Wedstrijden!A283</f>
        <v>44157</v>
      </c>
      <c r="B462" s="17" t="str">
        <f>IFERROR(VLOOKUP(Wedstrijden!#REF!,#REF!,2,FALSE),"")</f>
        <v/>
      </c>
      <c r="C462" s="17" t="e">
        <f>Wedstrijden!#REF!</f>
        <v>#REF!</v>
      </c>
      <c r="D462" s="17" t="str">
        <f>IFERROR(VLOOKUP(Wedstrijden!#REF!,#REF!,2,FALSE),"")</f>
        <v/>
      </c>
      <c r="E462" s="17" t="str">
        <f>IFERROR(VLOOKUP(Wedstrijden!#REF!,#REF!,5,FALSE),"")</f>
        <v/>
      </c>
      <c r="F462" s="17" t="e">
        <f>IF(Wedstrijden!#REF!&lt;&gt;"",Wedstrijden!#REF!,"")</f>
        <v>#REF!</v>
      </c>
      <c r="G462" s="17" t="e">
        <f>IF(Wedstrijden!#REF!="Indoor",1,0)</f>
        <v>#REF!</v>
      </c>
      <c r="H462" s="17" t="e">
        <f>Wedstrijden!#REF!</f>
        <v>#REF!</v>
      </c>
      <c r="I462" s="17" t="e">
        <f>IF(Wedstrijden!#REF!="Nee",0,IF(Wedstrijden!#REF!="Ja",1,""))</f>
        <v>#REF!</v>
      </c>
      <c r="J462" s="17" t="e">
        <f>IF(Wedstrijden!#REF!&lt;&gt;"",Wedstrijden!#REF!,"")</f>
        <v>#REF!</v>
      </c>
      <c r="W462" s="18"/>
      <c r="AE462" s="18"/>
      <c r="AN462" s="18"/>
      <c r="AU462" s="18"/>
      <c r="BA462" s="18"/>
      <c r="BE462" s="18"/>
      <c r="BJ462" s="17">
        <f>IF(COUNTA(Wedstrijden!O283:Y283)&lt;&gt;0,1,"")</f>
        <v>1</v>
      </c>
      <c r="BK462" s="17">
        <f t="shared" si="42"/>
        <v>2</v>
      </c>
      <c r="BL462" s="17" t="str">
        <f>IF(Wedstrijden!O283="x","AA","")</f>
        <v/>
      </c>
      <c r="BM462" s="17" t="str">
        <f>IF(Wedstrijden!P283="x","A","")</f>
        <v/>
      </c>
      <c r="BN462" s="17" t="str">
        <f>IF(Wedstrijden!Q283="x","B1","")</f>
        <v/>
      </c>
      <c r="BO462" s="17" t="e">
        <f>IF(Wedstrijden!#REF!="x","BB","")</f>
        <v>#REF!</v>
      </c>
      <c r="BP462" s="17" t="str">
        <f>IF(Wedstrijden!S283="x","B","")</f>
        <v>B</v>
      </c>
      <c r="BQ462" s="17" t="str">
        <f>IF(Wedstrijden!T283="x","L1","")</f>
        <v>L1</v>
      </c>
      <c r="BR462" s="17" t="str">
        <f>IF(Wedstrijden!U283="x","L2","")</f>
        <v>L2</v>
      </c>
      <c r="BS462" s="17" t="str">
        <f>IF(Wedstrijden!V283="x","M1","")</f>
        <v>M1</v>
      </c>
      <c r="BT462" s="17" t="str">
        <f>IF(Wedstrijden!W283="x","M2","")</f>
        <v>M2</v>
      </c>
      <c r="BU462" s="17" t="str">
        <f>IF(Wedstrijden!X283="x","Z1","")</f>
        <v/>
      </c>
      <c r="BV462" s="17" t="str">
        <f>IF(Wedstrijden!Y283="x","Z2","")</f>
        <v/>
      </c>
      <c r="BW462" s="17">
        <f>IF(COUNTA(Wedstrijden!F283:N283)&lt;&gt;0,1,"")</f>
        <v>1</v>
      </c>
      <c r="BX462" s="17">
        <f t="shared" si="43"/>
        <v>1</v>
      </c>
      <c r="BY462" s="17" t="str">
        <f>IF(Wedstrijden!F283="x","BB","")</f>
        <v/>
      </c>
      <c r="BZ462" s="17" t="str">
        <f>IF(Wedstrijden!G283="x","B","")</f>
        <v>B</v>
      </c>
      <c r="CA462" s="17" t="str">
        <f>IF(Wedstrijden!H283="x","L1","")</f>
        <v>L1</v>
      </c>
      <c r="CB462" s="17" t="str">
        <f>IF(Wedstrijden!I283="x","L2","")</f>
        <v>L2</v>
      </c>
      <c r="CC462" s="17" t="str">
        <f>IF(Wedstrijden!J283="x","M1","")</f>
        <v>M1</v>
      </c>
      <c r="CD462" s="17" t="str">
        <f>IF(Wedstrijden!K283="x","M2","")</f>
        <v>M2</v>
      </c>
      <c r="CE462" s="17" t="str">
        <f>IF(Wedstrijden!L283="x","Z1","")</f>
        <v/>
      </c>
      <c r="CF462" s="17" t="str">
        <f>IF(Wedstrijden!M283="x","Z2","")</f>
        <v/>
      </c>
      <c r="CG462" s="17" t="str">
        <f>IF(Wedstrijden!N283="x","ZZL","")</f>
        <v/>
      </c>
      <c r="CL462" s="17" t="str">
        <f>IF(COUNTA(Wedstrijden!AG283:AN283)&lt;&gt;0,2,"")</f>
        <v/>
      </c>
      <c r="CM462" s="17" t="str">
        <f t="shared" si="44"/>
        <v/>
      </c>
      <c r="CN462" s="17" t="str">
        <f>IF(Wedstrijden!AG283="x","AA","")</f>
        <v/>
      </c>
      <c r="CO462" s="17" t="str">
        <f>IF(Wedstrijden!AH283="x","A","")</f>
        <v/>
      </c>
      <c r="CP462" s="17" t="str">
        <f>IF(Wedstrijden!AI283="x","BB","")</f>
        <v/>
      </c>
      <c r="CQ462" s="17" t="str">
        <f>IF(Wedstrijden!AJ283="x","B","")</f>
        <v/>
      </c>
      <c r="CR462" s="17" t="str">
        <f>IF(Wedstrijden!AK283="x","L","")</f>
        <v/>
      </c>
      <c r="CS462" s="17" t="str">
        <f>IF(Wedstrijden!AL283="x","M","")</f>
        <v/>
      </c>
      <c r="CT462" s="17" t="str">
        <f>IF(Wedstrijden!AM283="x","Z","")</f>
        <v/>
      </c>
      <c r="CU462" s="17" t="str">
        <f>IF(Wedstrijden!AN283="x","ZZ","")</f>
        <v/>
      </c>
      <c r="CV462" s="17" t="str">
        <f>IF(COUNTA(Wedstrijden!Z283:AF283)&lt;&gt;0,2,"")</f>
        <v/>
      </c>
      <c r="CW462" s="17" t="str">
        <f t="shared" si="45"/>
        <v/>
      </c>
      <c r="CX462" s="17" t="str">
        <f>IF(Wedstrijden!Z283="x","BB","")</f>
        <v/>
      </c>
      <c r="CY462" s="17" t="str">
        <f>IF(Wedstrijden!AA283="x","B","")</f>
        <v/>
      </c>
      <c r="CZ462" s="17" t="str">
        <f>IF(Wedstrijden!AB283="x","L","")</f>
        <v/>
      </c>
      <c r="DA462" s="17" t="str">
        <f>IF(Wedstrijden!AC283="x","M","")</f>
        <v/>
      </c>
      <c r="DB462" s="17" t="str">
        <f>IF(Wedstrijden!AD283="x","Z","")</f>
        <v/>
      </c>
      <c r="DC462" s="17" t="str">
        <f>IF(Wedstrijden!AE283="x","ZZ","")</f>
        <v/>
      </c>
      <c r="DD462" s="17" t="str">
        <f>IF(Wedstrijden!AF283="x","1.40","")</f>
        <v/>
      </c>
      <c r="DE462" s="17" t="str">
        <f>IF(COUNTA(Wedstrijden!AP283:AR283)&lt;&gt;0,6,"")</f>
        <v/>
      </c>
      <c r="DF462" s="17" t="str">
        <f t="shared" si="46"/>
        <v/>
      </c>
      <c r="DG462" s="17" t="str">
        <f>IF(Wedstrijden!AP283="x","L","")</f>
        <v/>
      </c>
      <c r="DH462" s="17" t="str">
        <f>IF(Wedstrijden!AQ283="x","M","")</f>
        <v/>
      </c>
      <c r="DI462" s="17" t="str">
        <f>IF(Wedstrijden!AR283="x","Z","")</f>
        <v/>
      </c>
      <c r="DJ462" s="17" t="str">
        <f>IF(Wedstrijden!AS283="x","Z","")</f>
        <v/>
      </c>
      <c r="DK462" s="17" t="str">
        <f>IF(COUNTA(Wedstrijden!AU283:AW283)&lt;&gt;0,6,"")</f>
        <v/>
      </c>
      <c r="DL462" s="17" t="str">
        <f t="shared" si="47"/>
        <v/>
      </c>
      <c r="DM462" s="17" t="str">
        <f>IF(Wedstrijden!AU283="x","L","")</f>
        <v/>
      </c>
      <c r="DN462" s="17" t="str">
        <f>IF(Wedstrijden!AV283="x","M","")</f>
        <v/>
      </c>
      <c r="DO462" s="17" t="str">
        <f>IF(Wedstrijden!AW283="x","Z","")</f>
        <v/>
      </c>
      <c r="DP462" s="17" t="str">
        <f>IF(Wedstrijden!AX283="x","Z","")</f>
        <v/>
      </c>
    </row>
    <row r="463" spans="1:120" ht="14.4" x14ac:dyDescent="0.3">
      <c r="A463" s="21">
        <f>Wedstrijden!A284</f>
        <v>44157</v>
      </c>
      <c r="B463" s="17" t="str">
        <f>IFERROR(VLOOKUP(Wedstrijden!#REF!,#REF!,2,FALSE),"")</f>
        <v/>
      </c>
      <c r="C463" s="17" t="e">
        <f>Wedstrijden!#REF!</f>
        <v>#REF!</v>
      </c>
      <c r="D463" s="17" t="str">
        <f>IFERROR(VLOOKUP(Wedstrijden!#REF!,#REF!,2,FALSE),"")</f>
        <v/>
      </c>
      <c r="E463" s="17" t="str">
        <f>IFERROR(VLOOKUP(Wedstrijden!#REF!,#REF!,5,FALSE),"")</f>
        <v/>
      </c>
      <c r="F463" s="17" t="e">
        <f>IF(Wedstrijden!#REF!&lt;&gt;"",Wedstrijden!#REF!,"")</f>
        <v>#REF!</v>
      </c>
      <c r="G463" s="17" t="e">
        <f>IF(Wedstrijden!#REF!="Indoor",1,0)</f>
        <v>#REF!</v>
      </c>
      <c r="H463" s="17" t="e">
        <f>Wedstrijden!#REF!</f>
        <v>#REF!</v>
      </c>
      <c r="I463" s="17" t="e">
        <f>IF(Wedstrijden!#REF!="Nee",0,IF(Wedstrijden!#REF!="Ja",1,""))</f>
        <v>#REF!</v>
      </c>
      <c r="J463" s="17" t="e">
        <f>IF(Wedstrijden!#REF!&lt;&gt;"",Wedstrijden!#REF!,"")</f>
        <v>#REF!</v>
      </c>
      <c r="W463" s="18"/>
      <c r="AE463" s="18"/>
      <c r="AN463" s="18"/>
      <c r="AU463" s="18"/>
      <c r="BA463" s="18"/>
      <c r="BE463" s="18"/>
      <c r="BJ463" s="17">
        <f>IF(COUNTA(Wedstrijden!O284:Y284)&lt;&gt;0,1,"")</f>
        <v>1</v>
      </c>
      <c r="BK463" s="17">
        <f t="shared" si="42"/>
        <v>2</v>
      </c>
      <c r="BL463" s="17" t="str">
        <f>IF(Wedstrijden!O284="x","AA","")</f>
        <v/>
      </c>
      <c r="BM463" s="17" t="str">
        <f>IF(Wedstrijden!P284="x","A","")</f>
        <v/>
      </c>
      <c r="BN463" s="17" t="str">
        <f>IF(Wedstrijden!Q284="x","B1","")</f>
        <v/>
      </c>
      <c r="BO463" s="17" t="e">
        <f>IF(Wedstrijden!#REF!="x","BB","")</f>
        <v>#REF!</v>
      </c>
      <c r="BP463" s="17" t="str">
        <f>IF(Wedstrijden!S284="x","B","")</f>
        <v>B</v>
      </c>
      <c r="BQ463" s="17" t="str">
        <f>IF(Wedstrijden!T284="x","L1","")</f>
        <v>L1</v>
      </c>
      <c r="BR463" s="17" t="str">
        <f>IF(Wedstrijden!U284="x","L2","")</f>
        <v>L2</v>
      </c>
      <c r="BS463" s="17" t="str">
        <f>IF(Wedstrijden!V284="x","M1","")</f>
        <v>M1</v>
      </c>
      <c r="BT463" s="17" t="str">
        <f>IF(Wedstrijden!W284="x","M2","")</f>
        <v>M2</v>
      </c>
      <c r="BU463" s="17" t="str">
        <f>IF(Wedstrijden!X284="x","Z1","")</f>
        <v>Z1</v>
      </c>
      <c r="BV463" s="17" t="str">
        <f>IF(Wedstrijden!Y284="x","Z2","")</f>
        <v>Z2</v>
      </c>
      <c r="BW463" s="17">
        <f>IF(COUNTA(Wedstrijden!F284:N284)&lt;&gt;0,1,"")</f>
        <v>1</v>
      </c>
      <c r="BX463" s="17">
        <f t="shared" si="43"/>
        <v>1</v>
      </c>
      <c r="BY463" s="17" t="str">
        <f>IF(Wedstrijden!F284="x","BB","")</f>
        <v>BB</v>
      </c>
      <c r="BZ463" s="17" t="str">
        <f>IF(Wedstrijden!G284="x","B","")</f>
        <v>B</v>
      </c>
      <c r="CA463" s="17" t="str">
        <f>IF(Wedstrijden!H284="x","L1","")</f>
        <v>L1</v>
      </c>
      <c r="CB463" s="17" t="str">
        <f>IF(Wedstrijden!I284="x","L2","")</f>
        <v>L2</v>
      </c>
      <c r="CC463" s="17" t="str">
        <f>IF(Wedstrijden!J284="x","M1","")</f>
        <v>M1</v>
      </c>
      <c r="CD463" s="17" t="str">
        <f>IF(Wedstrijden!K284="x","M2","")</f>
        <v>M2</v>
      </c>
      <c r="CE463" s="17" t="str">
        <f>IF(Wedstrijden!L284="x","Z1","")</f>
        <v>Z1</v>
      </c>
      <c r="CF463" s="17" t="str">
        <f>IF(Wedstrijden!M284="x","Z2","")</f>
        <v>Z2</v>
      </c>
      <c r="CG463" s="17" t="str">
        <f>IF(Wedstrijden!N284="x","ZZL","")</f>
        <v>ZZL</v>
      </c>
      <c r="CL463" s="17" t="str">
        <f>IF(COUNTA(Wedstrijden!AG284:AN284)&lt;&gt;0,2,"")</f>
        <v/>
      </c>
      <c r="CM463" s="17" t="str">
        <f t="shared" si="44"/>
        <v/>
      </c>
      <c r="CN463" s="17" t="str">
        <f>IF(Wedstrijden!AG284="x","AA","")</f>
        <v/>
      </c>
      <c r="CO463" s="17" t="str">
        <f>IF(Wedstrijden!AH284="x","A","")</f>
        <v/>
      </c>
      <c r="CP463" s="17" t="str">
        <f>IF(Wedstrijden!AI284="x","BB","")</f>
        <v/>
      </c>
      <c r="CQ463" s="17" t="str">
        <f>IF(Wedstrijden!AJ284="x","B","")</f>
        <v/>
      </c>
      <c r="CR463" s="17" t="str">
        <f>IF(Wedstrijden!AK284="x","L","")</f>
        <v/>
      </c>
      <c r="CS463" s="17" t="str">
        <f>IF(Wedstrijden!AL284="x","M","")</f>
        <v/>
      </c>
      <c r="CT463" s="17" t="str">
        <f>IF(Wedstrijden!AM284="x","Z","")</f>
        <v/>
      </c>
      <c r="CU463" s="17" t="str">
        <f>IF(Wedstrijden!AN284="x","ZZ","")</f>
        <v/>
      </c>
      <c r="CV463" s="17" t="str">
        <f>IF(COUNTA(Wedstrijden!Z284:AF284)&lt;&gt;0,2,"")</f>
        <v/>
      </c>
      <c r="CW463" s="17" t="str">
        <f t="shared" si="45"/>
        <v/>
      </c>
      <c r="CX463" s="17" t="str">
        <f>IF(Wedstrijden!Z284="x","BB","")</f>
        <v/>
      </c>
      <c r="CY463" s="17" t="str">
        <f>IF(Wedstrijden!AA284="x","B","")</f>
        <v/>
      </c>
      <c r="CZ463" s="17" t="str">
        <f>IF(Wedstrijden!AB284="x","L","")</f>
        <v/>
      </c>
      <c r="DA463" s="17" t="str">
        <f>IF(Wedstrijden!AC284="x","M","")</f>
        <v/>
      </c>
      <c r="DB463" s="17" t="str">
        <f>IF(Wedstrijden!AD284="x","Z","")</f>
        <v/>
      </c>
      <c r="DC463" s="17" t="str">
        <f>IF(Wedstrijden!AE284="x","ZZ","")</f>
        <v/>
      </c>
      <c r="DD463" s="17" t="str">
        <f>IF(Wedstrijden!AF284="x","1.40","")</f>
        <v/>
      </c>
      <c r="DE463" s="17" t="str">
        <f>IF(COUNTA(Wedstrijden!AP284:AR284)&lt;&gt;0,6,"")</f>
        <v/>
      </c>
      <c r="DF463" s="17" t="str">
        <f t="shared" si="46"/>
        <v/>
      </c>
      <c r="DG463" s="17" t="str">
        <f>IF(Wedstrijden!AP284="x","L","")</f>
        <v/>
      </c>
      <c r="DH463" s="17" t="str">
        <f>IF(Wedstrijden!AQ284="x","M","")</f>
        <v/>
      </c>
      <c r="DI463" s="17" t="str">
        <f>IF(Wedstrijden!AR284="x","Z","")</f>
        <v/>
      </c>
      <c r="DJ463" s="17" t="str">
        <f>IF(Wedstrijden!AS284="x","Z","")</f>
        <v/>
      </c>
      <c r="DK463" s="17" t="str">
        <f>IF(COUNTA(Wedstrijden!AU284:AW284)&lt;&gt;0,6,"")</f>
        <v/>
      </c>
      <c r="DL463" s="17" t="str">
        <f t="shared" si="47"/>
        <v/>
      </c>
      <c r="DM463" s="17" t="str">
        <f>IF(Wedstrijden!AU284="x","L","")</f>
        <v/>
      </c>
      <c r="DN463" s="17" t="str">
        <f>IF(Wedstrijden!AV284="x","M","")</f>
        <v/>
      </c>
      <c r="DO463" s="17" t="str">
        <f>IF(Wedstrijden!AW284="x","Z","")</f>
        <v/>
      </c>
      <c r="DP463" s="17" t="str">
        <f>IF(Wedstrijden!AX284="x","Z","")</f>
        <v/>
      </c>
    </row>
    <row r="464" spans="1:120" ht="14.4" x14ac:dyDescent="0.3">
      <c r="A464" s="21">
        <f>Wedstrijden!A285</f>
        <v>44157</v>
      </c>
      <c r="B464" s="17" t="str">
        <f>IFERROR(VLOOKUP(Wedstrijden!#REF!,#REF!,2,FALSE),"")</f>
        <v/>
      </c>
      <c r="C464" s="17" t="e">
        <f>Wedstrijden!#REF!</f>
        <v>#REF!</v>
      </c>
      <c r="D464" s="17" t="str">
        <f>IFERROR(VLOOKUP(Wedstrijden!#REF!,#REF!,2,FALSE),"")</f>
        <v/>
      </c>
      <c r="E464" s="17" t="str">
        <f>IFERROR(VLOOKUP(Wedstrijden!#REF!,#REF!,5,FALSE),"")</f>
        <v/>
      </c>
      <c r="F464" s="17" t="e">
        <f>IF(Wedstrijden!#REF!&lt;&gt;"",Wedstrijden!#REF!,"")</f>
        <v>#REF!</v>
      </c>
      <c r="G464" s="17" t="e">
        <f>IF(Wedstrijden!#REF!="Indoor",1,0)</f>
        <v>#REF!</v>
      </c>
      <c r="H464" s="17" t="e">
        <f>Wedstrijden!#REF!</f>
        <v>#REF!</v>
      </c>
      <c r="I464" s="17" t="e">
        <f>IF(Wedstrijden!#REF!="Nee",0,IF(Wedstrijden!#REF!="Ja",1,""))</f>
        <v>#REF!</v>
      </c>
      <c r="J464" s="17" t="e">
        <f>IF(Wedstrijden!#REF!&lt;&gt;"",Wedstrijden!#REF!,"")</f>
        <v>#REF!</v>
      </c>
      <c r="W464" s="18"/>
      <c r="AE464" s="18"/>
      <c r="AN464" s="18"/>
      <c r="AU464" s="18"/>
      <c r="BA464" s="18"/>
      <c r="BE464" s="18"/>
      <c r="BJ464" s="17">
        <f>IF(COUNTA(Wedstrijden!O285:Y285)&lt;&gt;0,1,"")</f>
        <v>1</v>
      </c>
      <c r="BK464" s="17">
        <f t="shared" si="42"/>
        <v>2</v>
      </c>
      <c r="BL464" s="17" t="str">
        <f>IF(Wedstrijden!O285="x","AA","")</f>
        <v/>
      </c>
      <c r="BM464" s="17" t="str">
        <f>IF(Wedstrijden!P285="x","A","")</f>
        <v/>
      </c>
      <c r="BN464" s="17" t="str">
        <f>IF(Wedstrijden!Q285="x","B1","")</f>
        <v/>
      </c>
      <c r="BO464" s="17" t="e">
        <f>IF(Wedstrijden!#REF!="x","BB","")</f>
        <v>#REF!</v>
      </c>
      <c r="BP464" s="17" t="str">
        <f>IF(Wedstrijden!S285="x","B","")</f>
        <v>B</v>
      </c>
      <c r="BQ464" s="17" t="str">
        <f>IF(Wedstrijden!T285="x","L1","")</f>
        <v>L1</v>
      </c>
      <c r="BR464" s="17" t="str">
        <f>IF(Wedstrijden!U285="x","L2","")</f>
        <v>L2</v>
      </c>
      <c r="BS464" s="17" t="str">
        <f>IF(Wedstrijden!V285="x","M1","")</f>
        <v>M1</v>
      </c>
      <c r="BT464" s="17" t="str">
        <f>IF(Wedstrijden!W285="x","M2","")</f>
        <v>M2</v>
      </c>
      <c r="BU464" s="17" t="str">
        <f>IF(Wedstrijden!X285="x","Z1","")</f>
        <v>Z1</v>
      </c>
      <c r="BV464" s="17" t="str">
        <f>IF(Wedstrijden!Y285="x","Z2","")</f>
        <v>Z2</v>
      </c>
      <c r="BW464" s="17">
        <f>IF(COUNTA(Wedstrijden!F285:N285)&lt;&gt;0,1,"")</f>
        <v>1</v>
      </c>
      <c r="BX464" s="17">
        <f t="shared" si="43"/>
        <v>1</v>
      </c>
      <c r="BY464" s="17" t="str">
        <f>IF(Wedstrijden!F285="x","BB","")</f>
        <v/>
      </c>
      <c r="BZ464" s="17" t="str">
        <f>IF(Wedstrijden!G285="x","B","")</f>
        <v>B</v>
      </c>
      <c r="CA464" s="17" t="str">
        <f>IF(Wedstrijden!H285="x","L1","")</f>
        <v>L1</v>
      </c>
      <c r="CB464" s="17" t="str">
        <f>IF(Wedstrijden!I285="x","L2","")</f>
        <v>L2</v>
      </c>
      <c r="CC464" s="17" t="str">
        <f>IF(Wedstrijden!J285="x","M1","")</f>
        <v>M1</v>
      </c>
      <c r="CD464" s="17" t="str">
        <f>IF(Wedstrijden!K285="x","M2","")</f>
        <v>M2</v>
      </c>
      <c r="CE464" s="17" t="str">
        <f>IF(Wedstrijden!L285="x","Z1","")</f>
        <v>Z1</v>
      </c>
      <c r="CF464" s="17" t="str">
        <f>IF(Wedstrijden!M285="x","Z2","")</f>
        <v>Z2</v>
      </c>
      <c r="CG464" s="17" t="str">
        <f>IF(Wedstrijden!N285="x","ZZL","")</f>
        <v/>
      </c>
      <c r="CL464" s="17" t="str">
        <f>IF(COUNTA(Wedstrijden!AG285:AN285)&lt;&gt;0,2,"")</f>
        <v/>
      </c>
      <c r="CM464" s="17" t="str">
        <f t="shared" si="44"/>
        <v/>
      </c>
      <c r="CN464" s="17" t="str">
        <f>IF(Wedstrijden!AG285="x","AA","")</f>
        <v/>
      </c>
      <c r="CO464" s="17" t="str">
        <f>IF(Wedstrijden!AH285="x","A","")</f>
        <v/>
      </c>
      <c r="CP464" s="17" t="str">
        <f>IF(Wedstrijden!AI285="x","BB","")</f>
        <v/>
      </c>
      <c r="CQ464" s="17" t="str">
        <f>IF(Wedstrijden!AJ285="x","B","")</f>
        <v/>
      </c>
      <c r="CR464" s="17" t="str">
        <f>IF(Wedstrijden!AK285="x","L","")</f>
        <v/>
      </c>
      <c r="CS464" s="17" t="str">
        <f>IF(Wedstrijden!AL285="x","M","")</f>
        <v/>
      </c>
      <c r="CT464" s="17" t="str">
        <f>IF(Wedstrijden!AM285="x","Z","")</f>
        <v/>
      </c>
      <c r="CU464" s="17" t="str">
        <f>IF(Wedstrijden!AN285="x","ZZ","")</f>
        <v/>
      </c>
      <c r="CV464" s="17" t="str">
        <f>IF(COUNTA(Wedstrijden!Z285:AF285)&lt;&gt;0,2,"")</f>
        <v/>
      </c>
      <c r="CW464" s="17" t="str">
        <f t="shared" si="45"/>
        <v/>
      </c>
      <c r="CX464" s="17" t="str">
        <f>IF(Wedstrijden!Z285="x","BB","")</f>
        <v/>
      </c>
      <c r="CY464" s="17" t="str">
        <f>IF(Wedstrijden!AA285="x","B","")</f>
        <v/>
      </c>
      <c r="CZ464" s="17" t="str">
        <f>IF(Wedstrijden!AB285="x","L","")</f>
        <v/>
      </c>
      <c r="DA464" s="17" t="str">
        <f>IF(Wedstrijden!AC285="x","M","")</f>
        <v/>
      </c>
      <c r="DB464" s="17" t="str">
        <f>IF(Wedstrijden!AD285="x","Z","")</f>
        <v/>
      </c>
      <c r="DC464" s="17" t="str">
        <f>IF(Wedstrijden!AE285="x","ZZ","")</f>
        <v/>
      </c>
      <c r="DD464" s="17" t="str">
        <f>IF(Wedstrijden!AF285="x","1.40","")</f>
        <v/>
      </c>
      <c r="DE464" s="17" t="str">
        <f>IF(COUNTA(Wedstrijden!AP285:AR285)&lt;&gt;0,6,"")</f>
        <v/>
      </c>
      <c r="DF464" s="17" t="str">
        <f t="shared" si="46"/>
        <v/>
      </c>
      <c r="DG464" s="17" t="str">
        <f>IF(Wedstrijden!AP285="x","L","")</f>
        <v/>
      </c>
      <c r="DH464" s="17" t="str">
        <f>IF(Wedstrijden!AQ285="x","M","")</f>
        <v/>
      </c>
      <c r="DI464" s="17" t="str">
        <f>IF(Wedstrijden!AR285="x","Z","")</f>
        <v/>
      </c>
      <c r="DJ464" s="17" t="str">
        <f>IF(Wedstrijden!AS285="x","Z","")</f>
        <v/>
      </c>
      <c r="DK464" s="17" t="str">
        <f>IF(COUNTA(Wedstrijden!AU285:AW285)&lt;&gt;0,6,"")</f>
        <v/>
      </c>
      <c r="DL464" s="17" t="str">
        <f t="shared" si="47"/>
        <v/>
      </c>
      <c r="DM464" s="17" t="str">
        <f>IF(Wedstrijden!AU285="x","L","")</f>
        <v/>
      </c>
      <c r="DN464" s="17" t="str">
        <f>IF(Wedstrijden!AV285="x","M","")</f>
        <v/>
      </c>
      <c r="DO464" s="17" t="str">
        <f>IF(Wedstrijden!AW285="x","Z","")</f>
        <v/>
      </c>
      <c r="DP464" s="17" t="str">
        <f>IF(Wedstrijden!AX285="x","Z","")</f>
        <v/>
      </c>
    </row>
    <row r="465" spans="1:120" ht="14.4" x14ac:dyDescent="0.3">
      <c r="A465" s="21">
        <f>Wedstrijden!A286</f>
        <v>44157</v>
      </c>
      <c r="B465" s="17" t="str">
        <f>IFERROR(VLOOKUP(Wedstrijden!#REF!,#REF!,2,FALSE),"")</f>
        <v/>
      </c>
      <c r="C465" s="17" t="e">
        <f>Wedstrijden!#REF!</f>
        <v>#REF!</v>
      </c>
      <c r="D465" s="17" t="str">
        <f>IFERROR(VLOOKUP(Wedstrijden!#REF!,#REF!,2,FALSE),"")</f>
        <v/>
      </c>
      <c r="E465" s="17" t="str">
        <f>IFERROR(VLOOKUP(Wedstrijden!#REF!,#REF!,5,FALSE),"")</f>
        <v/>
      </c>
      <c r="F465" s="17" t="e">
        <f>IF(Wedstrijden!#REF!&lt;&gt;"",Wedstrijden!#REF!,"")</f>
        <v>#REF!</v>
      </c>
      <c r="G465" s="17" t="e">
        <f>IF(Wedstrijden!#REF!="Indoor",1,0)</f>
        <v>#REF!</v>
      </c>
      <c r="H465" s="17" t="e">
        <f>Wedstrijden!#REF!</f>
        <v>#REF!</v>
      </c>
      <c r="I465" s="17" t="e">
        <f>IF(Wedstrijden!#REF!="Nee",0,IF(Wedstrijden!#REF!="Ja",1,""))</f>
        <v>#REF!</v>
      </c>
      <c r="J465" s="17" t="e">
        <f>IF(Wedstrijden!#REF!&lt;&gt;"",Wedstrijden!#REF!,"")</f>
        <v>#REF!</v>
      </c>
      <c r="W465" s="18"/>
      <c r="AE465" s="18"/>
      <c r="AN465" s="18"/>
      <c r="AU465" s="18"/>
      <c r="BA465" s="18"/>
      <c r="BE465" s="18"/>
      <c r="BJ465" s="17">
        <f>IF(COUNTA(Wedstrijden!O286:Y286)&lt;&gt;0,1,"")</f>
        <v>1</v>
      </c>
      <c r="BK465" s="17">
        <f t="shared" si="42"/>
        <v>2</v>
      </c>
      <c r="BL465" s="17" t="str">
        <f>IF(Wedstrijden!O286="x","AA","")</f>
        <v/>
      </c>
      <c r="BM465" s="17" t="str">
        <f>IF(Wedstrijden!P286="x","A","")</f>
        <v/>
      </c>
      <c r="BN465" s="17" t="str">
        <f>IF(Wedstrijden!Q286="x","B1","")</f>
        <v/>
      </c>
      <c r="BO465" s="17" t="e">
        <f>IF(Wedstrijden!#REF!="x","BB","")</f>
        <v>#REF!</v>
      </c>
      <c r="BP465" s="17" t="str">
        <f>IF(Wedstrijden!S286="x","B","")</f>
        <v>B</v>
      </c>
      <c r="BQ465" s="17" t="str">
        <f>IF(Wedstrijden!T286="x","L1","")</f>
        <v>L1</v>
      </c>
      <c r="BR465" s="17" t="str">
        <f>IF(Wedstrijden!U286="x","L2","")</f>
        <v>L2</v>
      </c>
      <c r="BS465" s="17" t="str">
        <f>IF(Wedstrijden!V286="x","M1","")</f>
        <v>M1</v>
      </c>
      <c r="BT465" s="17" t="str">
        <f>IF(Wedstrijden!W286="x","M2","")</f>
        <v>M2</v>
      </c>
      <c r="BU465" s="17" t="str">
        <f>IF(Wedstrijden!X286="x","Z1","")</f>
        <v/>
      </c>
      <c r="BV465" s="17" t="str">
        <f>IF(Wedstrijden!Y286="x","Z2","")</f>
        <v/>
      </c>
      <c r="BW465" s="17">
        <f>IF(COUNTA(Wedstrijden!F286:N286)&lt;&gt;0,1,"")</f>
        <v>1</v>
      </c>
      <c r="BX465" s="17">
        <f t="shared" si="43"/>
        <v>1</v>
      </c>
      <c r="BY465" s="17" t="str">
        <f>IF(Wedstrijden!F286="x","BB","")</f>
        <v/>
      </c>
      <c r="BZ465" s="17" t="str">
        <f>IF(Wedstrijden!G286="x","B","")</f>
        <v>B</v>
      </c>
      <c r="CA465" s="17" t="str">
        <f>IF(Wedstrijden!H286="x","L1","")</f>
        <v>L1</v>
      </c>
      <c r="CB465" s="17" t="str">
        <f>IF(Wedstrijden!I286="x","L2","")</f>
        <v>L2</v>
      </c>
      <c r="CC465" s="17" t="str">
        <f>IF(Wedstrijden!J286="x","M1","")</f>
        <v>M1</v>
      </c>
      <c r="CD465" s="17" t="str">
        <f>IF(Wedstrijden!K286="x","M2","")</f>
        <v>M2</v>
      </c>
      <c r="CE465" s="17" t="str">
        <f>IF(Wedstrijden!L286="x","Z1","")</f>
        <v/>
      </c>
      <c r="CF465" s="17" t="str">
        <f>IF(Wedstrijden!M286="x","Z2","")</f>
        <v/>
      </c>
      <c r="CG465" s="17" t="str">
        <f>IF(Wedstrijden!N286="x","ZZL","")</f>
        <v/>
      </c>
      <c r="CL465" s="17" t="str">
        <f>IF(COUNTA(Wedstrijden!AG286:AN286)&lt;&gt;0,2,"")</f>
        <v/>
      </c>
      <c r="CM465" s="17" t="str">
        <f t="shared" si="44"/>
        <v/>
      </c>
      <c r="CN465" s="17" t="str">
        <f>IF(Wedstrijden!AG286="x","AA","")</f>
        <v/>
      </c>
      <c r="CO465" s="17" t="str">
        <f>IF(Wedstrijden!AH286="x","A","")</f>
        <v/>
      </c>
      <c r="CP465" s="17" t="str">
        <f>IF(Wedstrijden!AI286="x","BB","")</f>
        <v/>
      </c>
      <c r="CQ465" s="17" t="str">
        <f>IF(Wedstrijden!AJ286="x","B","")</f>
        <v/>
      </c>
      <c r="CR465" s="17" t="str">
        <f>IF(Wedstrijden!AK286="x","L","")</f>
        <v/>
      </c>
      <c r="CS465" s="17" t="str">
        <f>IF(Wedstrijden!AL286="x","M","")</f>
        <v/>
      </c>
      <c r="CT465" s="17" t="str">
        <f>IF(Wedstrijden!AM286="x","Z","")</f>
        <v/>
      </c>
      <c r="CU465" s="17" t="str">
        <f>IF(Wedstrijden!AN286="x","ZZ","")</f>
        <v/>
      </c>
      <c r="CV465" s="17" t="str">
        <f>IF(COUNTA(Wedstrijden!Z286:AF286)&lt;&gt;0,2,"")</f>
        <v/>
      </c>
      <c r="CW465" s="17" t="str">
        <f t="shared" si="45"/>
        <v/>
      </c>
      <c r="CX465" s="17" t="str">
        <f>IF(Wedstrijden!Z286="x","BB","")</f>
        <v/>
      </c>
      <c r="CY465" s="17" t="str">
        <f>IF(Wedstrijden!AA286="x","B","")</f>
        <v/>
      </c>
      <c r="CZ465" s="17" t="str">
        <f>IF(Wedstrijden!AB286="x","L","")</f>
        <v/>
      </c>
      <c r="DA465" s="17" t="str">
        <f>IF(Wedstrijden!AC286="x","M","")</f>
        <v/>
      </c>
      <c r="DB465" s="17" t="str">
        <f>IF(Wedstrijden!AD286="x","Z","")</f>
        <v/>
      </c>
      <c r="DC465" s="17" t="str">
        <f>IF(Wedstrijden!AE286="x","ZZ","")</f>
        <v/>
      </c>
      <c r="DD465" s="17" t="str">
        <f>IF(Wedstrijden!AF286="x","1.40","")</f>
        <v/>
      </c>
      <c r="DE465" s="17" t="str">
        <f>IF(COUNTA(Wedstrijden!AP286:AR286)&lt;&gt;0,6,"")</f>
        <v/>
      </c>
      <c r="DF465" s="17" t="str">
        <f t="shared" si="46"/>
        <v/>
      </c>
      <c r="DG465" s="17" t="str">
        <f>IF(Wedstrijden!AP286="x","L","")</f>
        <v/>
      </c>
      <c r="DH465" s="17" t="str">
        <f>IF(Wedstrijden!AQ286="x","M","")</f>
        <v/>
      </c>
      <c r="DI465" s="17" t="str">
        <f>IF(Wedstrijden!AR286="x","Z","")</f>
        <v/>
      </c>
      <c r="DJ465" s="17" t="str">
        <f>IF(Wedstrijden!AS286="x","Z","")</f>
        <v/>
      </c>
      <c r="DK465" s="17" t="str">
        <f>IF(COUNTA(Wedstrijden!AU286:AW286)&lt;&gt;0,6,"")</f>
        <v/>
      </c>
      <c r="DL465" s="17" t="str">
        <f t="shared" si="47"/>
        <v/>
      </c>
      <c r="DM465" s="17" t="str">
        <f>IF(Wedstrijden!AU286="x","L","")</f>
        <v/>
      </c>
      <c r="DN465" s="17" t="str">
        <f>IF(Wedstrijden!AV286="x","M","")</f>
        <v/>
      </c>
      <c r="DO465" s="17" t="str">
        <f>IF(Wedstrijden!AW286="x","Z","")</f>
        <v/>
      </c>
      <c r="DP465" s="17" t="str">
        <f>IF(Wedstrijden!AX286="x","Z","")</f>
        <v/>
      </c>
    </row>
    <row r="466" spans="1:120" ht="14.4" x14ac:dyDescent="0.3">
      <c r="A466" s="21">
        <f>Wedstrijden!A287</f>
        <v>44157</v>
      </c>
      <c r="B466" s="17" t="str">
        <f>IFERROR(VLOOKUP(Wedstrijden!#REF!,#REF!,2,FALSE),"")</f>
        <v/>
      </c>
      <c r="C466" s="17" t="e">
        <f>Wedstrijden!#REF!</f>
        <v>#REF!</v>
      </c>
      <c r="D466" s="17" t="str">
        <f>IFERROR(VLOOKUP(Wedstrijden!#REF!,#REF!,2,FALSE),"")</f>
        <v/>
      </c>
      <c r="E466" s="17" t="str">
        <f>IFERROR(VLOOKUP(Wedstrijden!#REF!,#REF!,5,FALSE),"")</f>
        <v/>
      </c>
      <c r="F466" s="17" t="e">
        <f>IF(Wedstrijden!#REF!&lt;&gt;"",Wedstrijden!#REF!,"")</f>
        <v>#REF!</v>
      </c>
      <c r="G466" s="17" t="e">
        <f>IF(Wedstrijden!#REF!="Indoor",1,0)</f>
        <v>#REF!</v>
      </c>
      <c r="H466" s="17" t="e">
        <f>Wedstrijden!#REF!</f>
        <v>#REF!</v>
      </c>
      <c r="I466" s="17" t="e">
        <f>IF(Wedstrijden!#REF!="Nee",0,IF(Wedstrijden!#REF!="Ja",1,""))</f>
        <v>#REF!</v>
      </c>
      <c r="J466" s="17" t="e">
        <f>IF(Wedstrijden!#REF!&lt;&gt;"",Wedstrijden!#REF!,"")</f>
        <v>#REF!</v>
      </c>
      <c r="W466" s="18"/>
      <c r="AE466" s="18"/>
      <c r="AN466" s="18"/>
      <c r="AU466" s="18"/>
      <c r="BA466" s="18"/>
      <c r="BE466" s="18"/>
      <c r="BJ466" s="17">
        <f>IF(COUNTA(Wedstrijden!O287:Y287)&lt;&gt;0,1,"")</f>
        <v>1</v>
      </c>
      <c r="BK466" s="17">
        <f t="shared" si="42"/>
        <v>2</v>
      </c>
      <c r="BL466" s="17" t="str">
        <f>IF(Wedstrijden!O287="x","AA","")</f>
        <v/>
      </c>
      <c r="BM466" s="17" t="str">
        <f>IF(Wedstrijden!P287="x","A","")</f>
        <v/>
      </c>
      <c r="BN466" s="17" t="str">
        <f>IF(Wedstrijden!Q287="x","B1","")</f>
        <v/>
      </c>
      <c r="BO466" s="17" t="e">
        <f>IF(Wedstrijden!#REF!="x","BB","")</f>
        <v>#REF!</v>
      </c>
      <c r="BP466" s="17" t="str">
        <f>IF(Wedstrijden!S287="x","B","")</f>
        <v>B</v>
      </c>
      <c r="BQ466" s="17" t="str">
        <f>IF(Wedstrijden!T287="x","L1","")</f>
        <v>L1</v>
      </c>
      <c r="BR466" s="17" t="str">
        <f>IF(Wedstrijden!U287="x","L2","")</f>
        <v>L2</v>
      </c>
      <c r="BS466" s="17" t="str">
        <f>IF(Wedstrijden!V287="x","M1","")</f>
        <v>M1</v>
      </c>
      <c r="BT466" s="17" t="str">
        <f>IF(Wedstrijden!W287="x","M2","")</f>
        <v>M2</v>
      </c>
      <c r="BU466" s="17" t="str">
        <f>IF(Wedstrijden!X287="x","Z1","")</f>
        <v>Z1</v>
      </c>
      <c r="BV466" s="17" t="str">
        <f>IF(Wedstrijden!Y287="x","Z2","")</f>
        <v>Z2</v>
      </c>
      <c r="BW466" s="17">
        <f>IF(COUNTA(Wedstrijden!F287:N287)&lt;&gt;0,1,"")</f>
        <v>1</v>
      </c>
      <c r="BX466" s="17">
        <f t="shared" si="43"/>
        <v>1</v>
      </c>
      <c r="BY466" s="17" t="str">
        <f>IF(Wedstrijden!F287="x","BB","")</f>
        <v>BB</v>
      </c>
      <c r="BZ466" s="17" t="str">
        <f>IF(Wedstrijden!G287="x","B","")</f>
        <v>B</v>
      </c>
      <c r="CA466" s="17" t="str">
        <f>IF(Wedstrijden!H287="x","L1","")</f>
        <v>L1</v>
      </c>
      <c r="CB466" s="17" t="str">
        <f>IF(Wedstrijden!I287="x","L2","")</f>
        <v>L2</v>
      </c>
      <c r="CC466" s="17" t="str">
        <f>IF(Wedstrijden!J287="x","M1","")</f>
        <v>M1</v>
      </c>
      <c r="CD466" s="17" t="str">
        <f>IF(Wedstrijden!K287="x","M2","")</f>
        <v>M2</v>
      </c>
      <c r="CE466" s="17" t="str">
        <f>IF(Wedstrijden!L287="x","Z1","")</f>
        <v>Z1</v>
      </c>
      <c r="CF466" s="17" t="str">
        <f>IF(Wedstrijden!M287="x","Z2","")</f>
        <v>Z2</v>
      </c>
      <c r="CG466" s="17" t="str">
        <f>IF(Wedstrijden!N287="x","ZZL","")</f>
        <v>ZZL</v>
      </c>
      <c r="CL466" s="17" t="str">
        <f>IF(COUNTA(Wedstrijden!AG287:AN287)&lt;&gt;0,2,"")</f>
        <v/>
      </c>
      <c r="CM466" s="17" t="str">
        <f t="shared" si="44"/>
        <v/>
      </c>
      <c r="CN466" s="17" t="str">
        <f>IF(Wedstrijden!AG287="x","AA","")</f>
        <v/>
      </c>
      <c r="CO466" s="17" t="str">
        <f>IF(Wedstrijden!AH287="x","A","")</f>
        <v/>
      </c>
      <c r="CP466" s="17" t="str">
        <f>IF(Wedstrijden!AI287="x","BB","")</f>
        <v/>
      </c>
      <c r="CQ466" s="17" t="str">
        <f>IF(Wedstrijden!AJ287="x","B","")</f>
        <v/>
      </c>
      <c r="CR466" s="17" t="str">
        <f>IF(Wedstrijden!AK287="x","L","")</f>
        <v/>
      </c>
      <c r="CS466" s="17" t="str">
        <f>IF(Wedstrijden!AL287="x","M","")</f>
        <v/>
      </c>
      <c r="CT466" s="17" t="str">
        <f>IF(Wedstrijden!AM287="x","Z","")</f>
        <v/>
      </c>
      <c r="CU466" s="17" t="str">
        <f>IF(Wedstrijden!AN287="x","ZZ","")</f>
        <v/>
      </c>
      <c r="CV466" s="17" t="str">
        <f>IF(COUNTA(Wedstrijden!Z287:AF287)&lt;&gt;0,2,"")</f>
        <v/>
      </c>
      <c r="CW466" s="17" t="str">
        <f t="shared" si="45"/>
        <v/>
      </c>
      <c r="CX466" s="17" t="str">
        <f>IF(Wedstrijden!Z287="x","BB","")</f>
        <v/>
      </c>
      <c r="CY466" s="17" t="str">
        <f>IF(Wedstrijden!AA287="x","B","")</f>
        <v/>
      </c>
      <c r="CZ466" s="17" t="str">
        <f>IF(Wedstrijden!AB287="x","L","")</f>
        <v/>
      </c>
      <c r="DA466" s="17" t="str">
        <f>IF(Wedstrijden!AC287="x","M","")</f>
        <v/>
      </c>
      <c r="DB466" s="17" t="str">
        <f>IF(Wedstrijden!AD287="x","Z","")</f>
        <v/>
      </c>
      <c r="DC466" s="17" t="str">
        <f>IF(Wedstrijden!AE287="x","ZZ","")</f>
        <v/>
      </c>
      <c r="DD466" s="17" t="str">
        <f>IF(Wedstrijden!AF287="x","1.40","")</f>
        <v/>
      </c>
      <c r="DE466" s="17" t="str">
        <f>IF(COUNTA(Wedstrijden!AP287:AR287)&lt;&gt;0,6,"")</f>
        <v/>
      </c>
      <c r="DF466" s="17" t="str">
        <f t="shared" si="46"/>
        <v/>
      </c>
      <c r="DG466" s="17" t="str">
        <f>IF(Wedstrijden!AP287="x","L","")</f>
        <v/>
      </c>
      <c r="DH466" s="17" t="str">
        <f>IF(Wedstrijden!AQ287="x","M","")</f>
        <v/>
      </c>
      <c r="DI466" s="17" t="str">
        <f>IF(Wedstrijden!AR287="x","Z","")</f>
        <v/>
      </c>
      <c r="DJ466" s="17" t="str">
        <f>IF(Wedstrijden!AS287="x","Z","")</f>
        <v/>
      </c>
      <c r="DK466" s="17" t="str">
        <f>IF(COUNTA(Wedstrijden!AU287:AW287)&lt;&gt;0,6,"")</f>
        <v/>
      </c>
      <c r="DL466" s="17" t="str">
        <f t="shared" si="47"/>
        <v/>
      </c>
      <c r="DM466" s="17" t="str">
        <f>IF(Wedstrijden!AU287="x","L","")</f>
        <v/>
      </c>
      <c r="DN466" s="17" t="str">
        <f>IF(Wedstrijden!AV287="x","M","")</f>
        <v/>
      </c>
      <c r="DO466" s="17" t="str">
        <f>IF(Wedstrijden!AW287="x","Z","")</f>
        <v/>
      </c>
      <c r="DP466" s="17" t="str">
        <f>IF(Wedstrijden!AX287="x","Z","")</f>
        <v/>
      </c>
    </row>
    <row r="467" spans="1:120" ht="14.4" x14ac:dyDescent="0.3">
      <c r="A467" s="21">
        <f>Wedstrijden!A288</f>
        <v>44157</v>
      </c>
      <c r="B467" s="17" t="str">
        <f>IFERROR(VLOOKUP(Wedstrijden!#REF!,#REF!,2,FALSE),"")</f>
        <v/>
      </c>
      <c r="C467" s="17" t="e">
        <f>Wedstrijden!#REF!</f>
        <v>#REF!</v>
      </c>
      <c r="D467" s="17" t="str">
        <f>IFERROR(VLOOKUP(Wedstrijden!#REF!,#REF!,2,FALSE),"")</f>
        <v/>
      </c>
      <c r="E467" s="17" t="str">
        <f>IFERROR(VLOOKUP(Wedstrijden!#REF!,#REF!,5,FALSE),"")</f>
        <v/>
      </c>
      <c r="F467" s="17" t="e">
        <f>IF(Wedstrijden!#REF!&lt;&gt;"",Wedstrijden!#REF!,"")</f>
        <v>#REF!</v>
      </c>
      <c r="G467" s="17" t="e">
        <f>IF(Wedstrijden!#REF!="Indoor",1,0)</f>
        <v>#REF!</v>
      </c>
      <c r="H467" s="17" t="e">
        <f>Wedstrijden!#REF!</f>
        <v>#REF!</v>
      </c>
      <c r="I467" s="17" t="e">
        <f>IF(Wedstrijden!#REF!="Nee",0,IF(Wedstrijden!#REF!="Ja",1,""))</f>
        <v>#REF!</v>
      </c>
      <c r="J467" s="17" t="e">
        <f>IF(Wedstrijden!#REF!&lt;&gt;"",Wedstrijden!#REF!,"")</f>
        <v>#REF!</v>
      </c>
      <c r="W467" s="18"/>
      <c r="AE467" s="18"/>
      <c r="AN467" s="18"/>
      <c r="AU467" s="18"/>
      <c r="BA467" s="18"/>
      <c r="BE467" s="18"/>
      <c r="BJ467" s="17">
        <f>IF(COUNTA(Wedstrijden!O288:Y288)&lt;&gt;0,1,"")</f>
        <v>1</v>
      </c>
      <c r="BK467" s="17">
        <f t="shared" si="42"/>
        <v>2</v>
      </c>
      <c r="BL467" s="17" t="str">
        <f>IF(Wedstrijden!O288="x","AA","")</f>
        <v/>
      </c>
      <c r="BM467" s="17" t="str">
        <f>IF(Wedstrijden!P288="x","A","")</f>
        <v/>
      </c>
      <c r="BN467" s="17" t="str">
        <f>IF(Wedstrijden!Q288="x","B1","")</f>
        <v/>
      </c>
      <c r="BO467" s="17" t="e">
        <f>IF(Wedstrijden!#REF!="x","BB","")</f>
        <v>#REF!</v>
      </c>
      <c r="BP467" s="17" t="str">
        <f>IF(Wedstrijden!S288="x","B","")</f>
        <v>B</v>
      </c>
      <c r="BQ467" s="17" t="str">
        <f>IF(Wedstrijden!T288="x","L1","")</f>
        <v>L1</v>
      </c>
      <c r="BR467" s="17" t="str">
        <f>IF(Wedstrijden!U288="x","L2","")</f>
        <v>L2</v>
      </c>
      <c r="BS467" s="17" t="str">
        <f>IF(Wedstrijden!V288="x","M1","")</f>
        <v>M1</v>
      </c>
      <c r="BT467" s="17" t="str">
        <f>IF(Wedstrijden!W288="x","M2","")</f>
        <v>M2</v>
      </c>
      <c r="BU467" s="17" t="str">
        <f>IF(Wedstrijden!X288="x","Z1","")</f>
        <v>Z1</v>
      </c>
      <c r="BV467" s="17" t="str">
        <f>IF(Wedstrijden!Y288="x","Z2","")</f>
        <v>Z2</v>
      </c>
      <c r="BW467" s="17">
        <f>IF(COUNTA(Wedstrijden!F288:N288)&lt;&gt;0,1,"")</f>
        <v>1</v>
      </c>
      <c r="BX467" s="17">
        <f t="shared" si="43"/>
        <v>1</v>
      </c>
      <c r="BY467" s="17" t="str">
        <f>IF(Wedstrijden!F288="x","BB","")</f>
        <v/>
      </c>
      <c r="BZ467" s="17" t="str">
        <f>IF(Wedstrijden!G288="x","B","")</f>
        <v>B</v>
      </c>
      <c r="CA467" s="17" t="str">
        <f>IF(Wedstrijden!H288="x","L1","")</f>
        <v>L1</v>
      </c>
      <c r="CB467" s="17" t="str">
        <f>IF(Wedstrijden!I288="x","L2","")</f>
        <v>L2</v>
      </c>
      <c r="CC467" s="17" t="str">
        <f>IF(Wedstrijden!J288="x","M1","")</f>
        <v>M1</v>
      </c>
      <c r="CD467" s="17" t="str">
        <f>IF(Wedstrijden!K288="x","M2","")</f>
        <v>M2</v>
      </c>
      <c r="CE467" s="17" t="str">
        <f>IF(Wedstrijden!L288="x","Z1","")</f>
        <v>Z1</v>
      </c>
      <c r="CF467" s="17" t="str">
        <f>IF(Wedstrijden!M288="x","Z2","")</f>
        <v>Z2</v>
      </c>
      <c r="CG467" s="17" t="str">
        <f>IF(Wedstrijden!N288="x","ZZL","")</f>
        <v>ZZL</v>
      </c>
      <c r="CL467" s="17" t="str">
        <f>IF(COUNTA(Wedstrijden!AG288:AN288)&lt;&gt;0,2,"")</f>
        <v/>
      </c>
      <c r="CM467" s="17" t="str">
        <f t="shared" si="44"/>
        <v/>
      </c>
      <c r="CN467" s="17" t="str">
        <f>IF(Wedstrijden!AG288="x","AA","")</f>
        <v/>
      </c>
      <c r="CO467" s="17" t="str">
        <f>IF(Wedstrijden!AH288="x","A","")</f>
        <v/>
      </c>
      <c r="CP467" s="17" t="str">
        <f>IF(Wedstrijden!AI288="x","BB","")</f>
        <v/>
      </c>
      <c r="CQ467" s="17" t="str">
        <f>IF(Wedstrijden!AJ288="x","B","")</f>
        <v/>
      </c>
      <c r="CR467" s="17" t="str">
        <f>IF(Wedstrijden!AK288="x","L","")</f>
        <v/>
      </c>
      <c r="CS467" s="17" t="str">
        <f>IF(Wedstrijden!AL288="x","M","")</f>
        <v/>
      </c>
      <c r="CT467" s="17" t="str">
        <f>IF(Wedstrijden!AM288="x","Z","")</f>
        <v/>
      </c>
      <c r="CU467" s="17" t="str">
        <f>IF(Wedstrijden!AN288="x","ZZ","")</f>
        <v/>
      </c>
      <c r="CV467" s="17" t="str">
        <f>IF(COUNTA(Wedstrijden!Z288:AF288)&lt;&gt;0,2,"")</f>
        <v/>
      </c>
      <c r="CW467" s="17" t="str">
        <f t="shared" si="45"/>
        <v/>
      </c>
      <c r="CX467" s="17" t="str">
        <f>IF(Wedstrijden!Z288="x","BB","")</f>
        <v/>
      </c>
      <c r="CY467" s="17" t="str">
        <f>IF(Wedstrijden!AA288="x","B","")</f>
        <v/>
      </c>
      <c r="CZ467" s="17" t="str">
        <f>IF(Wedstrijden!AB288="x","L","")</f>
        <v/>
      </c>
      <c r="DA467" s="17" t="str">
        <f>IF(Wedstrijden!AC288="x","M","")</f>
        <v/>
      </c>
      <c r="DB467" s="17" t="str">
        <f>IF(Wedstrijden!AD288="x","Z","")</f>
        <v/>
      </c>
      <c r="DC467" s="17" t="str">
        <f>IF(Wedstrijden!AE288="x","ZZ","")</f>
        <v/>
      </c>
      <c r="DD467" s="17" t="str">
        <f>IF(Wedstrijden!AF288="x","1.40","")</f>
        <v/>
      </c>
      <c r="DE467" s="17" t="str">
        <f>IF(COUNTA(Wedstrijden!AP288:AR288)&lt;&gt;0,6,"")</f>
        <v/>
      </c>
      <c r="DF467" s="17" t="str">
        <f t="shared" si="46"/>
        <v/>
      </c>
      <c r="DG467" s="17" t="str">
        <f>IF(Wedstrijden!AP288="x","L","")</f>
        <v/>
      </c>
      <c r="DH467" s="17" t="str">
        <f>IF(Wedstrijden!AQ288="x","M","")</f>
        <v/>
      </c>
      <c r="DI467" s="17" t="str">
        <f>IF(Wedstrijden!AR288="x","Z","")</f>
        <v/>
      </c>
      <c r="DJ467" s="17" t="str">
        <f>IF(Wedstrijden!AS288="x","Z","")</f>
        <v/>
      </c>
      <c r="DK467" s="17" t="str">
        <f>IF(COUNTA(Wedstrijden!AU288:AW288)&lt;&gt;0,6,"")</f>
        <v/>
      </c>
      <c r="DL467" s="17" t="str">
        <f t="shared" si="47"/>
        <v/>
      </c>
      <c r="DM467" s="17" t="str">
        <f>IF(Wedstrijden!AU288="x","L","")</f>
        <v/>
      </c>
      <c r="DN467" s="17" t="str">
        <f>IF(Wedstrijden!AV288="x","M","")</f>
        <v/>
      </c>
      <c r="DO467" s="17" t="str">
        <f>IF(Wedstrijden!AW288="x","Z","")</f>
        <v/>
      </c>
      <c r="DP467" s="17" t="str">
        <f>IF(Wedstrijden!AX288="x","Z","")</f>
        <v/>
      </c>
    </row>
    <row r="468" spans="1:120" ht="14.4" x14ac:dyDescent="0.3">
      <c r="A468" s="21">
        <f>Wedstrijden!A289</f>
        <v>44163</v>
      </c>
      <c r="B468" s="17" t="str">
        <f>IFERROR(VLOOKUP(Wedstrijden!#REF!,#REF!,2,FALSE),"")</f>
        <v/>
      </c>
      <c r="C468" s="17" t="e">
        <f>Wedstrijden!#REF!</f>
        <v>#REF!</v>
      </c>
      <c r="D468" s="17" t="str">
        <f>IFERROR(VLOOKUP(Wedstrijden!#REF!,#REF!,2,FALSE),"")</f>
        <v/>
      </c>
      <c r="E468" s="17" t="str">
        <f>IFERROR(VLOOKUP(Wedstrijden!#REF!,#REF!,5,FALSE),"")</f>
        <v/>
      </c>
      <c r="F468" s="17" t="e">
        <f>IF(Wedstrijden!#REF!&lt;&gt;"",Wedstrijden!#REF!,"")</f>
        <v>#REF!</v>
      </c>
      <c r="G468" s="17" t="e">
        <f>IF(Wedstrijden!#REF!="Indoor",1,0)</f>
        <v>#REF!</v>
      </c>
      <c r="H468" s="17" t="e">
        <f>Wedstrijden!#REF!</f>
        <v>#REF!</v>
      </c>
      <c r="I468" s="17" t="e">
        <f>IF(Wedstrijden!#REF!="Nee",0,IF(Wedstrijden!#REF!="Ja",1,""))</f>
        <v>#REF!</v>
      </c>
      <c r="J468" s="17" t="e">
        <f>IF(Wedstrijden!#REF!&lt;&gt;"",Wedstrijden!#REF!,"")</f>
        <v>#REF!</v>
      </c>
      <c r="W468" s="18"/>
      <c r="AE468" s="18"/>
      <c r="AN468" s="18"/>
      <c r="AU468" s="18"/>
      <c r="BA468" s="18"/>
      <c r="BE468" s="18"/>
      <c r="BJ468" s="17" t="str">
        <f>IF(COUNTA(Wedstrijden!O289:Y289)&lt;&gt;0,1,"")</f>
        <v/>
      </c>
      <c r="BK468" s="17" t="str">
        <f t="shared" si="42"/>
        <v/>
      </c>
      <c r="BL468" s="17" t="str">
        <f>IF(Wedstrijden!O289="x","AA","")</f>
        <v/>
      </c>
      <c r="BM468" s="17" t="str">
        <f>IF(Wedstrijden!P289="x","A","")</f>
        <v/>
      </c>
      <c r="BN468" s="17" t="str">
        <f>IF(Wedstrijden!Q289="x","B1","")</f>
        <v/>
      </c>
      <c r="BO468" s="17" t="e">
        <f>IF(Wedstrijden!#REF!="x","BB","")</f>
        <v>#REF!</v>
      </c>
      <c r="BP468" s="17" t="str">
        <f>IF(Wedstrijden!S289="x","B","")</f>
        <v/>
      </c>
      <c r="BQ468" s="17" t="str">
        <f>IF(Wedstrijden!T289="x","L1","")</f>
        <v/>
      </c>
      <c r="BR468" s="17" t="str">
        <f>IF(Wedstrijden!U289="x","L2","")</f>
        <v/>
      </c>
      <c r="BS468" s="17" t="str">
        <f>IF(Wedstrijden!V289="x","M1","")</f>
        <v/>
      </c>
      <c r="BT468" s="17" t="str">
        <f>IF(Wedstrijden!W289="x","M2","")</f>
        <v/>
      </c>
      <c r="BU468" s="17" t="str">
        <f>IF(Wedstrijden!X289="x","Z1","")</f>
        <v/>
      </c>
      <c r="BV468" s="17" t="str">
        <f>IF(Wedstrijden!Y289="x","Z2","")</f>
        <v/>
      </c>
      <c r="BW468" s="17">
        <f>IF(COUNTA(Wedstrijden!F289:N289)&lt;&gt;0,1,"")</f>
        <v>1</v>
      </c>
      <c r="BX468" s="17">
        <f t="shared" si="43"/>
        <v>1</v>
      </c>
      <c r="BY468" s="17" t="str">
        <f>IF(Wedstrijden!F289="x","BB","")</f>
        <v>BB</v>
      </c>
      <c r="BZ468" s="17" t="str">
        <f>IF(Wedstrijden!G289="x","B","")</f>
        <v>B</v>
      </c>
      <c r="CA468" s="17" t="str">
        <f>IF(Wedstrijden!H289="x","L1","")</f>
        <v>L1</v>
      </c>
      <c r="CB468" s="17" t="str">
        <f>IF(Wedstrijden!I289="x","L2","")</f>
        <v>L2</v>
      </c>
      <c r="CC468" s="17" t="str">
        <f>IF(Wedstrijden!J289="x","M1","")</f>
        <v>M1</v>
      </c>
      <c r="CD468" s="17" t="str">
        <f>IF(Wedstrijden!K289="x","M2","")</f>
        <v>M2</v>
      </c>
      <c r="CE468" s="17" t="str">
        <f>IF(Wedstrijden!L289="x","Z1","")</f>
        <v>Z1</v>
      </c>
      <c r="CF468" s="17" t="str">
        <f>IF(Wedstrijden!M289="x","Z2","")</f>
        <v>Z2</v>
      </c>
      <c r="CG468" s="17" t="str">
        <f>IF(Wedstrijden!N289="x","ZZL","")</f>
        <v>ZZL</v>
      </c>
      <c r="CL468" s="17" t="str">
        <f>IF(COUNTA(Wedstrijden!AG289:AN289)&lt;&gt;0,2,"")</f>
        <v/>
      </c>
      <c r="CM468" s="17" t="str">
        <f t="shared" si="44"/>
        <v/>
      </c>
      <c r="CN468" s="17" t="str">
        <f>IF(Wedstrijden!AG289="x","AA","")</f>
        <v/>
      </c>
      <c r="CO468" s="17" t="str">
        <f>IF(Wedstrijden!AH289="x","A","")</f>
        <v/>
      </c>
      <c r="CP468" s="17" t="str">
        <f>IF(Wedstrijden!AI289="x","BB","")</f>
        <v/>
      </c>
      <c r="CQ468" s="17" t="str">
        <f>IF(Wedstrijden!AJ289="x","B","")</f>
        <v/>
      </c>
      <c r="CR468" s="17" t="str">
        <f>IF(Wedstrijden!AK289="x","L","")</f>
        <v/>
      </c>
      <c r="CS468" s="17" t="str">
        <f>IF(Wedstrijden!AL289="x","M","")</f>
        <v/>
      </c>
      <c r="CT468" s="17" t="str">
        <f>IF(Wedstrijden!AM289="x","Z","")</f>
        <v/>
      </c>
      <c r="CU468" s="17" t="str">
        <f>IF(Wedstrijden!AN289="x","ZZ","")</f>
        <v/>
      </c>
      <c r="CV468" s="17" t="str">
        <f>IF(COUNTA(Wedstrijden!Z289:AF289)&lt;&gt;0,2,"")</f>
        <v/>
      </c>
      <c r="CW468" s="17" t="str">
        <f t="shared" si="45"/>
        <v/>
      </c>
      <c r="CX468" s="17" t="str">
        <f>IF(Wedstrijden!Z289="x","BB","")</f>
        <v/>
      </c>
      <c r="CY468" s="17" t="str">
        <f>IF(Wedstrijden!AA289="x","B","")</f>
        <v/>
      </c>
      <c r="CZ468" s="17" t="str">
        <f>IF(Wedstrijden!AB289="x","L","")</f>
        <v/>
      </c>
      <c r="DA468" s="17" t="str">
        <f>IF(Wedstrijden!AC289="x","M","")</f>
        <v/>
      </c>
      <c r="DB468" s="17" t="str">
        <f>IF(Wedstrijden!AD289="x","Z","")</f>
        <v/>
      </c>
      <c r="DC468" s="17" t="str">
        <f>IF(Wedstrijden!AE289="x","ZZ","")</f>
        <v/>
      </c>
      <c r="DD468" s="17" t="str">
        <f>IF(Wedstrijden!AF289="x","1.40","")</f>
        <v/>
      </c>
      <c r="DE468" s="17" t="str">
        <f>IF(COUNTA(Wedstrijden!AP289:AR289)&lt;&gt;0,6,"")</f>
        <v/>
      </c>
      <c r="DF468" s="17" t="str">
        <f t="shared" si="46"/>
        <v/>
      </c>
      <c r="DG468" s="17" t="str">
        <f>IF(Wedstrijden!AP289="x","L","")</f>
        <v/>
      </c>
      <c r="DH468" s="17" t="str">
        <f>IF(Wedstrijden!AQ289="x","M","")</f>
        <v/>
      </c>
      <c r="DI468" s="17" t="str">
        <f>IF(Wedstrijden!AR289="x","Z","")</f>
        <v/>
      </c>
      <c r="DJ468" s="17" t="str">
        <f>IF(Wedstrijden!AS289="x","Z","")</f>
        <v/>
      </c>
      <c r="DK468" s="17" t="str">
        <f>IF(COUNTA(Wedstrijden!AU289:AW289)&lt;&gt;0,6,"")</f>
        <v/>
      </c>
      <c r="DL468" s="17" t="str">
        <f t="shared" si="47"/>
        <v/>
      </c>
      <c r="DM468" s="17" t="str">
        <f>IF(Wedstrijden!AU289="x","L","")</f>
        <v/>
      </c>
      <c r="DN468" s="17" t="str">
        <f>IF(Wedstrijden!AV289="x","M","")</f>
        <v/>
      </c>
      <c r="DO468" s="17" t="str">
        <f>IF(Wedstrijden!AW289="x","Z","")</f>
        <v/>
      </c>
      <c r="DP468" s="17" t="str">
        <f>IF(Wedstrijden!AX289="x","Z","")</f>
        <v/>
      </c>
    </row>
    <row r="469" spans="1:120" ht="14.4" x14ac:dyDescent="0.3">
      <c r="A469" s="21">
        <f>Wedstrijden!A290</f>
        <v>44163</v>
      </c>
      <c r="B469" s="17" t="str">
        <f>IFERROR(VLOOKUP(Wedstrijden!#REF!,#REF!,2,FALSE),"")</f>
        <v/>
      </c>
      <c r="C469" s="17" t="e">
        <f>Wedstrijden!#REF!</f>
        <v>#REF!</v>
      </c>
      <c r="D469" s="17" t="str">
        <f>IFERROR(VLOOKUP(Wedstrijden!#REF!,#REF!,2,FALSE),"")</f>
        <v/>
      </c>
      <c r="E469" s="17" t="str">
        <f>IFERROR(VLOOKUP(Wedstrijden!#REF!,#REF!,5,FALSE),"")</f>
        <v/>
      </c>
      <c r="F469" s="17" t="e">
        <f>IF(Wedstrijden!#REF!&lt;&gt;"",Wedstrijden!#REF!,"")</f>
        <v>#REF!</v>
      </c>
      <c r="G469" s="17" t="e">
        <f>IF(Wedstrijden!#REF!="Indoor",1,0)</f>
        <v>#REF!</v>
      </c>
      <c r="H469" s="17" t="e">
        <f>Wedstrijden!#REF!</f>
        <v>#REF!</v>
      </c>
      <c r="I469" s="17" t="e">
        <f>IF(Wedstrijden!#REF!="Nee",0,IF(Wedstrijden!#REF!="Ja",1,""))</f>
        <v>#REF!</v>
      </c>
      <c r="J469" s="17" t="e">
        <f>IF(Wedstrijden!#REF!&lt;&gt;"",Wedstrijden!#REF!,"")</f>
        <v>#REF!</v>
      </c>
      <c r="W469" s="18"/>
      <c r="AE469" s="18"/>
      <c r="AN469" s="18"/>
      <c r="AU469" s="18"/>
      <c r="BA469" s="18"/>
      <c r="BE469" s="18"/>
      <c r="BJ469" s="17">
        <f>IF(COUNTA(Wedstrijden!O290:Y290)&lt;&gt;0,1,"")</f>
        <v>1</v>
      </c>
      <c r="BK469" s="17">
        <f t="shared" si="42"/>
        <v>2</v>
      </c>
      <c r="BL469" s="17" t="str">
        <f>IF(Wedstrijden!O290="x","AA","")</f>
        <v/>
      </c>
      <c r="BM469" s="17" t="str">
        <f>IF(Wedstrijden!P290="x","A","")</f>
        <v/>
      </c>
      <c r="BN469" s="17" t="str">
        <f>IF(Wedstrijden!Q290="x","B1","")</f>
        <v/>
      </c>
      <c r="BO469" s="17" t="e">
        <f>IF(Wedstrijden!#REF!="x","BB","")</f>
        <v>#REF!</v>
      </c>
      <c r="BP469" s="17" t="str">
        <f>IF(Wedstrijden!S290="x","B","")</f>
        <v>B</v>
      </c>
      <c r="BQ469" s="17" t="str">
        <f>IF(Wedstrijden!T290="x","L1","")</f>
        <v>L1</v>
      </c>
      <c r="BR469" s="17" t="str">
        <f>IF(Wedstrijden!U290="x","L2","")</f>
        <v>L2</v>
      </c>
      <c r="BS469" s="17" t="str">
        <f>IF(Wedstrijden!V290="x","M1","")</f>
        <v>M1</v>
      </c>
      <c r="BT469" s="17" t="str">
        <f>IF(Wedstrijden!W290="x","M2","")</f>
        <v>M2</v>
      </c>
      <c r="BU469" s="17" t="str">
        <f>IF(Wedstrijden!X290="x","Z1","")</f>
        <v>Z1</v>
      </c>
      <c r="BV469" s="17" t="str">
        <f>IF(Wedstrijden!Y290="x","Z2","")</f>
        <v>Z2</v>
      </c>
      <c r="BW469" s="17">
        <f>IF(COUNTA(Wedstrijden!F290:N290)&lt;&gt;0,1,"")</f>
        <v>1</v>
      </c>
      <c r="BX469" s="17">
        <f t="shared" si="43"/>
        <v>1</v>
      </c>
      <c r="BY469" s="17" t="str">
        <f>IF(Wedstrijden!F290="x","BB","")</f>
        <v/>
      </c>
      <c r="BZ469" s="17" t="str">
        <f>IF(Wedstrijden!G290="x","B","")</f>
        <v>B</v>
      </c>
      <c r="CA469" s="17" t="str">
        <f>IF(Wedstrijden!H290="x","L1","")</f>
        <v>L1</v>
      </c>
      <c r="CB469" s="17" t="str">
        <f>IF(Wedstrijden!I290="x","L2","")</f>
        <v>L2</v>
      </c>
      <c r="CC469" s="17" t="str">
        <f>IF(Wedstrijden!J290="x","M1","")</f>
        <v>M1</v>
      </c>
      <c r="CD469" s="17" t="str">
        <f>IF(Wedstrijden!K290="x","M2","")</f>
        <v>M2</v>
      </c>
      <c r="CE469" s="17" t="str">
        <f>IF(Wedstrijden!L290="x","Z1","")</f>
        <v>Z1</v>
      </c>
      <c r="CF469" s="17" t="str">
        <f>IF(Wedstrijden!M290="x","Z2","")</f>
        <v>Z2</v>
      </c>
      <c r="CG469" s="17" t="str">
        <f>IF(Wedstrijden!N290="x","ZZL","")</f>
        <v>ZZL</v>
      </c>
      <c r="CL469" s="17" t="str">
        <f>IF(COUNTA(Wedstrijden!AG290:AN290)&lt;&gt;0,2,"")</f>
        <v/>
      </c>
      <c r="CM469" s="17" t="str">
        <f t="shared" si="44"/>
        <v/>
      </c>
      <c r="CN469" s="17" t="str">
        <f>IF(Wedstrijden!AG290="x","AA","")</f>
        <v/>
      </c>
      <c r="CO469" s="17" t="str">
        <f>IF(Wedstrijden!AH290="x","A","")</f>
        <v/>
      </c>
      <c r="CP469" s="17" t="str">
        <f>IF(Wedstrijden!AI290="x","BB","")</f>
        <v/>
      </c>
      <c r="CQ469" s="17" t="str">
        <f>IF(Wedstrijden!AJ290="x","B","")</f>
        <v/>
      </c>
      <c r="CR469" s="17" t="str">
        <f>IF(Wedstrijden!AK290="x","L","")</f>
        <v/>
      </c>
      <c r="CS469" s="17" t="str">
        <f>IF(Wedstrijden!AL290="x","M","")</f>
        <v/>
      </c>
      <c r="CT469" s="17" t="str">
        <f>IF(Wedstrijden!AM290="x","Z","")</f>
        <v/>
      </c>
      <c r="CU469" s="17" t="str">
        <f>IF(Wedstrijden!AN290="x","ZZ","")</f>
        <v/>
      </c>
      <c r="CV469" s="17" t="str">
        <f>IF(COUNTA(Wedstrijden!Z290:AF290)&lt;&gt;0,2,"")</f>
        <v/>
      </c>
      <c r="CW469" s="17" t="str">
        <f t="shared" si="45"/>
        <v/>
      </c>
      <c r="CX469" s="17" t="str">
        <f>IF(Wedstrijden!Z290="x","BB","")</f>
        <v/>
      </c>
      <c r="CY469" s="17" t="str">
        <f>IF(Wedstrijden!AA290="x","B","")</f>
        <v/>
      </c>
      <c r="CZ469" s="17" t="str">
        <f>IF(Wedstrijden!AB290="x","L","")</f>
        <v/>
      </c>
      <c r="DA469" s="17" t="str">
        <f>IF(Wedstrijden!AC290="x","M","")</f>
        <v/>
      </c>
      <c r="DB469" s="17" t="str">
        <f>IF(Wedstrijden!AD290="x","Z","")</f>
        <v/>
      </c>
      <c r="DC469" s="17" t="str">
        <f>IF(Wedstrijden!AE290="x","ZZ","")</f>
        <v/>
      </c>
      <c r="DD469" s="17" t="str">
        <f>IF(Wedstrijden!AF290="x","1.40","")</f>
        <v/>
      </c>
      <c r="DE469" s="17" t="str">
        <f>IF(COUNTA(Wedstrijden!AP290:AR290)&lt;&gt;0,6,"")</f>
        <v/>
      </c>
      <c r="DF469" s="17" t="str">
        <f t="shared" si="46"/>
        <v/>
      </c>
      <c r="DG469" s="17" t="str">
        <f>IF(Wedstrijden!AP290="x","L","")</f>
        <v/>
      </c>
      <c r="DH469" s="17" t="str">
        <f>IF(Wedstrijden!AQ290="x","M","")</f>
        <v/>
      </c>
      <c r="DI469" s="17" t="str">
        <f>IF(Wedstrijden!AR290="x","Z","")</f>
        <v/>
      </c>
      <c r="DJ469" s="17" t="str">
        <f>IF(Wedstrijden!AS290="x","Z","")</f>
        <v/>
      </c>
      <c r="DK469" s="17" t="str">
        <f>IF(COUNTA(Wedstrijden!AU290:AW290)&lt;&gt;0,6,"")</f>
        <v/>
      </c>
      <c r="DL469" s="17" t="str">
        <f t="shared" si="47"/>
        <v/>
      </c>
      <c r="DM469" s="17" t="str">
        <f>IF(Wedstrijden!AU290="x","L","")</f>
        <v/>
      </c>
      <c r="DN469" s="17" t="str">
        <f>IF(Wedstrijden!AV290="x","M","")</f>
        <v/>
      </c>
      <c r="DO469" s="17" t="str">
        <f>IF(Wedstrijden!AW290="x","Z","")</f>
        <v/>
      </c>
      <c r="DP469" s="17" t="str">
        <f>IF(Wedstrijden!AX290="x","Z","")</f>
        <v/>
      </c>
    </row>
    <row r="470" spans="1:120" ht="14.4" x14ac:dyDescent="0.3">
      <c r="A470" s="21">
        <f>Wedstrijden!A291</f>
        <v>44163</v>
      </c>
      <c r="B470" s="17" t="str">
        <f>IFERROR(VLOOKUP(Wedstrijden!#REF!,#REF!,2,FALSE),"")</f>
        <v/>
      </c>
      <c r="C470" s="17" t="e">
        <f>Wedstrijden!#REF!</f>
        <v>#REF!</v>
      </c>
      <c r="D470" s="17" t="str">
        <f>IFERROR(VLOOKUP(Wedstrijden!#REF!,#REF!,2,FALSE),"")</f>
        <v/>
      </c>
      <c r="E470" s="17" t="str">
        <f>IFERROR(VLOOKUP(Wedstrijden!#REF!,#REF!,5,FALSE),"")</f>
        <v/>
      </c>
      <c r="F470" s="17" t="e">
        <f>IF(Wedstrijden!#REF!&lt;&gt;"",Wedstrijden!#REF!,"")</f>
        <v>#REF!</v>
      </c>
      <c r="G470" s="17" t="e">
        <f>IF(Wedstrijden!#REF!="Indoor",1,0)</f>
        <v>#REF!</v>
      </c>
      <c r="H470" s="17" t="e">
        <f>Wedstrijden!#REF!</f>
        <v>#REF!</v>
      </c>
      <c r="I470" s="17" t="e">
        <f>IF(Wedstrijden!#REF!="Nee",0,IF(Wedstrijden!#REF!="Ja",1,""))</f>
        <v>#REF!</v>
      </c>
      <c r="J470" s="17" t="e">
        <f>IF(Wedstrijden!#REF!&lt;&gt;"",Wedstrijden!#REF!,"")</f>
        <v>#REF!</v>
      </c>
      <c r="W470" s="18"/>
      <c r="AE470" s="18"/>
      <c r="AN470" s="18"/>
      <c r="AU470" s="18"/>
      <c r="BA470" s="18"/>
      <c r="BE470" s="18"/>
      <c r="BJ470" s="17" t="str">
        <f>IF(COUNTA(Wedstrijden!O291:Y291)&lt;&gt;0,1,"")</f>
        <v/>
      </c>
      <c r="BK470" s="17" t="str">
        <f t="shared" si="42"/>
        <v/>
      </c>
      <c r="BL470" s="17" t="str">
        <f>IF(Wedstrijden!O291="x","AA","")</f>
        <v/>
      </c>
      <c r="BM470" s="17" t="str">
        <f>IF(Wedstrijden!P291="x","A","")</f>
        <v/>
      </c>
      <c r="BN470" s="17" t="str">
        <f>IF(Wedstrijden!Q291="x","B1","")</f>
        <v/>
      </c>
      <c r="BO470" s="17" t="e">
        <f>IF(Wedstrijden!#REF!="x","BB","")</f>
        <v>#REF!</v>
      </c>
      <c r="BP470" s="17" t="str">
        <f>IF(Wedstrijden!S291="x","B","")</f>
        <v/>
      </c>
      <c r="BQ470" s="17" t="str">
        <f>IF(Wedstrijden!T291="x","L1","")</f>
        <v/>
      </c>
      <c r="BR470" s="17" t="str">
        <f>IF(Wedstrijden!U291="x","L2","")</f>
        <v/>
      </c>
      <c r="BS470" s="17" t="str">
        <f>IF(Wedstrijden!V291="x","M1","")</f>
        <v/>
      </c>
      <c r="BT470" s="17" t="str">
        <f>IF(Wedstrijden!W291="x","M2","")</f>
        <v/>
      </c>
      <c r="BU470" s="17" t="str">
        <f>IF(Wedstrijden!X291="x","Z1","")</f>
        <v/>
      </c>
      <c r="BV470" s="17" t="str">
        <f>IF(Wedstrijden!Y291="x","Z2","")</f>
        <v/>
      </c>
      <c r="BW470" s="17" t="str">
        <f>IF(COUNTA(Wedstrijden!F291:N291)&lt;&gt;0,1,"")</f>
        <v/>
      </c>
      <c r="BX470" s="17" t="str">
        <f t="shared" si="43"/>
        <v/>
      </c>
      <c r="BY470" s="17" t="str">
        <f>IF(Wedstrijden!F291="x","BB","")</f>
        <v/>
      </c>
      <c r="BZ470" s="17" t="str">
        <f>IF(Wedstrijden!G291="x","B","")</f>
        <v/>
      </c>
      <c r="CA470" s="17" t="str">
        <f>IF(Wedstrijden!H291="x","L1","")</f>
        <v/>
      </c>
      <c r="CB470" s="17" t="str">
        <f>IF(Wedstrijden!I291="x","L2","")</f>
        <v/>
      </c>
      <c r="CC470" s="17" t="str">
        <f>IF(Wedstrijden!J291="x","M1","")</f>
        <v/>
      </c>
      <c r="CD470" s="17" t="str">
        <f>IF(Wedstrijden!K291="x","M2","")</f>
        <v/>
      </c>
      <c r="CE470" s="17" t="str">
        <f>IF(Wedstrijden!L291="x","Z1","")</f>
        <v/>
      </c>
      <c r="CF470" s="17" t="str">
        <f>IF(Wedstrijden!M291="x","Z2","")</f>
        <v/>
      </c>
      <c r="CG470" s="17" t="str">
        <f>IF(Wedstrijden!N291="x","ZZL","")</f>
        <v/>
      </c>
      <c r="CL470" s="17">
        <f>IF(COUNTA(Wedstrijden!AG291:AN291)&lt;&gt;0,2,"")</f>
        <v>2</v>
      </c>
      <c r="CM470" s="17">
        <f t="shared" si="44"/>
        <v>2</v>
      </c>
      <c r="CN470" s="17" t="str">
        <f>IF(Wedstrijden!AG291="x","AA","")</f>
        <v/>
      </c>
      <c r="CO470" s="17" t="str">
        <f>IF(Wedstrijden!AH291="x","A","")</f>
        <v/>
      </c>
      <c r="CP470" s="17" t="str">
        <f>IF(Wedstrijden!AI291="x","BB","")</f>
        <v>BB</v>
      </c>
      <c r="CQ470" s="17" t="str">
        <f>IF(Wedstrijden!AJ291="x","B","")</f>
        <v>B</v>
      </c>
      <c r="CR470" s="17" t="str">
        <f>IF(Wedstrijden!AK291="x","L","")</f>
        <v>L</v>
      </c>
      <c r="CS470" s="17" t="str">
        <f>IF(Wedstrijden!AL291="x","M","")</f>
        <v>M</v>
      </c>
      <c r="CT470" s="17" t="str">
        <f>IF(Wedstrijden!AM291="x","Z","")</f>
        <v>Z</v>
      </c>
      <c r="CU470" s="17" t="str">
        <f>IF(Wedstrijden!AN291="x","ZZ","")</f>
        <v/>
      </c>
      <c r="CV470" s="17">
        <f>IF(COUNTA(Wedstrijden!Z291:AF291)&lt;&gt;0,2,"")</f>
        <v>2</v>
      </c>
      <c r="CW470" s="17">
        <f t="shared" si="45"/>
        <v>1</v>
      </c>
      <c r="CX470" s="17" t="str">
        <f>IF(Wedstrijden!Z291="x","BB","")</f>
        <v>BB</v>
      </c>
      <c r="CY470" s="17" t="str">
        <f>IF(Wedstrijden!AA291="x","B","")</f>
        <v>B</v>
      </c>
      <c r="CZ470" s="17" t="str">
        <f>IF(Wedstrijden!AB291="x","L","")</f>
        <v>L</v>
      </c>
      <c r="DA470" s="17" t="str">
        <f>IF(Wedstrijden!AC291="x","M","")</f>
        <v>M</v>
      </c>
      <c r="DB470" s="17" t="str">
        <f>IF(Wedstrijden!AD291="x","Z","")</f>
        <v>Z</v>
      </c>
      <c r="DC470" s="17" t="str">
        <f>IF(Wedstrijden!AE291="x","ZZ","")</f>
        <v/>
      </c>
      <c r="DD470" s="17" t="str">
        <f>IF(Wedstrijden!AF291="x","1.40","")</f>
        <v/>
      </c>
      <c r="DE470" s="17" t="str">
        <f>IF(COUNTA(Wedstrijden!AP291:AR291)&lt;&gt;0,6,"")</f>
        <v/>
      </c>
      <c r="DF470" s="17" t="str">
        <f t="shared" si="46"/>
        <v/>
      </c>
      <c r="DG470" s="17" t="str">
        <f>IF(Wedstrijden!AP291="x","L","")</f>
        <v/>
      </c>
      <c r="DH470" s="17" t="str">
        <f>IF(Wedstrijden!AQ291="x","M","")</f>
        <v/>
      </c>
      <c r="DI470" s="17" t="str">
        <f>IF(Wedstrijden!AR291="x","Z","")</f>
        <v/>
      </c>
      <c r="DJ470" s="17" t="str">
        <f>IF(Wedstrijden!AS291="x","Z","")</f>
        <v/>
      </c>
      <c r="DK470" s="17" t="str">
        <f>IF(COUNTA(Wedstrijden!AU291:AW291)&lt;&gt;0,6,"")</f>
        <v/>
      </c>
      <c r="DL470" s="17" t="str">
        <f t="shared" si="47"/>
        <v/>
      </c>
      <c r="DM470" s="17" t="str">
        <f>IF(Wedstrijden!AU291="x","L","")</f>
        <v/>
      </c>
      <c r="DN470" s="17" t="str">
        <f>IF(Wedstrijden!AV291="x","M","")</f>
        <v/>
      </c>
      <c r="DO470" s="17" t="str">
        <f>IF(Wedstrijden!AW291="x","Z","")</f>
        <v/>
      </c>
      <c r="DP470" s="17" t="str">
        <f>IF(Wedstrijden!AX291="x","Z","")</f>
        <v/>
      </c>
    </row>
    <row r="471" spans="1:120" ht="14.4" x14ac:dyDescent="0.3">
      <c r="A471" s="21">
        <f>Wedstrijden!A292</f>
        <v>44163</v>
      </c>
      <c r="B471" s="17" t="str">
        <f>IFERROR(VLOOKUP(Wedstrijden!#REF!,#REF!,2,FALSE),"")</f>
        <v/>
      </c>
      <c r="C471" s="17" t="e">
        <f>Wedstrijden!#REF!</f>
        <v>#REF!</v>
      </c>
      <c r="D471" s="17" t="str">
        <f>IFERROR(VLOOKUP(Wedstrijden!#REF!,#REF!,2,FALSE),"")</f>
        <v/>
      </c>
      <c r="E471" s="17" t="str">
        <f>IFERROR(VLOOKUP(Wedstrijden!#REF!,#REF!,5,FALSE),"")</f>
        <v/>
      </c>
      <c r="F471" s="17" t="e">
        <f>IF(Wedstrijden!#REF!&lt;&gt;"",Wedstrijden!#REF!,"")</f>
        <v>#REF!</v>
      </c>
      <c r="G471" s="17" t="e">
        <f>IF(Wedstrijden!#REF!="Indoor",1,0)</f>
        <v>#REF!</v>
      </c>
      <c r="H471" s="17" t="e">
        <f>Wedstrijden!#REF!</f>
        <v>#REF!</v>
      </c>
      <c r="I471" s="17" t="e">
        <f>IF(Wedstrijden!#REF!="Nee",0,IF(Wedstrijden!#REF!="Ja",1,""))</f>
        <v>#REF!</v>
      </c>
      <c r="J471" s="17" t="e">
        <f>IF(Wedstrijden!#REF!&lt;&gt;"",Wedstrijden!#REF!,"")</f>
        <v>#REF!</v>
      </c>
      <c r="W471" s="18"/>
      <c r="AE471" s="18"/>
      <c r="AN471" s="18"/>
      <c r="AU471" s="18"/>
      <c r="BA471" s="18"/>
      <c r="BE471" s="18"/>
      <c r="BJ471" s="17" t="str">
        <f>IF(COUNTA(Wedstrijden!O292:Y292)&lt;&gt;0,1,"")</f>
        <v/>
      </c>
      <c r="BK471" s="17" t="str">
        <f t="shared" si="42"/>
        <v/>
      </c>
      <c r="BL471" s="17" t="str">
        <f>IF(Wedstrijden!O292="x","AA","")</f>
        <v/>
      </c>
      <c r="BM471" s="17" t="str">
        <f>IF(Wedstrijden!P292="x","A","")</f>
        <v/>
      </c>
      <c r="BN471" s="17" t="str">
        <f>IF(Wedstrijden!Q292="x","B1","")</f>
        <v/>
      </c>
      <c r="BO471" s="17" t="e">
        <f>IF(Wedstrijden!#REF!="x","BB","")</f>
        <v>#REF!</v>
      </c>
      <c r="BP471" s="17" t="str">
        <f>IF(Wedstrijden!S292="x","B","")</f>
        <v/>
      </c>
      <c r="BQ471" s="17" t="str">
        <f>IF(Wedstrijden!T292="x","L1","")</f>
        <v/>
      </c>
      <c r="BR471" s="17" t="str">
        <f>IF(Wedstrijden!U292="x","L2","")</f>
        <v/>
      </c>
      <c r="BS471" s="17" t="str">
        <f>IF(Wedstrijden!V292="x","M1","")</f>
        <v/>
      </c>
      <c r="BT471" s="17" t="str">
        <f>IF(Wedstrijden!W292="x","M2","")</f>
        <v/>
      </c>
      <c r="BU471" s="17" t="str">
        <f>IF(Wedstrijden!X292="x","Z1","")</f>
        <v/>
      </c>
      <c r="BV471" s="17" t="str">
        <f>IF(Wedstrijden!Y292="x","Z2","")</f>
        <v/>
      </c>
      <c r="BW471" s="17" t="str">
        <f>IF(COUNTA(Wedstrijden!F292:N292)&lt;&gt;0,1,"")</f>
        <v/>
      </c>
      <c r="BX471" s="17" t="str">
        <f t="shared" si="43"/>
        <v/>
      </c>
      <c r="BY471" s="17" t="str">
        <f>IF(Wedstrijden!F292="x","BB","")</f>
        <v/>
      </c>
      <c r="BZ471" s="17" t="str">
        <f>IF(Wedstrijden!G292="x","B","")</f>
        <v/>
      </c>
      <c r="CA471" s="17" t="str">
        <f>IF(Wedstrijden!H292="x","L1","")</f>
        <v/>
      </c>
      <c r="CB471" s="17" t="str">
        <f>IF(Wedstrijden!I292="x","L2","")</f>
        <v/>
      </c>
      <c r="CC471" s="17" t="str">
        <f>IF(Wedstrijden!J292="x","M1","")</f>
        <v/>
      </c>
      <c r="CD471" s="17" t="str">
        <f>IF(Wedstrijden!K292="x","M2","")</f>
        <v/>
      </c>
      <c r="CE471" s="17" t="str">
        <f>IF(Wedstrijden!L292="x","Z1","")</f>
        <v/>
      </c>
      <c r="CF471" s="17" t="str">
        <f>IF(Wedstrijden!M292="x","Z2","")</f>
        <v/>
      </c>
      <c r="CG471" s="17" t="str">
        <f>IF(Wedstrijden!N292="x","ZZL","")</f>
        <v/>
      </c>
      <c r="CL471" s="17">
        <f>IF(COUNTA(Wedstrijden!AG292:AN292)&lt;&gt;0,2,"")</f>
        <v>2</v>
      </c>
      <c r="CM471" s="17">
        <f t="shared" si="44"/>
        <v>2</v>
      </c>
      <c r="CN471" s="17" t="str">
        <f>IF(Wedstrijden!AG292="x","AA","")</f>
        <v/>
      </c>
      <c r="CO471" s="17" t="str">
        <f>IF(Wedstrijden!AH292="x","A","")</f>
        <v/>
      </c>
      <c r="CP471" s="17" t="str">
        <f>IF(Wedstrijden!AI292="x","BB","")</f>
        <v/>
      </c>
      <c r="CQ471" s="17" t="str">
        <f>IF(Wedstrijden!AJ292="x","B","")</f>
        <v>B</v>
      </c>
      <c r="CR471" s="17" t="str">
        <f>IF(Wedstrijden!AK292="x","L","")</f>
        <v>L</v>
      </c>
      <c r="CS471" s="17" t="str">
        <f>IF(Wedstrijden!AL292="x","M","")</f>
        <v>M</v>
      </c>
      <c r="CT471" s="17" t="str">
        <f>IF(Wedstrijden!AM292="x","Z","")</f>
        <v>Z</v>
      </c>
      <c r="CU471" s="17" t="str">
        <f>IF(Wedstrijden!AN292="x","ZZ","")</f>
        <v>ZZ</v>
      </c>
      <c r="CV471" s="17">
        <f>IF(COUNTA(Wedstrijden!Z292:AF292)&lt;&gt;0,2,"")</f>
        <v>2</v>
      </c>
      <c r="CW471" s="17">
        <f t="shared" si="45"/>
        <v>1</v>
      </c>
      <c r="CX471" s="17" t="str">
        <f>IF(Wedstrijden!Z292="x","BB","")</f>
        <v>BB</v>
      </c>
      <c r="CY471" s="17" t="str">
        <f>IF(Wedstrijden!AA292="x","B","")</f>
        <v>B</v>
      </c>
      <c r="CZ471" s="17" t="str">
        <f>IF(Wedstrijden!AB292="x","L","")</f>
        <v>L</v>
      </c>
      <c r="DA471" s="17" t="str">
        <f>IF(Wedstrijden!AC292="x","M","")</f>
        <v>M</v>
      </c>
      <c r="DB471" s="17" t="str">
        <f>IF(Wedstrijden!AD292="x","Z","")</f>
        <v>Z</v>
      </c>
      <c r="DC471" s="17" t="str">
        <f>IF(Wedstrijden!AE292="x","ZZ","")</f>
        <v>ZZ</v>
      </c>
      <c r="DD471" s="17" t="str">
        <f>IF(Wedstrijden!AF292="x","1.40","")</f>
        <v>1.40</v>
      </c>
      <c r="DE471" s="17" t="str">
        <f>IF(COUNTA(Wedstrijden!AP292:AR292)&lt;&gt;0,6,"")</f>
        <v/>
      </c>
      <c r="DF471" s="17" t="str">
        <f t="shared" si="46"/>
        <v/>
      </c>
      <c r="DG471" s="17" t="str">
        <f>IF(Wedstrijden!AP292="x","L","")</f>
        <v/>
      </c>
      <c r="DH471" s="17" t="str">
        <f>IF(Wedstrijden!AQ292="x","M","")</f>
        <v/>
      </c>
      <c r="DI471" s="17" t="str">
        <f>IF(Wedstrijden!AR292="x","Z","")</f>
        <v/>
      </c>
      <c r="DJ471" s="17" t="str">
        <f>IF(Wedstrijden!AS292="x","Z","")</f>
        <v/>
      </c>
      <c r="DK471" s="17" t="str">
        <f>IF(COUNTA(Wedstrijden!AU292:AW292)&lt;&gt;0,6,"")</f>
        <v/>
      </c>
      <c r="DL471" s="17" t="str">
        <f t="shared" si="47"/>
        <v/>
      </c>
      <c r="DM471" s="17" t="str">
        <f>IF(Wedstrijden!AU292="x","L","")</f>
        <v/>
      </c>
      <c r="DN471" s="17" t="str">
        <f>IF(Wedstrijden!AV292="x","M","")</f>
        <v/>
      </c>
      <c r="DO471" s="17" t="str">
        <f>IF(Wedstrijden!AW292="x","Z","")</f>
        <v/>
      </c>
      <c r="DP471" s="17" t="str">
        <f>IF(Wedstrijden!AX292="x","Z","")</f>
        <v/>
      </c>
    </row>
    <row r="472" spans="1:120" ht="14.4" x14ac:dyDescent="0.3">
      <c r="A472" s="21">
        <f>Wedstrijden!A293</f>
        <v>44164</v>
      </c>
      <c r="B472" s="17" t="str">
        <f>IFERROR(VLOOKUP(Wedstrijden!#REF!,#REF!,2,FALSE),"")</f>
        <v/>
      </c>
      <c r="C472" s="17" t="e">
        <f>Wedstrijden!#REF!</f>
        <v>#REF!</v>
      </c>
      <c r="D472" s="17" t="str">
        <f>IFERROR(VLOOKUP(Wedstrijden!#REF!,#REF!,2,FALSE),"")</f>
        <v/>
      </c>
      <c r="E472" s="17" t="str">
        <f>IFERROR(VLOOKUP(Wedstrijden!#REF!,#REF!,5,FALSE),"")</f>
        <v/>
      </c>
      <c r="F472" s="17" t="e">
        <f>IF(Wedstrijden!#REF!&lt;&gt;"",Wedstrijden!#REF!,"")</f>
        <v>#REF!</v>
      </c>
      <c r="G472" s="17" t="e">
        <f>IF(Wedstrijden!#REF!="Indoor",1,0)</f>
        <v>#REF!</v>
      </c>
      <c r="H472" s="17" t="e">
        <f>Wedstrijden!#REF!</f>
        <v>#REF!</v>
      </c>
      <c r="I472" s="17" t="e">
        <f>IF(Wedstrijden!#REF!="Nee",0,IF(Wedstrijden!#REF!="Ja",1,""))</f>
        <v>#REF!</v>
      </c>
      <c r="J472" s="17" t="e">
        <f>IF(Wedstrijden!#REF!&lt;&gt;"",Wedstrijden!#REF!,"")</f>
        <v>#REF!</v>
      </c>
      <c r="W472" s="18"/>
      <c r="AE472" s="18"/>
      <c r="AN472" s="18"/>
      <c r="AU472" s="18"/>
      <c r="BA472" s="18"/>
      <c r="BE472" s="18"/>
      <c r="BJ472" s="17">
        <f>IF(COUNTA(Wedstrijden!O293:Y293)&lt;&gt;0,1,"")</f>
        <v>1</v>
      </c>
      <c r="BK472" s="17">
        <f t="shared" si="42"/>
        <v>2</v>
      </c>
      <c r="BL472" s="17" t="str">
        <f>IF(Wedstrijden!O293="x","AA","")</f>
        <v/>
      </c>
      <c r="BM472" s="17" t="str">
        <f>IF(Wedstrijden!P293="x","A","")</f>
        <v/>
      </c>
      <c r="BN472" s="17" t="str">
        <f>IF(Wedstrijden!Q293="x","B1","")</f>
        <v/>
      </c>
      <c r="BO472" s="17" t="e">
        <f>IF(Wedstrijden!#REF!="x","BB","")</f>
        <v>#REF!</v>
      </c>
      <c r="BP472" s="17" t="str">
        <f>IF(Wedstrijden!S293="x","B","")</f>
        <v>B</v>
      </c>
      <c r="BQ472" s="17" t="str">
        <f>IF(Wedstrijden!T293="x","L1","")</f>
        <v>L1</v>
      </c>
      <c r="BR472" s="17" t="str">
        <f>IF(Wedstrijden!U293="x","L2","")</f>
        <v>L2</v>
      </c>
      <c r="BS472" s="17" t="str">
        <f>IF(Wedstrijden!V293="x","M1","")</f>
        <v>M1</v>
      </c>
      <c r="BT472" s="17" t="str">
        <f>IF(Wedstrijden!W293="x","M2","")</f>
        <v>M2</v>
      </c>
      <c r="BU472" s="17" t="str">
        <f>IF(Wedstrijden!X293="x","Z1","")</f>
        <v/>
      </c>
      <c r="BV472" s="17" t="str">
        <f>IF(Wedstrijden!Y293="x","Z2","")</f>
        <v/>
      </c>
      <c r="BW472" s="17">
        <f>IF(COUNTA(Wedstrijden!F293:N293)&lt;&gt;0,1,"")</f>
        <v>1</v>
      </c>
      <c r="BX472" s="17">
        <f t="shared" si="43"/>
        <v>1</v>
      </c>
      <c r="BY472" s="17" t="str">
        <f>IF(Wedstrijden!F293="x","BB","")</f>
        <v/>
      </c>
      <c r="BZ472" s="17" t="str">
        <f>IF(Wedstrijden!G293="x","B","")</f>
        <v>B</v>
      </c>
      <c r="CA472" s="17" t="str">
        <f>IF(Wedstrijden!H293="x","L1","")</f>
        <v>L1</v>
      </c>
      <c r="CB472" s="17" t="str">
        <f>IF(Wedstrijden!I293="x","L2","")</f>
        <v>L2</v>
      </c>
      <c r="CC472" s="17" t="str">
        <f>IF(Wedstrijden!J293="x","M1","")</f>
        <v>M1</v>
      </c>
      <c r="CD472" s="17" t="str">
        <f>IF(Wedstrijden!K293="x","M2","")</f>
        <v>M2</v>
      </c>
      <c r="CE472" s="17" t="str">
        <f>IF(Wedstrijden!L293="x","Z1","")</f>
        <v/>
      </c>
      <c r="CF472" s="17" t="str">
        <f>IF(Wedstrijden!M293="x","Z2","")</f>
        <v/>
      </c>
      <c r="CG472" s="17" t="str">
        <f>IF(Wedstrijden!N293="x","ZZL","")</f>
        <v/>
      </c>
      <c r="CL472" s="17" t="str">
        <f>IF(COUNTA(Wedstrijden!AG293:AN293)&lt;&gt;0,2,"")</f>
        <v/>
      </c>
      <c r="CM472" s="17" t="str">
        <f t="shared" si="44"/>
        <v/>
      </c>
      <c r="CN472" s="17" t="str">
        <f>IF(Wedstrijden!AG293="x","AA","")</f>
        <v/>
      </c>
      <c r="CO472" s="17" t="str">
        <f>IF(Wedstrijden!AH293="x","A","")</f>
        <v/>
      </c>
      <c r="CP472" s="17" t="str">
        <f>IF(Wedstrijden!AI293="x","BB","")</f>
        <v/>
      </c>
      <c r="CQ472" s="17" t="str">
        <f>IF(Wedstrijden!AJ293="x","B","")</f>
        <v/>
      </c>
      <c r="CR472" s="17" t="str">
        <f>IF(Wedstrijden!AK293="x","L","")</f>
        <v/>
      </c>
      <c r="CS472" s="17" t="str">
        <f>IF(Wedstrijden!AL293="x","M","")</f>
        <v/>
      </c>
      <c r="CT472" s="17" t="str">
        <f>IF(Wedstrijden!AM293="x","Z","")</f>
        <v/>
      </c>
      <c r="CU472" s="17" t="str">
        <f>IF(Wedstrijden!AN293="x","ZZ","")</f>
        <v/>
      </c>
      <c r="CV472" s="17" t="str">
        <f>IF(COUNTA(Wedstrijden!Z293:AF293)&lt;&gt;0,2,"")</f>
        <v/>
      </c>
      <c r="CW472" s="17" t="str">
        <f t="shared" si="45"/>
        <v/>
      </c>
      <c r="CX472" s="17" t="str">
        <f>IF(Wedstrijden!Z293="x","BB","")</f>
        <v/>
      </c>
      <c r="CY472" s="17" t="str">
        <f>IF(Wedstrijden!AA293="x","B","")</f>
        <v/>
      </c>
      <c r="CZ472" s="17" t="str">
        <f>IF(Wedstrijden!AB293="x","L","")</f>
        <v/>
      </c>
      <c r="DA472" s="17" t="str">
        <f>IF(Wedstrijden!AC293="x","M","")</f>
        <v/>
      </c>
      <c r="DB472" s="17" t="str">
        <f>IF(Wedstrijden!AD293="x","Z","")</f>
        <v/>
      </c>
      <c r="DC472" s="17" t="str">
        <f>IF(Wedstrijden!AE293="x","ZZ","")</f>
        <v/>
      </c>
      <c r="DD472" s="17" t="str">
        <f>IF(Wedstrijden!AF293="x","1.40","")</f>
        <v/>
      </c>
      <c r="DE472" s="17" t="str">
        <f>IF(COUNTA(Wedstrijden!AP293:AR293)&lt;&gt;0,6,"")</f>
        <v/>
      </c>
      <c r="DF472" s="17" t="str">
        <f t="shared" si="46"/>
        <v/>
      </c>
      <c r="DG472" s="17" t="str">
        <f>IF(Wedstrijden!AP293="x","L","")</f>
        <v/>
      </c>
      <c r="DH472" s="17" t="str">
        <f>IF(Wedstrijden!AQ293="x","M","")</f>
        <v/>
      </c>
      <c r="DI472" s="17" t="str">
        <f>IF(Wedstrijden!AR293="x","Z","")</f>
        <v/>
      </c>
      <c r="DJ472" s="17" t="str">
        <f>IF(Wedstrijden!AS293="x","Z","")</f>
        <v/>
      </c>
      <c r="DK472" s="17" t="str">
        <f>IF(COUNTA(Wedstrijden!AU293:AW293)&lt;&gt;0,6,"")</f>
        <v/>
      </c>
      <c r="DL472" s="17" t="str">
        <f t="shared" si="47"/>
        <v/>
      </c>
      <c r="DM472" s="17" t="str">
        <f>IF(Wedstrijden!AU293="x","L","")</f>
        <v/>
      </c>
      <c r="DN472" s="17" t="str">
        <f>IF(Wedstrijden!AV293="x","M","")</f>
        <v/>
      </c>
      <c r="DO472" s="17" t="str">
        <f>IF(Wedstrijden!AW293="x","Z","")</f>
        <v/>
      </c>
      <c r="DP472" s="17" t="str">
        <f>IF(Wedstrijden!AX293="x","Z","")</f>
        <v/>
      </c>
    </row>
    <row r="473" spans="1:120" ht="14.4" x14ac:dyDescent="0.3">
      <c r="A473" s="21">
        <f>Wedstrijden!A294</f>
        <v>44164</v>
      </c>
      <c r="B473" s="17" t="str">
        <f>IFERROR(VLOOKUP(Wedstrijden!#REF!,#REF!,2,FALSE),"")</f>
        <v/>
      </c>
      <c r="C473" s="17" t="e">
        <f>Wedstrijden!#REF!</f>
        <v>#REF!</v>
      </c>
      <c r="D473" s="17" t="str">
        <f>IFERROR(VLOOKUP(Wedstrijden!#REF!,#REF!,2,FALSE),"")</f>
        <v/>
      </c>
      <c r="E473" s="17" t="str">
        <f>IFERROR(VLOOKUP(Wedstrijden!#REF!,#REF!,5,FALSE),"")</f>
        <v/>
      </c>
      <c r="F473" s="17" t="e">
        <f>IF(Wedstrijden!#REF!&lt;&gt;"",Wedstrijden!#REF!,"")</f>
        <v>#REF!</v>
      </c>
      <c r="G473" s="17" t="e">
        <f>IF(Wedstrijden!#REF!="Indoor",1,0)</f>
        <v>#REF!</v>
      </c>
      <c r="H473" s="17" t="e">
        <f>Wedstrijden!#REF!</f>
        <v>#REF!</v>
      </c>
      <c r="I473" s="17" t="e">
        <f>IF(Wedstrijden!#REF!="Nee",0,IF(Wedstrijden!#REF!="Ja",1,""))</f>
        <v>#REF!</v>
      </c>
      <c r="J473" s="17" t="e">
        <f>IF(Wedstrijden!#REF!&lt;&gt;"",Wedstrijden!#REF!,"")</f>
        <v>#REF!</v>
      </c>
      <c r="W473" s="18"/>
      <c r="AE473" s="18"/>
      <c r="AN473" s="18"/>
      <c r="AU473" s="18"/>
      <c r="BA473" s="18"/>
      <c r="BE473" s="18"/>
      <c r="BJ473" s="17">
        <f>IF(COUNTA(Wedstrijden!O294:Y294)&lt;&gt;0,1,"")</f>
        <v>1</v>
      </c>
      <c r="BK473" s="17">
        <f t="shared" si="42"/>
        <v>2</v>
      </c>
      <c r="BL473" s="17" t="str">
        <f>IF(Wedstrijden!O294="x","AA","")</f>
        <v/>
      </c>
      <c r="BM473" s="17" t="str">
        <f>IF(Wedstrijden!P294="x","A","")</f>
        <v/>
      </c>
      <c r="BN473" s="17" t="str">
        <f>IF(Wedstrijden!Q294="x","B1","")</f>
        <v/>
      </c>
      <c r="BO473" s="17" t="e">
        <f>IF(Wedstrijden!#REF!="x","BB","")</f>
        <v>#REF!</v>
      </c>
      <c r="BP473" s="17" t="str">
        <f>IF(Wedstrijden!S294="x","B","")</f>
        <v>B</v>
      </c>
      <c r="BQ473" s="17" t="str">
        <f>IF(Wedstrijden!T294="x","L1","")</f>
        <v>L1</v>
      </c>
      <c r="BR473" s="17" t="str">
        <f>IF(Wedstrijden!U294="x","L2","")</f>
        <v>L2</v>
      </c>
      <c r="BS473" s="17" t="str">
        <f>IF(Wedstrijden!V294="x","M1","")</f>
        <v>M1</v>
      </c>
      <c r="BT473" s="17" t="str">
        <f>IF(Wedstrijden!W294="x","M2","")</f>
        <v>M2</v>
      </c>
      <c r="BU473" s="17" t="str">
        <f>IF(Wedstrijden!X294="x","Z1","")</f>
        <v>Z1</v>
      </c>
      <c r="BV473" s="17" t="str">
        <f>IF(Wedstrijden!Y294="x","Z2","")</f>
        <v>Z2</v>
      </c>
      <c r="BW473" s="17">
        <f>IF(COUNTA(Wedstrijden!F294:N294)&lt;&gt;0,1,"")</f>
        <v>1</v>
      </c>
      <c r="BX473" s="17">
        <f t="shared" si="43"/>
        <v>1</v>
      </c>
      <c r="BY473" s="17" t="str">
        <f>IF(Wedstrijden!F294="x","BB","")</f>
        <v/>
      </c>
      <c r="BZ473" s="17" t="str">
        <f>IF(Wedstrijden!G294="x","B","")</f>
        <v>B</v>
      </c>
      <c r="CA473" s="17" t="str">
        <f>IF(Wedstrijden!H294="x","L1","")</f>
        <v>L1</v>
      </c>
      <c r="CB473" s="17" t="str">
        <f>IF(Wedstrijden!I294="x","L2","")</f>
        <v>L2</v>
      </c>
      <c r="CC473" s="17" t="str">
        <f>IF(Wedstrijden!J294="x","M1","")</f>
        <v>M1</v>
      </c>
      <c r="CD473" s="17" t="str">
        <f>IF(Wedstrijden!K294="x","M2","")</f>
        <v>M2</v>
      </c>
      <c r="CE473" s="17" t="str">
        <f>IF(Wedstrijden!L294="x","Z1","")</f>
        <v>Z1</v>
      </c>
      <c r="CF473" s="17" t="str">
        <f>IF(Wedstrijden!M294="x","Z2","")</f>
        <v>Z2</v>
      </c>
      <c r="CG473" s="17" t="str">
        <f>IF(Wedstrijden!N294="x","ZZL","")</f>
        <v>ZZL</v>
      </c>
      <c r="CL473" s="17" t="str">
        <f>IF(COUNTA(Wedstrijden!AG294:AN294)&lt;&gt;0,2,"")</f>
        <v/>
      </c>
      <c r="CM473" s="17" t="str">
        <f t="shared" si="44"/>
        <v/>
      </c>
      <c r="CN473" s="17" t="str">
        <f>IF(Wedstrijden!AG294="x","AA","")</f>
        <v/>
      </c>
      <c r="CO473" s="17" t="str">
        <f>IF(Wedstrijden!AH294="x","A","")</f>
        <v/>
      </c>
      <c r="CP473" s="17" t="str">
        <f>IF(Wedstrijden!AI294="x","BB","")</f>
        <v/>
      </c>
      <c r="CQ473" s="17" t="str">
        <f>IF(Wedstrijden!AJ294="x","B","")</f>
        <v/>
      </c>
      <c r="CR473" s="17" t="str">
        <f>IF(Wedstrijden!AK294="x","L","")</f>
        <v/>
      </c>
      <c r="CS473" s="17" t="str">
        <f>IF(Wedstrijden!AL294="x","M","")</f>
        <v/>
      </c>
      <c r="CT473" s="17" t="str">
        <f>IF(Wedstrijden!AM294="x","Z","")</f>
        <v/>
      </c>
      <c r="CU473" s="17" t="str">
        <f>IF(Wedstrijden!AN294="x","ZZ","")</f>
        <v/>
      </c>
      <c r="CV473" s="17" t="str">
        <f>IF(COUNTA(Wedstrijden!Z294:AF294)&lt;&gt;0,2,"")</f>
        <v/>
      </c>
      <c r="CW473" s="17" t="str">
        <f t="shared" si="45"/>
        <v/>
      </c>
      <c r="CX473" s="17" t="str">
        <f>IF(Wedstrijden!Z294="x","BB","")</f>
        <v/>
      </c>
      <c r="CY473" s="17" t="str">
        <f>IF(Wedstrijden!AA294="x","B","")</f>
        <v/>
      </c>
      <c r="CZ473" s="17" t="str">
        <f>IF(Wedstrijden!AB294="x","L","")</f>
        <v/>
      </c>
      <c r="DA473" s="17" t="str">
        <f>IF(Wedstrijden!AC294="x","M","")</f>
        <v/>
      </c>
      <c r="DB473" s="17" t="str">
        <f>IF(Wedstrijden!AD294="x","Z","")</f>
        <v/>
      </c>
      <c r="DC473" s="17" t="str">
        <f>IF(Wedstrijden!AE294="x","ZZ","")</f>
        <v/>
      </c>
      <c r="DD473" s="17" t="str">
        <f>IF(Wedstrijden!AF294="x","1.40","")</f>
        <v/>
      </c>
      <c r="DE473" s="17" t="str">
        <f>IF(COUNTA(Wedstrijden!AP294:AR294)&lt;&gt;0,6,"")</f>
        <v/>
      </c>
      <c r="DF473" s="17" t="str">
        <f t="shared" si="46"/>
        <v/>
      </c>
      <c r="DG473" s="17" t="str">
        <f>IF(Wedstrijden!AP294="x","L","")</f>
        <v/>
      </c>
      <c r="DH473" s="17" t="str">
        <f>IF(Wedstrijden!AQ294="x","M","")</f>
        <v/>
      </c>
      <c r="DI473" s="17" t="str">
        <f>IF(Wedstrijden!AR294="x","Z","")</f>
        <v/>
      </c>
      <c r="DJ473" s="17" t="str">
        <f>IF(Wedstrijden!AS294="x","Z","")</f>
        <v/>
      </c>
      <c r="DK473" s="17" t="str">
        <f>IF(COUNTA(Wedstrijden!AU294:AW294)&lt;&gt;0,6,"")</f>
        <v/>
      </c>
      <c r="DL473" s="17" t="str">
        <f t="shared" si="47"/>
        <v/>
      </c>
      <c r="DM473" s="17" t="str">
        <f>IF(Wedstrijden!AU294="x","L","")</f>
        <v/>
      </c>
      <c r="DN473" s="17" t="str">
        <f>IF(Wedstrijden!AV294="x","M","")</f>
        <v/>
      </c>
      <c r="DO473" s="17" t="str">
        <f>IF(Wedstrijden!AW294="x","Z","")</f>
        <v/>
      </c>
      <c r="DP473" s="17" t="str">
        <f>IF(Wedstrijden!AX294="x","Z","")</f>
        <v/>
      </c>
    </row>
    <row r="474" spans="1:120" ht="14.4" x14ac:dyDescent="0.3">
      <c r="A474" s="21">
        <f>Wedstrijden!A295</f>
        <v>44164</v>
      </c>
      <c r="B474" s="17" t="str">
        <f>IFERROR(VLOOKUP(Wedstrijden!#REF!,#REF!,2,FALSE),"")</f>
        <v/>
      </c>
      <c r="C474" s="17" t="e">
        <f>Wedstrijden!#REF!</f>
        <v>#REF!</v>
      </c>
      <c r="D474" s="17" t="str">
        <f>IFERROR(VLOOKUP(Wedstrijden!#REF!,#REF!,2,FALSE),"")</f>
        <v/>
      </c>
      <c r="E474" s="17" t="str">
        <f>IFERROR(VLOOKUP(Wedstrijden!#REF!,#REF!,5,FALSE),"")</f>
        <v/>
      </c>
      <c r="F474" s="17" t="e">
        <f>IF(Wedstrijden!#REF!&lt;&gt;"",Wedstrijden!#REF!,"")</f>
        <v>#REF!</v>
      </c>
      <c r="G474" s="17" t="e">
        <f>IF(Wedstrijden!#REF!="Indoor",1,0)</f>
        <v>#REF!</v>
      </c>
      <c r="H474" s="17" t="e">
        <f>Wedstrijden!#REF!</f>
        <v>#REF!</v>
      </c>
      <c r="I474" s="17" t="e">
        <f>IF(Wedstrijden!#REF!="Nee",0,IF(Wedstrijden!#REF!="Ja",1,""))</f>
        <v>#REF!</v>
      </c>
      <c r="J474" s="17" t="e">
        <f>IF(Wedstrijden!#REF!&lt;&gt;"",Wedstrijden!#REF!,"")</f>
        <v>#REF!</v>
      </c>
      <c r="W474" s="18"/>
      <c r="AE474" s="18"/>
      <c r="AN474" s="18"/>
      <c r="AU474" s="18"/>
      <c r="BA474" s="18"/>
      <c r="BE474" s="18"/>
      <c r="BJ474" s="17">
        <f>IF(COUNTA(Wedstrijden!O295:Y295)&lt;&gt;0,1,"")</f>
        <v>1</v>
      </c>
      <c r="BK474" s="17">
        <f t="shared" si="42"/>
        <v>2</v>
      </c>
      <c r="BL474" s="17" t="str">
        <f>IF(Wedstrijden!O295="x","AA","")</f>
        <v/>
      </c>
      <c r="BM474" s="17" t="str">
        <f>IF(Wedstrijden!P295="x","A","")</f>
        <v/>
      </c>
      <c r="BN474" s="17" t="str">
        <f>IF(Wedstrijden!Q295="x","B1","")</f>
        <v/>
      </c>
      <c r="BO474" s="17" t="e">
        <f>IF(Wedstrijden!#REF!="x","BB","")</f>
        <v>#REF!</v>
      </c>
      <c r="BP474" s="17" t="str">
        <f>IF(Wedstrijden!S295="x","B","")</f>
        <v>B</v>
      </c>
      <c r="BQ474" s="17" t="str">
        <f>IF(Wedstrijden!T295="x","L1","")</f>
        <v>L1</v>
      </c>
      <c r="BR474" s="17" t="str">
        <f>IF(Wedstrijden!U295="x","L2","")</f>
        <v>L2</v>
      </c>
      <c r="BS474" s="17" t="str">
        <f>IF(Wedstrijden!V295="x","M1","")</f>
        <v>M1</v>
      </c>
      <c r="BT474" s="17" t="str">
        <f>IF(Wedstrijden!W295="x","M2","")</f>
        <v>M2</v>
      </c>
      <c r="BU474" s="17" t="str">
        <f>IF(Wedstrijden!X295="x","Z1","")</f>
        <v>Z1</v>
      </c>
      <c r="BV474" s="17" t="str">
        <f>IF(Wedstrijden!Y295="x","Z2","")</f>
        <v>Z2</v>
      </c>
      <c r="BW474" s="17">
        <f>IF(COUNTA(Wedstrijden!F295:N295)&lt;&gt;0,1,"")</f>
        <v>1</v>
      </c>
      <c r="BX474" s="17">
        <f t="shared" si="43"/>
        <v>1</v>
      </c>
      <c r="BY474" s="17" t="str">
        <f>IF(Wedstrijden!F295="x","BB","")</f>
        <v/>
      </c>
      <c r="BZ474" s="17" t="str">
        <f>IF(Wedstrijden!G295="x","B","")</f>
        <v>B</v>
      </c>
      <c r="CA474" s="17" t="str">
        <f>IF(Wedstrijden!H295="x","L1","")</f>
        <v>L1</v>
      </c>
      <c r="CB474" s="17" t="str">
        <f>IF(Wedstrijden!I295="x","L2","")</f>
        <v>L2</v>
      </c>
      <c r="CC474" s="17" t="str">
        <f>IF(Wedstrijden!J295="x","M1","")</f>
        <v>M1</v>
      </c>
      <c r="CD474" s="17" t="str">
        <f>IF(Wedstrijden!K295="x","M2","")</f>
        <v>M2</v>
      </c>
      <c r="CE474" s="17" t="str">
        <f>IF(Wedstrijden!L295="x","Z1","")</f>
        <v>Z1</v>
      </c>
      <c r="CF474" s="17" t="str">
        <f>IF(Wedstrijden!M295="x","Z2","")</f>
        <v>Z2</v>
      </c>
      <c r="CG474" s="17" t="str">
        <f>IF(Wedstrijden!N295="x","ZZL","")</f>
        <v>ZZL</v>
      </c>
      <c r="CL474" s="17" t="str">
        <f>IF(COUNTA(Wedstrijden!AG295:AN295)&lt;&gt;0,2,"")</f>
        <v/>
      </c>
      <c r="CM474" s="17" t="str">
        <f t="shared" si="44"/>
        <v/>
      </c>
      <c r="CN474" s="17" t="str">
        <f>IF(Wedstrijden!AG295="x","AA","")</f>
        <v/>
      </c>
      <c r="CO474" s="17" t="str">
        <f>IF(Wedstrijden!AH295="x","A","")</f>
        <v/>
      </c>
      <c r="CP474" s="17" t="str">
        <f>IF(Wedstrijden!AI295="x","BB","")</f>
        <v/>
      </c>
      <c r="CQ474" s="17" t="str">
        <f>IF(Wedstrijden!AJ295="x","B","")</f>
        <v/>
      </c>
      <c r="CR474" s="17" t="str">
        <f>IF(Wedstrijden!AK295="x","L","")</f>
        <v/>
      </c>
      <c r="CS474" s="17" t="str">
        <f>IF(Wedstrijden!AL295="x","M","")</f>
        <v/>
      </c>
      <c r="CT474" s="17" t="str">
        <f>IF(Wedstrijden!AM295="x","Z","")</f>
        <v/>
      </c>
      <c r="CU474" s="17" t="str">
        <f>IF(Wedstrijden!AN295="x","ZZ","")</f>
        <v/>
      </c>
      <c r="CV474" s="17" t="str">
        <f>IF(COUNTA(Wedstrijden!Z295:AF295)&lt;&gt;0,2,"")</f>
        <v/>
      </c>
      <c r="CW474" s="17" t="str">
        <f t="shared" si="45"/>
        <v/>
      </c>
      <c r="CX474" s="17" t="str">
        <f>IF(Wedstrijden!Z295="x","BB","")</f>
        <v/>
      </c>
      <c r="CY474" s="17" t="str">
        <f>IF(Wedstrijden!AA295="x","B","")</f>
        <v/>
      </c>
      <c r="CZ474" s="17" t="str">
        <f>IF(Wedstrijden!AB295="x","L","")</f>
        <v/>
      </c>
      <c r="DA474" s="17" t="str">
        <f>IF(Wedstrijden!AC295="x","M","")</f>
        <v/>
      </c>
      <c r="DB474" s="17" t="str">
        <f>IF(Wedstrijden!AD295="x","Z","")</f>
        <v/>
      </c>
      <c r="DC474" s="17" t="str">
        <f>IF(Wedstrijden!AE295="x","ZZ","")</f>
        <v/>
      </c>
      <c r="DD474" s="17" t="str">
        <f>IF(Wedstrijden!AF295="x","1.40","")</f>
        <v/>
      </c>
      <c r="DE474" s="17" t="str">
        <f>IF(COUNTA(Wedstrijden!AP295:AR295)&lt;&gt;0,6,"")</f>
        <v/>
      </c>
      <c r="DF474" s="17" t="str">
        <f t="shared" si="46"/>
        <v/>
      </c>
      <c r="DG474" s="17" t="str">
        <f>IF(Wedstrijden!AP295="x","L","")</f>
        <v/>
      </c>
      <c r="DH474" s="17" t="str">
        <f>IF(Wedstrijden!AQ295="x","M","")</f>
        <v/>
      </c>
      <c r="DI474" s="17" t="str">
        <f>IF(Wedstrijden!AR295="x","Z","")</f>
        <v/>
      </c>
      <c r="DJ474" s="17" t="str">
        <f>IF(Wedstrijden!AS295="x","Z","")</f>
        <v/>
      </c>
      <c r="DK474" s="17" t="str">
        <f>IF(COUNTA(Wedstrijden!AU295:AW295)&lt;&gt;0,6,"")</f>
        <v/>
      </c>
      <c r="DL474" s="17" t="str">
        <f t="shared" si="47"/>
        <v/>
      </c>
      <c r="DM474" s="17" t="str">
        <f>IF(Wedstrijden!AU295="x","L","")</f>
        <v/>
      </c>
      <c r="DN474" s="17" t="str">
        <f>IF(Wedstrijden!AV295="x","M","")</f>
        <v/>
      </c>
      <c r="DO474" s="17" t="str">
        <f>IF(Wedstrijden!AW295="x","Z","")</f>
        <v/>
      </c>
      <c r="DP474" s="17" t="str">
        <f>IF(Wedstrijden!AX295="x","Z","")</f>
        <v/>
      </c>
    </row>
    <row r="475" spans="1:120" ht="14.4" x14ac:dyDescent="0.3">
      <c r="A475" s="21">
        <f>Wedstrijden!A296</f>
        <v>44164</v>
      </c>
      <c r="B475" s="17" t="str">
        <f>IFERROR(VLOOKUP(Wedstrijden!#REF!,#REF!,2,FALSE),"")</f>
        <v/>
      </c>
      <c r="C475" s="17" t="e">
        <f>Wedstrijden!#REF!</f>
        <v>#REF!</v>
      </c>
      <c r="D475" s="17" t="str">
        <f>IFERROR(VLOOKUP(Wedstrijden!#REF!,#REF!,2,FALSE),"")</f>
        <v/>
      </c>
      <c r="E475" s="17" t="str">
        <f>IFERROR(VLOOKUP(Wedstrijden!#REF!,#REF!,5,FALSE),"")</f>
        <v/>
      </c>
      <c r="F475" s="17" t="e">
        <f>IF(Wedstrijden!#REF!&lt;&gt;"",Wedstrijden!#REF!,"")</f>
        <v>#REF!</v>
      </c>
      <c r="G475" s="17" t="e">
        <f>IF(Wedstrijden!#REF!="Indoor",1,0)</f>
        <v>#REF!</v>
      </c>
      <c r="H475" s="17" t="e">
        <f>Wedstrijden!#REF!</f>
        <v>#REF!</v>
      </c>
      <c r="I475" s="17" t="e">
        <f>IF(Wedstrijden!#REF!="Nee",0,IF(Wedstrijden!#REF!="Ja",1,""))</f>
        <v>#REF!</v>
      </c>
      <c r="J475" s="17" t="e">
        <f>IF(Wedstrijden!#REF!&lt;&gt;"",Wedstrijden!#REF!,"")</f>
        <v>#REF!</v>
      </c>
      <c r="W475" s="18"/>
      <c r="AE475" s="18"/>
      <c r="AN475" s="18"/>
      <c r="AU475" s="18"/>
      <c r="BA475" s="18"/>
      <c r="BE475" s="18"/>
      <c r="BJ475" s="17">
        <f>IF(COUNTA(Wedstrijden!O296:Y296)&lt;&gt;0,1,"")</f>
        <v>1</v>
      </c>
      <c r="BK475" s="17">
        <f t="shared" si="42"/>
        <v>2</v>
      </c>
      <c r="BL475" s="17" t="str">
        <f>IF(Wedstrijden!O296="x","AA","")</f>
        <v/>
      </c>
      <c r="BM475" s="17" t="str">
        <f>IF(Wedstrijden!P296="x","A","")</f>
        <v/>
      </c>
      <c r="BN475" s="17" t="str">
        <f>IF(Wedstrijden!Q296="x","B1","")</f>
        <v/>
      </c>
      <c r="BO475" s="17" t="e">
        <f>IF(Wedstrijden!#REF!="x","BB","")</f>
        <v>#REF!</v>
      </c>
      <c r="BP475" s="17" t="str">
        <f>IF(Wedstrijden!S296="x","B","")</f>
        <v>B</v>
      </c>
      <c r="BQ475" s="17" t="str">
        <f>IF(Wedstrijden!T296="x","L1","")</f>
        <v>L1</v>
      </c>
      <c r="BR475" s="17" t="str">
        <f>IF(Wedstrijden!U296="x","L2","")</f>
        <v>L2</v>
      </c>
      <c r="BS475" s="17" t="str">
        <f>IF(Wedstrijden!V296="x","M1","")</f>
        <v>M1</v>
      </c>
      <c r="BT475" s="17" t="str">
        <f>IF(Wedstrijden!W296="x","M2","")</f>
        <v>M2</v>
      </c>
      <c r="BU475" s="17" t="str">
        <f>IF(Wedstrijden!X296="x","Z1","")</f>
        <v/>
      </c>
      <c r="BV475" s="17" t="str">
        <f>IF(Wedstrijden!Y296="x","Z2","")</f>
        <v/>
      </c>
      <c r="BW475" s="17">
        <f>IF(COUNTA(Wedstrijden!F296:N296)&lt;&gt;0,1,"")</f>
        <v>1</v>
      </c>
      <c r="BX475" s="17">
        <f t="shared" si="43"/>
        <v>1</v>
      </c>
      <c r="BY475" s="17" t="str">
        <f>IF(Wedstrijden!F296="x","BB","")</f>
        <v/>
      </c>
      <c r="BZ475" s="17" t="str">
        <f>IF(Wedstrijden!G296="x","B","")</f>
        <v>B</v>
      </c>
      <c r="CA475" s="17" t="str">
        <f>IF(Wedstrijden!H296="x","L1","")</f>
        <v>L1</v>
      </c>
      <c r="CB475" s="17" t="str">
        <f>IF(Wedstrijden!I296="x","L2","")</f>
        <v>L2</v>
      </c>
      <c r="CC475" s="17" t="str">
        <f>IF(Wedstrijden!J296="x","M1","")</f>
        <v>M1</v>
      </c>
      <c r="CD475" s="17" t="str">
        <f>IF(Wedstrijden!K296="x","M2","")</f>
        <v>M2</v>
      </c>
      <c r="CE475" s="17" t="str">
        <f>IF(Wedstrijden!L296="x","Z1","")</f>
        <v/>
      </c>
      <c r="CF475" s="17" t="str">
        <f>IF(Wedstrijden!M296="x","Z2","")</f>
        <v/>
      </c>
      <c r="CG475" s="17" t="str">
        <f>IF(Wedstrijden!N296="x","ZZL","")</f>
        <v/>
      </c>
      <c r="CL475" s="17" t="str">
        <f>IF(COUNTA(Wedstrijden!AG296:AN296)&lt;&gt;0,2,"")</f>
        <v/>
      </c>
      <c r="CM475" s="17" t="str">
        <f t="shared" si="44"/>
        <v/>
      </c>
      <c r="CN475" s="17" t="str">
        <f>IF(Wedstrijden!AG296="x","AA","")</f>
        <v/>
      </c>
      <c r="CO475" s="17" t="str">
        <f>IF(Wedstrijden!AH296="x","A","")</f>
        <v/>
      </c>
      <c r="CP475" s="17" t="str">
        <f>IF(Wedstrijden!AI296="x","BB","")</f>
        <v/>
      </c>
      <c r="CQ475" s="17" t="str">
        <f>IF(Wedstrijden!AJ296="x","B","")</f>
        <v/>
      </c>
      <c r="CR475" s="17" t="str">
        <f>IF(Wedstrijden!AK296="x","L","")</f>
        <v/>
      </c>
      <c r="CS475" s="17" t="str">
        <f>IF(Wedstrijden!AL296="x","M","")</f>
        <v/>
      </c>
      <c r="CT475" s="17" t="str">
        <f>IF(Wedstrijden!AM296="x","Z","")</f>
        <v/>
      </c>
      <c r="CU475" s="17" t="str">
        <f>IF(Wedstrijden!AN296="x","ZZ","")</f>
        <v/>
      </c>
      <c r="CV475" s="17" t="str">
        <f>IF(COUNTA(Wedstrijden!Z296:AF296)&lt;&gt;0,2,"")</f>
        <v/>
      </c>
      <c r="CW475" s="17" t="str">
        <f t="shared" si="45"/>
        <v/>
      </c>
      <c r="CX475" s="17" t="str">
        <f>IF(Wedstrijden!Z296="x","BB","")</f>
        <v/>
      </c>
      <c r="CY475" s="17" t="str">
        <f>IF(Wedstrijden!AA296="x","B","")</f>
        <v/>
      </c>
      <c r="CZ475" s="17" t="str">
        <f>IF(Wedstrijden!AB296="x","L","")</f>
        <v/>
      </c>
      <c r="DA475" s="17" t="str">
        <f>IF(Wedstrijden!AC296="x","M","")</f>
        <v/>
      </c>
      <c r="DB475" s="17" t="str">
        <f>IF(Wedstrijden!AD296="x","Z","")</f>
        <v/>
      </c>
      <c r="DC475" s="17" t="str">
        <f>IF(Wedstrijden!AE296="x","ZZ","")</f>
        <v/>
      </c>
      <c r="DD475" s="17" t="str">
        <f>IF(Wedstrijden!AF296="x","1.40","")</f>
        <v/>
      </c>
      <c r="DE475" s="17" t="str">
        <f>IF(COUNTA(Wedstrijden!AP296:AR296)&lt;&gt;0,6,"")</f>
        <v/>
      </c>
      <c r="DF475" s="17" t="str">
        <f t="shared" si="46"/>
        <v/>
      </c>
      <c r="DG475" s="17" t="str">
        <f>IF(Wedstrijden!AP296="x","L","")</f>
        <v/>
      </c>
      <c r="DH475" s="17" t="str">
        <f>IF(Wedstrijden!AQ296="x","M","")</f>
        <v/>
      </c>
      <c r="DI475" s="17" t="str">
        <f>IF(Wedstrijden!AR296="x","Z","")</f>
        <v/>
      </c>
      <c r="DJ475" s="17" t="str">
        <f>IF(Wedstrijden!AS296="x","Z","")</f>
        <v/>
      </c>
      <c r="DK475" s="17" t="str">
        <f>IF(COUNTA(Wedstrijden!AU296:AW296)&lt;&gt;0,6,"")</f>
        <v/>
      </c>
      <c r="DL475" s="17" t="str">
        <f t="shared" si="47"/>
        <v/>
      </c>
      <c r="DM475" s="17" t="str">
        <f>IF(Wedstrijden!AU296="x","L","")</f>
        <v/>
      </c>
      <c r="DN475" s="17" t="str">
        <f>IF(Wedstrijden!AV296="x","M","")</f>
        <v/>
      </c>
      <c r="DO475" s="17" t="str">
        <f>IF(Wedstrijden!AW296="x","Z","")</f>
        <v/>
      </c>
      <c r="DP475" s="17" t="str">
        <f>IF(Wedstrijden!AX296="x","Z","")</f>
        <v/>
      </c>
    </row>
    <row r="476" spans="1:120" ht="14.4" x14ac:dyDescent="0.3">
      <c r="A476" s="21">
        <f>Wedstrijden!A297</f>
        <v>44164</v>
      </c>
      <c r="B476" s="17" t="str">
        <f>IFERROR(VLOOKUP(Wedstrijden!#REF!,#REF!,2,FALSE),"")</f>
        <v/>
      </c>
      <c r="C476" s="17" t="e">
        <f>Wedstrijden!#REF!</f>
        <v>#REF!</v>
      </c>
      <c r="D476" s="17" t="str">
        <f>IFERROR(VLOOKUP(Wedstrijden!#REF!,#REF!,2,FALSE),"")</f>
        <v/>
      </c>
      <c r="E476" s="17" t="str">
        <f>IFERROR(VLOOKUP(Wedstrijden!#REF!,#REF!,5,FALSE),"")</f>
        <v/>
      </c>
      <c r="F476" s="17" t="e">
        <f>IF(Wedstrijden!#REF!&lt;&gt;"",Wedstrijden!#REF!,"")</f>
        <v>#REF!</v>
      </c>
      <c r="G476" s="17" t="e">
        <f>IF(Wedstrijden!#REF!="Indoor",1,0)</f>
        <v>#REF!</v>
      </c>
      <c r="H476" s="17" t="e">
        <f>Wedstrijden!#REF!</f>
        <v>#REF!</v>
      </c>
      <c r="I476" s="17" t="e">
        <f>IF(Wedstrijden!#REF!="Nee",0,IF(Wedstrijden!#REF!="Ja",1,""))</f>
        <v>#REF!</v>
      </c>
      <c r="J476" s="17" t="e">
        <f>IF(Wedstrijden!#REF!&lt;&gt;"",Wedstrijden!#REF!,"")</f>
        <v>#REF!</v>
      </c>
      <c r="W476" s="18"/>
      <c r="AE476" s="18"/>
      <c r="AN476" s="18"/>
      <c r="AU476" s="18"/>
      <c r="BA476" s="18"/>
      <c r="BE476" s="18"/>
      <c r="BJ476" s="17">
        <f>IF(COUNTA(Wedstrijden!O297:Y297)&lt;&gt;0,1,"")</f>
        <v>1</v>
      </c>
      <c r="BK476" s="17">
        <f t="shared" si="42"/>
        <v>2</v>
      </c>
      <c r="BL476" s="17" t="str">
        <f>IF(Wedstrijden!O297="x","AA","")</f>
        <v/>
      </c>
      <c r="BM476" s="17" t="str">
        <f>IF(Wedstrijden!P297="x","A","")</f>
        <v/>
      </c>
      <c r="BN476" s="17" t="str">
        <f>IF(Wedstrijden!Q297="x","B1","")</f>
        <v/>
      </c>
      <c r="BO476" s="17" t="e">
        <f>IF(Wedstrijden!#REF!="x","BB","")</f>
        <v>#REF!</v>
      </c>
      <c r="BP476" s="17" t="str">
        <f>IF(Wedstrijden!S297="x","B","")</f>
        <v>B</v>
      </c>
      <c r="BQ476" s="17" t="str">
        <f>IF(Wedstrijden!T297="x","L1","")</f>
        <v>L1</v>
      </c>
      <c r="BR476" s="17" t="str">
        <f>IF(Wedstrijden!U297="x","L2","")</f>
        <v>L2</v>
      </c>
      <c r="BS476" s="17" t="str">
        <f>IF(Wedstrijden!V297="x","M1","")</f>
        <v>M1</v>
      </c>
      <c r="BT476" s="17" t="str">
        <f>IF(Wedstrijden!W297="x","M2","")</f>
        <v>M2</v>
      </c>
      <c r="BU476" s="17" t="str">
        <f>IF(Wedstrijden!X297="x","Z1","")</f>
        <v>Z1</v>
      </c>
      <c r="BV476" s="17" t="str">
        <f>IF(Wedstrijden!Y297="x","Z2","")</f>
        <v>Z2</v>
      </c>
      <c r="BW476" s="17">
        <f>IF(COUNTA(Wedstrijden!F297:N297)&lt;&gt;0,1,"")</f>
        <v>1</v>
      </c>
      <c r="BX476" s="17">
        <f t="shared" si="43"/>
        <v>1</v>
      </c>
      <c r="BY476" s="17" t="str">
        <f>IF(Wedstrijden!F297="x","BB","")</f>
        <v/>
      </c>
      <c r="BZ476" s="17" t="str">
        <f>IF(Wedstrijden!G297="x","B","")</f>
        <v>B</v>
      </c>
      <c r="CA476" s="17" t="str">
        <f>IF(Wedstrijden!H297="x","L1","")</f>
        <v>L1</v>
      </c>
      <c r="CB476" s="17" t="str">
        <f>IF(Wedstrijden!I297="x","L2","")</f>
        <v>L2</v>
      </c>
      <c r="CC476" s="17" t="str">
        <f>IF(Wedstrijden!J297="x","M1","")</f>
        <v>M1</v>
      </c>
      <c r="CD476" s="17" t="str">
        <f>IF(Wedstrijden!K297="x","M2","")</f>
        <v>M2</v>
      </c>
      <c r="CE476" s="17" t="str">
        <f>IF(Wedstrijden!L297="x","Z1","")</f>
        <v>Z1</v>
      </c>
      <c r="CF476" s="17" t="str">
        <f>IF(Wedstrijden!M297="x","Z2","")</f>
        <v>Z2</v>
      </c>
      <c r="CG476" s="17" t="str">
        <f>IF(Wedstrijden!N297="x","ZZL","")</f>
        <v/>
      </c>
      <c r="CL476" s="17" t="str">
        <f>IF(COUNTA(Wedstrijden!AG297:AN297)&lt;&gt;0,2,"")</f>
        <v/>
      </c>
      <c r="CM476" s="17" t="str">
        <f t="shared" si="44"/>
        <v/>
      </c>
      <c r="CN476" s="17" t="str">
        <f>IF(Wedstrijden!AG297="x","AA","")</f>
        <v/>
      </c>
      <c r="CO476" s="17" t="str">
        <f>IF(Wedstrijden!AH297="x","A","")</f>
        <v/>
      </c>
      <c r="CP476" s="17" t="str">
        <f>IF(Wedstrijden!AI297="x","BB","")</f>
        <v/>
      </c>
      <c r="CQ476" s="17" t="str">
        <f>IF(Wedstrijden!AJ297="x","B","")</f>
        <v/>
      </c>
      <c r="CR476" s="17" t="str">
        <f>IF(Wedstrijden!AK297="x","L","")</f>
        <v/>
      </c>
      <c r="CS476" s="17" t="str">
        <f>IF(Wedstrijden!AL297="x","M","")</f>
        <v/>
      </c>
      <c r="CT476" s="17" t="str">
        <f>IF(Wedstrijden!AM297="x","Z","")</f>
        <v/>
      </c>
      <c r="CU476" s="17" t="str">
        <f>IF(Wedstrijden!AN297="x","ZZ","")</f>
        <v/>
      </c>
      <c r="CV476" s="17" t="str">
        <f>IF(COUNTA(Wedstrijden!Z297:AF297)&lt;&gt;0,2,"")</f>
        <v/>
      </c>
      <c r="CW476" s="17" t="str">
        <f t="shared" si="45"/>
        <v/>
      </c>
      <c r="CX476" s="17" t="str">
        <f>IF(Wedstrijden!Z297="x","BB","")</f>
        <v/>
      </c>
      <c r="CY476" s="17" t="str">
        <f>IF(Wedstrijden!AA297="x","B","")</f>
        <v/>
      </c>
      <c r="CZ476" s="17" t="str">
        <f>IF(Wedstrijden!AB297="x","L","")</f>
        <v/>
      </c>
      <c r="DA476" s="17" t="str">
        <f>IF(Wedstrijden!AC297="x","M","")</f>
        <v/>
      </c>
      <c r="DB476" s="17" t="str">
        <f>IF(Wedstrijden!AD297="x","Z","")</f>
        <v/>
      </c>
      <c r="DC476" s="17" t="str">
        <f>IF(Wedstrijden!AE297="x","ZZ","")</f>
        <v/>
      </c>
      <c r="DD476" s="17" t="str">
        <f>IF(Wedstrijden!AF297="x","1.40","")</f>
        <v/>
      </c>
      <c r="DE476" s="17" t="str">
        <f>IF(COUNTA(Wedstrijden!AP297:AR297)&lt;&gt;0,6,"")</f>
        <v/>
      </c>
      <c r="DF476" s="17" t="str">
        <f t="shared" si="46"/>
        <v/>
      </c>
      <c r="DG476" s="17" t="str">
        <f>IF(Wedstrijden!AP297="x","L","")</f>
        <v/>
      </c>
      <c r="DH476" s="17" t="str">
        <f>IF(Wedstrijden!AQ297="x","M","")</f>
        <v/>
      </c>
      <c r="DI476" s="17" t="str">
        <f>IF(Wedstrijden!AR297="x","Z","")</f>
        <v/>
      </c>
      <c r="DJ476" s="17" t="str">
        <f>IF(Wedstrijden!AS297="x","Z","")</f>
        <v/>
      </c>
      <c r="DK476" s="17" t="str">
        <f>IF(COUNTA(Wedstrijden!AU297:AW297)&lt;&gt;0,6,"")</f>
        <v/>
      </c>
      <c r="DL476" s="17" t="str">
        <f t="shared" si="47"/>
        <v/>
      </c>
      <c r="DM476" s="17" t="str">
        <f>IF(Wedstrijden!AU297="x","L","")</f>
        <v/>
      </c>
      <c r="DN476" s="17" t="str">
        <f>IF(Wedstrijden!AV297="x","M","")</f>
        <v/>
      </c>
      <c r="DO476" s="17" t="str">
        <f>IF(Wedstrijden!AW297="x","Z","")</f>
        <v/>
      </c>
      <c r="DP476" s="17" t="str">
        <f>IF(Wedstrijden!AX297="x","Z","")</f>
        <v/>
      </c>
    </row>
    <row r="477" spans="1:120" ht="14.4" x14ac:dyDescent="0.3">
      <c r="A477" s="21">
        <f>Wedstrijden!A298</f>
        <v>44164</v>
      </c>
      <c r="B477" s="17" t="str">
        <f>IFERROR(VLOOKUP(Wedstrijden!#REF!,#REF!,2,FALSE),"")</f>
        <v/>
      </c>
      <c r="C477" s="17" t="e">
        <f>Wedstrijden!#REF!</f>
        <v>#REF!</v>
      </c>
      <c r="D477" s="17" t="str">
        <f>IFERROR(VLOOKUP(Wedstrijden!#REF!,#REF!,2,FALSE),"")</f>
        <v/>
      </c>
      <c r="E477" s="17" t="str">
        <f>IFERROR(VLOOKUP(Wedstrijden!#REF!,#REF!,5,FALSE),"")</f>
        <v/>
      </c>
      <c r="F477" s="17" t="e">
        <f>IF(Wedstrijden!#REF!&lt;&gt;"",Wedstrijden!#REF!,"")</f>
        <v>#REF!</v>
      </c>
      <c r="G477" s="17" t="e">
        <f>IF(Wedstrijden!#REF!="Indoor",1,0)</f>
        <v>#REF!</v>
      </c>
      <c r="H477" s="17" t="e">
        <f>Wedstrijden!#REF!</f>
        <v>#REF!</v>
      </c>
      <c r="I477" s="17" t="e">
        <f>IF(Wedstrijden!#REF!="Nee",0,IF(Wedstrijden!#REF!="Ja",1,""))</f>
        <v>#REF!</v>
      </c>
      <c r="J477" s="17" t="e">
        <f>IF(Wedstrijden!#REF!&lt;&gt;"",Wedstrijden!#REF!,"")</f>
        <v>#REF!</v>
      </c>
      <c r="W477" s="18"/>
      <c r="AE477" s="18"/>
      <c r="AN477" s="18"/>
      <c r="AU477" s="18"/>
      <c r="BA477" s="18"/>
      <c r="BE477" s="18"/>
      <c r="BJ477" s="17">
        <f>IF(COUNTA(Wedstrijden!O298:Y298)&lt;&gt;0,1,"")</f>
        <v>1</v>
      </c>
      <c r="BK477" s="17">
        <f t="shared" si="42"/>
        <v>2</v>
      </c>
      <c r="BL477" s="17" t="str">
        <f>IF(Wedstrijden!O298="x","AA","")</f>
        <v>AA</v>
      </c>
      <c r="BM477" s="17" t="str">
        <f>IF(Wedstrijden!P298="x","A","")</f>
        <v>A</v>
      </c>
      <c r="BN477" s="17" t="str">
        <f>IF(Wedstrijden!Q298="x","B1","")</f>
        <v>B1</v>
      </c>
      <c r="BO477" s="17" t="e">
        <f>IF(Wedstrijden!#REF!="x","BB","")</f>
        <v>#REF!</v>
      </c>
      <c r="BP477" s="17" t="str">
        <f>IF(Wedstrijden!S298="x","B","")</f>
        <v/>
      </c>
      <c r="BQ477" s="17" t="str">
        <f>IF(Wedstrijden!T298="x","L1","")</f>
        <v/>
      </c>
      <c r="BR477" s="17" t="str">
        <f>IF(Wedstrijden!U298="x","L2","")</f>
        <v/>
      </c>
      <c r="BS477" s="17" t="str">
        <f>IF(Wedstrijden!V298="x","M1","")</f>
        <v/>
      </c>
      <c r="BT477" s="17" t="str">
        <f>IF(Wedstrijden!W298="x","M2","")</f>
        <v/>
      </c>
      <c r="BU477" s="17" t="str">
        <f>IF(Wedstrijden!X298="x","Z1","")</f>
        <v/>
      </c>
      <c r="BV477" s="17" t="str">
        <f>IF(Wedstrijden!Y298="x","Z2","")</f>
        <v/>
      </c>
      <c r="BW477" s="17" t="str">
        <f>IF(COUNTA(Wedstrijden!F298:N298)&lt;&gt;0,1,"")</f>
        <v/>
      </c>
      <c r="BX477" s="17" t="str">
        <f t="shared" si="43"/>
        <v/>
      </c>
      <c r="BY477" s="17" t="str">
        <f>IF(Wedstrijden!F298="x","BB","")</f>
        <v/>
      </c>
      <c r="BZ477" s="17" t="str">
        <f>IF(Wedstrijden!G298="x","B","")</f>
        <v/>
      </c>
      <c r="CA477" s="17" t="str">
        <f>IF(Wedstrijden!H298="x","L1","")</f>
        <v/>
      </c>
      <c r="CB477" s="17" t="str">
        <f>IF(Wedstrijden!I298="x","L2","")</f>
        <v/>
      </c>
      <c r="CC477" s="17" t="str">
        <f>IF(Wedstrijden!J298="x","M1","")</f>
        <v/>
      </c>
      <c r="CD477" s="17" t="str">
        <f>IF(Wedstrijden!K298="x","M2","")</f>
        <v/>
      </c>
      <c r="CE477" s="17" t="str">
        <f>IF(Wedstrijden!L298="x","Z1","")</f>
        <v/>
      </c>
      <c r="CF477" s="17" t="str">
        <f>IF(Wedstrijden!M298="x","Z2","")</f>
        <v/>
      </c>
      <c r="CG477" s="17" t="str">
        <f>IF(Wedstrijden!N298="x","ZZL","")</f>
        <v/>
      </c>
      <c r="CL477" s="17">
        <f>IF(COUNTA(Wedstrijden!AG298:AN298)&lt;&gt;0,2,"")</f>
        <v>2</v>
      </c>
      <c r="CM477" s="17">
        <f t="shared" si="44"/>
        <v>2</v>
      </c>
      <c r="CN477" s="17" t="str">
        <f>IF(Wedstrijden!AG298="x","AA","")</f>
        <v>AA</v>
      </c>
      <c r="CO477" s="17" t="str">
        <f>IF(Wedstrijden!AH298="x","A","")</f>
        <v>A</v>
      </c>
      <c r="CP477" s="17" t="str">
        <f>IF(Wedstrijden!AI298="x","BB","")</f>
        <v/>
      </c>
      <c r="CQ477" s="17" t="str">
        <f>IF(Wedstrijden!AJ298="x","B","")</f>
        <v/>
      </c>
      <c r="CR477" s="17" t="str">
        <f>IF(Wedstrijden!AK298="x","L","")</f>
        <v/>
      </c>
      <c r="CS477" s="17" t="str">
        <f>IF(Wedstrijden!AL298="x","M","")</f>
        <v/>
      </c>
      <c r="CT477" s="17" t="str">
        <f>IF(Wedstrijden!AM298="x","Z","")</f>
        <v/>
      </c>
      <c r="CU477" s="17" t="str">
        <f>IF(Wedstrijden!AN298="x","ZZ","")</f>
        <v/>
      </c>
      <c r="CV477" s="17" t="str">
        <f>IF(COUNTA(Wedstrijden!Z298:AF298)&lt;&gt;0,2,"")</f>
        <v/>
      </c>
      <c r="CW477" s="17" t="str">
        <f t="shared" si="45"/>
        <v/>
      </c>
      <c r="CX477" s="17" t="str">
        <f>IF(Wedstrijden!Z298="x","BB","")</f>
        <v/>
      </c>
      <c r="CY477" s="17" t="str">
        <f>IF(Wedstrijden!AA298="x","B","")</f>
        <v/>
      </c>
      <c r="CZ477" s="17" t="str">
        <f>IF(Wedstrijden!AB298="x","L","")</f>
        <v/>
      </c>
      <c r="DA477" s="17" t="str">
        <f>IF(Wedstrijden!AC298="x","M","")</f>
        <v/>
      </c>
      <c r="DB477" s="17" t="str">
        <f>IF(Wedstrijden!AD298="x","Z","")</f>
        <v/>
      </c>
      <c r="DC477" s="17" t="str">
        <f>IF(Wedstrijden!AE298="x","ZZ","")</f>
        <v/>
      </c>
      <c r="DD477" s="17" t="str">
        <f>IF(Wedstrijden!AF298="x","1.40","")</f>
        <v/>
      </c>
      <c r="DE477" s="17" t="str">
        <f>IF(COUNTA(Wedstrijden!AP298:AR298)&lt;&gt;0,6,"")</f>
        <v/>
      </c>
      <c r="DF477" s="17" t="str">
        <f t="shared" si="46"/>
        <v/>
      </c>
      <c r="DG477" s="17" t="str">
        <f>IF(Wedstrijden!AP298="x","L","")</f>
        <v/>
      </c>
      <c r="DH477" s="17" t="str">
        <f>IF(Wedstrijden!AQ298="x","M","")</f>
        <v/>
      </c>
      <c r="DI477" s="17" t="str">
        <f>IF(Wedstrijden!AR298="x","Z","")</f>
        <v/>
      </c>
      <c r="DJ477" s="17" t="str">
        <f>IF(Wedstrijden!AS298="x","Z","")</f>
        <v/>
      </c>
      <c r="DK477" s="17" t="str">
        <f>IF(COUNTA(Wedstrijden!AU298:AW298)&lt;&gt;0,6,"")</f>
        <v/>
      </c>
      <c r="DL477" s="17" t="str">
        <f t="shared" si="47"/>
        <v/>
      </c>
      <c r="DM477" s="17" t="str">
        <f>IF(Wedstrijden!AU298="x","L","")</f>
        <v/>
      </c>
      <c r="DN477" s="17" t="str">
        <f>IF(Wedstrijden!AV298="x","M","")</f>
        <v/>
      </c>
      <c r="DO477" s="17" t="str">
        <f>IF(Wedstrijden!AW298="x","Z","")</f>
        <v/>
      </c>
      <c r="DP477" s="17" t="str">
        <f>IF(Wedstrijden!AX298="x","Z","")</f>
        <v/>
      </c>
    </row>
    <row r="478" spans="1:120" ht="14.4" x14ac:dyDescent="0.3">
      <c r="A478" s="21">
        <f>Wedstrijden!A299</f>
        <v>44164</v>
      </c>
      <c r="B478" s="17" t="str">
        <f>IFERROR(VLOOKUP(Wedstrijden!#REF!,#REF!,2,FALSE),"")</f>
        <v/>
      </c>
      <c r="C478" s="17" t="e">
        <f>Wedstrijden!#REF!</f>
        <v>#REF!</v>
      </c>
      <c r="D478" s="17" t="str">
        <f>IFERROR(VLOOKUP(Wedstrijden!#REF!,#REF!,2,FALSE),"")</f>
        <v/>
      </c>
      <c r="E478" s="17" t="str">
        <f>IFERROR(VLOOKUP(Wedstrijden!#REF!,#REF!,5,FALSE),"")</f>
        <v/>
      </c>
      <c r="F478" s="17" t="e">
        <f>IF(Wedstrijden!#REF!&lt;&gt;"",Wedstrijden!#REF!,"")</f>
        <v>#REF!</v>
      </c>
      <c r="G478" s="17" t="e">
        <f>IF(Wedstrijden!#REF!="Indoor",1,0)</f>
        <v>#REF!</v>
      </c>
      <c r="H478" s="17" t="e">
        <f>Wedstrijden!#REF!</f>
        <v>#REF!</v>
      </c>
      <c r="I478" s="17" t="e">
        <f>IF(Wedstrijden!#REF!="Nee",0,IF(Wedstrijden!#REF!="Ja",1,""))</f>
        <v>#REF!</v>
      </c>
      <c r="J478" s="17" t="e">
        <f>IF(Wedstrijden!#REF!&lt;&gt;"",Wedstrijden!#REF!,"")</f>
        <v>#REF!</v>
      </c>
      <c r="W478" s="18"/>
      <c r="AE478" s="18"/>
      <c r="AN478" s="18"/>
      <c r="AU478" s="18"/>
      <c r="BA478" s="18"/>
      <c r="BE478" s="18"/>
      <c r="BJ478" s="17">
        <f>IF(COUNTA(Wedstrijden!O299:Y299)&lt;&gt;0,1,"")</f>
        <v>1</v>
      </c>
      <c r="BK478" s="17">
        <f t="shared" si="42"/>
        <v>2</v>
      </c>
      <c r="BL478" s="17" t="str">
        <f>IF(Wedstrijden!O299="x","AA","")</f>
        <v/>
      </c>
      <c r="BM478" s="17" t="str">
        <f>IF(Wedstrijden!P299="x","A","")</f>
        <v/>
      </c>
      <c r="BN478" s="17" t="str">
        <f>IF(Wedstrijden!Q299="x","B1","")</f>
        <v/>
      </c>
      <c r="BO478" s="17" t="e">
        <f>IF(Wedstrijden!#REF!="x","BB","")</f>
        <v>#REF!</v>
      </c>
      <c r="BP478" s="17" t="str">
        <f>IF(Wedstrijden!S299="x","B","")</f>
        <v>B</v>
      </c>
      <c r="BQ478" s="17" t="str">
        <f>IF(Wedstrijden!T299="x","L1","")</f>
        <v>L1</v>
      </c>
      <c r="BR478" s="17" t="str">
        <f>IF(Wedstrijden!U299="x","L2","")</f>
        <v>L2</v>
      </c>
      <c r="BS478" s="17" t="str">
        <f>IF(Wedstrijden!V299="x","M1","")</f>
        <v>M1</v>
      </c>
      <c r="BT478" s="17" t="str">
        <f>IF(Wedstrijden!W299="x","M2","")</f>
        <v>M2</v>
      </c>
      <c r="BU478" s="17" t="str">
        <f>IF(Wedstrijden!X299="x","Z1","")</f>
        <v>Z1</v>
      </c>
      <c r="BV478" s="17" t="str">
        <f>IF(Wedstrijden!Y299="x","Z2","")</f>
        <v>Z2</v>
      </c>
      <c r="BW478" s="17">
        <f>IF(COUNTA(Wedstrijden!F299:N299)&lt;&gt;0,1,"")</f>
        <v>1</v>
      </c>
      <c r="BX478" s="17">
        <f t="shared" si="43"/>
        <v>1</v>
      </c>
      <c r="BY478" s="17" t="str">
        <f>IF(Wedstrijden!F299="x","BB","")</f>
        <v/>
      </c>
      <c r="BZ478" s="17" t="str">
        <f>IF(Wedstrijden!G299="x","B","")</f>
        <v>B</v>
      </c>
      <c r="CA478" s="17" t="str">
        <f>IF(Wedstrijden!H299="x","L1","")</f>
        <v>L1</v>
      </c>
      <c r="CB478" s="17" t="str">
        <f>IF(Wedstrijden!I299="x","L2","")</f>
        <v>L2</v>
      </c>
      <c r="CC478" s="17" t="str">
        <f>IF(Wedstrijden!J299="x","M1","")</f>
        <v>M1</v>
      </c>
      <c r="CD478" s="17" t="str">
        <f>IF(Wedstrijden!K299="x","M2","")</f>
        <v>M2</v>
      </c>
      <c r="CE478" s="17" t="str">
        <f>IF(Wedstrijden!L299="x","Z1","")</f>
        <v>Z1</v>
      </c>
      <c r="CF478" s="17" t="str">
        <f>IF(Wedstrijden!M299="x","Z2","")</f>
        <v>Z2</v>
      </c>
      <c r="CG478" s="17" t="str">
        <f>IF(Wedstrijden!N299="x","ZZL","")</f>
        <v/>
      </c>
      <c r="CL478" s="17" t="str">
        <f>IF(COUNTA(Wedstrijden!AG299:AN299)&lt;&gt;0,2,"")</f>
        <v/>
      </c>
      <c r="CM478" s="17" t="str">
        <f t="shared" si="44"/>
        <v/>
      </c>
      <c r="CN478" s="17" t="str">
        <f>IF(Wedstrijden!AG299="x","AA","")</f>
        <v/>
      </c>
      <c r="CO478" s="17" t="str">
        <f>IF(Wedstrijden!AH299="x","A","")</f>
        <v/>
      </c>
      <c r="CP478" s="17" t="str">
        <f>IF(Wedstrijden!AI299="x","BB","")</f>
        <v/>
      </c>
      <c r="CQ478" s="17" t="str">
        <f>IF(Wedstrijden!AJ299="x","B","")</f>
        <v/>
      </c>
      <c r="CR478" s="17" t="str">
        <f>IF(Wedstrijden!AK299="x","L","")</f>
        <v/>
      </c>
      <c r="CS478" s="17" t="str">
        <f>IF(Wedstrijden!AL299="x","M","")</f>
        <v/>
      </c>
      <c r="CT478" s="17" t="str">
        <f>IF(Wedstrijden!AM299="x","Z","")</f>
        <v/>
      </c>
      <c r="CU478" s="17" t="str">
        <f>IF(Wedstrijden!AN299="x","ZZ","")</f>
        <v/>
      </c>
      <c r="CV478" s="17" t="str">
        <f>IF(COUNTA(Wedstrijden!Z299:AF299)&lt;&gt;0,2,"")</f>
        <v/>
      </c>
      <c r="CW478" s="17" t="str">
        <f t="shared" si="45"/>
        <v/>
      </c>
      <c r="CX478" s="17" t="str">
        <f>IF(Wedstrijden!Z299="x","BB","")</f>
        <v/>
      </c>
      <c r="CY478" s="17" t="str">
        <f>IF(Wedstrijden!AA299="x","B","")</f>
        <v/>
      </c>
      <c r="CZ478" s="17" t="str">
        <f>IF(Wedstrijden!AB299="x","L","")</f>
        <v/>
      </c>
      <c r="DA478" s="17" t="str">
        <f>IF(Wedstrijden!AC299="x","M","")</f>
        <v/>
      </c>
      <c r="DB478" s="17" t="str">
        <f>IF(Wedstrijden!AD299="x","Z","")</f>
        <v/>
      </c>
      <c r="DC478" s="17" t="str">
        <f>IF(Wedstrijden!AE299="x","ZZ","")</f>
        <v/>
      </c>
      <c r="DD478" s="17" t="str">
        <f>IF(Wedstrijden!AF299="x","1.40","")</f>
        <v/>
      </c>
      <c r="DE478" s="17" t="str">
        <f>IF(COUNTA(Wedstrijden!AP299:AR299)&lt;&gt;0,6,"")</f>
        <v/>
      </c>
      <c r="DF478" s="17" t="str">
        <f t="shared" si="46"/>
        <v/>
      </c>
      <c r="DG478" s="17" t="str">
        <f>IF(Wedstrijden!AP299="x","L","")</f>
        <v/>
      </c>
      <c r="DH478" s="17" t="str">
        <f>IF(Wedstrijden!AQ299="x","M","")</f>
        <v/>
      </c>
      <c r="DI478" s="17" t="str">
        <f>IF(Wedstrijden!AR299="x","Z","")</f>
        <v/>
      </c>
      <c r="DJ478" s="17" t="str">
        <f>IF(Wedstrijden!AS299="x","Z","")</f>
        <v/>
      </c>
      <c r="DK478" s="17" t="str">
        <f>IF(COUNTA(Wedstrijden!AU299:AW299)&lt;&gt;0,6,"")</f>
        <v/>
      </c>
      <c r="DL478" s="17" t="str">
        <f t="shared" si="47"/>
        <v/>
      </c>
      <c r="DM478" s="17" t="str">
        <f>IF(Wedstrijden!AU299="x","L","")</f>
        <v/>
      </c>
      <c r="DN478" s="17" t="str">
        <f>IF(Wedstrijden!AV299="x","M","")</f>
        <v/>
      </c>
      <c r="DO478" s="17" t="str">
        <f>IF(Wedstrijden!AW299="x","Z","")</f>
        <v/>
      </c>
      <c r="DP478" s="17" t="str">
        <f>IF(Wedstrijden!AX299="x","Z","")</f>
        <v/>
      </c>
    </row>
    <row r="479" spans="1:120" ht="14.4" x14ac:dyDescent="0.3">
      <c r="A479" s="21">
        <f>Wedstrijden!A300</f>
        <v>44164</v>
      </c>
      <c r="B479" s="17" t="str">
        <f>IFERROR(VLOOKUP(Wedstrijden!#REF!,#REF!,2,FALSE),"")</f>
        <v/>
      </c>
      <c r="C479" s="17" t="e">
        <f>Wedstrijden!#REF!</f>
        <v>#REF!</v>
      </c>
      <c r="D479" s="17" t="str">
        <f>IFERROR(VLOOKUP(Wedstrijden!#REF!,#REF!,2,FALSE),"")</f>
        <v/>
      </c>
      <c r="E479" s="17" t="str">
        <f>IFERROR(VLOOKUP(Wedstrijden!#REF!,#REF!,5,FALSE),"")</f>
        <v/>
      </c>
      <c r="F479" s="17" t="e">
        <f>IF(Wedstrijden!#REF!&lt;&gt;"",Wedstrijden!#REF!,"")</f>
        <v>#REF!</v>
      </c>
      <c r="G479" s="17" t="e">
        <f>IF(Wedstrijden!#REF!="Indoor",1,0)</f>
        <v>#REF!</v>
      </c>
      <c r="H479" s="17" t="e">
        <f>Wedstrijden!#REF!</f>
        <v>#REF!</v>
      </c>
      <c r="I479" s="17" t="e">
        <f>IF(Wedstrijden!#REF!="Nee",0,IF(Wedstrijden!#REF!="Ja",1,""))</f>
        <v>#REF!</v>
      </c>
      <c r="J479" s="17" t="e">
        <f>IF(Wedstrijden!#REF!&lt;&gt;"",Wedstrijden!#REF!,"")</f>
        <v>#REF!</v>
      </c>
      <c r="W479" s="18"/>
      <c r="AE479" s="18"/>
      <c r="AN479" s="18"/>
      <c r="AU479" s="18"/>
      <c r="BA479" s="18"/>
      <c r="BE479" s="18"/>
      <c r="BJ479" s="17">
        <f>IF(COUNTA(Wedstrijden!O300:Y300)&lt;&gt;0,1,"")</f>
        <v>1</v>
      </c>
      <c r="BK479" s="17">
        <f t="shared" si="42"/>
        <v>2</v>
      </c>
      <c r="BL479" s="17" t="str">
        <f>IF(Wedstrijden!O300="x","AA","")</f>
        <v/>
      </c>
      <c r="BM479" s="17" t="str">
        <f>IF(Wedstrijden!P300="x","A","")</f>
        <v/>
      </c>
      <c r="BN479" s="17" t="str">
        <f>IF(Wedstrijden!Q300="x","B1","")</f>
        <v/>
      </c>
      <c r="BO479" s="17" t="e">
        <f>IF(Wedstrijden!#REF!="x","BB","")</f>
        <v>#REF!</v>
      </c>
      <c r="BP479" s="17" t="str">
        <f>IF(Wedstrijden!S300="x","B","")</f>
        <v>B</v>
      </c>
      <c r="BQ479" s="17" t="str">
        <f>IF(Wedstrijden!T300="x","L1","")</f>
        <v>L1</v>
      </c>
      <c r="BR479" s="17" t="str">
        <f>IF(Wedstrijden!U300="x","L2","")</f>
        <v>L2</v>
      </c>
      <c r="BS479" s="17" t="str">
        <f>IF(Wedstrijden!V300="x","M1","")</f>
        <v>M1</v>
      </c>
      <c r="BT479" s="17" t="str">
        <f>IF(Wedstrijden!W300="x","M2","")</f>
        <v>M2</v>
      </c>
      <c r="BU479" s="17" t="str">
        <f>IF(Wedstrijden!X300="x","Z1","")</f>
        <v>Z1</v>
      </c>
      <c r="BV479" s="17" t="str">
        <f>IF(Wedstrijden!Y300="x","Z2","")</f>
        <v>Z2</v>
      </c>
      <c r="BW479" s="17">
        <f>IF(COUNTA(Wedstrijden!F300:N300)&lt;&gt;0,1,"")</f>
        <v>1</v>
      </c>
      <c r="BX479" s="17">
        <f t="shared" si="43"/>
        <v>1</v>
      </c>
      <c r="BY479" s="17" t="str">
        <f>IF(Wedstrijden!F300="x","BB","")</f>
        <v/>
      </c>
      <c r="BZ479" s="17" t="str">
        <f>IF(Wedstrijden!G300="x","B","")</f>
        <v>B</v>
      </c>
      <c r="CA479" s="17" t="str">
        <f>IF(Wedstrijden!H300="x","L1","")</f>
        <v>L1</v>
      </c>
      <c r="CB479" s="17" t="str">
        <f>IF(Wedstrijden!I300="x","L2","")</f>
        <v>L2</v>
      </c>
      <c r="CC479" s="17" t="str">
        <f>IF(Wedstrijden!J300="x","M1","")</f>
        <v>M1</v>
      </c>
      <c r="CD479" s="17" t="str">
        <f>IF(Wedstrijden!K300="x","M2","")</f>
        <v>M2</v>
      </c>
      <c r="CE479" s="17" t="str">
        <f>IF(Wedstrijden!L300="x","Z1","")</f>
        <v>Z1</v>
      </c>
      <c r="CF479" s="17" t="str">
        <f>IF(Wedstrijden!M300="x","Z2","")</f>
        <v>Z2</v>
      </c>
      <c r="CG479" s="17" t="str">
        <f>IF(Wedstrijden!N300="x","ZZL","")</f>
        <v>ZZL</v>
      </c>
      <c r="CL479" s="17" t="str">
        <f>IF(COUNTA(Wedstrijden!AG300:AN300)&lt;&gt;0,2,"")</f>
        <v/>
      </c>
      <c r="CM479" s="17" t="str">
        <f t="shared" si="44"/>
        <v/>
      </c>
      <c r="CN479" s="17" t="str">
        <f>IF(Wedstrijden!AG300="x","AA","")</f>
        <v/>
      </c>
      <c r="CO479" s="17" t="str">
        <f>IF(Wedstrijden!AH300="x","A","")</f>
        <v/>
      </c>
      <c r="CP479" s="17" t="str">
        <f>IF(Wedstrijden!AI300="x","BB","")</f>
        <v/>
      </c>
      <c r="CQ479" s="17" t="str">
        <f>IF(Wedstrijden!AJ300="x","B","")</f>
        <v/>
      </c>
      <c r="CR479" s="17" t="str">
        <f>IF(Wedstrijden!AK300="x","L","")</f>
        <v/>
      </c>
      <c r="CS479" s="17" t="str">
        <f>IF(Wedstrijden!AL300="x","M","")</f>
        <v/>
      </c>
      <c r="CT479" s="17" t="str">
        <f>IF(Wedstrijden!AM300="x","Z","")</f>
        <v/>
      </c>
      <c r="CU479" s="17" t="str">
        <f>IF(Wedstrijden!AN300="x","ZZ","")</f>
        <v/>
      </c>
      <c r="CV479" s="17" t="str">
        <f>IF(COUNTA(Wedstrijden!Z300:AF300)&lt;&gt;0,2,"")</f>
        <v/>
      </c>
      <c r="CW479" s="17" t="str">
        <f t="shared" si="45"/>
        <v/>
      </c>
      <c r="CX479" s="17" t="str">
        <f>IF(Wedstrijden!Z300="x","BB","")</f>
        <v/>
      </c>
      <c r="CY479" s="17" t="str">
        <f>IF(Wedstrijden!AA300="x","B","")</f>
        <v/>
      </c>
      <c r="CZ479" s="17" t="str">
        <f>IF(Wedstrijden!AB300="x","L","")</f>
        <v/>
      </c>
      <c r="DA479" s="17" t="str">
        <f>IF(Wedstrijden!AC300="x","M","")</f>
        <v/>
      </c>
      <c r="DB479" s="17" t="str">
        <f>IF(Wedstrijden!AD300="x","Z","")</f>
        <v/>
      </c>
      <c r="DC479" s="17" t="str">
        <f>IF(Wedstrijden!AE300="x","ZZ","")</f>
        <v/>
      </c>
      <c r="DD479" s="17" t="str">
        <f>IF(Wedstrijden!AF300="x","1.40","")</f>
        <v/>
      </c>
      <c r="DE479" s="17" t="str">
        <f>IF(COUNTA(Wedstrijden!AP300:AR300)&lt;&gt;0,6,"")</f>
        <v/>
      </c>
      <c r="DF479" s="17" t="str">
        <f t="shared" si="46"/>
        <v/>
      </c>
      <c r="DG479" s="17" t="str">
        <f>IF(Wedstrijden!AP300="x","L","")</f>
        <v/>
      </c>
      <c r="DH479" s="17" t="str">
        <f>IF(Wedstrijden!AQ300="x","M","")</f>
        <v/>
      </c>
      <c r="DI479" s="17" t="str">
        <f>IF(Wedstrijden!AR300="x","Z","")</f>
        <v/>
      </c>
      <c r="DJ479" s="17" t="str">
        <f>IF(Wedstrijden!AS300="x","Z","")</f>
        <v/>
      </c>
      <c r="DK479" s="17" t="str">
        <f>IF(COUNTA(Wedstrijden!AU300:AW300)&lt;&gt;0,6,"")</f>
        <v/>
      </c>
      <c r="DL479" s="17" t="str">
        <f t="shared" si="47"/>
        <v/>
      </c>
      <c r="DM479" s="17" t="str">
        <f>IF(Wedstrijden!AU300="x","L","")</f>
        <v/>
      </c>
      <c r="DN479" s="17" t="str">
        <f>IF(Wedstrijden!AV300="x","M","")</f>
        <v/>
      </c>
      <c r="DO479" s="17" t="str">
        <f>IF(Wedstrijden!AW300="x","Z","")</f>
        <v/>
      </c>
      <c r="DP479" s="17" t="str">
        <f>IF(Wedstrijden!AX300="x","Z","")</f>
        <v/>
      </c>
    </row>
    <row r="480" spans="1:120" ht="14.4" x14ac:dyDescent="0.3">
      <c r="A480" s="21">
        <f>Wedstrijden!A301</f>
        <v>44164</v>
      </c>
      <c r="B480" s="17" t="str">
        <f>IFERROR(VLOOKUP(Wedstrijden!#REF!,#REF!,2,FALSE),"")</f>
        <v/>
      </c>
      <c r="C480" s="17" t="e">
        <f>Wedstrijden!#REF!</f>
        <v>#REF!</v>
      </c>
      <c r="D480" s="17" t="str">
        <f>IFERROR(VLOOKUP(Wedstrijden!#REF!,#REF!,2,FALSE),"")</f>
        <v/>
      </c>
      <c r="E480" s="17" t="str">
        <f>IFERROR(VLOOKUP(Wedstrijden!#REF!,#REF!,5,FALSE),"")</f>
        <v/>
      </c>
      <c r="F480" s="17" t="e">
        <f>IF(Wedstrijden!#REF!&lt;&gt;"",Wedstrijden!#REF!,"")</f>
        <v>#REF!</v>
      </c>
      <c r="G480" s="17" t="e">
        <f>IF(Wedstrijden!#REF!="Indoor",1,0)</f>
        <v>#REF!</v>
      </c>
      <c r="H480" s="17" t="e">
        <f>Wedstrijden!#REF!</f>
        <v>#REF!</v>
      </c>
      <c r="I480" s="17" t="e">
        <f>IF(Wedstrijden!#REF!="Nee",0,IF(Wedstrijden!#REF!="Ja",1,""))</f>
        <v>#REF!</v>
      </c>
      <c r="J480" s="17" t="e">
        <f>IF(Wedstrijden!#REF!&lt;&gt;"",Wedstrijden!#REF!,"")</f>
        <v>#REF!</v>
      </c>
      <c r="W480" s="18"/>
      <c r="AE480" s="18"/>
      <c r="AN480" s="18"/>
      <c r="AU480" s="18"/>
      <c r="BA480" s="18"/>
      <c r="BE480" s="18"/>
      <c r="BJ480" s="17">
        <f>IF(COUNTA(Wedstrijden!O301:Y301)&lt;&gt;0,1,"")</f>
        <v>1</v>
      </c>
      <c r="BK480" s="17">
        <f t="shared" si="42"/>
        <v>2</v>
      </c>
      <c r="BL480" s="17" t="str">
        <f>IF(Wedstrijden!O301="x","AA","")</f>
        <v/>
      </c>
      <c r="BM480" s="17" t="str">
        <f>IF(Wedstrijden!P301="x","A","")</f>
        <v/>
      </c>
      <c r="BN480" s="17" t="str">
        <f>IF(Wedstrijden!Q301="x","B1","")</f>
        <v/>
      </c>
      <c r="BO480" s="17" t="e">
        <f>IF(Wedstrijden!#REF!="x","BB","")</f>
        <v>#REF!</v>
      </c>
      <c r="BP480" s="17" t="str">
        <f>IF(Wedstrijden!S301="x","B","")</f>
        <v>B</v>
      </c>
      <c r="BQ480" s="17" t="str">
        <f>IF(Wedstrijden!T301="x","L1","")</f>
        <v>L1</v>
      </c>
      <c r="BR480" s="17" t="str">
        <f>IF(Wedstrijden!U301="x","L2","")</f>
        <v>L2</v>
      </c>
      <c r="BS480" s="17" t="str">
        <f>IF(Wedstrijden!V301="x","M1","")</f>
        <v>M1</v>
      </c>
      <c r="BT480" s="17" t="str">
        <f>IF(Wedstrijden!W301="x","M2","")</f>
        <v>M2</v>
      </c>
      <c r="BU480" s="17" t="str">
        <f>IF(Wedstrijden!X301="x","Z1","")</f>
        <v>Z1</v>
      </c>
      <c r="BV480" s="17" t="str">
        <f>IF(Wedstrijden!Y301="x","Z2","")</f>
        <v>Z2</v>
      </c>
      <c r="BW480" s="17">
        <f>IF(COUNTA(Wedstrijden!F301:N301)&lt;&gt;0,1,"")</f>
        <v>1</v>
      </c>
      <c r="BX480" s="17">
        <f t="shared" si="43"/>
        <v>1</v>
      </c>
      <c r="BY480" s="17" t="str">
        <f>IF(Wedstrijden!F301="x","BB","")</f>
        <v/>
      </c>
      <c r="BZ480" s="17" t="str">
        <f>IF(Wedstrijden!G301="x","B","")</f>
        <v>B</v>
      </c>
      <c r="CA480" s="17" t="str">
        <f>IF(Wedstrijden!H301="x","L1","")</f>
        <v>L1</v>
      </c>
      <c r="CB480" s="17" t="str">
        <f>IF(Wedstrijden!I301="x","L2","")</f>
        <v>L2</v>
      </c>
      <c r="CC480" s="17" t="str">
        <f>IF(Wedstrijden!J301="x","M1","")</f>
        <v>M1</v>
      </c>
      <c r="CD480" s="17" t="str">
        <f>IF(Wedstrijden!K301="x","M2","")</f>
        <v>M2</v>
      </c>
      <c r="CE480" s="17" t="str">
        <f>IF(Wedstrijden!L301="x","Z1","")</f>
        <v>Z1</v>
      </c>
      <c r="CF480" s="17" t="str">
        <f>IF(Wedstrijden!M301="x","Z2","")</f>
        <v>Z2</v>
      </c>
      <c r="CG480" s="17" t="str">
        <f>IF(Wedstrijden!N301="x","ZZL","")</f>
        <v>ZZL</v>
      </c>
      <c r="CL480" s="17" t="str">
        <f>IF(COUNTA(Wedstrijden!AG301:AN301)&lt;&gt;0,2,"")</f>
        <v/>
      </c>
      <c r="CM480" s="17" t="str">
        <f t="shared" si="44"/>
        <v/>
      </c>
      <c r="CN480" s="17" t="str">
        <f>IF(Wedstrijden!AG301="x","AA","")</f>
        <v/>
      </c>
      <c r="CO480" s="17" t="str">
        <f>IF(Wedstrijden!AH301="x","A","")</f>
        <v/>
      </c>
      <c r="CP480" s="17" t="str">
        <f>IF(Wedstrijden!AI301="x","BB","")</f>
        <v/>
      </c>
      <c r="CQ480" s="17" t="str">
        <f>IF(Wedstrijden!AJ301="x","B","")</f>
        <v/>
      </c>
      <c r="CR480" s="17" t="str">
        <f>IF(Wedstrijden!AK301="x","L","")</f>
        <v/>
      </c>
      <c r="CS480" s="17" t="str">
        <f>IF(Wedstrijden!AL301="x","M","")</f>
        <v/>
      </c>
      <c r="CT480" s="17" t="str">
        <f>IF(Wedstrijden!AM301="x","Z","")</f>
        <v/>
      </c>
      <c r="CU480" s="17" t="str">
        <f>IF(Wedstrijden!AN301="x","ZZ","")</f>
        <v/>
      </c>
      <c r="CV480" s="17" t="str">
        <f>IF(COUNTA(Wedstrijden!Z301:AF301)&lt;&gt;0,2,"")</f>
        <v/>
      </c>
      <c r="CW480" s="17" t="str">
        <f t="shared" si="45"/>
        <v/>
      </c>
      <c r="CX480" s="17" t="str">
        <f>IF(Wedstrijden!Z301="x","BB","")</f>
        <v/>
      </c>
      <c r="CY480" s="17" t="str">
        <f>IF(Wedstrijden!AA301="x","B","")</f>
        <v/>
      </c>
      <c r="CZ480" s="17" t="str">
        <f>IF(Wedstrijden!AB301="x","L","")</f>
        <v/>
      </c>
      <c r="DA480" s="17" t="str">
        <f>IF(Wedstrijden!AC301="x","M","")</f>
        <v/>
      </c>
      <c r="DB480" s="17" t="str">
        <f>IF(Wedstrijden!AD301="x","Z","")</f>
        <v/>
      </c>
      <c r="DC480" s="17" t="str">
        <f>IF(Wedstrijden!AE301="x","ZZ","")</f>
        <v/>
      </c>
      <c r="DD480" s="17" t="str">
        <f>IF(Wedstrijden!AF301="x","1.40","")</f>
        <v/>
      </c>
      <c r="DE480" s="17" t="str">
        <f>IF(COUNTA(Wedstrijden!AP301:AR301)&lt;&gt;0,6,"")</f>
        <v/>
      </c>
      <c r="DF480" s="17" t="str">
        <f t="shared" si="46"/>
        <v/>
      </c>
      <c r="DG480" s="17" t="str">
        <f>IF(Wedstrijden!AP301="x","L","")</f>
        <v/>
      </c>
      <c r="DH480" s="17" t="str">
        <f>IF(Wedstrijden!AQ301="x","M","")</f>
        <v/>
      </c>
      <c r="DI480" s="17" t="str">
        <f>IF(Wedstrijden!AR301="x","Z","")</f>
        <v/>
      </c>
      <c r="DJ480" s="17" t="str">
        <f>IF(Wedstrijden!AS301="x","Z","")</f>
        <v/>
      </c>
      <c r="DK480" s="17" t="str">
        <f>IF(COUNTA(Wedstrijden!AU301:AW301)&lt;&gt;0,6,"")</f>
        <v/>
      </c>
      <c r="DL480" s="17" t="str">
        <f t="shared" si="47"/>
        <v/>
      </c>
      <c r="DM480" s="17" t="str">
        <f>IF(Wedstrijden!AU301="x","L","")</f>
        <v/>
      </c>
      <c r="DN480" s="17" t="str">
        <f>IF(Wedstrijden!AV301="x","M","")</f>
        <v/>
      </c>
      <c r="DO480" s="17" t="str">
        <f>IF(Wedstrijden!AW301="x","Z","")</f>
        <v/>
      </c>
      <c r="DP480" s="17" t="str">
        <f>IF(Wedstrijden!AX301="x","Z","")</f>
        <v/>
      </c>
    </row>
    <row r="481" spans="1:120" ht="14.4" x14ac:dyDescent="0.3">
      <c r="A481" s="21">
        <f>Wedstrijden!A302</f>
        <v>44164</v>
      </c>
      <c r="B481" s="17" t="str">
        <f>IFERROR(VLOOKUP(Wedstrijden!#REF!,#REF!,2,FALSE),"")</f>
        <v/>
      </c>
      <c r="C481" s="17" t="e">
        <f>Wedstrijden!#REF!</f>
        <v>#REF!</v>
      </c>
      <c r="D481" s="17" t="str">
        <f>IFERROR(VLOOKUP(Wedstrijden!#REF!,#REF!,2,FALSE),"")</f>
        <v/>
      </c>
      <c r="E481" s="17" t="str">
        <f>IFERROR(VLOOKUP(Wedstrijden!#REF!,#REF!,5,FALSE),"")</f>
        <v/>
      </c>
      <c r="F481" s="17" t="e">
        <f>IF(Wedstrijden!#REF!&lt;&gt;"",Wedstrijden!#REF!,"")</f>
        <v>#REF!</v>
      </c>
      <c r="G481" s="17" t="e">
        <f>IF(Wedstrijden!#REF!="Indoor",1,0)</f>
        <v>#REF!</v>
      </c>
      <c r="H481" s="17" t="e">
        <f>Wedstrijden!#REF!</f>
        <v>#REF!</v>
      </c>
      <c r="I481" s="17" t="e">
        <f>IF(Wedstrijden!#REF!="Nee",0,IF(Wedstrijden!#REF!="Ja",1,""))</f>
        <v>#REF!</v>
      </c>
      <c r="J481" s="17" t="e">
        <f>IF(Wedstrijden!#REF!&lt;&gt;"",Wedstrijden!#REF!,"")</f>
        <v>#REF!</v>
      </c>
      <c r="W481" s="18"/>
      <c r="AE481" s="18"/>
      <c r="AN481" s="18"/>
      <c r="AU481" s="18"/>
      <c r="BA481" s="18"/>
      <c r="BE481" s="18"/>
      <c r="BJ481" s="17">
        <f>IF(COUNTA(Wedstrijden!O302:Y302)&lt;&gt;0,1,"")</f>
        <v>1</v>
      </c>
      <c r="BK481" s="17">
        <f t="shared" si="42"/>
        <v>2</v>
      </c>
      <c r="BL481" s="17" t="str">
        <f>IF(Wedstrijden!O302="x","AA","")</f>
        <v/>
      </c>
      <c r="BM481" s="17" t="str">
        <f>IF(Wedstrijden!P302="x","A","")</f>
        <v/>
      </c>
      <c r="BN481" s="17" t="str">
        <f>IF(Wedstrijden!Q302="x","B1","")</f>
        <v/>
      </c>
      <c r="BO481" s="17" t="e">
        <f>IF(Wedstrijden!#REF!="x","BB","")</f>
        <v>#REF!</v>
      </c>
      <c r="BP481" s="17" t="str">
        <f>IF(Wedstrijden!S302="x","B","")</f>
        <v>B</v>
      </c>
      <c r="BQ481" s="17" t="str">
        <f>IF(Wedstrijden!T302="x","L1","")</f>
        <v>L1</v>
      </c>
      <c r="BR481" s="17" t="str">
        <f>IF(Wedstrijden!U302="x","L2","")</f>
        <v>L2</v>
      </c>
      <c r="BS481" s="17" t="str">
        <f>IF(Wedstrijden!V302="x","M1","")</f>
        <v>M1</v>
      </c>
      <c r="BT481" s="17" t="str">
        <f>IF(Wedstrijden!W302="x","M2","")</f>
        <v>M2</v>
      </c>
      <c r="BU481" s="17" t="str">
        <f>IF(Wedstrijden!X302="x","Z1","")</f>
        <v/>
      </c>
      <c r="BV481" s="17" t="str">
        <f>IF(Wedstrijden!Y302="x","Z2","")</f>
        <v/>
      </c>
      <c r="BW481" s="17">
        <f>IF(COUNTA(Wedstrijden!F302:N302)&lt;&gt;0,1,"")</f>
        <v>1</v>
      </c>
      <c r="BX481" s="17">
        <f t="shared" si="43"/>
        <v>1</v>
      </c>
      <c r="BY481" s="17" t="str">
        <f>IF(Wedstrijden!F302="x","BB","")</f>
        <v/>
      </c>
      <c r="BZ481" s="17" t="str">
        <f>IF(Wedstrijden!G302="x","B","")</f>
        <v>B</v>
      </c>
      <c r="CA481" s="17" t="str">
        <f>IF(Wedstrijden!H302="x","L1","")</f>
        <v>L1</v>
      </c>
      <c r="CB481" s="17" t="str">
        <f>IF(Wedstrijden!I302="x","L2","")</f>
        <v>L2</v>
      </c>
      <c r="CC481" s="17" t="str">
        <f>IF(Wedstrijden!J302="x","M1","")</f>
        <v>M1</v>
      </c>
      <c r="CD481" s="17" t="str">
        <f>IF(Wedstrijden!K302="x","M2","")</f>
        <v>M2</v>
      </c>
      <c r="CE481" s="17" t="str">
        <f>IF(Wedstrijden!L302="x","Z1","")</f>
        <v/>
      </c>
      <c r="CF481" s="17" t="str">
        <f>IF(Wedstrijden!M302="x","Z2","")</f>
        <v/>
      </c>
      <c r="CG481" s="17" t="str">
        <f>IF(Wedstrijden!N302="x","ZZL","")</f>
        <v/>
      </c>
      <c r="CL481" s="17" t="str">
        <f>IF(COUNTA(Wedstrijden!AG302:AN302)&lt;&gt;0,2,"")</f>
        <v/>
      </c>
      <c r="CM481" s="17" t="str">
        <f t="shared" si="44"/>
        <v/>
      </c>
      <c r="CN481" s="17" t="str">
        <f>IF(Wedstrijden!AG302="x","AA","")</f>
        <v/>
      </c>
      <c r="CO481" s="17" t="str">
        <f>IF(Wedstrijden!AH302="x","A","")</f>
        <v/>
      </c>
      <c r="CP481" s="17" t="str">
        <f>IF(Wedstrijden!AI302="x","BB","")</f>
        <v/>
      </c>
      <c r="CQ481" s="17" t="str">
        <f>IF(Wedstrijden!AJ302="x","B","")</f>
        <v/>
      </c>
      <c r="CR481" s="17" t="str">
        <f>IF(Wedstrijden!AK302="x","L","")</f>
        <v/>
      </c>
      <c r="CS481" s="17" t="str">
        <f>IF(Wedstrijden!AL302="x","M","")</f>
        <v/>
      </c>
      <c r="CT481" s="17" t="str">
        <f>IF(Wedstrijden!AM302="x","Z","")</f>
        <v/>
      </c>
      <c r="CU481" s="17" t="str">
        <f>IF(Wedstrijden!AN302="x","ZZ","")</f>
        <v/>
      </c>
      <c r="CV481" s="17" t="str">
        <f>IF(COUNTA(Wedstrijden!Z302:AF302)&lt;&gt;0,2,"")</f>
        <v/>
      </c>
      <c r="CW481" s="17" t="str">
        <f t="shared" si="45"/>
        <v/>
      </c>
      <c r="CX481" s="17" t="str">
        <f>IF(Wedstrijden!Z302="x","BB","")</f>
        <v/>
      </c>
      <c r="CY481" s="17" t="str">
        <f>IF(Wedstrijden!AA302="x","B","")</f>
        <v/>
      </c>
      <c r="CZ481" s="17" t="str">
        <f>IF(Wedstrijden!AB302="x","L","")</f>
        <v/>
      </c>
      <c r="DA481" s="17" t="str">
        <f>IF(Wedstrijden!AC302="x","M","")</f>
        <v/>
      </c>
      <c r="DB481" s="17" t="str">
        <f>IF(Wedstrijden!AD302="x","Z","")</f>
        <v/>
      </c>
      <c r="DC481" s="17" t="str">
        <f>IF(Wedstrijden!AE302="x","ZZ","")</f>
        <v/>
      </c>
      <c r="DD481" s="17" t="str">
        <f>IF(Wedstrijden!AF302="x","1.40","")</f>
        <v/>
      </c>
      <c r="DE481" s="17" t="str">
        <f>IF(COUNTA(Wedstrijden!AP302:AR302)&lt;&gt;0,6,"")</f>
        <v/>
      </c>
      <c r="DF481" s="17" t="str">
        <f t="shared" si="46"/>
        <v/>
      </c>
      <c r="DG481" s="17" t="str">
        <f>IF(Wedstrijden!AP302="x","L","")</f>
        <v/>
      </c>
      <c r="DH481" s="17" t="str">
        <f>IF(Wedstrijden!AQ302="x","M","")</f>
        <v/>
      </c>
      <c r="DI481" s="17" t="str">
        <f>IF(Wedstrijden!AR302="x","Z","")</f>
        <v/>
      </c>
      <c r="DJ481" s="17" t="str">
        <f>IF(Wedstrijden!AS302="x","Z","")</f>
        <v/>
      </c>
      <c r="DK481" s="17" t="str">
        <f>IF(COUNTA(Wedstrijden!AU302:AW302)&lt;&gt;0,6,"")</f>
        <v/>
      </c>
      <c r="DL481" s="17" t="str">
        <f t="shared" si="47"/>
        <v/>
      </c>
      <c r="DM481" s="17" t="str">
        <f>IF(Wedstrijden!AU302="x","L","")</f>
        <v/>
      </c>
      <c r="DN481" s="17" t="str">
        <f>IF(Wedstrijden!AV302="x","M","")</f>
        <v/>
      </c>
      <c r="DO481" s="17" t="str">
        <f>IF(Wedstrijden!AW302="x","Z","")</f>
        <v/>
      </c>
      <c r="DP481" s="17" t="str">
        <f>IF(Wedstrijden!AX302="x","Z","")</f>
        <v/>
      </c>
    </row>
    <row r="482" spans="1:120" ht="14.4" x14ac:dyDescent="0.3">
      <c r="A482" s="21">
        <f>Wedstrijden!A303</f>
        <v>44164</v>
      </c>
      <c r="B482" s="17" t="str">
        <f>IFERROR(VLOOKUP(Wedstrijden!#REF!,#REF!,2,FALSE),"")</f>
        <v/>
      </c>
      <c r="C482" s="17" t="e">
        <f>Wedstrijden!#REF!</f>
        <v>#REF!</v>
      </c>
      <c r="D482" s="17" t="str">
        <f>IFERROR(VLOOKUP(Wedstrijden!#REF!,#REF!,2,FALSE),"")</f>
        <v/>
      </c>
      <c r="E482" s="17" t="str">
        <f>IFERROR(VLOOKUP(Wedstrijden!#REF!,#REF!,5,FALSE),"")</f>
        <v/>
      </c>
      <c r="F482" s="17" t="e">
        <f>IF(Wedstrijden!#REF!&lt;&gt;"",Wedstrijden!#REF!,"")</f>
        <v>#REF!</v>
      </c>
      <c r="G482" s="17" t="e">
        <f>IF(Wedstrijden!#REF!="Indoor",1,0)</f>
        <v>#REF!</v>
      </c>
      <c r="H482" s="17" t="e">
        <f>Wedstrijden!#REF!</f>
        <v>#REF!</v>
      </c>
      <c r="I482" s="17" t="e">
        <f>IF(Wedstrijden!#REF!="Nee",0,IF(Wedstrijden!#REF!="Ja",1,""))</f>
        <v>#REF!</v>
      </c>
      <c r="J482" s="17" t="e">
        <f>IF(Wedstrijden!#REF!&lt;&gt;"",Wedstrijden!#REF!,"")</f>
        <v>#REF!</v>
      </c>
      <c r="W482" s="18"/>
      <c r="AE482" s="18"/>
      <c r="AN482" s="18"/>
      <c r="AU482" s="18"/>
      <c r="BA482" s="18"/>
      <c r="BE482" s="18"/>
      <c r="BJ482" s="17" t="str">
        <f>IF(COUNTA(Wedstrijden!O303:Y303)&lt;&gt;0,1,"")</f>
        <v/>
      </c>
      <c r="BK482" s="17" t="str">
        <f t="shared" si="42"/>
        <v/>
      </c>
      <c r="BL482" s="17" t="str">
        <f>IF(Wedstrijden!O303="x","AA","")</f>
        <v/>
      </c>
      <c r="BM482" s="17" t="str">
        <f>IF(Wedstrijden!P303="x","A","")</f>
        <v/>
      </c>
      <c r="BN482" s="17" t="str">
        <f>IF(Wedstrijden!Q303="x","B1","")</f>
        <v/>
      </c>
      <c r="BO482" s="17" t="e">
        <f>IF(Wedstrijden!#REF!="x","BB","")</f>
        <v>#REF!</v>
      </c>
      <c r="BP482" s="17" t="str">
        <f>IF(Wedstrijden!S303="x","B","")</f>
        <v/>
      </c>
      <c r="BQ482" s="17" t="str">
        <f>IF(Wedstrijden!T303="x","L1","")</f>
        <v/>
      </c>
      <c r="BR482" s="17" t="str">
        <f>IF(Wedstrijden!U303="x","L2","")</f>
        <v/>
      </c>
      <c r="BS482" s="17" t="str">
        <f>IF(Wedstrijden!V303="x","M1","")</f>
        <v/>
      </c>
      <c r="BT482" s="17" t="str">
        <f>IF(Wedstrijden!W303="x","M2","")</f>
        <v/>
      </c>
      <c r="BU482" s="17" t="str">
        <f>IF(Wedstrijden!X303="x","Z1","")</f>
        <v/>
      </c>
      <c r="BV482" s="17" t="str">
        <f>IF(Wedstrijden!Y303="x","Z2","")</f>
        <v/>
      </c>
      <c r="BW482" s="17" t="str">
        <f>IF(COUNTA(Wedstrijden!F303:N303)&lt;&gt;0,1,"")</f>
        <v/>
      </c>
      <c r="BX482" s="17" t="str">
        <f t="shared" si="43"/>
        <v/>
      </c>
      <c r="BY482" s="17" t="str">
        <f>IF(Wedstrijden!F303="x","BB","")</f>
        <v/>
      </c>
      <c r="BZ482" s="17" t="str">
        <f>IF(Wedstrijden!G303="x","B","")</f>
        <v/>
      </c>
      <c r="CA482" s="17" t="str">
        <f>IF(Wedstrijden!H303="x","L1","")</f>
        <v/>
      </c>
      <c r="CB482" s="17" t="str">
        <f>IF(Wedstrijden!I303="x","L2","")</f>
        <v/>
      </c>
      <c r="CC482" s="17" t="str">
        <f>IF(Wedstrijden!J303="x","M1","")</f>
        <v/>
      </c>
      <c r="CD482" s="17" t="str">
        <f>IF(Wedstrijden!K303="x","M2","")</f>
        <v/>
      </c>
      <c r="CE482" s="17" t="str">
        <f>IF(Wedstrijden!L303="x","Z1","")</f>
        <v/>
      </c>
      <c r="CF482" s="17" t="str">
        <f>IF(Wedstrijden!M303="x","Z2","")</f>
        <v/>
      </c>
      <c r="CG482" s="17" t="str">
        <f>IF(Wedstrijden!N303="x","ZZL","")</f>
        <v/>
      </c>
      <c r="CL482" s="17">
        <f>IF(COUNTA(Wedstrijden!AG303:AN303)&lt;&gt;0,2,"")</f>
        <v>2</v>
      </c>
      <c r="CM482" s="17">
        <f t="shared" si="44"/>
        <v>2</v>
      </c>
      <c r="CN482" s="17" t="str">
        <f>IF(Wedstrijden!AG303="x","AA","")</f>
        <v/>
      </c>
      <c r="CO482" s="17" t="str">
        <f>IF(Wedstrijden!AH303="x","A","")</f>
        <v/>
      </c>
      <c r="CP482" s="17" t="str">
        <f>IF(Wedstrijden!AI303="x","BB","")</f>
        <v/>
      </c>
      <c r="CQ482" s="17" t="str">
        <f>IF(Wedstrijden!AJ303="x","B","")</f>
        <v>B</v>
      </c>
      <c r="CR482" s="17" t="str">
        <f>IF(Wedstrijden!AK303="x","L","")</f>
        <v>L</v>
      </c>
      <c r="CS482" s="17" t="str">
        <f>IF(Wedstrijden!AL303="x","M","")</f>
        <v>M</v>
      </c>
      <c r="CT482" s="17" t="str">
        <f>IF(Wedstrijden!AM303="x","Z","")</f>
        <v>Z</v>
      </c>
      <c r="CU482" s="17" t="str">
        <f>IF(Wedstrijden!AN303="x","ZZ","")</f>
        <v>ZZ</v>
      </c>
      <c r="CV482" s="17">
        <f>IF(COUNTA(Wedstrijden!Z303:AF303)&lt;&gt;0,2,"")</f>
        <v>2</v>
      </c>
      <c r="CW482" s="17">
        <f t="shared" si="45"/>
        <v>1</v>
      </c>
      <c r="CX482" s="17" t="str">
        <f>IF(Wedstrijden!Z303="x","BB","")</f>
        <v>BB</v>
      </c>
      <c r="CY482" s="17" t="str">
        <f>IF(Wedstrijden!AA303="x","B","")</f>
        <v>B</v>
      </c>
      <c r="CZ482" s="17" t="str">
        <f>IF(Wedstrijden!AB303="x","L","")</f>
        <v>L</v>
      </c>
      <c r="DA482" s="17" t="str">
        <f>IF(Wedstrijden!AC303="x","M","")</f>
        <v>M</v>
      </c>
      <c r="DB482" s="17" t="str">
        <f>IF(Wedstrijden!AD303="x","Z","")</f>
        <v>Z</v>
      </c>
      <c r="DC482" s="17" t="str">
        <f>IF(Wedstrijden!AE303="x","ZZ","")</f>
        <v>ZZ</v>
      </c>
      <c r="DD482" s="17" t="str">
        <f>IF(Wedstrijden!AF303="x","1.40","")</f>
        <v>1.40</v>
      </c>
      <c r="DE482" s="17" t="str">
        <f>IF(COUNTA(Wedstrijden!AP303:AR303)&lt;&gt;0,6,"")</f>
        <v/>
      </c>
      <c r="DF482" s="17" t="str">
        <f t="shared" si="46"/>
        <v/>
      </c>
      <c r="DG482" s="17" t="str">
        <f>IF(Wedstrijden!AP303="x","L","")</f>
        <v/>
      </c>
      <c r="DH482" s="17" t="str">
        <f>IF(Wedstrijden!AQ303="x","M","")</f>
        <v/>
      </c>
      <c r="DI482" s="17" t="str">
        <f>IF(Wedstrijden!AR303="x","Z","")</f>
        <v/>
      </c>
      <c r="DJ482" s="17" t="str">
        <f>IF(Wedstrijden!AS303="x","Z","")</f>
        <v/>
      </c>
      <c r="DK482" s="17" t="str">
        <f>IF(COUNTA(Wedstrijden!AU303:AW303)&lt;&gt;0,6,"")</f>
        <v/>
      </c>
      <c r="DL482" s="17" t="str">
        <f t="shared" si="47"/>
        <v/>
      </c>
      <c r="DM482" s="17" t="str">
        <f>IF(Wedstrijden!AU303="x","L","")</f>
        <v/>
      </c>
      <c r="DN482" s="17" t="str">
        <f>IF(Wedstrijden!AV303="x","M","")</f>
        <v/>
      </c>
      <c r="DO482" s="17" t="str">
        <f>IF(Wedstrijden!AW303="x","Z","")</f>
        <v/>
      </c>
      <c r="DP482" s="17" t="str">
        <f>IF(Wedstrijden!AX303="x","Z","")</f>
        <v/>
      </c>
    </row>
    <row r="483" spans="1:120" ht="14.4" x14ac:dyDescent="0.3">
      <c r="A483" s="21">
        <f>Wedstrijden!A304</f>
        <v>44164</v>
      </c>
      <c r="B483" s="17" t="str">
        <f>IFERROR(VLOOKUP(Wedstrijden!#REF!,#REF!,2,FALSE),"")</f>
        <v/>
      </c>
      <c r="C483" s="17" t="e">
        <f>Wedstrijden!#REF!</f>
        <v>#REF!</v>
      </c>
      <c r="D483" s="17" t="str">
        <f>IFERROR(VLOOKUP(Wedstrijden!#REF!,#REF!,2,FALSE),"")</f>
        <v/>
      </c>
      <c r="E483" s="17" t="str">
        <f>IFERROR(VLOOKUP(Wedstrijden!#REF!,#REF!,5,FALSE),"")</f>
        <v/>
      </c>
      <c r="F483" s="17" t="e">
        <f>IF(Wedstrijden!#REF!&lt;&gt;"",Wedstrijden!#REF!,"")</f>
        <v>#REF!</v>
      </c>
      <c r="G483" s="17" t="e">
        <f>IF(Wedstrijden!#REF!="Indoor",1,0)</f>
        <v>#REF!</v>
      </c>
      <c r="H483" s="17" t="e">
        <f>Wedstrijden!#REF!</f>
        <v>#REF!</v>
      </c>
      <c r="I483" s="17" t="e">
        <f>IF(Wedstrijden!#REF!="Nee",0,IF(Wedstrijden!#REF!="Ja",1,""))</f>
        <v>#REF!</v>
      </c>
      <c r="J483" s="17" t="e">
        <f>IF(Wedstrijden!#REF!&lt;&gt;"",Wedstrijden!#REF!,"")</f>
        <v>#REF!</v>
      </c>
      <c r="W483" s="18"/>
      <c r="AE483" s="18"/>
      <c r="AN483" s="18"/>
      <c r="AU483" s="18"/>
      <c r="BA483" s="18"/>
      <c r="BE483" s="18"/>
      <c r="BJ483" s="17">
        <f>IF(COUNTA(Wedstrijden!O304:Y304)&lt;&gt;0,1,"")</f>
        <v>1</v>
      </c>
      <c r="BK483" s="17">
        <f t="shared" si="42"/>
        <v>2</v>
      </c>
      <c r="BL483" s="17" t="str">
        <f>IF(Wedstrijden!O304="x","AA","")</f>
        <v/>
      </c>
      <c r="BM483" s="17" t="str">
        <f>IF(Wedstrijden!P304="x","A","")</f>
        <v/>
      </c>
      <c r="BN483" s="17" t="str">
        <f>IF(Wedstrijden!Q304="x","B1","")</f>
        <v/>
      </c>
      <c r="BO483" s="17" t="e">
        <f>IF(Wedstrijden!#REF!="x","BB","")</f>
        <v>#REF!</v>
      </c>
      <c r="BP483" s="17" t="str">
        <f>IF(Wedstrijden!S304="x","B","")</f>
        <v>B</v>
      </c>
      <c r="BQ483" s="17" t="str">
        <f>IF(Wedstrijden!T304="x","L1","")</f>
        <v>L1</v>
      </c>
      <c r="BR483" s="17" t="str">
        <f>IF(Wedstrijden!U304="x","L2","")</f>
        <v>L2</v>
      </c>
      <c r="BS483" s="17" t="str">
        <f>IF(Wedstrijden!V304="x","M1","")</f>
        <v>M1</v>
      </c>
      <c r="BT483" s="17" t="str">
        <f>IF(Wedstrijden!W304="x","M2","")</f>
        <v>M2</v>
      </c>
      <c r="BU483" s="17" t="str">
        <f>IF(Wedstrijden!X304="x","Z1","")</f>
        <v/>
      </c>
      <c r="BV483" s="17" t="str">
        <f>IF(Wedstrijden!Y304="x","Z2","")</f>
        <v/>
      </c>
      <c r="BW483" s="17">
        <f>IF(COUNTA(Wedstrijden!F304:N304)&lt;&gt;0,1,"")</f>
        <v>1</v>
      </c>
      <c r="BX483" s="17">
        <f t="shared" si="43"/>
        <v>1</v>
      </c>
      <c r="BY483" s="17" t="str">
        <f>IF(Wedstrijden!F304="x","BB","")</f>
        <v/>
      </c>
      <c r="BZ483" s="17" t="str">
        <f>IF(Wedstrijden!G304="x","B","")</f>
        <v>B</v>
      </c>
      <c r="CA483" s="17" t="str">
        <f>IF(Wedstrijden!H304="x","L1","")</f>
        <v>L1</v>
      </c>
      <c r="CB483" s="17" t="str">
        <f>IF(Wedstrijden!I304="x","L2","")</f>
        <v>L2</v>
      </c>
      <c r="CC483" s="17" t="str">
        <f>IF(Wedstrijden!J304="x","M1","")</f>
        <v>M1</v>
      </c>
      <c r="CD483" s="17" t="str">
        <f>IF(Wedstrijden!K304="x","M2","")</f>
        <v>M2</v>
      </c>
      <c r="CE483" s="17" t="str">
        <f>IF(Wedstrijden!L304="x","Z1","")</f>
        <v/>
      </c>
      <c r="CF483" s="17" t="str">
        <f>IF(Wedstrijden!M304="x","Z2","")</f>
        <v/>
      </c>
      <c r="CG483" s="17" t="str">
        <f>IF(Wedstrijden!N304="x","ZZL","")</f>
        <v/>
      </c>
      <c r="CL483" s="17" t="str">
        <f>IF(COUNTA(Wedstrijden!AG304:AN304)&lt;&gt;0,2,"")</f>
        <v/>
      </c>
      <c r="CM483" s="17" t="str">
        <f t="shared" si="44"/>
        <v/>
      </c>
      <c r="CN483" s="17" t="str">
        <f>IF(Wedstrijden!AG304="x","AA","")</f>
        <v/>
      </c>
      <c r="CO483" s="17" t="str">
        <f>IF(Wedstrijden!AH304="x","A","")</f>
        <v/>
      </c>
      <c r="CP483" s="17" t="str">
        <f>IF(Wedstrijden!AI304="x","BB","")</f>
        <v/>
      </c>
      <c r="CQ483" s="17" t="str">
        <f>IF(Wedstrijden!AJ304="x","B","")</f>
        <v/>
      </c>
      <c r="CR483" s="17" t="str">
        <f>IF(Wedstrijden!AK304="x","L","")</f>
        <v/>
      </c>
      <c r="CS483" s="17" t="str">
        <f>IF(Wedstrijden!AL304="x","M","")</f>
        <v/>
      </c>
      <c r="CT483" s="17" t="str">
        <f>IF(Wedstrijden!AM304="x","Z","")</f>
        <v/>
      </c>
      <c r="CU483" s="17" t="str">
        <f>IF(Wedstrijden!AN304="x","ZZ","")</f>
        <v/>
      </c>
      <c r="CV483" s="17" t="str">
        <f>IF(COUNTA(Wedstrijden!Z304:AF304)&lt;&gt;0,2,"")</f>
        <v/>
      </c>
      <c r="CW483" s="17" t="str">
        <f t="shared" si="45"/>
        <v/>
      </c>
      <c r="CX483" s="17" t="str">
        <f>IF(Wedstrijden!Z304="x","BB","")</f>
        <v/>
      </c>
      <c r="CY483" s="17" t="str">
        <f>IF(Wedstrijden!AA304="x","B","")</f>
        <v/>
      </c>
      <c r="CZ483" s="17" t="str">
        <f>IF(Wedstrijden!AB304="x","L","")</f>
        <v/>
      </c>
      <c r="DA483" s="17" t="str">
        <f>IF(Wedstrijden!AC304="x","M","")</f>
        <v/>
      </c>
      <c r="DB483" s="17" t="str">
        <f>IF(Wedstrijden!AD304="x","Z","")</f>
        <v/>
      </c>
      <c r="DC483" s="17" t="str">
        <f>IF(Wedstrijden!AE304="x","ZZ","")</f>
        <v/>
      </c>
      <c r="DD483" s="17" t="str">
        <f>IF(Wedstrijden!AF304="x","1.40","")</f>
        <v/>
      </c>
      <c r="DE483" s="17" t="str">
        <f>IF(COUNTA(Wedstrijden!AP304:AR304)&lt;&gt;0,6,"")</f>
        <v/>
      </c>
      <c r="DF483" s="17" t="str">
        <f t="shared" si="46"/>
        <v/>
      </c>
      <c r="DG483" s="17" t="str">
        <f>IF(Wedstrijden!AP304="x","L","")</f>
        <v/>
      </c>
      <c r="DH483" s="17" t="str">
        <f>IF(Wedstrijden!AQ304="x","M","")</f>
        <v/>
      </c>
      <c r="DI483" s="17" t="str">
        <f>IF(Wedstrijden!AR304="x","Z","")</f>
        <v/>
      </c>
      <c r="DJ483" s="17" t="str">
        <f>IF(Wedstrijden!AS304="x","Z","")</f>
        <v/>
      </c>
      <c r="DK483" s="17" t="str">
        <f>IF(COUNTA(Wedstrijden!AU304:AW304)&lt;&gt;0,6,"")</f>
        <v/>
      </c>
      <c r="DL483" s="17" t="str">
        <f t="shared" si="47"/>
        <v/>
      </c>
      <c r="DM483" s="17" t="str">
        <f>IF(Wedstrijden!AU304="x","L","")</f>
        <v/>
      </c>
      <c r="DN483" s="17" t="str">
        <f>IF(Wedstrijden!AV304="x","M","")</f>
        <v/>
      </c>
      <c r="DO483" s="17" t="str">
        <f>IF(Wedstrijden!AW304="x","Z","")</f>
        <v/>
      </c>
      <c r="DP483" s="17" t="str">
        <f>IF(Wedstrijden!AX304="x","Z","")</f>
        <v/>
      </c>
    </row>
    <row r="484" spans="1:120" ht="14.4" x14ac:dyDescent="0.3">
      <c r="A484" s="21">
        <f>Wedstrijden!A305</f>
        <v>44164</v>
      </c>
      <c r="B484" s="17" t="str">
        <f>IFERROR(VLOOKUP(Wedstrijden!#REF!,#REF!,2,FALSE),"")</f>
        <v/>
      </c>
      <c r="C484" s="17" t="e">
        <f>Wedstrijden!#REF!</f>
        <v>#REF!</v>
      </c>
      <c r="D484" s="17" t="str">
        <f>IFERROR(VLOOKUP(Wedstrijden!#REF!,#REF!,2,FALSE),"")</f>
        <v/>
      </c>
      <c r="E484" s="17" t="str">
        <f>IFERROR(VLOOKUP(Wedstrijden!#REF!,#REF!,5,FALSE),"")</f>
        <v/>
      </c>
      <c r="F484" s="17" t="e">
        <f>IF(Wedstrijden!#REF!&lt;&gt;"",Wedstrijden!#REF!,"")</f>
        <v>#REF!</v>
      </c>
      <c r="G484" s="17" t="e">
        <f>IF(Wedstrijden!#REF!="Indoor",1,0)</f>
        <v>#REF!</v>
      </c>
      <c r="H484" s="17" t="e">
        <f>Wedstrijden!#REF!</f>
        <v>#REF!</v>
      </c>
      <c r="I484" s="17" t="e">
        <f>IF(Wedstrijden!#REF!="Nee",0,IF(Wedstrijden!#REF!="Ja",1,""))</f>
        <v>#REF!</v>
      </c>
      <c r="J484" s="17" t="e">
        <f>IF(Wedstrijden!#REF!&lt;&gt;"",Wedstrijden!#REF!,"")</f>
        <v>#REF!</v>
      </c>
      <c r="W484" s="18"/>
      <c r="AE484" s="18"/>
      <c r="AN484" s="18"/>
      <c r="AU484" s="18"/>
      <c r="BA484" s="18"/>
      <c r="BE484" s="18"/>
      <c r="BJ484" s="17">
        <f>IF(COUNTA(Wedstrijden!O305:Y305)&lt;&gt;0,1,"")</f>
        <v>1</v>
      </c>
      <c r="BK484" s="17">
        <f t="shared" si="42"/>
        <v>2</v>
      </c>
      <c r="BL484" s="17" t="str">
        <f>IF(Wedstrijden!O305="x","AA","")</f>
        <v/>
      </c>
      <c r="BM484" s="17" t="str">
        <f>IF(Wedstrijden!P305="x","A","")</f>
        <v/>
      </c>
      <c r="BN484" s="17" t="str">
        <f>IF(Wedstrijden!Q305="x","B1","")</f>
        <v/>
      </c>
      <c r="BO484" s="17" t="e">
        <f>IF(Wedstrijden!#REF!="x","BB","")</f>
        <v>#REF!</v>
      </c>
      <c r="BP484" s="17" t="str">
        <f>IF(Wedstrijden!S305="x","B","")</f>
        <v/>
      </c>
      <c r="BQ484" s="17" t="str">
        <f>IF(Wedstrijden!T305="x","L1","")</f>
        <v/>
      </c>
      <c r="BR484" s="17" t="str">
        <f>IF(Wedstrijden!U305="x","L2","")</f>
        <v/>
      </c>
      <c r="BS484" s="17" t="str">
        <f>IF(Wedstrijden!V305="x","M1","")</f>
        <v/>
      </c>
      <c r="BT484" s="17" t="str">
        <f>IF(Wedstrijden!W305="x","M2","")</f>
        <v/>
      </c>
      <c r="BU484" s="17" t="str">
        <f>IF(Wedstrijden!X305="x","Z1","")</f>
        <v>Z1</v>
      </c>
      <c r="BV484" s="17" t="str">
        <f>IF(Wedstrijden!Y305="x","Z2","")</f>
        <v>Z2</v>
      </c>
      <c r="BW484" s="17">
        <f>IF(COUNTA(Wedstrijden!F305:N305)&lt;&gt;0,1,"")</f>
        <v>1</v>
      </c>
      <c r="BX484" s="17">
        <f t="shared" si="43"/>
        <v>1</v>
      </c>
      <c r="BY484" s="17" t="str">
        <f>IF(Wedstrijden!F305="x","BB","")</f>
        <v/>
      </c>
      <c r="BZ484" s="17" t="str">
        <f>IF(Wedstrijden!G305="x","B","")</f>
        <v/>
      </c>
      <c r="CA484" s="17" t="str">
        <f>IF(Wedstrijden!H305="x","L1","")</f>
        <v/>
      </c>
      <c r="CB484" s="17" t="str">
        <f>IF(Wedstrijden!I305="x","L2","")</f>
        <v/>
      </c>
      <c r="CC484" s="17" t="str">
        <f>IF(Wedstrijden!J305="x","M1","")</f>
        <v/>
      </c>
      <c r="CD484" s="17" t="str">
        <f>IF(Wedstrijden!K305="x","M2","")</f>
        <v/>
      </c>
      <c r="CE484" s="17" t="str">
        <f>IF(Wedstrijden!L305="x","Z1","")</f>
        <v>Z1</v>
      </c>
      <c r="CF484" s="17" t="str">
        <f>IF(Wedstrijden!M305="x","Z2","")</f>
        <v>Z2</v>
      </c>
      <c r="CG484" s="17" t="str">
        <f>IF(Wedstrijden!N305="x","ZZL","")</f>
        <v>ZZL</v>
      </c>
      <c r="CL484" s="17" t="str">
        <f>IF(COUNTA(Wedstrijden!AG305:AN305)&lt;&gt;0,2,"")</f>
        <v/>
      </c>
      <c r="CM484" s="17" t="str">
        <f t="shared" si="44"/>
        <v/>
      </c>
      <c r="CN484" s="17" t="str">
        <f>IF(Wedstrijden!AG305="x","AA","")</f>
        <v/>
      </c>
      <c r="CO484" s="17" t="str">
        <f>IF(Wedstrijden!AH305="x","A","")</f>
        <v/>
      </c>
      <c r="CP484" s="17" t="str">
        <f>IF(Wedstrijden!AI305="x","BB","")</f>
        <v/>
      </c>
      <c r="CQ484" s="17" t="str">
        <f>IF(Wedstrijden!AJ305="x","B","")</f>
        <v/>
      </c>
      <c r="CR484" s="17" t="str">
        <f>IF(Wedstrijden!AK305="x","L","")</f>
        <v/>
      </c>
      <c r="CS484" s="17" t="str">
        <f>IF(Wedstrijden!AL305="x","M","")</f>
        <v/>
      </c>
      <c r="CT484" s="17" t="str">
        <f>IF(Wedstrijden!AM305="x","Z","")</f>
        <v/>
      </c>
      <c r="CU484" s="17" t="str">
        <f>IF(Wedstrijden!AN305="x","ZZ","")</f>
        <v/>
      </c>
      <c r="CV484" s="17" t="str">
        <f>IF(COUNTA(Wedstrijden!Z305:AF305)&lt;&gt;0,2,"")</f>
        <v/>
      </c>
      <c r="CW484" s="17" t="str">
        <f t="shared" si="45"/>
        <v/>
      </c>
      <c r="CX484" s="17" t="str">
        <f>IF(Wedstrijden!Z305="x","BB","")</f>
        <v/>
      </c>
      <c r="CY484" s="17" t="str">
        <f>IF(Wedstrijden!AA305="x","B","")</f>
        <v/>
      </c>
      <c r="CZ484" s="17" t="str">
        <f>IF(Wedstrijden!AB305="x","L","")</f>
        <v/>
      </c>
      <c r="DA484" s="17" t="str">
        <f>IF(Wedstrijden!AC305="x","M","")</f>
        <v/>
      </c>
      <c r="DB484" s="17" t="str">
        <f>IF(Wedstrijden!AD305="x","Z","")</f>
        <v/>
      </c>
      <c r="DC484" s="17" t="str">
        <f>IF(Wedstrijden!AE305="x","ZZ","")</f>
        <v/>
      </c>
      <c r="DD484" s="17" t="str">
        <f>IF(Wedstrijden!AF305="x","1.40","")</f>
        <v/>
      </c>
      <c r="DE484" s="17" t="str">
        <f>IF(COUNTA(Wedstrijden!AP305:AR305)&lt;&gt;0,6,"")</f>
        <v/>
      </c>
      <c r="DF484" s="17" t="str">
        <f t="shared" si="46"/>
        <v/>
      </c>
      <c r="DG484" s="17" t="str">
        <f>IF(Wedstrijden!AP305="x","L","")</f>
        <v/>
      </c>
      <c r="DH484" s="17" t="str">
        <f>IF(Wedstrijden!AQ305="x","M","")</f>
        <v/>
      </c>
      <c r="DI484" s="17" t="str">
        <f>IF(Wedstrijden!AR305="x","Z","")</f>
        <v/>
      </c>
      <c r="DJ484" s="17" t="str">
        <f>IF(Wedstrijden!AS305="x","Z","")</f>
        <v/>
      </c>
      <c r="DK484" s="17" t="str">
        <f>IF(COUNTA(Wedstrijden!AU305:AW305)&lt;&gt;0,6,"")</f>
        <v/>
      </c>
      <c r="DL484" s="17" t="str">
        <f t="shared" si="47"/>
        <v/>
      </c>
      <c r="DM484" s="17" t="str">
        <f>IF(Wedstrijden!AU305="x","L","")</f>
        <v/>
      </c>
      <c r="DN484" s="17" t="str">
        <f>IF(Wedstrijden!AV305="x","M","")</f>
        <v/>
      </c>
      <c r="DO484" s="17" t="str">
        <f>IF(Wedstrijden!AW305="x","Z","")</f>
        <v/>
      </c>
      <c r="DP484" s="17" t="str">
        <f>IF(Wedstrijden!AX305="x","Z","")</f>
        <v/>
      </c>
    </row>
    <row r="485" spans="1:120" ht="14.4" x14ac:dyDescent="0.3">
      <c r="A485" s="21">
        <f>Wedstrijden!A306</f>
        <v>44171</v>
      </c>
      <c r="B485" s="17" t="str">
        <f>IFERROR(VLOOKUP(Wedstrijden!#REF!,#REF!,2,FALSE),"")</f>
        <v/>
      </c>
      <c r="C485" s="17" t="e">
        <f>Wedstrijden!#REF!</f>
        <v>#REF!</v>
      </c>
      <c r="D485" s="17" t="str">
        <f>IFERROR(VLOOKUP(Wedstrijden!#REF!,#REF!,2,FALSE),"")</f>
        <v/>
      </c>
      <c r="E485" s="17" t="str">
        <f>IFERROR(VLOOKUP(Wedstrijden!#REF!,#REF!,5,FALSE),"")</f>
        <v/>
      </c>
      <c r="F485" s="17" t="e">
        <f>IF(Wedstrijden!#REF!&lt;&gt;"",Wedstrijden!#REF!,"")</f>
        <v>#REF!</v>
      </c>
      <c r="G485" s="17" t="e">
        <f>IF(Wedstrijden!#REF!="Indoor",1,0)</f>
        <v>#REF!</v>
      </c>
      <c r="H485" s="17" t="e">
        <f>Wedstrijden!#REF!</f>
        <v>#REF!</v>
      </c>
      <c r="I485" s="17" t="e">
        <f>IF(Wedstrijden!#REF!="Nee",0,IF(Wedstrijden!#REF!="Ja",1,""))</f>
        <v>#REF!</v>
      </c>
      <c r="J485" s="17" t="e">
        <f>IF(Wedstrijden!#REF!&lt;&gt;"",Wedstrijden!#REF!,"")</f>
        <v>#REF!</v>
      </c>
      <c r="W485" s="18"/>
      <c r="AE485" s="18"/>
      <c r="AN485" s="18"/>
      <c r="AU485" s="18"/>
      <c r="BA485" s="18"/>
      <c r="BE485" s="18"/>
      <c r="BJ485" s="17">
        <f>IF(COUNTA(Wedstrijden!O306:Y306)&lt;&gt;0,1,"")</f>
        <v>1</v>
      </c>
      <c r="BK485" s="17">
        <f t="shared" si="42"/>
        <v>2</v>
      </c>
      <c r="BL485" s="17" t="str">
        <f>IF(Wedstrijden!O306="x","AA","")</f>
        <v/>
      </c>
      <c r="BM485" s="17" t="str">
        <f>IF(Wedstrijden!P306="x","A","")</f>
        <v/>
      </c>
      <c r="BN485" s="17" t="str">
        <f>IF(Wedstrijden!Q306="x","B1","")</f>
        <v/>
      </c>
      <c r="BO485" s="17" t="e">
        <f>IF(Wedstrijden!#REF!="x","BB","")</f>
        <v>#REF!</v>
      </c>
      <c r="BP485" s="17" t="str">
        <f>IF(Wedstrijden!S306="x","B","")</f>
        <v>B</v>
      </c>
      <c r="BQ485" s="17" t="str">
        <f>IF(Wedstrijden!T306="x","L1","")</f>
        <v>L1</v>
      </c>
      <c r="BR485" s="17" t="str">
        <f>IF(Wedstrijden!U306="x","L2","")</f>
        <v>L2</v>
      </c>
      <c r="BS485" s="17" t="str">
        <f>IF(Wedstrijden!V306="x","M1","")</f>
        <v>M1</v>
      </c>
      <c r="BT485" s="17" t="str">
        <f>IF(Wedstrijden!W306="x","M2","")</f>
        <v>M2</v>
      </c>
      <c r="BU485" s="17" t="str">
        <f>IF(Wedstrijden!X306="x","Z1","")</f>
        <v/>
      </c>
      <c r="BV485" s="17" t="str">
        <f>IF(Wedstrijden!Y306="x","Z2","")</f>
        <v/>
      </c>
      <c r="BW485" s="17">
        <f>IF(COUNTA(Wedstrijden!F306:N306)&lt;&gt;0,1,"")</f>
        <v>1</v>
      </c>
      <c r="BX485" s="17">
        <f t="shared" si="43"/>
        <v>1</v>
      </c>
      <c r="BY485" s="17" t="str">
        <f>IF(Wedstrijden!F306="x","BB","")</f>
        <v/>
      </c>
      <c r="BZ485" s="17" t="str">
        <f>IF(Wedstrijden!G306="x","B","")</f>
        <v>B</v>
      </c>
      <c r="CA485" s="17" t="str">
        <f>IF(Wedstrijden!H306="x","L1","")</f>
        <v>L1</v>
      </c>
      <c r="CB485" s="17" t="str">
        <f>IF(Wedstrijden!I306="x","L2","")</f>
        <v>L2</v>
      </c>
      <c r="CC485" s="17" t="str">
        <f>IF(Wedstrijden!J306="x","M1","")</f>
        <v>M1</v>
      </c>
      <c r="CD485" s="17" t="str">
        <f>IF(Wedstrijden!K306="x","M2","")</f>
        <v>M2</v>
      </c>
      <c r="CE485" s="17" t="str">
        <f>IF(Wedstrijden!L306="x","Z1","")</f>
        <v/>
      </c>
      <c r="CF485" s="17" t="str">
        <f>IF(Wedstrijden!M306="x","Z2","")</f>
        <v/>
      </c>
      <c r="CG485" s="17" t="str">
        <f>IF(Wedstrijden!N306="x","ZZL","")</f>
        <v/>
      </c>
      <c r="CL485" s="17" t="str">
        <f>IF(COUNTA(Wedstrijden!AG306:AN306)&lt;&gt;0,2,"")</f>
        <v/>
      </c>
      <c r="CM485" s="17" t="str">
        <f t="shared" si="44"/>
        <v/>
      </c>
      <c r="CN485" s="17" t="str">
        <f>IF(Wedstrijden!AG306="x","AA","")</f>
        <v/>
      </c>
      <c r="CO485" s="17" t="str">
        <f>IF(Wedstrijden!AH306="x","A","")</f>
        <v/>
      </c>
      <c r="CP485" s="17" t="str">
        <f>IF(Wedstrijden!AI306="x","BB","")</f>
        <v/>
      </c>
      <c r="CQ485" s="17" t="str">
        <f>IF(Wedstrijden!AJ306="x","B","")</f>
        <v/>
      </c>
      <c r="CR485" s="17" t="str">
        <f>IF(Wedstrijden!AK306="x","L","")</f>
        <v/>
      </c>
      <c r="CS485" s="17" t="str">
        <f>IF(Wedstrijden!AL306="x","M","")</f>
        <v/>
      </c>
      <c r="CT485" s="17" t="str">
        <f>IF(Wedstrijden!AM306="x","Z","")</f>
        <v/>
      </c>
      <c r="CU485" s="17" t="str">
        <f>IF(Wedstrijden!AN306="x","ZZ","")</f>
        <v/>
      </c>
      <c r="CV485" s="17" t="str">
        <f>IF(COUNTA(Wedstrijden!Z306:AF306)&lt;&gt;0,2,"")</f>
        <v/>
      </c>
      <c r="CW485" s="17" t="str">
        <f t="shared" si="45"/>
        <v/>
      </c>
      <c r="CX485" s="17" t="str">
        <f>IF(Wedstrijden!Z306="x","BB","")</f>
        <v/>
      </c>
      <c r="CY485" s="17" t="str">
        <f>IF(Wedstrijden!AA306="x","B","")</f>
        <v/>
      </c>
      <c r="CZ485" s="17" t="str">
        <f>IF(Wedstrijden!AB306="x","L","")</f>
        <v/>
      </c>
      <c r="DA485" s="17" t="str">
        <f>IF(Wedstrijden!AC306="x","M","")</f>
        <v/>
      </c>
      <c r="DB485" s="17" t="str">
        <f>IF(Wedstrijden!AD306="x","Z","")</f>
        <v/>
      </c>
      <c r="DC485" s="17" t="str">
        <f>IF(Wedstrijden!AE306="x","ZZ","")</f>
        <v/>
      </c>
      <c r="DD485" s="17" t="str">
        <f>IF(Wedstrijden!AF306="x","1.40","")</f>
        <v/>
      </c>
      <c r="DE485" s="17" t="str">
        <f>IF(COUNTA(Wedstrijden!AP306:AR306)&lt;&gt;0,6,"")</f>
        <v/>
      </c>
      <c r="DF485" s="17" t="str">
        <f t="shared" si="46"/>
        <v/>
      </c>
      <c r="DG485" s="17" t="str">
        <f>IF(Wedstrijden!AP306="x","L","")</f>
        <v/>
      </c>
      <c r="DH485" s="17" t="str">
        <f>IF(Wedstrijden!AQ306="x","M","")</f>
        <v/>
      </c>
      <c r="DI485" s="17" t="str">
        <f>IF(Wedstrijden!AR306="x","Z","")</f>
        <v/>
      </c>
      <c r="DJ485" s="17" t="str">
        <f>IF(Wedstrijden!AS306="x","Z","")</f>
        <v/>
      </c>
      <c r="DK485" s="17" t="str">
        <f>IF(COUNTA(Wedstrijden!AU306:AW306)&lt;&gt;0,6,"")</f>
        <v/>
      </c>
      <c r="DL485" s="17" t="str">
        <f t="shared" si="47"/>
        <v/>
      </c>
      <c r="DM485" s="17" t="str">
        <f>IF(Wedstrijden!AU306="x","L","")</f>
        <v/>
      </c>
      <c r="DN485" s="17" t="str">
        <f>IF(Wedstrijden!AV306="x","M","")</f>
        <v/>
      </c>
      <c r="DO485" s="17" t="str">
        <f>IF(Wedstrijden!AW306="x","Z","")</f>
        <v/>
      </c>
      <c r="DP485" s="17" t="str">
        <f>IF(Wedstrijden!AX306="x","Z","")</f>
        <v/>
      </c>
    </row>
    <row r="486" spans="1:120" ht="14.4" x14ac:dyDescent="0.3">
      <c r="A486" s="21">
        <f>Wedstrijden!A307</f>
        <v>44171</v>
      </c>
      <c r="B486" s="17" t="str">
        <f>IFERROR(VLOOKUP(Wedstrijden!#REF!,#REF!,2,FALSE),"")</f>
        <v/>
      </c>
      <c r="C486" s="17" t="e">
        <f>Wedstrijden!#REF!</f>
        <v>#REF!</v>
      </c>
      <c r="D486" s="17" t="str">
        <f>IFERROR(VLOOKUP(Wedstrijden!#REF!,#REF!,2,FALSE),"")</f>
        <v/>
      </c>
      <c r="E486" s="17" t="str">
        <f>IFERROR(VLOOKUP(Wedstrijden!#REF!,#REF!,5,FALSE),"")</f>
        <v/>
      </c>
      <c r="F486" s="17" t="e">
        <f>IF(Wedstrijden!#REF!&lt;&gt;"",Wedstrijden!#REF!,"")</f>
        <v>#REF!</v>
      </c>
      <c r="G486" s="17" t="e">
        <f>IF(Wedstrijden!#REF!="Indoor",1,0)</f>
        <v>#REF!</v>
      </c>
      <c r="H486" s="17" t="e">
        <f>Wedstrijden!#REF!</f>
        <v>#REF!</v>
      </c>
      <c r="I486" s="17" t="e">
        <f>IF(Wedstrijden!#REF!="Nee",0,IF(Wedstrijden!#REF!="Ja",1,""))</f>
        <v>#REF!</v>
      </c>
      <c r="J486" s="17" t="e">
        <f>IF(Wedstrijden!#REF!&lt;&gt;"",Wedstrijden!#REF!,"")</f>
        <v>#REF!</v>
      </c>
      <c r="W486" s="18"/>
      <c r="AE486" s="18"/>
      <c r="AN486" s="18"/>
      <c r="AU486" s="18"/>
      <c r="BA486" s="18"/>
      <c r="BE486" s="18"/>
      <c r="BJ486" s="17" t="str">
        <f>IF(COUNTA(Wedstrijden!O307:Y307)&lt;&gt;0,1,"")</f>
        <v/>
      </c>
      <c r="BK486" s="17" t="str">
        <f t="shared" si="42"/>
        <v/>
      </c>
      <c r="BL486" s="17" t="str">
        <f>IF(Wedstrijden!O307="x","AA","")</f>
        <v/>
      </c>
      <c r="BM486" s="17" t="str">
        <f>IF(Wedstrijden!P307="x","A","")</f>
        <v/>
      </c>
      <c r="BN486" s="17" t="str">
        <f>IF(Wedstrijden!Q307="x","B1","")</f>
        <v/>
      </c>
      <c r="BO486" s="17" t="e">
        <f>IF(Wedstrijden!#REF!="x","BB","")</f>
        <v>#REF!</v>
      </c>
      <c r="BP486" s="17" t="str">
        <f>IF(Wedstrijden!S307="x","B","")</f>
        <v/>
      </c>
      <c r="BQ486" s="17" t="str">
        <f>IF(Wedstrijden!T307="x","L1","")</f>
        <v/>
      </c>
      <c r="BR486" s="17" t="str">
        <f>IF(Wedstrijden!U307="x","L2","")</f>
        <v/>
      </c>
      <c r="BS486" s="17" t="str">
        <f>IF(Wedstrijden!V307="x","M1","")</f>
        <v/>
      </c>
      <c r="BT486" s="17" t="str">
        <f>IF(Wedstrijden!W307="x","M2","")</f>
        <v/>
      </c>
      <c r="BU486" s="17" t="str">
        <f>IF(Wedstrijden!X307="x","Z1","")</f>
        <v/>
      </c>
      <c r="BV486" s="17" t="str">
        <f>IF(Wedstrijden!Y307="x","Z2","")</f>
        <v/>
      </c>
      <c r="BW486" s="17">
        <f>IF(COUNTA(Wedstrijden!F307:N307)&lt;&gt;0,1,"")</f>
        <v>1</v>
      </c>
      <c r="BX486" s="17">
        <f t="shared" si="43"/>
        <v>1</v>
      </c>
      <c r="BY486" s="17" t="str">
        <f>IF(Wedstrijden!F307="x","BB","")</f>
        <v/>
      </c>
      <c r="BZ486" s="17" t="str">
        <f>IF(Wedstrijden!G307="x","B","")</f>
        <v>B</v>
      </c>
      <c r="CA486" s="17" t="str">
        <f>IF(Wedstrijden!H307="x","L1","")</f>
        <v>L1</v>
      </c>
      <c r="CB486" s="17" t="str">
        <f>IF(Wedstrijden!I307="x","L2","")</f>
        <v>L2</v>
      </c>
      <c r="CC486" s="17" t="str">
        <f>IF(Wedstrijden!J307="x","M1","")</f>
        <v>M1</v>
      </c>
      <c r="CD486" s="17" t="str">
        <f>IF(Wedstrijden!K307="x","M2","")</f>
        <v>M2</v>
      </c>
      <c r="CE486" s="17" t="str">
        <f>IF(Wedstrijden!L307="x","Z1","")</f>
        <v/>
      </c>
      <c r="CF486" s="17" t="str">
        <f>IF(Wedstrijden!M307="x","Z2","")</f>
        <v/>
      </c>
      <c r="CG486" s="17" t="str">
        <f>IF(Wedstrijden!N307="x","ZZL","")</f>
        <v/>
      </c>
      <c r="CL486" s="17" t="str">
        <f>IF(COUNTA(Wedstrijden!AG307:AN307)&lt;&gt;0,2,"")</f>
        <v/>
      </c>
      <c r="CM486" s="17" t="str">
        <f t="shared" si="44"/>
        <v/>
      </c>
      <c r="CN486" s="17" t="str">
        <f>IF(Wedstrijden!AG307="x","AA","")</f>
        <v/>
      </c>
      <c r="CO486" s="17" t="str">
        <f>IF(Wedstrijden!AH307="x","A","")</f>
        <v/>
      </c>
      <c r="CP486" s="17" t="str">
        <f>IF(Wedstrijden!AI307="x","BB","")</f>
        <v/>
      </c>
      <c r="CQ486" s="17" t="str">
        <f>IF(Wedstrijden!AJ307="x","B","")</f>
        <v/>
      </c>
      <c r="CR486" s="17" t="str">
        <f>IF(Wedstrijden!AK307="x","L","")</f>
        <v/>
      </c>
      <c r="CS486" s="17" t="str">
        <f>IF(Wedstrijden!AL307="x","M","")</f>
        <v/>
      </c>
      <c r="CT486" s="17" t="str">
        <f>IF(Wedstrijden!AM307="x","Z","")</f>
        <v/>
      </c>
      <c r="CU486" s="17" t="str">
        <f>IF(Wedstrijden!AN307="x","ZZ","")</f>
        <v/>
      </c>
      <c r="CV486" s="17" t="str">
        <f>IF(COUNTA(Wedstrijden!Z307:AF307)&lt;&gt;0,2,"")</f>
        <v/>
      </c>
      <c r="CW486" s="17" t="str">
        <f t="shared" si="45"/>
        <v/>
      </c>
      <c r="CX486" s="17" t="str">
        <f>IF(Wedstrijden!Z307="x","BB","")</f>
        <v/>
      </c>
      <c r="CY486" s="17" t="str">
        <f>IF(Wedstrijden!AA307="x","B","")</f>
        <v/>
      </c>
      <c r="CZ486" s="17" t="str">
        <f>IF(Wedstrijden!AB307="x","L","")</f>
        <v/>
      </c>
      <c r="DA486" s="17" t="str">
        <f>IF(Wedstrijden!AC307="x","M","")</f>
        <v/>
      </c>
      <c r="DB486" s="17" t="str">
        <f>IF(Wedstrijden!AD307="x","Z","")</f>
        <v/>
      </c>
      <c r="DC486" s="17" t="str">
        <f>IF(Wedstrijden!AE307="x","ZZ","")</f>
        <v/>
      </c>
      <c r="DD486" s="17" t="str">
        <f>IF(Wedstrijden!AF307="x","1.40","")</f>
        <v/>
      </c>
      <c r="DE486" s="17" t="str">
        <f>IF(COUNTA(Wedstrijden!AP307:AR307)&lt;&gt;0,6,"")</f>
        <v/>
      </c>
      <c r="DF486" s="17" t="str">
        <f t="shared" si="46"/>
        <v/>
      </c>
      <c r="DG486" s="17" t="str">
        <f>IF(Wedstrijden!AP307="x","L","")</f>
        <v/>
      </c>
      <c r="DH486" s="17" t="str">
        <f>IF(Wedstrijden!AQ307="x","M","")</f>
        <v/>
      </c>
      <c r="DI486" s="17" t="str">
        <f>IF(Wedstrijden!AR307="x","Z","")</f>
        <v/>
      </c>
      <c r="DJ486" s="17" t="str">
        <f>IF(Wedstrijden!AS307="x","Z","")</f>
        <v/>
      </c>
      <c r="DK486" s="17" t="str">
        <f>IF(COUNTA(Wedstrijden!AU307:AW307)&lt;&gt;0,6,"")</f>
        <v/>
      </c>
      <c r="DL486" s="17" t="str">
        <f t="shared" si="47"/>
        <v/>
      </c>
      <c r="DM486" s="17" t="str">
        <f>IF(Wedstrijden!AU307="x","L","")</f>
        <v/>
      </c>
      <c r="DN486" s="17" t="str">
        <f>IF(Wedstrijden!AV307="x","M","")</f>
        <v/>
      </c>
      <c r="DO486" s="17" t="str">
        <f>IF(Wedstrijden!AW307="x","Z","")</f>
        <v/>
      </c>
      <c r="DP486" s="17" t="str">
        <f>IF(Wedstrijden!AX307="x","Z","")</f>
        <v/>
      </c>
    </row>
    <row r="487" spans="1:120" ht="14.4" x14ac:dyDescent="0.3">
      <c r="A487" s="21">
        <f>Wedstrijden!A308</f>
        <v>44171</v>
      </c>
      <c r="B487" s="17" t="str">
        <f>IFERROR(VLOOKUP(Wedstrijden!#REF!,#REF!,2,FALSE),"")</f>
        <v/>
      </c>
      <c r="C487" s="17" t="e">
        <f>Wedstrijden!#REF!</f>
        <v>#REF!</v>
      </c>
      <c r="D487" s="17" t="str">
        <f>IFERROR(VLOOKUP(Wedstrijden!#REF!,#REF!,2,FALSE),"")</f>
        <v/>
      </c>
      <c r="E487" s="17" t="str">
        <f>IFERROR(VLOOKUP(Wedstrijden!#REF!,#REF!,5,FALSE),"")</f>
        <v/>
      </c>
      <c r="F487" s="17" t="e">
        <f>IF(Wedstrijden!#REF!&lt;&gt;"",Wedstrijden!#REF!,"")</f>
        <v>#REF!</v>
      </c>
      <c r="G487" s="17" t="e">
        <f>IF(Wedstrijden!#REF!="Indoor",1,0)</f>
        <v>#REF!</v>
      </c>
      <c r="H487" s="17" t="e">
        <f>Wedstrijden!#REF!</f>
        <v>#REF!</v>
      </c>
      <c r="I487" s="17" t="e">
        <f>IF(Wedstrijden!#REF!="Nee",0,IF(Wedstrijden!#REF!="Ja",1,""))</f>
        <v>#REF!</v>
      </c>
      <c r="J487" s="17" t="e">
        <f>IF(Wedstrijden!#REF!&lt;&gt;"",Wedstrijden!#REF!,"")</f>
        <v>#REF!</v>
      </c>
      <c r="W487" s="18"/>
      <c r="AE487" s="18"/>
      <c r="AN487" s="18"/>
      <c r="AU487" s="18"/>
      <c r="BA487" s="18"/>
      <c r="BE487" s="18"/>
      <c r="BJ487" s="17" t="str">
        <f>IF(COUNTA(Wedstrijden!O308:Y308)&lt;&gt;0,1,"")</f>
        <v/>
      </c>
      <c r="BK487" s="17" t="str">
        <f t="shared" si="42"/>
        <v/>
      </c>
      <c r="BL487" s="17" t="str">
        <f>IF(Wedstrijden!O308="x","AA","")</f>
        <v/>
      </c>
      <c r="BM487" s="17" t="str">
        <f>IF(Wedstrijden!P308="x","A","")</f>
        <v/>
      </c>
      <c r="BN487" s="17" t="str">
        <f>IF(Wedstrijden!Q308="x","B1","")</f>
        <v/>
      </c>
      <c r="BO487" s="17" t="e">
        <f>IF(Wedstrijden!#REF!="x","BB","")</f>
        <v>#REF!</v>
      </c>
      <c r="BP487" s="17" t="str">
        <f>IF(Wedstrijden!S308="x","B","")</f>
        <v/>
      </c>
      <c r="BQ487" s="17" t="str">
        <f>IF(Wedstrijden!T308="x","L1","")</f>
        <v/>
      </c>
      <c r="BR487" s="17" t="str">
        <f>IF(Wedstrijden!U308="x","L2","")</f>
        <v/>
      </c>
      <c r="BS487" s="17" t="str">
        <f>IF(Wedstrijden!V308="x","M1","")</f>
        <v/>
      </c>
      <c r="BT487" s="17" t="str">
        <f>IF(Wedstrijden!W308="x","M2","")</f>
        <v/>
      </c>
      <c r="BU487" s="17" t="str">
        <f>IF(Wedstrijden!X308="x","Z1","")</f>
        <v/>
      </c>
      <c r="BV487" s="17" t="str">
        <f>IF(Wedstrijden!Y308="x","Z2","")</f>
        <v/>
      </c>
      <c r="BW487" s="17" t="str">
        <f>IF(COUNTA(Wedstrijden!F308:N308)&lt;&gt;0,1,"")</f>
        <v/>
      </c>
      <c r="BX487" s="17" t="str">
        <f t="shared" si="43"/>
        <v/>
      </c>
      <c r="BY487" s="17" t="str">
        <f>IF(Wedstrijden!F308="x","BB","")</f>
        <v/>
      </c>
      <c r="BZ487" s="17" t="str">
        <f>IF(Wedstrijden!G308="x","B","")</f>
        <v/>
      </c>
      <c r="CA487" s="17" t="str">
        <f>IF(Wedstrijden!H308="x","L1","")</f>
        <v/>
      </c>
      <c r="CB487" s="17" t="str">
        <f>IF(Wedstrijden!I308="x","L2","")</f>
        <v/>
      </c>
      <c r="CC487" s="17" t="str">
        <f>IF(Wedstrijden!J308="x","M1","")</f>
        <v/>
      </c>
      <c r="CD487" s="17" t="str">
        <f>IF(Wedstrijden!K308="x","M2","")</f>
        <v/>
      </c>
      <c r="CE487" s="17" t="str">
        <f>IF(Wedstrijden!L308="x","Z1","")</f>
        <v/>
      </c>
      <c r="CF487" s="17" t="str">
        <f>IF(Wedstrijden!M308="x","Z2","")</f>
        <v/>
      </c>
      <c r="CG487" s="17" t="str">
        <f>IF(Wedstrijden!N308="x","ZZL","")</f>
        <v/>
      </c>
      <c r="CL487" s="17">
        <f>IF(COUNTA(Wedstrijden!AG308:AN308)&lt;&gt;0,2,"")</f>
        <v>2</v>
      </c>
      <c r="CM487" s="17">
        <f t="shared" si="44"/>
        <v>2</v>
      </c>
      <c r="CN487" s="17" t="str">
        <f>IF(Wedstrijden!AG308="x","AA","")</f>
        <v/>
      </c>
      <c r="CO487" s="17" t="str">
        <f>IF(Wedstrijden!AH308="x","A","")</f>
        <v/>
      </c>
      <c r="CP487" s="17" t="str">
        <f>IF(Wedstrijden!AI308="x","BB","")</f>
        <v>BB</v>
      </c>
      <c r="CQ487" s="17" t="str">
        <f>IF(Wedstrijden!AJ308="x","B","")</f>
        <v>B</v>
      </c>
      <c r="CR487" s="17" t="str">
        <f>IF(Wedstrijden!AK308="x","L","")</f>
        <v>L</v>
      </c>
      <c r="CS487" s="17" t="str">
        <f>IF(Wedstrijden!AL308="x","M","")</f>
        <v>M</v>
      </c>
      <c r="CT487" s="17" t="str">
        <f>IF(Wedstrijden!AM308="x","Z","")</f>
        <v>Z</v>
      </c>
      <c r="CU487" s="17" t="str">
        <f>IF(Wedstrijden!AN308="x","ZZ","")</f>
        <v>ZZ</v>
      </c>
      <c r="CV487" s="17">
        <f>IF(COUNTA(Wedstrijden!Z308:AF308)&lt;&gt;0,2,"")</f>
        <v>2</v>
      </c>
      <c r="CW487" s="17">
        <f t="shared" si="45"/>
        <v>1</v>
      </c>
      <c r="CX487" s="17" t="str">
        <f>IF(Wedstrijden!Z308="x","BB","")</f>
        <v>BB</v>
      </c>
      <c r="CY487" s="17" t="str">
        <f>IF(Wedstrijden!AA308="x","B","")</f>
        <v>B</v>
      </c>
      <c r="CZ487" s="17" t="str">
        <f>IF(Wedstrijden!AB308="x","L","")</f>
        <v>L</v>
      </c>
      <c r="DA487" s="17" t="str">
        <f>IF(Wedstrijden!AC308="x","M","")</f>
        <v>M</v>
      </c>
      <c r="DB487" s="17" t="str">
        <f>IF(Wedstrijden!AD308="x","Z","")</f>
        <v>Z</v>
      </c>
      <c r="DC487" s="17" t="str">
        <f>IF(Wedstrijden!AE308="x","ZZ","")</f>
        <v>ZZ</v>
      </c>
      <c r="DD487" s="17" t="str">
        <f>IF(Wedstrijden!AF308="x","1.40","")</f>
        <v>1.40</v>
      </c>
      <c r="DE487" s="17" t="str">
        <f>IF(COUNTA(Wedstrijden!AP308:AR308)&lt;&gt;0,6,"")</f>
        <v/>
      </c>
      <c r="DF487" s="17" t="str">
        <f t="shared" si="46"/>
        <v/>
      </c>
      <c r="DG487" s="17" t="str">
        <f>IF(Wedstrijden!AP308="x","L","")</f>
        <v/>
      </c>
      <c r="DH487" s="17" t="str">
        <f>IF(Wedstrijden!AQ308="x","M","")</f>
        <v/>
      </c>
      <c r="DI487" s="17" t="str">
        <f>IF(Wedstrijden!AR308="x","Z","")</f>
        <v/>
      </c>
      <c r="DJ487" s="17" t="str">
        <f>IF(Wedstrijden!AS308="x","Z","")</f>
        <v/>
      </c>
      <c r="DK487" s="17" t="str">
        <f>IF(COUNTA(Wedstrijden!AU308:AW308)&lt;&gt;0,6,"")</f>
        <v/>
      </c>
      <c r="DL487" s="17" t="str">
        <f t="shared" si="47"/>
        <v/>
      </c>
      <c r="DM487" s="17" t="str">
        <f>IF(Wedstrijden!AU308="x","L","")</f>
        <v/>
      </c>
      <c r="DN487" s="17" t="str">
        <f>IF(Wedstrijden!AV308="x","M","")</f>
        <v/>
      </c>
      <c r="DO487" s="17" t="str">
        <f>IF(Wedstrijden!AW308="x","Z","")</f>
        <v/>
      </c>
      <c r="DP487" s="17" t="str">
        <f>IF(Wedstrijden!AX308="x","Z","")</f>
        <v/>
      </c>
    </row>
    <row r="488" spans="1:120" ht="14.4" x14ac:dyDescent="0.3">
      <c r="A488" s="21">
        <f>Wedstrijden!A309</f>
        <v>44171</v>
      </c>
      <c r="B488" s="17" t="str">
        <f>IFERROR(VLOOKUP(Wedstrijden!#REF!,#REF!,2,FALSE),"")</f>
        <v/>
      </c>
      <c r="C488" s="17" t="e">
        <f>Wedstrijden!#REF!</f>
        <v>#REF!</v>
      </c>
      <c r="D488" s="17" t="str">
        <f>IFERROR(VLOOKUP(Wedstrijden!#REF!,#REF!,2,FALSE),"")</f>
        <v/>
      </c>
      <c r="E488" s="17" t="str">
        <f>IFERROR(VLOOKUP(Wedstrijden!#REF!,#REF!,5,FALSE),"")</f>
        <v/>
      </c>
      <c r="F488" s="17" t="e">
        <f>IF(Wedstrijden!#REF!&lt;&gt;"",Wedstrijden!#REF!,"")</f>
        <v>#REF!</v>
      </c>
      <c r="G488" s="17" t="e">
        <f>IF(Wedstrijden!#REF!="Indoor",1,0)</f>
        <v>#REF!</v>
      </c>
      <c r="H488" s="17" t="e">
        <f>Wedstrijden!#REF!</f>
        <v>#REF!</v>
      </c>
      <c r="I488" s="17" t="e">
        <f>IF(Wedstrijden!#REF!="Nee",0,IF(Wedstrijden!#REF!="Ja",1,""))</f>
        <v>#REF!</v>
      </c>
      <c r="J488" s="17" t="e">
        <f>IF(Wedstrijden!#REF!&lt;&gt;"",Wedstrijden!#REF!,"")</f>
        <v>#REF!</v>
      </c>
      <c r="W488" s="18"/>
      <c r="AE488" s="18"/>
      <c r="AN488" s="18"/>
      <c r="AU488" s="18"/>
      <c r="BA488" s="18"/>
      <c r="BE488" s="18"/>
      <c r="BJ488" s="17">
        <f>IF(COUNTA(Wedstrijden!O309:Y309)&lt;&gt;0,1,"")</f>
        <v>1</v>
      </c>
      <c r="BK488" s="17">
        <f t="shared" si="42"/>
        <v>2</v>
      </c>
      <c r="BL488" s="17" t="str">
        <f>IF(Wedstrijden!O309="x","AA","")</f>
        <v/>
      </c>
      <c r="BM488" s="17" t="str">
        <f>IF(Wedstrijden!P309="x","A","")</f>
        <v/>
      </c>
      <c r="BN488" s="17" t="str">
        <f>IF(Wedstrijden!Q309="x","B1","")</f>
        <v/>
      </c>
      <c r="BO488" s="17" t="e">
        <f>IF(Wedstrijden!#REF!="x","BB","")</f>
        <v>#REF!</v>
      </c>
      <c r="BP488" s="17" t="str">
        <f>IF(Wedstrijden!S309="x","B","")</f>
        <v>B</v>
      </c>
      <c r="BQ488" s="17" t="str">
        <f>IF(Wedstrijden!T309="x","L1","")</f>
        <v>L1</v>
      </c>
      <c r="BR488" s="17" t="str">
        <f>IF(Wedstrijden!U309="x","L2","")</f>
        <v>L2</v>
      </c>
      <c r="BS488" s="17" t="str">
        <f>IF(Wedstrijden!V309="x","M1","")</f>
        <v>M1</v>
      </c>
      <c r="BT488" s="17" t="str">
        <f>IF(Wedstrijden!W309="x","M2","")</f>
        <v>M2</v>
      </c>
      <c r="BU488" s="17" t="str">
        <f>IF(Wedstrijden!X309="x","Z1","")</f>
        <v>Z1</v>
      </c>
      <c r="BV488" s="17" t="str">
        <f>IF(Wedstrijden!Y309="x","Z2","")</f>
        <v>Z2</v>
      </c>
      <c r="BW488" s="17">
        <f>IF(COUNTA(Wedstrijden!F309:N309)&lt;&gt;0,1,"")</f>
        <v>1</v>
      </c>
      <c r="BX488" s="17">
        <f t="shared" si="43"/>
        <v>1</v>
      </c>
      <c r="BY488" s="17" t="str">
        <f>IF(Wedstrijden!F309="x","BB","")</f>
        <v/>
      </c>
      <c r="BZ488" s="17" t="str">
        <f>IF(Wedstrijden!G309="x","B","")</f>
        <v>B</v>
      </c>
      <c r="CA488" s="17" t="str">
        <f>IF(Wedstrijden!H309="x","L1","")</f>
        <v>L1</v>
      </c>
      <c r="CB488" s="17" t="str">
        <f>IF(Wedstrijden!I309="x","L2","")</f>
        <v>L2</v>
      </c>
      <c r="CC488" s="17" t="str">
        <f>IF(Wedstrijden!J309="x","M1","")</f>
        <v>M1</v>
      </c>
      <c r="CD488" s="17" t="str">
        <f>IF(Wedstrijden!K309="x","M2","")</f>
        <v>M2</v>
      </c>
      <c r="CE488" s="17" t="str">
        <f>IF(Wedstrijden!L309="x","Z1","")</f>
        <v>Z1</v>
      </c>
      <c r="CF488" s="17" t="str">
        <f>IF(Wedstrijden!M309="x","Z2","")</f>
        <v>Z2</v>
      </c>
      <c r="CG488" s="17" t="str">
        <f>IF(Wedstrijden!N309="x","ZZL","")</f>
        <v>ZZL</v>
      </c>
      <c r="CL488" s="17" t="str">
        <f>IF(COUNTA(Wedstrijden!AG309:AN309)&lt;&gt;0,2,"")</f>
        <v/>
      </c>
      <c r="CM488" s="17" t="str">
        <f t="shared" si="44"/>
        <v/>
      </c>
      <c r="CN488" s="17" t="str">
        <f>IF(Wedstrijden!AG309="x","AA","")</f>
        <v/>
      </c>
      <c r="CO488" s="17" t="str">
        <f>IF(Wedstrijden!AH309="x","A","")</f>
        <v/>
      </c>
      <c r="CP488" s="17" t="str">
        <f>IF(Wedstrijden!AI309="x","BB","")</f>
        <v/>
      </c>
      <c r="CQ488" s="17" t="str">
        <f>IF(Wedstrijden!AJ309="x","B","")</f>
        <v/>
      </c>
      <c r="CR488" s="17" t="str">
        <f>IF(Wedstrijden!AK309="x","L","")</f>
        <v/>
      </c>
      <c r="CS488" s="17" t="str">
        <f>IF(Wedstrijden!AL309="x","M","")</f>
        <v/>
      </c>
      <c r="CT488" s="17" t="str">
        <f>IF(Wedstrijden!AM309="x","Z","")</f>
        <v/>
      </c>
      <c r="CU488" s="17" t="str">
        <f>IF(Wedstrijden!AN309="x","ZZ","")</f>
        <v/>
      </c>
      <c r="CV488" s="17" t="str">
        <f>IF(COUNTA(Wedstrijden!Z309:AF309)&lt;&gt;0,2,"")</f>
        <v/>
      </c>
      <c r="CW488" s="17" t="str">
        <f t="shared" si="45"/>
        <v/>
      </c>
      <c r="CX488" s="17" t="str">
        <f>IF(Wedstrijden!Z309="x","BB","")</f>
        <v/>
      </c>
      <c r="CY488" s="17" t="str">
        <f>IF(Wedstrijden!AA309="x","B","")</f>
        <v/>
      </c>
      <c r="CZ488" s="17" t="str">
        <f>IF(Wedstrijden!AB309="x","L","")</f>
        <v/>
      </c>
      <c r="DA488" s="17" t="str">
        <f>IF(Wedstrijden!AC309="x","M","")</f>
        <v/>
      </c>
      <c r="DB488" s="17" t="str">
        <f>IF(Wedstrijden!AD309="x","Z","")</f>
        <v/>
      </c>
      <c r="DC488" s="17" t="str">
        <f>IF(Wedstrijden!AE309="x","ZZ","")</f>
        <v/>
      </c>
      <c r="DD488" s="17" t="str">
        <f>IF(Wedstrijden!AF309="x","1.40","")</f>
        <v/>
      </c>
      <c r="DE488" s="17" t="str">
        <f>IF(COUNTA(Wedstrijden!AP309:AR309)&lt;&gt;0,6,"")</f>
        <v/>
      </c>
      <c r="DF488" s="17" t="str">
        <f t="shared" si="46"/>
        <v/>
      </c>
      <c r="DG488" s="17" t="str">
        <f>IF(Wedstrijden!AP309="x","L","")</f>
        <v/>
      </c>
      <c r="DH488" s="17" t="str">
        <f>IF(Wedstrijden!AQ309="x","M","")</f>
        <v/>
      </c>
      <c r="DI488" s="17" t="str">
        <f>IF(Wedstrijden!AR309="x","Z","")</f>
        <v/>
      </c>
      <c r="DJ488" s="17" t="str">
        <f>IF(Wedstrijden!AS309="x","Z","")</f>
        <v/>
      </c>
      <c r="DK488" s="17" t="str">
        <f>IF(COUNTA(Wedstrijden!AU309:AW309)&lt;&gt;0,6,"")</f>
        <v/>
      </c>
      <c r="DL488" s="17" t="str">
        <f t="shared" si="47"/>
        <v/>
      </c>
      <c r="DM488" s="17" t="str">
        <f>IF(Wedstrijden!AU309="x","L","")</f>
        <v/>
      </c>
      <c r="DN488" s="17" t="str">
        <f>IF(Wedstrijden!AV309="x","M","")</f>
        <v/>
      </c>
      <c r="DO488" s="17" t="str">
        <f>IF(Wedstrijden!AW309="x","Z","")</f>
        <v/>
      </c>
      <c r="DP488" s="17" t="str">
        <f>IF(Wedstrijden!AX309="x","Z","")</f>
        <v/>
      </c>
    </row>
    <row r="489" spans="1:120" ht="14.4" x14ac:dyDescent="0.3">
      <c r="A489" s="21">
        <f>Wedstrijden!A310</f>
        <v>44171</v>
      </c>
      <c r="B489" s="17" t="str">
        <f>IFERROR(VLOOKUP(Wedstrijden!#REF!,#REF!,2,FALSE),"")</f>
        <v/>
      </c>
      <c r="C489" s="17" t="e">
        <f>Wedstrijden!#REF!</f>
        <v>#REF!</v>
      </c>
      <c r="D489" s="17" t="str">
        <f>IFERROR(VLOOKUP(Wedstrijden!#REF!,#REF!,2,FALSE),"")</f>
        <v/>
      </c>
      <c r="E489" s="17" t="str">
        <f>IFERROR(VLOOKUP(Wedstrijden!#REF!,#REF!,5,FALSE),"")</f>
        <v/>
      </c>
      <c r="F489" s="17" t="e">
        <f>IF(Wedstrijden!#REF!&lt;&gt;"",Wedstrijden!#REF!,"")</f>
        <v>#REF!</v>
      </c>
      <c r="G489" s="17" t="e">
        <f>IF(Wedstrijden!#REF!="Indoor",1,0)</f>
        <v>#REF!</v>
      </c>
      <c r="H489" s="17" t="e">
        <f>Wedstrijden!#REF!</f>
        <v>#REF!</v>
      </c>
      <c r="I489" s="17" t="e">
        <f>IF(Wedstrijden!#REF!="Nee",0,IF(Wedstrijden!#REF!="Ja",1,""))</f>
        <v>#REF!</v>
      </c>
      <c r="J489" s="17" t="e">
        <f>IF(Wedstrijden!#REF!&lt;&gt;"",Wedstrijden!#REF!,"")</f>
        <v>#REF!</v>
      </c>
      <c r="W489" s="18"/>
      <c r="AE489" s="18"/>
      <c r="AN489" s="18"/>
      <c r="AU489" s="18"/>
      <c r="BA489" s="18"/>
      <c r="BE489" s="18"/>
      <c r="BJ489" s="17">
        <f>IF(COUNTA(Wedstrijden!O310:Y310)&lt;&gt;0,1,"")</f>
        <v>1</v>
      </c>
      <c r="BK489" s="17">
        <f t="shared" si="42"/>
        <v>2</v>
      </c>
      <c r="BL489" s="17" t="str">
        <f>IF(Wedstrijden!O310="x","AA","")</f>
        <v/>
      </c>
      <c r="BM489" s="17" t="str">
        <f>IF(Wedstrijden!P310="x","A","")</f>
        <v/>
      </c>
      <c r="BN489" s="17" t="str">
        <f>IF(Wedstrijden!Q310="x","B1","")</f>
        <v/>
      </c>
      <c r="BO489" s="17" t="e">
        <f>IF(Wedstrijden!#REF!="x","BB","")</f>
        <v>#REF!</v>
      </c>
      <c r="BP489" s="17" t="str">
        <f>IF(Wedstrijden!S310="x","B","")</f>
        <v>B</v>
      </c>
      <c r="BQ489" s="17" t="str">
        <f>IF(Wedstrijden!T310="x","L1","")</f>
        <v>L1</v>
      </c>
      <c r="BR489" s="17" t="str">
        <f>IF(Wedstrijden!U310="x","L2","")</f>
        <v>L2</v>
      </c>
      <c r="BS489" s="17" t="str">
        <f>IF(Wedstrijden!V310="x","M1","")</f>
        <v>M1</v>
      </c>
      <c r="BT489" s="17" t="str">
        <f>IF(Wedstrijden!W310="x","M2","")</f>
        <v>M2</v>
      </c>
      <c r="BU489" s="17" t="str">
        <f>IF(Wedstrijden!X310="x","Z1","")</f>
        <v>Z1</v>
      </c>
      <c r="BV489" s="17" t="str">
        <f>IF(Wedstrijden!Y310="x","Z2","")</f>
        <v>Z2</v>
      </c>
      <c r="BW489" s="17">
        <f>IF(COUNTA(Wedstrijden!F310:N310)&lt;&gt;0,1,"")</f>
        <v>1</v>
      </c>
      <c r="BX489" s="17">
        <f t="shared" si="43"/>
        <v>1</v>
      </c>
      <c r="BY489" s="17" t="str">
        <f>IF(Wedstrijden!F310="x","BB","")</f>
        <v/>
      </c>
      <c r="BZ489" s="17" t="str">
        <f>IF(Wedstrijden!G310="x","B","")</f>
        <v>B</v>
      </c>
      <c r="CA489" s="17" t="str">
        <f>IF(Wedstrijden!H310="x","L1","")</f>
        <v>L1</v>
      </c>
      <c r="CB489" s="17" t="str">
        <f>IF(Wedstrijden!I310="x","L2","")</f>
        <v>L2</v>
      </c>
      <c r="CC489" s="17" t="str">
        <f>IF(Wedstrijden!J310="x","M1","")</f>
        <v>M1</v>
      </c>
      <c r="CD489" s="17" t="str">
        <f>IF(Wedstrijden!K310="x","M2","")</f>
        <v>M2</v>
      </c>
      <c r="CE489" s="17" t="str">
        <f>IF(Wedstrijden!L310="x","Z1","")</f>
        <v>Z1</v>
      </c>
      <c r="CF489" s="17" t="str">
        <f>IF(Wedstrijden!M310="x","Z2","")</f>
        <v>Z2</v>
      </c>
      <c r="CG489" s="17" t="str">
        <f>IF(Wedstrijden!N310="x","ZZL","")</f>
        <v>ZZL</v>
      </c>
      <c r="CL489" s="17" t="str">
        <f>IF(COUNTA(Wedstrijden!AG310:AN310)&lt;&gt;0,2,"")</f>
        <v/>
      </c>
      <c r="CM489" s="17" t="str">
        <f t="shared" si="44"/>
        <v/>
      </c>
      <c r="CN489" s="17" t="str">
        <f>IF(Wedstrijden!AG310="x","AA","")</f>
        <v/>
      </c>
      <c r="CO489" s="17" t="str">
        <f>IF(Wedstrijden!AH310="x","A","")</f>
        <v/>
      </c>
      <c r="CP489" s="17" t="str">
        <f>IF(Wedstrijden!AI310="x","BB","")</f>
        <v/>
      </c>
      <c r="CQ489" s="17" t="str">
        <f>IF(Wedstrijden!AJ310="x","B","")</f>
        <v/>
      </c>
      <c r="CR489" s="17" t="str">
        <f>IF(Wedstrijden!AK310="x","L","")</f>
        <v/>
      </c>
      <c r="CS489" s="17" t="str">
        <f>IF(Wedstrijden!AL310="x","M","")</f>
        <v/>
      </c>
      <c r="CT489" s="17" t="str">
        <f>IF(Wedstrijden!AM310="x","Z","")</f>
        <v/>
      </c>
      <c r="CU489" s="17" t="str">
        <f>IF(Wedstrijden!AN310="x","ZZ","")</f>
        <v/>
      </c>
      <c r="CV489" s="17" t="str">
        <f>IF(COUNTA(Wedstrijden!Z310:AF310)&lt;&gt;0,2,"")</f>
        <v/>
      </c>
      <c r="CW489" s="17" t="str">
        <f t="shared" si="45"/>
        <v/>
      </c>
      <c r="CX489" s="17" t="str">
        <f>IF(Wedstrijden!Z310="x","BB","")</f>
        <v/>
      </c>
      <c r="CY489" s="17" t="str">
        <f>IF(Wedstrijden!AA310="x","B","")</f>
        <v/>
      </c>
      <c r="CZ489" s="17" t="str">
        <f>IF(Wedstrijden!AB310="x","L","")</f>
        <v/>
      </c>
      <c r="DA489" s="17" t="str">
        <f>IF(Wedstrijden!AC310="x","M","")</f>
        <v/>
      </c>
      <c r="DB489" s="17" t="str">
        <f>IF(Wedstrijden!AD310="x","Z","")</f>
        <v/>
      </c>
      <c r="DC489" s="17" t="str">
        <f>IF(Wedstrijden!AE310="x","ZZ","")</f>
        <v/>
      </c>
      <c r="DD489" s="17" t="str">
        <f>IF(Wedstrijden!AF310="x","1.40","")</f>
        <v/>
      </c>
      <c r="DE489" s="17" t="str">
        <f>IF(COUNTA(Wedstrijden!AP310:AR310)&lt;&gt;0,6,"")</f>
        <v/>
      </c>
      <c r="DF489" s="17" t="str">
        <f t="shared" si="46"/>
        <v/>
      </c>
      <c r="DG489" s="17" t="str">
        <f>IF(Wedstrijden!AP310="x","L","")</f>
        <v/>
      </c>
      <c r="DH489" s="17" t="str">
        <f>IF(Wedstrijden!AQ310="x","M","")</f>
        <v/>
      </c>
      <c r="DI489" s="17" t="str">
        <f>IF(Wedstrijden!AR310="x","Z","")</f>
        <v/>
      </c>
      <c r="DJ489" s="17" t="str">
        <f>IF(Wedstrijden!AS310="x","Z","")</f>
        <v/>
      </c>
      <c r="DK489" s="17" t="str">
        <f>IF(COUNTA(Wedstrijden!AU310:AW310)&lt;&gt;0,6,"")</f>
        <v/>
      </c>
      <c r="DL489" s="17" t="str">
        <f t="shared" si="47"/>
        <v/>
      </c>
      <c r="DM489" s="17" t="str">
        <f>IF(Wedstrijden!AU310="x","L","")</f>
        <v/>
      </c>
      <c r="DN489" s="17" t="str">
        <f>IF(Wedstrijden!AV310="x","M","")</f>
        <v/>
      </c>
      <c r="DO489" s="17" t="str">
        <f>IF(Wedstrijden!AW310="x","Z","")</f>
        <v/>
      </c>
      <c r="DP489" s="17" t="str">
        <f>IF(Wedstrijden!AX310="x","Z","")</f>
        <v/>
      </c>
    </row>
    <row r="490" spans="1:120" ht="14.4" x14ac:dyDescent="0.3">
      <c r="A490" s="21">
        <f>Wedstrijden!A311</f>
        <v>44177</v>
      </c>
      <c r="B490" s="17" t="str">
        <f>IFERROR(VLOOKUP(Wedstrijden!#REF!,#REF!,2,FALSE),"")</f>
        <v/>
      </c>
      <c r="C490" s="17" t="e">
        <f>Wedstrijden!#REF!</f>
        <v>#REF!</v>
      </c>
      <c r="D490" s="17" t="str">
        <f>IFERROR(VLOOKUP(Wedstrijden!#REF!,#REF!,2,FALSE),"")</f>
        <v/>
      </c>
      <c r="E490" s="17" t="str">
        <f>IFERROR(VLOOKUP(Wedstrijden!#REF!,#REF!,5,FALSE),"")</f>
        <v/>
      </c>
      <c r="F490" s="17" t="e">
        <f>IF(Wedstrijden!#REF!&lt;&gt;"",Wedstrijden!#REF!,"")</f>
        <v>#REF!</v>
      </c>
      <c r="G490" s="17" t="e">
        <f>IF(Wedstrijden!#REF!="Indoor",1,0)</f>
        <v>#REF!</v>
      </c>
      <c r="H490" s="17" t="e">
        <f>Wedstrijden!#REF!</f>
        <v>#REF!</v>
      </c>
      <c r="I490" s="17" t="e">
        <f>IF(Wedstrijden!#REF!="Nee",0,IF(Wedstrijden!#REF!="Ja",1,""))</f>
        <v>#REF!</v>
      </c>
      <c r="J490" s="17" t="e">
        <f>IF(Wedstrijden!#REF!&lt;&gt;"",Wedstrijden!#REF!,"")</f>
        <v>#REF!</v>
      </c>
      <c r="W490" s="18"/>
      <c r="AE490" s="18"/>
      <c r="AN490" s="18"/>
      <c r="AU490" s="18"/>
      <c r="BA490" s="18"/>
      <c r="BE490" s="18"/>
      <c r="BJ490" s="17" t="str">
        <f>IF(COUNTA(Wedstrijden!O311:Y311)&lt;&gt;0,1,"")</f>
        <v/>
      </c>
      <c r="BK490" s="17" t="str">
        <f t="shared" si="42"/>
        <v/>
      </c>
      <c r="BL490" s="17" t="str">
        <f>IF(Wedstrijden!O311="x","AA","")</f>
        <v/>
      </c>
      <c r="BM490" s="17" t="str">
        <f>IF(Wedstrijden!P311="x","A","")</f>
        <v/>
      </c>
      <c r="BN490" s="17" t="str">
        <f>IF(Wedstrijden!Q311="x","B1","")</f>
        <v/>
      </c>
      <c r="BO490" s="17" t="e">
        <f>IF(Wedstrijden!#REF!="x","BB","")</f>
        <v>#REF!</v>
      </c>
      <c r="BP490" s="17" t="str">
        <f>IF(Wedstrijden!S311="x","B","")</f>
        <v/>
      </c>
      <c r="BQ490" s="17" t="str">
        <f>IF(Wedstrijden!T311="x","L1","")</f>
        <v/>
      </c>
      <c r="BR490" s="17" t="str">
        <f>IF(Wedstrijden!U311="x","L2","")</f>
        <v/>
      </c>
      <c r="BS490" s="17" t="str">
        <f>IF(Wedstrijden!V311="x","M1","")</f>
        <v/>
      </c>
      <c r="BT490" s="17" t="str">
        <f>IF(Wedstrijden!W311="x","M2","")</f>
        <v/>
      </c>
      <c r="BU490" s="17" t="str">
        <f>IF(Wedstrijden!X311="x","Z1","")</f>
        <v/>
      </c>
      <c r="BV490" s="17" t="str">
        <f>IF(Wedstrijden!Y311="x","Z2","")</f>
        <v/>
      </c>
      <c r="BW490" s="17">
        <f>IF(COUNTA(Wedstrijden!F311:N311)&lt;&gt;0,1,"")</f>
        <v>1</v>
      </c>
      <c r="BX490" s="17">
        <f t="shared" si="43"/>
        <v>1</v>
      </c>
      <c r="BY490" s="17" t="str">
        <f>IF(Wedstrijden!F311="x","BB","")</f>
        <v/>
      </c>
      <c r="BZ490" s="17" t="str">
        <f>IF(Wedstrijden!G311="x","B","")</f>
        <v>B</v>
      </c>
      <c r="CA490" s="17" t="str">
        <f>IF(Wedstrijden!H311="x","L1","")</f>
        <v>L1</v>
      </c>
      <c r="CB490" s="17" t="str">
        <f>IF(Wedstrijden!I311="x","L2","")</f>
        <v>L2</v>
      </c>
      <c r="CC490" s="17" t="str">
        <f>IF(Wedstrijden!J311="x","M1","")</f>
        <v>M1</v>
      </c>
      <c r="CD490" s="17" t="str">
        <f>IF(Wedstrijden!K311="x","M2","")</f>
        <v>M2</v>
      </c>
      <c r="CE490" s="17" t="str">
        <f>IF(Wedstrijden!L311="x","Z1","")</f>
        <v>Z1</v>
      </c>
      <c r="CF490" s="17" t="str">
        <f>IF(Wedstrijden!M311="x","Z2","")</f>
        <v>Z2</v>
      </c>
      <c r="CG490" s="17" t="str">
        <f>IF(Wedstrijden!N311="x","ZZL","")</f>
        <v>ZZL</v>
      </c>
      <c r="CL490" s="17" t="str">
        <f>IF(COUNTA(Wedstrijden!AG311:AN311)&lt;&gt;0,2,"")</f>
        <v/>
      </c>
      <c r="CM490" s="17" t="str">
        <f t="shared" si="44"/>
        <v/>
      </c>
      <c r="CN490" s="17" t="str">
        <f>IF(Wedstrijden!AG311="x","AA","")</f>
        <v/>
      </c>
      <c r="CO490" s="17" t="str">
        <f>IF(Wedstrijden!AH311="x","A","")</f>
        <v/>
      </c>
      <c r="CP490" s="17" t="str">
        <f>IF(Wedstrijden!AI311="x","BB","")</f>
        <v/>
      </c>
      <c r="CQ490" s="17" t="str">
        <f>IF(Wedstrijden!AJ311="x","B","")</f>
        <v/>
      </c>
      <c r="CR490" s="17" t="str">
        <f>IF(Wedstrijden!AK311="x","L","")</f>
        <v/>
      </c>
      <c r="CS490" s="17" t="str">
        <f>IF(Wedstrijden!AL311="x","M","")</f>
        <v/>
      </c>
      <c r="CT490" s="17" t="str">
        <f>IF(Wedstrijden!AM311="x","Z","")</f>
        <v/>
      </c>
      <c r="CU490" s="17" t="str">
        <f>IF(Wedstrijden!AN311="x","ZZ","")</f>
        <v/>
      </c>
      <c r="CV490" s="17" t="str">
        <f>IF(COUNTA(Wedstrijden!Z311:AF311)&lt;&gt;0,2,"")</f>
        <v/>
      </c>
      <c r="CW490" s="17" t="str">
        <f t="shared" si="45"/>
        <v/>
      </c>
      <c r="CX490" s="17" t="str">
        <f>IF(Wedstrijden!Z311="x","BB","")</f>
        <v/>
      </c>
      <c r="CY490" s="17" t="str">
        <f>IF(Wedstrijden!AA311="x","B","")</f>
        <v/>
      </c>
      <c r="CZ490" s="17" t="str">
        <f>IF(Wedstrijden!AB311="x","L","")</f>
        <v/>
      </c>
      <c r="DA490" s="17" t="str">
        <f>IF(Wedstrijden!AC311="x","M","")</f>
        <v/>
      </c>
      <c r="DB490" s="17" t="str">
        <f>IF(Wedstrijden!AD311="x","Z","")</f>
        <v/>
      </c>
      <c r="DC490" s="17" t="str">
        <f>IF(Wedstrijden!AE311="x","ZZ","")</f>
        <v/>
      </c>
      <c r="DD490" s="17" t="str">
        <f>IF(Wedstrijden!AF311="x","1.40","")</f>
        <v/>
      </c>
      <c r="DE490" s="17" t="str">
        <f>IF(COUNTA(Wedstrijden!AP311:AR311)&lt;&gt;0,6,"")</f>
        <v/>
      </c>
      <c r="DF490" s="17" t="str">
        <f t="shared" si="46"/>
        <v/>
      </c>
      <c r="DG490" s="17" t="str">
        <f>IF(Wedstrijden!AP311="x","L","")</f>
        <v/>
      </c>
      <c r="DH490" s="17" t="str">
        <f>IF(Wedstrijden!AQ311="x","M","")</f>
        <v/>
      </c>
      <c r="DI490" s="17" t="str">
        <f>IF(Wedstrijden!AR311="x","Z","")</f>
        <v/>
      </c>
      <c r="DJ490" s="17" t="str">
        <f>IF(Wedstrijden!AS311="x","Z","")</f>
        <v/>
      </c>
      <c r="DK490" s="17" t="str">
        <f>IF(COUNTA(Wedstrijden!AU311:AW311)&lt;&gt;0,6,"")</f>
        <v/>
      </c>
      <c r="DL490" s="17" t="str">
        <f t="shared" si="47"/>
        <v/>
      </c>
      <c r="DM490" s="17" t="str">
        <f>IF(Wedstrijden!AU311="x","L","")</f>
        <v/>
      </c>
      <c r="DN490" s="17" t="str">
        <f>IF(Wedstrijden!AV311="x","M","")</f>
        <v/>
      </c>
      <c r="DO490" s="17" t="str">
        <f>IF(Wedstrijden!AW311="x","Z","")</f>
        <v/>
      </c>
      <c r="DP490" s="17" t="str">
        <f>IF(Wedstrijden!AX311="x","Z","")</f>
        <v/>
      </c>
    </row>
    <row r="491" spans="1:120" ht="14.4" x14ac:dyDescent="0.3">
      <c r="A491" s="21">
        <f>Wedstrijden!A312</f>
        <v>44177</v>
      </c>
      <c r="B491" s="17" t="str">
        <f>IFERROR(VLOOKUP(Wedstrijden!#REF!,#REF!,2,FALSE),"")</f>
        <v/>
      </c>
      <c r="C491" s="17" t="e">
        <f>Wedstrijden!#REF!</f>
        <v>#REF!</v>
      </c>
      <c r="D491" s="17" t="str">
        <f>IFERROR(VLOOKUP(Wedstrijden!#REF!,#REF!,2,FALSE),"")</f>
        <v/>
      </c>
      <c r="E491" s="17" t="str">
        <f>IFERROR(VLOOKUP(Wedstrijden!#REF!,#REF!,5,FALSE),"")</f>
        <v/>
      </c>
      <c r="F491" s="17" t="e">
        <f>IF(Wedstrijden!#REF!&lt;&gt;"",Wedstrijden!#REF!,"")</f>
        <v>#REF!</v>
      </c>
      <c r="G491" s="17" t="e">
        <f>IF(Wedstrijden!#REF!="Indoor",1,0)</f>
        <v>#REF!</v>
      </c>
      <c r="H491" s="17" t="e">
        <f>Wedstrijden!#REF!</f>
        <v>#REF!</v>
      </c>
      <c r="I491" s="17" t="e">
        <f>IF(Wedstrijden!#REF!="Nee",0,IF(Wedstrijden!#REF!="Ja",1,""))</f>
        <v>#REF!</v>
      </c>
      <c r="J491" s="17" t="e">
        <f>IF(Wedstrijden!#REF!&lt;&gt;"",Wedstrijden!#REF!,"")</f>
        <v>#REF!</v>
      </c>
      <c r="W491" s="18"/>
      <c r="AE491" s="18"/>
      <c r="AN491" s="18"/>
      <c r="AU491" s="18"/>
      <c r="BA491" s="18"/>
      <c r="BE491" s="18"/>
      <c r="BJ491" s="17">
        <f>IF(COUNTA(Wedstrijden!O312:Y312)&lt;&gt;0,1,"")</f>
        <v>1</v>
      </c>
      <c r="BK491" s="17">
        <f t="shared" si="42"/>
        <v>2</v>
      </c>
      <c r="BL491" s="17" t="str">
        <f>IF(Wedstrijden!O312="x","AA","")</f>
        <v/>
      </c>
      <c r="BM491" s="17" t="str">
        <f>IF(Wedstrijden!P312="x","A","")</f>
        <v/>
      </c>
      <c r="BN491" s="17" t="str">
        <f>IF(Wedstrijden!Q312="x","B1","")</f>
        <v/>
      </c>
      <c r="BO491" s="17" t="e">
        <f>IF(Wedstrijden!#REF!="x","BB","")</f>
        <v>#REF!</v>
      </c>
      <c r="BP491" s="17" t="str">
        <f>IF(Wedstrijden!S312="x","B","")</f>
        <v>B</v>
      </c>
      <c r="BQ491" s="17" t="str">
        <f>IF(Wedstrijden!T312="x","L1","")</f>
        <v>L1</v>
      </c>
      <c r="BR491" s="17" t="str">
        <f>IF(Wedstrijden!U312="x","L2","")</f>
        <v>L2</v>
      </c>
      <c r="BS491" s="17" t="str">
        <f>IF(Wedstrijden!V312="x","M1","")</f>
        <v>M1</v>
      </c>
      <c r="BT491" s="17" t="str">
        <f>IF(Wedstrijden!W312="x","M2","")</f>
        <v>M2</v>
      </c>
      <c r="BU491" s="17" t="str">
        <f>IF(Wedstrijden!X312="x","Z1","")</f>
        <v/>
      </c>
      <c r="BV491" s="17" t="str">
        <f>IF(Wedstrijden!Y312="x","Z2","")</f>
        <v/>
      </c>
      <c r="BW491" s="17">
        <f>IF(COUNTA(Wedstrijden!F312:N312)&lt;&gt;0,1,"")</f>
        <v>1</v>
      </c>
      <c r="BX491" s="17">
        <f t="shared" si="43"/>
        <v>1</v>
      </c>
      <c r="BY491" s="17" t="str">
        <f>IF(Wedstrijden!F312="x","BB","")</f>
        <v/>
      </c>
      <c r="BZ491" s="17" t="str">
        <f>IF(Wedstrijden!G312="x","B","")</f>
        <v>B</v>
      </c>
      <c r="CA491" s="17" t="str">
        <f>IF(Wedstrijden!H312="x","L1","")</f>
        <v>L1</v>
      </c>
      <c r="CB491" s="17" t="str">
        <f>IF(Wedstrijden!I312="x","L2","")</f>
        <v>L2</v>
      </c>
      <c r="CC491" s="17" t="str">
        <f>IF(Wedstrijden!J312="x","M1","")</f>
        <v>M1</v>
      </c>
      <c r="CD491" s="17" t="str">
        <f>IF(Wedstrijden!K312="x","M2","")</f>
        <v>M2</v>
      </c>
      <c r="CE491" s="17" t="str">
        <f>IF(Wedstrijden!L312="x","Z1","")</f>
        <v/>
      </c>
      <c r="CF491" s="17" t="str">
        <f>IF(Wedstrijden!M312="x","Z2","")</f>
        <v/>
      </c>
      <c r="CG491" s="17" t="str">
        <f>IF(Wedstrijden!N312="x","ZZL","")</f>
        <v/>
      </c>
      <c r="CL491" s="17" t="str">
        <f>IF(COUNTA(Wedstrijden!AG312:AN312)&lt;&gt;0,2,"")</f>
        <v/>
      </c>
      <c r="CM491" s="17" t="str">
        <f t="shared" si="44"/>
        <v/>
      </c>
      <c r="CN491" s="17" t="str">
        <f>IF(Wedstrijden!AG312="x","AA","")</f>
        <v/>
      </c>
      <c r="CO491" s="17" t="str">
        <f>IF(Wedstrijden!AH312="x","A","")</f>
        <v/>
      </c>
      <c r="CP491" s="17" t="str">
        <f>IF(Wedstrijden!AI312="x","BB","")</f>
        <v/>
      </c>
      <c r="CQ491" s="17" t="str">
        <f>IF(Wedstrijden!AJ312="x","B","")</f>
        <v/>
      </c>
      <c r="CR491" s="17" t="str">
        <f>IF(Wedstrijden!AK312="x","L","")</f>
        <v/>
      </c>
      <c r="CS491" s="17" t="str">
        <f>IF(Wedstrijden!AL312="x","M","")</f>
        <v/>
      </c>
      <c r="CT491" s="17" t="str">
        <f>IF(Wedstrijden!AM312="x","Z","")</f>
        <v/>
      </c>
      <c r="CU491" s="17" t="str">
        <f>IF(Wedstrijden!AN312="x","ZZ","")</f>
        <v/>
      </c>
      <c r="CV491" s="17" t="str">
        <f>IF(COUNTA(Wedstrijden!Z312:AF312)&lt;&gt;0,2,"")</f>
        <v/>
      </c>
      <c r="CW491" s="17" t="str">
        <f t="shared" si="45"/>
        <v/>
      </c>
      <c r="CX491" s="17" t="str">
        <f>IF(Wedstrijden!Z312="x","BB","")</f>
        <v/>
      </c>
      <c r="CY491" s="17" t="str">
        <f>IF(Wedstrijden!AA312="x","B","")</f>
        <v/>
      </c>
      <c r="CZ491" s="17" t="str">
        <f>IF(Wedstrijden!AB312="x","L","")</f>
        <v/>
      </c>
      <c r="DA491" s="17" t="str">
        <f>IF(Wedstrijden!AC312="x","M","")</f>
        <v/>
      </c>
      <c r="DB491" s="17" t="str">
        <f>IF(Wedstrijden!AD312="x","Z","")</f>
        <v/>
      </c>
      <c r="DC491" s="17" t="str">
        <f>IF(Wedstrijden!AE312="x","ZZ","")</f>
        <v/>
      </c>
      <c r="DD491" s="17" t="str">
        <f>IF(Wedstrijden!AF312="x","1.40","")</f>
        <v/>
      </c>
      <c r="DE491" s="17" t="str">
        <f>IF(COUNTA(Wedstrijden!AP312:AR312)&lt;&gt;0,6,"")</f>
        <v/>
      </c>
      <c r="DF491" s="17" t="str">
        <f t="shared" si="46"/>
        <v/>
      </c>
      <c r="DG491" s="17" t="str">
        <f>IF(Wedstrijden!AP312="x","L","")</f>
        <v/>
      </c>
      <c r="DH491" s="17" t="str">
        <f>IF(Wedstrijden!AQ312="x","M","")</f>
        <v/>
      </c>
      <c r="DI491" s="17" t="str">
        <f>IF(Wedstrijden!AR312="x","Z","")</f>
        <v/>
      </c>
      <c r="DJ491" s="17" t="str">
        <f>IF(Wedstrijden!AS312="x","Z","")</f>
        <v/>
      </c>
      <c r="DK491" s="17" t="str">
        <f>IF(COUNTA(Wedstrijden!AU312:AW312)&lt;&gt;0,6,"")</f>
        <v/>
      </c>
      <c r="DL491" s="17" t="str">
        <f t="shared" si="47"/>
        <v/>
      </c>
      <c r="DM491" s="17" t="str">
        <f>IF(Wedstrijden!AU312="x","L","")</f>
        <v/>
      </c>
      <c r="DN491" s="17" t="str">
        <f>IF(Wedstrijden!AV312="x","M","")</f>
        <v/>
      </c>
      <c r="DO491" s="17" t="str">
        <f>IF(Wedstrijden!AW312="x","Z","")</f>
        <v/>
      </c>
      <c r="DP491" s="17" t="str">
        <f>IF(Wedstrijden!AX312="x","Z","")</f>
        <v/>
      </c>
    </row>
    <row r="492" spans="1:120" ht="14.4" x14ac:dyDescent="0.3">
      <c r="A492" s="21">
        <f>Wedstrijden!A313</f>
        <v>44177</v>
      </c>
      <c r="B492" s="17" t="str">
        <f>IFERROR(VLOOKUP(Wedstrijden!#REF!,#REF!,2,FALSE),"")</f>
        <v/>
      </c>
      <c r="C492" s="17" t="e">
        <f>Wedstrijden!#REF!</f>
        <v>#REF!</v>
      </c>
      <c r="D492" s="17" t="str">
        <f>IFERROR(VLOOKUP(Wedstrijden!#REF!,#REF!,2,FALSE),"")</f>
        <v/>
      </c>
      <c r="E492" s="17" t="str">
        <f>IFERROR(VLOOKUP(Wedstrijden!#REF!,#REF!,5,FALSE),"")</f>
        <v/>
      </c>
      <c r="F492" s="17" t="e">
        <f>IF(Wedstrijden!#REF!&lt;&gt;"",Wedstrijden!#REF!,"")</f>
        <v>#REF!</v>
      </c>
      <c r="G492" s="17" t="e">
        <f>IF(Wedstrijden!#REF!="Indoor",1,0)</f>
        <v>#REF!</v>
      </c>
      <c r="H492" s="17" t="e">
        <f>Wedstrijden!#REF!</f>
        <v>#REF!</v>
      </c>
      <c r="I492" s="17" t="e">
        <f>IF(Wedstrijden!#REF!="Nee",0,IF(Wedstrijden!#REF!="Ja",1,""))</f>
        <v>#REF!</v>
      </c>
      <c r="J492" s="17" t="e">
        <f>IF(Wedstrijden!#REF!&lt;&gt;"",Wedstrijden!#REF!,"")</f>
        <v>#REF!</v>
      </c>
      <c r="W492" s="18"/>
      <c r="AE492" s="18"/>
      <c r="AN492" s="18"/>
      <c r="AU492" s="18"/>
      <c r="BA492" s="18"/>
      <c r="BE492" s="18"/>
      <c r="BJ492" s="17" t="str">
        <f>IF(COUNTA(Wedstrijden!O313:Y313)&lt;&gt;0,1,"")</f>
        <v/>
      </c>
      <c r="BK492" s="17" t="str">
        <f t="shared" si="42"/>
        <v/>
      </c>
      <c r="BL492" s="17" t="str">
        <f>IF(Wedstrijden!O313="x","AA","")</f>
        <v/>
      </c>
      <c r="BM492" s="17" t="str">
        <f>IF(Wedstrijden!P313="x","A","")</f>
        <v/>
      </c>
      <c r="BN492" s="17" t="str">
        <f>IF(Wedstrijden!Q313="x","B1","")</f>
        <v/>
      </c>
      <c r="BO492" s="17" t="e">
        <f>IF(Wedstrijden!#REF!="x","BB","")</f>
        <v>#REF!</v>
      </c>
      <c r="BP492" s="17" t="str">
        <f>IF(Wedstrijden!S313="x","B","")</f>
        <v/>
      </c>
      <c r="BQ492" s="17" t="str">
        <f>IF(Wedstrijden!T313="x","L1","")</f>
        <v/>
      </c>
      <c r="BR492" s="17" t="str">
        <f>IF(Wedstrijden!U313="x","L2","")</f>
        <v/>
      </c>
      <c r="BS492" s="17" t="str">
        <f>IF(Wedstrijden!V313="x","M1","")</f>
        <v/>
      </c>
      <c r="BT492" s="17" t="str">
        <f>IF(Wedstrijden!W313="x","M2","")</f>
        <v/>
      </c>
      <c r="BU492" s="17" t="str">
        <f>IF(Wedstrijden!X313="x","Z1","")</f>
        <v/>
      </c>
      <c r="BV492" s="17" t="str">
        <f>IF(Wedstrijden!Y313="x","Z2","")</f>
        <v/>
      </c>
      <c r="BW492" s="17" t="str">
        <f>IF(COUNTA(Wedstrijden!F313:N313)&lt;&gt;0,1,"")</f>
        <v/>
      </c>
      <c r="BX492" s="17" t="str">
        <f t="shared" si="43"/>
        <v/>
      </c>
      <c r="BY492" s="17" t="str">
        <f>IF(Wedstrijden!F313="x","BB","")</f>
        <v/>
      </c>
      <c r="BZ492" s="17" t="str">
        <f>IF(Wedstrijden!G313="x","B","")</f>
        <v/>
      </c>
      <c r="CA492" s="17" t="str">
        <f>IF(Wedstrijden!H313="x","L1","")</f>
        <v/>
      </c>
      <c r="CB492" s="17" t="str">
        <f>IF(Wedstrijden!I313="x","L2","")</f>
        <v/>
      </c>
      <c r="CC492" s="17" t="str">
        <f>IF(Wedstrijden!J313="x","M1","")</f>
        <v/>
      </c>
      <c r="CD492" s="17" t="str">
        <f>IF(Wedstrijden!K313="x","M2","")</f>
        <v/>
      </c>
      <c r="CE492" s="17" t="str">
        <f>IF(Wedstrijden!L313="x","Z1","")</f>
        <v/>
      </c>
      <c r="CF492" s="17" t="str">
        <f>IF(Wedstrijden!M313="x","Z2","")</f>
        <v/>
      </c>
      <c r="CG492" s="17" t="str">
        <f>IF(Wedstrijden!N313="x","ZZL","")</f>
        <v/>
      </c>
      <c r="CL492" s="17" t="str">
        <f>IF(COUNTA(Wedstrijden!AG313:AN313)&lt;&gt;0,2,"")</f>
        <v/>
      </c>
      <c r="CM492" s="17" t="str">
        <f t="shared" si="44"/>
        <v/>
      </c>
      <c r="CN492" s="17" t="str">
        <f>IF(Wedstrijden!AG313="x","AA","")</f>
        <v/>
      </c>
      <c r="CO492" s="17" t="str">
        <f>IF(Wedstrijden!AH313="x","A","")</f>
        <v/>
      </c>
      <c r="CP492" s="17" t="str">
        <f>IF(Wedstrijden!AI313="x","BB","")</f>
        <v/>
      </c>
      <c r="CQ492" s="17" t="str">
        <f>IF(Wedstrijden!AJ313="x","B","")</f>
        <v/>
      </c>
      <c r="CR492" s="17" t="str">
        <f>IF(Wedstrijden!AK313="x","L","")</f>
        <v/>
      </c>
      <c r="CS492" s="17" t="str">
        <f>IF(Wedstrijden!AL313="x","M","")</f>
        <v/>
      </c>
      <c r="CT492" s="17" t="str">
        <f>IF(Wedstrijden!AM313="x","Z","")</f>
        <v/>
      </c>
      <c r="CU492" s="17" t="str">
        <f>IF(Wedstrijden!AN313="x","ZZ","")</f>
        <v/>
      </c>
      <c r="CV492" s="17">
        <f>IF(COUNTA(Wedstrijden!Z313:AF313)&lt;&gt;0,2,"")</f>
        <v>2</v>
      </c>
      <c r="CW492" s="17">
        <f t="shared" si="45"/>
        <v>1</v>
      </c>
      <c r="CX492" s="17" t="str">
        <f>IF(Wedstrijden!Z313="x","BB","")</f>
        <v>BB</v>
      </c>
      <c r="CY492" s="17" t="str">
        <f>IF(Wedstrijden!AA313="x","B","")</f>
        <v>B</v>
      </c>
      <c r="CZ492" s="17" t="str">
        <f>IF(Wedstrijden!AB313="x","L","")</f>
        <v>L</v>
      </c>
      <c r="DA492" s="17" t="str">
        <f>IF(Wedstrijden!AC313="x","M","")</f>
        <v>M</v>
      </c>
      <c r="DB492" s="17" t="str">
        <f>IF(Wedstrijden!AD313="x","Z","")</f>
        <v>Z</v>
      </c>
      <c r="DC492" s="17" t="str">
        <f>IF(Wedstrijden!AE313="x","ZZ","")</f>
        <v>ZZ</v>
      </c>
      <c r="DD492" s="17" t="str">
        <f>IF(Wedstrijden!AF313="x","1.40","")</f>
        <v/>
      </c>
      <c r="DE492" s="17" t="str">
        <f>IF(COUNTA(Wedstrijden!AP313:AR313)&lt;&gt;0,6,"")</f>
        <v/>
      </c>
      <c r="DF492" s="17" t="str">
        <f t="shared" si="46"/>
        <v/>
      </c>
      <c r="DG492" s="17" t="str">
        <f>IF(Wedstrijden!AP313="x","L","")</f>
        <v/>
      </c>
      <c r="DH492" s="17" t="str">
        <f>IF(Wedstrijden!AQ313="x","M","")</f>
        <v/>
      </c>
      <c r="DI492" s="17" t="str">
        <f>IF(Wedstrijden!AR313="x","Z","")</f>
        <v/>
      </c>
      <c r="DJ492" s="17" t="str">
        <f>IF(Wedstrijden!AS313="x","Z","")</f>
        <v/>
      </c>
      <c r="DK492" s="17" t="str">
        <f>IF(COUNTA(Wedstrijden!AU313:AW313)&lt;&gt;0,6,"")</f>
        <v/>
      </c>
      <c r="DL492" s="17" t="str">
        <f t="shared" si="47"/>
        <v/>
      </c>
      <c r="DM492" s="17" t="str">
        <f>IF(Wedstrijden!AU313="x","L","")</f>
        <v/>
      </c>
      <c r="DN492" s="17" t="str">
        <f>IF(Wedstrijden!AV313="x","M","")</f>
        <v/>
      </c>
      <c r="DO492" s="17" t="str">
        <f>IF(Wedstrijden!AW313="x","Z","")</f>
        <v/>
      </c>
      <c r="DP492" s="17" t="str">
        <f>IF(Wedstrijden!AX313="x","Z","")</f>
        <v/>
      </c>
    </row>
    <row r="493" spans="1:120" ht="14.4" x14ac:dyDescent="0.3">
      <c r="A493" s="21">
        <f>Wedstrijden!A314</f>
        <v>44177</v>
      </c>
      <c r="B493" s="17" t="str">
        <f>IFERROR(VLOOKUP(Wedstrijden!#REF!,#REF!,2,FALSE),"")</f>
        <v/>
      </c>
      <c r="C493" s="17" t="e">
        <f>Wedstrijden!#REF!</f>
        <v>#REF!</v>
      </c>
      <c r="D493" s="17" t="str">
        <f>IFERROR(VLOOKUP(Wedstrijden!#REF!,#REF!,2,FALSE),"")</f>
        <v/>
      </c>
      <c r="E493" s="17" t="str">
        <f>IFERROR(VLOOKUP(Wedstrijden!#REF!,#REF!,5,FALSE),"")</f>
        <v/>
      </c>
      <c r="F493" s="17" t="e">
        <f>IF(Wedstrijden!#REF!&lt;&gt;"",Wedstrijden!#REF!,"")</f>
        <v>#REF!</v>
      </c>
      <c r="G493" s="17" t="e">
        <f>IF(Wedstrijden!#REF!="Indoor",1,0)</f>
        <v>#REF!</v>
      </c>
      <c r="H493" s="17" t="e">
        <f>Wedstrijden!#REF!</f>
        <v>#REF!</v>
      </c>
      <c r="I493" s="17" t="e">
        <f>IF(Wedstrijden!#REF!="Nee",0,IF(Wedstrijden!#REF!="Ja",1,""))</f>
        <v>#REF!</v>
      </c>
      <c r="J493" s="17" t="e">
        <f>IF(Wedstrijden!#REF!&lt;&gt;"",Wedstrijden!#REF!,"")</f>
        <v>#REF!</v>
      </c>
      <c r="W493" s="18"/>
      <c r="AE493" s="18"/>
      <c r="AN493" s="18"/>
      <c r="AU493" s="18"/>
      <c r="BA493" s="18"/>
      <c r="BE493" s="18"/>
      <c r="BJ493" s="17">
        <f>IF(COUNTA(Wedstrijden!O314:Y314)&lt;&gt;0,1,"")</f>
        <v>1</v>
      </c>
      <c r="BK493" s="17">
        <f t="shared" si="42"/>
        <v>2</v>
      </c>
      <c r="BL493" s="17" t="str">
        <f>IF(Wedstrijden!O314="x","AA","")</f>
        <v/>
      </c>
      <c r="BM493" s="17" t="str">
        <f>IF(Wedstrijden!P314="x","A","")</f>
        <v/>
      </c>
      <c r="BN493" s="17" t="str">
        <f>IF(Wedstrijden!Q314="x","B1","")</f>
        <v/>
      </c>
      <c r="BO493" s="17" t="e">
        <f>IF(Wedstrijden!#REF!="x","BB","")</f>
        <v>#REF!</v>
      </c>
      <c r="BP493" s="17" t="str">
        <f>IF(Wedstrijden!S314="x","B","")</f>
        <v>B</v>
      </c>
      <c r="BQ493" s="17" t="str">
        <f>IF(Wedstrijden!T314="x","L1","")</f>
        <v>L1</v>
      </c>
      <c r="BR493" s="17" t="str">
        <f>IF(Wedstrijden!U314="x","L2","")</f>
        <v>L2</v>
      </c>
      <c r="BS493" s="17" t="str">
        <f>IF(Wedstrijden!V314="x","M1","")</f>
        <v>M1</v>
      </c>
      <c r="BT493" s="17" t="str">
        <f>IF(Wedstrijden!W314="x","M2","")</f>
        <v>M2</v>
      </c>
      <c r="BU493" s="17" t="str">
        <f>IF(Wedstrijden!X314="x","Z1","")</f>
        <v>Z1</v>
      </c>
      <c r="BV493" s="17" t="str">
        <f>IF(Wedstrijden!Y314="x","Z2","")</f>
        <v>Z2</v>
      </c>
      <c r="BW493" s="17">
        <f>IF(COUNTA(Wedstrijden!F314:N314)&lt;&gt;0,1,"")</f>
        <v>1</v>
      </c>
      <c r="BX493" s="17">
        <f t="shared" si="43"/>
        <v>1</v>
      </c>
      <c r="BY493" s="17" t="str">
        <f>IF(Wedstrijden!F314="x","BB","")</f>
        <v>BB</v>
      </c>
      <c r="BZ493" s="17" t="str">
        <f>IF(Wedstrijden!G314="x","B","")</f>
        <v>B</v>
      </c>
      <c r="CA493" s="17" t="str">
        <f>IF(Wedstrijden!H314="x","L1","")</f>
        <v>L1</v>
      </c>
      <c r="CB493" s="17" t="str">
        <f>IF(Wedstrijden!I314="x","L2","")</f>
        <v>L2</v>
      </c>
      <c r="CC493" s="17" t="str">
        <f>IF(Wedstrijden!J314="x","M1","")</f>
        <v>M1</v>
      </c>
      <c r="CD493" s="17" t="str">
        <f>IF(Wedstrijden!K314="x","M2","")</f>
        <v>M2</v>
      </c>
      <c r="CE493" s="17" t="str">
        <f>IF(Wedstrijden!L314="x","Z1","")</f>
        <v>Z1</v>
      </c>
      <c r="CF493" s="17" t="str">
        <f>IF(Wedstrijden!M314="x","Z2","")</f>
        <v>Z2</v>
      </c>
      <c r="CG493" s="17" t="str">
        <f>IF(Wedstrijden!N314="x","ZZL","")</f>
        <v>ZZL</v>
      </c>
      <c r="CL493" s="17" t="str">
        <f>IF(COUNTA(Wedstrijden!AG314:AN314)&lt;&gt;0,2,"")</f>
        <v/>
      </c>
      <c r="CM493" s="17" t="str">
        <f t="shared" si="44"/>
        <v/>
      </c>
      <c r="CN493" s="17" t="str">
        <f>IF(Wedstrijden!AG314="x","AA","")</f>
        <v/>
      </c>
      <c r="CO493" s="17" t="str">
        <f>IF(Wedstrijden!AH314="x","A","")</f>
        <v/>
      </c>
      <c r="CP493" s="17" t="str">
        <f>IF(Wedstrijden!AI314="x","BB","")</f>
        <v/>
      </c>
      <c r="CQ493" s="17" t="str">
        <f>IF(Wedstrijden!AJ314="x","B","")</f>
        <v/>
      </c>
      <c r="CR493" s="17" t="str">
        <f>IF(Wedstrijden!AK314="x","L","")</f>
        <v/>
      </c>
      <c r="CS493" s="17" t="str">
        <f>IF(Wedstrijden!AL314="x","M","")</f>
        <v/>
      </c>
      <c r="CT493" s="17" t="str">
        <f>IF(Wedstrijden!AM314="x","Z","")</f>
        <v/>
      </c>
      <c r="CU493" s="17" t="str">
        <f>IF(Wedstrijden!AN314="x","ZZ","")</f>
        <v/>
      </c>
      <c r="CV493" s="17" t="str">
        <f>IF(COUNTA(Wedstrijden!Z314:AF314)&lt;&gt;0,2,"")</f>
        <v/>
      </c>
      <c r="CW493" s="17" t="str">
        <f t="shared" si="45"/>
        <v/>
      </c>
      <c r="CX493" s="17" t="str">
        <f>IF(Wedstrijden!Z314="x","BB","")</f>
        <v/>
      </c>
      <c r="CY493" s="17" t="str">
        <f>IF(Wedstrijden!AA314="x","B","")</f>
        <v/>
      </c>
      <c r="CZ493" s="17" t="str">
        <f>IF(Wedstrijden!AB314="x","L","")</f>
        <v/>
      </c>
      <c r="DA493" s="17" t="str">
        <f>IF(Wedstrijden!AC314="x","M","")</f>
        <v/>
      </c>
      <c r="DB493" s="17" t="str">
        <f>IF(Wedstrijden!AD314="x","Z","")</f>
        <v/>
      </c>
      <c r="DC493" s="17" t="str">
        <f>IF(Wedstrijden!AE314="x","ZZ","")</f>
        <v/>
      </c>
      <c r="DD493" s="17" t="str">
        <f>IF(Wedstrijden!AF314="x","1.40","")</f>
        <v/>
      </c>
      <c r="DE493" s="17" t="str">
        <f>IF(COUNTA(Wedstrijden!AP314:AR314)&lt;&gt;0,6,"")</f>
        <v/>
      </c>
      <c r="DF493" s="17" t="str">
        <f t="shared" si="46"/>
        <v/>
      </c>
      <c r="DG493" s="17" t="str">
        <f>IF(Wedstrijden!AP314="x","L","")</f>
        <v/>
      </c>
      <c r="DH493" s="17" t="str">
        <f>IF(Wedstrijden!AQ314="x","M","")</f>
        <v/>
      </c>
      <c r="DI493" s="17" t="str">
        <f>IF(Wedstrijden!AR314="x","Z","")</f>
        <v/>
      </c>
      <c r="DJ493" s="17" t="str">
        <f>IF(Wedstrijden!AS314="x","Z","")</f>
        <v/>
      </c>
      <c r="DK493" s="17" t="str">
        <f>IF(COUNTA(Wedstrijden!AU314:AW314)&lt;&gt;0,6,"")</f>
        <v/>
      </c>
      <c r="DL493" s="17" t="str">
        <f t="shared" si="47"/>
        <v/>
      </c>
      <c r="DM493" s="17" t="str">
        <f>IF(Wedstrijden!AU314="x","L","")</f>
        <v/>
      </c>
      <c r="DN493" s="17" t="str">
        <f>IF(Wedstrijden!AV314="x","M","")</f>
        <v/>
      </c>
      <c r="DO493" s="17" t="str">
        <f>IF(Wedstrijden!AW314="x","Z","")</f>
        <v/>
      </c>
      <c r="DP493" s="17" t="str">
        <f>IF(Wedstrijden!AX314="x","Z","")</f>
        <v/>
      </c>
    </row>
    <row r="494" spans="1:120" ht="14.4" x14ac:dyDescent="0.3">
      <c r="A494" s="21">
        <f>Wedstrijden!A315</f>
        <v>44177</v>
      </c>
      <c r="B494" s="17" t="str">
        <f>IFERROR(VLOOKUP(Wedstrijden!#REF!,#REF!,2,FALSE),"")</f>
        <v/>
      </c>
      <c r="C494" s="17" t="e">
        <f>Wedstrijden!#REF!</f>
        <v>#REF!</v>
      </c>
      <c r="D494" s="17" t="str">
        <f>IFERROR(VLOOKUP(Wedstrijden!#REF!,#REF!,2,FALSE),"")</f>
        <v/>
      </c>
      <c r="E494" s="17" t="str">
        <f>IFERROR(VLOOKUP(Wedstrijden!#REF!,#REF!,5,FALSE),"")</f>
        <v/>
      </c>
      <c r="F494" s="17" t="e">
        <f>IF(Wedstrijden!#REF!&lt;&gt;"",Wedstrijden!#REF!,"")</f>
        <v>#REF!</v>
      </c>
      <c r="G494" s="17" t="e">
        <f>IF(Wedstrijden!#REF!="Indoor",1,0)</f>
        <v>#REF!</v>
      </c>
      <c r="H494" s="17" t="e">
        <f>Wedstrijden!#REF!</f>
        <v>#REF!</v>
      </c>
      <c r="I494" s="17" t="e">
        <f>IF(Wedstrijden!#REF!="Nee",0,IF(Wedstrijden!#REF!="Ja",1,""))</f>
        <v>#REF!</v>
      </c>
      <c r="J494" s="17" t="e">
        <f>IF(Wedstrijden!#REF!&lt;&gt;"",Wedstrijden!#REF!,"")</f>
        <v>#REF!</v>
      </c>
      <c r="W494" s="18"/>
      <c r="AE494" s="18"/>
      <c r="AN494" s="18"/>
      <c r="AU494" s="18"/>
      <c r="BA494" s="18"/>
      <c r="BE494" s="18"/>
      <c r="BJ494" s="17">
        <f>IF(COUNTA(Wedstrijden!O315:Y315)&lt;&gt;0,1,"")</f>
        <v>1</v>
      </c>
      <c r="BK494" s="17">
        <f t="shared" si="42"/>
        <v>2</v>
      </c>
      <c r="BL494" s="17" t="str">
        <f>IF(Wedstrijden!O315="x","AA","")</f>
        <v/>
      </c>
      <c r="BM494" s="17" t="str">
        <f>IF(Wedstrijden!P315="x","A","")</f>
        <v/>
      </c>
      <c r="BN494" s="17" t="str">
        <f>IF(Wedstrijden!Q315="x","B1","")</f>
        <v/>
      </c>
      <c r="BO494" s="17" t="e">
        <f>IF(Wedstrijden!#REF!="x","BB","")</f>
        <v>#REF!</v>
      </c>
      <c r="BP494" s="17" t="str">
        <f>IF(Wedstrijden!S315="x","B","")</f>
        <v>B</v>
      </c>
      <c r="BQ494" s="17" t="str">
        <f>IF(Wedstrijden!T315="x","L1","")</f>
        <v>L1</v>
      </c>
      <c r="BR494" s="17" t="str">
        <f>IF(Wedstrijden!U315="x","L2","")</f>
        <v>L2</v>
      </c>
      <c r="BS494" s="17" t="str">
        <f>IF(Wedstrijden!V315="x","M1","")</f>
        <v>M1</v>
      </c>
      <c r="BT494" s="17" t="str">
        <f>IF(Wedstrijden!W315="x","M2","")</f>
        <v>M2</v>
      </c>
      <c r="BU494" s="17" t="str">
        <f>IF(Wedstrijden!X315="x","Z1","")</f>
        <v>Z1</v>
      </c>
      <c r="BV494" s="17" t="str">
        <f>IF(Wedstrijden!Y315="x","Z2","")</f>
        <v>Z2</v>
      </c>
      <c r="BW494" s="17">
        <f>IF(COUNTA(Wedstrijden!F315:N315)&lt;&gt;0,1,"")</f>
        <v>1</v>
      </c>
      <c r="BX494" s="17">
        <f t="shared" si="43"/>
        <v>1</v>
      </c>
      <c r="BY494" s="17" t="str">
        <f>IF(Wedstrijden!F315="x","BB","")</f>
        <v/>
      </c>
      <c r="BZ494" s="17" t="str">
        <f>IF(Wedstrijden!G315="x","B","")</f>
        <v>B</v>
      </c>
      <c r="CA494" s="17" t="str">
        <f>IF(Wedstrijden!H315="x","L1","")</f>
        <v>L1</v>
      </c>
      <c r="CB494" s="17" t="str">
        <f>IF(Wedstrijden!I315="x","L2","")</f>
        <v>L2</v>
      </c>
      <c r="CC494" s="17" t="str">
        <f>IF(Wedstrijden!J315="x","M1","")</f>
        <v>M1</v>
      </c>
      <c r="CD494" s="17" t="str">
        <f>IF(Wedstrijden!K315="x","M2","")</f>
        <v>M2</v>
      </c>
      <c r="CE494" s="17" t="str">
        <f>IF(Wedstrijden!L315="x","Z1","")</f>
        <v>Z1</v>
      </c>
      <c r="CF494" s="17" t="str">
        <f>IF(Wedstrijden!M315="x","Z2","")</f>
        <v>Z2</v>
      </c>
      <c r="CG494" s="17" t="str">
        <f>IF(Wedstrijden!N315="x","ZZL","")</f>
        <v>ZZL</v>
      </c>
      <c r="CL494" s="17" t="str">
        <f>IF(COUNTA(Wedstrijden!AG315:AN315)&lt;&gt;0,2,"")</f>
        <v/>
      </c>
      <c r="CM494" s="17" t="str">
        <f t="shared" si="44"/>
        <v/>
      </c>
      <c r="CN494" s="17" t="str">
        <f>IF(Wedstrijden!AG315="x","AA","")</f>
        <v/>
      </c>
      <c r="CO494" s="17" t="str">
        <f>IF(Wedstrijden!AH315="x","A","")</f>
        <v/>
      </c>
      <c r="CP494" s="17" t="str">
        <f>IF(Wedstrijden!AI315="x","BB","")</f>
        <v/>
      </c>
      <c r="CQ494" s="17" t="str">
        <f>IF(Wedstrijden!AJ315="x","B","")</f>
        <v/>
      </c>
      <c r="CR494" s="17" t="str">
        <f>IF(Wedstrijden!AK315="x","L","")</f>
        <v/>
      </c>
      <c r="CS494" s="17" t="str">
        <f>IF(Wedstrijden!AL315="x","M","")</f>
        <v/>
      </c>
      <c r="CT494" s="17" t="str">
        <f>IF(Wedstrijden!AM315="x","Z","")</f>
        <v/>
      </c>
      <c r="CU494" s="17" t="str">
        <f>IF(Wedstrijden!AN315="x","ZZ","")</f>
        <v/>
      </c>
      <c r="CV494" s="17" t="str">
        <f>IF(COUNTA(Wedstrijden!Z315:AF315)&lt;&gt;0,2,"")</f>
        <v/>
      </c>
      <c r="CW494" s="17" t="str">
        <f t="shared" si="45"/>
        <v/>
      </c>
      <c r="CX494" s="17" t="str">
        <f>IF(Wedstrijden!Z315="x","BB","")</f>
        <v/>
      </c>
      <c r="CY494" s="17" t="str">
        <f>IF(Wedstrijden!AA315="x","B","")</f>
        <v/>
      </c>
      <c r="CZ494" s="17" t="str">
        <f>IF(Wedstrijden!AB315="x","L","")</f>
        <v/>
      </c>
      <c r="DA494" s="17" t="str">
        <f>IF(Wedstrijden!AC315="x","M","")</f>
        <v/>
      </c>
      <c r="DB494" s="17" t="str">
        <f>IF(Wedstrijden!AD315="x","Z","")</f>
        <v/>
      </c>
      <c r="DC494" s="17" t="str">
        <f>IF(Wedstrijden!AE315="x","ZZ","")</f>
        <v/>
      </c>
      <c r="DD494" s="17" t="str">
        <f>IF(Wedstrijden!AF315="x","1.40","")</f>
        <v/>
      </c>
      <c r="DE494" s="17" t="str">
        <f>IF(COUNTA(Wedstrijden!AP315:AR315)&lt;&gt;0,6,"")</f>
        <v/>
      </c>
      <c r="DF494" s="17" t="str">
        <f t="shared" si="46"/>
        <v/>
      </c>
      <c r="DG494" s="17" t="str">
        <f>IF(Wedstrijden!AP315="x","L","")</f>
        <v/>
      </c>
      <c r="DH494" s="17" t="str">
        <f>IF(Wedstrijden!AQ315="x","M","")</f>
        <v/>
      </c>
      <c r="DI494" s="17" t="str">
        <f>IF(Wedstrijden!AR315="x","Z","")</f>
        <v/>
      </c>
      <c r="DJ494" s="17" t="str">
        <f>IF(Wedstrijden!AS315="x","Z","")</f>
        <v/>
      </c>
      <c r="DK494" s="17" t="str">
        <f>IF(COUNTA(Wedstrijden!AU315:AW315)&lt;&gt;0,6,"")</f>
        <v/>
      </c>
      <c r="DL494" s="17" t="str">
        <f t="shared" si="47"/>
        <v/>
      </c>
      <c r="DM494" s="17" t="str">
        <f>IF(Wedstrijden!AU315="x","L","")</f>
        <v/>
      </c>
      <c r="DN494" s="17" t="str">
        <f>IF(Wedstrijden!AV315="x","M","")</f>
        <v/>
      </c>
      <c r="DO494" s="17" t="str">
        <f>IF(Wedstrijden!AW315="x","Z","")</f>
        <v/>
      </c>
      <c r="DP494" s="17" t="str">
        <f>IF(Wedstrijden!AX315="x","Z","")</f>
        <v/>
      </c>
    </row>
    <row r="495" spans="1:120" ht="14.4" x14ac:dyDescent="0.3">
      <c r="A495" s="21">
        <f>Wedstrijden!A316</f>
        <v>44177</v>
      </c>
      <c r="B495" s="17" t="str">
        <f>IFERROR(VLOOKUP(Wedstrijden!#REF!,#REF!,2,FALSE),"")</f>
        <v/>
      </c>
      <c r="C495" s="17" t="e">
        <f>Wedstrijden!#REF!</f>
        <v>#REF!</v>
      </c>
      <c r="D495" s="17" t="str">
        <f>IFERROR(VLOOKUP(Wedstrijden!#REF!,#REF!,2,FALSE),"")</f>
        <v/>
      </c>
      <c r="E495" s="17" t="str">
        <f>IFERROR(VLOOKUP(Wedstrijden!#REF!,#REF!,5,FALSE),"")</f>
        <v/>
      </c>
      <c r="F495" s="17" t="e">
        <f>IF(Wedstrijden!#REF!&lt;&gt;"",Wedstrijden!#REF!,"")</f>
        <v>#REF!</v>
      </c>
      <c r="G495" s="17" t="e">
        <f>IF(Wedstrijden!#REF!="Indoor",1,0)</f>
        <v>#REF!</v>
      </c>
      <c r="H495" s="17" t="e">
        <f>Wedstrijden!#REF!</f>
        <v>#REF!</v>
      </c>
      <c r="I495" s="17" t="e">
        <f>IF(Wedstrijden!#REF!="Nee",0,IF(Wedstrijden!#REF!="Ja",1,""))</f>
        <v>#REF!</v>
      </c>
      <c r="J495" s="17" t="e">
        <f>IF(Wedstrijden!#REF!&lt;&gt;"",Wedstrijden!#REF!,"")</f>
        <v>#REF!</v>
      </c>
      <c r="W495" s="18"/>
      <c r="AE495" s="18"/>
      <c r="AN495" s="18"/>
      <c r="AU495" s="18"/>
      <c r="BA495" s="18"/>
      <c r="BE495" s="18"/>
      <c r="BJ495" s="17">
        <f>IF(COUNTA(Wedstrijden!O316:Y316)&lt;&gt;0,1,"")</f>
        <v>1</v>
      </c>
      <c r="BK495" s="17">
        <f t="shared" si="42"/>
        <v>2</v>
      </c>
      <c r="BL495" s="17" t="str">
        <f>IF(Wedstrijden!O316="x","AA","")</f>
        <v/>
      </c>
      <c r="BM495" s="17" t="str">
        <f>IF(Wedstrijden!P316="x","A","")</f>
        <v/>
      </c>
      <c r="BN495" s="17" t="str">
        <f>IF(Wedstrijden!Q316="x","B1","")</f>
        <v/>
      </c>
      <c r="BO495" s="17" t="e">
        <f>IF(Wedstrijden!#REF!="x","BB","")</f>
        <v>#REF!</v>
      </c>
      <c r="BP495" s="17" t="str">
        <f>IF(Wedstrijden!S316="x","B","")</f>
        <v>B</v>
      </c>
      <c r="BQ495" s="17" t="str">
        <f>IF(Wedstrijden!T316="x","L1","")</f>
        <v>L1</v>
      </c>
      <c r="BR495" s="17" t="str">
        <f>IF(Wedstrijden!U316="x","L2","")</f>
        <v>L2</v>
      </c>
      <c r="BS495" s="17" t="str">
        <f>IF(Wedstrijden!V316="x","M1","")</f>
        <v>M1</v>
      </c>
      <c r="BT495" s="17" t="str">
        <f>IF(Wedstrijden!W316="x","M2","")</f>
        <v>M2</v>
      </c>
      <c r="BU495" s="17" t="str">
        <f>IF(Wedstrijden!X316="x","Z1","")</f>
        <v>Z1</v>
      </c>
      <c r="BV495" s="17" t="str">
        <f>IF(Wedstrijden!Y316="x","Z2","")</f>
        <v>Z2</v>
      </c>
      <c r="BW495" s="17">
        <f>IF(COUNTA(Wedstrijden!F316:N316)&lt;&gt;0,1,"")</f>
        <v>1</v>
      </c>
      <c r="BX495" s="17">
        <f t="shared" si="43"/>
        <v>1</v>
      </c>
      <c r="BY495" s="17" t="str">
        <f>IF(Wedstrijden!F316="x","BB","")</f>
        <v/>
      </c>
      <c r="BZ495" s="17" t="str">
        <f>IF(Wedstrijden!G316="x","B","")</f>
        <v>B</v>
      </c>
      <c r="CA495" s="17" t="str">
        <f>IF(Wedstrijden!H316="x","L1","")</f>
        <v>L1</v>
      </c>
      <c r="CB495" s="17" t="str">
        <f>IF(Wedstrijden!I316="x","L2","")</f>
        <v>L2</v>
      </c>
      <c r="CC495" s="17" t="str">
        <f>IF(Wedstrijden!J316="x","M1","")</f>
        <v>M1</v>
      </c>
      <c r="CD495" s="17" t="str">
        <f>IF(Wedstrijden!K316="x","M2","")</f>
        <v>M2</v>
      </c>
      <c r="CE495" s="17" t="str">
        <f>IF(Wedstrijden!L316="x","Z1","")</f>
        <v>Z1</v>
      </c>
      <c r="CF495" s="17" t="str">
        <f>IF(Wedstrijden!M316="x","Z2","")</f>
        <v>Z2</v>
      </c>
      <c r="CG495" s="17" t="str">
        <f>IF(Wedstrijden!N316="x","ZZL","")</f>
        <v>ZZL</v>
      </c>
      <c r="CL495" s="17" t="str">
        <f>IF(COUNTA(Wedstrijden!AG316:AN316)&lt;&gt;0,2,"")</f>
        <v/>
      </c>
      <c r="CM495" s="17" t="str">
        <f t="shared" si="44"/>
        <v/>
      </c>
      <c r="CN495" s="17" t="str">
        <f>IF(Wedstrijden!AG316="x","AA","")</f>
        <v/>
      </c>
      <c r="CO495" s="17" t="str">
        <f>IF(Wedstrijden!AH316="x","A","")</f>
        <v/>
      </c>
      <c r="CP495" s="17" t="str">
        <f>IF(Wedstrijden!AI316="x","BB","")</f>
        <v/>
      </c>
      <c r="CQ495" s="17" t="str">
        <f>IF(Wedstrijden!AJ316="x","B","")</f>
        <v/>
      </c>
      <c r="CR495" s="17" t="str">
        <f>IF(Wedstrijden!AK316="x","L","")</f>
        <v/>
      </c>
      <c r="CS495" s="17" t="str">
        <f>IF(Wedstrijden!AL316="x","M","")</f>
        <v/>
      </c>
      <c r="CT495" s="17" t="str">
        <f>IF(Wedstrijden!AM316="x","Z","")</f>
        <v/>
      </c>
      <c r="CU495" s="17" t="str">
        <f>IF(Wedstrijden!AN316="x","ZZ","")</f>
        <v/>
      </c>
      <c r="CV495" s="17" t="str">
        <f>IF(COUNTA(Wedstrijden!Z316:AF316)&lt;&gt;0,2,"")</f>
        <v/>
      </c>
      <c r="CW495" s="17" t="str">
        <f t="shared" si="45"/>
        <v/>
      </c>
      <c r="CX495" s="17" t="str">
        <f>IF(Wedstrijden!Z316="x","BB","")</f>
        <v/>
      </c>
      <c r="CY495" s="17" t="str">
        <f>IF(Wedstrijden!AA316="x","B","")</f>
        <v/>
      </c>
      <c r="CZ495" s="17" t="str">
        <f>IF(Wedstrijden!AB316="x","L","")</f>
        <v/>
      </c>
      <c r="DA495" s="17" t="str">
        <f>IF(Wedstrijden!AC316="x","M","")</f>
        <v/>
      </c>
      <c r="DB495" s="17" t="str">
        <f>IF(Wedstrijden!AD316="x","Z","")</f>
        <v/>
      </c>
      <c r="DC495" s="17" t="str">
        <f>IF(Wedstrijden!AE316="x","ZZ","")</f>
        <v/>
      </c>
      <c r="DD495" s="17" t="str">
        <f>IF(Wedstrijden!AF316="x","1.40","")</f>
        <v/>
      </c>
      <c r="DE495" s="17" t="str">
        <f>IF(COUNTA(Wedstrijden!AP316:AR316)&lt;&gt;0,6,"")</f>
        <v/>
      </c>
      <c r="DF495" s="17" t="str">
        <f t="shared" si="46"/>
        <v/>
      </c>
      <c r="DG495" s="17" t="str">
        <f>IF(Wedstrijden!AP316="x","L","")</f>
        <v/>
      </c>
      <c r="DH495" s="17" t="str">
        <f>IF(Wedstrijden!AQ316="x","M","")</f>
        <v/>
      </c>
      <c r="DI495" s="17" t="str">
        <f>IF(Wedstrijden!AR316="x","Z","")</f>
        <v/>
      </c>
      <c r="DJ495" s="17" t="str">
        <f>IF(Wedstrijden!AS316="x","Z","")</f>
        <v/>
      </c>
      <c r="DK495" s="17" t="str">
        <f>IF(COUNTA(Wedstrijden!AU316:AW316)&lt;&gt;0,6,"")</f>
        <v/>
      </c>
      <c r="DL495" s="17" t="str">
        <f t="shared" si="47"/>
        <v/>
      </c>
      <c r="DM495" s="17" t="str">
        <f>IF(Wedstrijden!AU316="x","L","")</f>
        <v/>
      </c>
      <c r="DN495" s="17" t="str">
        <f>IF(Wedstrijden!AV316="x","M","")</f>
        <v/>
      </c>
      <c r="DO495" s="17" t="str">
        <f>IF(Wedstrijden!AW316="x","Z","")</f>
        <v/>
      </c>
      <c r="DP495" s="17" t="str">
        <f>IF(Wedstrijden!AX316="x","Z","")</f>
        <v/>
      </c>
    </row>
    <row r="496" spans="1:120" ht="14.4" x14ac:dyDescent="0.3">
      <c r="A496" s="21">
        <f>Wedstrijden!A317</f>
        <v>44177</v>
      </c>
      <c r="B496" s="17" t="str">
        <f>IFERROR(VLOOKUP(Wedstrijden!#REF!,#REF!,2,FALSE),"")</f>
        <v/>
      </c>
      <c r="C496" s="17" t="e">
        <f>Wedstrijden!#REF!</f>
        <v>#REF!</v>
      </c>
      <c r="D496" s="17" t="str">
        <f>IFERROR(VLOOKUP(Wedstrijden!#REF!,#REF!,2,FALSE),"")</f>
        <v/>
      </c>
      <c r="E496" s="17" t="str">
        <f>IFERROR(VLOOKUP(Wedstrijden!#REF!,#REF!,5,FALSE),"")</f>
        <v/>
      </c>
      <c r="F496" s="17" t="e">
        <f>IF(Wedstrijden!#REF!&lt;&gt;"",Wedstrijden!#REF!,"")</f>
        <v>#REF!</v>
      </c>
      <c r="G496" s="17" t="e">
        <f>IF(Wedstrijden!#REF!="Indoor",1,0)</f>
        <v>#REF!</v>
      </c>
      <c r="H496" s="17" t="e">
        <f>Wedstrijden!#REF!</f>
        <v>#REF!</v>
      </c>
      <c r="I496" s="17" t="e">
        <f>IF(Wedstrijden!#REF!="Nee",0,IF(Wedstrijden!#REF!="Ja",1,""))</f>
        <v>#REF!</v>
      </c>
      <c r="J496" s="17" t="e">
        <f>IF(Wedstrijden!#REF!&lt;&gt;"",Wedstrijden!#REF!,"")</f>
        <v>#REF!</v>
      </c>
      <c r="W496" s="18"/>
      <c r="AE496" s="18"/>
      <c r="AN496" s="18"/>
      <c r="AU496" s="18"/>
      <c r="BA496" s="18"/>
      <c r="BE496" s="18"/>
      <c r="BJ496" s="17">
        <f>IF(COUNTA(Wedstrijden!O317:Y317)&lt;&gt;0,1,"")</f>
        <v>1</v>
      </c>
      <c r="BK496" s="17">
        <f t="shared" si="42"/>
        <v>2</v>
      </c>
      <c r="BL496" s="17" t="str">
        <f>IF(Wedstrijden!O317="x","AA","")</f>
        <v/>
      </c>
      <c r="BM496" s="17" t="str">
        <f>IF(Wedstrijden!P317="x","A","")</f>
        <v/>
      </c>
      <c r="BN496" s="17" t="str">
        <f>IF(Wedstrijden!Q317="x","B1","")</f>
        <v/>
      </c>
      <c r="BO496" s="17" t="e">
        <f>IF(Wedstrijden!#REF!="x","BB","")</f>
        <v>#REF!</v>
      </c>
      <c r="BP496" s="17" t="str">
        <f>IF(Wedstrijden!S317="x","B","")</f>
        <v/>
      </c>
      <c r="BQ496" s="17" t="str">
        <f>IF(Wedstrijden!T317="x","L1","")</f>
        <v/>
      </c>
      <c r="BR496" s="17" t="str">
        <f>IF(Wedstrijden!U317="x","L2","")</f>
        <v/>
      </c>
      <c r="BS496" s="17" t="str">
        <f>IF(Wedstrijden!V317="x","M1","")</f>
        <v/>
      </c>
      <c r="BT496" s="17" t="str">
        <f>IF(Wedstrijden!W317="x","M2","")</f>
        <v/>
      </c>
      <c r="BU496" s="17" t="str">
        <f>IF(Wedstrijden!X317="x","Z1","")</f>
        <v>Z1</v>
      </c>
      <c r="BV496" s="17" t="str">
        <f>IF(Wedstrijden!Y317="x","Z2","")</f>
        <v>Z2</v>
      </c>
      <c r="BW496" s="17">
        <f>IF(COUNTA(Wedstrijden!F317:N317)&lt;&gt;0,1,"")</f>
        <v>1</v>
      </c>
      <c r="BX496" s="17">
        <f t="shared" si="43"/>
        <v>1</v>
      </c>
      <c r="BY496" s="17" t="str">
        <f>IF(Wedstrijden!F317="x","BB","")</f>
        <v/>
      </c>
      <c r="BZ496" s="17" t="str">
        <f>IF(Wedstrijden!G317="x","B","")</f>
        <v/>
      </c>
      <c r="CA496" s="17" t="str">
        <f>IF(Wedstrijden!H317="x","L1","")</f>
        <v/>
      </c>
      <c r="CB496" s="17" t="str">
        <f>IF(Wedstrijden!I317="x","L2","")</f>
        <v/>
      </c>
      <c r="CC496" s="17" t="str">
        <f>IF(Wedstrijden!J317="x","M1","")</f>
        <v/>
      </c>
      <c r="CD496" s="17" t="str">
        <f>IF(Wedstrijden!K317="x","M2","")</f>
        <v/>
      </c>
      <c r="CE496" s="17" t="str">
        <f>IF(Wedstrijden!L317="x","Z1","")</f>
        <v>Z1</v>
      </c>
      <c r="CF496" s="17" t="str">
        <f>IF(Wedstrijden!M317="x","Z2","")</f>
        <v>Z2</v>
      </c>
      <c r="CG496" s="17" t="str">
        <f>IF(Wedstrijden!N317="x","ZZL","")</f>
        <v>ZZL</v>
      </c>
      <c r="CL496" s="17" t="str">
        <f>IF(COUNTA(Wedstrijden!AG317:AN317)&lt;&gt;0,2,"")</f>
        <v/>
      </c>
      <c r="CM496" s="17" t="str">
        <f t="shared" si="44"/>
        <v/>
      </c>
      <c r="CN496" s="17" t="str">
        <f>IF(Wedstrijden!AG317="x","AA","")</f>
        <v/>
      </c>
      <c r="CO496" s="17" t="str">
        <f>IF(Wedstrijden!AH317="x","A","")</f>
        <v/>
      </c>
      <c r="CP496" s="17" t="str">
        <f>IF(Wedstrijden!AI317="x","BB","")</f>
        <v/>
      </c>
      <c r="CQ496" s="17" t="str">
        <f>IF(Wedstrijden!AJ317="x","B","")</f>
        <v/>
      </c>
      <c r="CR496" s="17" t="str">
        <f>IF(Wedstrijden!AK317="x","L","")</f>
        <v/>
      </c>
      <c r="CS496" s="17" t="str">
        <f>IF(Wedstrijden!AL317="x","M","")</f>
        <v/>
      </c>
      <c r="CT496" s="17" t="str">
        <f>IF(Wedstrijden!AM317="x","Z","")</f>
        <v/>
      </c>
      <c r="CU496" s="17" t="str">
        <f>IF(Wedstrijden!AN317="x","ZZ","")</f>
        <v/>
      </c>
      <c r="CV496" s="17" t="str">
        <f>IF(COUNTA(Wedstrijden!Z317:AF317)&lt;&gt;0,2,"")</f>
        <v/>
      </c>
      <c r="CW496" s="17" t="str">
        <f t="shared" si="45"/>
        <v/>
      </c>
      <c r="CX496" s="17" t="str">
        <f>IF(Wedstrijden!Z317="x","BB","")</f>
        <v/>
      </c>
      <c r="CY496" s="17" t="str">
        <f>IF(Wedstrijden!AA317="x","B","")</f>
        <v/>
      </c>
      <c r="CZ496" s="17" t="str">
        <f>IF(Wedstrijden!AB317="x","L","")</f>
        <v/>
      </c>
      <c r="DA496" s="17" t="str">
        <f>IF(Wedstrijden!AC317="x","M","")</f>
        <v/>
      </c>
      <c r="DB496" s="17" t="str">
        <f>IF(Wedstrijden!AD317="x","Z","")</f>
        <v/>
      </c>
      <c r="DC496" s="17" t="str">
        <f>IF(Wedstrijden!AE317="x","ZZ","")</f>
        <v/>
      </c>
      <c r="DD496" s="17" t="str">
        <f>IF(Wedstrijden!AF317="x","1.40","")</f>
        <v/>
      </c>
      <c r="DE496" s="17" t="str">
        <f>IF(COUNTA(Wedstrijden!AP317:AR317)&lt;&gt;0,6,"")</f>
        <v/>
      </c>
      <c r="DF496" s="17" t="str">
        <f t="shared" si="46"/>
        <v/>
      </c>
      <c r="DG496" s="17" t="str">
        <f>IF(Wedstrijden!AP317="x","L","")</f>
        <v/>
      </c>
      <c r="DH496" s="17" t="str">
        <f>IF(Wedstrijden!AQ317="x","M","")</f>
        <v/>
      </c>
      <c r="DI496" s="17" t="str">
        <f>IF(Wedstrijden!AR317="x","Z","")</f>
        <v/>
      </c>
      <c r="DJ496" s="17" t="str">
        <f>IF(Wedstrijden!AS317="x","Z","")</f>
        <v/>
      </c>
      <c r="DK496" s="17" t="str">
        <f>IF(COUNTA(Wedstrijden!AU317:AW317)&lt;&gt;0,6,"")</f>
        <v/>
      </c>
      <c r="DL496" s="17" t="str">
        <f t="shared" si="47"/>
        <v/>
      </c>
      <c r="DM496" s="17" t="str">
        <f>IF(Wedstrijden!AU317="x","L","")</f>
        <v/>
      </c>
      <c r="DN496" s="17" t="str">
        <f>IF(Wedstrijden!AV317="x","M","")</f>
        <v/>
      </c>
      <c r="DO496" s="17" t="str">
        <f>IF(Wedstrijden!AW317="x","Z","")</f>
        <v/>
      </c>
      <c r="DP496" s="17" t="str">
        <f>IF(Wedstrijden!AX317="x","Z","")</f>
        <v/>
      </c>
    </row>
    <row r="497" spans="1:120" ht="14.4" x14ac:dyDescent="0.3">
      <c r="A497" s="21">
        <f>Wedstrijden!A318</f>
        <v>44177</v>
      </c>
      <c r="B497" s="17" t="str">
        <f>IFERROR(VLOOKUP(Wedstrijden!#REF!,#REF!,2,FALSE),"")</f>
        <v/>
      </c>
      <c r="C497" s="17" t="e">
        <f>Wedstrijden!#REF!</f>
        <v>#REF!</v>
      </c>
      <c r="D497" s="17" t="str">
        <f>IFERROR(VLOOKUP(Wedstrijden!#REF!,#REF!,2,FALSE),"")</f>
        <v/>
      </c>
      <c r="E497" s="17" t="str">
        <f>IFERROR(VLOOKUP(Wedstrijden!#REF!,#REF!,5,FALSE),"")</f>
        <v/>
      </c>
      <c r="F497" s="17" t="e">
        <f>IF(Wedstrijden!#REF!&lt;&gt;"",Wedstrijden!#REF!,"")</f>
        <v>#REF!</v>
      </c>
      <c r="G497" s="17" t="e">
        <f>IF(Wedstrijden!#REF!="Indoor",1,0)</f>
        <v>#REF!</v>
      </c>
      <c r="H497" s="17" t="e">
        <f>Wedstrijden!#REF!</f>
        <v>#REF!</v>
      </c>
      <c r="I497" s="17" t="e">
        <f>IF(Wedstrijden!#REF!="Nee",0,IF(Wedstrijden!#REF!="Ja",1,""))</f>
        <v>#REF!</v>
      </c>
      <c r="J497" s="17" t="e">
        <f>IF(Wedstrijden!#REF!&lt;&gt;"",Wedstrijden!#REF!,"")</f>
        <v>#REF!</v>
      </c>
      <c r="W497" s="18"/>
      <c r="AE497" s="18"/>
      <c r="AN497" s="18"/>
      <c r="AU497" s="18"/>
      <c r="BA497" s="18"/>
      <c r="BE497" s="18"/>
      <c r="BJ497" s="17">
        <f>IF(COUNTA(Wedstrijden!O318:Y318)&lt;&gt;0,1,"")</f>
        <v>1</v>
      </c>
      <c r="BK497" s="17">
        <f t="shared" si="42"/>
        <v>2</v>
      </c>
      <c r="BL497" s="17" t="str">
        <f>IF(Wedstrijden!O318="x","AA","")</f>
        <v/>
      </c>
      <c r="BM497" s="17" t="str">
        <f>IF(Wedstrijden!P318="x","A","")</f>
        <v/>
      </c>
      <c r="BN497" s="17" t="str">
        <f>IF(Wedstrijden!Q318="x","B1","")</f>
        <v/>
      </c>
      <c r="BO497" s="17" t="e">
        <f>IF(Wedstrijden!#REF!="x","BB","")</f>
        <v>#REF!</v>
      </c>
      <c r="BP497" s="17" t="str">
        <f>IF(Wedstrijden!S318="x","B","")</f>
        <v>B</v>
      </c>
      <c r="BQ497" s="17" t="str">
        <f>IF(Wedstrijden!T318="x","L1","")</f>
        <v>L1</v>
      </c>
      <c r="BR497" s="17" t="str">
        <f>IF(Wedstrijden!U318="x","L2","")</f>
        <v>L2</v>
      </c>
      <c r="BS497" s="17" t="str">
        <f>IF(Wedstrijden!V318="x","M1","")</f>
        <v>M1</v>
      </c>
      <c r="BT497" s="17" t="str">
        <f>IF(Wedstrijden!W318="x","M2","")</f>
        <v>M2</v>
      </c>
      <c r="BU497" s="17" t="str">
        <f>IF(Wedstrijden!X318="x","Z1","")</f>
        <v>Z1</v>
      </c>
      <c r="BV497" s="17" t="str">
        <f>IF(Wedstrijden!Y318="x","Z2","")</f>
        <v>Z2</v>
      </c>
      <c r="BW497" s="17">
        <f>IF(COUNTA(Wedstrijden!F318:N318)&lt;&gt;0,1,"")</f>
        <v>1</v>
      </c>
      <c r="BX497" s="17">
        <f t="shared" si="43"/>
        <v>1</v>
      </c>
      <c r="BY497" s="17" t="str">
        <f>IF(Wedstrijden!F318="x","BB","")</f>
        <v>BB</v>
      </c>
      <c r="BZ497" s="17" t="str">
        <f>IF(Wedstrijden!G318="x","B","")</f>
        <v>B</v>
      </c>
      <c r="CA497" s="17" t="str">
        <f>IF(Wedstrijden!H318="x","L1","")</f>
        <v>L1</v>
      </c>
      <c r="CB497" s="17" t="str">
        <f>IF(Wedstrijden!I318="x","L2","")</f>
        <v>L2</v>
      </c>
      <c r="CC497" s="17" t="str">
        <f>IF(Wedstrijden!J318="x","M1","")</f>
        <v>M1</v>
      </c>
      <c r="CD497" s="17" t="str">
        <f>IF(Wedstrijden!K318="x","M2","")</f>
        <v>M2</v>
      </c>
      <c r="CE497" s="17" t="str">
        <f>IF(Wedstrijden!L318="x","Z1","")</f>
        <v>Z1</v>
      </c>
      <c r="CF497" s="17" t="str">
        <f>IF(Wedstrijden!M318="x","Z2","")</f>
        <v>Z2</v>
      </c>
      <c r="CG497" s="17" t="str">
        <f>IF(Wedstrijden!N318="x","ZZL","")</f>
        <v>ZZL</v>
      </c>
      <c r="CL497" s="17" t="str">
        <f>IF(COUNTA(Wedstrijden!AG318:AN318)&lt;&gt;0,2,"")</f>
        <v/>
      </c>
      <c r="CM497" s="17" t="str">
        <f t="shared" si="44"/>
        <v/>
      </c>
      <c r="CN497" s="17" t="str">
        <f>IF(Wedstrijden!AG318="x","AA","")</f>
        <v/>
      </c>
      <c r="CO497" s="17" t="str">
        <f>IF(Wedstrijden!AH318="x","A","")</f>
        <v/>
      </c>
      <c r="CP497" s="17" t="str">
        <f>IF(Wedstrijden!AI318="x","BB","")</f>
        <v/>
      </c>
      <c r="CQ497" s="17" t="str">
        <f>IF(Wedstrijden!AJ318="x","B","")</f>
        <v/>
      </c>
      <c r="CR497" s="17" t="str">
        <f>IF(Wedstrijden!AK318="x","L","")</f>
        <v/>
      </c>
      <c r="CS497" s="17" t="str">
        <f>IF(Wedstrijden!AL318="x","M","")</f>
        <v/>
      </c>
      <c r="CT497" s="17" t="str">
        <f>IF(Wedstrijden!AM318="x","Z","")</f>
        <v/>
      </c>
      <c r="CU497" s="17" t="str">
        <f>IF(Wedstrijden!AN318="x","ZZ","")</f>
        <v/>
      </c>
      <c r="CV497" s="17" t="str">
        <f>IF(COUNTA(Wedstrijden!Z318:AF318)&lt;&gt;0,2,"")</f>
        <v/>
      </c>
      <c r="CW497" s="17" t="str">
        <f t="shared" si="45"/>
        <v/>
      </c>
      <c r="CX497" s="17" t="str">
        <f>IF(Wedstrijden!Z318="x","BB","")</f>
        <v/>
      </c>
      <c r="CY497" s="17" t="str">
        <f>IF(Wedstrijden!AA318="x","B","")</f>
        <v/>
      </c>
      <c r="CZ497" s="17" t="str">
        <f>IF(Wedstrijden!AB318="x","L","")</f>
        <v/>
      </c>
      <c r="DA497" s="17" t="str">
        <f>IF(Wedstrijden!AC318="x","M","")</f>
        <v/>
      </c>
      <c r="DB497" s="17" t="str">
        <f>IF(Wedstrijden!AD318="x","Z","")</f>
        <v/>
      </c>
      <c r="DC497" s="17" t="str">
        <f>IF(Wedstrijden!AE318="x","ZZ","")</f>
        <v/>
      </c>
      <c r="DD497" s="17" t="str">
        <f>IF(Wedstrijden!AF318="x","1.40","")</f>
        <v/>
      </c>
      <c r="DE497" s="17" t="str">
        <f>IF(COUNTA(Wedstrijden!AP318:AR318)&lt;&gt;0,6,"")</f>
        <v/>
      </c>
      <c r="DF497" s="17" t="str">
        <f t="shared" si="46"/>
        <v/>
      </c>
      <c r="DG497" s="17" t="str">
        <f>IF(Wedstrijden!AP318="x","L","")</f>
        <v/>
      </c>
      <c r="DH497" s="17" t="str">
        <f>IF(Wedstrijden!AQ318="x","M","")</f>
        <v/>
      </c>
      <c r="DI497" s="17" t="str">
        <f>IF(Wedstrijden!AR318="x","Z","")</f>
        <v/>
      </c>
      <c r="DJ497" s="17" t="str">
        <f>IF(Wedstrijden!AS318="x","Z","")</f>
        <v/>
      </c>
      <c r="DK497" s="17" t="str">
        <f>IF(COUNTA(Wedstrijden!AU318:AW318)&lt;&gt;0,6,"")</f>
        <v/>
      </c>
      <c r="DL497" s="17" t="str">
        <f t="shared" si="47"/>
        <v/>
      </c>
      <c r="DM497" s="17" t="str">
        <f>IF(Wedstrijden!AU318="x","L","")</f>
        <v/>
      </c>
      <c r="DN497" s="17" t="str">
        <f>IF(Wedstrijden!AV318="x","M","")</f>
        <v/>
      </c>
      <c r="DO497" s="17" t="str">
        <f>IF(Wedstrijden!AW318="x","Z","")</f>
        <v/>
      </c>
      <c r="DP497" s="17" t="str">
        <f>IF(Wedstrijden!AX318="x","Z","")</f>
        <v/>
      </c>
    </row>
    <row r="498" spans="1:120" ht="14.4" x14ac:dyDescent="0.3">
      <c r="A498" s="21">
        <f>Wedstrijden!A319</f>
        <v>44177</v>
      </c>
      <c r="B498" s="17" t="str">
        <f>IFERROR(VLOOKUP(Wedstrijden!#REF!,#REF!,2,FALSE),"")</f>
        <v/>
      </c>
      <c r="C498" s="17" t="e">
        <f>Wedstrijden!#REF!</f>
        <v>#REF!</v>
      </c>
      <c r="D498" s="17" t="str">
        <f>IFERROR(VLOOKUP(Wedstrijden!#REF!,#REF!,2,FALSE),"")</f>
        <v/>
      </c>
      <c r="E498" s="17" t="str">
        <f>IFERROR(VLOOKUP(Wedstrijden!#REF!,#REF!,5,FALSE),"")</f>
        <v/>
      </c>
      <c r="F498" s="17" t="e">
        <f>IF(Wedstrijden!#REF!&lt;&gt;"",Wedstrijden!#REF!,"")</f>
        <v>#REF!</v>
      </c>
      <c r="G498" s="17" t="e">
        <f>IF(Wedstrijden!#REF!="Indoor",1,0)</f>
        <v>#REF!</v>
      </c>
      <c r="H498" s="17" t="e">
        <f>Wedstrijden!#REF!</f>
        <v>#REF!</v>
      </c>
      <c r="I498" s="17" t="e">
        <f>IF(Wedstrijden!#REF!="Nee",0,IF(Wedstrijden!#REF!="Ja",1,""))</f>
        <v>#REF!</v>
      </c>
      <c r="J498" s="17" t="e">
        <f>IF(Wedstrijden!#REF!&lt;&gt;"",Wedstrijden!#REF!,"")</f>
        <v>#REF!</v>
      </c>
      <c r="W498" s="18"/>
      <c r="AE498" s="18"/>
      <c r="AN498" s="18"/>
      <c r="AU498" s="18"/>
      <c r="BA498" s="18"/>
      <c r="BE498" s="18"/>
      <c r="BJ498" s="17">
        <f>IF(COUNTA(Wedstrijden!O319:Y319)&lt;&gt;0,1,"")</f>
        <v>1</v>
      </c>
      <c r="BK498" s="17">
        <f t="shared" si="42"/>
        <v>2</v>
      </c>
      <c r="BL498" s="17" t="str">
        <f>IF(Wedstrijden!O319="x","AA","")</f>
        <v/>
      </c>
      <c r="BM498" s="17" t="str">
        <f>IF(Wedstrijden!P319="x","A","")</f>
        <v/>
      </c>
      <c r="BN498" s="17" t="str">
        <f>IF(Wedstrijden!Q319="x","B1","")</f>
        <v/>
      </c>
      <c r="BO498" s="17" t="e">
        <f>IF(Wedstrijden!#REF!="x","BB","")</f>
        <v>#REF!</v>
      </c>
      <c r="BP498" s="17" t="str">
        <f>IF(Wedstrijden!S319="x","B","")</f>
        <v>B</v>
      </c>
      <c r="BQ498" s="17" t="str">
        <f>IF(Wedstrijden!T319="x","L1","")</f>
        <v>L1</v>
      </c>
      <c r="BR498" s="17" t="str">
        <f>IF(Wedstrijden!U319="x","L2","")</f>
        <v>L2</v>
      </c>
      <c r="BS498" s="17" t="str">
        <f>IF(Wedstrijden!V319="x","M1","")</f>
        <v>M1</v>
      </c>
      <c r="BT498" s="17" t="str">
        <f>IF(Wedstrijden!W319="x","M2","")</f>
        <v>M2</v>
      </c>
      <c r="BU498" s="17" t="str">
        <f>IF(Wedstrijden!X319="x","Z1","")</f>
        <v>Z1</v>
      </c>
      <c r="BV498" s="17" t="str">
        <f>IF(Wedstrijden!Y319="x","Z2","")</f>
        <v>Z2</v>
      </c>
      <c r="BW498" s="17">
        <f>IF(COUNTA(Wedstrijden!F319:N319)&lt;&gt;0,1,"")</f>
        <v>1</v>
      </c>
      <c r="BX498" s="17">
        <f t="shared" si="43"/>
        <v>1</v>
      </c>
      <c r="BY498" s="17" t="str">
        <f>IF(Wedstrijden!F319="x","BB","")</f>
        <v/>
      </c>
      <c r="BZ498" s="17" t="str">
        <f>IF(Wedstrijden!G319="x","B","")</f>
        <v>B</v>
      </c>
      <c r="CA498" s="17" t="str">
        <f>IF(Wedstrijden!H319="x","L1","")</f>
        <v>L1</v>
      </c>
      <c r="CB498" s="17" t="str">
        <f>IF(Wedstrijden!I319="x","L2","")</f>
        <v>L2</v>
      </c>
      <c r="CC498" s="17" t="str">
        <f>IF(Wedstrijden!J319="x","M1","")</f>
        <v>M1</v>
      </c>
      <c r="CD498" s="17" t="str">
        <f>IF(Wedstrijden!K319="x","M2","")</f>
        <v>M2</v>
      </c>
      <c r="CE498" s="17" t="str">
        <f>IF(Wedstrijden!L319="x","Z1","")</f>
        <v>Z1</v>
      </c>
      <c r="CF498" s="17" t="str">
        <f>IF(Wedstrijden!M319="x","Z2","")</f>
        <v>Z2</v>
      </c>
      <c r="CG498" s="17" t="str">
        <f>IF(Wedstrijden!N319="x","ZZL","")</f>
        <v>ZZL</v>
      </c>
      <c r="CL498" s="17" t="str">
        <f>IF(COUNTA(Wedstrijden!AG319:AN319)&lt;&gt;0,2,"")</f>
        <v/>
      </c>
      <c r="CM498" s="17" t="str">
        <f t="shared" si="44"/>
        <v/>
      </c>
      <c r="CN498" s="17" t="str">
        <f>IF(Wedstrijden!AG319="x","AA","")</f>
        <v/>
      </c>
      <c r="CO498" s="17" t="str">
        <f>IF(Wedstrijden!AH319="x","A","")</f>
        <v/>
      </c>
      <c r="CP498" s="17" t="str">
        <f>IF(Wedstrijden!AI319="x","BB","")</f>
        <v/>
      </c>
      <c r="CQ498" s="17" t="str">
        <f>IF(Wedstrijden!AJ319="x","B","")</f>
        <v/>
      </c>
      <c r="CR498" s="17" t="str">
        <f>IF(Wedstrijden!AK319="x","L","")</f>
        <v/>
      </c>
      <c r="CS498" s="17" t="str">
        <f>IF(Wedstrijden!AL319="x","M","")</f>
        <v/>
      </c>
      <c r="CT498" s="17" t="str">
        <f>IF(Wedstrijden!AM319="x","Z","")</f>
        <v/>
      </c>
      <c r="CU498" s="17" t="str">
        <f>IF(Wedstrijden!AN319="x","ZZ","")</f>
        <v/>
      </c>
      <c r="CV498" s="17" t="str">
        <f>IF(COUNTA(Wedstrijden!Z319:AF319)&lt;&gt;0,2,"")</f>
        <v/>
      </c>
      <c r="CW498" s="17" t="str">
        <f t="shared" si="45"/>
        <v/>
      </c>
      <c r="CX498" s="17" t="str">
        <f>IF(Wedstrijden!Z319="x","BB","")</f>
        <v/>
      </c>
      <c r="CY498" s="17" t="str">
        <f>IF(Wedstrijden!AA319="x","B","")</f>
        <v/>
      </c>
      <c r="CZ498" s="17" t="str">
        <f>IF(Wedstrijden!AB319="x","L","")</f>
        <v/>
      </c>
      <c r="DA498" s="17" t="str">
        <f>IF(Wedstrijden!AC319="x","M","")</f>
        <v/>
      </c>
      <c r="DB498" s="17" t="str">
        <f>IF(Wedstrijden!AD319="x","Z","")</f>
        <v/>
      </c>
      <c r="DC498" s="17" t="str">
        <f>IF(Wedstrijden!AE319="x","ZZ","")</f>
        <v/>
      </c>
      <c r="DD498" s="17" t="str">
        <f>IF(Wedstrijden!AF319="x","1.40","")</f>
        <v/>
      </c>
      <c r="DE498" s="17" t="str">
        <f>IF(COUNTA(Wedstrijden!AP319:AR319)&lt;&gt;0,6,"")</f>
        <v/>
      </c>
      <c r="DF498" s="17" t="str">
        <f t="shared" si="46"/>
        <v/>
      </c>
      <c r="DG498" s="17" t="str">
        <f>IF(Wedstrijden!AP319="x","L","")</f>
        <v/>
      </c>
      <c r="DH498" s="17" t="str">
        <f>IF(Wedstrijden!AQ319="x","M","")</f>
        <v/>
      </c>
      <c r="DI498" s="17" t="str">
        <f>IF(Wedstrijden!AR319="x","Z","")</f>
        <v/>
      </c>
      <c r="DJ498" s="17" t="str">
        <f>IF(Wedstrijden!AS319="x","Z","")</f>
        <v/>
      </c>
      <c r="DK498" s="17" t="str">
        <f>IF(COUNTA(Wedstrijden!AU319:AW319)&lt;&gt;0,6,"")</f>
        <v/>
      </c>
      <c r="DL498" s="17" t="str">
        <f t="shared" si="47"/>
        <v/>
      </c>
      <c r="DM498" s="17" t="str">
        <f>IF(Wedstrijden!AU319="x","L","")</f>
        <v/>
      </c>
      <c r="DN498" s="17" t="str">
        <f>IF(Wedstrijden!AV319="x","M","")</f>
        <v/>
      </c>
      <c r="DO498" s="17" t="str">
        <f>IF(Wedstrijden!AW319="x","Z","")</f>
        <v/>
      </c>
      <c r="DP498" s="17" t="str">
        <f>IF(Wedstrijden!AX319="x","Z","")</f>
        <v/>
      </c>
    </row>
    <row r="499" spans="1:120" ht="14.4" x14ac:dyDescent="0.3">
      <c r="A499" s="21">
        <f>Wedstrijden!A320</f>
        <v>44178</v>
      </c>
      <c r="B499" s="17" t="str">
        <f>IFERROR(VLOOKUP(Wedstrijden!#REF!,#REF!,2,FALSE),"")</f>
        <v/>
      </c>
      <c r="C499" s="17" t="e">
        <f>Wedstrijden!#REF!</f>
        <v>#REF!</v>
      </c>
      <c r="D499" s="17" t="str">
        <f>IFERROR(VLOOKUP(Wedstrijden!#REF!,#REF!,2,FALSE),"")</f>
        <v/>
      </c>
      <c r="E499" s="17" t="str">
        <f>IFERROR(VLOOKUP(Wedstrijden!#REF!,#REF!,5,FALSE),"")</f>
        <v/>
      </c>
      <c r="F499" s="17" t="e">
        <f>IF(Wedstrijden!#REF!&lt;&gt;"",Wedstrijden!#REF!,"")</f>
        <v>#REF!</v>
      </c>
      <c r="G499" s="17" t="e">
        <f>IF(Wedstrijden!#REF!="Indoor",1,0)</f>
        <v>#REF!</v>
      </c>
      <c r="H499" s="17" t="e">
        <f>Wedstrijden!#REF!</f>
        <v>#REF!</v>
      </c>
      <c r="I499" s="17" t="e">
        <f>IF(Wedstrijden!#REF!="Nee",0,IF(Wedstrijden!#REF!="Ja",1,""))</f>
        <v>#REF!</v>
      </c>
      <c r="J499" s="17" t="e">
        <f>IF(Wedstrijden!#REF!&lt;&gt;"",Wedstrijden!#REF!,"")</f>
        <v>#REF!</v>
      </c>
      <c r="W499" s="18"/>
      <c r="AE499" s="18"/>
      <c r="AN499" s="18"/>
      <c r="AU499" s="18"/>
      <c r="BA499" s="18"/>
      <c r="BE499" s="18"/>
      <c r="BJ499" s="17">
        <f>IF(COUNTA(Wedstrijden!O320:Y320)&lt;&gt;0,1,"")</f>
        <v>1</v>
      </c>
      <c r="BK499" s="17">
        <f t="shared" si="42"/>
        <v>2</v>
      </c>
      <c r="BL499" s="17" t="str">
        <f>IF(Wedstrijden!O320="x","AA","")</f>
        <v/>
      </c>
      <c r="BM499" s="17" t="str">
        <f>IF(Wedstrijden!P320="x","A","")</f>
        <v/>
      </c>
      <c r="BN499" s="17" t="str">
        <f>IF(Wedstrijden!Q320="x","B1","")</f>
        <v/>
      </c>
      <c r="BO499" s="17" t="e">
        <f>IF(Wedstrijden!#REF!="x","BB","")</f>
        <v>#REF!</v>
      </c>
      <c r="BP499" s="17" t="str">
        <f>IF(Wedstrijden!S320="x","B","")</f>
        <v>B</v>
      </c>
      <c r="BQ499" s="17" t="str">
        <f>IF(Wedstrijden!T320="x","L1","")</f>
        <v>L1</v>
      </c>
      <c r="BR499" s="17" t="str">
        <f>IF(Wedstrijden!U320="x","L2","")</f>
        <v>L2</v>
      </c>
      <c r="BS499" s="17" t="str">
        <f>IF(Wedstrijden!V320="x","M1","")</f>
        <v>M1</v>
      </c>
      <c r="BT499" s="17" t="str">
        <f>IF(Wedstrijden!W320="x","M2","")</f>
        <v>M2</v>
      </c>
      <c r="BU499" s="17" t="str">
        <f>IF(Wedstrijden!X320="x","Z1","")</f>
        <v/>
      </c>
      <c r="BV499" s="17" t="str">
        <f>IF(Wedstrijden!Y320="x","Z2","")</f>
        <v/>
      </c>
      <c r="BW499" s="17">
        <f>IF(COUNTA(Wedstrijden!F320:N320)&lt;&gt;0,1,"")</f>
        <v>1</v>
      </c>
      <c r="BX499" s="17">
        <f t="shared" si="43"/>
        <v>1</v>
      </c>
      <c r="BY499" s="17" t="str">
        <f>IF(Wedstrijden!F320="x","BB","")</f>
        <v/>
      </c>
      <c r="BZ499" s="17" t="str">
        <f>IF(Wedstrijden!G320="x","B","")</f>
        <v>B</v>
      </c>
      <c r="CA499" s="17" t="str">
        <f>IF(Wedstrijden!H320="x","L1","")</f>
        <v>L1</v>
      </c>
      <c r="CB499" s="17" t="str">
        <f>IF(Wedstrijden!I320="x","L2","")</f>
        <v>L2</v>
      </c>
      <c r="CC499" s="17" t="str">
        <f>IF(Wedstrijden!J320="x","M1","")</f>
        <v>M1</v>
      </c>
      <c r="CD499" s="17" t="str">
        <f>IF(Wedstrijden!K320="x","M2","")</f>
        <v>M2</v>
      </c>
      <c r="CE499" s="17" t="str">
        <f>IF(Wedstrijden!L320="x","Z1","")</f>
        <v/>
      </c>
      <c r="CF499" s="17" t="str">
        <f>IF(Wedstrijden!M320="x","Z2","")</f>
        <v/>
      </c>
      <c r="CG499" s="17" t="str">
        <f>IF(Wedstrijden!N320="x","ZZL","")</f>
        <v/>
      </c>
      <c r="CL499" s="17" t="str">
        <f>IF(COUNTA(Wedstrijden!AG320:AN320)&lt;&gt;0,2,"")</f>
        <v/>
      </c>
      <c r="CM499" s="17" t="str">
        <f t="shared" si="44"/>
        <v/>
      </c>
      <c r="CN499" s="17" t="str">
        <f>IF(Wedstrijden!AG320="x","AA","")</f>
        <v/>
      </c>
      <c r="CO499" s="17" t="str">
        <f>IF(Wedstrijden!AH320="x","A","")</f>
        <v/>
      </c>
      <c r="CP499" s="17" t="str">
        <f>IF(Wedstrijden!AI320="x","BB","")</f>
        <v/>
      </c>
      <c r="CQ499" s="17" t="str">
        <f>IF(Wedstrijden!AJ320="x","B","")</f>
        <v/>
      </c>
      <c r="CR499" s="17" t="str">
        <f>IF(Wedstrijden!AK320="x","L","")</f>
        <v/>
      </c>
      <c r="CS499" s="17" t="str">
        <f>IF(Wedstrijden!AL320="x","M","")</f>
        <v/>
      </c>
      <c r="CT499" s="17" t="str">
        <f>IF(Wedstrijden!AM320="x","Z","")</f>
        <v/>
      </c>
      <c r="CU499" s="17" t="str">
        <f>IF(Wedstrijden!AN320="x","ZZ","")</f>
        <v/>
      </c>
      <c r="CV499" s="17" t="str">
        <f>IF(COUNTA(Wedstrijden!Z320:AF320)&lt;&gt;0,2,"")</f>
        <v/>
      </c>
      <c r="CW499" s="17" t="str">
        <f t="shared" si="45"/>
        <v/>
      </c>
      <c r="CX499" s="17" t="str">
        <f>IF(Wedstrijden!Z320="x","BB","")</f>
        <v/>
      </c>
      <c r="CY499" s="17" t="str">
        <f>IF(Wedstrijden!AA320="x","B","")</f>
        <v/>
      </c>
      <c r="CZ499" s="17" t="str">
        <f>IF(Wedstrijden!AB320="x","L","")</f>
        <v/>
      </c>
      <c r="DA499" s="17" t="str">
        <f>IF(Wedstrijden!AC320="x","M","")</f>
        <v/>
      </c>
      <c r="DB499" s="17" t="str">
        <f>IF(Wedstrijden!AD320="x","Z","")</f>
        <v/>
      </c>
      <c r="DC499" s="17" t="str">
        <f>IF(Wedstrijden!AE320="x","ZZ","")</f>
        <v/>
      </c>
      <c r="DD499" s="17" t="str">
        <f>IF(Wedstrijden!AF320="x","1.40","")</f>
        <v/>
      </c>
      <c r="DE499" s="17" t="str">
        <f>IF(COUNTA(Wedstrijden!AP320:AR320)&lt;&gt;0,6,"")</f>
        <v/>
      </c>
      <c r="DF499" s="17" t="str">
        <f t="shared" si="46"/>
        <v/>
      </c>
      <c r="DG499" s="17" t="str">
        <f>IF(Wedstrijden!AP320="x","L","")</f>
        <v/>
      </c>
      <c r="DH499" s="17" t="str">
        <f>IF(Wedstrijden!AQ320="x","M","")</f>
        <v/>
      </c>
      <c r="DI499" s="17" t="str">
        <f>IF(Wedstrijden!AR320="x","Z","")</f>
        <v/>
      </c>
      <c r="DJ499" s="17" t="str">
        <f>IF(Wedstrijden!AS320="x","Z","")</f>
        <v/>
      </c>
      <c r="DK499" s="17" t="str">
        <f>IF(COUNTA(Wedstrijden!AU320:AW320)&lt;&gt;0,6,"")</f>
        <v/>
      </c>
      <c r="DL499" s="17" t="str">
        <f t="shared" si="47"/>
        <v/>
      </c>
      <c r="DM499" s="17" t="str">
        <f>IF(Wedstrijden!AU320="x","L","")</f>
        <v/>
      </c>
      <c r="DN499" s="17" t="str">
        <f>IF(Wedstrijden!AV320="x","M","")</f>
        <v/>
      </c>
      <c r="DO499" s="17" t="str">
        <f>IF(Wedstrijden!AW320="x","Z","")</f>
        <v/>
      </c>
      <c r="DP499" s="17" t="str">
        <f>IF(Wedstrijden!AX320="x","Z","")</f>
        <v/>
      </c>
    </row>
    <row r="500" spans="1:120" ht="14.4" x14ac:dyDescent="0.3">
      <c r="A500" s="21">
        <f>Wedstrijden!A321</f>
        <v>44178</v>
      </c>
      <c r="B500" s="17" t="str">
        <f>IFERROR(VLOOKUP(Wedstrijden!#REF!,#REF!,2,FALSE),"")</f>
        <v/>
      </c>
      <c r="C500" s="17" t="e">
        <f>Wedstrijden!#REF!</f>
        <v>#REF!</v>
      </c>
      <c r="D500" s="17" t="str">
        <f>IFERROR(VLOOKUP(Wedstrijden!#REF!,#REF!,2,FALSE),"")</f>
        <v/>
      </c>
      <c r="E500" s="17" t="str">
        <f>IFERROR(VLOOKUP(Wedstrijden!#REF!,#REF!,5,FALSE),"")</f>
        <v/>
      </c>
      <c r="F500" s="17" t="e">
        <f>IF(Wedstrijden!#REF!&lt;&gt;"",Wedstrijden!#REF!,"")</f>
        <v>#REF!</v>
      </c>
      <c r="G500" s="17" t="e">
        <f>IF(Wedstrijden!#REF!="Indoor",1,0)</f>
        <v>#REF!</v>
      </c>
      <c r="H500" s="17" t="e">
        <f>Wedstrijden!#REF!</f>
        <v>#REF!</v>
      </c>
      <c r="I500" s="17" t="e">
        <f>IF(Wedstrijden!#REF!="Nee",0,IF(Wedstrijden!#REF!="Ja",1,""))</f>
        <v>#REF!</v>
      </c>
      <c r="J500" s="17" t="e">
        <f>IF(Wedstrijden!#REF!&lt;&gt;"",Wedstrijden!#REF!,"")</f>
        <v>#REF!</v>
      </c>
      <c r="W500" s="18"/>
      <c r="AE500" s="18"/>
      <c r="AN500" s="18"/>
      <c r="AU500" s="18"/>
      <c r="BA500" s="18"/>
      <c r="BE500" s="18"/>
      <c r="BJ500" s="17">
        <f>IF(COUNTA(Wedstrijden!O321:Y321)&lt;&gt;0,1,"")</f>
        <v>1</v>
      </c>
      <c r="BK500" s="17">
        <f t="shared" si="42"/>
        <v>2</v>
      </c>
      <c r="BL500" s="17" t="str">
        <f>IF(Wedstrijden!O321="x","AA","")</f>
        <v/>
      </c>
      <c r="BM500" s="17" t="str">
        <f>IF(Wedstrijden!P321="x","A","")</f>
        <v/>
      </c>
      <c r="BN500" s="17" t="str">
        <f>IF(Wedstrijden!Q321="x","B1","")</f>
        <v/>
      </c>
      <c r="BO500" s="17" t="e">
        <f>IF(Wedstrijden!#REF!="x","BB","")</f>
        <v>#REF!</v>
      </c>
      <c r="BP500" s="17" t="str">
        <f>IF(Wedstrijden!S321="x","B","")</f>
        <v>B</v>
      </c>
      <c r="BQ500" s="17" t="str">
        <f>IF(Wedstrijden!T321="x","L1","")</f>
        <v>L1</v>
      </c>
      <c r="BR500" s="17" t="str">
        <f>IF(Wedstrijden!U321="x","L2","")</f>
        <v>L2</v>
      </c>
      <c r="BS500" s="17" t="str">
        <f>IF(Wedstrijden!V321="x","M1","")</f>
        <v>M1</v>
      </c>
      <c r="BT500" s="17" t="str">
        <f>IF(Wedstrijden!W321="x","M2","")</f>
        <v>M2</v>
      </c>
      <c r="BU500" s="17" t="str">
        <f>IF(Wedstrijden!X321="x","Z1","")</f>
        <v>Z1</v>
      </c>
      <c r="BV500" s="17" t="str">
        <f>IF(Wedstrijden!Y321="x","Z2","")</f>
        <v>Z2</v>
      </c>
      <c r="BW500" s="17">
        <f>IF(COUNTA(Wedstrijden!F321:N321)&lt;&gt;0,1,"")</f>
        <v>1</v>
      </c>
      <c r="BX500" s="17">
        <f t="shared" si="43"/>
        <v>1</v>
      </c>
      <c r="BY500" s="17" t="str">
        <f>IF(Wedstrijden!F321="x","BB","")</f>
        <v/>
      </c>
      <c r="BZ500" s="17" t="str">
        <f>IF(Wedstrijden!G321="x","B","")</f>
        <v>B</v>
      </c>
      <c r="CA500" s="17" t="str">
        <f>IF(Wedstrijden!H321="x","L1","")</f>
        <v>L1</v>
      </c>
      <c r="CB500" s="17" t="str">
        <f>IF(Wedstrijden!I321="x","L2","")</f>
        <v>L2</v>
      </c>
      <c r="CC500" s="17" t="str">
        <f>IF(Wedstrijden!J321="x","M1","")</f>
        <v>M1</v>
      </c>
      <c r="CD500" s="17" t="str">
        <f>IF(Wedstrijden!K321="x","M2","")</f>
        <v>M2</v>
      </c>
      <c r="CE500" s="17" t="str">
        <f>IF(Wedstrijden!L321="x","Z1","")</f>
        <v>Z1</v>
      </c>
      <c r="CF500" s="17" t="str">
        <f>IF(Wedstrijden!M321="x","Z2","")</f>
        <v>Z2</v>
      </c>
      <c r="CG500" s="17" t="str">
        <f>IF(Wedstrijden!N321="x","ZZL","")</f>
        <v>ZZL</v>
      </c>
      <c r="CL500" s="17" t="str">
        <f>IF(COUNTA(Wedstrijden!AG321:AN321)&lt;&gt;0,2,"")</f>
        <v/>
      </c>
      <c r="CM500" s="17" t="str">
        <f t="shared" si="44"/>
        <v/>
      </c>
      <c r="CN500" s="17" t="str">
        <f>IF(Wedstrijden!AG321="x","AA","")</f>
        <v/>
      </c>
      <c r="CO500" s="17" t="str">
        <f>IF(Wedstrijden!AH321="x","A","")</f>
        <v/>
      </c>
      <c r="CP500" s="17" t="str">
        <f>IF(Wedstrijden!AI321="x","BB","")</f>
        <v/>
      </c>
      <c r="CQ500" s="17" t="str">
        <f>IF(Wedstrijden!AJ321="x","B","")</f>
        <v/>
      </c>
      <c r="CR500" s="17" t="str">
        <f>IF(Wedstrijden!AK321="x","L","")</f>
        <v/>
      </c>
      <c r="CS500" s="17" t="str">
        <f>IF(Wedstrijden!AL321="x","M","")</f>
        <v/>
      </c>
      <c r="CT500" s="17" t="str">
        <f>IF(Wedstrijden!AM321="x","Z","")</f>
        <v/>
      </c>
      <c r="CU500" s="17" t="str">
        <f>IF(Wedstrijden!AN321="x","ZZ","")</f>
        <v/>
      </c>
      <c r="CV500" s="17" t="str">
        <f>IF(COUNTA(Wedstrijden!Z321:AF321)&lt;&gt;0,2,"")</f>
        <v/>
      </c>
      <c r="CW500" s="17" t="str">
        <f t="shared" si="45"/>
        <v/>
      </c>
      <c r="CX500" s="17" t="str">
        <f>IF(Wedstrijden!Z321="x","BB","")</f>
        <v/>
      </c>
      <c r="CY500" s="17" t="str">
        <f>IF(Wedstrijden!AA321="x","B","")</f>
        <v/>
      </c>
      <c r="CZ500" s="17" t="str">
        <f>IF(Wedstrijden!AB321="x","L","")</f>
        <v/>
      </c>
      <c r="DA500" s="17" t="str">
        <f>IF(Wedstrijden!AC321="x","M","")</f>
        <v/>
      </c>
      <c r="DB500" s="17" t="str">
        <f>IF(Wedstrijden!AD321="x","Z","")</f>
        <v/>
      </c>
      <c r="DC500" s="17" t="str">
        <f>IF(Wedstrijden!AE321="x","ZZ","")</f>
        <v/>
      </c>
      <c r="DD500" s="17" t="str">
        <f>IF(Wedstrijden!AF321="x","1.40","")</f>
        <v/>
      </c>
      <c r="DE500" s="17" t="str">
        <f>IF(COUNTA(Wedstrijden!AP321:AR321)&lt;&gt;0,6,"")</f>
        <v/>
      </c>
      <c r="DF500" s="17" t="str">
        <f t="shared" si="46"/>
        <v/>
      </c>
      <c r="DG500" s="17" t="str">
        <f>IF(Wedstrijden!AP321="x","L","")</f>
        <v/>
      </c>
      <c r="DH500" s="17" t="str">
        <f>IF(Wedstrijden!AQ321="x","M","")</f>
        <v/>
      </c>
      <c r="DI500" s="17" t="str">
        <f>IF(Wedstrijden!AR321="x","Z","")</f>
        <v/>
      </c>
      <c r="DJ500" s="17" t="str">
        <f>IF(Wedstrijden!AS321="x","Z","")</f>
        <v/>
      </c>
      <c r="DK500" s="17" t="str">
        <f>IF(COUNTA(Wedstrijden!AU321:AW321)&lt;&gt;0,6,"")</f>
        <v/>
      </c>
      <c r="DL500" s="17" t="str">
        <f t="shared" si="47"/>
        <v/>
      </c>
      <c r="DM500" s="17" t="str">
        <f>IF(Wedstrijden!AU321="x","L","")</f>
        <v/>
      </c>
      <c r="DN500" s="17" t="str">
        <f>IF(Wedstrijden!AV321="x","M","")</f>
        <v/>
      </c>
      <c r="DO500" s="17" t="str">
        <f>IF(Wedstrijden!AW321="x","Z","")</f>
        <v/>
      </c>
      <c r="DP500" s="17" t="str">
        <f>IF(Wedstrijden!AX321="x","Z","")</f>
        <v/>
      </c>
    </row>
    <row r="501" spans="1:120" ht="14.4" x14ac:dyDescent="0.3">
      <c r="A501" s="21">
        <f>Wedstrijden!A322</f>
        <v>44178</v>
      </c>
      <c r="B501" s="17" t="str">
        <f>IFERROR(VLOOKUP(Wedstrijden!#REF!,#REF!,2,FALSE),"")</f>
        <v/>
      </c>
      <c r="C501" s="17" t="e">
        <f>Wedstrijden!#REF!</f>
        <v>#REF!</v>
      </c>
      <c r="D501" s="17" t="str">
        <f>IFERROR(VLOOKUP(Wedstrijden!#REF!,#REF!,2,FALSE),"")</f>
        <v/>
      </c>
      <c r="E501" s="17" t="str">
        <f>IFERROR(VLOOKUP(Wedstrijden!#REF!,#REF!,5,FALSE),"")</f>
        <v/>
      </c>
      <c r="F501" s="17" t="e">
        <f>IF(Wedstrijden!#REF!&lt;&gt;"",Wedstrijden!#REF!,"")</f>
        <v>#REF!</v>
      </c>
      <c r="G501" s="17" t="e">
        <f>IF(Wedstrijden!#REF!="Indoor",1,0)</f>
        <v>#REF!</v>
      </c>
      <c r="H501" s="17" t="e">
        <f>Wedstrijden!#REF!</f>
        <v>#REF!</v>
      </c>
      <c r="I501" s="17" t="e">
        <f>IF(Wedstrijden!#REF!="Nee",0,IF(Wedstrijden!#REF!="Ja",1,""))</f>
        <v>#REF!</v>
      </c>
      <c r="J501" s="17" t="e">
        <f>IF(Wedstrijden!#REF!&lt;&gt;"",Wedstrijden!#REF!,"")</f>
        <v>#REF!</v>
      </c>
      <c r="W501" s="18"/>
      <c r="AE501" s="18"/>
      <c r="AN501" s="18"/>
      <c r="AU501" s="18"/>
      <c r="BA501" s="18"/>
      <c r="BE501" s="18"/>
      <c r="BJ501" s="17">
        <f>IF(COUNTA(Wedstrijden!O322:Y322)&lt;&gt;0,1,"")</f>
        <v>1</v>
      </c>
      <c r="BK501" s="17">
        <f t="shared" si="42"/>
        <v>2</v>
      </c>
      <c r="BL501" s="17" t="str">
        <f>IF(Wedstrijden!O322="x","AA","")</f>
        <v/>
      </c>
      <c r="BM501" s="17" t="str">
        <f>IF(Wedstrijden!P322="x","A","")</f>
        <v/>
      </c>
      <c r="BN501" s="17" t="str">
        <f>IF(Wedstrijden!Q322="x","B1","")</f>
        <v/>
      </c>
      <c r="BO501" s="17" t="e">
        <f>IF(Wedstrijden!#REF!="x","BB","")</f>
        <v>#REF!</v>
      </c>
      <c r="BP501" s="17" t="str">
        <f>IF(Wedstrijden!S322="x","B","")</f>
        <v>B</v>
      </c>
      <c r="BQ501" s="17" t="str">
        <f>IF(Wedstrijden!T322="x","L1","")</f>
        <v>L1</v>
      </c>
      <c r="BR501" s="17" t="str">
        <f>IF(Wedstrijden!U322="x","L2","")</f>
        <v>L2</v>
      </c>
      <c r="BS501" s="17" t="str">
        <f>IF(Wedstrijden!V322="x","M1","")</f>
        <v>M1</v>
      </c>
      <c r="BT501" s="17" t="str">
        <f>IF(Wedstrijden!W322="x","M2","")</f>
        <v>M2</v>
      </c>
      <c r="BU501" s="17" t="str">
        <f>IF(Wedstrijden!X322="x","Z1","")</f>
        <v/>
      </c>
      <c r="BV501" s="17" t="str">
        <f>IF(Wedstrijden!Y322="x","Z2","")</f>
        <v/>
      </c>
      <c r="BW501" s="17">
        <f>IF(COUNTA(Wedstrijden!F322:N322)&lt;&gt;0,1,"")</f>
        <v>1</v>
      </c>
      <c r="BX501" s="17">
        <f t="shared" si="43"/>
        <v>1</v>
      </c>
      <c r="BY501" s="17" t="str">
        <f>IF(Wedstrijden!F322="x","BB","")</f>
        <v/>
      </c>
      <c r="BZ501" s="17" t="str">
        <f>IF(Wedstrijden!G322="x","B","")</f>
        <v>B</v>
      </c>
      <c r="CA501" s="17" t="str">
        <f>IF(Wedstrijden!H322="x","L1","")</f>
        <v>L1</v>
      </c>
      <c r="CB501" s="17" t="str">
        <f>IF(Wedstrijden!I322="x","L2","")</f>
        <v>L2</v>
      </c>
      <c r="CC501" s="17" t="str">
        <f>IF(Wedstrijden!J322="x","M1","")</f>
        <v>M1</v>
      </c>
      <c r="CD501" s="17" t="str">
        <f>IF(Wedstrijden!K322="x","M2","")</f>
        <v>M2</v>
      </c>
      <c r="CE501" s="17" t="str">
        <f>IF(Wedstrijden!L322="x","Z1","")</f>
        <v/>
      </c>
      <c r="CF501" s="17" t="str">
        <f>IF(Wedstrijden!M322="x","Z2","")</f>
        <v/>
      </c>
      <c r="CG501" s="17" t="str">
        <f>IF(Wedstrijden!N322="x","ZZL","")</f>
        <v/>
      </c>
      <c r="CL501" s="17" t="str">
        <f>IF(COUNTA(Wedstrijden!AG322:AN322)&lt;&gt;0,2,"")</f>
        <v/>
      </c>
      <c r="CM501" s="17" t="str">
        <f t="shared" si="44"/>
        <v/>
      </c>
      <c r="CN501" s="17" t="str">
        <f>IF(Wedstrijden!AG322="x","AA","")</f>
        <v/>
      </c>
      <c r="CO501" s="17" t="str">
        <f>IF(Wedstrijden!AH322="x","A","")</f>
        <v/>
      </c>
      <c r="CP501" s="17" t="str">
        <f>IF(Wedstrijden!AI322="x","BB","")</f>
        <v/>
      </c>
      <c r="CQ501" s="17" t="str">
        <f>IF(Wedstrijden!AJ322="x","B","")</f>
        <v/>
      </c>
      <c r="CR501" s="17" t="str">
        <f>IF(Wedstrijden!AK322="x","L","")</f>
        <v/>
      </c>
      <c r="CS501" s="17" t="str">
        <f>IF(Wedstrijden!AL322="x","M","")</f>
        <v/>
      </c>
      <c r="CT501" s="17" t="str">
        <f>IF(Wedstrijden!AM322="x","Z","")</f>
        <v/>
      </c>
      <c r="CU501" s="17" t="str">
        <f>IF(Wedstrijden!AN322="x","ZZ","")</f>
        <v/>
      </c>
      <c r="CV501" s="17" t="str">
        <f>IF(COUNTA(Wedstrijden!Z322:AF322)&lt;&gt;0,2,"")</f>
        <v/>
      </c>
      <c r="CW501" s="17" t="str">
        <f t="shared" si="45"/>
        <v/>
      </c>
      <c r="CX501" s="17" t="str">
        <f>IF(Wedstrijden!Z322="x","BB","")</f>
        <v/>
      </c>
      <c r="CY501" s="17" t="str">
        <f>IF(Wedstrijden!AA322="x","B","")</f>
        <v/>
      </c>
      <c r="CZ501" s="17" t="str">
        <f>IF(Wedstrijden!AB322="x","L","")</f>
        <v/>
      </c>
      <c r="DA501" s="17" t="str">
        <f>IF(Wedstrijden!AC322="x","M","")</f>
        <v/>
      </c>
      <c r="DB501" s="17" t="str">
        <f>IF(Wedstrijden!AD322="x","Z","")</f>
        <v/>
      </c>
      <c r="DC501" s="17" t="str">
        <f>IF(Wedstrijden!AE322="x","ZZ","")</f>
        <v/>
      </c>
      <c r="DD501" s="17" t="str">
        <f>IF(Wedstrijden!AF322="x","1.40","")</f>
        <v/>
      </c>
      <c r="DE501" s="17" t="str">
        <f>IF(COUNTA(Wedstrijden!AP322:AR322)&lt;&gt;0,6,"")</f>
        <v/>
      </c>
      <c r="DF501" s="17" t="str">
        <f t="shared" si="46"/>
        <v/>
      </c>
      <c r="DG501" s="17" t="str">
        <f>IF(Wedstrijden!AP322="x","L","")</f>
        <v/>
      </c>
      <c r="DH501" s="17" t="str">
        <f>IF(Wedstrijden!AQ322="x","M","")</f>
        <v/>
      </c>
      <c r="DI501" s="17" t="str">
        <f>IF(Wedstrijden!AR322="x","Z","")</f>
        <v/>
      </c>
      <c r="DJ501" s="17" t="str">
        <f>IF(Wedstrijden!AS322="x","Z","")</f>
        <v/>
      </c>
      <c r="DK501" s="17" t="str">
        <f>IF(COUNTA(Wedstrijden!AU322:AW322)&lt;&gt;0,6,"")</f>
        <v/>
      </c>
      <c r="DL501" s="17" t="str">
        <f t="shared" si="47"/>
        <v/>
      </c>
      <c r="DM501" s="17" t="str">
        <f>IF(Wedstrijden!AU322="x","L","")</f>
        <v/>
      </c>
      <c r="DN501" s="17" t="str">
        <f>IF(Wedstrijden!AV322="x","M","")</f>
        <v/>
      </c>
      <c r="DO501" s="17" t="str">
        <f>IF(Wedstrijden!AW322="x","Z","")</f>
        <v/>
      </c>
      <c r="DP501" s="17" t="str">
        <f>IF(Wedstrijden!AX322="x","Z","")</f>
        <v/>
      </c>
    </row>
    <row r="502" spans="1:120" ht="14.4" x14ac:dyDescent="0.3">
      <c r="A502" s="21">
        <f>Wedstrijden!A323</f>
        <v>44178</v>
      </c>
      <c r="B502" s="17" t="str">
        <f>IFERROR(VLOOKUP(Wedstrijden!#REF!,#REF!,2,FALSE),"")</f>
        <v/>
      </c>
      <c r="C502" s="17" t="e">
        <f>Wedstrijden!#REF!</f>
        <v>#REF!</v>
      </c>
      <c r="D502" s="17" t="str">
        <f>IFERROR(VLOOKUP(Wedstrijden!#REF!,#REF!,2,FALSE),"")</f>
        <v/>
      </c>
      <c r="E502" s="17" t="str">
        <f>IFERROR(VLOOKUP(Wedstrijden!#REF!,#REF!,5,FALSE),"")</f>
        <v/>
      </c>
      <c r="F502" s="17" t="e">
        <f>IF(Wedstrijden!#REF!&lt;&gt;"",Wedstrijden!#REF!,"")</f>
        <v>#REF!</v>
      </c>
      <c r="G502" s="17" t="e">
        <f>IF(Wedstrijden!#REF!="Indoor",1,0)</f>
        <v>#REF!</v>
      </c>
      <c r="H502" s="17" t="e">
        <f>Wedstrijden!#REF!</f>
        <v>#REF!</v>
      </c>
      <c r="I502" s="17" t="e">
        <f>IF(Wedstrijden!#REF!="Nee",0,IF(Wedstrijden!#REF!="Ja",1,""))</f>
        <v>#REF!</v>
      </c>
      <c r="J502" s="17" t="e">
        <f>IF(Wedstrijden!#REF!&lt;&gt;"",Wedstrijden!#REF!,"")</f>
        <v>#REF!</v>
      </c>
      <c r="W502" s="18"/>
      <c r="AE502" s="18"/>
      <c r="AN502" s="18"/>
      <c r="AU502" s="18"/>
      <c r="BA502" s="18"/>
      <c r="BE502" s="18"/>
      <c r="BJ502" s="17" t="str">
        <f>IF(COUNTA(Wedstrijden!O323:Y323)&lt;&gt;0,1,"")</f>
        <v/>
      </c>
      <c r="BK502" s="17" t="str">
        <f t="shared" si="42"/>
        <v/>
      </c>
      <c r="BL502" s="17" t="str">
        <f>IF(Wedstrijden!O323="x","AA","")</f>
        <v/>
      </c>
      <c r="BM502" s="17" t="str">
        <f>IF(Wedstrijden!P323="x","A","")</f>
        <v/>
      </c>
      <c r="BN502" s="17" t="str">
        <f>IF(Wedstrijden!Q323="x","B1","")</f>
        <v/>
      </c>
      <c r="BO502" s="17" t="e">
        <f>IF(Wedstrijden!#REF!="x","BB","")</f>
        <v>#REF!</v>
      </c>
      <c r="BP502" s="17" t="str">
        <f>IF(Wedstrijden!S323="x","B","")</f>
        <v/>
      </c>
      <c r="BQ502" s="17" t="str">
        <f>IF(Wedstrijden!T323="x","L1","")</f>
        <v/>
      </c>
      <c r="BR502" s="17" t="str">
        <f>IF(Wedstrijden!U323="x","L2","")</f>
        <v/>
      </c>
      <c r="BS502" s="17" t="str">
        <f>IF(Wedstrijden!V323="x","M1","")</f>
        <v/>
      </c>
      <c r="BT502" s="17" t="str">
        <f>IF(Wedstrijden!W323="x","M2","")</f>
        <v/>
      </c>
      <c r="BU502" s="17" t="str">
        <f>IF(Wedstrijden!X323="x","Z1","")</f>
        <v/>
      </c>
      <c r="BV502" s="17" t="str">
        <f>IF(Wedstrijden!Y323="x","Z2","")</f>
        <v/>
      </c>
      <c r="BW502" s="17" t="str">
        <f>IF(COUNTA(Wedstrijden!F323:N323)&lt;&gt;0,1,"")</f>
        <v/>
      </c>
      <c r="BX502" s="17" t="str">
        <f t="shared" si="43"/>
        <v/>
      </c>
      <c r="BY502" s="17" t="str">
        <f>IF(Wedstrijden!F323="x","BB","")</f>
        <v/>
      </c>
      <c r="BZ502" s="17" t="str">
        <f>IF(Wedstrijden!G323="x","B","")</f>
        <v/>
      </c>
      <c r="CA502" s="17" t="str">
        <f>IF(Wedstrijden!H323="x","L1","")</f>
        <v/>
      </c>
      <c r="CB502" s="17" t="str">
        <f>IF(Wedstrijden!I323="x","L2","")</f>
        <v/>
      </c>
      <c r="CC502" s="17" t="str">
        <f>IF(Wedstrijden!J323="x","M1","")</f>
        <v/>
      </c>
      <c r="CD502" s="17" t="str">
        <f>IF(Wedstrijden!K323="x","M2","")</f>
        <v/>
      </c>
      <c r="CE502" s="17" t="str">
        <f>IF(Wedstrijden!L323="x","Z1","")</f>
        <v/>
      </c>
      <c r="CF502" s="17" t="str">
        <f>IF(Wedstrijden!M323="x","Z2","")</f>
        <v/>
      </c>
      <c r="CG502" s="17" t="str">
        <f>IF(Wedstrijden!N323="x","ZZL","")</f>
        <v/>
      </c>
      <c r="CL502" s="17">
        <f>IF(COUNTA(Wedstrijden!AG323:AN323)&lt;&gt;0,2,"")</f>
        <v>2</v>
      </c>
      <c r="CM502" s="17">
        <f t="shared" si="44"/>
        <v>2</v>
      </c>
      <c r="CN502" s="17" t="str">
        <f>IF(Wedstrijden!AG323="x","AA","")</f>
        <v/>
      </c>
      <c r="CO502" s="17" t="str">
        <f>IF(Wedstrijden!AH323="x","A","")</f>
        <v/>
      </c>
      <c r="CP502" s="17" t="str">
        <f>IF(Wedstrijden!AI323="x","BB","")</f>
        <v>BB</v>
      </c>
      <c r="CQ502" s="17" t="str">
        <f>IF(Wedstrijden!AJ323="x","B","")</f>
        <v>B</v>
      </c>
      <c r="CR502" s="17" t="str">
        <f>IF(Wedstrijden!AK323="x","L","")</f>
        <v>L</v>
      </c>
      <c r="CS502" s="17" t="str">
        <f>IF(Wedstrijden!AL323="x","M","")</f>
        <v>M</v>
      </c>
      <c r="CT502" s="17" t="str">
        <f>IF(Wedstrijden!AM323="x","Z","")</f>
        <v>Z</v>
      </c>
      <c r="CU502" s="17" t="str">
        <f>IF(Wedstrijden!AN323="x","ZZ","")</f>
        <v>ZZ</v>
      </c>
      <c r="CV502" s="17" t="str">
        <f>IF(COUNTA(Wedstrijden!Z323:AF323)&lt;&gt;0,2,"")</f>
        <v/>
      </c>
      <c r="CW502" s="17" t="str">
        <f t="shared" si="45"/>
        <v/>
      </c>
      <c r="CX502" s="17" t="str">
        <f>IF(Wedstrijden!Z323="x","BB","")</f>
        <v/>
      </c>
      <c r="CY502" s="17" t="str">
        <f>IF(Wedstrijden!AA323="x","B","")</f>
        <v/>
      </c>
      <c r="CZ502" s="17" t="str">
        <f>IF(Wedstrijden!AB323="x","L","")</f>
        <v/>
      </c>
      <c r="DA502" s="17" t="str">
        <f>IF(Wedstrijden!AC323="x","M","")</f>
        <v/>
      </c>
      <c r="DB502" s="17" t="str">
        <f>IF(Wedstrijden!AD323="x","Z","")</f>
        <v/>
      </c>
      <c r="DC502" s="17" t="str">
        <f>IF(Wedstrijden!AE323="x","ZZ","")</f>
        <v/>
      </c>
      <c r="DD502" s="17" t="str">
        <f>IF(Wedstrijden!AF323="x","1.40","")</f>
        <v/>
      </c>
      <c r="DE502" s="17" t="str">
        <f>IF(COUNTA(Wedstrijden!AP323:AR323)&lt;&gt;0,6,"")</f>
        <v/>
      </c>
      <c r="DF502" s="17" t="str">
        <f t="shared" si="46"/>
        <v/>
      </c>
      <c r="DG502" s="17" t="str">
        <f>IF(Wedstrijden!AP323="x","L","")</f>
        <v/>
      </c>
      <c r="DH502" s="17" t="str">
        <f>IF(Wedstrijden!AQ323="x","M","")</f>
        <v/>
      </c>
      <c r="DI502" s="17" t="str">
        <f>IF(Wedstrijden!AR323="x","Z","")</f>
        <v/>
      </c>
      <c r="DJ502" s="17" t="str">
        <f>IF(Wedstrijden!AS323="x","Z","")</f>
        <v/>
      </c>
      <c r="DK502" s="17" t="str">
        <f>IF(COUNTA(Wedstrijden!AU323:AW323)&lt;&gt;0,6,"")</f>
        <v/>
      </c>
      <c r="DL502" s="17" t="str">
        <f t="shared" si="47"/>
        <v/>
      </c>
      <c r="DM502" s="17" t="str">
        <f>IF(Wedstrijden!AU323="x","L","")</f>
        <v/>
      </c>
      <c r="DN502" s="17" t="str">
        <f>IF(Wedstrijden!AV323="x","M","")</f>
        <v/>
      </c>
      <c r="DO502" s="17" t="str">
        <f>IF(Wedstrijden!AW323="x","Z","")</f>
        <v/>
      </c>
      <c r="DP502" s="17" t="str">
        <f>IF(Wedstrijden!AX323="x","Z","")</f>
        <v/>
      </c>
    </row>
    <row r="503" spans="1:120" ht="14.4" x14ac:dyDescent="0.3">
      <c r="A503" s="21">
        <f>Wedstrijden!A324</f>
        <v>44178</v>
      </c>
      <c r="B503" s="17" t="str">
        <f>IFERROR(VLOOKUP(Wedstrijden!#REF!,#REF!,2,FALSE),"")</f>
        <v/>
      </c>
      <c r="C503" s="17" t="e">
        <f>Wedstrijden!#REF!</f>
        <v>#REF!</v>
      </c>
      <c r="D503" s="17" t="str">
        <f>IFERROR(VLOOKUP(Wedstrijden!#REF!,#REF!,2,FALSE),"")</f>
        <v/>
      </c>
      <c r="E503" s="17" t="str">
        <f>IFERROR(VLOOKUP(Wedstrijden!#REF!,#REF!,5,FALSE),"")</f>
        <v/>
      </c>
      <c r="F503" s="17" t="e">
        <f>IF(Wedstrijden!#REF!&lt;&gt;"",Wedstrijden!#REF!,"")</f>
        <v>#REF!</v>
      </c>
      <c r="G503" s="17" t="e">
        <f>IF(Wedstrijden!#REF!="Indoor",1,0)</f>
        <v>#REF!</v>
      </c>
      <c r="H503" s="17" t="e">
        <f>Wedstrijden!#REF!</f>
        <v>#REF!</v>
      </c>
      <c r="I503" s="17" t="e">
        <f>IF(Wedstrijden!#REF!="Nee",0,IF(Wedstrijden!#REF!="Ja",1,""))</f>
        <v>#REF!</v>
      </c>
      <c r="J503" s="17" t="e">
        <f>IF(Wedstrijden!#REF!&lt;&gt;"",Wedstrijden!#REF!,"")</f>
        <v>#REF!</v>
      </c>
      <c r="W503" s="18"/>
      <c r="AE503" s="18"/>
      <c r="AN503" s="18"/>
      <c r="AU503" s="18"/>
      <c r="BA503" s="18"/>
      <c r="BE503" s="18"/>
      <c r="BJ503" s="17">
        <f>IF(COUNTA(Wedstrijden!O324:Y324)&lt;&gt;0,1,"")</f>
        <v>1</v>
      </c>
      <c r="BK503" s="17">
        <f t="shared" si="42"/>
        <v>2</v>
      </c>
      <c r="BL503" s="17" t="str">
        <f>IF(Wedstrijden!O324="x","AA","")</f>
        <v/>
      </c>
      <c r="BM503" s="17" t="str">
        <f>IF(Wedstrijden!P324="x","A","")</f>
        <v/>
      </c>
      <c r="BN503" s="17" t="str">
        <f>IF(Wedstrijden!Q324="x","B1","")</f>
        <v/>
      </c>
      <c r="BO503" s="17" t="e">
        <f>IF(Wedstrijden!#REF!="x","BB","")</f>
        <v>#REF!</v>
      </c>
      <c r="BP503" s="17" t="str">
        <f>IF(Wedstrijden!S324="x","B","")</f>
        <v>B</v>
      </c>
      <c r="BQ503" s="17" t="str">
        <f>IF(Wedstrijden!T324="x","L1","")</f>
        <v>L1</v>
      </c>
      <c r="BR503" s="17" t="str">
        <f>IF(Wedstrijden!U324="x","L2","")</f>
        <v>L2</v>
      </c>
      <c r="BS503" s="17" t="str">
        <f>IF(Wedstrijden!V324="x","M1","")</f>
        <v>M1</v>
      </c>
      <c r="BT503" s="17" t="str">
        <f>IF(Wedstrijden!W324="x","M2","")</f>
        <v>M2</v>
      </c>
      <c r="BU503" s="17" t="str">
        <f>IF(Wedstrijden!X324="x","Z1","")</f>
        <v>Z1</v>
      </c>
      <c r="BV503" s="17" t="str">
        <f>IF(Wedstrijden!Y324="x","Z2","")</f>
        <v>Z2</v>
      </c>
      <c r="BW503" s="17">
        <f>IF(COUNTA(Wedstrijden!F324:N324)&lt;&gt;0,1,"")</f>
        <v>1</v>
      </c>
      <c r="BX503" s="17">
        <f t="shared" si="43"/>
        <v>1</v>
      </c>
      <c r="BY503" s="17" t="str">
        <f>IF(Wedstrijden!F324="x","BB","")</f>
        <v/>
      </c>
      <c r="BZ503" s="17" t="str">
        <f>IF(Wedstrijden!G324="x","B","")</f>
        <v>B</v>
      </c>
      <c r="CA503" s="17" t="str">
        <f>IF(Wedstrijden!H324="x","L1","")</f>
        <v>L1</v>
      </c>
      <c r="CB503" s="17" t="str">
        <f>IF(Wedstrijden!I324="x","L2","")</f>
        <v>L2</v>
      </c>
      <c r="CC503" s="17" t="str">
        <f>IF(Wedstrijden!J324="x","M1","")</f>
        <v>M1</v>
      </c>
      <c r="CD503" s="17" t="str">
        <f>IF(Wedstrijden!K324="x","M2","")</f>
        <v>M2</v>
      </c>
      <c r="CE503" s="17" t="str">
        <f>IF(Wedstrijden!L324="x","Z1","")</f>
        <v>Z1</v>
      </c>
      <c r="CF503" s="17" t="str">
        <f>IF(Wedstrijden!M324="x","Z2","")</f>
        <v>Z2</v>
      </c>
      <c r="CG503" s="17" t="str">
        <f>IF(Wedstrijden!N324="x","ZZL","")</f>
        <v/>
      </c>
      <c r="CL503" s="17" t="str">
        <f>IF(COUNTA(Wedstrijden!AG324:AN324)&lt;&gt;0,2,"")</f>
        <v/>
      </c>
      <c r="CM503" s="17" t="str">
        <f t="shared" si="44"/>
        <v/>
      </c>
      <c r="CN503" s="17" t="str">
        <f>IF(Wedstrijden!AG324="x","AA","")</f>
        <v/>
      </c>
      <c r="CO503" s="17" t="str">
        <f>IF(Wedstrijden!AH324="x","A","")</f>
        <v/>
      </c>
      <c r="CP503" s="17" t="str">
        <f>IF(Wedstrijden!AI324="x","BB","")</f>
        <v/>
      </c>
      <c r="CQ503" s="17" t="str">
        <f>IF(Wedstrijden!AJ324="x","B","")</f>
        <v/>
      </c>
      <c r="CR503" s="17" t="str">
        <f>IF(Wedstrijden!AK324="x","L","")</f>
        <v/>
      </c>
      <c r="CS503" s="17" t="str">
        <f>IF(Wedstrijden!AL324="x","M","")</f>
        <v/>
      </c>
      <c r="CT503" s="17" t="str">
        <f>IF(Wedstrijden!AM324="x","Z","")</f>
        <v/>
      </c>
      <c r="CU503" s="17" t="str">
        <f>IF(Wedstrijden!AN324="x","ZZ","")</f>
        <v/>
      </c>
      <c r="CV503" s="17" t="str">
        <f>IF(COUNTA(Wedstrijden!Z324:AF324)&lt;&gt;0,2,"")</f>
        <v/>
      </c>
      <c r="CW503" s="17" t="str">
        <f t="shared" si="45"/>
        <v/>
      </c>
      <c r="CX503" s="17" t="str">
        <f>IF(Wedstrijden!Z324="x","BB","")</f>
        <v/>
      </c>
      <c r="CY503" s="17" t="str">
        <f>IF(Wedstrijden!AA324="x","B","")</f>
        <v/>
      </c>
      <c r="CZ503" s="17" t="str">
        <f>IF(Wedstrijden!AB324="x","L","")</f>
        <v/>
      </c>
      <c r="DA503" s="17" t="str">
        <f>IF(Wedstrijden!AC324="x","M","")</f>
        <v/>
      </c>
      <c r="DB503" s="17" t="str">
        <f>IF(Wedstrijden!AD324="x","Z","")</f>
        <v/>
      </c>
      <c r="DC503" s="17" t="str">
        <f>IF(Wedstrijden!AE324="x","ZZ","")</f>
        <v/>
      </c>
      <c r="DD503" s="17" t="str">
        <f>IF(Wedstrijden!AF324="x","1.40","")</f>
        <v/>
      </c>
      <c r="DE503" s="17" t="str">
        <f>IF(COUNTA(Wedstrijden!AP324:AR324)&lt;&gt;0,6,"")</f>
        <v/>
      </c>
      <c r="DF503" s="17" t="str">
        <f t="shared" si="46"/>
        <v/>
      </c>
      <c r="DG503" s="17" t="str">
        <f>IF(Wedstrijden!AP324="x","L","")</f>
        <v/>
      </c>
      <c r="DH503" s="17" t="str">
        <f>IF(Wedstrijden!AQ324="x","M","")</f>
        <v/>
      </c>
      <c r="DI503" s="17" t="str">
        <f>IF(Wedstrijden!AR324="x","Z","")</f>
        <v/>
      </c>
      <c r="DJ503" s="17" t="str">
        <f>IF(Wedstrijden!AS324="x","Z","")</f>
        <v/>
      </c>
      <c r="DK503" s="17" t="str">
        <f>IF(COUNTA(Wedstrijden!AU324:AW324)&lt;&gt;0,6,"")</f>
        <v/>
      </c>
      <c r="DL503" s="17" t="str">
        <f t="shared" si="47"/>
        <v/>
      </c>
      <c r="DM503" s="17" t="str">
        <f>IF(Wedstrijden!AU324="x","L","")</f>
        <v/>
      </c>
      <c r="DN503" s="17" t="str">
        <f>IF(Wedstrijden!AV324="x","M","")</f>
        <v/>
      </c>
      <c r="DO503" s="17" t="str">
        <f>IF(Wedstrijden!AW324="x","Z","")</f>
        <v/>
      </c>
      <c r="DP503" s="17" t="str">
        <f>IF(Wedstrijden!AX324="x","Z","")</f>
        <v/>
      </c>
    </row>
    <row r="504" spans="1:120" ht="14.4" x14ac:dyDescent="0.3">
      <c r="A504" s="21">
        <f>Wedstrijden!A325</f>
        <v>44178</v>
      </c>
      <c r="B504" s="17" t="str">
        <f>IFERROR(VLOOKUP(Wedstrijden!#REF!,#REF!,2,FALSE),"")</f>
        <v/>
      </c>
      <c r="C504" s="17" t="e">
        <f>Wedstrijden!#REF!</f>
        <v>#REF!</v>
      </c>
      <c r="D504" s="17" t="str">
        <f>IFERROR(VLOOKUP(Wedstrijden!#REF!,#REF!,2,FALSE),"")</f>
        <v/>
      </c>
      <c r="E504" s="17" t="str">
        <f>IFERROR(VLOOKUP(Wedstrijden!#REF!,#REF!,5,FALSE),"")</f>
        <v/>
      </c>
      <c r="F504" s="17" t="e">
        <f>IF(Wedstrijden!#REF!&lt;&gt;"",Wedstrijden!#REF!,"")</f>
        <v>#REF!</v>
      </c>
      <c r="G504" s="17" t="e">
        <f>IF(Wedstrijden!#REF!="Indoor",1,0)</f>
        <v>#REF!</v>
      </c>
      <c r="H504" s="17" t="e">
        <f>Wedstrijden!#REF!</f>
        <v>#REF!</v>
      </c>
      <c r="I504" s="17" t="e">
        <f>IF(Wedstrijden!#REF!="Nee",0,IF(Wedstrijden!#REF!="Ja",1,""))</f>
        <v>#REF!</v>
      </c>
      <c r="J504" s="17" t="e">
        <f>IF(Wedstrijden!#REF!&lt;&gt;"",Wedstrijden!#REF!,"")</f>
        <v>#REF!</v>
      </c>
      <c r="W504" s="18"/>
      <c r="AE504" s="18"/>
      <c r="AN504" s="18"/>
      <c r="AU504" s="18"/>
      <c r="BA504" s="18"/>
      <c r="BE504" s="18"/>
      <c r="BJ504" s="17">
        <f>IF(COUNTA(Wedstrijden!O325:Y325)&lt;&gt;0,1,"")</f>
        <v>1</v>
      </c>
      <c r="BK504" s="17">
        <f t="shared" si="42"/>
        <v>2</v>
      </c>
      <c r="BL504" s="17" t="str">
        <f>IF(Wedstrijden!O325="x","AA","")</f>
        <v/>
      </c>
      <c r="BM504" s="17" t="str">
        <f>IF(Wedstrijden!P325="x","A","")</f>
        <v/>
      </c>
      <c r="BN504" s="17" t="str">
        <f>IF(Wedstrijden!Q325="x","B1","")</f>
        <v/>
      </c>
      <c r="BO504" s="17" t="e">
        <f>IF(Wedstrijden!#REF!="x","BB","")</f>
        <v>#REF!</v>
      </c>
      <c r="BP504" s="17" t="str">
        <f>IF(Wedstrijden!S325="x","B","")</f>
        <v>B</v>
      </c>
      <c r="BQ504" s="17" t="str">
        <f>IF(Wedstrijden!T325="x","L1","")</f>
        <v>L1</v>
      </c>
      <c r="BR504" s="17" t="str">
        <f>IF(Wedstrijden!U325="x","L2","")</f>
        <v>L2</v>
      </c>
      <c r="BS504" s="17" t="str">
        <f>IF(Wedstrijden!V325="x","M1","")</f>
        <v>M1</v>
      </c>
      <c r="BT504" s="17" t="str">
        <f>IF(Wedstrijden!W325="x","M2","")</f>
        <v>M2</v>
      </c>
      <c r="BU504" s="17" t="str">
        <f>IF(Wedstrijden!X325="x","Z1","")</f>
        <v>Z1</v>
      </c>
      <c r="BV504" s="17" t="str">
        <f>IF(Wedstrijden!Y325="x","Z2","")</f>
        <v>Z2</v>
      </c>
      <c r="BW504" s="17">
        <f>IF(COUNTA(Wedstrijden!F325:N325)&lt;&gt;0,1,"")</f>
        <v>1</v>
      </c>
      <c r="BX504" s="17">
        <f t="shared" si="43"/>
        <v>1</v>
      </c>
      <c r="BY504" s="17" t="str">
        <f>IF(Wedstrijden!F325="x","BB","")</f>
        <v/>
      </c>
      <c r="BZ504" s="17" t="str">
        <f>IF(Wedstrijden!G325="x","B","")</f>
        <v>B</v>
      </c>
      <c r="CA504" s="17" t="str">
        <f>IF(Wedstrijden!H325="x","L1","")</f>
        <v>L1</v>
      </c>
      <c r="CB504" s="17" t="str">
        <f>IF(Wedstrijden!I325="x","L2","")</f>
        <v>L2</v>
      </c>
      <c r="CC504" s="17" t="str">
        <f>IF(Wedstrijden!J325="x","M1","")</f>
        <v>M1</v>
      </c>
      <c r="CD504" s="17" t="str">
        <f>IF(Wedstrijden!K325="x","M2","")</f>
        <v>M2</v>
      </c>
      <c r="CE504" s="17" t="str">
        <f>IF(Wedstrijden!L325="x","Z1","")</f>
        <v>Z1</v>
      </c>
      <c r="CF504" s="17" t="str">
        <f>IF(Wedstrijden!M325="x","Z2","")</f>
        <v>Z2</v>
      </c>
      <c r="CG504" s="17" t="str">
        <f>IF(Wedstrijden!N325="x","ZZL","")</f>
        <v/>
      </c>
      <c r="CL504" s="17" t="str">
        <f>IF(COUNTA(Wedstrijden!AG325:AN325)&lt;&gt;0,2,"")</f>
        <v/>
      </c>
      <c r="CM504" s="17" t="str">
        <f t="shared" si="44"/>
        <v/>
      </c>
      <c r="CN504" s="17" t="str">
        <f>IF(Wedstrijden!AG325="x","AA","")</f>
        <v/>
      </c>
      <c r="CO504" s="17" t="str">
        <f>IF(Wedstrijden!AH325="x","A","")</f>
        <v/>
      </c>
      <c r="CP504" s="17" t="str">
        <f>IF(Wedstrijden!AI325="x","BB","")</f>
        <v/>
      </c>
      <c r="CQ504" s="17" t="str">
        <f>IF(Wedstrijden!AJ325="x","B","")</f>
        <v/>
      </c>
      <c r="CR504" s="17" t="str">
        <f>IF(Wedstrijden!AK325="x","L","")</f>
        <v/>
      </c>
      <c r="CS504" s="17" t="str">
        <f>IF(Wedstrijden!AL325="x","M","")</f>
        <v/>
      </c>
      <c r="CT504" s="17" t="str">
        <f>IF(Wedstrijden!AM325="x","Z","")</f>
        <v/>
      </c>
      <c r="CU504" s="17" t="str">
        <f>IF(Wedstrijden!AN325="x","ZZ","")</f>
        <v/>
      </c>
      <c r="CV504" s="17" t="str">
        <f>IF(COUNTA(Wedstrijden!Z325:AF325)&lt;&gt;0,2,"")</f>
        <v/>
      </c>
      <c r="CW504" s="17" t="str">
        <f t="shared" si="45"/>
        <v/>
      </c>
      <c r="CX504" s="17" t="str">
        <f>IF(Wedstrijden!Z325="x","BB","")</f>
        <v/>
      </c>
      <c r="CY504" s="17" t="str">
        <f>IF(Wedstrijden!AA325="x","B","")</f>
        <v/>
      </c>
      <c r="CZ504" s="17" t="str">
        <f>IF(Wedstrijden!AB325="x","L","")</f>
        <v/>
      </c>
      <c r="DA504" s="17" t="str">
        <f>IF(Wedstrijden!AC325="x","M","")</f>
        <v/>
      </c>
      <c r="DB504" s="17" t="str">
        <f>IF(Wedstrijden!AD325="x","Z","")</f>
        <v/>
      </c>
      <c r="DC504" s="17" t="str">
        <f>IF(Wedstrijden!AE325="x","ZZ","")</f>
        <v/>
      </c>
      <c r="DD504" s="17" t="str">
        <f>IF(Wedstrijden!AF325="x","1.40","")</f>
        <v/>
      </c>
      <c r="DE504" s="17" t="str">
        <f>IF(COUNTA(Wedstrijden!AP325:AR325)&lt;&gt;0,6,"")</f>
        <v/>
      </c>
      <c r="DF504" s="17" t="str">
        <f t="shared" si="46"/>
        <v/>
      </c>
      <c r="DG504" s="17" t="str">
        <f>IF(Wedstrijden!AP325="x","L","")</f>
        <v/>
      </c>
      <c r="DH504" s="17" t="str">
        <f>IF(Wedstrijden!AQ325="x","M","")</f>
        <v/>
      </c>
      <c r="DI504" s="17" t="str">
        <f>IF(Wedstrijden!AR325="x","Z","")</f>
        <v/>
      </c>
      <c r="DJ504" s="17" t="str">
        <f>IF(Wedstrijden!AS325="x","Z","")</f>
        <v/>
      </c>
      <c r="DK504" s="17" t="str">
        <f>IF(COUNTA(Wedstrijden!AU325:AW325)&lt;&gt;0,6,"")</f>
        <v/>
      </c>
      <c r="DL504" s="17" t="str">
        <f t="shared" si="47"/>
        <v/>
      </c>
      <c r="DM504" s="17" t="str">
        <f>IF(Wedstrijden!AU325="x","L","")</f>
        <v/>
      </c>
      <c r="DN504" s="17" t="str">
        <f>IF(Wedstrijden!AV325="x","M","")</f>
        <v/>
      </c>
      <c r="DO504" s="17" t="str">
        <f>IF(Wedstrijden!AW325="x","Z","")</f>
        <v/>
      </c>
      <c r="DP504" s="17" t="str">
        <f>IF(Wedstrijden!AX325="x","Z","")</f>
        <v/>
      </c>
    </row>
    <row r="505" spans="1:120" ht="14.4" x14ac:dyDescent="0.3">
      <c r="A505" s="21">
        <f>Wedstrijden!A326</f>
        <v>44178</v>
      </c>
      <c r="B505" s="17" t="str">
        <f>IFERROR(VLOOKUP(Wedstrijden!#REF!,#REF!,2,FALSE),"")</f>
        <v/>
      </c>
      <c r="C505" s="17" t="e">
        <f>Wedstrijden!#REF!</f>
        <v>#REF!</v>
      </c>
      <c r="D505" s="17" t="str">
        <f>IFERROR(VLOOKUP(Wedstrijden!#REF!,#REF!,2,FALSE),"")</f>
        <v/>
      </c>
      <c r="E505" s="17" t="str">
        <f>IFERROR(VLOOKUP(Wedstrijden!#REF!,#REF!,5,FALSE),"")</f>
        <v/>
      </c>
      <c r="F505" s="17" t="e">
        <f>IF(Wedstrijden!#REF!&lt;&gt;"",Wedstrijden!#REF!,"")</f>
        <v>#REF!</v>
      </c>
      <c r="G505" s="17" t="e">
        <f>IF(Wedstrijden!#REF!="Indoor",1,0)</f>
        <v>#REF!</v>
      </c>
      <c r="H505" s="17" t="e">
        <f>Wedstrijden!#REF!</f>
        <v>#REF!</v>
      </c>
      <c r="I505" s="17" t="e">
        <f>IF(Wedstrijden!#REF!="Nee",0,IF(Wedstrijden!#REF!="Ja",1,""))</f>
        <v>#REF!</v>
      </c>
      <c r="J505" s="17" t="e">
        <f>IF(Wedstrijden!#REF!&lt;&gt;"",Wedstrijden!#REF!,"")</f>
        <v>#REF!</v>
      </c>
      <c r="W505" s="18"/>
      <c r="AE505" s="18"/>
      <c r="AN505" s="18"/>
      <c r="AU505" s="18"/>
      <c r="BA505" s="18"/>
      <c r="BE505" s="18"/>
      <c r="BJ505" s="17">
        <f>IF(COUNTA(Wedstrijden!O326:Y326)&lt;&gt;0,1,"")</f>
        <v>1</v>
      </c>
      <c r="BK505" s="17">
        <f t="shared" si="42"/>
        <v>2</v>
      </c>
      <c r="BL505" s="17" t="str">
        <f>IF(Wedstrijden!O326="x","AA","")</f>
        <v/>
      </c>
      <c r="BM505" s="17" t="str">
        <f>IF(Wedstrijden!P326="x","A","")</f>
        <v/>
      </c>
      <c r="BN505" s="17" t="str">
        <f>IF(Wedstrijden!Q326="x","B1","")</f>
        <v/>
      </c>
      <c r="BO505" s="17" t="e">
        <f>IF(Wedstrijden!#REF!="x","BB","")</f>
        <v>#REF!</v>
      </c>
      <c r="BP505" s="17" t="str">
        <f>IF(Wedstrijden!S326="x","B","")</f>
        <v>B</v>
      </c>
      <c r="BQ505" s="17" t="str">
        <f>IF(Wedstrijden!T326="x","L1","")</f>
        <v>L1</v>
      </c>
      <c r="BR505" s="17" t="str">
        <f>IF(Wedstrijden!U326="x","L2","")</f>
        <v>L2</v>
      </c>
      <c r="BS505" s="17" t="str">
        <f>IF(Wedstrijden!V326="x","M1","")</f>
        <v>M1</v>
      </c>
      <c r="BT505" s="17" t="str">
        <f>IF(Wedstrijden!W326="x","M2","")</f>
        <v>M2</v>
      </c>
      <c r="BU505" s="17" t="str">
        <f>IF(Wedstrijden!X326="x","Z1","")</f>
        <v>Z1</v>
      </c>
      <c r="BV505" s="17" t="str">
        <f>IF(Wedstrijden!Y326="x","Z2","")</f>
        <v>Z2</v>
      </c>
      <c r="BW505" s="17">
        <f>IF(COUNTA(Wedstrijden!F326:N326)&lt;&gt;0,1,"")</f>
        <v>1</v>
      </c>
      <c r="BX505" s="17">
        <f t="shared" si="43"/>
        <v>1</v>
      </c>
      <c r="BY505" s="17" t="str">
        <f>IF(Wedstrijden!F326="x","BB","")</f>
        <v/>
      </c>
      <c r="BZ505" s="17" t="str">
        <f>IF(Wedstrijden!G326="x","B","")</f>
        <v>B</v>
      </c>
      <c r="CA505" s="17" t="str">
        <f>IF(Wedstrijden!H326="x","L1","")</f>
        <v>L1</v>
      </c>
      <c r="CB505" s="17" t="str">
        <f>IF(Wedstrijden!I326="x","L2","")</f>
        <v>L2</v>
      </c>
      <c r="CC505" s="17" t="str">
        <f>IF(Wedstrijden!J326="x","M1","")</f>
        <v>M1</v>
      </c>
      <c r="CD505" s="17" t="str">
        <f>IF(Wedstrijden!K326="x","M2","")</f>
        <v>M2</v>
      </c>
      <c r="CE505" s="17" t="str">
        <f>IF(Wedstrijden!L326="x","Z1","")</f>
        <v>Z1</v>
      </c>
      <c r="CF505" s="17" t="str">
        <f>IF(Wedstrijden!M326="x","Z2","")</f>
        <v>Z2</v>
      </c>
      <c r="CG505" s="17" t="str">
        <f>IF(Wedstrijden!N326="x","ZZL","")</f>
        <v>ZZL</v>
      </c>
      <c r="CL505" s="17" t="str">
        <f>IF(COUNTA(Wedstrijden!AG326:AN326)&lt;&gt;0,2,"")</f>
        <v/>
      </c>
      <c r="CM505" s="17" t="str">
        <f t="shared" si="44"/>
        <v/>
      </c>
      <c r="CN505" s="17" t="str">
        <f>IF(Wedstrijden!AG326="x","AA","")</f>
        <v/>
      </c>
      <c r="CO505" s="17" t="str">
        <f>IF(Wedstrijden!AH326="x","A","")</f>
        <v/>
      </c>
      <c r="CP505" s="17" t="str">
        <f>IF(Wedstrijden!AI326="x","BB","")</f>
        <v/>
      </c>
      <c r="CQ505" s="17" t="str">
        <f>IF(Wedstrijden!AJ326="x","B","")</f>
        <v/>
      </c>
      <c r="CR505" s="17" t="str">
        <f>IF(Wedstrijden!AK326="x","L","")</f>
        <v/>
      </c>
      <c r="CS505" s="17" t="str">
        <f>IF(Wedstrijden!AL326="x","M","")</f>
        <v/>
      </c>
      <c r="CT505" s="17" t="str">
        <f>IF(Wedstrijden!AM326="x","Z","")</f>
        <v/>
      </c>
      <c r="CU505" s="17" t="str">
        <f>IF(Wedstrijden!AN326="x","ZZ","")</f>
        <v/>
      </c>
      <c r="CV505" s="17" t="str">
        <f>IF(COUNTA(Wedstrijden!Z326:AF326)&lt;&gt;0,2,"")</f>
        <v/>
      </c>
      <c r="CW505" s="17" t="str">
        <f t="shared" si="45"/>
        <v/>
      </c>
      <c r="CX505" s="17" t="str">
        <f>IF(Wedstrijden!Z326="x","BB","")</f>
        <v/>
      </c>
      <c r="CY505" s="17" t="str">
        <f>IF(Wedstrijden!AA326="x","B","")</f>
        <v/>
      </c>
      <c r="CZ505" s="17" t="str">
        <f>IF(Wedstrijden!AB326="x","L","")</f>
        <v/>
      </c>
      <c r="DA505" s="17" t="str">
        <f>IF(Wedstrijden!AC326="x","M","")</f>
        <v/>
      </c>
      <c r="DB505" s="17" t="str">
        <f>IF(Wedstrijden!AD326="x","Z","")</f>
        <v/>
      </c>
      <c r="DC505" s="17" t="str">
        <f>IF(Wedstrijden!AE326="x","ZZ","")</f>
        <v/>
      </c>
      <c r="DD505" s="17" t="str">
        <f>IF(Wedstrijden!AF326="x","1.40","")</f>
        <v/>
      </c>
      <c r="DE505" s="17" t="str">
        <f>IF(COUNTA(Wedstrijden!AP326:AR326)&lt;&gt;0,6,"")</f>
        <v/>
      </c>
      <c r="DF505" s="17" t="str">
        <f t="shared" si="46"/>
        <v/>
      </c>
      <c r="DG505" s="17" t="str">
        <f>IF(Wedstrijden!AP326="x","L","")</f>
        <v/>
      </c>
      <c r="DH505" s="17" t="str">
        <f>IF(Wedstrijden!AQ326="x","M","")</f>
        <v/>
      </c>
      <c r="DI505" s="17" t="str">
        <f>IF(Wedstrijden!AR326="x","Z","")</f>
        <v/>
      </c>
      <c r="DJ505" s="17" t="str">
        <f>IF(Wedstrijden!AS326="x","Z","")</f>
        <v/>
      </c>
      <c r="DK505" s="17" t="str">
        <f>IF(COUNTA(Wedstrijden!AU326:AW326)&lt;&gt;0,6,"")</f>
        <v/>
      </c>
      <c r="DL505" s="17" t="str">
        <f t="shared" si="47"/>
        <v/>
      </c>
      <c r="DM505" s="17" t="str">
        <f>IF(Wedstrijden!AU326="x","L","")</f>
        <v/>
      </c>
      <c r="DN505" s="17" t="str">
        <f>IF(Wedstrijden!AV326="x","M","")</f>
        <v/>
      </c>
      <c r="DO505" s="17" t="str">
        <f>IF(Wedstrijden!AW326="x","Z","")</f>
        <v/>
      </c>
      <c r="DP505" s="17" t="str">
        <f>IF(Wedstrijden!AX326="x","Z","")</f>
        <v/>
      </c>
    </row>
    <row r="506" spans="1:120" ht="14.4" x14ac:dyDescent="0.3">
      <c r="A506" s="21">
        <f>Wedstrijden!A327</f>
        <v>44178</v>
      </c>
      <c r="B506" s="17" t="str">
        <f>IFERROR(VLOOKUP(Wedstrijden!#REF!,#REF!,2,FALSE),"")</f>
        <v/>
      </c>
      <c r="C506" s="17" t="e">
        <f>Wedstrijden!#REF!</f>
        <v>#REF!</v>
      </c>
      <c r="D506" s="17" t="str">
        <f>IFERROR(VLOOKUP(Wedstrijden!#REF!,#REF!,2,FALSE),"")</f>
        <v/>
      </c>
      <c r="E506" s="17" t="str">
        <f>IFERROR(VLOOKUP(Wedstrijden!#REF!,#REF!,5,FALSE),"")</f>
        <v/>
      </c>
      <c r="F506" s="17" t="e">
        <f>IF(Wedstrijden!#REF!&lt;&gt;"",Wedstrijden!#REF!,"")</f>
        <v>#REF!</v>
      </c>
      <c r="G506" s="17" t="e">
        <f>IF(Wedstrijden!#REF!="Indoor",1,0)</f>
        <v>#REF!</v>
      </c>
      <c r="H506" s="17" t="e">
        <f>Wedstrijden!#REF!</f>
        <v>#REF!</v>
      </c>
      <c r="I506" s="17" t="e">
        <f>IF(Wedstrijden!#REF!="Nee",0,IF(Wedstrijden!#REF!="Ja",1,""))</f>
        <v>#REF!</v>
      </c>
      <c r="J506" s="17" t="e">
        <f>IF(Wedstrijden!#REF!&lt;&gt;"",Wedstrijden!#REF!,"")</f>
        <v>#REF!</v>
      </c>
      <c r="W506" s="18"/>
      <c r="AE506" s="18"/>
      <c r="AN506" s="18"/>
      <c r="AU506" s="18"/>
      <c r="BA506" s="18"/>
      <c r="BE506" s="18"/>
      <c r="BJ506" s="17">
        <f>IF(COUNTA(Wedstrijden!O327:Y327)&lt;&gt;0,1,"")</f>
        <v>1</v>
      </c>
      <c r="BK506" s="17">
        <f t="shared" si="42"/>
        <v>2</v>
      </c>
      <c r="BL506" s="17" t="str">
        <f>IF(Wedstrijden!O327="x","AA","")</f>
        <v/>
      </c>
      <c r="BM506" s="17" t="str">
        <f>IF(Wedstrijden!P327="x","A","")</f>
        <v/>
      </c>
      <c r="BN506" s="17" t="str">
        <f>IF(Wedstrijden!Q327="x","B1","")</f>
        <v/>
      </c>
      <c r="BO506" s="17" t="e">
        <f>IF(Wedstrijden!#REF!="x","BB","")</f>
        <v>#REF!</v>
      </c>
      <c r="BP506" s="17" t="str">
        <f>IF(Wedstrijden!S327="x","B","")</f>
        <v>B</v>
      </c>
      <c r="BQ506" s="17" t="str">
        <f>IF(Wedstrijden!T327="x","L1","")</f>
        <v>L1</v>
      </c>
      <c r="BR506" s="17" t="str">
        <f>IF(Wedstrijden!U327="x","L2","")</f>
        <v>L2</v>
      </c>
      <c r="BS506" s="17" t="str">
        <f>IF(Wedstrijden!V327="x","M1","")</f>
        <v>M1</v>
      </c>
      <c r="BT506" s="17" t="str">
        <f>IF(Wedstrijden!W327="x","M2","")</f>
        <v>M2</v>
      </c>
      <c r="BU506" s="17" t="str">
        <f>IF(Wedstrijden!X327="x","Z1","")</f>
        <v>Z1</v>
      </c>
      <c r="BV506" s="17" t="str">
        <f>IF(Wedstrijden!Y327="x","Z2","")</f>
        <v>Z2</v>
      </c>
      <c r="BW506" s="17">
        <f>IF(COUNTA(Wedstrijden!F327:N327)&lt;&gt;0,1,"")</f>
        <v>1</v>
      </c>
      <c r="BX506" s="17">
        <f t="shared" si="43"/>
        <v>1</v>
      </c>
      <c r="BY506" s="17" t="str">
        <f>IF(Wedstrijden!F327="x","BB","")</f>
        <v>BB</v>
      </c>
      <c r="BZ506" s="17" t="str">
        <f>IF(Wedstrijden!G327="x","B","")</f>
        <v>B</v>
      </c>
      <c r="CA506" s="17" t="str">
        <f>IF(Wedstrijden!H327="x","L1","")</f>
        <v>L1</v>
      </c>
      <c r="CB506" s="17" t="str">
        <f>IF(Wedstrijden!I327="x","L2","")</f>
        <v>L2</v>
      </c>
      <c r="CC506" s="17" t="str">
        <f>IF(Wedstrijden!J327="x","M1","")</f>
        <v>M1</v>
      </c>
      <c r="CD506" s="17" t="str">
        <f>IF(Wedstrijden!K327="x","M2","")</f>
        <v>M2</v>
      </c>
      <c r="CE506" s="17" t="str">
        <f>IF(Wedstrijden!L327="x","Z1","")</f>
        <v>Z1</v>
      </c>
      <c r="CF506" s="17" t="str">
        <f>IF(Wedstrijden!M327="x","Z2","")</f>
        <v>Z2</v>
      </c>
      <c r="CG506" s="17" t="str">
        <f>IF(Wedstrijden!N327="x","ZZL","")</f>
        <v>ZZL</v>
      </c>
      <c r="CL506" s="17" t="str">
        <f>IF(COUNTA(Wedstrijden!AG327:AN327)&lt;&gt;0,2,"")</f>
        <v/>
      </c>
      <c r="CM506" s="17" t="str">
        <f t="shared" si="44"/>
        <v/>
      </c>
      <c r="CN506" s="17" t="str">
        <f>IF(Wedstrijden!AG327="x","AA","")</f>
        <v/>
      </c>
      <c r="CO506" s="17" t="str">
        <f>IF(Wedstrijden!AH327="x","A","")</f>
        <v/>
      </c>
      <c r="CP506" s="17" t="str">
        <f>IF(Wedstrijden!AI327="x","BB","")</f>
        <v/>
      </c>
      <c r="CQ506" s="17" t="str">
        <f>IF(Wedstrijden!AJ327="x","B","")</f>
        <v/>
      </c>
      <c r="CR506" s="17" t="str">
        <f>IF(Wedstrijden!AK327="x","L","")</f>
        <v/>
      </c>
      <c r="CS506" s="17" t="str">
        <f>IF(Wedstrijden!AL327="x","M","")</f>
        <v/>
      </c>
      <c r="CT506" s="17" t="str">
        <f>IF(Wedstrijden!AM327="x","Z","")</f>
        <v/>
      </c>
      <c r="CU506" s="17" t="str">
        <f>IF(Wedstrijden!AN327="x","ZZ","")</f>
        <v/>
      </c>
      <c r="CV506" s="17" t="str">
        <f>IF(COUNTA(Wedstrijden!Z327:AF327)&lt;&gt;0,2,"")</f>
        <v/>
      </c>
      <c r="CW506" s="17" t="str">
        <f t="shared" si="45"/>
        <v/>
      </c>
      <c r="CX506" s="17" t="str">
        <f>IF(Wedstrijden!Z327="x","BB","")</f>
        <v/>
      </c>
      <c r="CY506" s="17" t="str">
        <f>IF(Wedstrijden!AA327="x","B","")</f>
        <v/>
      </c>
      <c r="CZ506" s="17" t="str">
        <f>IF(Wedstrijden!AB327="x","L","")</f>
        <v/>
      </c>
      <c r="DA506" s="17" t="str">
        <f>IF(Wedstrijden!AC327="x","M","")</f>
        <v/>
      </c>
      <c r="DB506" s="17" t="str">
        <f>IF(Wedstrijden!AD327="x","Z","")</f>
        <v/>
      </c>
      <c r="DC506" s="17" t="str">
        <f>IF(Wedstrijden!AE327="x","ZZ","")</f>
        <v/>
      </c>
      <c r="DD506" s="17" t="str">
        <f>IF(Wedstrijden!AF327="x","1.40","")</f>
        <v/>
      </c>
      <c r="DE506" s="17" t="str">
        <f>IF(COUNTA(Wedstrijden!AP327:AR327)&lt;&gt;0,6,"")</f>
        <v/>
      </c>
      <c r="DF506" s="17" t="str">
        <f t="shared" si="46"/>
        <v/>
      </c>
      <c r="DG506" s="17" t="str">
        <f>IF(Wedstrijden!AP327="x","L","")</f>
        <v/>
      </c>
      <c r="DH506" s="17" t="str">
        <f>IF(Wedstrijden!AQ327="x","M","")</f>
        <v/>
      </c>
      <c r="DI506" s="17" t="str">
        <f>IF(Wedstrijden!AR327="x","Z","")</f>
        <v/>
      </c>
      <c r="DJ506" s="17" t="str">
        <f>IF(Wedstrijden!AS327="x","Z","")</f>
        <v/>
      </c>
      <c r="DK506" s="17" t="str">
        <f>IF(COUNTA(Wedstrijden!AU327:AW327)&lt;&gt;0,6,"")</f>
        <v/>
      </c>
      <c r="DL506" s="17" t="str">
        <f t="shared" si="47"/>
        <v/>
      </c>
      <c r="DM506" s="17" t="str">
        <f>IF(Wedstrijden!AU327="x","L","")</f>
        <v/>
      </c>
      <c r="DN506" s="17" t="str">
        <f>IF(Wedstrijden!AV327="x","M","")</f>
        <v/>
      </c>
      <c r="DO506" s="17" t="str">
        <f>IF(Wedstrijden!AW327="x","Z","")</f>
        <v/>
      </c>
      <c r="DP506" s="17" t="str">
        <f>IF(Wedstrijden!AX327="x","Z","")</f>
        <v/>
      </c>
    </row>
    <row r="507" spans="1:120" ht="14.4" x14ac:dyDescent="0.3">
      <c r="A507" s="21">
        <f>Wedstrijden!A328</f>
        <v>44178</v>
      </c>
      <c r="B507" s="17" t="str">
        <f>IFERROR(VLOOKUP(Wedstrijden!#REF!,#REF!,2,FALSE),"")</f>
        <v/>
      </c>
      <c r="C507" s="17" t="e">
        <f>Wedstrijden!#REF!</f>
        <v>#REF!</v>
      </c>
      <c r="D507" s="17" t="str">
        <f>IFERROR(VLOOKUP(Wedstrijden!#REF!,#REF!,2,FALSE),"")</f>
        <v/>
      </c>
      <c r="E507" s="17" t="str">
        <f>IFERROR(VLOOKUP(Wedstrijden!#REF!,#REF!,5,FALSE),"")</f>
        <v/>
      </c>
      <c r="F507" s="17" t="e">
        <f>IF(Wedstrijden!#REF!&lt;&gt;"",Wedstrijden!#REF!,"")</f>
        <v>#REF!</v>
      </c>
      <c r="G507" s="17" t="e">
        <f>IF(Wedstrijden!#REF!="Indoor",1,0)</f>
        <v>#REF!</v>
      </c>
      <c r="H507" s="17" t="e">
        <f>Wedstrijden!#REF!</f>
        <v>#REF!</v>
      </c>
      <c r="I507" s="17" t="e">
        <f>IF(Wedstrijden!#REF!="Nee",0,IF(Wedstrijden!#REF!="Ja",1,""))</f>
        <v>#REF!</v>
      </c>
      <c r="J507" s="17" t="e">
        <f>IF(Wedstrijden!#REF!&lt;&gt;"",Wedstrijden!#REF!,"")</f>
        <v>#REF!</v>
      </c>
      <c r="W507" s="18"/>
      <c r="AE507" s="18"/>
      <c r="AN507" s="18"/>
      <c r="AU507" s="18"/>
      <c r="BA507" s="18"/>
      <c r="BE507" s="18"/>
      <c r="BJ507" s="17">
        <f>IF(COUNTA(Wedstrijden!O328:Y328)&lt;&gt;0,1,"")</f>
        <v>1</v>
      </c>
      <c r="BK507" s="17">
        <f t="shared" si="42"/>
        <v>2</v>
      </c>
      <c r="BL507" s="17" t="str">
        <f>IF(Wedstrijden!O328="x","AA","")</f>
        <v/>
      </c>
      <c r="BM507" s="17" t="str">
        <f>IF(Wedstrijden!P328="x","A","")</f>
        <v/>
      </c>
      <c r="BN507" s="17" t="str">
        <f>IF(Wedstrijden!Q328="x","B1","")</f>
        <v/>
      </c>
      <c r="BO507" s="17" t="e">
        <f>IF(Wedstrijden!#REF!="x","BB","")</f>
        <v>#REF!</v>
      </c>
      <c r="BP507" s="17" t="str">
        <f>IF(Wedstrijden!S328="x","B","")</f>
        <v>B</v>
      </c>
      <c r="BQ507" s="17" t="str">
        <f>IF(Wedstrijden!T328="x","L1","")</f>
        <v>L1</v>
      </c>
      <c r="BR507" s="17" t="str">
        <f>IF(Wedstrijden!U328="x","L2","")</f>
        <v>L2</v>
      </c>
      <c r="BS507" s="17" t="str">
        <f>IF(Wedstrijden!V328="x","M1","")</f>
        <v>M1</v>
      </c>
      <c r="BT507" s="17" t="str">
        <f>IF(Wedstrijden!W328="x","M2","")</f>
        <v>M2</v>
      </c>
      <c r="BU507" s="17" t="str">
        <f>IF(Wedstrijden!X328="x","Z1","")</f>
        <v>Z1</v>
      </c>
      <c r="BV507" s="17" t="str">
        <f>IF(Wedstrijden!Y328="x","Z2","")</f>
        <v>Z2</v>
      </c>
      <c r="BW507" s="17">
        <f>IF(COUNTA(Wedstrijden!F328:N328)&lt;&gt;0,1,"")</f>
        <v>1</v>
      </c>
      <c r="BX507" s="17">
        <f t="shared" si="43"/>
        <v>1</v>
      </c>
      <c r="BY507" s="17" t="str">
        <f>IF(Wedstrijden!F328="x","BB","")</f>
        <v/>
      </c>
      <c r="BZ507" s="17" t="str">
        <f>IF(Wedstrijden!G328="x","B","")</f>
        <v>B</v>
      </c>
      <c r="CA507" s="17" t="str">
        <f>IF(Wedstrijden!H328="x","L1","")</f>
        <v>L1</v>
      </c>
      <c r="CB507" s="17" t="str">
        <f>IF(Wedstrijden!I328="x","L2","")</f>
        <v>L2</v>
      </c>
      <c r="CC507" s="17" t="str">
        <f>IF(Wedstrijden!J328="x","M1","")</f>
        <v>M1</v>
      </c>
      <c r="CD507" s="17" t="str">
        <f>IF(Wedstrijden!K328="x","M2","")</f>
        <v>M2</v>
      </c>
      <c r="CE507" s="17" t="str">
        <f>IF(Wedstrijden!L328="x","Z1","")</f>
        <v>Z1</v>
      </c>
      <c r="CF507" s="17" t="str">
        <f>IF(Wedstrijden!M328="x","Z2","")</f>
        <v>Z2</v>
      </c>
      <c r="CG507" s="17" t="str">
        <f>IF(Wedstrijden!N328="x","ZZL","")</f>
        <v>ZZL</v>
      </c>
      <c r="CL507" s="17" t="str">
        <f>IF(COUNTA(Wedstrijden!AG328:AN328)&lt;&gt;0,2,"")</f>
        <v/>
      </c>
      <c r="CM507" s="17" t="str">
        <f t="shared" si="44"/>
        <v/>
      </c>
      <c r="CN507" s="17" t="str">
        <f>IF(Wedstrijden!AG328="x","AA","")</f>
        <v/>
      </c>
      <c r="CO507" s="17" t="str">
        <f>IF(Wedstrijden!AH328="x","A","")</f>
        <v/>
      </c>
      <c r="CP507" s="17" t="str">
        <f>IF(Wedstrijden!AI328="x","BB","")</f>
        <v/>
      </c>
      <c r="CQ507" s="17" t="str">
        <f>IF(Wedstrijden!AJ328="x","B","")</f>
        <v/>
      </c>
      <c r="CR507" s="17" t="str">
        <f>IF(Wedstrijden!AK328="x","L","")</f>
        <v/>
      </c>
      <c r="CS507" s="17" t="str">
        <f>IF(Wedstrijden!AL328="x","M","")</f>
        <v/>
      </c>
      <c r="CT507" s="17" t="str">
        <f>IF(Wedstrijden!AM328="x","Z","")</f>
        <v/>
      </c>
      <c r="CU507" s="17" t="str">
        <f>IF(Wedstrijden!AN328="x","ZZ","")</f>
        <v/>
      </c>
      <c r="CV507" s="17" t="str">
        <f>IF(COUNTA(Wedstrijden!Z328:AF328)&lt;&gt;0,2,"")</f>
        <v/>
      </c>
      <c r="CW507" s="17" t="str">
        <f t="shared" si="45"/>
        <v/>
      </c>
      <c r="CX507" s="17" t="str">
        <f>IF(Wedstrijden!Z328="x","BB","")</f>
        <v/>
      </c>
      <c r="CY507" s="17" t="str">
        <f>IF(Wedstrijden!AA328="x","B","")</f>
        <v/>
      </c>
      <c r="CZ507" s="17" t="str">
        <f>IF(Wedstrijden!AB328="x","L","")</f>
        <v/>
      </c>
      <c r="DA507" s="17" t="str">
        <f>IF(Wedstrijden!AC328="x","M","")</f>
        <v/>
      </c>
      <c r="DB507" s="17" t="str">
        <f>IF(Wedstrijden!AD328="x","Z","")</f>
        <v/>
      </c>
      <c r="DC507" s="17" t="str">
        <f>IF(Wedstrijden!AE328="x","ZZ","")</f>
        <v/>
      </c>
      <c r="DD507" s="17" t="str">
        <f>IF(Wedstrijden!AF328="x","1.40","")</f>
        <v/>
      </c>
      <c r="DE507" s="17" t="str">
        <f>IF(COUNTA(Wedstrijden!AP328:AR328)&lt;&gt;0,6,"")</f>
        <v/>
      </c>
      <c r="DF507" s="17" t="str">
        <f t="shared" si="46"/>
        <v/>
      </c>
      <c r="DG507" s="17" t="str">
        <f>IF(Wedstrijden!AP328="x","L","")</f>
        <v/>
      </c>
      <c r="DH507" s="17" t="str">
        <f>IF(Wedstrijden!AQ328="x","M","")</f>
        <v/>
      </c>
      <c r="DI507" s="17" t="str">
        <f>IF(Wedstrijden!AR328="x","Z","")</f>
        <v/>
      </c>
      <c r="DJ507" s="17" t="str">
        <f>IF(Wedstrijden!AS328="x","Z","")</f>
        <v/>
      </c>
      <c r="DK507" s="17" t="str">
        <f>IF(COUNTA(Wedstrijden!AU328:AW328)&lt;&gt;0,6,"")</f>
        <v/>
      </c>
      <c r="DL507" s="17" t="str">
        <f t="shared" si="47"/>
        <v/>
      </c>
      <c r="DM507" s="17" t="str">
        <f>IF(Wedstrijden!AU328="x","L","")</f>
        <v/>
      </c>
      <c r="DN507" s="17" t="str">
        <f>IF(Wedstrijden!AV328="x","M","")</f>
        <v/>
      </c>
      <c r="DO507" s="17" t="str">
        <f>IF(Wedstrijden!AW328="x","Z","")</f>
        <v/>
      </c>
      <c r="DP507" s="17" t="str">
        <f>IF(Wedstrijden!AX328="x","Z","")</f>
        <v/>
      </c>
    </row>
    <row r="508" spans="1:120" ht="14.4" x14ac:dyDescent="0.3">
      <c r="A508" s="21">
        <f>Wedstrijden!A329</f>
        <v>44178</v>
      </c>
      <c r="B508" s="17" t="str">
        <f>IFERROR(VLOOKUP(Wedstrijden!#REF!,#REF!,2,FALSE),"")</f>
        <v/>
      </c>
      <c r="C508" s="17" t="e">
        <f>Wedstrijden!#REF!</f>
        <v>#REF!</v>
      </c>
      <c r="D508" s="17" t="str">
        <f>IFERROR(VLOOKUP(Wedstrijden!#REF!,#REF!,2,FALSE),"")</f>
        <v/>
      </c>
      <c r="E508" s="17" t="str">
        <f>IFERROR(VLOOKUP(Wedstrijden!#REF!,#REF!,5,FALSE),"")</f>
        <v/>
      </c>
      <c r="F508" s="17" t="e">
        <f>IF(Wedstrijden!#REF!&lt;&gt;"",Wedstrijden!#REF!,"")</f>
        <v>#REF!</v>
      </c>
      <c r="G508" s="17" t="e">
        <f>IF(Wedstrijden!#REF!="Indoor",1,0)</f>
        <v>#REF!</v>
      </c>
      <c r="H508" s="17" t="e">
        <f>Wedstrijden!#REF!</f>
        <v>#REF!</v>
      </c>
      <c r="I508" s="17" t="e">
        <f>IF(Wedstrijden!#REF!="Nee",0,IF(Wedstrijden!#REF!="Ja",1,""))</f>
        <v>#REF!</v>
      </c>
      <c r="J508" s="17" t="e">
        <f>IF(Wedstrijden!#REF!&lt;&gt;"",Wedstrijden!#REF!,"")</f>
        <v>#REF!</v>
      </c>
      <c r="W508" s="18"/>
      <c r="AE508" s="18"/>
      <c r="AN508" s="18"/>
      <c r="AU508" s="18"/>
      <c r="BA508" s="18"/>
      <c r="BE508" s="18"/>
      <c r="BJ508" s="17">
        <f>IF(COUNTA(Wedstrijden!O329:Y329)&lt;&gt;0,1,"")</f>
        <v>1</v>
      </c>
      <c r="BK508" s="17">
        <f t="shared" si="42"/>
        <v>2</v>
      </c>
      <c r="BL508" s="17" t="str">
        <f>IF(Wedstrijden!O329="x","AA","")</f>
        <v/>
      </c>
      <c r="BM508" s="17" t="str">
        <f>IF(Wedstrijden!P329="x","A","")</f>
        <v/>
      </c>
      <c r="BN508" s="17" t="str">
        <f>IF(Wedstrijden!Q329="x","B1","")</f>
        <v/>
      </c>
      <c r="BO508" s="17" t="e">
        <f>IF(Wedstrijden!#REF!="x","BB","")</f>
        <v>#REF!</v>
      </c>
      <c r="BP508" s="17" t="str">
        <f>IF(Wedstrijden!S329="x","B","")</f>
        <v>B</v>
      </c>
      <c r="BQ508" s="17" t="str">
        <f>IF(Wedstrijden!T329="x","L1","")</f>
        <v>L1</v>
      </c>
      <c r="BR508" s="17" t="str">
        <f>IF(Wedstrijden!U329="x","L2","")</f>
        <v>L2</v>
      </c>
      <c r="BS508" s="17" t="str">
        <f>IF(Wedstrijden!V329="x","M1","")</f>
        <v>M1</v>
      </c>
      <c r="BT508" s="17" t="str">
        <f>IF(Wedstrijden!W329="x","M2","")</f>
        <v>M2</v>
      </c>
      <c r="BU508" s="17" t="str">
        <f>IF(Wedstrijden!X329="x","Z1","")</f>
        <v>Z1</v>
      </c>
      <c r="BV508" s="17" t="str">
        <f>IF(Wedstrijden!Y329="x","Z2","")</f>
        <v>Z2</v>
      </c>
      <c r="BW508" s="17">
        <f>IF(COUNTA(Wedstrijden!F329:N329)&lt;&gt;0,1,"")</f>
        <v>1</v>
      </c>
      <c r="BX508" s="17">
        <f t="shared" si="43"/>
        <v>1</v>
      </c>
      <c r="BY508" s="17" t="str">
        <f>IF(Wedstrijden!F329="x","BB","")</f>
        <v/>
      </c>
      <c r="BZ508" s="17" t="str">
        <f>IF(Wedstrijden!G329="x","B","")</f>
        <v>B</v>
      </c>
      <c r="CA508" s="17" t="str">
        <f>IF(Wedstrijden!H329="x","L1","")</f>
        <v>L1</v>
      </c>
      <c r="CB508" s="17" t="str">
        <f>IF(Wedstrijden!I329="x","L2","")</f>
        <v>L2</v>
      </c>
      <c r="CC508" s="17" t="str">
        <f>IF(Wedstrijden!J329="x","M1","")</f>
        <v>M1</v>
      </c>
      <c r="CD508" s="17" t="str">
        <f>IF(Wedstrijden!K329="x","M2","")</f>
        <v>M2</v>
      </c>
      <c r="CE508" s="17" t="str">
        <f>IF(Wedstrijden!L329="x","Z1","")</f>
        <v>Z1</v>
      </c>
      <c r="CF508" s="17" t="str">
        <f>IF(Wedstrijden!M329="x","Z2","")</f>
        <v>Z2</v>
      </c>
      <c r="CG508" s="17" t="str">
        <f>IF(Wedstrijden!N329="x","ZZL","")</f>
        <v>ZZL</v>
      </c>
      <c r="CL508" s="17" t="str">
        <f>IF(COUNTA(Wedstrijden!AG329:AN329)&lt;&gt;0,2,"")</f>
        <v/>
      </c>
      <c r="CM508" s="17" t="str">
        <f t="shared" si="44"/>
        <v/>
      </c>
      <c r="CN508" s="17" t="str">
        <f>IF(Wedstrijden!AG329="x","AA","")</f>
        <v/>
      </c>
      <c r="CO508" s="17" t="str">
        <f>IF(Wedstrijden!AH329="x","A","")</f>
        <v/>
      </c>
      <c r="CP508" s="17" t="str">
        <f>IF(Wedstrijden!AI329="x","BB","")</f>
        <v/>
      </c>
      <c r="CQ508" s="17" t="str">
        <f>IF(Wedstrijden!AJ329="x","B","")</f>
        <v/>
      </c>
      <c r="CR508" s="17" t="str">
        <f>IF(Wedstrijden!AK329="x","L","")</f>
        <v/>
      </c>
      <c r="CS508" s="17" t="str">
        <f>IF(Wedstrijden!AL329="x","M","")</f>
        <v/>
      </c>
      <c r="CT508" s="17" t="str">
        <f>IF(Wedstrijden!AM329="x","Z","")</f>
        <v/>
      </c>
      <c r="CU508" s="17" t="str">
        <f>IF(Wedstrijden!AN329="x","ZZ","")</f>
        <v/>
      </c>
      <c r="CV508" s="17" t="str">
        <f>IF(COUNTA(Wedstrijden!Z329:AF329)&lt;&gt;0,2,"")</f>
        <v/>
      </c>
      <c r="CW508" s="17" t="str">
        <f t="shared" si="45"/>
        <v/>
      </c>
      <c r="CX508" s="17" t="str">
        <f>IF(Wedstrijden!Z329="x","BB","")</f>
        <v/>
      </c>
      <c r="CY508" s="17" t="str">
        <f>IF(Wedstrijden!AA329="x","B","")</f>
        <v/>
      </c>
      <c r="CZ508" s="17" t="str">
        <f>IF(Wedstrijden!AB329="x","L","")</f>
        <v/>
      </c>
      <c r="DA508" s="17" t="str">
        <f>IF(Wedstrijden!AC329="x","M","")</f>
        <v/>
      </c>
      <c r="DB508" s="17" t="str">
        <f>IF(Wedstrijden!AD329="x","Z","")</f>
        <v/>
      </c>
      <c r="DC508" s="17" t="str">
        <f>IF(Wedstrijden!AE329="x","ZZ","")</f>
        <v/>
      </c>
      <c r="DD508" s="17" t="str">
        <f>IF(Wedstrijden!AF329="x","1.40","")</f>
        <v/>
      </c>
      <c r="DE508" s="17" t="str">
        <f>IF(COUNTA(Wedstrijden!AP329:AR329)&lt;&gt;0,6,"")</f>
        <v/>
      </c>
      <c r="DF508" s="17" t="str">
        <f t="shared" si="46"/>
        <v/>
      </c>
      <c r="DG508" s="17" t="str">
        <f>IF(Wedstrijden!AP329="x","L","")</f>
        <v/>
      </c>
      <c r="DH508" s="17" t="str">
        <f>IF(Wedstrijden!AQ329="x","M","")</f>
        <v/>
      </c>
      <c r="DI508" s="17" t="str">
        <f>IF(Wedstrijden!AR329="x","Z","")</f>
        <v/>
      </c>
      <c r="DJ508" s="17" t="str">
        <f>IF(Wedstrijden!AS329="x","Z","")</f>
        <v/>
      </c>
      <c r="DK508" s="17" t="str">
        <f>IF(COUNTA(Wedstrijden!AU329:AW329)&lt;&gt;0,6,"")</f>
        <v/>
      </c>
      <c r="DL508" s="17" t="str">
        <f t="shared" si="47"/>
        <v/>
      </c>
      <c r="DM508" s="17" t="str">
        <f>IF(Wedstrijden!AU329="x","L","")</f>
        <v/>
      </c>
      <c r="DN508" s="17" t="str">
        <f>IF(Wedstrijden!AV329="x","M","")</f>
        <v/>
      </c>
      <c r="DO508" s="17" t="str">
        <f>IF(Wedstrijden!AW329="x","Z","")</f>
        <v/>
      </c>
      <c r="DP508" s="17" t="str">
        <f>IF(Wedstrijden!AX329="x","Z","")</f>
        <v/>
      </c>
    </row>
    <row r="509" spans="1:120" ht="14.4" x14ac:dyDescent="0.3">
      <c r="A509" s="21">
        <f>Wedstrijden!A330</f>
        <v>44178</v>
      </c>
      <c r="B509" s="17" t="str">
        <f>IFERROR(VLOOKUP(Wedstrijden!#REF!,#REF!,2,FALSE),"")</f>
        <v/>
      </c>
      <c r="C509" s="17" t="e">
        <f>Wedstrijden!#REF!</f>
        <v>#REF!</v>
      </c>
      <c r="D509" s="17" t="str">
        <f>IFERROR(VLOOKUP(Wedstrijden!#REF!,#REF!,2,FALSE),"")</f>
        <v/>
      </c>
      <c r="E509" s="17" t="str">
        <f>IFERROR(VLOOKUP(Wedstrijden!#REF!,#REF!,5,FALSE),"")</f>
        <v/>
      </c>
      <c r="F509" s="17" t="e">
        <f>IF(Wedstrijden!#REF!&lt;&gt;"",Wedstrijden!#REF!,"")</f>
        <v>#REF!</v>
      </c>
      <c r="G509" s="17" t="e">
        <f>IF(Wedstrijden!#REF!="Indoor",1,0)</f>
        <v>#REF!</v>
      </c>
      <c r="H509" s="17" t="e">
        <f>Wedstrijden!#REF!</f>
        <v>#REF!</v>
      </c>
      <c r="I509" s="17" t="e">
        <f>IF(Wedstrijden!#REF!="Nee",0,IF(Wedstrijden!#REF!="Ja",1,""))</f>
        <v>#REF!</v>
      </c>
      <c r="J509" s="17" t="e">
        <f>IF(Wedstrijden!#REF!&lt;&gt;"",Wedstrijden!#REF!,"")</f>
        <v>#REF!</v>
      </c>
      <c r="W509" s="18"/>
      <c r="AE509" s="18"/>
      <c r="AN509" s="18"/>
      <c r="AU509" s="18"/>
      <c r="BA509" s="18"/>
      <c r="BE509" s="18"/>
      <c r="BJ509" s="17">
        <f>IF(COUNTA(Wedstrijden!O330:Y330)&lt;&gt;0,1,"")</f>
        <v>1</v>
      </c>
      <c r="BK509" s="17">
        <f t="shared" si="42"/>
        <v>2</v>
      </c>
      <c r="BL509" s="17" t="str">
        <f>IF(Wedstrijden!O330="x","AA","")</f>
        <v/>
      </c>
      <c r="BM509" s="17" t="str">
        <f>IF(Wedstrijden!P330="x","A","")</f>
        <v/>
      </c>
      <c r="BN509" s="17" t="str">
        <f>IF(Wedstrijden!Q330="x","B1","")</f>
        <v/>
      </c>
      <c r="BO509" s="17" t="e">
        <f>IF(Wedstrijden!#REF!="x","BB","")</f>
        <v>#REF!</v>
      </c>
      <c r="BP509" s="17" t="str">
        <f>IF(Wedstrijden!S330="x","B","")</f>
        <v>B</v>
      </c>
      <c r="BQ509" s="17" t="str">
        <f>IF(Wedstrijden!T330="x","L1","")</f>
        <v>L1</v>
      </c>
      <c r="BR509" s="17" t="str">
        <f>IF(Wedstrijden!U330="x","L2","")</f>
        <v>L2</v>
      </c>
      <c r="BS509" s="17" t="str">
        <f>IF(Wedstrijden!V330="x","M1","")</f>
        <v>M1</v>
      </c>
      <c r="BT509" s="17" t="str">
        <f>IF(Wedstrijden!W330="x","M2","")</f>
        <v>M2</v>
      </c>
      <c r="BU509" s="17" t="str">
        <f>IF(Wedstrijden!X330="x","Z1","")</f>
        <v/>
      </c>
      <c r="BV509" s="17" t="str">
        <f>IF(Wedstrijden!Y330="x","Z2","")</f>
        <v/>
      </c>
      <c r="BW509" s="17">
        <f>IF(COUNTA(Wedstrijden!F330:N330)&lt;&gt;0,1,"")</f>
        <v>1</v>
      </c>
      <c r="BX509" s="17">
        <f t="shared" si="43"/>
        <v>1</v>
      </c>
      <c r="BY509" s="17" t="str">
        <f>IF(Wedstrijden!F330="x","BB","")</f>
        <v/>
      </c>
      <c r="BZ509" s="17" t="str">
        <f>IF(Wedstrijden!G330="x","B","")</f>
        <v>B</v>
      </c>
      <c r="CA509" s="17" t="str">
        <f>IF(Wedstrijden!H330="x","L1","")</f>
        <v>L1</v>
      </c>
      <c r="CB509" s="17" t="str">
        <f>IF(Wedstrijden!I330="x","L2","")</f>
        <v>L2</v>
      </c>
      <c r="CC509" s="17" t="str">
        <f>IF(Wedstrijden!J330="x","M1","")</f>
        <v>M1</v>
      </c>
      <c r="CD509" s="17" t="str">
        <f>IF(Wedstrijden!K330="x","M2","")</f>
        <v>M2</v>
      </c>
      <c r="CE509" s="17" t="str">
        <f>IF(Wedstrijden!L330="x","Z1","")</f>
        <v/>
      </c>
      <c r="CF509" s="17" t="str">
        <f>IF(Wedstrijden!M330="x","Z2","")</f>
        <v/>
      </c>
      <c r="CG509" s="17" t="str">
        <f>IF(Wedstrijden!N330="x","ZZL","")</f>
        <v/>
      </c>
      <c r="CL509" s="17" t="str">
        <f>IF(COUNTA(Wedstrijden!AG330:AN330)&lt;&gt;0,2,"")</f>
        <v/>
      </c>
      <c r="CM509" s="17" t="str">
        <f t="shared" si="44"/>
        <v/>
      </c>
      <c r="CN509" s="17" t="str">
        <f>IF(Wedstrijden!AG330="x","AA","")</f>
        <v/>
      </c>
      <c r="CO509" s="17" t="str">
        <f>IF(Wedstrijden!AH330="x","A","")</f>
        <v/>
      </c>
      <c r="CP509" s="17" t="str">
        <f>IF(Wedstrijden!AI330="x","BB","")</f>
        <v/>
      </c>
      <c r="CQ509" s="17" t="str">
        <f>IF(Wedstrijden!AJ330="x","B","")</f>
        <v/>
      </c>
      <c r="CR509" s="17" t="str">
        <f>IF(Wedstrijden!AK330="x","L","")</f>
        <v/>
      </c>
      <c r="CS509" s="17" t="str">
        <f>IF(Wedstrijden!AL330="x","M","")</f>
        <v/>
      </c>
      <c r="CT509" s="17" t="str">
        <f>IF(Wedstrijden!AM330="x","Z","")</f>
        <v/>
      </c>
      <c r="CU509" s="17" t="str">
        <f>IF(Wedstrijden!AN330="x","ZZ","")</f>
        <v/>
      </c>
      <c r="CV509" s="17" t="str">
        <f>IF(COUNTA(Wedstrijden!Z330:AF330)&lt;&gt;0,2,"")</f>
        <v/>
      </c>
      <c r="CW509" s="17" t="str">
        <f t="shared" si="45"/>
        <v/>
      </c>
      <c r="CX509" s="17" t="str">
        <f>IF(Wedstrijden!Z330="x","BB","")</f>
        <v/>
      </c>
      <c r="CY509" s="17" t="str">
        <f>IF(Wedstrijden!AA330="x","B","")</f>
        <v/>
      </c>
      <c r="CZ509" s="17" t="str">
        <f>IF(Wedstrijden!AB330="x","L","")</f>
        <v/>
      </c>
      <c r="DA509" s="17" t="str">
        <f>IF(Wedstrijden!AC330="x","M","")</f>
        <v/>
      </c>
      <c r="DB509" s="17" t="str">
        <f>IF(Wedstrijden!AD330="x","Z","")</f>
        <v/>
      </c>
      <c r="DC509" s="17" t="str">
        <f>IF(Wedstrijden!AE330="x","ZZ","")</f>
        <v/>
      </c>
      <c r="DD509" s="17" t="str">
        <f>IF(Wedstrijden!AF330="x","1.40","")</f>
        <v/>
      </c>
      <c r="DE509" s="17" t="str">
        <f>IF(COUNTA(Wedstrijden!AP330:AR330)&lt;&gt;0,6,"")</f>
        <v/>
      </c>
      <c r="DF509" s="17" t="str">
        <f t="shared" si="46"/>
        <v/>
      </c>
      <c r="DG509" s="17" t="str">
        <f>IF(Wedstrijden!AP330="x","L","")</f>
        <v/>
      </c>
      <c r="DH509" s="17" t="str">
        <f>IF(Wedstrijden!AQ330="x","M","")</f>
        <v/>
      </c>
      <c r="DI509" s="17" t="str">
        <f>IF(Wedstrijden!AR330="x","Z","")</f>
        <v/>
      </c>
      <c r="DJ509" s="17" t="str">
        <f>IF(Wedstrijden!AS330="x","Z","")</f>
        <v/>
      </c>
      <c r="DK509" s="17" t="str">
        <f>IF(COUNTA(Wedstrijden!AU330:AW330)&lt;&gt;0,6,"")</f>
        <v/>
      </c>
      <c r="DL509" s="17" t="str">
        <f t="shared" si="47"/>
        <v/>
      </c>
      <c r="DM509" s="17" t="str">
        <f>IF(Wedstrijden!AU330="x","L","")</f>
        <v/>
      </c>
      <c r="DN509" s="17" t="str">
        <f>IF(Wedstrijden!AV330="x","M","")</f>
        <v/>
      </c>
      <c r="DO509" s="17" t="str">
        <f>IF(Wedstrijden!AW330="x","Z","")</f>
        <v/>
      </c>
      <c r="DP509" s="17" t="str">
        <f>IF(Wedstrijden!AX330="x","Z","")</f>
        <v/>
      </c>
    </row>
    <row r="510" spans="1:120" ht="14.4" x14ac:dyDescent="0.3">
      <c r="A510" s="21">
        <f>Wedstrijden!A331</f>
        <v>44178</v>
      </c>
      <c r="B510" s="17" t="str">
        <f>IFERROR(VLOOKUP(Wedstrijden!#REF!,#REF!,2,FALSE),"")</f>
        <v/>
      </c>
      <c r="C510" s="17" t="e">
        <f>Wedstrijden!#REF!</f>
        <v>#REF!</v>
      </c>
      <c r="D510" s="17" t="str">
        <f>IFERROR(VLOOKUP(Wedstrijden!#REF!,#REF!,2,FALSE),"")</f>
        <v/>
      </c>
      <c r="E510" s="17" t="str">
        <f>IFERROR(VLOOKUP(Wedstrijden!#REF!,#REF!,5,FALSE),"")</f>
        <v/>
      </c>
      <c r="F510" s="17" t="e">
        <f>IF(Wedstrijden!#REF!&lt;&gt;"",Wedstrijden!#REF!,"")</f>
        <v>#REF!</v>
      </c>
      <c r="G510" s="17" t="e">
        <f>IF(Wedstrijden!#REF!="Indoor",1,0)</f>
        <v>#REF!</v>
      </c>
      <c r="H510" s="17" t="e">
        <f>Wedstrijden!#REF!</f>
        <v>#REF!</v>
      </c>
      <c r="I510" s="17" t="e">
        <f>IF(Wedstrijden!#REF!="Nee",0,IF(Wedstrijden!#REF!="Ja",1,""))</f>
        <v>#REF!</v>
      </c>
      <c r="J510" s="17" t="e">
        <f>IF(Wedstrijden!#REF!&lt;&gt;"",Wedstrijden!#REF!,"")</f>
        <v>#REF!</v>
      </c>
      <c r="W510" s="18"/>
      <c r="AE510" s="18"/>
      <c r="AN510" s="18"/>
      <c r="AU510" s="18"/>
      <c r="BA510" s="18"/>
      <c r="BE510" s="18"/>
      <c r="BJ510" s="17">
        <f>IF(COUNTA(Wedstrijden!O331:Y331)&lt;&gt;0,1,"")</f>
        <v>1</v>
      </c>
      <c r="BK510" s="17">
        <f t="shared" si="42"/>
        <v>2</v>
      </c>
      <c r="BL510" s="17" t="str">
        <f>IF(Wedstrijden!O331="x","AA","")</f>
        <v/>
      </c>
      <c r="BM510" s="17" t="str">
        <f>IF(Wedstrijden!P331="x","A","")</f>
        <v/>
      </c>
      <c r="BN510" s="17" t="str">
        <f>IF(Wedstrijden!Q331="x","B1","")</f>
        <v/>
      </c>
      <c r="BO510" s="17" t="e">
        <f>IF(Wedstrijden!#REF!="x","BB","")</f>
        <v>#REF!</v>
      </c>
      <c r="BP510" s="17" t="str">
        <f>IF(Wedstrijden!S331="x","B","")</f>
        <v>B</v>
      </c>
      <c r="BQ510" s="17" t="str">
        <f>IF(Wedstrijden!T331="x","L1","")</f>
        <v>L1</v>
      </c>
      <c r="BR510" s="17" t="str">
        <f>IF(Wedstrijden!U331="x","L2","")</f>
        <v>L2</v>
      </c>
      <c r="BS510" s="17" t="str">
        <f>IF(Wedstrijden!V331="x","M1","")</f>
        <v>M1</v>
      </c>
      <c r="BT510" s="17" t="str">
        <f>IF(Wedstrijden!W331="x","M2","")</f>
        <v>M2</v>
      </c>
      <c r="BU510" s="17" t="str">
        <f>IF(Wedstrijden!X331="x","Z1","")</f>
        <v>Z1</v>
      </c>
      <c r="BV510" s="17" t="str">
        <f>IF(Wedstrijden!Y331="x","Z2","")</f>
        <v>Z2</v>
      </c>
      <c r="BW510" s="17">
        <f>IF(COUNTA(Wedstrijden!F331:N331)&lt;&gt;0,1,"")</f>
        <v>1</v>
      </c>
      <c r="BX510" s="17">
        <f t="shared" si="43"/>
        <v>1</v>
      </c>
      <c r="BY510" s="17" t="str">
        <f>IF(Wedstrijden!F331="x","BB","")</f>
        <v/>
      </c>
      <c r="BZ510" s="17" t="str">
        <f>IF(Wedstrijden!G331="x","B","")</f>
        <v>B</v>
      </c>
      <c r="CA510" s="17" t="str">
        <f>IF(Wedstrijden!H331="x","L1","")</f>
        <v>L1</v>
      </c>
      <c r="CB510" s="17" t="str">
        <f>IF(Wedstrijden!I331="x","L2","")</f>
        <v>L2</v>
      </c>
      <c r="CC510" s="17" t="str">
        <f>IF(Wedstrijden!J331="x","M1","")</f>
        <v>M1</v>
      </c>
      <c r="CD510" s="17" t="str">
        <f>IF(Wedstrijden!K331="x","M2","")</f>
        <v>M2</v>
      </c>
      <c r="CE510" s="17" t="str">
        <f>IF(Wedstrijden!L331="x","Z1","")</f>
        <v>Z1</v>
      </c>
      <c r="CF510" s="17" t="str">
        <f>IF(Wedstrijden!M331="x","Z2","")</f>
        <v>Z2</v>
      </c>
      <c r="CG510" s="17" t="str">
        <f>IF(Wedstrijden!N331="x","ZZL","")</f>
        <v>ZZL</v>
      </c>
      <c r="CL510" s="17" t="str">
        <f>IF(COUNTA(Wedstrijden!AG331:AN331)&lt;&gt;0,2,"")</f>
        <v/>
      </c>
      <c r="CM510" s="17" t="str">
        <f t="shared" si="44"/>
        <v/>
      </c>
      <c r="CN510" s="17" t="str">
        <f>IF(Wedstrijden!AG331="x","AA","")</f>
        <v/>
      </c>
      <c r="CO510" s="17" t="str">
        <f>IF(Wedstrijden!AH331="x","A","")</f>
        <v/>
      </c>
      <c r="CP510" s="17" t="str">
        <f>IF(Wedstrijden!AI331="x","BB","")</f>
        <v/>
      </c>
      <c r="CQ510" s="17" t="str">
        <f>IF(Wedstrijden!AJ331="x","B","")</f>
        <v/>
      </c>
      <c r="CR510" s="17" t="str">
        <f>IF(Wedstrijden!AK331="x","L","")</f>
        <v/>
      </c>
      <c r="CS510" s="17" t="str">
        <f>IF(Wedstrijden!AL331="x","M","")</f>
        <v/>
      </c>
      <c r="CT510" s="17" t="str">
        <f>IF(Wedstrijden!AM331="x","Z","")</f>
        <v/>
      </c>
      <c r="CU510" s="17" t="str">
        <f>IF(Wedstrijden!AN331="x","ZZ","")</f>
        <v/>
      </c>
      <c r="CV510" s="17" t="str">
        <f>IF(COUNTA(Wedstrijden!Z331:AF331)&lt;&gt;0,2,"")</f>
        <v/>
      </c>
      <c r="CW510" s="17" t="str">
        <f t="shared" si="45"/>
        <v/>
      </c>
      <c r="CX510" s="17" t="str">
        <f>IF(Wedstrijden!Z331="x","BB","")</f>
        <v/>
      </c>
      <c r="CY510" s="17" t="str">
        <f>IF(Wedstrijden!AA331="x","B","")</f>
        <v/>
      </c>
      <c r="CZ510" s="17" t="str">
        <f>IF(Wedstrijden!AB331="x","L","")</f>
        <v/>
      </c>
      <c r="DA510" s="17" t="str">
        <f>IF(Wedstrijden!AC331="x","M","")</f>
        <v/>
      </c>
      <c r="DB510" s="17" t="str">
        <f>IF(Wedstrijden!AD331="x","Z","")</f>
        <v/>
      </c>
      <c r="DC510" s="17" t="str">
        <f>IF(Wedstrijden!AE331="x","ZZ","")</f>
        <v/>
      </c>
      <c r="DD510" s="17" t="str">
        <f>IF(Wedstrijden!AF331="x","1.40","")</f>
        <v/>
      </c>
      <c r="DE510" s="17" t="str">
        <f>IF(COUNTA(Wedstrijden!AP331:AR331)&lt;&gt;0,6,"")</f>
        <v/>
      </c>
      <c r="DF510" s="17" t="str">
        <f t="shared" si="46"/>
        <v/>
      </c>
      <c r="DG510" s="17" t="str">
        <f>IF(Wedstrijden!AP331="x","L","")</f>
        <v/>
      </c>
      <c r="DH510" s="17" t="str">
        <f>IF(Wedstrijden!AQ331="x","M","")</f>
        <v/>
      </c>
      <c r="DI510" s="17" t="str">
        <f>IF(Wedstrijden!AR331="x","Z","")</f>
        <v/>
      </c>
      <c r="DJ510" s="17" t="str">
        <f>IF(Wedstrijden!AS331="x","Z","")</f>
        <v/>
      </c>
      <c r="DK510" s="17" t="str">
        <f>IF(COUNTA(Wedstrijden!AU331:AW331)&lt;&gt;0,6,"")</f>
        <v/>
      </c>
      <c r="DL510" s="17" t="str">
        <f t="shared" si="47"/>
        <v/>
      </c>
      <c r="DM510" s="17" t="str">
        <f>IF(Wedstrijden!AU331="x","L","")</f>
        <v/>
      </c>
      <c r="DN510" s="17" t="str">
        <f>IF(Wedstrijden!AV331="x","M","")</f>
        <v/>
      </c>
      <c r="DO510" s="17" t="str">
        <f>IF(Wedstrijden!AW331="x","Z","")</f>
        <v/>
      </c>
      <c r="DP510" s="17" t="str">
        <f>IF(Wedstrijden!AX331="x","Z","")</f>
        <v/>
      </c>
    </row>
    <row r="511" spans="1:120" ht="14.4" x14ac:dyDescent="0.3">
      <c r="A511" s="21">
        <f>Wedstrijden!A332</f>
        <v>44178</v>
      </c>
      <c r="B511" s="17" t="str">
        <f>IFERROR(VLOOKUP(Wedstrijden!#REF!,#REF!,2,FALSE),"")</f>
        <v/>
      </c>
      <c r="C511" s="17" t="e">
        <f>Wedstrijden!#REF!</f>
        <v>#REF!</v>
      </c>
      <c r="D511" s="17" t="str">
        <f>IFERROR(VLOOKUP(Wedstrijden!#REF!,#REF!,2,FALSE),"")</f>
        <v/>
      </c>
      <c r="E511" s="17" t="str">
        <f>IFERROR(VLOOKUP(Wedstrijden!#REF!,#REF!,5,FALSE),"")</f>
        <v/>
      </c>
      <c r="F511" s="17" t="e">
        <f>IF(Wedstrijden!#REF!&lt;&gt;"",Wedstrijden!#REF!,"")</f>
        <v>#REF!</v>
      </c>
      <c r="G511" s="17" t="e">
        <f>IF(Wedstrijden!#REF!="Indoor",1,0)</f>
        <v>#REF!</v>
      </c>
      <c r="H511" s="17" t="e">
        <f>Wedstrijden!#REF!</f>
        <v>#REF!</v>
      </c>
      <c r="I511" s="17" t="e">
        <f>IF(Wedstrijden!#REF!="Nee",0,IF(Wedstrijden!#REF!="Ja",1,""))</f>
        <v>#REF!</v>
      </c>
      <c r="J511" s="17" t="e">
        <f>IF(Wedstrijden!#REF!&lt;&gt;"",Wedstrijden!#REF!,"")</f>
        <v>#REF!</v>
      </c>
      <c r="W511" s="18"/>
      <c r="AE511" s="18"/>
      <c r="AN511" s="18"/>
      <c r="AU511" s="18"/>
      <c r="BA511" s="18"/>
      <c r="BE511" s="18"/>
      <c r="BJ511" s="17">
        <f>IF(COUNTA(Wedstrijden!O332:Y332)&lt;&gt;0,1,"")</f>
        <v>1</v>
      </c>
      <c r="BK511" s="17">
        <f t="shared" si="42"/>
        <v>2</v>
      </c>
      <c r="BL511" s="17" t="str">
        <f>IF(Wedstrijden!O332="x","AA","")</f>
        <v/>
      </c>
      <c r="BM511" s="17" t="str">
        <f>IF(Wedstrijden!P332="x","A","")</f>
        <v/>
      </c>
      <c r="BN511" s="17" t="str">
        <f>IF(Wedstrijden!Q332="x","B1","")</f>
        <v/>
      </c>
      <c r="BO511" s="17" t="e">
        <f>IF(Wedstrijden!#REF!="x","BB","")</f>
        <v>#REF!</v>
      </c>
      <c r="BP511" s="17" t="str">
        <f>IF(Wedstrijden!S332="x","B","")</f>
        <v>B</v>
      </c>
      <c r="BQ511" s="17" t="str">
        <f>IF(Wedstrijden!T332="x","L1","")</f>
        <v>L1</v>
      </c>
      <c r="BR511" s="17" t="str">
        <f>IF(Wedstrijden!U332="x","L2","")</f>
        <v>L2</v>
      </c>
      <c r="BS511" s="17" t="str">
        <f>IF(Wedstrijden!V332="x","M1","")</f>
        <v>M1</v>
      </c>
      <c r="BT511" s="17" t="str">
        <f>IF(Wedstrijden!W332="x","M2","")</f>
        <v>M2</v>
      </c>
      <c r="BU511" s="17" t="str">
        <f>IF(Wedstrijden!X332="x","Z1","")</f>
        <v>Z1</v>
      </c>
      <c r="BV511" s="17" t="str">
        <f>IF(Wedstrijden!Y332="x","Z2","")</f>
        <v>Z2</v>
      </c>
      <c r="BW511" s="17">
        <f>IF(COUNTA(Wedstrijden!F332:N332)&lt;&gt;0,1,"")</f>
        <v>1</v>
      </c>
      <c r="BX511" s="17">
        <f t="shared" si="43"/>
        <v>1</v>
      </c>
      <c r="BY511" s="17" t="str">
        <f>IF(Wedstrijden!F332="x","BB","")</f>
        <v/>
      </c>
      <c r="BZ511" s="17" t="str">
        <f>IF(Wedstrijden!G332="x","B","")</f>
        <v>B</v>
      </c>
      <c r="CA511" s="17" t="str">
        <f>IF(Wedstrijden!H332="x","L1","")</f>
        <v>L1</v>
      </c>
      <c r="CB511" s="17" t="str">
        <f>IF(Wedstrijden!I332="x","L2","")</f>
        <v>L2</v>
      </c>
      <c r="CC511" s="17" t="str">
        <f>IF(Wedstrijden!J332="x","M1","")</f>
        <v>M1</v>
      </c>
      <c r="CD511" s="17" t="str">
        <f>IF(Wedstrijden!K332="x","M2","")</f>
        <v>M2</v>
      </c>
      <c r="CE511" s="17" t="str">
        <f>IF(Wedstrijden!L332="x","Z1","")</f>
        <v>Z1</v>
      </c>
      <c r="CF511" s="17" t="str">
        <f>IF(Wedstrijden!M332="x","Z2","")</f>
        <v>Z2</v>
      </c>
      <c r="CG511" s="17" t="str">
        <f>IF(Wedstrijden!N332="x","ZZL","")</f>
        <v/>
      </c>
      <c r="CL511" s="17" t="str">
        <f>IF(COUNTA(Wedstrijden!AG332:AN332)&lt;&gt;0,2,"")</f>
        <v/>
      </c>
      <c r="CM511" s="17" t="str">
        <f t="shared" si="44"/>
        <v/>
      </c>
      <c r="CN511" s="17" t="str">
        <f>IF(Wedstrijden!AG332="x","AA","")</f>
        <v/>
      </c>
      <c r="CO511" s="17" t="str">
        <f>IF(Wedstrijden!AH332="x","A","")</f>
        <v/>
      </c>
      <c r="CP511" s="17" t="str">
        <f>IF(Wedstrijden!AI332="x","BB","")</f>
        <v/>
      </c>
      <c r="CQ511" s="17" t="str">
        <f>IF(Wedstrijden!AJ332="x","B","")</f>
        <v/>
      </c>
      <c r="CR511" s="17" t="str">
        <f>IF(Wedstrijden!AK332="x","L","")</f>
        <v/>
      </c>
      <c r="CS511" s="17" t="str">
        <f>IF(Wedstrijden!AL332="x","M","")</f>
        <v/>
      </c>
      <c r="CT511" s="17" t="str">
        <f>IF(Wedstrijden!AM332="x","Z","")</f>
        <v/>
      </c>
      <c r="CU511" s="17" t="str">
        <f>IF(Wedstrijden!AN332="x","ZZ","")</f>
        <v/>
      </c>
      <c r="CV511" s="17" t="str">
        <f>IF(COUNTA(Wedstrijden!Z332:AF332)&lt;&gt;0,2,"")</f>
        <v/>
      </c>
      <c r="CW511" s="17" t="str">
        <f t="shared" si="45"/>
        <v/>
      </c>
      <c r="CX511" s="17" t="str">
        <f>IF(Wedstrijden!Z332="x","BB","")</f>
        <v/>
      </c>
      <c r="CY511" s="17" t="str">
        <f>IF(Wedstrijden!AA332="x","B","")</f>
        <v/>
      </c>
      <c r="CZ511" s="17" t="str">
        <f>IF(Wedstrijden!AB332="x","L","")</f>
        <v/>
      </c>
      <c r="DA511" s="17" t="str">
        <f>IF(Wedstrijden!AC332="x","M","")</f>
        <v/>
      </c>
      <c r="DB511" s="17" t="str">
        <f>IF(Wedstrijden!AD332="x","Z","")</f>
        <v/>
      </c>
      <c r="DC511" s="17" t="str">
        <f>IF(Wedstrijden!AE332="x","ZZ","")</f>
        <v/>
      </c>
      <c r="DD511" s="17" t="str">
        <f>IF(Wedstrijden!AF332="x","1.40","")</f>
        <v/>
      </c>
      <c r="DE511" s="17" t="str">
        <f>IF(COUNTA(Wedstrijden!AP332:AR332)&lt;&gt;0,6,"")</f>
        <v/>
      </c>
      <c r="DF511" s="17" t="str">
        <f t="shared" si="46"/>
        <v/>
      </c>
      <c r="DG511" s="17" t="str">
        <f>IF(Wedstrijden!AP332="x","L","")</f>
        <v/>
      </c>
      <c r="DH511" s="17" t="str">
        <f>IF(Wedstrijden!AQ332="x","M","")</f>
        <v/>
      </c>
      <c r="DI511" s="17" t="str">
        <f>IF(Wedstrijden!AR332="x","Z","")</f>
        <v/>
      </c>
      <c r="DJ511" s="17" t="str">
        <f>IF(Wedstrijden!AS332="x","Z","")</f>
        <v/>
      </c>
      <c r="DK511" s="17" t="str">
        <f>IF(COUNTA(Wedstrijden!AU332:AW332)&lt;&gt;0,6,"")</f>
        <v/>
      </c>
      <c r="DL511" s="17" t="str">
        <f t="shared" si="47"/>
        <v/>
      </c>
      <c r="DM511" s="17" t="str">
        <f>IF(Wedstrijden!AU332="x","L","")</f>
        <v/>
      </c>
      <c r="DN511" s="17" t="str">
        <f>IF(Wedstrijden!AV332="x","M","")</f>
        <v/>
      </c>
      <c r="DO511" s="17" t="str">
        <f>IF(Wedstrijden!AW332="x","Z","")</f>
        <v/>
      </c>
      <c r="DP511" s="17" t="str">
        <f>IF(Wedstrijden!AX332="x","Z","")</f>
        <v/>
      </c>
    </row>
    <row r="512" spans="1:120" ht="14.4" x14ac:dyDescent="0.3">
      <c r="A512" s="21">
        <f>Wedstrijden!A333</f>
        <v>44178</v>
      </c>
      <c r="B512" s="17" t="str">
        <f>IFERROR(VLOOKUP(Wedstrijden!#REF!,#REF!,2,FALSE),"")</f>
        <v/>
      </c>
      <c r="C512" s="17" t="e">
        <f>Wedstrijden!#REF!</f>
        <v>#REF!</v>
      </c>
      <c r="D512" s="17" t="str">
        <f>IFERROR(VLOOKUP(Wedstrijden!#REF!,#REF!,2,FALSE),"")</f>
        <v/>
      </c>
      <c r="E512" s="17" t="str">
        <f>IFERROR(VLOOKUP(Wedstrijden!#REF!,#REF!,5,FALSE),"")</f>
        <v/>
      </c>
      <c r="F512" s="17" t="e">
        <f>IF(Wedstrijden!#REF!&lt;&gt;"",Wedstrijden!#REF!,"")</f>
        <v>#REF!</v>
      </c>
      <c r="G512" s="17" t="e">
        <f>IF(Wedstrijden!#REF!="Indoor",1,0)</f>
        <v>#REF!</v>
      </c>
      <c r="H512" s="17" t="e">
        <f>Wedstrijden!#REF!</f>
        <v>#REF!</v>
      </c>
      <c r="I512" s="17" t="e">
        <f>IF(Wedstrijden!#REF!="Nee",0,IF(Wedstrijden!#REF!="Ja",1,""))</f>
        <v>#REF!</v>
      </c>
      <c r="J512" s="17" t="e">
        <f>IF(Wedstrijden!#REF!&lt;&gt;"",Wedstrijden!#REF!,"")</f>
        <v>#REF!</v>
      </c>
      <c r="W512" s="18"/>
      <c r="AE512" s="18"/>
      <c r="AN512" s="18"/>
      <c r="AU512" s="18"/>
      <c r="BA512" s="18"/>
      <c r="BE512" s="18"/>
      <c r="BJ512" s="17">
        <f>IF(COUNTA(Wedstrijden!O333:Y333)&lt;&gt;0,1,"")</f>
        <v>1</v>
      </c>
      <c r="BK512" s="17">
        <f t="shared" si="42"/>
        <v>2</v>
      </c>
      <c r="BL512" s="17" t="str">
        <f>IF(Wedstrijden!O333="x","AA","")</f>
        <v/>
      </c>
      <c r="BM512" s="17" t="str">
        <f>IF(Wedstrijden!P333="x","A","")</f>
        <v/>
      </c>
      <c r="BN512" s="17" t="str">
        <f>IF(Wedstrijden!Q333="x","B1","")</f>
        <v/>
      </c>
      <c r="BO512" s="17" t="e">
        <f>IF(Wedstrijden!#REF!="x","BB","")</f>
        <v>#REF!</v>
      </c>
      <c r="BP512" s="17" t="str">
        <f>IF(Wedstrijden!S333="x","B","")</f>
        <v>B</v>
      </c>
      <c r="BQ512" s="17" t="str">
        <f>IF(Wedstrijden!T333="x","L1","")</f>
        <v>L1</v>
      </c>
      <c r="BR512" s="17" t="str">
        <f>IF(Wedstrijden!U333="x","L2","")</f>
        <v>L2</v>
      </c>
      <c r="BS512" s="17" t="str">
        <f>IF(Wedstrijden!V333="x","M1","")</f>
        <v>M1</v>
      </c>
      <c r="BT512" s="17" t="str">
        <f>IF(Wedstrijden!W333="x","M2","")</f>
        <v>M2</v>
      </c>
      <c r="BU512" s="17" t="str">
        <f>IF(Wedstrijden!X333="x","Z1","")</f>
        <v/>
      </c>
      <c r="BV512" s="17" t="str">
        <f>IF(Wedstrijden!Y333="x","Z2","")</f>
        <v/>
      </c>
      <c r="BW512" s="17">
        <f>IF(COUNTA(Wedstrijden!F333:N333)&lt;&gt;0,1,"")</f>
        <v>1</v>
      </c>
      <c r="BX512" s="17">
        <f t="shared" si="43"/>
        <v>1</v>
      </c>
      <c r="BY512" s="17" t="str">
        <f>IF(Wedstrijden!F333="x","BB","")</f>
        <v/>
      </c>
      <c r="BZ512" s="17" t="str">
        <f>IF(Wedstrijden!G333="x","B","")</f>
        <v>B</v>
      </c>
      <c r="CA512" s="17" t="str">
        <f>IF(Wedstrijden!H333="x","L1","")</f>
        <v>L1</v>
      </c>
      <c r="CB512" s="17" t="str">
        <f>IF(Wedstrijden!I333="x","L2","")</f>
        <v>L2</v>
      </c>
      <c r="CC512" s="17" t="str">
        <f>IF(Wedstrijden!J333="x","M1","")</f>
        <v>M1</v>
      </c>
      <c r="CD512" s="17" t="str">
        <f>IF(Wedstrijden!K333="x","M2","")</f>
        <v>M2</v>
      </c>
      <c r="CE512" s="17" t="str">
        <f>IF(Wedstrijden!L333="x","Z1","")</f>
        <v/>
      </c>
      <c r="CF512" s="17" t="str">
        <f>IF(Wedstrijden!M333="x","Z2","")</f>
        <v/>
      </c>
      <c r="CG512" s="17" t="str">
        <f>IF(Wedstrijden!N333="x","ZZL","")</f>
        <v/>
      </c>
      <c r="CL512" s="17" t="str">
        <f>IF(COUNTA(Wedstrijden!AG333:AN333)&lt;&gt;0,2,"")</f>
        <v/>
      </c>
      <c r="CM512" s="17" t="str">
        <f t="shared" si="44"/>
        <v/>
      </c>
      <c r="CN512" s="17" t="str">
        <f>IF(Wedstrijden!AG333="x","AA","")</f>
        <v/>
      </c>
      <c r="CO512" s="17" t="str">
        <f>IF(Wedstrijden!AH333="x","A","")</f>
        <v/>
      </c>
      <c r="CP512" s="17" t="str">
        <f>IF(Wedstrijden!AI333="x","BB","")</f>
        <v/>
      </c>
      <c r="CQ512" s="17" t="str">
        <f>IF(Wedstrijden!AJ333="x","B","")</f>
        <v/>
      </c>
      <c r="CR512" s="17" t="str">
        <f>IF(Wedstrijden!AK333="x","L","")</f>
        <v/>
      </c>
      <c r="CS512" s="17" t="str">
        <f>IF(Wedstrijden!AL333="x","M","")</f>
        <v/>
      </c>
      <c r="CT512" s="17" t="str">
        <f>IF(Wedstrijden!AM333="x","Z","")</f>
        <v/>
      </c>
      <c r="CU512" s="17" t="str">
        <f>IF(Wedstrijden!AN333="x","ZZ","")</f>
        <v/>
      </c>
      <c r="CV512" s="17" t="str">
        <f>IF(COUNTA(Wedstrijden!Z333:AF333)&lt;&gt;0,2,"")</f>
        <v/>
      </c>
      <c r="CW512" s="17" t="str">
        <f t="shared" si="45"/>
        <v/>
      </c>
      <c r="CX512" s="17" t="str">
        <f>IF(Wedstrijden!Z333="x","BB","")</f>
        <v/>
      </c>
      <c r="CY512" s="17" t="str">
        <f>IF(Wedstrijden!AA333="x","B","")</f>
        <v/>
      </c>
      <c r="CZ512" s="17" t="str">
        <f>IF(Wedstrijden!AB333="x","L","")</f>
        <v/>
      </c>
      <c r="DA512" s="17" t="str">
        <f>IF(Wedstrijden!AC333="x","M","")</f>
        <v/>
      </c>
      <c r="DB512" s="17" t="str">
        <f>IF(Wedstrijden!AD333="x","Z","")</f>
        <v/>
      </c>
      <c r="DC512" s="17" t="str">
        <f>IF(Wedstrijden!AE333="x","ZZ","")</f>
        <v/>
      </c>
      <c r="DD512" s="17" t="str">
        <f>IF(Wedstrijden!AF333="x","1.40","")</f>
        <v/>
      </c>
      <c r="DE512" s="17" t="str">
        <f>IF(COUNTA(Wedstrijden!AP333:AR333)&lt;&gt;0,6,"")</f>
        <v/>
      </c>
      <c r="DF512" s="17" t="str">
        <f t="shared" si="46"/>
        <v/>
      </c>
      <c r="DG512" s="17" t="str">
        <f>IF(Wedstrijden!AP333="x","L","")</f>
        <v/>
      </c>
      <c r="DH512" s="17" t="str">
        <f>IF(Wedstrijden!AQ333="x","M","")</f>
        <v/>
      </c>
      <c r="DI512" s="17" t="str">
        <f>IF(Wedstrijden!AR333="x","Z","")</f>
        <v/>
      </c>
      <c r="DJ512" s="17" t="str">
        <f>IF(Wedstrijden!AS333="x","Z","")</f>
        <v/>
      </c>
      <c r="DK512" s="17" t="str">
        <f>IF(COUNTA(Wedstrijden!AU333:AW333)&lt;&gt;0,6,"")</f>
        <v/>
      </c>
      <c r="DL512" s="17" t="str">
        <f t="shared" si="47"/>
        <v/>
      </c>
      <c r="DM512" s="17" t="str">
        <f>IF(Wedstrijden!AU333="x","L","")</f>
        <v/>
      </c>
      <c r="DN512" s="17" t="str">
        <f>IF(Wedstrijden!AV333="x","M","")</f>
        <v/>
      </c>
      <c r="DO512" s="17" t="str">
        <f>IF(Wedstrijden!AW333="x","Z","")</f>
        <v/>
      </c>
      <c r="DP512" s="17" t="str">
        <f>IF(Wedstrijden!AX333="x","Z","")</f>
        <v/>
      </c>
    </row>
    <row r="513" spans="1:120" ht="14.4" x14ac:dyDescent="0.3">
      <c r="A513" s="21">
        <f>Wedstrijden!A334</f>
        <v>44178</v>
      </c>
      <c r="B513" s="17" t="str">
        <f>IFERROR(VLOOKUP(Wedstrijden!#REF!,#REF!,2,FALSE),"")</f>
        <v/>
      </c>
      <c r="C513" s="17" t="e">
        <f>Wedstrijden!#REF!</f>
        <v>#REF!</v>
      </c>
      <c r="D513" s="17" t="str">
        <f>IFERROR(VLOOKUP(Wedstrijden!#REF!,#REF!,2,FALSE),"")</f>
        <v/>
      </c>
      <c r="E513" s="17" t="str">
        <f>IFERROR(VLOOKUP(Wedstrijden!#REF!,#REF!,5,FALSE),"")</f>
        <v/>
      </c>
      <c r="F513" s="17" t="e">
        <f>IF(Wedstrijden!#REF!&lt;&gt;"",Wedstrijden!#REF!,"")</f>
        <v>#REF!</v>
      </c>
      <c r="G513" s="17" t="e">
        <f>IF(Wedstrijden!#REF!="Indoor",1,0)</f>
        <v>#REF!</v>
      </c>
      <c r="H513" s="17" t="e">
        <f>Wedstrijden!#REF!</f>
        <v>#REF!</v>
      </c>
      <c r="I513" s="17" t="e">
        <f>IF(Wedstrijden!#REF!="Nee",0,IF(Wedstrijden!#REF!="Ja",1,""))</f>
        <v>#REF!</v>
      </c>
      <c r="J513" s="17" t="e">
        <f>IF(Wedstrijden!#REF!&lt;&gt;"",Wedstrijden!#REF!,"")</f>
        <v>#REF!</v>
      </c>
      <c r="W513" s="18"/>
      <c r="AE513" s="18"/>
      <c r="AN513" s="18"/>
      <c r="AU513" s="18"/>
      <c r="BA513" s="18"/>
      <c r="BE513" s="18"/>
      <c r="BJ513" s="17">
        <f>IF(COUNTA(Wedstrijden!O334:Y334)&lt;&gt;0,1,"")</f>
        <v>1</v>
      </c>
      <c r="BK513" s="17">
        <f t="shared" si="42"/>
        <v>2</v>
      </c>
      <c r="BL513" s="17" t="str">
        <f>IF(Wedstrijden!O334="x","AA","")</f>
        <v/>
      </c>
      <c r="BM513" s="17" t="str">
        <f>IF(Wedstrijden!P334="x","A","")</f>
        <v/>
      </c>
      <c r="BN513" s="17" t="str">
        <f>IF(Wedstrijden!Q334="x","B1","")</f>
        <v/>
      </c>
      <c r="BO513" s="17" t="e">
        <f>IF(Wedstrijden!#REF!="x","BB","")</f>
        <v>#REF!</v>
      </c>
      <c r="BP513" s="17" t="str">
        <f>IF(Wedstrijden!S334="x","B","")</f>
        <v>B</v>
      </c>
      <c r="BQ513" s="17" t="str">
        <f>IF(Wedstrijden!T334="x","L1","")</f>
        <v>L1</v>
      </c>
      <c r="BR513" s="17" t="str">
        <f>IF(Wedstrijden!U334="x","L2","")</f>
        <v>L2</v>
      </c>
      <c r="BS513" s="17" t="str">
        <f>IF(Wedstrijden!V334="x","M1","")</f>
        <v>M1</v>
      </c>
      <c r="BT513" s="17" t="str">
        <f>IF(Wedstrijden!W334="x","M2","")</f>
        <v>M2</v>
      </c>
      <c r="BU513" s="17" t="str">
        <f>IF(Wedstrijden!X334="x","Z1","")</f>
        <v>Z1</v>
      </c>
      <c r="BV513" s="17" t="str">
        <f>IF(Wedstrijden!Y334="x","Z2","")</f>
        <v>Z2</v>
      </c>
      <c r="BW513" s="17">
        <f>IF(COUNTA(Wedstrijden!F334:N334)&lt;&gt;0,1,"")</f>
        <v>1</v>
      </c>
      <c r="BX513" s="17">
        <f t="shared" si="43"/>
        <v>1</v>
      </c>
      <c r="BY513" s="17" t="str">
        <f>IF(Wedstrijden!F334="x","BB","")</f>
        <v>BB</v>
      </c>
      <c r="BZ513" s="17" t="str">
        <f>IF(Wedstrijden!G334="x","B","")</f>
        <v>B</v>
      </c>
      <c r="CA513" s="17" t="str">
        <f>IF(Wedstrijden!H334="x","L1","")</f>
        <v>L1</v>
      </c>
      <c r="CB513" s="17" t="str">
        <f>IF(Wedstrijden!I334="x","L2","")</f>
        <v>L2</v>
      </c>
      <c r="CC513" s="17" t="str">
        <f>IF(Wedstrijden!J334="x","M1","")</f>
        <v>M1</v>
      </c>
      <c r="CD513" s="17" t="str">
        <f>IF(Wedstrijden!K334="x","M2","")</f>
        <v>M2</v>
      </c>
      <c r="CE513" s="17" t="str">
        <f>IF(Wedstrijden!L334="x","Z1","")</f>
        <v>Z1</v>
      </c>
      <c r="CF513" s="17" t="str">
        <f>IF(Wedstrijden!M334="x","Z2","")</f>
        <v>Z2</v>
      </c>
      <c r="CG513" s="17" t="str">
        <f>IF(Wedstrijden!N334="x","ZZL","")</f>
        <v>ZZL</v>
      </c>
      <c r="CL513" s="17" t="str">
        <f>IF(COUNTA(Wedstrijden!AG334:AN334)&lt;&gt;0,2,"")</f>
        <v/>
      </c>
      <c r="CM513" s="17" t="str">
        <f t="shared" si="44"/>
        <v/>
      </c>
      <c r="CN513" s="17" t="str">
        <f>IF(Wedstrijden!AG334="x","AA","")</f>
        <v/>
      </c>
      <c r="CO513" s="17" t="str">
        <f>IF(Wedstrijden!AH334="x","A","")</f>
        <v/>
      </c>
      <c r="CP513" s="17" t="str">
        <f>IF(Wedstrijden!AI334="x","BB","")</f>
        <v/>
      </c>
      <c r="CQ513" s="17" t="str">
        <f>IF(Wedstrijden!AJ334="x","B","")</f>
        <v/>
      </c>
      <c r="CR513" s="17" t="str">
        <f>IF(Wedstrijden!AK334="x","L","")</f>
        <v/>
      </c>
      <c r="CS513" s="17" t="str">
        <f>IF(Wedstrijden!AL334="x","M","")</f>
        <v/>
      </c>
      <c r="CT513" s="17" t="str">
        <f>IF(Wedstrijden!AM334="x","Z","")</f>
        <v/>
      </c>
      <c r="CU513" s="17" t="str">
        <f>IF(Wedstrijden!AN334="x","ZZ","")</f>
        <v/>
      </c>
      <c r="CV513" s="17" t="str">
        <f>IF(COUNTA(Wedstrijden!Z334:AF334)&lt;&gt;0,2,"")</f>
        <v/>
      </c>
      <c r="CW513" s="17" t="str">
        <f t="shared" si="45"/>
        <v/>
      </c>
      <c r="CX513" s="17" t="str">
        <f>IF(Wedstrijden!Z334="x","BB","")</f>
        <v/>
      </c>
      <c r="CY513" s="17" t="str">
        <f>IF(Wedstrijden!AA334="x","B","")</f>
        <v/>
      </c>
      <c r="CZ513" s="17" t="str">
        <f>IF(Wedstrijden!AB334="x","L","")</f>
        <v/>
      </c>
      <c r="DA513" s="17" t="str">
        <f>IF(Wedstrijden!AC334="x","M","")</f>
        <v/>
      </c>
      <c r="DB513" s="17" t="str">
        <f>IF(Wedstrijden!AD334="x","Z","")</f>
        <v/>
      </c>
      <c r="DC513" s="17" t="str">
        <f>IF(Wedstrijden!AE334="x","ZZ","")</f>
        <v/>
      </c>
      <c r="DD513" s="17" t="str">
        <f>IF(Wedstrijden!AF334="x","1.40","")</f>
        <v/>
      </c>
      <c r="DE513" s="17" t="str">
        <f>IF(COUNTA(Wedstrijden!AP334:AR334)&lt;&gt;0,6,"")</f>
        <v/>
      </c>
      <c r="DF513" s="17" t="str">
        <f t="shared" si="46"/>
        <v/>
      </c>
      <c r="DG513" s="17" t="str">
        <f>IF(Wedstrijden!AP334="x","L","")</f>
        <v/>
      </c>
      <c r="DH513" s="17" t="str">
        <f>IF(Wedstrijden!AQ334="x","M","")</f>
        <v/>
      </c>
      <c r="DI513" s="17" t="str">
        <f>IF(Wedstrijden!AR334="x","Z","")</f>
        <v/>
      </c>
      <c r="DJ513" s="17" t="str">
        <f>IF(Wedstrijden!AS334="x","Z","")</f>
        <v/>
      </c>
      <c r="DK513" s="17" t="str">
        <f>IF(COUNTA(Wedstrijden!AU334:AW334)&lt;&gt;0,6,"")</f>
        <v/>
      </c>
      <c r="DL513" s="17" t="str">
        <f t="shared" si="47"/>
        <v/>
      </c>
      <c r="DM513" s="17" t="str">
        <f>IF(Wedstrijden!AU334="x","L","")</f>
        <v/>
      </c>
      <c r="DN513" s="17" t="str">
        <f>IF(Wedstrijden!AV334="x","M","")</f>
        <v/>
      </c>
      <c r="DO513" s="17" t="str">
        <f>IF(Wedstrijden!AW334="x","Z","")</f>
        <v/>
      </c>
      <c r="DP513" s="17" t="str">
        <f>IF(Wedstrijden!AX334="x","Z","")</f>
        <v/>
      </c>
    </row>
    <row r="514" spans="1:120" ht="14.4" x14ac:dyDescent="0.3">
      <c r="A514" s="21">
        <f>Wedstrijden!A335</f>
        <v>44178</v>
      </c>
      <c r="B514" s="17" t="str">
        <f>IFERROR(VLOOKUP(Wedstrijden!#REF!,#REF!,2,FALSE),"")</f>
        <v/>
      </c>
      <c r="C514" s="17" t="e">
        <f>Wedstrijden!#REF!</f>
        <v>#REF!</v>
      </c>
      <c r="D514" s="17" t="str">
        <f>IFERROR(VLOOKUP(Wedstrijden!#REF!,#REF!,2,FALSE),"")</f>
        <v/>
      </c>
      <c r="E514" s="17" t="str">
        <f>IFERROR(VLOOKUP(Wedstrijden!#REF!,#REF!,5,FALSE),"")</f>
        <v/>
      </c>
      <c r="F514" s="17" t="e">
        <f>IF(Wedstrijden!#REF!&lt;&gt;"",Wedstrijden!#REF!,"")</f>
        <v>#REF!</v>
      </c>
      <c r="G514" s="17" t="e">
        <f>IF(Wedstrijden!#REF!="Indoor",1,0)</f>
        <v>#REF!</v>
      </c>
      <c r="H514" s="17" t="e">
        <f>Wedstrijden!#REF!</f>
        <v>#REF!</v>
      </c>
      <c r="I514" s="17" t="e">
        <f>IF(Wedstrijden!#REF!="Nee",0,IF(Wedstrijden!#REF!="Ja",1,""))</f>
        <v>#REF!</v>
      </c>
      <c r="J514" s="17" t="e">
        <f>IF(Wedstrijden!#REF!&lt;&gt;"",Wedstrijden!#REF!,"")</f>
        <v>#REF!</v>
      </c>
      <c r="W514" s="18"/>
      <c r="AE514" s="18"/>
      <c r="AN514" s="18"/>
      <c r="AU514" s="18"/>
      <c r="BA514" s="18"/>
      <c r="BE514" s="18"/>
      <c r="BJ514" s="17">
        <f>IF(COUNTA(Wedstrijden!O335:Y335)&lt;&gt;0,1,"")</f>
        <v>1</v>
      </c>
      <c r="BK514" s="17">
        <f t="shared" si="42"/>
        <v>2</v>
      </c>
      <c r="BL514" s="17" t="str">
        <f>IF(Wedstrijden!O335="x","AA","")</f>
        <v/>
      </c>
      <c r="BM514" s="17" t="str">
        <f>IF(Wedstrijden!P335="x","A","")</f>
        <v/>
      </c>
      <c r="BN514" s="17" t="str">
        <f>IF(Wedstrijden!Q335="x","B1","")</f>
        <v/>
      </c>
      <c r="BO514" s="17" t="e">
        <f>IF(Wedstrijden!#REF!="x","BB","")</f>
        <v>#REF!</v>
      </c>
      <c r="BP514" s="17" t="str">
        <f>IF(Wedstrijden!S335="x","B","")</f>
        <v>B</v>
      </c>
      <c r="BQ514" s="17" t="str">
        <f>IF(Wedstrijden!T335="x","L1","")</f>
        <v>L1</v>
      </c>
      <c r="BR514" s="17" t="str">
        <f>IF(Wedstrijden!U335="x","L2","")</f>
        <v>L2</v>
      </c>
      <c r="BS514" s="17" t="str">
        <f>IF(Wedstrijden!V335="x","M1","")</f>
        <v>M1</v>
      </c>
      <c r="BT514" s="17" t="str">
        <f>IF(Wedstrijden!W335="x","M2","")</f>
        <v>M2</v>
      </c>
      <c r="BU514" s="17" t="str">
        <f>IF(Wedstrijden!X335="x","Z1","")</f>
        <v>Z1</v>
      </c>
      <c r="BV514" s="17" t="str">
        <f>IF(Wedstrijden!Y335="x","Z2","")</f>
        <v>Z2</v>
      </c>
      <c r="BW514" s="17">
        <f>IF(COUNTA(Wedstrijden!F335:N335)&lt;&gt;0,1,"")</f>
        <v>1</v>
      </c>
      <c r="BX514" s="17">
        <f t="shared" si="43"/>
        <v>1</v>
      </c>
      <c r="BY514" s="17" t="str">
        <f>IF(Wedstrijden!F335="x","BB","")</f>
        <v/>
      </c>
      <c r="BZ514" s="17" t="str">
        <f>IF(Wedstrijden!G335="x","B","")</f>
        <v>B</v>
      </c>
      <c r="CA514" s="17" t="str">
        <f>IF(Wedstrijden!H335="x","L1","")</f>
        <v>L1</v>
      </c>
      <c r="CB514" s="17" t="str">
        <f>IF(Wedstrijden!I335="x","L2","")</f>
        <v>L2</v>
      </c>
      <c r="CC514" s="17" t="str">
        <f>IF(Wedstrijden!J335="x","M1","")</f>
        <v>M1</v>
      </c>
      <c r="CD514" s="17" t="str">
        <f>IF(Wedstrijden!K335="x","M2","")</f>
        <v>M2</v>
      </c>
      <c r="CE514" s="17" t="str">
        <f>IF(Wedstrijden!L335="x","Z1","")</f>
        <v>Z1</v>
      </c>
      <c r="CF514" s="17" t="str">
        <f>IF(Wedstrijden!M335="x","Z2","")</f>
        <v>Z2</v>
      </c>
      <c r="CG514" s="17" t="str">
        <f>IF(Wedstrijden!N335="x","ZZL","")</f>
        <v>ZZL</v>
      </c>
      <c r="CL514" s="17" t="str">
        <f>IF(COUNTA(Wedstrijden!AG335:AN335)&lt;&gt;0,2,"")</f>
        <v/>
      </c>
      <c r="CM514" s="17" t="str">
        <f t="shared" si="44"/>
        <v/>
      </c>
      <c r="CN514" s="17" t="str">
        <f>IF(Wedstrijden!AG335="x","AA","")</f>
        <v/>
      </c>
      <c r="CO514" s="17" t="str">
        <f>IF(Wedstrijden!AH335="x","A","")</f>
        <v/>
      </c>
      <c r="CP514" s="17" t="str">
        <f>IF(Wedstrijden!AI335="x","BB","")</f>
        <v/>
      </c>
      <c r="CQ514" s="17" t="str">
        <f>IF(Wedstrijden!AJ335="x","B","")</f>
        <v/>
      </c>
      <c r="CR514" s="17" t="str">
        <f>IF(Wedstrijden!AK335="x","L","")</f>
        <v/>
      </c>
      <c r="CS514" s="17" t="str">
        <f>IF(Wedstrijden!AL335="x","M","")</f>
        <v/>
      </c>
      <c r="CT514" s="17" t="str">
        <f>IF(Wedstrijden!AM335="x","Z","")</f>
        <v/>
      </c>
      <c r="CU514" s="17" t="str">
        <f>IF(Wedstrijden!AN335="x","ZZ","")</f>
        <v/>
      </c>
      <c r="CV514" s="17" t="str">
        <f>IF(COUNTA(Wedstrijden!Z335:AF335)&lt;&gt;0,2,"")</f>
        <v/>
      </c>
      <c r="CW514" s="17" t="str">
        <f t="shared" si="45"/>
        <v/>
      </c>
      <c r="CX514" s="17" t="str">
        <f>IF(Wedstrijden!Z335="x","BB","")</f>
        <v/>
      </c>
      <c r="CY514" s="17" t="str">
        <f>IF(Wedstrijden!AA335="x","B","")</f>
        <v/>
      </c>
      <c r="CZ514" s="17" t="str">
        <f>IF(Wedstrijden!AB335="x","L","")</f>
        <v/>
      </c>
      <c r="DA514" s="17" t="str">
        <f>IF(Wedstrijden!AC335="x","M","")</f>
        <v/>
      </c>
      <c r="DB514" s="17" t="str">
        <f>IF(Wedstrijden!AD335="x","Z","")</f>
        <v/>
      </c>
      <c r="DC514" s="17" t="str">
        <f>IF(Wedstrijden!AE335="x","ZZ","")</f>
        <v/>
      </c>
      <c r="DD514" s="17" t="str">
        <f>IF(Wedstrijden!AF335="x","1.40","")</f>
        <v/>
      </c>
      <c r="DE514" s="17" t="str">
        <f>IF(COUNTA(Wedstrijden!AP335:AR335)&lt;&gt;0,6,"")</f>
        <v/>
      </c>
      <c r="DF514" s="17" t="str">
        <f t="shared" si="46"/>
        <v/>
      </c>
      <c r="DG514" s="17" t="str">
        <f>IF(Wedstrijden!AP335="x","L","")</f>
        <v/>
      </c>
      <c r="DH514" s="17" t="str">
        <f>IF(Wedstrijden!AQ335="x","M","")</f>
        <v/>
      </c>
      <c r="DI514" s="17" t="str">
        <f>IF(Wedstrijden!AR335="x","Z","")</f>
        <v/>
      </c>
      <c r="DJ514" s="17" t="str">
        <f>IF(Wedstrijden!AS335="x","Z","")</f>
        <v/>
      </c>
      <c r="DK514" s="17" t="str">
        <f>IF(COUNTA(Wedstrijden!AU335:AW335)&lt;&gt;0,6,"")</f>
        <v/>
      </c>
      <c r="DL514" s="17" t="str">
        <f t="shared" si="47"/>
        <v/>
      </c>
      <c r="DM514" s="17" t="str">
        <f>IF(Wedstrijden!AU335="x","L","")</f>
        <v/>
      </c>
      <c r="DN514" s="17" t="str">
        <f>IF(Wedstrijden!AV335="x","M","")</f>
        <v/>
      </c>
      <c r="DO514" s="17" t="str">
        <f>IF(Wedstrijden!AW335="x","Z","")</f>
        <v/>
      </c>
      <c r="DP514" s="17" t="str">
        <f>IF(Wedstrijden!AX335="x","Z","")</f>
        <v/>
      </c>
    </row>
    <row r="515" spans="1:120" ht="14.4" x14ac:dyDescent="0.3">
      <c r="A515" s="21">
        <f>Wedstrijden!A336</f>
        <v>44178</v>
      </c>
      <c r="B515" s="17" t="str">
        <f>IFERROR(VLOOKUP(Wedstrijden!#REF!,#REF!,2,FALSE),"")</f>
        <v/>
      </c>
      <c r="C515" s="17" t="e">
        <f>Wedstrijden!#REF!</f>
        <v>#REF!</v>
      </c>
      <c r="D515" s="17" t="str">
        <f>IFERROR(VLOOKUP(Wedstrijden!#REF!,#REF!,2,FALSE),"")</f>
        <v/>
      </c>
      <c r="E515" s="17" t="str">
        <f>IFERROR(VLOOKUP(Wedstrijden!#REF!,#REF!,5,FALSE),"")</f>
        <v/>
      </c>
      <c r="F515" s="17" t="e">
        <f>IF(Wedstrijden!#REF!&lt;&gt;"",Wedstrijden!#REF!,"")</f>
        <v>#REF!</v>
      </c>
      <c r="G515" s="17" t="e">
        <f>IF(Wedstrijden!#REF!="Indoor",1,0)</f>
        <v>#REF!</v>
      </c>
      <c r="H515" s="17" t="e">
        <f>Wedstrijden!#REF!</f>
        <v>#REF!</v>
      </c>
      <c r="I515" s="17" t="e">
        <f>IF(Wedstrijden!#REF!="Nee",0,IF(Wedstrijden!#REF!="Ja",1,""))</f>
        <v>#REF!</v>
      </c>
      <c r="J515" s="17" t="e">
        <f>IF(Wedstrijden!#REF!&lt;&gt;"",Wedstrijden!#REF!,"")</f>
        <v>#REF!</v>
      </c>
      <c r="W515" s="18"/>
      <c r="AE515" s="18"/>
      <c r="AN515" s="18"/>
      <c r="AU515" s="18"/>
      <c r="BA515" s="18"/>
      <c r="BE515" s="18"/>
      <c r="BJ515" s="17" t="str">
        <f>IF(COUNTA(Wedstrijden!O336:Y336)&lt;&gt;0,1,"")</f>
        <v/>
      </c>
      <c r="BK515" s="17" t="str">
        <f t="shared" ref="BK515:BK578" si="48">IF(COUNTBLANK(BJ515) = 1,"",2)</f>
        <v/>
      </c>
      <c r="BL515" s="17" t="str">
        <f>IF(Wedstrijden!O336="x","AA","")</f>
        <v/>
      </c>
      <c r="BM515" s="17" t="str">
        <f>IF(Wedstrijden!P336="x","A","")</f>
        <v/>
      </c>
      <c r="BN515" s="17" t="str">
        <f>IF(Wedstrijden!Q336="x","B1","")</f>
        <v/>
      </c>
      <c r="BO515" s="17" t="e">
        <f>IF(Wedstrijden!#REF!="x","BB","")</f>
        <v>#REF!</v>
      </c>
      <c r="BP515" s="17" t="str">
        <f>IF(Wedstrijden!S336="x","B","")</f>
        <v/>
      </c>
      <c r="BQ515" s="17" t="str">
        <f>IF(Wedstrijden!T336="x","L1","")</f>
        <v/>
      </c>
      <c r="BR515" s="17" t="str">
        <f>IF(Wedstrijden!U336="x","L2","")</f>
        <v/>
      </c>
      <c r="BS515" s="17" t="str">
        <f>IF(Wedstrijden!V336="x","M1","")</f>
        <v/>
      </c>
      <c r="BT515" s="17" t="str">
        <f>IF(Wedstrijden!W336="x","M2","")</f>
        <v/>
      </c>
      <c r="BU515" s="17" t="str">
        <f>IF(Wedstrijden!X336="x","Z1","")</f>
        <v/>
      </c>
      <c r="BV515" s="17" t="str">
        <f>IF(Wedstrijden!Y336="x","Z2","")</f>
        <v/>
      </c>
      <c r="BW515" s="17">
        <f>IF(COUNTA(Wedstrijden!F336:N336)&lt;&gt;0,1,"")</f>
        <v>1</v>
      </c>
      <c r="BX515" s="17">
        <f t="shared" ref="BX515:BX578" si="49">IF(COUNTBLANK(BW515) = 1,"",1)</f>
        <v>1</v>
      </c>
      <c r="BY515" s="17" t="str">
        <f>IF(Wedstrijden!F336="x","BB","")</f>
        <v/>
      </c>
      <c r="BZ515" s="17" t="str">
        <f>IF(Wedstrijden!G336="x","B","")</f>
        <v>B</v>
      </c>
      <c r="CA515" s="17" t="str">
        <f>IF(Wedstrijden!H336="x","L1","")</f>
        <v>L1</v>
      </c>
      <c r="CB515" s="17" t="str">
        <f>IF(Wedstrijden!I336="x","L2","")</f>
        <v>L2</v>
      </c>
      <c r="CC515" s="17" t="str">
        <f>IF(Wedstrijden!J336="x","M1","")</f>
        <v>M1</v>
      </c>
      <c r="CD515" s="17" t="str">
        <f>IF(Wedstrijden!K336="x","M2","")</f>
        <v>M2</v>
      </c>
      <c r="CE515" s="17" t="str">
        <f>IF(Wedstrijden!L336="x","Z1","")</f>
        <v/>
      </c>
      <c r="CF515" s="17" t="str">
        <f>IF(Wedstrijden!M336="x","Z2","")</f>
        <v/>
      </c>
      <c r="CG515" s="17" t="str">
        <f>IF(Wedstrijden!N336="x","ZZL","")</f>
        <v/>
      </c>
      <c r="CL515" s="17" t="str">
        <f>IF(COUNTA(Wedstrijden!AG336:AN336)&lt;&gt;0,2,"")</f>
        <v/>
      </c>
      <c r="CM515" s="17" t="str">
        <f t="shared" ref="CM515:CM578" si="50">IF(COUNTBLANK(CL515) = 1,"",2)</f>
        <v/>
      </c>
      <c r="CN515" s="17" t="str">
        <f>IF(Wedstrijden!AG336="x","AA","")</f>
        <v/>
      </c>
      <c r="CO515" s="17" t="str">
        <f>IF(Wedstrijden!AH336="x","A","")</f>
        <v/>
      </c>
      <c r="CP515" s="17" t="str">
        <f>IF(Wedstrijden!AI336="x","BB","")</f>
        <v/>
      </c>
      <c r="CQ515" s="17" t="str">
        <f>IF(Wedstrijden!AJ336="x","B","")</f>
        <v/>
      </c>
      <c r="CR515" s="17" t="str">
        <f>IF(Wedstrijden!AK336="x","L","")</f>
        <v/>
      </c>
      <c r="CS515" s="17" t="str">
        <f>IF(Wedstrijden!AL336="x","M","")</f>
        <v/>
      </c>
      <c r="CT515" s="17" t="str">
        <f>IF(Wedstrijden!AM336="x","Z","")</f>
        <v/>
      </c>
      <c r="CU515" s="17" t="str">
        <f>IF(Wedstrijden!AN336="x","ZZ","")</f>
        <v/>
      </c>
      <c r="CV515" s="17" t="str">
        <f>IF(COUNTA(Wedstrijden!Z336:AF336)&lt;&gt;0,2,"")</f>
        <v/>
      </c>
      <c r="CW515" s="17" t="str">
        <f t="shared" ref="CW515:CW578" si="51">IF(COUNTBLANK(CV515) = 1,"",1)</f>
        <v/>
      </c>
      <c r="CX515" s="17" t="str">
        <f>IF(Wedstrijden!Z336="x","BB","")</f>
        <v/>
      </c>
      <c r="CY515" s="17" t="str">
        <f>IF(Wedstrijden!AA336="x","B","")</f>
        <v/>
      </c>
      <c r="CZ515" s="17" t="str">
        <f>IF(Wedstrijden!AB336="x","L","")</f>
        <v/>
      </c>
      <c r="DA515" s="17" t="str">
        <f>IF(Wedstrijden!AC336="x","M","")</f>
        <v/>
      </c>
      <c r="DB515" s="17" t="str">
        <f>IF(Wedstrijden!AD336="x","Z","")</f>
        <v/>
      </c>
      <c r="DC515" s="17" t="str">
        <f>IF(Wedstrijden!AE336="x","ZZ","")</f>
        <v/>
      </c>
      <c r="DD515" s="17" t="str">
        <f>IF(Wedstrijden!AF336="x","1.40","")</f>
        <v/>
      </c>
      <c r="DE515" s="17" t="str">
        <f>IF(COUNTA(Wedstrijden!AP336:AR336)&lt;&gt;0,6,"")</f>
        <v/>
      </c>
      <c r="DF515" s="17" t="str">
        <f t="shared" ref="DF515:DF578" si="52">IF(COUNTBLANK(DE515) = 1,"",2)</f>
        <v/>
      </c>
      <c r="DG515" s="17" t="str">
        <f>IF(Wedstrijden!AP336="x","L","")</f>
        <v/>
      </c>
      <c r="DH515" s="17" t="str">
        <f>IF(Wedstrijden!AQ336="x","M","")</f>
        <v/>
      </c>
      <c r="DI515" s="17" t="str">
        <f>IF(Wedstrijden!AR336="x","Z","")</f>
        <v/>
      </c>
      <c r="DJ515" s="17" t="str">
        <f>IF(Wedstrijden!AS336="x","Z","")</f>
        <v/>
      </c>
      <c r="DK515" s="17" t="str">
        <f>IF(COUNTA(Wedstrijden!AU336:AW336)&lt;&gt;0,6,"")</f>
        <v/>
      </c>
      <c r="DL515" s="17" t="str">
        <f t="shared" ref="DL515:DL578" si="53">IF(COUNTBLANK(DK515) = 1,"",1)</f>
        <v/>
      </c>
      <c r="DM515" s="17" t="str">
        <f>IF(Wedstrijden!AU336="x","L","")</f>
        <v/>
      </c>
      <c r="DN515" s="17" t="str">
        <f>IF(Wedstrijden!AV336="x","M","")</f>
        <v/>
      </c>
      <c r="DO515" s="17" t="str">
        <f>IF(Wedstrijden!AW336="x","Z","")</f>
        <v/>
      </c>
      <c r="DP515" s="17" t="str">
        <f>IF(Wedstrijden!AX336="x","Z","")</f>
        <v/>
      </c>
    </row>
    <row r="516" spans="1:120" ht="14.4" x14ac:dyDescent="0.3">
      <c r="A516" s="21">
        <f>Wedstrijden!A337</f>
        <v>44178</v>
      </c>
      <c r="B516" s="17" t="str">
        <f>IFERROR(VLOOKUP(Wedstrijden!#REF!,#REF!,2,FALSE),"")</f>
        <v/>
      </c>
      <c r="C516" s="17" t="e">
        <f>Wedstrijden!#REF!</f>
        <v>#REF!</v>
      </c>
      <c r="D516" s="17" t="str">
        <f>IFERROR(VLOOKUP(Wedstrijden!#REF!,#REF!,2,FALSE),"")</f>
        <v/>
      </c>
      <c r="E516" s="17" t="str">
        <f>IFERROR(VLOOKUP(Wedstrijden!#REF!,#REF!,5,FALSE),"")</f>
        <v/>
      </c>
      <c r="F516" s="17" t="e">
        <f>IF(Wedstrijden!#REF!&lt;&gt;"",Wedstrijden!#REF!,"")</f>
        <v>#REF!</v>
      </c>
      <c r="G516" s="17" t="e">
        <f>IF(Wedstrijden!#REF!="Indoor",1,0)</f>
        <v>#REF!</v>
      </c>
      <c r="H516" s="17" t="e">
        <f>Wedstrijden!#REF!</f>
        <v>#REF!</v>
      </c>
      <c r="I516" s="17" t="e">
        <f>IF(Wedstrijden!#REF!="Nee",0,IF(Wedstrijden!#REF!="Ja",1,""))</f>
        <v>#REF!</v>
      </c>
      <c r="J516" s="17" t="e">
        <f>IF(Wedstrijden!#REF!&lt;&gt;"",Wedstrijden!#REF!,"")</f>
        <v>#REF!</v>
      </c>
      <c r="W516" s="18"/>
      <c r="AE516" s="18"/>
      <c r="AN516" s="18"/>
      <c r="AU516" s="18"/>
      <c r="BA516" s="18"/>
      <c r="BE516" s="18"/>
      <c r="BJ516" s="17">
        <f>IF(COUNTA(Wedstrijden!O337:Y337)&lt;&gt;0,1,"")</f>
        <v>1</v>
      </c>
      <c r="BK516" s="17">
        <f t="shared" si="48"/>
        <v>2</v>
      </c>
      <c r="BL516" s="17" t="str">
        <f>IF(Wedstrijden!O337="x","AA","")</f>
        <v/>
      </c>
      <c r="BM516" s="17" t="str">
        <f>IF(Wedstrijden!P337="x","A","")</f>
        <v/>
      </c>
      <c r="BN516" s="17" t="str">
        <f>IF(Wedstrijden!Q337="x","B1","")</f>
        <v/>
      </c>
      <c r="BO516" s="17" t="e">
        <f>IF(Wedstrijden!#REF!="x","BB","")</f>
        <v>#REF!</v>
      </c>
      <c r="BP516" s="17" t="str">
        <f>IF(Wedstrijden!S337="x","B","")</f>
        <v>B</v>
      </c>
      <c r="BQ516" s="17" t="str">
        <f>IF(Wedstrijden!T337="x","L1","")</f>
        <v>L1</v>
      </c>
      <c r="BR516" s="17" t="str">
        <f>IF(Wedstrijden!U337="x","L2","")</f>
        <v>L2</v>
      </c>
      <c r="BS516" s="17" t="str">
        <f>IF(Wedstrijden!V337="x","M1","")</f>
        <v>M1</v>
      </c>
      <c r="BT516" s="17" t="str">
        <f>IF(Wedstrijden!W337="x","M2","")</f>
        <v>M2</v>
      </c>
      <c r="BU516" s="17" t="str">
        <f>IF(Wedstrijden!X337="x","Z1","")</f>
        <v>Z1</v>
      </c>
      <c r="BV516" s="17" t="str">
        <f>IF(Wedstrijden!Y337="x","Z2","")</f>
        <v>Z2</v>
      </c>
      <c r="BW516" s="17">
        <f>IF(COUNTA(Wedstrijden!F337:N337)&lt;&gt;0,1,"")</f>
        <v>1</v>
      </c>
      <c r="BX516" s="17">
        <f t="shared" si="49"/>
        <v>1</v>
      </c>
      <c r="BY516" s="17" t="str">
        <f>IF(Wedstrijden!F337="x","BB","")</f>
        <v/>
      </c>
      <c r="BZ516" s="17" t="str">
        <f>IF(Wedstrijden!G337="x","B","")</f>
        <v>B</v>
      </c>
      <c r="CA516" s="17" t="str">
        <f>IF(Wedstrijden!H337="x","L1","")</f>
        <v>L1</v>
      </c>
      <c r="CB516" s="17" t="str">
        <f>IF(Wedstrijden!I337="x","L2","")</f>
        <v>L2</v>
      </c>
      <c r="CC516" s="17" t="str">
        <f>IF(Wedstrijden!J337="x","M1","")</f>
        <v>M1</v>
      </c>
      <c r="CD516" s="17" t="str">
        <f>IF(Wedstrijden!K337="x","M2","")</f>
        <v>M2</v>
      </c>
      <c r="CE516" s="17" t="str">
        <f>IF(Wedstrijden!L337="x","Z1","")</f>
        <v>Z1</v>
      </c>
      <c r="CF516" s="17" t="str">
        <f>IF(Wedstrijden!M337="x","Z2","")</f>
        <v>Z2</v>
      </c>
      <c r="CG516" s="17" t="str">
        <f>IF(Wedstrijden!N337="x","ZZL","")</f>
        <v>ZZL</v>
      </c>
      <c r="CL516" s="17" t="str">
        <f>IF(COUNTA(Wedstrijden!AG337:AN337)&lt;&gt;0,2,"")</f>
        <v/>
      </c>
      <c r="CM516" s="17" t="str">
        <f t="shared" si="50"/>
        <v/>
      </c>
      <c r="CN516" s="17" t="str">
        <f>IF(Wedstrijden!AG337="x","AA","")</f>
        <v/>
      </c>
      <c r="CO516" s="17" t="str">
        <f>IF(Wedstrijden!AH337="x","A","")</f>
        <v/>
      </c>
      <c r="CP516" s="17" t="str">
        <f>IF(Wedstrijden!AI337="x","BB","")</f>
        <v/>
      </c>
      <c r="CQ516" s="17" t="str">
        <f>IF(Wedstrijden!AJ337="x","B","")</f>
        <v/>
      </c>
      <c r="CR516" s="17" t="str">
        <f>IF(Wedstrijden!AK337="x","L","")</f>
        <v/>
      </c>
      <c r="CS516" s="17" t="str">
        <f>IF(Wedstrijden!AL337="x","M","")</f>
        <v/>
      </c>
      <c r="CT516" s="17" t="str">
        <f>IF(Wedstrijden!AM337="x","Z","")</f>
        <v/>
      </c>
      <c r="CU516" s="17" t="str">
        <f>IF(Wedstrijden!AN337="x","ZZ","")</f>
        <v/>
      </c>
      <c r="CV516" s="17" t="str">
        <f>IF(COUNTA(Wedstrijden!Z337:AF337)&lt;&gt;0,2,"")</f>
        <v/>
      </c>
      <c r="CW516" s="17" t="str">
        <f t="shared" si="51"/>
        <v/>
      </c>
      <c r="CX516" s="17" t="str">
        <f>IF(Wedstrijden!Z337="x","BB","")</f>
        <v/>
      </c>
      <c r="CY516" s="17" t="str">
        <f>IF(Wedstrijden!AA337="x","B","")</f>
        <v/>
      </c>
      <c r="CZ516" s="17" t="str">
        <f>IF(Wedstrijden!AB337="x","L","")</f>
        <v/>
      </c>
      <c r="DA516" s="17" t="str">
        <f>IF(Wedstrijden!AC337="x","M","")</f>
        <v/>
      </c>
      <c r="DB516" s="17" t="str">
        <f>IF(Wedstrijden!AD337="x","Z","")</f>
        <v/>
      </c>
      <c r="DC516" s="17" t="str">
        <f>IF(Wedstrijden!AE337="x","ZZ","")</f>
        <v/>
      </c>
      <c r="DD516" s="17" t="str">
        <f>IF(Wedstrijden!AF337="x","1.40","")</f>
        <v/>
      </c>
      <c r="DE516" s="17" t="str">
        <f>IF(COUNTA(Wedstrijden!AP337:AR337)&lt;&gt;0,6,"")</f>
        <v/>
      </c>
      <c r="DF516" s="17" t="str">
        <f t="shared" si="52"/>
        <v/>
      </c>
      <c r="DG516" s="17" t="str">
        <f>IF(Wedstrijden!AP337="x","L","")</f>
        <v/>
      </c>
      <c r="DH516" s="17" t="str">
        <f>IF(Wedstrijden!AQ337="x","M","")</f>
        <v/>
      </c>
      <c r="DI516" s="17" t="str">
        <f>IF(Wedstrijden!AR337="x","Z","")</f>
        <v/>
      </c>
      <c r="DJ516" s="17" t="str">
        <f>IF(Wedstrijden!AS337="x","Z","")</f>
        <v/>
      </c>
      <c r="DK516" s="17" t="str">
        <f>IF(COUNTA(Wedstrijden!AU337:AW337)&lt;&gt;0,6,"")</f>
        <v/>
      </c>
      <c r="DL516" s="17" t="str">
        <f t="shared" si="53"/>
        <v/>
      </c>
      <c r="DM516" s="17" t="str">
        <f>IF(Wedstrijden!AU337="x","L","")</f>
        <v/>
      </c>
      <c r="DN516" s="17" t="str">
        <f>IF(Wedstrijden!AV337="x","M","")</f>
        <v/>
      </c>
      <c r="DO516" s="17" t="str">
        <f>IF(Wedstrijden!AW337="x","Z","")</f>
        <v/>
      </c>
      <c r="DP516" s="17" t="str">
        <f>IF(Wedstrijden!AX337="x","Z","")</f>
        <v/>
      </c>
    </row>
    <row r="517" spans="1:120" ht="14.4" x14ac:dyDescent="0.3">
      <c r="A517" s="21">
        <f>Wedstrijden!A338</f>
        <v>44178</v>
      </c>
      <c r="B517" s="17" t="str">
        <f>IFERROR(VLOOKUP(Wedstrijden!#REF!,#REF!,2,FALSE),"")</f>
        <v/>
      </c>
      <c r="C517" s="17" t="e">
        <f>Wedstrijden!#REF!</f>
        <v>#REF!</v>
      </c>
      <c r="D517" s="17" t="str">
        <f>IFERROR(VLOOKUP(Wedstrijden!#REF!,#REF!,2,FALSE),"")</f>
        <v/>
      </c>
      <c r="E517" s="17" t="str">
        <f>IFERROR(VLOOKUP(Wedstrijden!#REF!,#REF!,5,FALSE),"")</f>
        <v/>
      </c>
      <c r="F517" s="17" t="e">
        <f>IF(Wedstrijden!#REF!&lt;&gt;"",Wedstrijden!#REF!,"")</f>
        <v>#REF!</v>
      </c>
      <c r="G517" s="17" t="e">
        <f>IF(Wedstrijden!#REF!="Indoor",1,0)</f>
        <v>#REF!</v>
      </c>
      <c r="H517" s="17" t="e">
        <f>Wedstrijden!#REF!</f>
        <v>#REF!</v>
      </c>
      <c r="I517" s="17" t="e">
        <f>IF(Wedstrijden!#REF!="Nee",0,IF(Wedstrijden!#REF!="Ja",1,""))</f>
        <v>#REF!</v>
      </c>
      <c r="J517" s="17" t="e">
        <f>IF(Wedstrijden!#REF!&lt;&gt;"",Wedstrijden!#REF!,"")</f>
        <v>#REF!</v>
      </c>
      <c r="W517" s="18"/>
      <c r="AE517" s="18"/>
      <c r="AN517" s="18"/>
      <c r="AU517" s="18"/>
      <c r="BA517" s="18"/>
      <c r="BE517" s="18"/>
      <c r="BJ517" s="17">
        <f>IF(COUNTA(Wedstrijden!O338:Y338)&lt;&gt;0,1,"")</f>
        <v>1</v>
      </c>
      <c r="BK517" s="17">
        <f t="shared" si="48"/>
        <v>2</v>
      </c>
      <c r="BL517" s="17" t="str">
        <f>IF(Wedstrijden!O338="x","AA","")</f>
        <v/>
      </c>
      <c r="BM517" s="17" t="str">
        <f>IF(Wedstrijden!P338="x","A","")</f>
        <v/>
      </c>
      <c r="BN517" s="17" t="str">
        <f>IF(Wedstrijden!Q338="x","B1","")</f>
        <v/>
      </c>
      <c r="BO517" s="17" t="e">
        <f>IF(Wedstrijden!#REF!="x","BB","")</f>
        <v>#REF!</v>
      </c>
      <c r="BP517" s="17" t="str">
        <f>IF(Wedstrijden!S338="x","B","")</f>
        <v>B</v>
      </c>
      <c r="BQ517" s="17" t="str">
        <f>IF(Wedstrijden!T338="x","L1","")</f>
        <v>L1</v>
      </c>
      <c r="BR517" s="17" t="str">
        <f>IF(Wedstrijden!U338="x","L2","")</f>
        <v>L2</v>
      </c>
      <c r="BS517" s="17" t="str">
        <f>IF(Wedstrijden!V338="x","M1","")</f>
        <v>M1</v>
      </c>
      <c r="BT517" s="17" t="str">
        <f>IF(Wedstrijden!W338="x","M2","")</f>
        <v>M2</v>
      </c>
      <c r="BU517" s="17" t="str">
        <f>IF(Wedstrijden!X338="x","Z1","")</f>
        <v>Z1</v>
      </c>
      <c r="BV517" s="17" t="str">
        <f>IF(Wedstrijden!Y338="x","Z2","")</f>
        <v>Z2</v>
      </c>
      <c r="BW517" s="17">
        <f>IF(COUNTA(Wedstrijden!F338:N338)&lt;&gt;0,1,"")</f>
        <v>1</v>
      </c>
      <c r="BX517" s="17">
        <f t="shared" si="49"/>
        <v>1</v>
      </c>
      <c r="BY517" s="17" t="str">
        <f>IF(Wedstrijden!F338="x","BB","")</f>
        <v/>
      </c>
      <c r="BZ517" s="17" t="str">
        <f>IF(Wedstrijden!G338="x","B","")</f>
        <v>B</v>
      </c>
      <c r="CA517" s="17" t="str">
        <f>IF(Wedstrijden!H338="x","L1","")</f>
        <v>L1</v>
      </c>
      <c r="CB517" s="17" t="str">
        <f>IF(Wedstrijden!I338="x","L2","")</f>
        <v>L2</v>
      </c>
      <c r="CC517" s="17" t="str">
        <f>IF(Wedstrijden!J338="x","M1","")</f>
        <v>M1</v>
      </c>
      <c r="CD517" s="17" t="str">
        <f>IF(Wedstrijden!K338="x","M2","")</f>
        <v>M2</v>
      </c>
      <c r="CE517" s="17" t="str">
        <f>IF(Wedstrijden!L338="x","Z1","")</f>
        <v>Z1</v>
      </c>
      <c r="CF517" s="17" t="str">
        <f>IF(Wedstrijden!M338="x","Z2","")</f>
        <v>Z2</v>
      </c>
      <c r="CG517" s="17" t="str">
        <f>IF(Wedstrijden!N338="x","ZZL","")</f>
        <v>ZZL</v>
      </c>
      <c r="CL517" s="17" t="str">
        <f>IF(COUNTA(Wedstrijden!AG338:AN338)&lt;&gt;0,2,"")</f>
        <v/>
      </c>
      <c r="CM517" s="17" t="str">
        <f t="shared" si="50"/>
        <v/>
      </c>
      <c r="CN517" s="17" t="str">
        <f>IF(Wedstrijden!AG338="x","AA","")</f>
        <v/>
      </c>
      <c r="CO517" s="17" t="str">
        <f>IF(Wedstrijden!AH338="x","A","")</f>
        <v/>
      </c>
      <c r="CP517" s="17" t="str">
        <f>IF(Wedstrijden!AI338="x","BB","")</f>
        <v/>
      </c>
      <c r="CQ517" s="17" t="str">
        <f>IF(Wedstrijden!AJ338="x","B","")</f>
        <v/>
      </c>
      <c r="CR517" s="17" t="str">
        <f>IF(Wedstrijden!AK338="x","L","")</f>
        <v/>
      </c>
      <c r="CS517" s="17" t="str">
        <f>IF(Wedstrijden!AL338="x","M","")</f>
        <v/>
      </c>
      <c r="CT517" s="17" t="str">
        <f>IF(Wedstrijden!AM338="x","Z","")</f>
        <v/>
      </c>
      <c r="CU517" s="17" t="str">
        <f>IF(Wedstrijden!AN338="x","ZZ","")</f>
        <v/>
      </c>
      <c r="CV517" s="17" t="str">
        <f>IF(COUNTA(Wedstrijden!Z338:AF338)&lt;&gt;0,2,"")</f>
        <v/>
      </c>
      <c r="CW517" s="17" t="str">
        <f t="shared" si="51"/>
        <v/>
      </c>
      <c r="CX517" s="17" t="str">
        <f>IF(Wedstrijden!Z338="x","BB","")</f>
        <v/>
      </c>
      <c r="CY517" s="17" t="str">
        <f>IF(Wedstrijden!AA338="x","B","")</f>
        <v/>
      </c>
      <c r="CZ517" s="17" t="str">
        <f>IF(Wedstrijden!AB338="x","L","")</f>
        <v/>
      </c>
      <c r="DA517" s="17" t="str">
        <f>IF(Wedstrijden!AC338="x","M","")</f>
        <v/>
      </c>
      <c r="DB517" s="17" t="str">
        <f>IF(Wedstrijden!AD338="x","Z","")</f>
        <v/>
      </c>
      <c r="DC517" s="17" t="str">
        <f>IF(Wedstrijden!AE338="x","ZZ","")</f>
        <v/>
      </c>
      <c r="DD517" s="17" t="str">
        <f>IF(Wedstrijden!AF338="x","1.40","")</f>
        <v/>
      </c>
      <c r="DE517" s="17" t="str">
        <f>IF(COUNTA(Wedstrijden!AP338:AR338)&lt;&gt;0,6,"")</f>
        <v/>
      </c>
      <c r="DF517" s="17" t="str">
        <f t="shared" si="52"/>
        <v/>
      </c>
      <c r="DG517" s="17" t="str">
        <f>IF(Wedstrijden!AP338="x","L","")</f>
        <v/>
      </c>
      <c r="DH517" s="17" t="str">
        <f>IF(Wedstrijden!AQ338="x","M","")</f>
        <v/>
      </c>
      <c r="DI517" s="17" t="str">
        <f>IF(Wedstrijden!AR338="x","Z","")</f>
        <v/>
      </c>
      <c r="DJ517" s="17" t="str">
        <f>IF(Wedstrijden!AS338="x","Z","")</f>
        <v/>
      </c>
      <c r="DK517" s="17" t="str">
        <f>IF(COUNTA(Wedstrijden!AU338:AW338)&lt;&gt;0,6,"")</f>
        <v/>
      </c>
      <c r="DL517" s="17" t="str">
        <f t="shared" si="53"/>
        <v/>
      </c>
      <c r="DM517" s="17" t="str">
        <f>IF(Wedstrijden!AU338="x","L","")</f>
        <v/>
      </c>
      <c r="DN517" s="17" t="str">
        <f>IF(Wedstrijden!AV338="x","M","")</f>
        <v/>
      </c>
      <c r="DO517" s="17" t="str">
        <f>IF(Wedstrijden!AW338="x","Z","")</f>
        <v/>
      </c>
      <c r="DP517" s="17" t="str">
        <f>IF(Wedstrijden!AX338="x","Z","")</f>
        <v/>
      </c>
    </row>
    <row r="518" spans="1:120" ht="14.4" x14ac:dyDescent="0.3">
      <c r="A518" s="21">
        <f>Wedstrijden!A339</f>
        <v>44183</v>
      </c>
      <c r="B518" s="17" t="str">
        <f>IFERROR(VLOOKUP(Wedstrijden!#REF!,#REF!,2,FALSE),"")</f>
        <v/>
      </c>
      <c r="C518" s="17" t="e">
        <f>Wedstrijden!#REF!</f>
        <v>#REF!</v>
      </c>
      <c r="D518" s="17" t="str">
        <f>IFERROR(VLOOKUP(Wedstrijden!#REF!,#REF!,2,FALSE),"")</f>
        <v/>
      </c>
      <c r="E518" s="17" t="str">
        <f>IFERROR(VLOOKUP(Wedstrijden!#REF!,#REF!,5,FALSE),"")</f>
        <v/>
      </c>
      <c r="F518" s="17" t="e">
        <f>IF(Wedstrijden!#REF!&lt;&gt;"",Wedstrijden!#REF!,"")</f>
        <v>#REF!</v>
      </c>
      <c r="G518" s="17" t="e">
        <f>IF(Wedstrijden!#REF!="Indoor",1,0)</f>
        <v>#REF!</v>
      </c>
      <c r="H518" s="17" t="e">
        <f>Wedstrijden!#REF!</f>
        <v>#REF!</v>
      </c>
      <c r="I518" s="17" t="e">
        <f>IF(Wedstrijden!#REF!="Nee",0,IF(Wedstrijden!#REF!="Ja",1,""))</f>
        <v>#REF!</v>
      </c>
      <c r="J518" s="17" t="e">
        <f>IF(Wedstrijden!#REF!&lt;&gt;"",Wedstrijden!#REF!,"")</f>
        <v>#REF!</v>
      </c>
      <c r="W518" s="18"/>
      <c r="AE518" s="18"/>
      <c r="AN518" s="18"/>
      <c r="AU518" s="18"/>
      <c r="BA518" s="18"/>
      <c r="BE518" s="18"/>
      <c r="BJ518" s="17">
        <f>IF(COUNTA(Wedstrijden!O339:Y339)&lt;&gt;0,1,"")</f>
        <v>1</v>
      </c>
      <c r="BK518" s="17">
        <f t="shared" si="48"/>
        <v>2</v>
      </c>
      <c r="BL518" s="17" t="str">
        <f>IF(Wedstrijden!O339="x","AA","")</f>
        <v/>
      </c>
      <c r="BM518" s="17" t="str">
        <f>IF(Wedstrijden!P339="x","A","")</f>
        <v/>
      </c>
      <c r="BN518" s="17" t="str">
        <f>IF(Wedstrijden!Q339="x","B1","")</f>
        <v/>
      </c>
      <c r="BO518" s="17" t="e">
        <f>IF(Wedstrijden!#REF!="x","BB","")</f>
        <v>#REF!</v>
      </c>
      <c r="BP518" s="17" t="str">
        <f>IF(Wedstrijden!S339="x","B","")</f>
        <v>B</v>
      </c>
      <c r="BQ518" s="17" t="str">
        <f>IF(Wedstrijden!T339="x","L1","")</f>
        <v>L1</v>
      </c>
      <c r="BR518" s="17" t="str">
        <f>IF(Wedstrijden!U339="x","L2","")</f>
        <v>L2</v>
      </c>
      <c r="BS518" s="17" t="str">
        <f>IF(Wedstrijden!V339="x","M1","")</f>
        <v>M1</v>
      </c>
      <c r="BT518" s="17" t="str">
        <f>IF(Wedstrijden!W339="x","M2","")</f>
        <v>M2</v>
      </c>
      <c r="BU518" s="17" t="str">
        <f>IF(Wedstrijden!X339="x","Z1","")</f>
        <v>Z1</v>
      </c>
      <c r="BV518" s="17" t="str">
        <f>IF(Wedstrijden!Y339="x","Z2","")</f>
        <v>Z2</v>
      </c>
      <c r="BW518" s="17">
        <f>IF(COUNTA(Wedstrijden!F339:N339)&lt;&gt;0,1,"")</f>
        <v>1</v>
      </c>
      <c r="BX518" s="17">
        <f t="shared" si="49"/>
        <v>1</v>
      </c>
      <c r="BY518" s="17" t="str">
        <f>IF(Wedstrijden!F339="x","BB","")</f>
        <v/>
      </c>
      <c r="BZ518" s="17" t="str">
        <f>IF(Wedstrijden!G339="x","B","")</f>
        <v>B</v>
      </c>
      <c r="CA518" s="17" t="str">
        <f>IF(Wedstrijden!H339="x","L1","")</f>
        <v>L1</v>
      </c>
      <c r="CB518" s="17" t="str">
        <f>IF(Wedstrijden!I339="x","L2","")</f>
        <v>L2</v>
      </c>
      <c r="CC518" s="17" t="str">
        <f>IF(Wedstrijden!J339="x","M1","")</f>
        <v>M1</v>
      </c>
      <c r="CD518" s="17" t="str">
        <f>IF(Wedstrijden!K339="x","M2","")</f>
        <v>M2</v>
      </c>
      <c r="CE518" s="17" t="str">
        <f>IF(Wedstrijden!L339="x","Z1","")</f>
        <v>Z1</v>
      </c>
      <c r="CF518" s="17" t="str">
        <f>IF(Wedstrijden!M339="x","Z2","")</f>
        <v>Z2</v>
      </c>
      <c r="CG518" s="17" t="str">
        <f>IF(Wedstrijden!N339="x","ZZL","")</f>
        <v>ZZL</v>
      </c>
      <c r="CL518" s="17" t="str">
        <f>IF(COUNTA(Wedstrijden!AG339:AN339)&lt;&gt;0,2,"")</f>
        <v/>
      </c>
      <c r="CM518" s="17" t="str">
        <f t="shared" si="50"/>
        <v/>
      </c>
      <c r="CN518" s="17" t="str">
        <f>IF(Wedstrijden!AG339="x","AA","")</f>
        <v/>
      </c>
      <c r="CO518" s="17" t="str">
        <f>IF(Wedstrijden!AH339="x","A","")</f>
        <v/>
      </c>
      <c r="CP518" s="17" t="str">
        <f>IF(Wedstrijden!AI339="x","BB","")</f>
        <v/>
      </c>
      <c r="CQ518" s="17" t="str">
        <f>IF(Wedstrijden!AJ339="x","B","")</f>
        <v/>
      </c>
      <c r="CR518" s="17" t="str">
        <f>IF(Wedstrijden!AK339="x","L","")</f>
        <v/>
      </c>
      <c r="CS518" s="17" t="str">
        <f>IF(Wedstrijden!AL339="x","M","")</f>
        <v/>
      </c>
      <c r="CT518" s="17" t="str">
        <f>IF(Wedstrijden!AM339="x","Z","")</f>
        <v/>
      </c>
      <c r="CU518" s="17" t="str">
        <f>IF(Wedstrijden!AN339="x","ZZ","")</f>
        <v/>
      </c>
      <c r="CV518" s="17" t="str">
        <f>IF(COUNTA(Wedstrijden!Z339:AF339)&lt;&gt;0,2,"")</f>
        <v/>
      </c>
      <c r="CW518" s="17" t="str">
        <f t="shared" si="51"/>
        <v/>
      </c>
      <c r="CX518" s="17" t="str">
        <f>IF(Wedstrijden!Z339="x","BB","")</f>
        <v/>
      </c>
      <c r="CY518" s="17" t="str">
        <f>IF(Wedstrijden!AA339="x","B","")</f>
        <v/>
      </c>
      <c r="CZ518" s="17" t="str">
        <f>IF(Wedstrijden!AB339="x","L","")</f>
        <v/>
      </c>
      <c r="DA518" s="17" t="str">
        <f>IF(Wedstrijden!AC339="x","M","")</f>
        <v/>
      </c>
      <c r="DB518" s="17" t="str">
        <f>IF(Wedstrijden!AD339="x","Z","")</f>
        <v/>
      </c>
      <c r="DC518" s="17" t="str">
        <f>IF(Wedstrijden!AE339="x","ZZ","")</f>
        <v/>
      </c>
      <c r="DD518" s="17" t="str">
        <f>IF(Wedstrijden!AF339="x","1.40","")</f>
        <v/>
      </c>
      <c r="DE518" s="17" t="str">
        <f>IF(COUNTA(Wedstrijden!AP339:AR339)&lt;&gt;0,6,"")</f>
        <v/>
      </c>
      <c r="DF518" s="17" t="str">
        <f t="shared" si="52"/>
        <v/>
      </c>
      <c r="DG518" s="17" t="str">
        <f>IF(Wedstrijden!AP339="x","L","")</f>
        <v/>
      </c>
      <c r="DH518" s="17" t="str">
        <f>IF(Wedstrijden!AQ339="x","M","")</f>
        <v/>
      </c>
      <c r="DI518" s="17" t="str">
        <f>IF(Wedstrijden!AR339="x","Z","")</f>
        <v/>
      </c>
      <c r="DJ518" s="17" t="str">
        <f>IF(Wedstrijden!AS339="x","Z","")</f>
        <v/>
      </c>
      <c r="DK518" s="17" t="str">
        <f>IF(COUNTA(Wedstrijden!AU339:AW339)&lt;&gt;0,6,"")</f>
        <v/>
      </c>
      <c r="DL518" s="17" t="str">
        <f t="shared" si="53"/>
        <v/>
      </c>
      <c r="DM518" s="17" t="str">
        <f>IF(Wedstrijden!AU339="x","L","")</f>
        <v/>
      </c>
      <c r="DN518" s="17" t="str">
        <f>IF(Wedstrijden!AV339="x","M","")</f>
        <v/>
      </c>
      <c r="DO518" s="17" t="str">
        <f>IF(Wedstrijden!AW339="x","Z","")</f>
        <v/>
      </c>
      <c r="DP518" s="17" t="str">
        <f>IF(Wedstrijden!AX339="x","Z","")</f>
        <v/>
      </c>
    </row>
    <row r="519" spans="1:120" ht="14.4" x14ac:dyDescent="0.3">
      <c r="A519" s="21">
        <f>Wedstrijden!A340</f>
        <v>44184</v>
      </c>
      <c r="B519" s="17" t="str">
        <f>IFERROR(VLOOKUP(Wedstrijden!#REF!,#REF!,2,FALSE),"")</f>
        <v/>
      </c>
      <c r="C519" s="17" t="e">
        <f>Wedstrijden!#REF!</f>
        <v>#REF!</v>
      </c>
      <c r="D519" s="17" t="str">
        <f>IFERROR(VLOOKUP(Wedstrijden!#REF!,#REF!,2,FALSE),"")</f>
        <v/>
      </c>
      <c r="E519" s="17" t="str">
        <f>IFERROR(VLOOKUP(Wedstrijden!#REF!,#REF!,5,FALSE),"")</f>
        <v/>
      </c>
      <c r="F519" s="17" t="e">
        <f>IF(Wedstrijden!#REF!&lt;&gt;"",Wedstrijden!#REF!,"")</f>
        <v>#REF!</v>
      </c>
      <c r="G519" s="17" t="e">
        <f>IF(Wedstrijden!#REF!="Indoor",1,0)</f>
        <v>#REF!</v>
      </c>
      <c r="H519" s="17" t="e">
        <f>Wedstrijden!#REF!</f>
        <v>#REF!</v>
      </c>
      <c r="I519" s="17" t="e">
        <f>IF(Wedstrijden!#REF!="Nee",0,IF(Wedstrijden!#REF!="Ja",1,""))</f>
        <v>#REF!</v>
      </c>
      <c r="J519" s="17" t="e">
        <f>IF(Wedstrijden!#REF!&lt;&gt;"",Wedstrijden!#REF!,"")</f>
        <v>#REF!</v>
      </c>
      <c r="W519" s="18"/>
      <c r="AE519" s="18"/>
      <c r="AN519" s="18"/>
      <c r="AU519" s="18"/>
      <c r="BA519" s="18"/>
      <c r="BE519" s="18"/>
      <c r="BJ519" s="17">
        <f>IF(COUNTA(Wedstrijden!O340:Y340)&lt;&gt;0,1,"")</f>
        <v>1</v>
      </c>
      <c r="BK519" s="17">
        <f t="shared" si="48"/>
        <v>2</v>
      </c>
      <c r="BL519" s="17" t="str">
        <f>IF(Wedstrijden!O340="x","AA","")</f>
        <v/>
      </c>
      <c r="BM519" s="17" t="str">
        <f>IF(Wedstrijden!P340="x","A","")</f>
        <v/>
      </c>
      <c r="BN519" s="17" t="str">
        <f>IF(Wedstrijden!Q340="x","B1","")</f>
        <v/>
      </c>
      <c r="BO519" s="17" t="e">
        <f>IF(Wedstrijden!#REF!="x","BB","")</f>
        <v>#REF!</v>
      </c>
      <c r="BP519" s="17" t="str">
        <f>IF(Wedstrijden!S340="x","B","")</f>
        <v>B</v>
      </c>
      <c r="BQ519" s="17" t="str">
        <f>IF(Wedstrijden!T340="x","L1","")</f>
        <v>L1</v>
      </c>
      <c r="BR519" s="17" t="str">
        <f>IF(Wedstrijden!U340="x","L2","")</f>
        <v>L2</v>
      </c>
      <c r="BS519" s="17" t="str">
        <f>IF(Wedstrijden!V340="x","M1","")</f>
        <v>M1</v>
      </c>
      <c r="BT519" s="17" t="str">
        <f>IF(Wedstrijden!W340="x","M2","")</f>
        <v>M2</v>
      </c>
      <c r="BU519" s="17" t="str">
        <f>IF(Wedstrijden!X340="x","Z1","")</f>
        <v>Z1</v>
      </c>
      <c r="BV519" s="17" t="str">
        <f>IF(Wedstrijden!Y340="x","Z2","")</f>
        <v>Z2</v>
      </c>
      <c r="BW519" s="17">
        <f>IF(COUNTA(Wedstrijden!F340:N340)&lt;&gt;0,1,"")</f>
        <v>1</v>
      </c>
      <c r="BX519" s="17">
        <f t="shared" si="49"/>
        <v>1</v>
      </c>
      <c r="BY519" s="17" t="str">
        <f>IF(Wedstrijden!F340="x","BB","")</f>
        <v/>
      </c>
      <c r="BZ519" s="17" t="str">
        <f>IF(Wedstrijden!G340="x","B","")</f>
        <v>B</v>
      </c>
      <c r="CA519" s="17" t="str">
        <f>IF(Wedstrijden!H340="x","L1","")</f>
        <v>L1</v>
      </c>
      <c r="CB519" s="17" t="str">
        <f>IF(Wedstrijden!I340="x","L2","")</f>
        <v>L2</v>
      </c>
      <c r="CC519" s="17" t="str">
        <f>IF(Wedstrijden!J340="x","M1","")</f>
        <v>M1</v>
      </c>
      <c r="CD519" s="17" t="str">
        <f>IF(Wedstrijden!K340="x","M2","")</f>
        <v>M2</v>
      </c>
      <c r="CE519" s="17" t="str">
        <f>IF(Wedstrijden!L340="x","Z1","")</f>
        <v>Z1</v>
      </c>
      <c r="CF519" s="17" t="str">
        <f>IF(Wedstrijden!M340="x","Z2","")</f>
        <v>Z2</v>
      </c>
      <c r="CG519" s="17" t="str">
        <f>IF(Wedstrijden!N340="x","ZZL","")</f>
        <v>ZZL</v>
      </c>
      <c r="CL519" s="17" t="str">
        <f>IF(COUNTA(Wedstrijden!AG340:AN340)&lt;&gt;0,2,"")</f>
        <v/>
      </c>
      <c r="CM519" s="17" t="str">
        <f t="shared" si="50"/>
        <v/>
      </c>
      <c r="CN519" s="17" t="str">
        <f>IF(Wedstrijden!AG340="x","AA","")</f>
        <v/>
      </c>
      <c r="CO519" s="17" t="str">
        <f>IF(Wedstrijden!AH340="x","A","")</f>
        <v/>
      </c>
      <c r="CP519" s="17" t="str">
        <f>IF(Wedstrijden!AI340="x","BB","")</f>
        <v/>
      </c>
      <c r="CQ519" s="17" t="str">
        <f>IF(Wedstrijden!AJ340="x","B","")</f>
        <v/>
      </c>
      <c r="CR519" s="17" t="str">
        <f>IF(Wedstrijden!AK340="x","L","")</f>
        <v/>
      </c>
      <c r="CS519" s="17" t="str">
        <f>IF(Wedstrijden!AL340="x","M","")</f>
        <v/>
      </c>
      <c r="CT519" s="17" t="str">
        <f>IF(Wedstrijden!AM340="x","Z","")</f>
        <v/>
      </c>
      <c r="CU519" s="17" t="str">
        <f>IF(Wedstrijden!AN340="x","ZZ","")</f>
        <v/>
      </c>
      <c r="CV519" s="17" t="str">
        <f>IF(COUNTA(Wedstrijden!Z340:AF340)&lt;&gt;0,2,"")</f>
        <v/>
      </c>
      <c r="CW519" s="17" t="str">
        <f t="shared" si="51"/>
        <v/>
      </c>
      <c r="CX519" s="17" t="str">
        <f>IF(Wedstrijden!Z340="x","BB","")</f>
        <v/>
      </c>
      <c r="CY519" s="17" t="str">
        <f>IF(Wedstrijden!AA340="x","B","")</f>
        <v/>
      </c>
      <c r="CZ519" s="17" t="str">
        <f>IF(Wedstrijden!AB340="x","L","")</f>
        <v/>
      </c>
      <c r="DA519" s="17" t="str">
        <f>IF(Wedstrijden!AC340="x","M","")</f>
        <v/>
      </c>
      <c r="DB519" s="17" t="str">
        <f>IF(Wedstrijden!AD340="x","Z","")</f>
        <v/>
      </c>
      <c r="DC519" s="17" t="str">
        <f>IF(Wedstrijden!AE340="x","ZZ","")</f>
        <v/>
      </c>
      <c r="DD519" s="17" t="str">
        <f>IF(Wedstrijden!AF340="x","1.40","")</f>
        <v/>
      </c>
      <c r="DE519" s="17" t="str">
        <f>IF(COUNTA(Wedstrijden!AP340:AR340)&lt;&gt;0,6,"")</f>
        <v/>
      </c>
      <c r="DF519" s="17" t="str">
        <f t="shared" si="52"/>
        <v/>
      </c>
      <c r="DG519" s="17" t="str">
        <f>IF(Wedstrijden!AP340="x","L","")</f>
        <v/>
      </c>
      <c r="DH519" s="17" t="str">
        <f>IF(Wedstrijden!AQ340="x","M","")</f>
        <v/>
      </c>
      <c r="DI519" s="17" t="str">
        <f>IF(Wedstrijden!AR340="x","Z","")</f>
        <v/>
      </c>
      <c r="DJ519" s="17" t="str">
        <f>IF(Wedstrijden!AS340="x","Z","")</f>
        <v/>
      </c>
      <c r="DK519" s="17" t="str">
        <f>IF(COUNTA(Wedstrijden!AU340:AW340)&lt;&gt;0,6,"")</f>
        <v/>
      </c>
      <c r="DL519" s="17" t="str">
        <f t="shared" si="53"/>
        <v/>
      </c>
      <c r="DM519" s="17" t="str">
        <f>IF(Wedstrijden!AU340="x","L","")</f>
        <v/>
      </c>
      <c r="DN519" s="17" t="str">
        <f>IF(Wedstrijden!AV340="x","M","")</f>
        <v/>
      </c>
      <c r="DO519" s="17" t="str">
        <f>IF(Wedstrijden!AW340="x","Z","")</f>
        <v/>
      </c>
      <c r="DP519" s="17" t="str">
        <f>IF(Wedstrijden!AX340="x","Z","")</f>
        <v/>
      </c>
    </row>
    <row r="520" spans="1:120" ht="14.4" x14ac:dyDescent="0.3">
      <c r="A520" s="21">
        <f>Wedstrijden!A341</f>
        <v>44184</v>
      </c>
      <c r="B520" s="17" t="str">
        <f>IFERROR(VLOOKUP(Wedstrijden!#REF!,#REF!,2,FALSE),"")</f>
        <v/>
      </c>
      <c r="C520" s="17" t="e">
        <f>Wedstrijden!#REF!</f>
        <v>#REF!</v>
      </c>
      <c r="D520" s="17" t="str">
        <f>IFERROR(VLOOKUP(Wedstrijden!#REF!,#REF!,2,FALSE),"")</f>
        <v/>
      </c>
      <c r="E520" s="17" t="str">
        <f>IFERROR(VLOOKUP(Wedstrijden!#REF!,#REF!,5,FALSE),"")</f>
        <v/>
      </c>
      <c r="F520" s="17" t="e">
        <f>IF(Wedstrijden!#REF!&lt;&gt;"",Wedstrijden!#REF!,"")</f>
        <v>#REF!</v>
      </c>
      <c r="G520" s="17" t="e">
        <f>IF(Wedstrijden!#REF!="Indoor",1,0)</f>
        <v>#REF!</v>
      </c>
      <c r="H520" s="17" t="e">
        <f>Wedstrijden!#REF!</f>
        <v>#REF!</v>
      </c>
      <c r="I520" s="17" t="e">
        <f>IF(Wedstrijden!#REF!="Nee",0,IF(Wedstrijden!#REF!="Ja",1,""))</f>
        <v>#REF!</v>
      </c>
      <c r="J520" s="17" t="e">
        <f>IF(Wedstrijden!#REF!&lt;&gt;"",Wedstrijden!#REF!,"")</f>
        <v>#REF!</v>
      </c>
      <c r="W520" s="18"/>
      <c r="AE520" s="18"/>
      <c r="AN520" s="18"/>
      <c r="AU520" s="18"/>
      <c r="BA520" s="18"/>
      <c r="BE520" s="18"/>
      <c r="BJ520" s="17">
        <f>IF(COUNTA(Wedstrijden!O341:Y341)&lt;&gt;0,1,"")</f>
        <v>1</v>
      </c>
      <c r="BK520" s="17">
        <f t="shared" si="48"/>
        <v>2</v>
      </c>
      <c r="BL520" s="17" t="str">
        <f>IF(Wedstrijden!O341="x","AA","")</f>
        <v/>
      </c>
      <c r="BM520" s="17" t="str">
        <f>IF(Wedstrijden!P341="x","A","")</f>
        <v/>
      </c>
      <c r="BN520" s="17" t="str">
        <f>IF(Wedstrijden!Q341="x","B1","")</f>
        <v/>
      </c>
      <c r="BO520" s="17" t="e">
        <f>IF(Wedstrijden!#REF!="x","BB","")</f>
        <v>#REF!</v>
      </c>
      <c r="BP520" s="17" t="str">
        <f>IF(Wedstrijden!S341="x","B","")</f>
        <v>B</v>
      </c>
      <c r="BQ520" s="17" t="str">
        <f>IF(Wedstrijden!T341="x","L1","")</f>
        <v>L1</v>
      </c>
      <c r="BR520" s="17" t="str">
        <f>IF(Wedstrijden!U341="x","L2","")</f>
        <v>L2</v>
      </c>
      <c r="BS520" s="17" t="str">
        <f>IF(Wedstrijden!V341="x","M1","")</f>
        <v>M1</v>
      </c>
      <c r="BT520" s="17" t="str">
        <f>IF(Wedstrijden!W341="x","M2","")</f>
        <v/>
      </c>
      <c r="BU520" s="17" t="str">
        <f>IF(Wedstrijden!X341="x","Z1","")</f>
        <v/>
      </c>
      <c r="BV520" s="17" t="str">
        <f>IF(Wedstrijden!Y341="x","Z2","")</f>
        <v/>
      </c>
      <c r="BW520" s="17">
        <f>IF(COUNTA(Wedstrijden!F341:N341)&lt;&gt;0,1,"")</f>
        <v>1</v>
      </c>
      <c r="BX520" s="17">
        <f t="shared" si="49"/>
        <v>1</v>
      </c>
      <c r="BY520" s="17" t="str">
        <f>IF(Wedstrijden!F341="x","BB","")</f>
        <v>BB</v>
      </c>
      <c r="BZ520" s="17" t="str">
        <f>IF(Wedstrijden!G341="x","B","")</f>
        <v>B</v>
      </c>
      <c r="CA520" s="17" t="str">
        <f>IF(Wedstrijden!H341="x","L1","")</f>
        <v>L1</v>
      </c>
      <c r="CB520" s="17" t="str">
        <f>IF(Wedstrijden!I341="x","L2","")</f>
        <v>L2</v>
      </c>
      <c r="CC520" s="17" t="str">
        <f>IF(Wedstrijden!J341="x","M1","")</f>
        <v>M1</v>
      </c>
      <c r="CD520" s="17" t="str">
        <f>IF(Wedstrijden!K341="x","M2","")</f>
        <v/>
      </c>
      <c r="CE520" s="17" t="str">
        <f>IF(Wedstrijden!L341="x","Z1","")</f>
        <v/>
      </c>
      <c r="CF520" s="17" t="str">
        <f>IF(Wedstrijden!M341="x","Z2","")</f>
        <v/>
      </c>
      <c r="CG520" s="17" t="str">
        <f>IF(Wedstrijden!N341="x","ZZL","")</f>
        <v/>
      </c>
      <c r="CL520" s="17" t="str">
        <f>IF(COUNTA(Wedstrijden!AG341:AN341)&lt;&gt;0,2,"")</f>
        <v/>
      </c>
      <c r="CM520" s="17" t="str">
        <f t="shared" si="50"/>
        <v/>
      </c>
      <c r="CN520" s="17" t="str">
        <f>IF(Wedstrijden!AG341="x","AA","")</f>
        <v/>
      </c>
      <c r="CO520" s="17" t="str">
        <f>IF(Wedstrijden!AH341="x","A","")</f>
        <v/>
      </c>
      <c r="CP520" s="17" t="str">
        <f>IF(Wedstrijden!AI341="x","BB","")</f>
        <v/>
      </c>
      <c r="CQ520" s="17" t="str">
        <f>IF(Wedstrijden!AJ341="x","B","")</f>
        <v/>
      </c>
      <c r="CR520" s="17" t="str">
        <f>IF(Wedstrijden!AK341="x","L","")</f>
        <v/>
      </c>
      <c r="CS520" s="17" t="str">
        <f>IF(Wedstrijden!AL341="x","M","")</f>
        <v/>
      </c>
      <c r="CT520" s="17" t="str">
        <f>IF(Wedstrijden!AM341="x","Z","")</f>
        <v/>
      </c>
      <c r="CU520" s="17" t="str">
        <f>IF(Wedstrijden!AN341="x","ZZ","")</f>
        <v/>
      </c>
      <c r="CV520" s="17" t="str">
        <f>IF(COUNTA(Wedstrijden!Z341:AF341)&lt;&gt;0,2,"")</f>
        <v/>
      </c>
      <c r="CW520" s="17" t="str">
        <f t="shared" si="51"/>
        <v/>
      </c>
      <c r="CX520" s="17" t="str">
        <f>IF(Wedstrijden!Z341="x","BB","")</f>
        <v/>
      </c>
      <c r="CY520" s="17" t="str">
        <f>IF(Wedstrijden!AA341="x","B","")</f>
        <v/>
      </c>
      <c r="CZ520" s="17" t="str">
        <f>IF(Wedstrijden!AB341="x","L","")</f>
        <v/>
      </c>
      <c r="DA520" s="17" t="str">
        <f>IF(Wedstrijden!AC341="x","M","")</f>
        <v/>
      </c>
      <c r="DB520" s="17" t="str">
        <f>IF(Wedstrijden!AD341="x","Z","")</f>
        <v/>
      </c>
      <c r="DC520" s="17" t="str">
        <f>IF(Wedstrijden!AE341="x","ZZ","")</f>
        <v/>
      </c>
      <c r="DD520" s="17" t="str">
        <f>IF(Wedstrijden!AF341="x","1.40","")</f>
        <v/>
      </c>
      <c r="DE520" s="17" t="str">
        <f>IF(COUNTA(Wedstrijden!AP341:AR341)&lt;&gt;0,6,"")</f>
        <v/>
      </c>
      <c r="DF520" s="17" t="str">
        <f t="shared" si="52"/>
        <v/>
      </c>
      <c r="DG520" s="17" t="str">
        <f>IF(Wedstrijden!AP341="x","L","")</f>
        <v/>
      </c>
      <c r="DH520" s="17" t="str">
        <f>IF(Wedstrijden!AQ341="x","M","")</f>
        <v/>
      </c>
      <c r="DI520" s="17" t="str">
        <f>IF(Wedstrijden!AR341="x","Z","")</f>
        <v/>
      </c>
      <c r="DJ520" s="17" t="str">
        <f>IF(Wedstrijden!AS341="x","Z","")</f>
        <v/>
      </c>
      <c r="DK520" s="17" t="str">
        <f>IF(COUNTA(Wedstrijden!AU341:AW341)&lt;&gt;0,6,"")</f>
        <v/>
      </c>
      <c r="DL520" s="17" t="str">
        <f t="shared" si="53"/>
        <v/>
      </c>
      <c r="DM520" s="17" t="str">
        <f>IF(Wedstrijden!AU341="x","L","")</f>
        <v/>
      </c>
      <c r="DN520" s="17" t="str">
        <f>IF(Wedstrijden!AV341="x","M","")</f>
        <v/>
      </c>
      <c r="DO520" s="17" t="str">
        <f>IF(Wedstrijden!AW341="x","Z","")</f>
        <v/>
      </c>
      <c r="DP520" s="17" t="str">
        <f>IF(Wedstrijden!AX341="x","Z","")</f>
        <v/>
      </c>
    </row>
    <row r="521" spans="1:120" ht="14.4" x14ac:dyDescent="0.3">
      <c r="A521" s="21">
        <f>Wedstrijden!A342</f>
        <v>44184</v>
      </c>
      <c r="B521" s="17" t="str">
        <f>IFERROR(VLOOKUP(Wedstrijden!#REF!,#REF!,2,FALSE),"")</f>
        <v/>
      </c>
      <c r="C521" s="17" t="e">
        <f>Wedstrijden!#REF!</f>
        <v>#REF!</v>
      </c>
      <c r="D521" s="17" t="str">
        <f>IFERROR(VLOOKUP(Wedstrijden!#REF!,#REF!,2,FALSE),"")</f>
        <v/>
      </c>
      <c r="E521" s="17" t="str">
        <f>IFERROR(VLOOKUP(Wedstrijden!#REF!,#REF!,5,FALSE),"")</f>
        <v/>
      </c>
      <c r="F521" s="17" t="e">
        <f>IF(Wedstrijden!#REF!&lt;&gt;"",Wedstrijden!#REF!,"")</f>
        <v>#REF!</v>
      </c>
      <c r="G521" s="17" t="e">
        <f>IF(Wedstrijden!#REF!="Indoor",1,0)</f>
        <v>#REF!</v>
      </c>
      <c r="H521" s="17" t="e">
        <f>Wedstrijden!#REF!</f>
        <v>#REF!</v>
      </c>
      <c r="I521" s="17" t="e">
        <f>IF(Wedstrijden!#REF!="Nee",0,IF(Wedstrijden!#REF!="Ja",1,""))</f>
        <v>#REF!</v>
      </c>
      <c r="J521" s="17" t="e">
        <f>IF(Wedstrijden!#REF!&lt;&gt;"",Wedstrijden!#REF!,"")</f>
        <v>#REF!</v>
      </c>
      <c r="W521" s="18"/>
      <c r="AE521" s="18"/>
      <c r="AN521" s="18"/>
      <c r="AU521" s="18"/>
      <c r="BA521" s="18"/>
      <c r="BE521" s="18"/>
      <c r="BJ521" s="17">
        <f>IF(COUNTA(Wedstrijden!O342:Y342)&lt;&gt;0,1,"")</f>
        <v>1</v>
      </c>
      <c r="BK521" s="17">
        <f t="shared" si="48"/>
        <v>2</v>
      </c>
      <c r="BL521" s="17" t="str">
        <f>IF(Wedstrijden!O342="x","AA","")</f>
        <v/>
      </c>
      <c r="BM521" s="17" t="str">
        <f>IF(Wedstrijden!P342="x","A","")</f>
        <v/>
      </c>
      <c r="BN521" s="17" t="str">
        <f>IF(Wedstrijden!Q342="x","B1","")</f>
        <v/>
      </c>
      <c r="BO521" s="17" t="e">
        <f>IF(Wedstrijden!#REF!="x","BB","")</f>
        <v>#REF!</v>
      </c>
      <c r="BP521" s="17" t="str">
        <f>IF(Wedstrijden!S342="x","B","")</f>
        <v>B</v>
      </c>
      <c r="BQ521" s="17" t="str">
        <f>IF(Wedstrijden!T342="x","L1","")</f>
        <v>L1</v>
      </c>
      <c r="BR521" s="17" t="str">
        <f>IF(Wedstrijden!U342="x","L2","")</f>
        <v>L2</v>
      </c>
      <c r="BS521" s="17" t="str">
        <f>IF(Wedstrijden!V342="x","M1","")</f>
        <v>M1</v>
      </c>
      <c r="BT521" s="17" t="str">
        <f>IF(Wedstrijden!W342="x","M2","")</f>
        <v>M2</v>
      </c>
      <c r="BU521" s="17" t="str">
        <f>IF(Wedstrijden!X342="x","Z1","")</f>
        <v>Z1</v>
      </c>
      <c r="BV521" s="17" t="str">
        <f>IF(Wedstrijden!Y342="x","Z2","")</f>
        <v>Z2</v>
      </c>
      <c r="BW521" s="17">
        <f>IF(COUNTA(Wedstrijden!F342:N342)&lt;&gt;0,1,"")</f>
        <v>1</v>
      </c>
      <c r="BX521" s="17">
        <f t="shared" si="49"/>
        <v>1</v>
      </c>
      <c r="BY521" s="17" t="str">
        <f>IF(Wedstrijden!F342="x","BB","")</f>
        <v>BB</v>
      </c>
      <c r="BZ521" s="17" t="str">
        <f>IF(Wedstrijden!G342="x","B","")</f>
        <v>B</v>
      </c>
      <c r="CA521" s="17" t="str">
        <f>IF(Wedstrijden!H342="x","L1","")</f>
        <v>L1</v>
      </c>
      <c r="CB521" s="17" t="str">
        <f>IF(Wedstrijden!I342="x","L2","")</f>
        <v>L2</v>
      </c>
      <c r="CC521" s="17" t="str">
        <f>IF(Wedstrijden!J342="x","M1","")</f>
        <v>M1</v>
      </c>
      <c r="CD521" s="17" t="str">
        <f>IF(Wedstrijden!K342="x","M2","")</f>
        <v>M2</v>
      </c>
      <c r="CE521" s="17" t="str">
        <f>IF(Wedstrijden!L342="x","Z1","")</f>
        <v>Z1</v>
      </c>
      <c r="CF521" s="17" t="str">
        <f>IF(Wedstrijden!M342="x","Z2","")</f>
        <v>Z2</v>
      </c>
      <c r="CG521" s="17" t="str">
        <f>IF(Wedstrijden!N342="x","ZZL","")</f>
        <v>ZZL</v>
      </c>
      <c r="CL521" s="17" t="str">
        <f>IF(COUNTA(Wedstrijden!AG342:AN342)&lt;&gt;0,2,"")</f>
        <v/>
      </c>
      <c r="CM521" s="17" t="str">
        <f t="shared" si="50"/>
        <v/>
      </c>
      <c r="CN521" s="17" t="str">
        <f>IF(Wedstrijden!AG342="x","AA","")</f>
        <v/>
      </c>
      <c r="CO521" s="17" t="str">
        <f>IF(Wedstrijden!AH342="x","A","")</f>
        <v/>
      </c>
      <c r="CP521" s="17" t="str">
        <f>IF(Wedstrijden!AI342="x","BB","")</f>
        <v/>
      </c>
      <c r="CQ521" s="17" t="str">
        <f>IF(Wedstrijden!AJ342="x","B","")</f>
        <v/>
      </c>
      <c r="CR521" s="17" t="str">
        <f>IF(Wedstrijden!AK342="x","L","")</f>
        <v/>
      </c>
      <c r="CS521" s="17" t="str">
        <f>IF(Wedstrijden!AL342="x","M","")</f>
        <v/>
      </c>
      <c r="CT521" s="17" t="str">
        <f>IF(Wedstrijden!AM342="x","Z","")</f>
        <v/>
      </c>
      <c r="CU521" s="17" t="str">
        <f>IF(Wedstrijden!AN342="x","ZZ","")</f>
        <v/>
      </c>
      <c r="CV521" s="17" t="str">
        <f>IF(COUNTA(Wedstrijden!Z342:AF342)&lt;&gt;0,2,"")</f>
        <v/>
      </c>
      <c r="CW521" s="17" t="str">
        <f t="shared" si="51"/>
        <v/>
      </c>
      <c r="CX521" s="17" t="str">
        <f>IF(Wedstrijden!Z342="x","BB","")</f>
        <v/>
      </c>
      <c r="CY521" s="17" t="str">
        <f>IF(Wedstrijden!AA342="x","B","")</f>
        <v/>
      </c>
      <c r="CZ521" s="17" t="str">
        <f>IF(Wedstrijden!AB342="x","L","")</f>
        <v/>
      </c>
      <c r="DA521" s="17" t="str">
        <f>IF(Wedstrijden!AC342="x","M","")</f>
        <v/>
      </c>
      <c r="DB521" s="17" t="str">
        <f>IF(Wedstrijden!AD342="x","Z","")</f>
        <v/>
      </c>
      <c r="DC521" s="17" t="str">
        <f>IF(Wedstrijden!AE342="x","ZZ","")</f>
        <v/>
      </c>
      <c r="DD521" s="17" t="str">
        <f>IF(Wedstrijden!AF342="x","1.40","")</f>
        <v/>
      </c>
      <c r="DE521" s="17" t="str">
        <f>IF(COUNTA(Wedstrijden!AP342:AR342)&lt;&gt;0,6,"")</f>
        <v/>
      </c>
      <c r="DF521" s="17" t="str">
        <f t="shared" si="52"/>
        <v/>
      </c>
      <c r="DG521" s="17" t="str">
        <f>IF(Wedstrijden!AP342="x","L","")</f>
        <v/>
      </c>
      <c r="DH521" s="17" t="str">
        <f>IF(Wedstrijden!AQ342="x","M","")</f>
        <v/>
      </c>
      <c r="DI521" s="17" t="str">
        <f>IF(Wedstrijden!AR342="x","Z","")</f>
        <v/>
      </c>
      <c r="DJ521" s="17" t="str">
        <f>IF(Wedstrijden!AS342="x","Z","")</f>
        <v/>
      </c>
      <c r="DK521" s="17" t="str">
        <f>IF(COUNTA(Wedstrijden!AU342:AW342)&lt;&gt;0,6,"")</f>
        <v/>
      </c>
      <c r="DL521" s="17" t="str">
        <f t="shared" si="53"/>
        <v/>
      </c>
      <c r="DM521" s="17" t="str">
        <f>IF(Wedstrijden!AU342="x","L","")</f>
        <v/>
      </c>
      <c r="DN521" s="17" t="str">
        <f>IF(Wedstrijden!AV342="x","M","")</f>
        <v/>
      </c>
      <c r="DO521" s="17" t="str">
        <f>IF(Wedstrijden!AW342="x","Z","")</f>
        <v/>
      </c>
      <c r="DP521" s="17" t="str">
        <f>IF(Wedstrijden!AX342="x","Z","")</f>
        <v/>
      </c>
    </row>
    <row r="522" spans="1:120" ht="14.4" x14ac:dyDescent="0.3">
      <c r="A522" s="21">
        <f>Wedstrijden!A343</f>
        <v>44184</v>
      </c>
      <c r="B522" s="17" t="str">
        <f>IFERROR(VLOOKUP(Wedstrijden!#REF!,#REF!,2,FALSE),"")</f>
        <v/>
      </c>
      <c r="C522" s="17" t="e">
        <f>Wedstrijden!#REF!</f>
        <v>#REF!</v>
      </c>
      <c r="D522" s="17" t="str">
        <f>IFERROR(VLOOKUP(Wedstrijden!#REF!,#REF!,2,FALSE),"")</f>
        <v/>
      </c>
      <c r="E522" s="17" t="str">
        <f>IFERROR(VLOOKUP(Wedstrijden!#REF!,#REF!,5,FALSE),"")</f>
        <v/>
      </c>
      <c r="F522" s="17" t="e">
        <f>IF(Wedstrijden!#REF!&lt;&gt;"",Wedstrijden!#REF!,"")</f>
        <v>#REF!</v>
      </c>
      <c r="G522" s="17" t="e">
        <f>IF(Wedstrijden!#REF!="Indoor",1,0)</f>
        <v>#REF!</v>
      </c>
      <c r="H522" s="17" t="e">
        <f>Wedstrijden!#REF!</f>
        <v>#REF!</v>
      </c>
      <c r="I522" s="17" t="e">
        <f>IF(Wedstrijden!#REF!="Nee",0,IF(Wedstrijden!#REF!="Ja",1,""))</f>
        <v>#REF!</v>
      </c>
      <c r="J522" s="17" t="e">
        <f>IF(Wedstrijden!#REF!&lt;&gt;"",Wedstrijden!#REF!,"")</f>
        <v>#REF!</v>
      </c>
      <c r="W522" s="18"/>
      <c r="AE522" s="18"/>
      <c r="AN522" s="18"/>
      <c r="AU522" s="18"/>
      <c r="BA522" s="18"/>
      <c r="BE522" s="18"/>
      <c r="BJ522" s="17">
        <f>IF(COUNTA(Wedstrijden!O343:Y343)&lt;&gt;0,1,"")</f>
        <v>1</v>
      </c>
      <c r="BK522" s="17">
        <f t="shared" si="48"/>
        <v>2</v>
      </c>
      <c r="BL522" s="17" t="str">
        <f>IF(Wedstrijden!O343="x","AA","")</f>
        <v/>
      </c>
      <c r="BM522" s="17" t="str">
        <f>IF(Wedstrijden!P343="x","A","")</f>
        <v/>
      </c>
      <c r="BN522" s="17" t="str">
        <f>IF(Wedstrijden!Q343="x","B1","")</f>
        <v/>
      </c>
      <c r="BO522" s="17" t="e">
        <f>IF(Wedstrijden!#REF!="x","BB","")</f>
        <v>#REF!</v>
      </c>
      <c r="BP522" s="17" t="str">
        <f>IF(Wedstrijden!S343="x","B","")</f>
        <v>B</v>
      </c>
      <c r="BQ522" s="17" t="str">
        <f>IF(Wedstrijden!T343="x","L1","")</f>
        <v>L1</v>
      </c>
      <c r="BR522" s="17" t="str">
        <f>IF(Wedstrijden!U343="x","L2","")</f>
        <v>L2</v>
      </c>
      <c r="BS522" s="17" t="str">
        <f>IF(Wedstrijden!V343="x","M1","")</f>
        <v>M1</v>
      </c>
      <c r="BT522" s="17" t="str">
        <f>IF(Wedstrijden!W343="x","M2","")</f>
        <v>M2</v>
      </c>
      <c r="BU522" s="17" t="str">
        <f>IF(Wedstrijden!X343="x","Z1","")</f>
        <v/>
      </c>
      <c r="BV522" s="17" t="str">
        <f>IF(Wedstrijden!Y343="x","Z2","")</f>
        <v/>
      </c>
      <c r="BW522" s="17">
        <f>IF(COUNTA(Wedstrijden!F343:N343)&lt;&gt;0,1,"")</f>
        <v>1</v>
      </c>
      <c r="BX522" s="17">
        <f t="shared" si="49"/>
        <v>1</v>
      </c>
      <c r="BY522" s="17" t="str">
        <f>IF(Wedstrijden!F343="x","BB","")</f>
        <v/>
      </c>
      <c r="BZ522" s="17" t="str">
        <f>IF(Wedstrijden!G343="x","B","")</f>
        <v>B</v>
      </c>
      <c r="CA522" s="17" t="str">
        <f>IF(Wedstrijden!H343="x","L1","")</f>
        <v>L1</v>
      </c>
      <c r="CB522" s="17" t="str">
        <f>IF(Wedstrijden!I343="x","L2","")</f>
        <v>L2</v>
      </c>
      <c r="CC522" s="17" t="str">
        <f>IF(Wedstrijden!J343="x","M1","")</f>
        <v>M1</v>
      </c>
      <c r="CD522" s="17" t="str">
        <f>IF(Wedstrijden!K343="x","M2","")</f>
        <v>M2</v>
      </c>
      <c r="CE522" s="17" t="str">
        <f>IF(Wedstrijden!L343="x","Z1","")</f>
        <v>Z1</v>
      </c>
      <c r="CF522" s="17" t="str">
        <f>IF(Wedstrijden!M343="x","Z2","")</f>
        <v>Z2</v>
      </c>
      <c r="CG522" s="17" t="str">
        <f>IF(Wedstrijden!N343="x","ZZL","")</f>
        <v>ZZL</v>
      </c>
      <c r="CL522" s="17" t="str">
        <f>IF(COUNTA(Wedstrijden!AG343:AN343)&lt;&gt;0,2,"")</f>
        <v/>
      </c>
      <c r="CM522" s="17" t="str">
        <f t="shared" si="50"/>
        <v/>
      </c>
      <c r="CN522" s="17" t="str">
        <f>IF(Wedstrijden!AG343="x","AA","")</f>
        <v/>
      </c>
      <c r="CO522" s="17" t="str">
        <f>IF(Wedstrijden!AH343="x","A","")</f>
        <v/>
      </c>
      <c r="CP522" s="17" t="str">
        <f>IF(Wedstrijden!AI343="x","BB","")</f>
        <v/>
      </c>
      <c r="CQ522" s="17" t="str">
        <f>IF(Wedstrijden!AJ343="x","B","")</f>
        <v/>
      </c>
      <c r="CR522" s="17" t="str">
        <f>IF(Wedstrijden!AK343="x","L","")</f>
        <v/>
      </c>
      <c r="CS522" s="17" t="str">
        <f>IF(Wedstrijden!AL343="x","M","")</f>
        <v/>
      </c>
      <c r="CT522" s="17" t="str">
        <f>IF(Wedstrijden!AM343="x","Z","")</f>
        <v/>
      </c>
      <c r="CU522" s="17" t="str">
        <f>IF(Wedstrijden!AN343="x","ZZ","")</f>
        <v/>
      </c>
      <c r="CV522" s="17" t="str">
        <f>IF(COUNTA(Wedstrijden!Z343:AF343)&lt;&gt;0,2,"")</f>
        <v/>
      </c>
      <c r="CW522" s="17" t="str">
        <f t="shared" si="51"/>
        <v/>
      </c>
      <c r="CX522" s="17" t="str">
        <f>IF(Wedstrijden!Z343="x","BB","")</f>
        <v/>
      </c>
      <c r="CY522" s="17" t="str">
        <f>IF(Wedstrijden!AA343="x","B","")</f>
        <v/>
      </c>
      <c r="CZ522" s="17" t="str">
        <f>IF(Wedstrijden!AB343="x","L","")</f>
        <v/>
      </c>
      <c r="DA522" s="17" t="str">
        <f>IF(Wedstrijden!AC343="x","M","")</f>
        <v/>
      </c>
      <c r="DB522" s="17" t="str">
        <f>IF(Wedstrijden!AD343="x","Z","")</f>
        <v/>
      </c>
      <c r="DC522" s="17" t="str">
        <f>IF(Wedstrijden!AE343="x","ZZ","")</f>
        <v/>
      </c>
      <c r="DD522" s="17" t="str">
        <f>IF(Wedstrijden!AF343="x","1.40","")</f>
        <v/>
      </c>
      <c r="DE522" s="17" t="str">
        <f>IF(COUNTA(Wedstrijden!AP343:AR343)&lt;&gt;0,6,"")</f>
        <v/>
      </c>
      <c r="DF522" s="17" t="str">
        <f t="shared" si="52"/>
        <v/>
      </c>
      <c r="DG522" s="17" t="str">
        <f>IF(Wedstrijden!AP343="x","L","")</f>
        <v/>
      </c>
      <c r="DH522" s="17" t="str">
        <f>IF(Wedstrijden!AQ343="x","M","")</f>
        <v/>
      </c>
      <c r="DI522" s="17" t="str">
        <f>IF(Wedstrijden!AR343="x","Z","")</f>
        <v/>
      </c>
      <c r="DJ522" s="17" t="str">
        <f>IF(Wedstrijden!AS343="x","Z","")</f>
        <v/>
      </c>
      <c r="DK522" s="17" t="str">
        <f>IF(COUNTA(Wedstrijden!AU343:AW343)&lt;&gt;0,6,"")</f>
        <v/>
      </c>
      <c r="DL522" s="17" t="str">
        <f t="shared" si="53"/>
        <v/>
      </c>
      <c r="DM522" s="17" t="str">
        <f>IF(Wedstrijden!AU343="x","L","")</f>
        <v/>
      </c>
      <c r="DN522" s="17" t="str">
        <f>IF(Wedstrijden!AV343="x","M","")</f>
        <v/>
      </c>
      <c r="DO522" s="17" t="str">
        <f>IF(Wedstrijden!AW343="x","Z","")</f>
        <v/>
      </c>
      <c r="DP522" s="17" t="str">
        <f>IF(Wedstrijden!AX343="x","Z","")</f>
        <v/>
      </c>
    </row>
    <row r="523" spans="1:120" ht="14.4" x14ac:dyDescent="0.3">
      <c r="A523" s="21">
        <f>Wedstrijden!A344</f>
        <v>44184</v>
      </c>
      <c r="B523" s="17" t="str">
        <f>IFERROR(VLOOKUP(Wedstrijden!#REF!,#REF!,2,FALSE),"")</f>
        <v/>
      </c>
      <c r="C523" s="17" t="e">
        <f>Wedstrijden!#REF!</f>
        <v>#REF!</v>
      </c>
      <c r="D523" s="17" t="str">
        <f>IFERROR(VLOOKUP(Wedstrijden!#REF!,#REF!,2,FALSE),"")</f>
        <v/>
      </c>
      <c r="E523" s="17" t="str">
        <f>IFERROR(VLOOKUP(Wedstrijden!#REF!,#REF!,5,FALSE),"")</f>
        <v/>
      </c>
      <c r="F523" s="17" t="e">
        <f>IF(Wedstrijden!#REF!&lt;&gt;"",Wedstrijden!#REF!,"")</f>
        <v>#REF!</v>
      </c>
      <c r="G523" s="17" t="e">
        <f>IF(Wedstrijden!#REF!="Indoor",1,0)</f>
        <v>#REF!</v>
      </c>
      <c r="H523" s="17" t="e">
        <f>Wedstrijden!#REF!</f>
        <v>#REF!</v>
      </c>
      <c r="I523" s="17" t="e">
        <f>IF(Wedstrijden!#REF!="Nee",0,IF(Wedstrijden!#REF!="Ja",1,""))</f>
        <v>#REF!</v>
      </c>
      <c r="J523" s="17" t="e">
        <f>IF(Wedstrijden!#REF!&lt;&gt;"",Wedstrijden!#REF!,"")</f>
        <v>#REF!</v>
      </c>
      <c r="W523" s="18"/>
      <c r="AE523" s="18"/>
      <c r="AN523" s="18"/>
      <c r="AU523" s="18"/>
      <c r="BA523" s="18"/>
      <c r="BE523" s="18"/>
      <c r="BJ523" s="17">
        <f>IF(COUNTA(Wedstrijden!O344:Y344)&lt;&gt;0,1,"")</f>
        <v>1</v>
      </c>
      <c r="BK523" s="17">
        <f t="shared" si="48"/>
        <v>2</v>
      </c>
      <c r="BL523" s="17" t="str">
        <f>IF(Wedstrijden!O344="x","AA","")</f>
        <v>AA</v>
      </c>
      <c r="BM523" s="17" t="str">
        <f>IF(Wedstrijden!P344="x","A","")</f>
        <v>A</v>
      </c>
      <c r="BN523" s="17" t="str">
        <f>IF(Wedstrijden!Q344="x","B1","")</f>
        <v>B1</v>
      </c>
      <c r="BO523" s="17" t="e">
        <f>IF(Wedstrijden!#REF!="x","BB","")</f>
        <v>#REF!</v>
      </c>
      <c r="BP523" s="17" t="str">
        <f>IF(Wedstrijden!S344="x","B","")</f>
        <v/>
      </c>
      <c r="BQ523" s="17" t="str">
        <f>IF(Wedstrijden!T344="x","L1","")</f>
        <v/>
      </c>
      <c r="BR523" s="17" t="str">
        <f>IF(Wedstrijden!U344="x","L2","")</f>
        <v/>
      </c>
      <c r="BS523" s="17" t="str">
        <f>IF(Wedstrijden!V344="x","M1","")</f>
        <v/>
      </c>
      <c r="BT523" s="17" t="str">
        <f>IF(Wedstrijden!W344="x","M2","")</f>
        <v/>
      </c>
      <c r="BU523" s="17" t="str">
        <f>IF(Wedstrijden!X344="x","Z1","")</f>
        <v/>
      </c>
      <c r="BV523" s="17" t="str">
        <f>IF(Wedstrijden!Y344="x","Z2","")</f>
        <v/>
      </c>
      <c r="BW523" s="17" t="str">
        <f>IF(COUNTA(Wedstrijden!F344:N344)&lt;&gt;0,1,"")</f>
        <v/>
      </c>
      <c r="BX523" s="17" t="str">
        <f t="shared" si="49"/>
        <v/>
      </c>
      <c r="BY523" s="17" t="str">
        <f>IF(Wedstrijden!F344="x","BB","")</f>
        <v/>
      </c>
      <c r="BZ523" s="17" t="str">
        <f>IF(Wedstrijden!G344="x","B","")</f>
        <v/>
      </c>
      <c r="CA523" s="17" t="str">
        <f>IF(Wedstrijden!H344="x","L1","")</f>
        <v/>
      </c>
      <c r="CB523" s="17" t="str">
        <f>IF(Wedstrijden!I344="x","L2","")</f>
        <v/>
      </c>
      <c r="CC523" s="17" t="str">
        <f>IF(Wedstrijden!J344="x","M1","")</f>
        <v/>
      </c>
      <c r="CD523" s="17" t="str">
        <f>IF(Wedstrijden!K344="x","M2","")</f>
        <v/>
      </c>
      <c r="CE523" s="17" t="str">
        <f>IF(Wedstrijden!L344="x","Z1","")</f>
        <v/>
      </c>
      <c r="CF523" s="17" t="str">
        <f>IF(Wedstrijden!M344="x","Z2","")</f>
        <v/>
      </c>
      <c r="CG523" s="17" t="str">
        <f>IF(Wedstrijden!N344="x","ZZL","")</f>
        <v/>
      </c>
      <c r="CL523" s="17">
        <f>IF(COUNTA(Wedstrijden!AG344:AN344)&lt;&gt;0,2,"")</f>
        <v>2</v>
      </c>
      <c r="CM523" s="17">
        <f t="shared" si="50"/>
        <v>2</v>
      </c>
      <c r="CN523" s="17" t="str">
        <f>IF(Wedstrijden!AG344="x","AA","")</f>
        <v>AA</v>
      </c>
      <c r="CO523" s="17" t="str">
        <f>IF(Wedstrijden!AH344="x","A","")</f>
        <v>A</v>
      </c>
      <c r="CP523" s="17" t="str">
        <f>IF(Wedstrijden!AI344="x","BB","")</f>
        <v/>
      </c>
      <c r="CQ523" s="17" t="str">
        <f>IF(Wedstrijden!AJ344="x","B","")</f>
        <v/>
      </c>
      <c r="CR523" s="17" t="str">
        <f>IF(Wedstrijden!AK344="x","L","")</f>
        <v/>
      </c>
      <c r="CS523" s="17" t="str">
        <f>IF(Wedstrijden!AL344="x","M","")</f>
        <v/>
      </c>
      <c r="CT523" s="17" t="str">
        <f>IF(Wedstrijden!AM344="x","Z","")</f>
        <v/>
      </c>
      <c r="CU523" s="17" t="str">
        <f>IF(Wedstrijden!AN344="x","ZZ","")</f>
        <v/>
      </c>
      <c r="CV523" s="17" t="str">
        <f>IF(COUNTA(Wedstrijden!Z344:AF344)&lt;&gt;0,2,"")</f>
        <v/>
      </c>
      <c r="CW523" s="17" t="str">
        <f t="shared" si="51"/>
        <v/>
      </c>
      <c r="CX523" s="17" t="str">
        <f>IF(Wedstrijden!Z344="x","BB","")</f>
        <v/>
      </c>
      <c r="CY523" s="17" t="str">
        <f>IF(Wedstrijden!AA344="x","B","")</f>
        <v/>
      </c>
      <c r="CZ523" s="17" t="str">
        <f>IF(Wedstrijden!AB344="x","L","")</f>
        <v/>
      </c>
      <c r="DA523" s="17" t="str">
        <f>IF(Wedstrijden!AC344="x","M","")</f>
        <v/>
      </c>
      <c r="DB523" s="17" t="str">
        <f>IF(Wedstrijden!AD344="x","Z","")</f>
        <v/>
      </c>
      <c r="DC523" s="17" t="str">
        <f>IF(Wedstrijden!AE344="x","ZZ","")</f>
        <v/>
      </c>
      <c r="DD523" s="17" t="str">
        <f>IF(Wedstrijden!AF344="x","1.40","")</f>
        <v/>
      </c>
      <c r="DE523" s="17" t="str">
        <f>IF(COUNTA(Wedstrijden!AP344:AR344)&lt;&gt;0,6,"")</f>
        <v/>
      </c>
      <c r="DF523" s="17" t="str">
        <f t="shared" si="52"/>
        <v/>
      </c>
      <c r="DG523" s="17" t="str">
        <f>IF(Wedstrijden!AP344="x","L","")</f>
        <v/>
      </c>
      <c r="DH523" s="17" t="str">
        <f>IF(Wedstrijden!AQ344="x","M","")</f>
        <v/>
      </c>
      <c r="DI523" s="17" t="str">
        <f>IF(Wedstrijden!AR344="x","Z","")</f>
        <v/>
      </c>
      <c r="DJ523" s="17" t="str">
        <f>IF(Wedstrijden!AS344="x","Z","")</f>
        <v/>
      </c>
      <c r="DK523" s="17" t="str">
        <f>IF(COUNTA(Wedstrijden!AU344:AW344)&lt;&gt;0,6,"")</f>
        <v/>
      </c>
      <c r="DL523" s="17" t="str">
        <f t="shared" si="53"/>
        <v/>
      </c>
      <c r="DM523" s="17" t="str">
        <f>IF(Wedstrijden!AU344="x","L","")</f>
        <v/>
      </c>
      <c r="DN523" s="17" t="str">
        <f>IF(Wedstrijden!AV344="x","M","")</f>
        <v/>
      </c>
      <c r="DO523" s="17" t="str">
        <f>IF(Wedstrijden!AW344="x","Z","")</f>
        <v/>
      </c>
      <c r="DP523" s="17" t="str">
        <f>IF(Wedstrijden!AX344="x","Z","")</f>
        <v/>
      </c>
    </row>
    <row r="524" spans="1:120" ht="14.4" x14ac:dyDescent="0.3">
      <c r="A524" s="21">
        <f>Wedstrijden!A345</f>
        <v>44185</v>
      </c>
      <c r="B524" s="17" t="str">
        <f>IFERROR(VLOOKUP(Wedstrijden!#REF!,#REF!,2,FALSE),"")</f>
        <v/>
      </c>
      <c r="C524" s="17" t="e">
        <f>Wedstrijden!#REF!</f>
        <v>#REF!</v>
      </c>
      <c r="D524" s="17" t="str">
        <f>IFERROR(VLOOKUP(Wedstrijden!#REF!,#REF!,2,FALSE),"")</f>
        <v/>
      </c>
      <c r="E524" s="17" t="str">
        <f>IFERROR(VLOOKUP(Wedstrijden!#REF!,#REF!,5,FALSE),"")</f>
        <v/>
      </c>
      <c r="F524" s="17" t="e">
        <f>IF(Wedstrijden!#REF!&lt;&gt;"",Wedstrijden!#REF!,"")</f>
        <v>#REF!</v>
      </c>
      <c r="G524" s="17" t="e">
        <f>IF(Wedstrijden!#REF!="Indoor",1,0)</f>
        <v>#REF!</v>
      </c>
      <c r="H524" s="17" t="e">
        <f>Wedstrijden!#REF!</f>
        <v>#REF!</v>
      </c>
      <c r="I524" s="17" t="e">
        <f>IF(Wedstrijden!#REF!="Nee",0,IF(Wedstrijden!#REF!="Ja",1,""))</f>
        <v>#REF!</v>
      </c>
      <c r="J524" s="17" t="e">
        <f>IF(Wedstrijden!#REF!&lt;&gt;"",Wedstrijden!#REF!,"")</f>
        <v>#REF!</v>
      </c>
      <c r="W524" s="18"/>
      <c r="AE524" s="18"/>
      <c r="AN524" s="18"/>
      <c r="AU524" s="18"/>
      <c r="BA524" s="18"/>
      <c r="BE524" s="18"/>
      <c r="BJ524" s="17">
        <f>IF(COUNTA(Wedstrijden!O345:Y345)&lt;&gt;0,1,"")</f>
        <v>1</v>
      </c>
      <c r="BK524" s="17">
        <f t="shared" si="48"/>
        <v>2</v>
      </c>
      <c r="BL524" s="17" t="str">
        <f>IF(Wedstrijden!O345="x","AA","")</f>
        <v/>
      </c>
      <c r="BM524" s="17" t="str">
        <f>IF(Wedstrijden!P345="x","A","")</f>
        <v/>
      </c>
      <c r="BN524" s="17" t="str">
        <f>IF(Wedstrijden!Q345="x","B1","")</f>
        <v/>
      </c>
      <c r="BO524" s="17" t="e">
        <f>IF(Wedstrijden!#REF!="x","BB","")</f>
        <v>#REF!</v>
      </c>
      <c r="BP524" s="17" t="str">
        <f>IF(Wedstrijden!S345="x","B","")</f>
        <v>B</v>
      </c>
      <c r="BQ524" s="17" t="str">
        <f>IF(Wedstrijden!T345="x","L1","")</f>
        <v>L1</v>
      </c>
      <c r="BR524" s="17" t="str">
        <f>IF(Wedstrijden!U345="x","L2","")</f>
        <v>L2</v>
      </c>
      <c r="BS524" s="17" t="str">
        <f>IF(Wedstrijden!V345="x","M1","")</f>
        <v>M1</v>
      </c>
      <c r="BT524" s="17" t="str">
        <f>IF(Wedstrijden!W345="x","M2","")</f>
        <v>M2</v>
      </c>
      <c r="BU524" s="17" t="str">
        <f>IF(Wedstrijden!X345="x","Z1","")</f>
        <v>Z1</v>
      </c>
      <c r="BV524" s="17" t="str">
        <f>IF(Wedstrijden!Y345="x","Z2","")</f>
        <v>Z2</v>
      </c>
      <c r="BW524" s="17">
        <f>IF(COUNTA(Wedstrijden!F345:N345)&lt;&gt;0,1,"")</f>
        <v>1</v>
      </c>
      <c r="BX524" s="17">
        <f t="shared" si="49"/>
        <v>1</v>
      </c>
      <c r="BY524" s="17" t="str">
        <f>IF(Wedstrijden!F345="x","BB","")</f>
        <v/>
      </c>
      <c r="BZ524" s="17" t="str">
        <f>IF(Wedstrijden!G345="x","B","")</f>
        <v>B</v>
      </c>
      <c r="CA524" s="17" t="str">
        <f>IF(Wedstrijden!H345="x","L1","")</f>
        <v>L1</v>
      </c>
      <c r="CB524" s="17" t="str">
        <f>IF(Wedstrijden!I345="x","L2","")</f>
        <v>L2</v>
      </c>
      <c r="CC524" s="17" t="str">
        <f>IF(Wedstrijden!J345="x","M1","")</f>
        <v>M1</v>
      </c>
      <c r="CD524" s="17" t="str">
        <f>IF(Wedstrijden!K345="x","M2","")</f>
        <v>M2</v>
      </c>
      <c r="CE524" s="17" t="str">
        <f>IF(Wedstrijden!L345="x","Z1","")</f>
        <v>Z1</v>
      </c>
      <c r="CF524" s="17" t="str">
        <f>IF(Wedstrijden!M345="x","Z2","")</f>
        <v>Z2</v>
      </c>
      <c r="CG524" s="17" t="str">
        <f>IF(Wedstrijden!N345="x","ZZL","")</f>
        <v>ZZL</v>
      </c>
      <c r="CL524" s="17" t="str">
        <f>IF(COUNTA(Wedstrijden!AG345:AN345)&lt;&gt;0,2,"")</f>
        <v/>
      </c>
      <c r="CM524" s="17" t="str">
        <f t="shared" si="50"/>
        <v/>
      </c>
      <c r="CN524" s="17" t="str">
        <f>IF(Wedstrijden!AG345="x","AA","")</f>
        <v/>
      </c>
      <c r="CO524" s="17" t="str">
        <f>IF(Wedstrijden!AH345="x","A","")</f>
        <v/>
      </c>
      <c r="CP524" s="17" t="str">
        <f>IF(Wedstrijden!AI345="x","BB","")</f>
        <v/>
      </c>
      <c r="CQ524" s="17" t="str">
        <f>IF(Wedstrijden!AJ345="x","B","")</f>
        <v/>
      </c>
      <c r="CR524" s="17" t="str">
        <f>IF(Wedstrijden!AK345="x","L","")</f>
        <v/>
      </c>
      <c r="CS524" s="17" t="str">
        <f>IF(Wedstrijden!AL345="x","M","")</f>
        <v/>
      </c>
      <c r="CT524" s="17" t="str">
        <f>IF(Wedstrijden!AM345="x","Z","")</f>
        <v/>
      </c>
      <c r="CU524" s="17" t="str">
        <f>IF(Wedstrijden!AN345="x","ZZ","")</f>
        <v/>
      </c>
      <c r="CV524" s="17" t="str">
        <f>IF(COUNTA(Wedstrijden!Z345:AF345)&lt;&gt;0,2,"")</f>
        <v/>
      </c>
      <c r="CW524" s="17" t="str">
        <f t="shared" si="51"/>
        <v/>
      </c>
      <c r="CX524" s="17" t="str">
        <f>IF(Wedstrijden!Z345="x","BB","")</f>
        <v/>
      </c>
      <c r="CY524" s="17" t="str">
        <f>IF(Wedstrijden!AA345="x","B","")</f>
        <v/>
      </c>
      <c r="CZ524" s="17" t="str">
        <f>IF(Wedstrijden!AB345="x","L","")</f>
        <v/>
      </c>
      <c r="DA524" s="17" t="str">
        <f>IF(Wedstrijden!AC345="x","M","")</f>
        <v/>
      </c>
      <c r="DB524" s="17" t="str">
        <f>IF(Wedstrijden!AD345="x","Z","")</f>
        <v/>
      </c>
      <c r="DC524" s="17" t="str">
        <f>IF(Wedstrijden!AE345="x","ZZ","")</f>
        <v/>
      </c>
      <c r="DD524" s="17" t="str">
        <f>IF(Wedstrijden!AF345="x","1.40","")</f>
        <v/>
      </c>
      <c r="DE524" s="17" t="str">
        <f>IF(COUNTA(Wedstrijden!AP345:AR345)&lt;&gt;0,6,"")</f>
        <v/>
      </c>
      <c r="DF524" s="17" t="str">
        <f t="shared" si="52"/>
        <v/>
      </c>
      <c r="DG524" s="17" t="str">
        <f>IF(Wedstrijden!AP345="x","L","")</f>
        <v/>
      </c>
      <c r="DH524" s="17" t="str">
        <f>IF(Wedstrijden!AQ345="x","M","")</f>
        <v/>
      </c>
      <c r="DI524" s="17" t="str">
        <f>IF(Wedstrijden!AR345="x","Z","")</f>
        <v/>
      </c>
      <c r="DJ524" s="17" t="str">
        <f>IF(Wedstrijden!AS345="x","Z","")</f>
        <v/>
      </c>
      <c r="DK524" s="17" t="str">
        <f>IF(COUNTA(Wedstrijden!AU345:AW345)&lt;&gt;0,6,"")</f>
        <v/>
      </c>
      <c r="DL524" s="17" t="str">
        <f t="shared" si="53"/>
        <v/>
      </c>
      <c r="DM524" s="17" t="str">
        <f>IF(Wedstrijden!AU345="x","L","")</f>
        <v/>
      </c>
      <c r="DN524" s="17" t="str">
        <f>IF(Wedstrijden!AV345="x","M","")</f>
        <v/>
      </c>
      <c r="DO524" s="17" t="str">
        <f>IF(Wedstrijden!AW345="x","Z","")</f>
        <v/>
      </c>
      <c r="DP524" s="17" t="str">
        <f>IF(Wedstrijden!AX345="x","Z","")</f>
        <v/>
      </c>
    </row>
    <row r="525" spans="1:120" ht="14.4" x14ac:dyDescent="0.3">
      <c r="A525" s="21">
        <f>Wedstrijden!A346</f>
        <v>44185</v>
      </c>
      <c r="B525" s="17" t="str">
        <f>IFERROR(VLOOKUP(Wedstrijden!#REF!,#REF!,2,FALSE),"")</f>
        <v/>
      </c>
      <c r="C525" s="17" t="e">
        <f>Wedstrijden!#REF!</f>
        <v>#REF!</v>
      </c>
      <c r="D525" s="17" t="str">
        <f>IFERROR(VLOOKUP(Wedstrijden!#REF!,#REF!,2,FALSE),"")</f>
        <v/>
      </c>
      <c r="E525" s="17" t="str">
        <f>IFERROR(VLOOKUP(Wedstrijden!#REF!,#REF!,5,FALSE),"")</f>
        <v/>
      </c>
      <c r="F525" s="17" t="e">
        <f>IF(Wedstrijden!#REF!&lt;&gt;"",Wedstrijden!#REF!,"")</f>
        <v>#REF!</v>
      </c>
      <c r="G525" s="17" t="e">
        <f>IF(Wedstrijden!#REF!="Indoor",1,0)</f>
        <v>#REF!</v>
      </c>
      <c r="H525" s="17" t="e">
        <f>Wedstrijden!#REF!</f>
        <v>#REF!</v>
      </c>
      <c r="I525" s="17" t="e">
        <f>IF(Wedstrijden!#REF!="Nee",0,IF(Wedstrijden!#REF!="Ja",1,""))</f>
        <v>#REF!</v>
      </c>
      <c r="J525" s="17" t="e">
        <f>IF(Wedstrijden!#REF!&lt;&gt;"",Wedstrijden!#REF!,"")</f>
        <v>#REF!</v>
      </c>
      <c r="W525" s="18"/>
      <c r="AE525" s="18"/>
      <c r="AN525" s="18"/>
      <c r="AU525" s="18"/>
      <c r="BA525" s="18"/>
      <c r="BE525" s="18"/>
      <c r="BJ525" s="17">
        <f>IF(COUNTA(Wedstrijden!O346:Y346)&lt;&gt;0,1,"")</f>
        <v>1</v>
      </c>
      <c r="BK525" s="17">
        <f t="shared" si="48"/>
        <v>2</v>
      </c>
      <c r="BL525" s="17" t="str">
        <f>IF(Wedstrijden!O346="x","AA","")</f>
        <v/>
      </c>
      <c r="BM525" s="17" t="str">
        <f>IF(Wedstrijden!P346="x","A","")</f>
        <v/>
      </c>
      <c r="BN525" s="17" t="str">
        <f>IF(Wedstrijden!Q346="x","B1","")</f>
        <v/>
      </c>
      <c r="BO525" s="17" t="e">
        <f>IF(Wedstrijden!#REF!="x","BB","")</f>
        <v>#REF!</v>
      </c>
      <c r="BP525" s="17" t="str">
        <f>IF(Wedstrijden!S346="x","B","")</f>
        <v>B</v>
      </c>
      <c r="BQ525" s="17" t="str">
        <f>IF(Wedstrijden!T346="x","L1","")</f>
        <v>L1</v>
      </c>
      <c r="BR525" s="17" t="str">
        <f>IF(Wedstrijden!U346="x","L2","")</f>
        <v>L2</v>
      </c>
      <c r="BS525" s="17" t="str">
        <f>IF(Wedstrijden!V346="x","M1","")</f>
        <v>M1</v>
      </c>
      <c r="BT525" s="17" t="str">
        <f>IF(Wedstrijden!W346="x","M2","")</f>
        <v>M2</v>
      </c>
      <c r="BU525" s="17" t="str">
        <f>IF(Wedstrijden!X346="x","Z1","")</f>
        <v>Z1</v>
      </c>
      <c r="BV525" s="17" t="str">
        <f>IF(Wedstrijden!Y346="x","Z2","")</f>
        <v>Z2</v>
      </c>
      <c r="BW525" s="17">
        <f>IF(COUNTA(Wedstrijden!F346:N346)&lt;&gt;0,1,"")</f>
        <v>1</v>
      </c>
      <c r="BX525" s="17">
        <f t="shared" si="49"/>
        <v>1</v>
      </c>
      <c r="BY525" s="17" t="str">
        <f>IF(Wedstrijden!F346="x","BB","")</f>
        <v/>
      </c>
      <c r="BZ525" s="17" t="str">
        <f>IF(Wedstrijden!G346="x","B","")</f>
        <v>B</v>
      </c>
      <c r="CA525" s="17" t="str">
        <f>IF(Wedstrijden!H346="x","L1","")</f>
        <v>L1</v>
      </c>
      <c r="CB525" s="17" t="str">
        <f>IF(Wedstrijden!I346="x","L2","")</f>
        <v>L2</v>
      </c>
      <c r="CC525" s="17" t="str">
        <f>IF(Wedstrijden!J346="x","M1","")</f>
        <v>M1</v>
      </c>
      <c r="CD525" s="17" t="str">
        <f>IF(Wedstrijden!K346="x","M2","")</f>
        <v>M2</v>
      </c>
      <c r="CE525" s="17" t="str">
        <f>IF(Wedstrijden!L346="x","Z1","")</f>
        <v>Z1</v>
      </c>
      <c r="CF525" s="17" t="str">
        <f>IF(Wedstrijden!M346="x","Z2","")</f>
        <v>Z2</v>
      </c>
      <c r="CG525" s="17" t="str">
        <f>IF(Wedstrijden!N346="x","ZZL","")</f>
        <v>ZZL</v>
      </c>
      <c r="CL525" s="17" t="str">
        <f>IF(COUNTA(Wedstrijden!AG346:AN346)&lt;&gt;0,2,"")</f>
        <v/>
      </c>
      <c r="CM525" s="17" t="str">
        <f t="shared" si="50"/>
        <v/>
      </c>
      <c r="CN525" s="17" t="str">
        <f>IF(Wedstrijden!AG346="x","AA","")</f>
        <v/>
      </c>
      <c r="CO525" s="17" t="str">
        <f>IF(Wedstrijden!AH346="x","A","")</f>
        <v/>
      </c>
      <c r="CP525" s="17" t="str">
        <f>IF(Wedstrijden!AI346="x","BB","")</f>
        <v/>
      </c>
      <c r="CQ525" s="17" t="str">
        <f>IF(Wedstrijden!AJ346="x","B","")</f>
        <v/>
      </c>
      <c r="CR525" s="17" t="str">
        <f>IF(Wedstrijden!AK346="x","L","")</f>
        <v/>
      </c>
      <c r="CS525" s="17" t="str">
        <f>IF(Wedstrijden!AL346="x","M","")</f>
        <v/>
      </c>
      <c r="CT525" s="17" t="str">
        <f>IF(Wedstrijden!AM346="x","Z","")</f>
        <v/>
      </c>
      <c r="CU525" s="17" t="str">
        <f>IF(Wedstrijden!AN346="x","ZZ","")</f>
        <v/>
      </c>
      <c r="CV525" s="17" t="str">
        <f>IF(COUNTA(Wedstrijden!Z346:AF346)&lt;&gt;0,2,"")</f>
        <v/>
      </c>
      <c r="CW525" s="17" t="str">
        <f t="shared" si="51"/>
        <v/>
      </c>
      <c r="CX525" s="17" t="str">
        <f>IF(Wedstrijden!Z346="x","BB","")</f>
        <v/>
      </c>
      <c r="CY525" s="17" t="str">
        <f>IF(Wedstrijden!AA346="x","B","")</f>
        <v/>
      </c>
      <c r="CZ525" s="17" t="str">
        <f>IF(Wedstrijden!AB346="x","L","")</f>
        <v/>
      </c>
      <c r="DA525" s="17" t="str">
        <f>IF(Wedstrijden!AC346="x","M","")</f>
        <v/>
      </c>
      <c r="DB525" s="17" t="str">
        <f>IF(Wedstrijden!AD346="x","Z","")</f>
        <v/>
      </c>
      <c r="DC525" s="17" t="str">
        <f>IF(Wedstrijden!AE346="x","ZZ","")</f>
        <v/>
      </c>
      <c r="DD525" s="17" t="str">
        <f>IF(Wedstrijden!AF346="x","1.40","")</f>
        <v/>
      </c>
      <c r="DE525" s="17" t="str">
        <f>IF(COUNTA(Wedstrijden!AP346:AR346)&lt;&gt;0,6,"")</f>
        <v/>
      </c>
      <c r="DF525" s="17" t="str">
        <f t="shared" si="52"/>
        <v/>
      </c>
      <c r="DG525" s="17" t="str">
        <f>IF(Wedstrijden!AP346="x","L","")</f>
        <v/>
      </c>
      <c r="DH525" s="17" t="str">
        <f>IF(Wedstrijden!AQ346="x","M","")</f>
        <v/>
      </c>
      <c r="DI525" s="17" t="str">
        <f>IF(Wedstrijden!AR346="x","Z","")</f>
        <v/>
      </c>
      <c r="DJ525" s="17" t="str">
        <f>IF(Wedstrijden!AS346="x","Z","")</f>
        <v/>
      </c>
      <c r="DK525" s="17" t="str">
        <f>IF(COUNTA(Wedstrijden!AU346:AW346)&lt;&gt;0,6,"")</f>
        <v/>
      </c>
      <c r="DL525" s="17" t="str">
        <f t="shared" si="53"/>
        <v/>
      </c>
      <c r="DM525" s="17" t="str">
        <f>IF(Wedstrijden!AU346="x","L","")</f>
        <v/>
      </c>
      <c r="DN525" s="17" t="str">
        <f>IF(Wedstrijden!AV346="x","M","")</f>
        <v/>
      </c>
      <c r="DO525" s="17" t="str">
        <f>IF(Wedstrijden!AW346="x","Z","")</f>
        <v/>
      </c>
      <c r="DP525" s="17" t="str">
        <f>IF(Wedstrijden!AX346="x","Z","")</f>
        <v/>
      </c>
    </row>
    <row r="526" spans="1:120" ht="14.4" x14ac:dyDescent="0.3">
      <c r="A526" s="21">
        <f>Wedstrijden!A347</f>
        <v>44185</v>
      </c>
      <c r="B526" s="17" t="str">
        <f>IFERROR(VLOOKUP(Wedstrijden!#REF!,#REF!,2,FALSE),"")</f>
        <v/>
      </c>
      <c r="C526" s="17" t="e">
        <f>Wedstrijden!#REF!</f>
        <v>#REF!</v>
      </c>
      <c r="D526" s="17" t="str">
        <f>IFERROR(VLOOKUP(Wedstrijden!#REF!,#REF!,2,FALSE),"")</f>
        <v/>
      </c>
      <c r="E526" s="17" t="str">
        <f>IFERROR(VLOOKUP(Wedstrijden!#REF!,#REF!,5,FALSE),"")</f>
        <v/>
      </c>
      <c r="F526" s="17" t="e">
        <f>IF(Wedstrijden!#REF!&lt;&gt;"",Wedstrijden!#REF!,"")</f>
        <v>#REF!</v>
      </c>
      <c r="G526" s="17" t="e">
        <f>IF(Wedstrijden!#REF!="Indoor",1,0)</f>
        <v>#REF!</v>
      </c>
      <c r="H526" s="17" t="e">
        <f>Wedstrijden!#REF!</f>
        <v>#REF!</v>
      </c>
      <c r="I526" s="17" t="e">
        <f>IF(Wedstrijden!#REF!="Nee",0,IF(Wedstrijden!#REF!="Ja",1,""))</f>
        <v>#REF!</v>
      </c>
      <c r="J526" s="17" t="e">
        <f>IF(Wedstrijden!#REF!&lt;&gt;"",Wedstrijden!#REF!,"")</f>
        <v>#REF!</v>
      </c>
      <c r="W526" s="18"/>
      <c r="AE526" s="18"/>
      <c r="AN526" s="18"/>
      <c r="AU526" s="18"/>
      <c r="BA526" s="18"/>
      <c r="BE526" s="18"/>
      <c r="BJ526" s="17" t="str">
        <f>IF(COUNTA(Wedstrijden!O347:Y347)&lt;&gt;0,1,"")</f>
        <v/>
      </c>
      <c r="BK526" s="17" t="str">
        <f t="shared" si="48"/>
        <v/>
      </c>
      <c r="BL526" s="17" t="str">
        <f>IF(Wedstrijden!O347="x","AA","")</f>
        <v/>
      </c>
      <c r="BM526" s="17" t="str">
        <f>IF(Wedstrijden!P347="x","A","")</f>
        <v/>
      </c>
      <c r="BN526" s="17" t="str">
        <f>IF(Wedstrijden!Q347="x","B1","")</f>
        <v/>
      </c>
      <c r="BO526" s="17" t="e">
        <f>IF(Wedstrijden!#REF!="x","BB","")</f>
        <v>#REF!</v>
      </c>
      <c r="BP526" s="17" t="str">
        <f>IF(Wedstrijden!S347="x","B","")</f>
        <v/>
      </c>
      <c r="BQ526" s="17" t="str">
        <f>IF(Wedstrijden!T347="x","L1","")</f>
        <v/>
      </c>
      <c r="BR526" s="17" t="str">
        <f>IF(Wedstrijden!U347="x","L2","")</f>
        <v/>
      </c>
      <c r="BS526" s="17" t="str">
        <f>IF(Wedstrijden!V347="x","M1","")</f>
        <v/>
      </c>
      <c r="BT526" s="17" t="str">
        <f>IF(Wedstrijden!W347="x","M2","")</f>
        <v/>
      </c>
      <c r="BU526" s="17" t="str">
        <f>IF(Wedstrijden!X347="x","Z1","")</f>
        <v/>
      </c>
      <c r="BV526" s="17" t="str">
        <f>IF(Wedstrijden!Y347="x","Z2","")</f>
        <v/>
      </c>
      <c r="BW526" s="17" t="str">
        <f>IF(COUNTA(Wedstrijden!F347:N347)&lt;&gt;0,1,"")</f>
        <v/>
      </c>
      <c r="BX526" s="17" t="str">
        <f t="shared" si="49"/>
        <v/>
      </c>
      <c r="BY526" s="17" t="str">
        <f>IF(Wedstrijden!F347="x","BB","")</f>
        <v/>
      </c>
      <c r="BZ526" s="17" t="str">
        <f>IF(Wedstrijden!G347="x","B","")</f>
        <v/>
      </c>
      <c r="CA526" s="17" t="str">
        <f>IF(Wedstrijden!H347="x","L1","")</f>
        <v/>
      </c>
      <c r="CB526" s="17" t="str">
        <f>IF(Wedstrijden!I347="x","L2","")</f>
        <v/>
      </c>
      <c r="CC526" s="17" t="str">
        <f>IF(Wedstrijden!J347="x","M1","")</f>
        <v/>
      </c>
      <c r="CD526" s="17" t="str">
        <f>IF(Wedstrijden!K347="x","M2","")</f>
        <v/>
      </c>
      <c r="CE526" s="17" t="str">
        <f>IF(Wedstrijden!L347="x","Z1","")</f>
        <v/>
      </c>
      <c r="CF526" s="17" t="str">
        <f>IF(Wedstrijden!M347="x","Z2","")</f>
        <v/>
      </c>
      <c r="CG526" s="17" t="str">
        <f>IF(Wedstrijden!N347="x","ZZL","")</f>
        <v/>
      </c>
      <c r="CL526" s="17">
        <f>IF(COUNTA(Wedstrijden!AG347:AN347)&lt;&gt;0,2,"")</f>
        <v>2</v>
      </c>
      <c r="CM526" s="17">
        <f t="shared" si="50"/>
        <v>2</v>
      </c>
      <c r="CN526" s="17" t="str">
        <f>IF(Wedstrijden!AG347="x","AA","")</f>
        <v/>
      </c>
      <c r="CO526" s="17" t="str">
        <f>IF(Wedstrijden!AH347="x","A","")</f>
        <v/>
      </c>
      <c r="CP526" s="17" t="str">
        <f>IF(Wedstrijden!AI347="x","BB","")</f>
        <v>BB</v>
      </c>
      <c r="CQ526" s="17" t="str">
        <f>IF(Wedstrijden!AJ347="x","B","")</f>
        <v>B</v>
      </c>
      <c r="CR526" s="17" t="str">
        <f>IF(Wedstrijden!AK347="x","L","")</f>
        <v>L</v>
      </c>
      <c r="CS526" s="17" t="str">
        <f>IF(Wedstrijden!AL347="x","M","")</f>
        <v>M</v>
      </c>
      <c r="CT526" s="17" t="str">
        <f>IF(Wedstrijden!AM347="x","Z","")</f>
        <v>Z</v>
      </c>
      <c r="CU526" s="17" t="str">
        <f>IF(Wedstrijden!AN347="x","ZZ","")</f>
        <v>ZZ</v>
      </c>
      <c r="CV526" s="17">
        <f>IF(COUNTA(Wedstrijden!Z347:AF347)&lt;&gt;0,2,"")</f>
        <v>2</v>
      </c>
      <c r="CW526" s="17">
        <f t="shared" si="51"/>
        <v>1</v>
      </c>
      <c r="CX526" s="17" t="str">
        <f>IF(Wedstrijden!Z347="x","BB","")</f>
        <v>BB</v>
      </c>
      <c r="CY526" s="17" t="str">
        <f>IF(Wedstrijden!AA347="x","B","")</f>
        <v>B</v>
      </c>
      <c r="CZ526" s="17" t="str">
        <f>IF(Wedstrijden!AB347="x","L","")</f>
        <v>L</v>
      </c>
      <c r="DA526" s="17" t="str">
        <f>IF(Wedstrijden!AC347="x","M","")</f>
        <v>M</v>
      </c>
      <c r="DB526" s="17" t="str">
        <f>IF(Wedstrijden!AD347="x","Z","")</f>
        <v>Z</v>
      </c>
      <c r="DC526" s="17" t="str">
        <f>IF(Wedstrijden!AE347="x","ZZ","")</f>
        <v>ZZ</v>
      </c>
      <c r="DD526" s="17" t="str">
        <f>IF(Wedstrijden!AF347="x","1.40","")</f>
        <v/>
      </c>
      <c r="DE526" s="17" t="str">
        <f>IF(COUNTA(Wedstrijden!AP347:AR347)&lt;&gt;0,6,"")</f>
        <v/>
      </c>
      <c r="DF526" s="17" t="str">
        <f t="shared" si="52"/>
        <v/>
      </c>
      <c r="DG526" s="17" t="str">
        <f>IF(Wedstrijden!AP347="x","L","")</f>
        <v/>
      </c>
      <c r="DH526" s="17" t="str">
        <f>IF(Wedstrijden!AQ347="x","M","")</f>
        <v/>
      </c>
      <c r="DI526" s="17" t="str">
        <f>IF(Wedstrijden!AR347="x","Z","")</f>
        <v/>
      </c>
      <c r="DJ526" s="17" t="str">
        <f>IF(Wedstrijden!AS347="x","Z","")</f>
        <v/>
      </c>
      <c r="DK526" s="17" t="str">
        <f>IF(COUNTA(Wedstrijden!AU347:AW347)&lt;&gt;0,6,"")</f>
        <v/>
      </c>
      <c r="DL526" s="17" t="str">
        <f t="shared" si="53"/>
        <v/>
      </c>
      <c r="DM526" s="17" t="str">
        <f>IF(Wedstrijden!AU347="x","L","")</f>
        <v/>
      </c>
      <c r="DN526" s="17" t="str">
        <f>IF(Wedstrijden!AV347="x","M","")</f>
        <v/>
      </c>
      <c r="DO526" s="17" t="str">
        <f>IF(Wedstrijden!AW347="x","Z","")</f>
        <v/>
      </c>
      <c r="DP526" s="17" t="str">
        <f>IF(Wedstrijden!AX347="x","Z","")</f>
        <v/>
      </c>
    </row>
    <row r="527" spans="1:120" ht="14.4" x14ac:dyDescent="0.3">
      <c r="A527" s="21">
        <f>Wedstrijden!A348</f>
        <v>44185</v>
      </c>
      <c r="B527" s="17" t="str">
        <f>IFERROR(VLOOKUP(Wedstrijden!#REF!,#REF!,2,FALSE),"")</f>
        <v/>
      </c>
      <c r="C527" s="17" t="e">
        <f>Wedstrijden!#REF!</f>
        <v>#REF!</v>
      </c>
      <c r="D527" s="17" t="str">
        <f>IFERROR(VLOOKUP(Wedstrijden!#REF!,#REF!,2,FALSE),"")</f>
        <v/>
      </c>
      <c r="E527" s="17" t="str">
        <f>IFERROR(VLOOKUP(Wedstrijden!#REF!,#REF!,5,FALSE),"")</f>
        <v/>
      </c>
      <c r="F527" s="17" t="e">
        <f>IF(Wedstrijden!#REF!&lt;&gt;"",Wedstrijden!#REF!,"")</f>
        <v>#REF!</v>
      </c>
      <c r="G527" s="17" t="e">
        <f>IF(Wedstrijden!#REF!="Indoor",1,0)</f>
        <v>#REF!</v>
      </c>
      <c r="H527" s="17" t="e">
        <f>Wedstrijden!#REF!</f>
        <v>#REF!</v>
      </c>
      <c r="I527" s="17" t="e">
        <f>IF(Wedstrijden!#REF!="Nee",0,IF(Wedstrijden!#REF!="Ja",1,""))</f>
        <v>#REF!</v>
      </c>
      <c r="J527" s="17" t="e">
        <f>IF(Wedstrijden!#REF!&lt;&gt;"",Wedstrijden!#REF!,"")</f>
        <v>#REF!</v>
      </c>
      <c r="W527" s="18"/>
      <c r="AE527" s="18"/>
      <c r="AN527" s="18"/>
      <c r="AU527" s="18"/>
      <c r="BA527" s="18"/>
      <c r="BE527" s="18"/>
      <c r="BJ527" s="17">
        <f>IF(COUNTA(Wedstrijden!O348:Y348)&lt;&gt;0,1,"")</f>
        <v>1</v>
      </c>
      <c r="BK527" s="17">
        <f t="shared" si="48"/>
        <v>2</v>
      </c>
      <c r="BL527" s="17" t="str">
        <f>IF(Wedstrijden!O348="x","AA","")</f>
        <v/>
      </c>
      <c r="BM527" s="17" t="str">
        <f>IF(Wedstrijden!P348="x","A","")</f>
        <v/>
      </c>
      <c r="BN527" s="17" t="str">
        <f>IF(Wedstrijden!Q348="x","B1","")</f>
        <v/>
      </c>
      <c r="BO527" s="17" t="e">
        <f>IF(Wedstrijden!#REF!="x","BB","")</f>
        <v>#REF!</v>
      </c>
      <c r="BP527" s="17" t="str">
        <f>IF(Wedstrijden!S348="x","B","")</f>
        <v>B</v>
      </c>
      <c r="BQ527" s="17" t="str">
        <f>IF(Wedstrijden!T348="x","L1","")</f>
        <v>L1</v>
      </c>
      <c r="BR527" s="17" t="str">
        <f>IF(Wedstrijden!U348="x","L2","")</f>
        <v>L2</v>
      </c>
      <c r="BS527" s="17" t="str">
        <f>IF(Wedstrijden!V348="x","M1","")</f>
        <v>M1</v>
      </c>
      <c r="BT527" s="17" t="str">
        <f>IF(Wedstrijden!W348="x","M2","")</f>
        <v>M2</v>
      </c>
      <c r="BU527" s="17" t="str">
        <f>IF(Wedstrijden!X348="x","Z1","")</f>
        <v>Z1</v>
      </c>
      <c r="BV527" s="17" t="str">
        <f>IF(Wedstrijden!Y348="x","Z2","")</f>
        <v>Z2</v>
      </c>
      <c r="BW527" s="17">
        <f>IF(COUNTA(Wedstrijden!F348:N348)&lt;&gt;0,1,"")</f>
        <v>1</v>
      </c>
      <c r="BX527" s="17">
        <f t="shared" si="49"/>
        <v>1</v>
      </c>
      <c r="BY527" s="17" t="str">
        <f>IF(Wedstrijden!F348="x","BB","")</f>
        <v>BB</v>
      </c>
      <c r="BZ527" s="17" t="str">
        <f>IF(Wedstrijden!G348="x","B","")</f>
        <v>B</v>
      </c>
      <c r="CA527" s="17" t="str">
        <f>IF(Wedstrijden!H348="x","L1","")</f>
        <v>L1</v>
      </c>
      <c r="CB527" s="17" t="str">
        <f>IF(Wedstrijden!I348="x","L2","")</f>
        <v>L2</v>
      </c>
      <c r="CC527" s="17" t="str">
        <f>IF(Wedstrijden!J348="x","M1","")</f>
        <v>M1</v>
      </c>
      <c r="CD527" s="17" t="str">
        <f>IF(Wedstrijden!K348="x","M2","")</f>
        <v>M2</v>
      </c>
      <c r="CE527" s="17" t="str">
        <f>IF(Wedstrijden!L348="x","Z1","")</f>
        <v>Z1</v>
      </c>
      <c r="CF527" s="17" t="str">
        <f>IF(Wedstrijden!M348="x","Z2","")</f>
        <v>Z2</v>
      </c>
      <c r="CG527" s="17" t="str">
        <f>IF(Wedstrijden!N348="x","ZZL","")</f>
        <v/>
      </c>
      <c r="CL527" s="17" t="str">
        <f>IF(COUNTA(Wedstrijden!AG348:AN348)&lt;&gt;0,2,"")</f>
        <v/>
      </c>
      <c r="CM527" s="17" t="str">
        <f t="shared" si="50"/>
        <v/>
      </c>
      <c r="CN527" s="17" t="str">
        <f>IF(Wedstrijden!AG348="x","AA","")</f>
        <v/>
      </c>
      <c r="CO527" s="17" t="str">
        <f>IF(Wedstrijden!AH348="x","A","")</f>
        <v/>
      </c>
      <c r="CP527" s="17" t="str">
        <f>IF(Wedstrijden!AI348="x","BB","")</f>
        <v/>
      </c>
      <c r="CQ527" s="17" t="str">
        <f>IF(Wedstrijden!AJ348="x","B","")</f>
        <v/>
      </c>
      <c r="CR527" s="17" t="str">
        <f>IF(Wedstrijden!AK348="x","L","")</f>
        <v/>
      </c>
      <c r="CS527" s="17" t="str">
        <f>IF(Wedstrijden!AL348="x","M","")</f>
        <v/>
      </c>
      <c r="CT527" s="17" t="str">
        <f>IF(Wedstrijden!AM348="x","Z","")</f>
        <v/>
      </c>
      <c r="CU527" s="17" t="str">
        <f>IF(Wedstrijden!AN348="x","ZZ","")</f>
        <v/>
      </c>
      <c r="CV527" s="17" t="str">
        <f>IF(COUNTA(Wedstrijden!Z348:AF348)&lt;&gt;0,2,"")</f>
        <v/>
      </c>
      <c r="CW527" s="17" t="str">
        <f t="shared" si="51"/>
        <v/>
      </c>
      <c r="CX527" s="17" t="str">
        <f>IF(Wedstrijden!Z348="x","BB","")</f>
        <v/>
      </c>
      <c r="CY527" s="17" t="str">
        <f>IF(Wedstrijden!AA348="x","B","")</f>
        <v/>
      </c>
      <c r="CZ527" s="17" t="str">
        <f>IF(Wedstrijden!AB348="x","L","")</f>
        <v/>
      </c>
      <c r="DA527" s="17" t="str">
        <f>IF(Wedstrijden!AC348="x","M","")</f>
        <v/>
      </c>
      <c r="DB527" s="17" t="str">
        <f>IF(Wedstrijden!AD348="x","Z","")</f>
        <v/>
      </c>
      <c r="DC527" s="17" t="str">
        <f>IF(Wedstrijden!AE348="x","ZZ","")</f>
        <v/>
      </c>
      <c r="DD527" s="17" t="str">
        <f>IF(Wedstrijden!AF348="x","1.40","")</f>
        <v/>
      </c>
      <c r="DE527" s="17" t="str">
        <f>IF(COUNTA(Wedstrijden!AP348:AR348)&lt;&gt;0,6,"")</f>
        <v/>
      </c>
      <c r="DF527" s="17" t="str">
        <f t="shared" si="52"/>
        <v/>
      </c>
      <c r="DG527" s="17" t="str">
        <f>IF(Wedstrijden!AP348="x","L","")</f>
        <v/>
      </c>
      <c r="DH527" s="17" t="str">
        <f>IF(Wedstrijden!AQ348="x","M","")</f>
        <v/>
      </c>
      <c r="DI527" s="17" t="str">
        <f>IF(Wedstrijden!AR348="x","Z","")</f>
        <v/>
      </c>
      <c r="DJ527" s="17" t="str">
        <f>IF(Wedstrijden!AS348="x","Z","")</f>
        <v/>
      </c>
      <c r="DK527" s="17" t="str">
        <f>IF(COUNTA(Wedstrijden!AU348:AW348)&lt;&gt;0,6,"")</f>
        <v/>
      </c>
      <c r="DL527" s="17" t="str">
        <f t="shared" si="53"/>
        <v/>
      </c>
      <c r="DM527" s="17" t="str">
        <f>IF(Wedstrijden!AU348="x","L","")</f>
        <v/>
      </c>
      <c r="DN527" s="17" t="str">
        <f>IF(Wedstrijden!AV348="x","M","")</f>
        <v/>
      </c>
      <c r="DO527" s="17" t="str">
        <f>IF(Wedstrijden!AW348="x","Z","")</f>
        <v/>
      </c>
      <c r="DP527" s="17" t="str">
        <f>IF(Wedstrijden!AX348="x","Z","")</f>
        <v/>
      </c>
    </row>
    <row r="528" spans="1:120" ht="14.4" x14ac:dyDescent="0.3">
      <c r="A528" s="21">
        <f>Wedstrijden!A349</f>
        <v>44185</v>
      </c>
      <c r="B528" s="17" t="str">
        <f>IFERROR(VLOOKUP(Wedstrijden!#REF!,#REF!,2,FALSE),"")</f>
        <v/>
      </c>
      <c r="C528" s="17" t="e">
        <f>Wedstrijden!#REF!</f>
        <v>#REF!</v>
      </c>
      <c r="D528" s="17" t="str">
        <f>IFERROR(VLOOKUP(Wedstrijden!#REF!,#REF!,2,FALSE),"")</f>
        <v/>
      </c>
      <c r="E528" s="17" t="str">
        <f>IFERROR(VLOOKUP(Wedstrijden!#REF!,#REF!,5,FALSE),"")</f>
        <v/>
      </c>
      <c r="F528" s="17" t="e">
        <f>IF(Wedstrijden!#REF!&lt;&gt;"",Wedstrijden!#REF!,"")</f>
        <v>#REF!</v>
      </c>
      <c r="G528" s="17" t="e">
        <f>IF(Wedstrijden!#REF!="Indoor",1,0)</f>
        <v>#REF!</v>
      </c>
      <c r="H528" s="17" t="e">
        <f>Wedstrijden!#REF!</f>
        <v>#REF!</v>
      </c>
      <c r="I528" s="17" t="e">
        <f>IF(Wedstrijden!#REF!="Nee",0,IF(Wedstrijden!#REF!="Ja",1,""))</f>
        <v>#REF!</v>
      </c>
      <c r="J528" s="17" t="e">
        <f>IF(Wedstrijden!#REF!&lt;&gt;"",Wedstrijden!#REF!,"")</f>
        <v>#REF!</v>
      </c>
      <c r="W528" s="18"/>
      <c r="AE528" s="18"/>
      <c r="AN528" s="18"/>
      <c r="AU528" s="18"/>
      <c r="BA528" s="18"/>
      <c r="BE528" s="18"/>
      <c r="BJ528" s="17">
        <f>IF(COUNTA(Wedstrijden!O349:Y349)&lt;&gt;0,1,"")</f>
        <v>1</v>
      </c>
      <c r="BK528" s="17">
        <f t="shared" si="48"/>
        <v>2</v>
      </c>
      <c r="BL528" s="17" t="str">
        <f>IF(Wedstrijden!O349="x","AA","")</f>
        <v/>
      </c>
      <c r="BM528" s="17" t="str">
        <f>IF(Wedstrijden!P349="x","A","")</f>
        <v/>
      </c>
      <c r="BN528" s="17" t="str">
        <f>IF(Wedstrijden!Q349="x","B1","")</f>
        <v/>
      </c>
      <c r="BO528" s="17" t="e">
        <f>IF(Wedstrijden!#REF!="x","BB","")</f>
        <v>#REF!</v>
      </c>
      <c r="BP528" s="17" t="str">
        <f>IF(Wedstrijden!S349="x","B","")</f>
        <v>B</v>
      </c>
      <c r="BQ528" s="17" t="str">
        <f>IF(Wedstrijden!T349="x","L1","")</f>
        <v>L1</v>
      </c>
      <c r="BR528" s="17" t="str">
        <f>IF(Wedstrijden!U349="x","L2","")</f>
        <v>L2</v>
      </c>
      <c r="BS528" s="17" t="str">
        <f>IF(Wedstrijden!V349="x","M1","")</f>
        <v>M1</v>
      </c>
      <c r="BT528" s="17" t="str">
        <f>IF(Wedstrijden!W349="x","M2","")</f>
        <v>M2</v>
      </c>
      <c r="BU528" s="17" t="str">
        <f>IF(Wedstrijden!X349="x","Z1","")</f>
        <v>Z1</v>
      </c>
      <c r="BV528" s="17" t="str">
        <f>IF(Wedstrijden!Y349="x","Z2","")</f>
        <v>Z2</v>
      </c>
      <c r="BW528" s="17">
        <f>IF(COUNTA(Wedstrijden!F349:N349)&lt;&gt;0,1,"")</f>
        <v>1</v>
      </c>
      <c r="BX528" s="17">
        <f t="shared" si="49"/>
        <v>1</v>
      </c>
      <c r="BY528" s="17" t="str">
        <f>IF(Wedstrijden!F349="x","BB","")</f>
        <v/>
      </c>
      <c r="BZ528" s="17" t="str">
        <f>IF(Wedstrijden!G349="x","B","")</f>
        <v>B</v>
      </c>
      <c r="CA528" s="17" t="str">
        <f>IF(Wedstrijden!H349="x","L1","")</f>
        <v>L1</v>
      </c>
      <c r="CB528" s="17" t="str">
        <f>IF(Wedstrijden!I349="x","L2","")</f>
        <v>L2</v>
      </c>
      <c r="CC528" s="17" t="str">
        <f>IF(Wedstrijden!J349="x","M1","")</f>
        <v>M1</v>
      </c>
      <c r="CD528" s="17" t="str">
        <f>IF(Wedstrijden!K349="x","M2","")</f>
        <v>M2</v>
      </c>
      <c r="CE528" s="17" t="str">
        <f>IF(Wedstrijden!L349="x","Z1","")</f>
        <v>Z1</v>
      </c>
      <c r="CF528" s="17" t="str">
        <f>IF(Wedstrijden!M349="x","Z2","")</f>
        <v>Z2</v>
      </c>
      <c r="CG528" s="17" t="str">
        <f>IF(Wedstrijden!N349="x","ZZL","")</f>
        <v>ZZL</v>
      </c>
      <c r="CL528" s="17" t="str">
        <f>IF(COUNTA(Wedstrijden!AG349:AN349)&lt;&gt;0,2,"")</f>
        <v/>
      </c>
      <c r="CM528" s="17" t="str">
        <f t="shared" si="50"/>
        <v/>
      </c>
      <c r="CN528" s="17" t="str">
        <f>IF(Wedstrijden!AG349="x","AA","")</f>
        <v/>
      </c>
      <c r="CO528" s="17" t="str">
        <f>IF(Wedstrijden!AH349="x","A","")</f>
        <v/>
      </c>
      <c r="CP528" s="17" t="str">
        <f>IF(Wedstrijden!AI349="x","BB","")</f>
        <v/>
      </c>
      <c r="CQ528" s="17" t="str">
        <f>IF(Wedstrijden!AJ349="x","B","")</f>
        <v/>
      </c>
      <c r="CR528" s="17" t="str">
        <f>IF(Wedstrijden!AK349="x","L","")</f>
        <v/>
      </c>
      <c r="CS528" s="17" t="str">
        <f>IF(Wedstrijden!AL349="x","M","")</f>
        <v/>
      </c>
      <c r="CT528" s="17" t="str">
        <f>IF(Wedstrijden!AM349="x","Z","")</f>
        <v/>
      </c>
      <c r="CU528" s="17" t="str">
        <f>IF(Wedstrijden!AN349="x","ZZ","")</f>
        <v/>
      </c>
      <c r="CV528" s="17" t="str">
        <f>IF(COUNTA(Wedstrijden!Z349:AF349)&lt;&gt;0,2,"")</f>
        <v/>
      </c>
      <c r="CW528" s="17" t="str">
        <f t="shared" si="51"/>
        <v/>
      </c>
      <c r="CX528" s="17" t="str">
        <f>IF(Wedstrijden!Z349="x","BB","")</f>
        <v/>
      </c>
      <c r="CY528" s="17" t="str">
        <f>IF(Wedstrijden!AA349="x","B","")</f>
        <v/>
      </c>
      <c r="CZ528" s="17" t="str">
        <f>IF(Wedstrijden!AB349="x","L","")</f>
        <v/>
      </c>
      <c r="DA528" s="17" t="str">
        <f>IF(Wedstrijden!AC349="x","M","")</f>
        <v/>
      </c>
      <c r="DB528" s="17" t="str">
        <f>IF(Wedstrijden!AD349="x","Z","")</f>
        <v/>
      </c>
      <c r="DC528" s="17" t="str">
        <f>IF(Wedstrijden!AE349="x","ZZ","")</f>
        <v/>
      </c>
      <c r="DD528" s="17" t="str">
        <f>IF(Wedstrijden!AF349="x","1.40","")</f>
        <v/>
      </c>
      <c r="DE528" s="17" t="str">
        <f>IF(COUNTA(Wedstrijden!AP349:AR349)&lt;&gt;0,6,"")</f>
        <v/>
      </c>
      <c r="DF528" s="17" t="str">
        <f t="shared" si="52"/>
        <v/>
      </c>
      <c r="DG528" s="17" t="str">
        <f>IF(Wedstrijden!AP349="x","L","")</f>
        <v/>
      </c>
      <c r="DH528" s="17" t="str">
        <f>IF(Wedstrijden!AQ349="x","M","")</f>
        <v/>
      </c>
      <c r="DI528" s="17" t="str">
        <f>IF(Wedstrijden!AR349="x","Z","")</f>
        <v/>
      </c>
      <c r="DJ528" s="17" t="str">
        <f>IF(Wedstrijden!AS349="x","Z","")</f>
        <v/>
      </c>
      <c r="DK528" s="17" t="str">
        <f>IF(COUNTA(Wedstrijden!AU349:AW349)&lt;&gt;0,6,"")</f>
        <v/>
      </c>
      <c r="DL528" s="17" t="str">
        <f t="shared" si="53"/>
        <v/>
      </c>
      <c r="DM528" s="17" t="str">
        <f>IF(Wedstrijden!AU349="x","L","")</f>
        <v/>
      </c>
      <c r="DN528" s="17" t="str">
        <f>IF(Wedstrijden!AV349="x","M","")</f>
        <v/>
      </c>
      <c r="DO528" s="17" t="str">
        <f>IF(Wedstrijden!AW349="x","Z","")</f>
        <v/>
      </c>
      <c r="DP528" s="17" t="str">
        <f>IF(Wedstrijden!AX349="x","Z","")</f>
        <v/>
      </c>
    </row>
    <row r="529" spans="1:120" ht="14.4" x14ac:dyDescent="0.3">
      <c r="A529" s="21">
        <f>Wedstrijden!A350</f>
        <v>44185</v>
      </c>
      <c r="B529" s="17" t="str">
        <f>IFERROR(VLOOKUP(Wedstrijden!#REF!,#REF!,2,FALSE),"")</f>
        <v/>
      </c>
      <c r="C529" s="17" t="e">
        <f>Wedstrijden!#REF!</f>
        <v>#REF!</v>
      </c>
      <c r="D529" s="17" t="str">
        <f>IFERROR(VLOOKUP(Wedstrijden!#REF!,#REF!,2,FALSE),"")</f>
        <v/>
      </c>
      <c r="E529" s="17" t="str">
        <f>IFERROR(VLOOKUP(Wedstrijden!#REF!,#REF!,5,FALSE),"")</f>
        <v/>
      </c>
      <c r="F529" s="17" t="e">
        <f>IF(Wedstrijden!#REF!&lt;&gt;"",Wedstrijden!#REF!,"")</f>
        <v>#REF!</v>
      </c>
      <c r="G529" s="17" t="e">
        <f>IF(Wedstrijden!#REF!="Indoor",1,0)</f>
        <v>#REF!</v>
      </c>
      <c r="H529" s="17" t="e">
        <f>Wedstrijden!#REF!</f>
        <v>#REF!</v>
      </c>
      <c r="I529" s="17" t="e">
        <f>IF(Wedstrijden!#REF!="Nee",0,IF(Wedstrijden!#REF!="Ja",1,""))</f>
        <v>#REF!</v>
      </c>
      <c r="J529" s="17" t="e">
        <f>IF(Wedstrijden!#REF!&lt;&gt;"",Wedstrijden!#REF!,"")</f>
        <v>#REF!</v>
      </c>
      <c r="W529" s="18"/>
      <c r="AE529" s="18"/>
      <c r="AN529" s="18"/>
      <c r="AU529" s="18"/>
      <c r="BA529" s="18"/>
      <c r="BE529" s="18"/>
      <c r="BJ529" s="17">
        <f>IF(COUNTA(Wedstrijden!O350:Y350)&lt;&gt;0,1,"")</f>
        <v>1</v>
      </c>
      <c r="BK529" s="17">
        <f t="shared" si="48"/>
        <v>2</v>
      </c>
      <c r="BL529" s="17" t="str">
        <f>IF(Wedstrijden!O350="x","AA","")</f>
        <v/>
      </c>
      <c r="BM529" s="17" t="str">
        <f>IF(Wedstrijden!P350="x","A","")</f>
        <v/>
      </c>
      <c r="BN529" s="17" t="str">
        <f>IF(Wedstrijden!Q350="x","B1","")</f>
        <v/>
      </c>
      <c r="BO529" s="17" t="e">
        <f>IF(Wedstrijden!#REF!="x","BB","")</f>
        <v>#REF!</v>
      </c>
      <c r="BP529" s="17" t="str">
        <f>IF(Wedstrijden!S350="x","B","")</f>
        <v/>
      </c>
      <c r="BQ529" s="17" t="str">
        <f>IF(Wedstrijden!T350="x","L1","")</f>
        <v/>
      </c>
      <c r="BR529" s="17" t="str">
        <f>IF(Wedstrijden!U350="x","L2","")</f>
        <v/>
      </c>
      <c r="BS529" s="17" t="str">
        <f>IF(Wedstrijden!V350="x","M1","")</f>
        <v/>
      </c>
      <c r="BT529" s="17" t="str">
        <f>IF(Wedstrijden!W350="x","M2","")</f>
        <v>M2</v>
      </c>
      <c r="BU529" s="17" t="str">
        <f>IF(Wedstrijden!X350="x","Z1","")</f>
        <v>Z1</v>
      </c>
      <c r="BV529" s="17" t="str">
        <f>IF(Wedstrijden!Y350="x","Z2","")</f>
        <v>Z2</v>
      </c>
      <c r="BW529" s="17">
        <f>IF(COUNTA(Wedstrijden!F350:N350)&lt;&gt;0,1,"")</f>
        <v>1</v>
      </c>
      <c r="BX529" s="17">
        <f t="shared" si="49"/>
        <v>1</v>
      </c>
      <c r="BY529" s="17" t="str">
        <f>IF(Wedstrijden!F350="x","BB","")</f>
        <v/>
      </c>
      <c r="BZ529" s="17" t="str">
        <f>IF(Wedstrijden!G350="x","B","")</f>
        <v/>
      </c>
      <c r="CA529" s="17" t="str">
        <f>IF(Wedstrijden!H350="x","L1","")</f>
        <v/>
      </c>
      <c r="CB529" s="17" t="str">
        <f>IF(Wedstrijden!I350="x","L2","")</f>
        <v/>
      </c>
      <c r="CC529" s="17" t="str">
        <f>IF(Wedstrijden!J350="x","M1","")</f>
        <v/>
      </c>
      <c r="CD529" s="17" t="str">
        <f>IF(Wedstrijden!K350="x","M2","")</f>
        <v>M2</v>
      </c>
      <c r="CE529" s="17" t="str">
        <f>IF(Wedstrijden!L350="x","Z1","")</f>
        <v>Z1</v>
      </c>
      <c r="CF529" s="17" t="str">
        <f>IF(Wedstrijden!M350="x","Z2","")</f>
        <v>Z2</v>
      </c>
      <c r="CG529" s="17" t="str">
        <f>IF(Wedstrijden!N350="x","ZZL","")</f>
        <v>ZZL</v>
      </c>
      <c r="CL529" s="17" t="str">
        <f>IF(COUNTA(Wedstrijden!AG350:AN350)&lt;&gt;0,2,"")</f>
        <v/>
      </c>
      <c r="CM529" s="17" t="str">
        <f t="shared" si="50"/>
        <v/>
      </c>
      <c r="CN529" s="17" t="str">
        <f>IF(Wedstrijden!AG350="x","AA","")</f>
        <v/>
      </c>
      <c r="CO529" s="17" t="str">
        <f>IF(Wedstrijden!AH350="x","A","")</f>
        <v/>
      </c>
      <c r="CP529" s="17" t="str">
        <f>IF(Wedstrijden!AI350="x","BB","")</f>
        <v/>
      </c>
      <c r="CQ529" s="17" t="str">
        <f>IF(Wedstrijden!AJ350="x","B","")</f>
        <v/>
      </c>
      <c r="CR529" s="17" t="str">
        <f>IF(Wedstrijden!AK350="x","L","")</f>
        <v/>
      </c>
      <c r="CS529" s="17" t="str">
        <f>IF(Wedstrijden!AL350="x","M","")</f>
        <v/>
      </c>
      <c r="CT529" s="17" t="str">
        <f>IF(Wedstrijden!AM350="x","Z","")</f>
        <v/>
      </c>
      <c r="CU529" s="17" t="str">
        <f>IF(Wedstrijden!AN350="x","ZZ","")</f>
        <v/>
      </c>
      <c r="CV529" s="17" t="str">
        <f>IF(COUNTA(Wedstrijden!Z350:AF350)&lt;&gt;0,2,"")</f>
        <v/>
      </c>
      <c r="CW529" s="17" t="str">
        <f t="shared" si="51"/>
        <v/>
      </c>
      <c r="CX529" s="17" t="str">
        <f>IF(Wedstrijden!Z350="x","BB","")</f>
        <v/>
      </c>
      <c r="CY529" s="17" t="str">
        <f>IF(Wedstrijden!AA350="x","B","")</f>
        <v/>
      </c>
      <c r="CZ529" s="17" t="str">
        <f>IF(Wedstrijden!AB350="x","L","")</f>
        <v/>
      </c>
      <c r="DA529" s="17" t="str">
        <f>IF(Wedstrijden!AC350="x","M","")</f>
        <v/>
      </c>
      <c r="DB529" s="17" t="str">
        <f>IF(Wedstrijden!AD350="x","Z","")</f>
        <v/>
      </c>
      <c r="DC529" s="17" t="str">
        <f>IF(Wedstrijden!AE350="x","ZZ","")</f>
        <v/>
      </c>
      <c r="DD529" s="17" t="str">
        <f>IF(Wedstrijden!AF350="x","1.40","")</f>
        <v/>
      </c>
      <c r="DE529" s="17" t="str">
        <f>IF(COUNTA(Wedstrijden!AP350:AR350)&lt;&gt;0,6,"")</f>
        <v/>
      </c>
      <c r="DF529" s="17" t="str">
        <f t="shared" si="52"/>
        <v/>
      </c>
      <c r="DG529" s="17" t="str">
        <f>IF(Wedstrijden!AP350="x","L","")</f>
        <v/>
      </c>
      <c r="DH529" s="17" t="str">
        <f>IF(Wedstrijden!AQ350="x","M","")</f>
        <v/>
      </c>
      <c r="DI529" s="17" t="str">
        <f>IF(Wedstrijden!AR350="x","Z","")</f>
        <v/>
      </c>
      <c r="DJ529" s="17" t="str">
        <f>IF(Wedstrijden!AS350="x","Z","")</f>
        <v/>
      </c>
      <c r="DK529" s="17" t="str">
        <f>IF(COUNTA(Wedstrijden!AU350:AW350)&lt;&gt;0,6,"")</f>
        <v/>
      </c>
      <c r="DL529" s="17" t="str">
        <f t="shared" si="53"/>
        <v/>
      </c>
      <c r="DM529" s="17" t="str">
        <f>IF(Wedstrijden!AU350="x","L","")</f>
        <v/>
      </c>
      <c r="DN529" s="17" t="str">
        <f>IF(Wedstrijden!AV350="x","M","")</f>
        <v/>
      </c>
      <c r="DO529" s="17" t="str">
        <f>IF(Wedstrijden!AW350="x","Z","")</f>
        <v/>
      </c>
      <c r="DP529" s="17" t="str">
        <f>IF(Wedstrijden!AX350="x","Z","")</f>
        <v/>
      </c>
    </row>
    <row r="530" spans="1:120" ht="14.4" x14ac:dyDescent="0.3">
      <c r="A530" s="21">
        <f>Wedstrijden!A351</f>
        <v>44185</v>
      </c>
      <c r="B530" s="17" t="str">
        <f>IFERROR(VLOOKUP(Wedstrijden!#REF!,#REF!,2,FALSE),"")</f>
        <v/>
      </c>
      <c r="C530" s="17" t="e">
        <f>Wedstrijden!#REF!</f>
        <v>#REF!</v>
      </c>
      <c r="D530" s="17" t="str">
        <f>IFERROR(VLOOKUP(Wedstrijden!#REF!,#REF!,2,FALSE),"")</f>
        <v/>
      </c>
      <c r="E530" s="17" t="str">
        <f>IFERROR(VLOOKUP(Wedstrijden!#REF!,#REF!,5,FALSE),"")</f>
        <v/>
      </c>
      <c r="F530" s="17" t="e">
        <f>IF(Wedstrijden!#REF!&lt;&gt;"",Wedstrijden!#REF!,"")</f>
        <v>#REF!</v>
      </c>
      <c r="G530" s="17" t="e">
        <f>IF(Wedstrijden!#REF!="Indoor",1,0)</f>
        <v>#REF!</v>
      </c>
      <c r="H530" s="17" t="e">
        <f>Wedstrijden!#REF!</f>
        <v>#REF!</v>
      </c>
      <c r="I530" s="17" t="e">
        <f>IF(Wedstrijden!#REF!="Nee",0,IF(Wedstrijden!#REF!="Ja",1,""))</f>
        <v>#REF!</v>
      </c>
      <c r="J530" s="17" t="e">
        <f>IF(Wedstrijden!#REF!&lt;&gt;"",Wedstrijden!#REF!,"")</f>
        <v>#REF!</v>
      </c>
      <c r="W530" s="18"/>
      <c r="AE530" s="18"/>
      <c r="AN530" s="18"/>
      <c r="AU530" s="18"/>
      <c r="BA530" s="18"/>
      <c r="BE530" s="18"/>
      <c r="BJ530" s="17">
        <f>IF(COUNTA(Wedstrijden!O351:Y351)&lt;&gt;0,1,"")</f>
        <v>1</v>
      </c>
      <c r="BK530" s="17">
        <f t="shared" si="48"/>
        <v>2</v>
      </c>
      <c r="BL530" s="17" t="str">
        <f>IF(Wedstrijden!O351="x","AA","")</f>
        <v/>
      </c>
      <c r="BM530" s="17" t="str">
        <f>IF(Wedstrijden!P351="x","A","")</f>
        <v/>
      </c>
      <c r="BN530" s="17" t="str">
        <f>IF(Wedstrijden!Q351="x","B1","")</f>
        <v/>
      </c>
      <c r="BO530" s="17" t="e">
        <f>IF(Wedstrijden!#REF!="x","BB","")</f>
        <v>#REF!</v>
      </c>
      <c r="BP530" s="17" t="str">
        <f>IF(Wedstrijden!S351="x","B","")</f>
        <v>B</v>
      </c>
      <c r="BQ530" s="17" t="str">
        <f>IF(Wedstrijden!T351="x","L1","")</f>
        <v>L1</v>
      </c>
      <c r="BR530" s="17" t="str">
        <f>IF(Wedstrijden!U351="x","L2","")</f>
        <v>L2</v>
      </c>
      <c r="BS530" s="17" t="str">
        <f>IF(Wedstrijden!V351="x","M1","")</f>
        <v>M1</v>
      </c>
      <c r="BT530" s="17" t="str">
        <f>IF(Wedstrijden!W351="x","M2","")</f>
        <v>M2</v>
      </c>
      <c r="BU530" s="17" t="str">
        <f>IF(Wedstrijden!X351="x","Z1","")</f>
        <v/>
      </c>
      <c r="BV530" s="17" t="str">
        <f>IF(Wedstrijden!Y351="x","Z2","")</f>
        <v/>
      </c>
      <c r="BW530" s="17">
        <f>IF(COUNTA(Wedstrijden!F351:N351)&lt;&gt;0,1,"")</f>
        <v>1</v>
      </c>
      <c r="BX530" s="17">
        <f t="shared" si="49"/>
        <v>1</v>
      </c>
      <c r="BY530" s="17" t="str">
        <f>IF(Wedstrijden!F351="x","BB","")</f>
        <v>BB</v>
      </c>
      <c r="BZ530" s="17" t="str">
        <f>IF(Wedstrijden!G351="x","B","")</f>
        <v>B</v>
      </c>
      <c r="CA530" s="17" t="str">
        <f>IF(Wedstrijden!H351="x","L1","")</f>
        <v>L1</v>
      </c>
      <c r="CB530" s="17" t="str">
        <f>IF(Wedstrijden!I351="x","L2","")</f>
        <v>L2</v>
      </c>
      <c r="CC530" s="17" t="str">
        <f>IF(Wedstrijden!J351="x","M1","")</f>
        <v>M1</v>
      </c>
      <c r="CD530" s="17" t="str">
        <f>IF(Wedstrijden!K351="x","M2","")</f>
        <v>M2</v>
      </c>
      <c r="CE530" s="17" t="str">
        <f>IF(Wedstrijden!L351="x","Z1","")</f>
        <v/>
      </c>
      <c r="CF530" s="17" t="str">
        <f>IF(Wedstrijden!M351="x","Z2","")</f>
        <v/>
      </c>
      <c r="CG530" s="17" t="str">
        <f>IF(Wedstrijden!N351="x","ZZL","")</f>
        <v/>
      </c>
      <c r="CL530" s="17" t="str">
        <f>IF(COUNTA(Wedstrijden!AG351:AN351)&lt;&gt;0,2,"")</f>
        <v/>
      </c>
      <c r="CM530" s="17" t="str">
        <f t="shared" si="50"/>
        <v/>
      </c>
      <c r="CN530" s="17" t="str">
        <f>IF(Wedstrijden!AG351="x","AA","")</f>
        <v/>
      </c>
      <c r="CO530" s="17" t="str">
        <f>IF(Wedstrijden!AH351="x","A","")</f>
        <v/>
      </c>
      <c r="CP530" s="17" t="str">
        <f>IF(Wedstrijden!AI351="x","BB","")</f>
        <v/>
      </c>
      <c r="CQ530" s="17" t="str">
        <f>IF(Wedstrijden!AJ351="x","B","")</f>
        <v/>
      </c>
      <c r="CR530" s="17" t="str">
        <f>IF(Wedstrijden!AK351="x","L","")</f>
        <v/>
      </c>
      <c r="CS530" s="17" t="str">
        <f>IF(Wedstrijden!AL351="x","M","")</f>
        <v/>
      </c>
      <c r="CT530" s="17" t="str">
        <f>IF(Wedstrijden!AM351="x","Z","")</f>
        <v/>
      </c>
      <c r="CU530" s="17" t="str">
        <f>IF(Wedstrijden!AN351="x","ZZ","")</f>
        <v/>
      </c>
      <c r="CV530" s="17" t="str">
        <f>IF(COUNTA(Wedstrijden!Z351:AF351)&lt;&gt;0,2,"")</f>
        <v/>
      </c>
      <c r="CW530" s="17" t="str">
        <f t="shared" si="51"/>
        <v/>
      </c>
      <c r="CX530" s="17" t="str">
        <f>IF(Wedstrijden!Z351="x","BB","")</f>
        <v/>
      </c>
      <c r="CY530" s="17" t="str">
        <f>IF(Wedstrijden!AA351="x","B","")</f>
        <v/>
      </c>
      <c r="CZ530" s="17" t="str">
        <f>IF(Wedstrijden!AB351="x","L","")</f>
        <v/>
      </c>
      <c r="DA530" s="17" t="str">
        <f>IF(Wedstrijden!AC351="x","M","")</f>
        <v/>
      </c>
      <c r="DB530" s="17" t="str">
        <f>IF(Wedstrijden!AD351="x","Z","")</f>
        <v/>
      </c>
      <c r="DC530" s="17" t="str">
        <f>IF(Wedstrijden!AE351="x","ZZ","")</f>
        <v/>
      </c>
      <c r="DD530" s="17" t="str">
        <f>IF(Wedstrijden!AF351="x","1.40","")</f>
        <v/>
      </c>
      <c r="DE530" s="17" t="str">
        <f>IF(COUNTA(Wedstrijden!AP351:AR351)&lt;&gt;0,6,"")</f>
        <v/>
      </c>
      <c r="DF530" s="17" t="str">
        <f t="shared" si="52"/>
        <v/>
      </c>
      <c r="DG530" s="17" t="str">
        <f>IF(Wedstrijden!AP351="x","L","")</f>
        <v/>
      </c>
      <c r="DH530" s="17" t="str">
        <f>IF(Wedstrijden!AQ351="x","M","")</f>
        <v/>
      </c>
      <c r="DI530" s="17" t="str">
        <f>IF(Wedstrijden!AR351="x","Z","")</f>
        <v/>
      </c>
      <c r="DJ530" s="17" t="str">
        <f>IF(Wedstrijden!AS351="x","Z","")</f>
        <v/>
      </c>
      <c r="DK530" s="17" t="str">
        <f>IF(COUNTA(Wedstrijden!AU351:AW351)&lt;&gt;0,6,"")</f>
        <v/>
      </c>
      <c r="DL530" s="17" t="str">
        <f t="shared" si="53"/>
        <v/>
      </c>
      <c r="DM530" s="17" t="str">
        <f>IF(Wedstrijden!AU351="x","L","")</f>
        <v/>
      </c>
      <c r="DN530" s="17" t="str">
        <f>IF(Wedstrijden!AV351="x","M","")</f>
        <v/>
      </c>
      <c r="DO530" s="17" t="str">
        <f>IF(Wedstrijden!AW351="x","Z","")</f>
        <v/>
      </c>
      <c r="DP530" s="17" t="str">
        <f>IF(Wedstrijden!AX351="x","Z","")</f>
        <v/>
      </c>
    </row>
    <row r="531" spans="1:120" ht="14.4" x14ac:dyDescent="0.3">
      <c r="A531" s="21">
        <f>Wedstrijden!A352</f>
        <v>44185</v>
      </c>
      <c r="B531" s="17" t="str">
        <f>IFERROR(VLOOKUP(Wedstrijden!#REF!,#REF!,2,FALSE),"")</f>
        <v/>
      </c>
      <c r="C531" s="17" t="e">
        <f>Wedstrijden!#REF!</f>
        <v>#REF!</v>
      </c>
      <c r="D531" s="17" t="str">
        <f>IFERROR(VLOOKUP(Wedstrijden!#REF!,#REF!,2,FALSE),"")</f>
        <v/>
      </c>
      <c r="E531" s="17" t="str">
        <f>IFERROR(VLOOKUP(Wedstrijden!#REF!,#REF!,5,FALSE),"")</f>
        <v/>
      </c>
      <c r="F531" s="17" t="e">
        <f>IF(Wedstrijden!#REF!&lt;&gt;"",Wedstrijden!#REF!,"")</f>
        <v>#REF!</v>
      </c>
      <c r="G531" s="17" t="e">
        <f>IF(Wedstrijden!#REF!="Indoor",1,0)</f>
        <v>#REF!</v>
      </c>
      <c r="H531" s="17" t="e">
        <f>Wedstrijden!#REF!</f>
        <v>#REF!</v>
      </c>
      <c r="I531" s="17" t="e">
        <f>IF(Wedstrijden!#REF!="Nee",0,IF(Wedstrijden!#REF!="Ja",1,""))</f>
        <v>#REF!</v>
      </c>
      <c r="J531" s="17" t="e">
        <f>IF(Wedstrijden!#REF!&lt;&gt;"",Wedstrijden!#REF!,"")</f>
        <v>#REF!</v>
      </c>
      <c r="W531" s="18"/>
      <c r="AE531" s="18"/>
      <c r="AN531" s="18"/>
      <c r="AU531" s="18"/>
      <c r="BA531" s="18"/>
      <c r="BE531" s="18"/>
      <c r="BJ531" s="17">
        <f>IF(COUNTA(Wedstrijden!O352:Y352)&lt;&gt;0,1,"")</f>
        <v>1</v>
      </c>
      <c r="BK531" s="17">
        <f t="shared" si="48"/>
        <v>2</v>
      </c>
      <c r="BL531" s="17" t="str">
        <f>IF(Wedstrijden!O352="x","AA","")</f>
        <v/>
      </c>
      <c r="BM531" s="17" t="str">
        <f>IF(Wedstrijden!P352="x","A","")</f>
        <v/>
      </c>
      <c r="BN531" s="17" t="str">
        <f>IF(Wedstrijden!Q352="x","B1","")</f>
        <v/>
      </c>
      <c r="BO531" s="17" t="e">
        <f>IF(Wedstrijden!#REF!="x","BB","")</f>
        <v>#REF!</v>
      </c>
      <c r="BP531" s="17" t="str">
        <f>IF(Wedstrijden!S352="x","B","")</f>
        <v>B</v>
      </c>
      <c r="BQ531" s="17" t="str">
        <f>IF(Wedstrijden!T352="x","L1","")</f>
        <v>L1</v>
      </c>
      <c r="BR531" s="17" t="str">
        <f>IF(Wedstrijden!U352="x","L2","")</f>
        <v>L2</v>
      </c>
      <c r="BS531" s="17" t="str">
        <f>IF(Wedstrijden!V352="x","M1","")</f>
        <v>M1</v>
      </c>
      <c r="BT531" s="17" t="str">
        <f>IF(Wedstrijden!W352="x","M2","")</f>
        <v>M2</v>
      </c>
      <c r="BU531" s="17" t="str">
        <f>IF(Wedstrijden!X352="x","Z1","")</f>
        <v>Z1</v>
      </c>
      <c r="BV531" s="17" t="str">
        <f>IF(Wedstrijden!Y352="x","Z2","")</f>
        <v>Z2</v>
      </c>
      <c r="BW531" s="17">
        <f>IF(COUNTA(Wedstrijden!F352:N352)&lt;&gt;0,1,"")</f>
        <v>1</v>
      </c>
      <c r="BX531" s="17">
        <f t="shared" si="49"/>
        <v>1</v>
      </c>
      <c r="BY531" s="17" t="str">
        <f>IF(Wedstrijden!F352="x","BB","")</f>
        <v>BB</v>
      </c>
      <c r="BZ531" s="17" t="str">
        <f>IF(Wedstrijden!G352="x","B","")</f>
        <v>B</v>
      </c>
      <c r="CA531" s="17" t="str">
        <f>IF(Wedstrijden!H352="x","L1","")</f>
        <v>L1</v>
      </c>
      <c r="CB531" s="17" t="str">
        <f>IF(Wedstrijden!I352="x","L2","")</f>
        <v>L2</v>
      </c>
      <c r="CC531" s="17" t="str">
        <f>IF(Wedstrijden!J352="x","M1","")</f>
        <v>M1</v>
      </c>
      <c r="CD531" s="17" t="str">
        <f>IF(Wedstrijden!K352="x","M2","")</f>
        <v>M2</v>
      </c>
      <c r="CE531" s="17" t="str">
        <f>IF(Wedstrijden!L352="x","Z1","")</f>
        <v>Z1</v>
      </c>
      <c r="CF531" s="17" t="str">
        <f>IF(Wedstrijden!M352="x","Z2","")</f>
        <v>Z2</v>
      </c>
      <c r="CG531" s="17" t="str">
        <f>IF(Wedstrijden!N352="x","ZZL","")</f>
        <v>ZZL</v>
      </c>
      <c r="CL531" s="17" t="str">
        <f>IF(COUNTA(Wedstrijden!AG352:AN352)&lt;&gt;0,2,"")</f>
        <v/>
      </c>
      <c r="CM531" s="17" t="str">
        <f t="shared" si="50"/>
        <v/>
      </c>
      <c r="CN531" s="17" t="str">
        <f>IF(Wedstrijden!AG352="x","AA","")</f>
        <v/>
      </c>
      <c r="CO531" s="17" t="str">
        <f>IF(Wedstrijden!AH352="x","A","")</f>
        <v/>
      </c>
      <c r="CP531" s="17" t="str">
        <f>IF(Wedstrijden!AI352="x","BB","")</f>
        <v/>
      </c>
      <c r="CQ531" s="17" t="str">
        <f>IF(Wedstrijden!AJ352="x","B","")</f>
        <v/>
      </c>
      <c r="CR531" s="17" t="str">
        <f>IF(Wedstrijden!AK352="x","L","")</f>
        <v/>
      </c>
      <c r="CS531" s="17" t="str">
        <f>IF(Wedstrijden!AL352="x","M","")</f>
        <v/>
      </c>
      <c r="CT531" s="17" t="str">
        <f>IF(Wedstrijden!AM352="x","Z","")</f>
        <v/>
      </c>
      <c r="CU531" s="17" t="str">
        <f>IF(Wedstrijden!AN352="x","ZZ","")</f>
        <v/>
      </c>
      <c r="CV531" s="17" t="str">
        <f>IF(COUNTA(Wedstrijden!Z352:AF352)&lt;&gt;0,2,"")</f>
        <v/>
      </c>
      <c r="CW531" s="17" t="str">
        <f t="shared" si="51"/>
        <v/>
      </c>
      <c r="CX531" s="17" t="str">
        <f>IF(Wedstrijden!Z352="x","BB","")</f>
        <v/>
      </c>
      <c r="CY531" s="17" t="str">
        <f>IF(Wedstrijden!AA352="x","B","")</f>
        <v/>
      </c>
      <c r="CZ531" s="17" t="str">
        <f>IF(Wedstrijden!AB352="x","L","")</f>
        <v/>
      </c>
      <c r="DA531" s="17" t="str">
        <f>IF(Wedstrijden!AC352="x","M","")</f>
        <v/>
      </c>
      <c r="DB531" s="17" t="str">
        <f>IF(Wedstrijden!AD352="x","Z","")</f>
        <v/>
      </c>
      <c r="DC531" s="17" t="str">
        <f>IF(Wedstrijden!AE352="x","ZZ","")</f>
        <v/>
      </c>
      <c r="DD531" s="17" t="str">
        <f>IF(Wedstrijden!AF352="x","1.40","")</f>
        <v/>
      </c>
      <c r="DE531" s="17" t="str">
        <f>IF(COUNTA(Wedstrijden!AP352:AR352)&lt;&gt;0,6,"")</f>
        <v/>
      </c>
      <c r="DF531" s="17" t="str">
        <f t="shared" si="52"/>
        <v/>
      </c>
      <c r="DG531" s="17" t="str">
        <f>IF(Wedstrijden!AP352="x","L","")</f>
        <v/>
      </c>
      <c r="DH531" s="17" t="str">
        <f>IF(Wedstrijden!AQ352="x","M","")</f>
        <v/>
      </c>
      <c r="DI531" s="17" t="str">
        <f>IF(Wedstrijden!AR352="x","Z","")</f>
        <v/>
      </c>
      <c r="DJ531" s="17" t="str">
        <f>IF(Wedstrijden!AS352="x","Z","")</f>
        <v/>
      </c>
      <c r="DK531" s="17" t="str">
        <f>IF(COUNTA(Wedstrijden!AU352:AW352)&lt;&gt;0,6,"")</f>
        <v/>
      </c>
      <c r="DL531" s="17" t="str">
        <f t="shared" si="53"/>
        <v/>
      </c>
      <c r="DM531" s="17" t="str">
        <f>IF(Wedstrijden!AU352="x","L","")</f>
        <v/>
      </c>
      <c r="DN531" s="17" t="str">
        <f>IF(Wedstrijden!AV352="x","M","")</f>
        <v/>
      </c>
      <c r="DO531" s="17" t="str">
        <f>IF(Wedstrijden!AW352="x","Z","")</f>
        <v/>
      </c>
      <c r="DP531" s="17" t="str">
        <f>IF(Wedstrijden!AX352="x","Z","")</f>
        <v/>
      </c>
    </row>
    <row r="532" spans="1:120" ht="14.4" x14ac:dyDescent="0.3">
      <c r="A532" s="21">
        <f>Wedstrijden!A353</f>
        <v>44185</v>
      </c>
      <c r="B532" s="17" t="str">
        <f>IFERROR(VLOOKUP(Wedstrijden!#REF!,#REF!,2,FALSE),"")</f>
        <v/>
      </c>
      <c r="C532" s="17" t="e">
        <f>Wedstrijden!#REF!</f>
        <v>#REF!</v>
      </c>
      <c r="D532" s="17" t="str">
        <f>IFERROR(VLOOKUP(Wedstrijden!#REF!,#REF!,2,FALSE),"")</f>
        <v/>
      </c>
      <c r="E532" s="17" t="str">
        <f>IFERROR(VLOOKUP(Wedstrijden!#REF!,#REF!,5,FALSE),"")</f>
        <v/>
      </c>
      <c r="F532" s="17" t="e">
        <f>IF(Wedstrijden!#REF!&lt;&gt;"",Wedstrijden!#REF!,"")</f>
        <v>#REF!</v>
      </c>
      <c r="G532" s="17" t="e">
        <f>IF(Wedstrijden!#REF!="Indoor",1,0)</f>
        <v>#REF!</v>
      </c>
      <c r="H532" s="17" t="e">
        <f>Wedstrijden!#REF!</f>
        <v>#REF!</v>
      </c>
      <c r="I532" s="17" t="e">
        <f>IF(Wedstrijden!#REF!="Nee",0,IF(Wedstrijden!#REF!="Ja",1,""))</f>
        <v>#REF!</v>
      </c>
      <c r="J532" s="17" t="e">
        <f>IF(Wedstrijden!#REF!&lt;&gt;"",Wedstrijden!#REF!,"")</f>
        <v>#REF!</v>
      </c>
      <c r="W532" s="18"/>
      <c r="AE532" s="18"/>
      <c r="AN532" s="18"/>
      <c r="AU532" s="18"/>
      <c r="BA532" s="18"/>
      <c r="BE532" s="18"/>
      <c r="BJ532" s="17">
        <f>IF(COUNTA(Wedstrijden!O353:Y353)&lt;&gt;0,1,"")</f>
        <v>1</v>
      </c>
      <c r="BK532" s="17">
        <f t="shared" si="48"/>
        <v>2</v>
      </c>
      <c r="BL532" s="17" t="str">
        <f>IF(Wedstrijden!O353="x","AA","")</f>
        <v/>
      </c>
      <c r="BM532" s="17" t="str">
        <f>IF(Wedstrijden!P353="x","A","")</f>
        <v/>
      </c>
      <c r="BN532" s="17" t="str">
        <f>IF(Wedstrijden!Q353="x","B1","")</f>
        <v/>
      </c>
      <c r="BO532" s="17" t="e">
        <f>IF(Wedstrijden!#REF!="x","BB","")</f>
        <v>#REF!</v>
      </c>
      <c r="BP532" s="17" t="str">
        <f>IF(Wedstrijden!S353="x","B","")</f>
        <v>B</v>
      </c>
      <c r="BQ532" s="17" t="str">
        <f>IF(Wedstrijden!T353="x","L1","")</f>
        <v>L1</v>
      </c>
      <c r="BR532" s="17" t="str">
        <f>IF(Wedstrijden!U353="x","L2","")</f>
        <v>L2</v>
      </c>
      <c r="BS532" s="17" t="str">
        <f>IF(Wedstrijden!V353="x","M1","")</f>
        <v>M1</v>
      </c>
      <c r="BT532" s="17" t="str">
        <f>IF(Wedstrijden!W353="x","M2","")</f>
        <v>M2</v>
      </c>
      <c r="BU532" s="17" t="str">
        <f>IF(Wedstrijden!X353="x","Z1","")</f>
        <v/>
      </c>
      <c r="BV532" s="17" t="str">
        <f>IF(Wedstrijden!Y353="x","Z2","")</f>
        <v/>
      </c>
      <c r="BW532" s="17">
        <f>IF(COUNTA(Wedstrijden!F353:N353)&lt;&gt;0,1,"")</f>
        <v>1</v>
      </c>
      <c r="BX532" s="17">
        <f t="shared" si="49"/>
        <v>1</v>
      </c>
      <c r="BY532" s="17" t="str">
        <f>IF(Wedstrijden!F353="x","BB","")</f>
        <v/>
      </c>
      <c r="BZ532" s="17" t="str">
        <f>IF(Wedstrijden!G353="x","B","")</f>
        <v>B</v>
      </c>
      <c r="CA532" s="17" t="str">
        <f>IF(Wedstrijden!H353="x","L1","")</f>
        <v>L1</v>
      </c>
      <c r="CB532" s="17" t="str">
        <f>IF(Wedstrijden!I353="x","L2","")</f>
        <v>L2</v>
      </c>
      <c r="CC532" s="17" t="str">
        <f>IF(Wedstrijden!J353="x","M1","")</f>
        <v>M1</v>
      </c>
      <c r="CD532" s="17" t="str">
        <f>IF(Wedstrijden!K353="x","M2","")</f>
        <v>M2</v>
      </c>
      <c r="CE532" s="17" t="str">
        <f>IF(Wedstrijden!L353="x","Z1","")</f>
        <v/>
      </c>
      <c r="CF532" s="17" t="str">
        <f>IF(Wedstrijden!M353="x","Z2","")</f>
        <v/>
      </c>
      <c r="CG532" s="17" t="str">
        <f>IF(Wedstrijden!N353="x","ZZL","")</f>
        <v/>
      </c>
      <c r="CL532" s="17" t="str">
        <f>IF(COUNTA(Wedstrijden!AG353:AN353)&lt;&gt;0,2,"")</f>
        <v/>
      </c>
      <c r="CM532" s="17" t="str">
        <f t="shared" si="50"/>
        <v/>
      </c>
      <c r="CN532" s="17" t="str">
        <f>IF(Wedstrijden!AG353="x","AA","")</f>
        <v/>
      </c>
      <c r="CO532" s="17" t="str">
        <f>IF(Wedstrijden!AH353="x","A","")</f>
        <v/>
      </c>
      <c r="CP532" s="17" t="str">
        <f>IF(Wedstrijden!AI353="x","BB","")</f>
        <v/>
      </c>
      <c r="CQ532" s="17" t="str">
        <f>IF(Wedstrijden!AJ353="x","B","")</f>
        <v/>
      </c>
      <c r="CR532" s="17" t="str">
        <f>IF(Wedstrijden!AK353="x","L","")</f>
        <v/>
      </c>
      <c r="CS532" s="17" t="str">
        <f>IF(Wedstrijden!AL353="x","M","")</f>
        <v/>
      </c>
      <c r="CT532" s="17" t="str">
        <f>IF(Wedstrijden!AM353="x","Z","")</f>
        <v/>
      </c>
      <c r="CU532" s="17" t="str">
        <f>IF(Wedstrijden!AN353="x","ZZ","")</f>
        <v/>
      </c>
      <c r="CV532" s="17" t="str">
        <f>IF(COUNTA(Wedstrijden!Z353:AF353)&lt;&gt;0,2,"")</f>
        <v/>
      </c>
      <c r="CW532" s="17" t="str">
        <f t="shared" si="51"/>
        <v/>
      </c>
      <c r="CX532" s="17" t="str">
        <f>IF(Wedstrijden!Z353="x","BB","")</f>
        <v/>
      </c>
      <c r="CY532" s="17" t="str">
        <f>IF(Wedstrijden!AA353="x","B","")</f>
        <v/>
      </c>
      <c r="CZ532" s="17" t="str">
        <f>IF(Wedstrijden!AB353="x","L","")</f>
        <v/>
      </c>
      <c r="DA532" s="17" t="str">
        <f>IF(Wedstrijden!AC353="x","M","")</f>
        <v/>
      </c>
      <c r="DB532" s="17" t="str">
        <f>IF(Wedstrijden!AD353="x","Z","")</f>
        <v/>
      </c>
      <c r="DC532" s="17" t="str">
        <f>IF(Wedstrijden!AE353="x","ZZ","")</f>
        <v/>
      </c>
      <c r="DD532" s="17" t="str">
        <f>IF(Wedstrijden!AF353="x","1.40","")</f>
        <v/>
      </c>
      <c r="DE532" s="17" t="str">
        <f>IF(COUNTA(Wedstrijden!AP353:AR353)&lt;&gt;0,6,"")</f>
        <v/>
      </c>
      <c r="DF532" s="17" t="str">
        <f t="shared" si="52"/>
        <v/>
      </c>
      <c r="DG532" s="17" t="str">
        <f>IF(Wedstrijden!AP353="x","L","")</f>
        <v/>
      </c>
      <c r="DH532" s="17" t="str">
        <f>IF(Wedstrijden!AQ353="x","M","")</f>
        <v/>
      </c>
      <c r="DI532" s="17" t="str">
        <f>IF(Wedstrijden!AR353="x","Z","")</f>
        <v/>
      </c>
      <c r="DJ532" s="17" t="str">
        <f>IF(Wedstrijden!AS353="x","Z","")</f>
        <v/>
      </c>
      <c r="DK532" s="17" t="str">
        <f>IF(COUNTA(Wedstrijden!AU353:AW353)&lt;&gt;0,6,"")</f>
        <v/>
      </c>
      <c r="DL532" s="17" t="str">
        <f t="shared" si="53"/>
        <v/>
      </c>
      <c r="DM532" s="17" t="str">
        <f>IF(Wedstrijden!AU353="x","L","")</f>
        <v/>
      </c>
      <c r="DN532" s="17" t="str">
        <f>IF(Wedstrijden!AV353="x","M","")</f>
        <v/>
      </c>
      <c r="DO532" s="17" t="str">
        <f>IF(Wedstrijden!AW353="x","Z","")</f>
        <v/>
      </c>
      <c r="DP532" s="17" t="str">
        <f>IF(Wedstrijden!AX353="x","Z","")</f>
        <v/>
      </c>
    </row>
    <row r="533" spans="1:120" ht="14.4" x14ac:dyDescent="0.3">
      <c r="A533" s="21">
        <f>Wedstrijden!A354</f>
        <v>44185</v>
      </c>
      <c r="B533" s="17" t="str">
        <f>IFERROR(VLOOKUP(Wedstrijden!#REF!,#REF!,2,FALSE),"")</f>
        <v/>
      </c>
      <c r="C533" s="17" t="e">
        <f>Wedstrijden!#REF!</f>
        <v>#REF!</v>
      </c>
      <c r="D533" s="17" t="str">
        <f>IFERROR(VLOOKUP(Wedstrijden!#REF!,#REF!,2,FALSE),"")</f>
        <v/>
      </c>
      <c r="E533" s="17" t="str">
        <f>IFERROR(VLOOKUP(Wedstrijden!#REF!,#REF!,5,FALSE),"")</f>
        <v/>
      </c>
      <c r="F533" s="17" t="e">
        <f>IF(Wedstrijden!#REF!&lt;&gt;"",Wedstrijden!#REF!,"")</f>
        <v>#REF!</v>
      </c>
      <c r="G533" s="17" t="e">
        <f>IF(Wedstrijden!#REF!="Indoor",1,0)</f>
        <v>#REF!</v>
      </c>
      <c r="H533" s="17" t="e">
        <f>Wedstrijden!#REF!</f>
        <v>#REF!</v>
      </c>
      <c r="I533" s="17" t="e">
        <f>IF(Wedstrijden!#REF!="Nee",0,IF(Wedstrijden!#REF!="Ja",1,""))</f>
        <v>#REF!</v>
      </c>
      <c r="J533" s="17" t="e">
        <f>IF(Wedstrijden!#REF!&lt;&gt;"",Wedstrijden!#REF!,"")</f>
        <v>#REF!</v>
      </c>
      <c r="W533" s="18"/>
      <c r="AE533" s="18"/>
      <c r="AN533" s="18"/>
      <c r="AU533" s="18"/>
      <c r="BA533" s="18"/>
      <c r="BE533" s="18"/>
      <c r="BJ533" s="17">
        <f>IF(COUNTA(Wedstrijden!O354:Y354)&lt;&gt;0,1,"")</f>
        <v>1</v>
      </c>
      <c r="BK533" s="17">
        <f t="shared" si="48"/>
        <v>2</v>
      </c>
      <c r="BL533" s="17" t="str">
        <f>IF(Wedstrijden!O354="x","AA","")</f>
        <v/>
      </c>
      <c r="BM533" s="17" t="str">
        <f>IF(Wedstrijden!P354="x","A","")</f>
        <v/>
      </c>
      <c r="BN533" s="17" t="str">
        <f>IF(Wedstrijden!Q354="x","B1","")</f>
        <v/>
      </c>
      <c r="BO533" s="17" t="e">
        <f>IF(Wedstrijden!#REF!="x","BB","")</f>
        <v>#REF!</v>
      </c>
      <c r="BP533" s="17" t="str">
        <f>IF(Wedstrijden!S354="x","B","")</f>
        <v>B</v>
      </c>
      <c r="BQ533" s="17" t="str">
        <f>IF(Wedstrijden!T354="x","L1","")</f>
        <v>L1</v>
      </c>
      <c r="BR533" s="17" t="str">
        <f>IF(Wedstrijden!U354="x","L2","")</f>
        <v>L2</v>
      </c>
      <c r="BS533" s="17" t="str">
        <f>IF(Wedstrijden!V354="x","M1","")</f>
        <v>M1</v>
      </c>
      <c r="BT533" s="17" t="str">
        <f>IF(Wedstrijden!W354="x","M2","")</f>
        <v>M2</v>
      </c>
      <c r="BU533" s="17" t="str">
        <f>IF(Wedstrijden!X354="x","Z1","")</f>
        <v>Z1</v>
      </c>
      <c r="BV533" s="17" t="str">
        <f>IF(Wedstrijden!Y354="x","Z2","")</f>
        <v>Z2</v>
      </c>
      <c r="BW533" s="17">
        <f>IF(COUNTA(Wedstrijden!F354:N354)&lt;&gt;0,1,"")</f>
        <v>1</v>
      </c>
      <c r="BX533" s="17">
        <f t="shared" si="49"/>
        <v>1</v>
      </c>
      <c r="BY533" s="17" t="str">
        <f>IF(Wedstrijden!F354="x","BB","")</f>
        <v/>
      </c>
      <c r="BZ533" s="17" t="str">
        <f>IF(Wedstrijden!G354="x","B","")</f>
        <v>B</v>
      </c>
      <c r="CA533" s="17" t="str">
        <f>IF(Wedstrijden!H354="x","L1","")</f>
        <v>L1</v>
      </c>
      <c r="CB533" s="17" t="str">
        <f>IF(Wedstrijden!I354="x","L2","")</f>
        <v>L2</v>
      </c>
      <c r="CC533" s="17" t="str">
        <f>IF(Wedstrijden!J354="x","M1","")</f>
        <v>M1</v>
      </c>
      <c r="CD533" s="17" t="str">
        <f>IF(Wedstrijden!K354="x","M2","")</f>
        <v>M2</v>
      </c>
      <c r="CE533" s="17" t="str">
        <f>IF(Wedstrijden!L354="x","Z1","")</f>
        <v>Z1</v>
      </c>
      <c r="CF533" s="17" t="str">
        <f>IF(Wedstrijden!M354="x","Z2","")</f>
        <v>Z2</v>
      </c>
      <c r="CG533" s="17" t="str">
        <f>IF(Wedstrijden!N354="x","ZZL","")</f>
        <v/>
      </c>
      <c r="CL533" s="17" t="str">
        <f>IF(COUNTA(Wedstrijden!AG354:AN354)&lt;&gt;0,2,"")</f>
        <v/>
      </c>
      <c r="CM533" s="17" t="str">
        <f t="shared" si="50"/>
        <v/>
      </c>
      <c r="CN533" s="17" t="str">
        <f>IF(Wedstrijden!AG354="x","AA","")</f>
        <v/>
      </c>
      <c r="CO533" s="17" t="str">
        <f>IF(Wedstrijden!AH354="x","A","")</f>
        <v/>
      </c>
      <c r="CP533" s="17" t="str">
        <f>IF(Wedstrijden!AI354="x","BB","")</f>
        <v/>
      </c>
      <c r="CQ533" s="17" t="str">
        <f>IF(Wedstrijden!AJ354="x","B","")</f>
        <v/>
      </c>
      <c r="CR533" s="17" t="str">
        <f>IF(Wedstrijden!AK354="x","L","")</f>
        <v/>
      </c>
      <c r="CS533" s="17" t="str">
        <f>IF(Wedstrijden!AL354="x","M","")</f>
        <v/>
      </c>
      <c r="CT533" s="17" t="str">
        <f>IF(Wedstrijden!AM354="x","Z","")</f>
        <v/>
      </c>
      <c r="CU533" s="17" t="str">
        <f>IF(Wedstrijden!AN354="x","ZZ","")</f>
        <v/>
      </c>
      <c r="CV533" s="17" t="str">
        <f>IF(COUNTA(Wedstrijden!Z354:AF354)&lt;&gt;0,2,"")</f>
        <v/>
      </c>
      <c r="CW533" s="17" t="str">
        <f t="shared" si="51"/>
        <v/>
      </c>
      <c r="CX533" s="17" t="str">
        <f>IF(Wedstrijden!Z354="x","BB","")</f>
        <v/>
      </c>
      <c r="CY533" s="17" t="str">
        <f>IF(Wedstrijden!AA354="x","B","")</f>
        <v/>
      </c>
      <c r="CZ533" s="17" t="str">
        <f>IF(Wedstrijden!AB354="x","L","")</f>
        <v/>
      </c>
      <c r="DA533" s="17" t="str">
        <f>IF(Wedstrijden!AC354="x","M","")</f>
        <v/>
      </c>
      <c r="DB533" s="17" t="str">
        <f>IF(Wedstrijden!AD354="x","Z","")</f>
        <v/>
      </c>
      <c r="DC533" s="17" t="str">
        <f>IF(Wedstrijden!AE354="x","ZZ","")</f>
        <v/>
      </c>
      <c r="DD533" s="17" t="str">
        <f>IF(Wedstrijden!AF354="x","1.40","")</f>
        <v/>
      </c>
      <c r="DE533" s="17" t="str">
        <f>IF(COUNTA(Wedstrijden!AP354:AR354)&lt;&gt;0,6,"")</f>
        <v/>
      </c>
      <c r="DF533" s="17" t="str">
        <f t="shared" si="52"/>
        <v/>
      </c>
      <c r="DG533" s="17" t="str">
        <f>IF(Wedstrijden!AP354="x","L","")</f>
        <v/>
      </c>
      <c r="DH533" s="17" t="str">
        <f>IF(Wedstrijden!AQ354="x","M","")</f>
        <v/>
      </c>
      <c r="DI533" s="17" t="str">
        <f>IF(Wedstrijden!AR354="x","Z","")</f>
        <v/>
      </c>
      <c r="DJ533" s="17" t="str">
        <f>IF(Wedstrijden!AS354="x","Z","")</f>
        <v/>
      </c>
      <c r="DK533" s="17" t="str">
        <f>IF(COUNTA(Wedstrijden!AU354:AW354)&lt;&gt;0,6,"")</f>
        <v/>
      </c>
      <c r="DL533" s="17" t="str">
        <f t="shared" si="53"/>
        <v/>
      </c>
      <c r="DM533" s="17" t="str">
        <f>IF(Wedstrijden!AU354="x","L","")</f>
        <v/>
      </c>
      <c r="DN533" s="17" t="str">
        <f>IF(Wedstrijden!AV354="x","M","")</f>
        <v/>
      </c>
      <c r="DO533" s="17" t="str">
        <f>IF(Wedstrijden!AW354="x","Z","")</f>
        <v/>
      </c>
      <c r="DP533" s="17" t="str">
        <f>IF(Wedstrijden!AX354="x","Z","")</f>
        <v/>
      </c>
    </row>
    <row r="534" spans="1:120" ht="14.4" x14ac:dyDescent="0.3">
      <c r="A534" s="21">
        <f>Wedstrijden!A355</f>
        <v>44185</v>
      </c>
      <c r="B534" s="17" t="str">
        <f>IFERROR(VLOOKUP(Wedstrijden!#REF!,#REF!,2,FALSE),"")</f>
        <v/>
      </c>
      <c r="C534" s="17" t="e">
        <f>Wedstrijden!#REF!</f>
        <v>#REF!</v>
      </c>
      <c r="D534" s="17" t="str">
        <f>IFERROR(VLOOKUP(Wedstrijden!#REF!,#REF!,2,FALSE),"")</f>
        <v/>
      </c>
      <c r="E534" s="17" t="str">
        <f>IFERROR(VLOOKUP(Wedstrijden!#REF!,#REF!,5,FALSE),"")</f>
        <v/>
      </c>
      <c r="F534" s="17" t="e">
        <f>IF(Wedstrijden!#REF!&lt;&gt;"",Wedstrijden!#REF!,"")</f>
        <v>#REF!</v>
      </c>
      <c r="G534" s="17" t="e">
        <f>IF(Wedstrijden!#REF!="Indoor",1,0)</f>
        <v>#REF!</v>
      </c>
      <c r="H534" s="17" t="e">
        <f>Wedstrijden!#REF!</f>
        <v>#REF!</v>
      </c>
      <c r="I534" s="17" t="e">
        <f>IF(Wedstrijden!#REF!="Nee",0,IF(Wedstrijden!#REF!="Ja",1,""))</f>
        <v>#REF!</v>
      </c>
      <c r="J534" s="17" t="e">
        <f>IF(Wedstrijden!#REF!&lt;&gt;"",Wedstrijden!#REF!,"")</f>
        <v>#REF!</v>
      </c>
      <c r="W534" s="18"/>
      <c r="AE534" s="18"/>
      <c r="AN534" s="18"/>
      <c r="AU534" s="18"/>
      <c r="BA534" s="18"/>
      <c r="BE534" s="18"/>
      <c r="BJ534" s="17">
        <f>IF(COUNTA(Wedstrijden!O355:Y355)&lt;&gt;0,1,"")</f>
        <v>1</v>
      </c>
      <c r="BK534" s="17">
        <f t="shared" si="48"/>
        <v>2</v>
      </c>
      <c r="BL534" s="17" t="str">
        <f>IF(Wedstrijden!O355="x","AA","")</f>
        <v/>
      </c>
      <c r="BM534" s="17" t="str">
        <f>IF(Wedstrijden!P355="x","A","")</f>
        <v/>
      </c>
      <c r="BN534" s="17" t="str">
        <f>IF(Wedstrijden!Q355="x","B1","")</f>
        <v/>
      </c>
      <c r="BO534" s="17" t="e">
        <f>IF(Wedstrijden!#REF!="x","BB","")</f>
        <v>#REF!</v>
      </c>
      <c r="BP534" s="17" t="str">
        <f>IF(Wedstrijden!S355="x","B","")</f>
        <v>B</v>
      </c>
      <c r="BQ534" s="17" t="str">
        <f>IF(Wedstrijden!T355="x","L1","")</f>
        <v>L1</v>
      </c>
      <c r="BR534" s="17" t="str">
        <f>IF(Wedstrijden!U355="x","L2","")</f>
        <v>L2</v>
      </c>
      <c r="BS534" s="17" t="str">
        <f>IF(Wedstrijden!V355="x","M1","")</f>
        <v>M1</v>
      </c>
      <c r="BT534" s="17" t="str">
        <f>IF(Wedstrijden!W355="x","M2","")</f>
        <v>M2</v>
      </c>
      <c r="BU534" s="17" t="str">
        <f>IF(Wedstrijden!X355="x","Z1","")</f>
        <v>Z1</v>
      </c>
      <c r="BV534" s="17" t="str">
        <f>IF(Wedstrijden!Y355="x","Z2","")</f>
        <v>Z2</v>
      </c>
      <c r="BW534" s="17">
        <f>IF(COUNTA(Wedstrijden!F355:N355)&lt;&gt;0,1,"")</f>
        <v>1</v>
      </c>
      <c r="BX534" s="17">
        <f t="shared" si="49"/>
        <v>1</v>
      </c>
      <c r="BY534" s="17" t="str">
        <f>IF(Wedstrijden!F355="x","BB","")</f>
        <v/>
      </c>
      <c r="BZ534" s="17" t="str">
        <f>IF(Wedstrijden!G355="x","B","")</f>
        <v>B</v>
      </c>
      <c r="CA534" s="17" t="str">
        <f>IF(Wedstrijden!H355="x","L1","")</f>
        <v>L1</v>
      </c>
      <c r="CB534" s="17" t="str">
        <f>IF(Wedstrijden!I355="x","L2","")</f>
        <v>L2</v>
      </c>
      <c r="CC534" s="17" t="str">
        <f>IF(Wedstrijden!J355="x","M1","")</f>
        <v>M1</v>
      </c>
      <c r="CD534" s="17" t="str">
        <f>IF(Wedstrijden!K355="x","M2","")</f>
        <v>M2</v>
      </c>
      <c r="CE534" s="17" t="str">
        <f>IF(Wedstrijden!L355="x","Z1","")</f>
        <v>Z1</v>
      </c>
      <c r="CF534" s="17" t="str">
        <f>IF(Wedstrijden!M355="x","Z2","")</f>
        <v>Z2</v>
      </c>
      <c r="CG534" s="17" t="str">
        <f>IF(Wedstrijden!N355="x","ZZL","")</f>
        <v>ZZL</v>
      </c>
      <c r="CL534" s="17" t="str">
        <f>IF(COUNTA(Wedstrijden!AG355:AN355)&lt;&gt;0,2,"")</f>
        <v/>
      </c>
      <c r="CM534" s="17" t="str">
        <f t="shared" si="50"/>
        <v/>
      </c>
      <c r="CN534" s="17" t="str">
        <f>IF(Wedstrijden!AG355="x","AA","")</f>
        <v/>
      </c>
      <c r="CO534" s="17" t="str">
        <f>IF(Wedstrijden!AH355="x","A","")</f>
        <v/>
      </c>
      <c r="CP534" s="17" t="str">
        <f>IF(Wedstrijden!AI355="x","BB","")</f>
        <v/>
      </c>
      <c r="CQ534" s="17" t="str">
        <f>IF(Wedstrijden!AJ355="x","B","")</f>
        <v/>
      </c>
      <c r="CR534" s="17" t="str">
        <f>IF(Wedstrijden!AK355="x","L","")</f>
        <v/>
      </c>
      <c r="CS534" s="17" t="str">
        <f>IF(Wedstrijden!AL355="x","M","")</f>
        <v/>
      </c>
      <c r="CT534" s="17" t="str">
        <f>IF(Wedstrijden!AM355="x","Z","")</f>
        <v/>
      </c>
      <c r="CU534" s="17" t="str">
        <f>IF(Wedstrijden!AN355="x","ZZ","")</f>
        <v/>
      </c>
      <c r="CV534" s="17" t="str">
        <f>IF(COUNTA(Wedstrijden!Z355:AF355)&lt;&gt;0,2,"")</f>
        <v/>
      </c>
      <c r="CW534" s="17" t="str">
        <f t="shared" si="51"/>
        <v/>
      </c>
      <c r="CX534" s="17" t="str">
        <f>IF(Wedstrijden!Z355="x","BB","")</f>
        <v/>
      </c>
      <c r="CY534" s="17" t="str">
        <f>IF(Wedstrijden!AA355="x","B","")</f>
        <v/>
      </c>
      <c r="CZ534" s="17" t="str">
        <f>IF(Wedstrijden!AB355="x","L","")</f>
        <v/>
      </c>
      <c r="DA534" s="17" t="str">
        <f>IF(Wedstrijden!AC355="x","M","")</f>
        <v/>
      </c>
      <c r="DB534" s="17" t="str">
        <f>IF(Wedstrijden!AD355="x","Z","")</f>
        <v/>
      </c>
      <c r="DC534" s="17" t="str">
        <f>IF(Wedstrijden!AE355="x","ZZ","")</f>
        <v/>
      </c>
      <c r="DD534" s="17" t="str">
        <f>IF(Wedstrijden!AF355="x","1.40","")</f>
        <v/>
      </c>
      <c r="DE534" s="17" t="str">
        <f>IF(COUNTA(Wedstrijden!AP355:AR355)&lt;&gt;0,6,"")</f>
        <v/>
      </c>
      <c r="DF534" s="17" t="str">
        <f t="shared" si="52"/>
        <v/>
      </c>
      <c r="DG534" s="17" t="str">
        <f>IF(Wedstrijden!AP355="x","L","")</f>
        <v/>
      </c>
      <c r="DH534" s="17" t="str">
        <f>IF(Wedstrijden!AQ355="x","M","")</f>
        <v/>
      </c>
      <c r="DI534" s="17" t="str">
        <f>IF(Wedstrijden!AR355="x","Z","")</f>
        <v/>
      </c>
      <c r="DJ534" s="17" t="str">
        <f>IF(Wedstrijden!AS355="x","Z","")</f>
        <v/>
      </c>
      <c r="DK534" s="17" t="str">
        <f>IF(COUNTA(Wedstrijden!AU355:AW355)&lt;&gt;0,6,"")</f>
        <v/>
      </c>
      <c r="DL534" s="17" t="str">
        <f t="shared" si="53"/>
        <v/>
      </c>
      <c r="DM534" s="17" t="str">
        <f>IF(Wedstrijden!AU355="x","L","")</f>
        <v/>
      </c>
      <c r="DN534" s="17" t="str">
        <f>IF(Wedstrijden!AV355="x","M","")</f>
        <v/>
      </c>
      <c r="DO534" s="17" t="str">
        <f>IF(Wedstrijden!AW355="x","Z","")</f>
        <v/>
      </c>
      <c r="DP534" s="17" t="str">
        <f>IF(Wedstrijden!AX355="x","Z","")</f>
        <v/>
      </c>
    </row>
    <row r="535" spans="1:120" ht="14.4" x14ac:dyDescent="0.3">
      <c r="A535" s="21">
        <f>Wedstrijden!A356</f>
        <v>44191</v>
      </c>
      <c r="B535" s="17" t="str">
        <f>IFERROR(VLOOKUP(Wedstrijden!#REF!,#REF!,2,FALSE),"")</f>
        <v/>
      </c>
      <c r="C535" s="17" t="e">
        <f>Wedstrijden!#REF!</f>
        <v>#REF!</v>
      </c>
      <c r="D535" s="17" t="str">
        <f>IFERROR(VLOOKUP(Wedstrijden!#REF!,#REF!,2,FALSE),"")</f>
        <v/>
      </c>
      <c r="E535" s="17" t="str">
        <f>IFERROR(VLOOKUP(Wedstrijden!#REF!,#REF!,5,FALSE),"")</f>
        <v/>
      </c>
      <c r="F535" s="17" t="e">
        <f>IF(Wedstrijden!#REF!&lt;&gt;"",Wedstrijden!#REF!,"")</f>
        <v>#REF!</v>
      </c>
      <c r="G535" s="17" t="e">
        <f>IF(Wedstrijden!#REF!="Indoor",1,0)</f>
        <v>#REF!</v>
      </c>
      <c r="H535" s="17" t="e">
        <f>Wedstrijden!#REF!</f>
        <v>#REF!</v>
      </c>
      <c r="I535" s="17" t="e">
        <f>IF(Wedstrijden!#REF!="Nee",0,IF(Wedstrijden!#REF!="Ja",1,""))</f>
        <v>#REF!</v>
      </c>
      <c r="J535" s="17" t="e">
        <f>IF(Wedstrijden!#REF!&lt;&gt;"",Wedstrijden!#REF!,"")</f>
        <v>#REF!</v>
      </c>
      <c r="W535" s="18"/>
      <c r="AE535" s="18"/>
      <c r="AN535" s="18"/>
      <c r="AU535" s="18"/>
      <c r="BA535" s="18"/>
      <c r="BE535" s="18"/>
      <c r="BJ535" s="17" t="str">
        <f>IF(COUNTA(Wedstrijden!O356:Y356)&lt;&gt;0,1,"")</f>
        <v/>
      </c>
      <c r="BK535" s="17" t="str">
        <f t="shared" si="48"/>
        <v/>
      </c>
      <c r="BL535" s="17" t="str">
        <f>IF(Wedstrijden!O356="x","AA","")</f>
        <v/>
      </c>
      <c r="BM535" s="17" t="str">
        <f>IF(Wedstrijden!P356="x","A","")</f>
        <v/>
      </c>
      <c r="BN535" s="17" t="str">
        <f>IF(Wedstrijden!Q356="x","B1","")</f>
        <v/>
      </c>
      <c r="BO535" s="17" t="e">
        <f>IF(Wedstrijden!#REF!="x","BB","")</f>
        <v>#REF!</v>
      </c>
      <c r="BP535" s="17" t="str">
        <f>IF(Wedstrijden!S356="x","B","")</f>
        <v/>
      </c>
      <c r="BQ535" s="17" t="str">
        <f>IF(Wedstrijden!T356="x","L1","")</f>
        <v/>
      </c>
      <c r="BR535" s="17" t="str">
        <f>IF(Wedstrijden!U356="x","L2","")</f>
        <v/>
      </c>
      <c r="BS535" s="17" t="str">
        <f>IF(Wedstrijden!V356="x","M1","")</f>
        <v/>
      </c>
      <c r="BT535" s="17" t="str">
        <f>IF(Wedstrijden!W356="x","M2","")</f>
        <v/>
      </c>
      <c r="BU535" s="17" t="str">
        <f>IF(Wedstrijden!X356="x","Z1","")</f>
        <v/>
      </c>
      <c r="BV535" s="17" t="str">
        <f>IF(Wedstrijden!Y356="x","Z2","")</f>
        <v/>
      </c>
      <c r="BW535" s="17">
        <f>IF(COUNTA(Wedstrijden!F356:N356)&lt;&gt;0,1,"")</f>
        <v>1</v>
      </c>
      <c r="BX535" s="17">
        <f t="shared" si="49"/>
        <v>1</v>
      </c>
      <c r="BY535" s="17" t="str">
        <f>IF(Wedstrijden!F356="x","BB","")</f>
        <v/>
      </c>
      <c r="BZ535" s="17" t="str">
        <f>IF(Wedstrijden!G356="x","B","")</f>
        <v/>
      </c>
      <c r="CA535" s="17" t="str">
        <f>IF(Wedstrijden!H356="x","L1","")</f>
        <v/>
      </c>
      <c r="CB535" s="17" t="str">
        <f>IF(Wedstrijden!I356="x","L2","")</f>
        <v/>
      </c>
      <c r="CC535" s="17" t="str">
        <f>IF(Wedstrijden!J356="x","M1","")</f>
        <v/>
      </c>
      <c r="CD535" s="17" t="str">
        <f>IF(Wedstrijden!K356="x","M2","")</f>
        <v/>
      </c>
      <c r="CE535" s="17" t="str">
        <f>IF(Wedstrijden!L356="x","Z1","")</f>
        <v>Z1</v>
      </c>
      <c r="CF535" s="17" t="str">
        <f>IF(Wedstrijden!M356="x","Z2","")</f>
        <v>Z2</v>
      </c>
      <c r="CG535" s="17" t="str">
        <f>IF(Wedstrijden!N356="x","ZZL","")</f>
        <v>ZZL</v>
      </c>
      <c r="CL535" s="17">
        <f>IF(COUNTA(Wedstrijden!AG356:AN356)&lt;&gt;0,2,"")</f>
        <v>2</v>
      </c>
      <c r="CM535" s="17">
        <f t="shared" si="50"/>
        <v>2</v>
      </c>
      <c r="CN535" s="17" t="str">
        <f>IF(Wedstrijden!AG356="x","AA","")</f>
        <v/>
      </c>
      <c r="CO535" s="17" t="str">
        <f>IF(Wedstrijden!AH356="x","A","")</f>
        <v/>
      </c>
      <c r="CP535" s="17" t="str">
        <f>IF(Wedstrijden!AI356="x","BB","")</f>
        <v/>
      </c>
      <c r="CQ535" s="17" t="str">
        <f>IF(Wedstrijden!AJ356="x","B","")</f>
        <v>B</v>
      </c>
      <c r="CR535" s="17" t="str">
        <f>IF(Wedstrijden!AK356="x","L","")</f>
        <v>L</v>
      </c>
      <c r="CS535" s="17" t="str">
        <f>IF(Wedstrijden!AL356="x","M","")</f>
        <v>M</v>
      </c>
      <c r="CT535" s="17" t="str">
        <f>IF(Wedstrijden!AM356="x","Z","")</f>
        <v>Z</v>
      </c>
      <c r="CU535" s="17" t="str">
        <f>IF(Wedstrijden!AN356="x","ZZ","")</f>
        <v>ZZ</v>
      </c>
      <c r="CV535" s="17">
        <f>IF(COUNTA(Wedstrijden!Z356:AF356)&lt;&gt;0,2,"")</f>
        <v>2</v>
      </c>
      <c r="CW535" s="17">
        <f t="shared" si="51"/>
        <v>1</v>
      </c>
      <c r="CX535" s="17" t="str">
        <f>IF(Wedstrijden!Z356="x","BB","")</f>
        <v/>
      </c>
      <c r="CY535" s="17" t="str">
        <f>IF(Wedstrijden!AA356="x","B","")</f>
        <v>B</v>
      </c>
      <c r="CZ535" s="17" t="str">
        <f>IF(Wedstrijden!AB356="x","L","")</f>
        <v>L</v>
      </c>
      <c r="DA535" s="17" t="str">
        <f>IF(Wedstrijden!AC356="x","M","")</f>
        <v>M</v>
      </c>
      <c r="DB535" s="17" t="str">
        <f>IF(Wedstrijden!AD356="x","Z","")</f>
        <v>Z</v>
      </c>
      <c r="DC535" s="17" t="str">
        <f>IF(Wedstrijden!AE356="x","ZZ","")</f>
        <v>ZZ</v>
      </c>
      <c r="DD535" s="17" t="str">
        <f>IF(Wedstrijden!AF356="x","1.40","")</f>
        <v>1.40</v>
      </c>
      <c r="DE535" s="17" t="str">
        <f>IF(COUNTA(Wedstrijden!AP356:AR356)&lt;&gt;0,6,"")</f>
        <v/>
      </c>
      <c r="DF535" s="17" t="str">
        <f t="shared" si="52"/>
        <v/>
      </c>
      <c r="DG535" s="17" t="str">
        <f>IF(Wedstrijden!AP356="x","L","")</f>
        <v/>
      </c>
      <c r="DH535" s="17" t="str">
        <f>IF(Wedstrijden!AQ356="x","M","")</f>
        <v/>
      </c>
      <c r="DI535" s="17" t="str">
        <f>IF(Wedstrijden!AR356="x","Z","")</f>
        <v/>
      </c>
      <c r="DJ535" s="17" t="str">
        <f>IF(Wedstrijden!AS356="x","Z","")</f>
        <v/>
      </c>
      <c r="DK535" s="17" t="str">
        <f>IF(COUNTA(Wedstrijden!AU356:AW356)&lt;&gt;0,6,"")</f>
        <v/>
      </c>
      <c r="DL535" s="17" t="str">
        <f t="shared" si="53"/>
        <v/>
      </c>
      <c r="DM535" s="17" t="str">
        <f>IF(Wedstrijden!AU356="x","L","")</f>
        <v/>
      </c>
      <c r="DN535" s="17" t="str">
        <f>IF(Wedstrijden!AV356="x","M","")</f>
        <v/>
      </c>
      <c r="DO535" s="17" t="str">
        <f>IF(Wedstrijden!AW356="x","Z","")</f>
        <v/>
      </c>
      <c r="DP535" s="17" t="str">
        <f>IF(Wedstrijden!AX356="x","Z","")</f>
        <v/>
      </c>
    </row>
    <row r="536" spans="1:120" ht="14.4" x14ac:dyDescent="0.3">
      <c r="A536" s="21">
        <f>Wedstrijden!A357</f>
        <v>44192</v>
      </c>
      <c r="B536" s="17" t="str">
        <f>IFERROR(VLOOKUP(Wedstrijden!#REF!,#REF!,2,FALSE),"")</f>
        <v/>
      </c>
      <c r="C536" s="17" t="e">
        <f>Wedstrijden!#REF!</f>
        <v>#REF!</v>
      </c>
      <c r="D536" s="17" t="str">
        <f>IFERROR(VLOOKUP(Wedstrijden!#REF!,#REF!,2,FALSE),"")</f>
        <v/>
      </c>
      <c r="E536" s="17" t="str">
        <f>IFERROR(VLOOKUP(Wedstrijden!#REF!,#REF!,5,FALSE),"")</f>
        <v/>
      </c>
      <c r="F536" s="17" t="e">
        <f>IF(Wedstrijden!#REF!&lt;&gt;"",Wedstrijden!#REF!,"")</f>
        <v>#REF!</v>
      </c>
      <c r="G536" s="17" t="e">
        <f>IF(Wedstrijden!#REF!="Indoor",1,0)</f>
        <v>#REF!</v>
      </c>
      <c r="H536" s="17" t="e">
        <f>Wedstrijden!#REF!</f>
        <v>#REF!</v>
      </c>
      <c r="I536" s="17" t="e">
        <f>IF(Wedstrijden!#REF!="Nee",0,IF(Wedstrijden!#REF!="Ja",1,""))</f>
        <v>#REF!</v>
      </c>
      <c r="J536" s="17" t="e">
        <f>IF(Wedstrijden!#REF!&lt;&gt;"",Wedstrijden!#REF!,"")</f>
        <v>#REF!</v>
      </c>
      <c r="W536" s="18"/>
      <c r="AE536" s="18"/>
      <c r="AN536" s="18"/>
      <c r="AU536" s="18"/>
      <c r="BA536" s="18"/>
      <c r="BE536" s="18"/>
      <c r="BJ536" s="17" t="str">
        <f>IF(COUNTA(Wedstrijden!O357:Y357)&lt;&gt;0,1,"")</f>
        <v/>
      </c>
      <c r="BK536" s="17" t="str">
        <f t="shared" si="48"/>
        <v/>
      </c>
      <c r="BL536" s="17" t="str">
        <f>IF(Wedstrijden!O357="x","AA","")</f>
        <v/>
      </c>
      <c r="BM536" s="17" t="str">
        <f>IF(Wedstrijden!P357="x","A","")</f>
        <v/>
      </c>
      <c r="BN536" s="17" t="str">
        <f>IF(Wedstrijden!Q357="x","B1","")</f>
        <v/>
      </c>
      <c r="BO536" s="17" t="e">
        <f>IF(Wedstrijden!#REF!="x","BB","")</f>
        <v>#REF!</v>
      </c>
      <c r="BP536" s="17" t="str">
        <f>IF(Wedstrijden!S357="x","B","")</f>
        <v/>
      </c>
      <c r="BQ536" s="17" t="str">
        <f>IF(Wedstrijden!T357="x","L1","")</f>
        <v/>
      </c>
      <c r="BR536" s="17" t="str">
        <f>IF(Wedstrijden!U357="x","L2","")</f>
        <v/>
      </c>
      <c r="BS536" s="17" t="str">
        <f>IF(Wedstrijden!V357="x","M1","")</f>
        <v/>
      </c>
      <c r="BT536" s="17" t="str">
        <f>IF(Wedstrijden!W357="x","M2","")</f>
        <v/>
      </c>
      <c r="BU536" s="17" t="str">
        <f>IF(Wedstrijden!X357="x","Z1","")</f>
        <v/>
      </c>
      <c r="BV536" s="17" t="str">
        <f>IF(Wedstrijden!Y357="x","Z2","")</f>
        <v/>
      </c>
      <c r="BW536" s="17">
        <f>IF(COUNTA(Wedstrijden!F357:N357)&lt;&gt;0,1,"")</f>
        <v>1</v>
      </c>
      <c r="BX536" s="17">
        <f t="shared" si="49"/>
        <v>1</v>
      </c>
      <c r="BY536" s="17" t="str">
        <f>IF(Wedstrijden!F357="x","BB","")</f>
        <v/>
      </c>
      <c r="BZ536" s="17" t="str">
        <f>IF(Wedstrijden!G357="x","B","")</f>
        <v/>
      </c>
      <c r="CA536" s="17" t="str">
        <f>IF(Wedstrijden!H357="x","L1","")</f>
        <v/>
      </c>
      <c r="CB536" s="17" t="str">
        <f>IF(Wedstrijden!I357="x","L2","")</f>
        <v/>
      </c>
      <c r="CC536" s="17" t="str">
        <f>IF(Wedstrijden!J357="x","M1","")</f>
        <v/>
      </c>
      <c r="CD536" s="17" t="str">
        <f>IF(Wedstrijden!K357="x","M2","")</f>
        <v/>
      </c>
      <c r="CE536" s="17" t="str">
        <f>IF(Wedstrijden!L357="x","Z1","")</f>
        <v>Z1</v>
      </c>
      <c r="CF536" s="17" t="str">
        <f>IF(Wedstrijden!M357="x","Z2","")</f>
        <v>Z2</v>
      </c>
      <c r="CG536" s="17" t="str">
        <f>IF(Wedstrijden!N357="x","ZZL","")</f>
        <v>ZZL</v>
      </c>
      <c r="CL536" s="17">
        <f>IF(COUNTA(Wedstrijden!AG357:AN357)&lt;&gt;0,2,"")</f>
        <v>2</v>
      </c>
      <c r="CM536" s="17">
        <f t="shared" si="50"/>
        <v>2</v>
      </c>
      <c r="CN536" s="17" t="str">
        <f>IF(Wedstrijden!AG357="x","AA","")</f>
        <v/>
      </c>
      <c r="CO536" s="17" t="str">
        <f>IF(Wedstrijden!AH357="x","A","")</f>
        <v/>
      </c>
      <c r="CP536" s="17" t="str">
        <f>IF(Wedstrijden!AI357="x","BB","")</f>
        <v/>
      </c>
      <c r="CQ536" s="17" t="str">
        <f>IF(Wedstrijden!AJ357="x","B","")</f>
        <v>B</v>
      </c>
      <c r="CR536" s="17" t="str">
        <f>IF(Wedstrijden!AK357="x","L","")</f>
        <v>L</v>
      </c>
      <c r="CS536" s="17" t="str">
        <f>IF(Wedstrijden!AL357="x","M","")</f>
        <v>M</v>
      </c>
      <c r="CT536" s="17" t="str">
        <f>IF(Wedstrijden!AM357="x","Z","")</f>
        <v>Z</v>
      </c>
      <c r="CU536" s="17" t="str">
        <f>IF(Wedstrijden!AN357="x","ZZ","")</f>
        <v>ZZ</v>
      </c>
      <c r="CV536" s="17">
        <f>IF(COUNTA(Wedstrijden!Z357:AF357)&lt;&gt;0,2,"")</f>
        <v>2</v>
      </c>
      <c r="CW536" s="17">
        <f t="shared" si="51"/>
        <v>1</v>
      </c>
      <c r="CX536" s="17" t="str">
        <f>IF(Wedstrijden!Z357="x","BB","")</f>
        <v/>
      </c>
      <c r="CY536" s="17" t="str">
        <f>IF(Wedstrijden!AA357="x","B","")</f>
        <v>B</v>
      </c>
      <c r="CZ536" s="17" t="str">
        <f>IF(Wedstrijden!AB357="x","L","")</f>
        <v>L</v>
      </c>
      <c r="DA536" s="17" t="str">
        <f>IF(Wedstrijden!AC357="x","M","")</f>
        <v>M</v>
      </c>
      <c r="DB536" s="17" t="str">
        <f>IF(Wedstrijden!AD357="x","Z","")</f>
        <v>Z</v>
      </c>
      <c r="DC536" s="17" t="str">
        <f>IF(Wedstrijden!AE357="x","ZZ","")</f>
        <v>ZZ</v>
      </c>
      <c r="DD536" s="17" t="str">
        <f>IF(Wedstrijden!AF357="x","1.40","")</f>
        <v>1.40</v>
      </c>
      <c r="DE536" s="17" t="str">
        <f>IF(COUNTA(Wedstrijden!AP357:AR357)&lt;&gt;0,6,"")</f>
        <v/>
      </c>
      <c r="DF536" s="17" t="str">
        <f t="shared" si="52"/>
        <v/>
      </c>
      <c r="DG536" s="17" t="str">
        <f>IF(Wedstrijden!AP357="x","L","")</f>
        <v/>
      </c>
      <c r="DH536" s="17" t="str">
        <f>IF(Wedstrijden!AQ357="x","M","")</f>
        <v/>
      </c>
      <c r="DI536" s="17" t="str">
        <f>IF(Wedstrijden!AR357="x","Z","")</f>
        <v/>
      </c>
      <c r="DJ536" s="17" t="str">
        <f>IF(Wedstrijden!AS357="x","Z","")</f>
        <v/>
      </c>
      <c r="DK536" s="17" t="str">
        <f>IF(COUNTA(Wedstrijden!AU357:AW357)&lt;&gt;0,6,"")</f>
        <v/>
      </c>
      <c r="DL536" s="17" t="str">
        <f t="shared" si="53"/>
        <v/>
      </c>
      <c r="DM536" s="17" t="str">
        <f>IF(Wedstrijden!AU357="x","L","")</f>
        <v/>
      </c>
      <c r="DN536" s="17" t="str">
        <f>IF(Wedstrijden!AV357="x","M","")</f>
        <v/>
      </c>
      <c r="DO536" s="17" t="str">
        <f>IF(Wedstrijden!AW357="x","Z","")</f>
        <v/>
      </c>
      <c r="DP536" s="17" t="str">
        <f>IF(Wedstrijden!AX357="x","Z","")</f>
        <v/>
      </c>
    </row>
    <row r="537" spans="1:120" ht="14.4" x14ac:dyDescent="0.3">
      <c r="A537" s="21">
        <f>Wedstrijden!A358</f>
        <v>44192</v>
      </c>
      <c r="B537" s="17" t="str">
        <f>IFERROR(VLOOKUP(Wedstrijden!#REF!,#REF!,2,FALSE),"")</f>
        <v/>
      </c>
      <c r="C537" s="17" t="e">
        <f>Wedstrijden!#REF!</f>
        <v>#REF!</v>
      </c>
      <c r="D537" s="17" t="str">
        <f>IFERROR(VLOOKUP(Wedstrijden!#REF!,#REF!,2,FALSE),"")</f>
        <v/>
      </c>
      <c r="E537" s="17" t="str">
        <f>IFERROR(VLOOKUP(Wedstrijden!#REF!,#REF!,5,FALSE),"")</f>
        <v/>
      </c>
      <c r="F537" s="17" t="e">
        <f>IF(Wedstrijden!#REF!&lt;&gt;"",Wedstrijden!#REF!,"")</f>
        <v>#REF!</v>
      </c>
      <c r="G537" s="17" t="e">
        <f>IF(Wedstrijden!#REF!="Indoor",1,0)</f>
        <v>#REF!</v>
      </c>
      <c r="H537" s="17" t="e">
        <f>Wedstrijden!#REF!</f>
        <v>#REF!</v>
      </c>
      <c r="I537" s="17" t="e">
        <f>IF(Wedstrijden!#REF!="Nee",0,IF(Wedstrijden!#REF!="Ja",1,""))</f>
        <v>#REF!</v>
      </c>
      <c r="J537" s="17" t="e">
        <f>IF(Wedstrijden!#REF!&lt;&gt;"",Wedstrijden!#REF!,"")</f>
        <v>#REF!</v>
      </c>
      <c r="W537" s="18"/>
      <c r="AE537" s="18"/>
      <c r="AN537" s="18"/>
      <c r="AU537" s="18"/>
      <c r="BA537" s="18"/>
      <c r="BE537" s="18"/>
      <c r="BJ537" s="17">
        <f>IF(COUNTA(Wedstrijden!O358:Y358)&lt;&gt;0,1,"")</f>
        <v>1</v>
      </c>
      <c r="BK537" s="17">
        <f t="shared" si="48"/>
        <v>2</v>
      </c>
      <c r="BL537" s="17" t="str">
        <f>IF(Wedstrijden!O358="x","AA","")</f>
        <v/>
      </c>
      <c r="BM537" s="17" t="str">
        <f>IF(Wedstrijden!P358="x","A","")</f>
        <v/>
      </c>
      <c r="BN537" s="17" t="str">
        <f>IF(Wedstrijden!Q358="x","B1","")</f>
        <v/>
      </c>
      <c r="BO537" s="17" t="e">
        <f>IF(Wedstrijden!#REF!="x","BB","")</f>
        <v>#REF!</v>
      </c>
      <c r="BP537" s="17" t="str">
        <f>IF(Wedstrijden!S358="x","B","")</f>
        <v>B</v>
      </c>
      <c r="BQ537" s="17" t="str">
        <f>IF(Wedstrijden!T358="x","L1","")</f>
        <v>L1</v>
      </c>
      <c r="BR537" s="17" t="str">
        <f>IF(Wedstrijden!U358="x","L2","")</f>
        <v>L2</v>
      </c>
      <c r="BS537" s="17" t="str">
        <f>IF(Wedstrijden!V358="x","M1","")</f>
        <v>M1</v>
      </c>
      <c r="BT537" s="17" t="str">
        <f>IF(Wedstrijden!W358="x","M2","")</f>
        <v>M2</v>
      </c>
      <c r="BU537" s="17" t="str">
        <f>IF(Wedstrijden!X358="x","Z1","")</f>
        <v/>
      </c>
      <c r="BV537" s="17" t="str">
        <f>IF(Wedstrijden!Y358="x","Z2","")</f>
        <v/>
      </c>
      <c r="BW537" s="17">
        <f>IF(COUNTA(Wedstrijden!F358:N358)&lt;&gt;0,1,"")</f>
        <v>1</v>
      </c>
      <c r="BX537" s="17">
        <f t="shared" si="49"/>
        <v>1</v>
      </c>
      <c r="BY537" s="17" t="str">
        <f>IF(Wedstrijden!F358="x","BB","")</f>
        <v/>
      </c>
      <c r="BZ537" s="17" t="str">
        <f>IF(Wedstrijden!G358="x","B","")</f>
        <v>B</v>
      </c>
      <c r="CA537" s="17" t="str">
        <f>IF(Wedstrijden!H358="x","L1","")</f>
        <v>L1</v>
      </c>
      <c r="CB537" s="17" t="str">
        <f>IF(Wedstrijden!I358="x","L2","")</f>
        <v>L2</v>
      </c>
      <c r="CC537" s="17" t="str">
        <f>IF(Wedstrijden!J358="x","M1","")</f>
        <v>M1</v>
      </c>
      <c r="CD537" s="17" t="str">
        <f>IF(Wedstrijden!K358="x","M2","")</f>
        <v>M2</v>
      </c>
      <c r="CE537" s="17" t="str">
        <f>IF(Wedstrijden!L358="x","Z1","")</f>
        <v/>
      </c>
      <c r="CF537" s="17" t="str">
        <f>IF(Wedstrijden!M358="x","Z2","")</f>
        <v/>
      </c>
      <c r="CG537" s="17" t="str">
        <f>IF(Wedstrijden!N358="x","ZZL","")</f>
        <v/>
      </c>
      <c r="CL537" s="17" t="str">
        <f>IF(COUNTA(Wedstrijden!AG358:AN358)&lt;&gt;0,2,"")</f>
        <v/>
      </c>
      <c r="CM537" s="17" t="str">
        <f t="shared" si="50"/>
        <v/>
      </c>
      <c r="CN537" s="17" t="str">
        <f>IF(Wedstrijden!AG358="x","AA","")</f>
        <v/>
      </c>
      <c r="CO537" s="17" t="str">
        <f>IF(Wedstrijden!AH358="x","A","")</f>
        <v/>
      </c>
      <c r="CP537" s="17" t="str">
        <f>IF(Wedstrijden!AI358="x","BB","")</f>
        <v/>
      </c>
      <c r="CQ537" s="17" t="str">
        <f>IF(Wedstrijden!AJ358="x","B","")</f>
        <v/>
      </c>
      <c r="CR537" s="17" t="str">
        <f>IF(Wedstrijden!AK358="x","L","")</f>
        <v/>
      </c>
      <c r="CS537" s="17" t="str">
        <f>IF(Wedstrijden!AL358="x","M","")</f>
        <v/>
      </c>
      <c r="CT537" s="17" t="str">
        <f>IF(Wedstrijden!AM358="x","Z","")</f>
        <v/>
      </c>
      <c r="CU537" s="17" t="str">
        <f>IF(Wedstrijden!AN358="x","ZZ","")</f>
        <v/>
      </c>
      <c r="CV537" s="17" t="str">
        <f>IF(COUNTA(Wedstrijden!Z358:AF358)&lt;&gt;0,2,"")</f>
        <v/>
      </c>
      <c r="CW537" s="17" t="str">
        <f t="shared" si="51"/>
        <v/>
      </c>
      <c r="CX537" s="17" t="str">
        <f>IF(Wedstrijden!Z358="x","BB","")</f>
        <v/>
      </c>
      <c r="CY537" s="17" t="str">
        <f>IF(Wedstrijden!AA358="x","B","")</f>
        <v/>
      </c>
      <c r="CZ537" s="17" t="str">
        <f>IF(Wedstrijden!AB358="x","L","")</f>
        <v/>
      </c>
      <c r="DA537" s="17" t="str">
        <f>IF(Wedstrijden!AC358="x","M","")</f>
        <v/>
      </c>
      <c r="DB537" s="17" t="str">
        <f>IF(Wedstrijden!AD358="x","Z","")</f>
        <v/>
      </c>
      <c r="DC537" s="17" t="str">
        <f>IF(Wedstrijden!AE358="x","ZZ","")</f>
        <v/>
      </c>
      <c r="DD537" s="17" t="str">
        <f>IF(Wedstrijden!AF358="x","1.40","")</f>
        <v/>
      </c>
      <c r="DE537" s="17" t="str">
        <f>IF(COUNTA(Wedstrijden!AP358:AR358)&lt;&gt;0,6,"")</f>
        <v/>
      </c>
      <c r="DF537" s="17" t="str">
        <f t="shared" si="52"/>
        <v/>
      </c>
      <c r="DG537" s="17" t="str">
        <f>IF(Wedstrijden!AP358="x","L","")</f>
        <v/>
      </c>
      <c r="DH537" s="17" t="str">
        <f>IF(Wedstrijden!AQ358="x","M","")</f>
        <v/>
      </c>
      <c r="DI537" s="17" t="str">
        <f>IF(Wedstrijden!AR358="x","Z","")</f>
        <v/>
      </c>
      <c r="DJ537" s="17" t="str">
        <f>IF(Wedstrijden!AS358="x","Z","")</f>
        <v/>
      </c>
      <c r="DK537" s="17" t="str">
        <f>IF(COUNTA(Wedstrijden!AU358:AW358)&lt;&gt;0,6,"")</f>
        <v/>
      </c>
      <c r="DL537" s="17" t="str">
        <f t="shared" si="53"/>
        <v/>
      </c>
      <c r="DM537" s="17" t="str">
        <f>IF(Wedstrijden!AU358="x","L","")</f>
        <v/>
      </c>
      <c r="DN537" s="17" t="str">
        <f>IF(Wedstrijden!AV358="x","M","")</f>
        <v/>
      </c>
      <c r="DO537" s="17" t="str">
        <f>IF(Wedstrijden!AW358="x","Z","")</f>
        <v/>
      </c>
      <c r="DP537" s="17" t="str">
        <f>IF(Wedstrijden!AX358="x","Z","")</f>
        <v/>
      </c>
    </row>
    <row r="538" spans="1:120" ht="14.4" x14ac:dyDescent="0.3">
      <c r="A538" s="21">
        <f>Wedstrijden!A359</f>
        <v>44193</v>
      </c>
      <c r="B538" s="17" t="str">
        <f>IFERROR(VLOOKUP(Wedstrijden!#REF!,#REF!,2,FALSE),"")</f>
        <v/>
      </c>
      <c r="C538" s="17" t="e">
        <f>Wedstrijden!#REF!</f>
        <v>#REF!</v>
      </c>
      <c r="D538" s="17" t="str">
        <f>IFERROR(VLOOKUP(Wedstrijden!#REF!,#REF!,2,FALSE),"")</f>
        <v/>
      </c>
      <c r="E538" s="17" t="str">
        <f>IFERROR(VLOOKUP(Wedstrijden!#REF!,#REF!,5,FALSE),"")</f>
        <v/>
      </c>
      <c r="F538" s="17" t="e">
        <f>IF(Wedstrijden!#REF!&lt;&gt;"",Wedstrijden!#REF!,"")</f>
        <v>#REF!</v>
      </c>
      <c r="G538" s="17" t="e">
        <f>IF(Wedstrijden!#REF!="Indoor",1,0)</f>
        <v>#REF!</v>
      </c>
      <c r="H538" s="17" t="e">
        <f>Wedstrijden!#REF!</f>
        <v>#REF!</v>
      </c>
      <c r="I538" s="17" t="e">
        <f>IF(Wedstrijden!#REF!="Nee",0,IF(Wedstrijden!#REF!="Ja",1,""))</f>
        <v>#REF!</v>
      </c>
      <c r="J538" s="17" t="e">
        <f>IF(Wedstrijden!#REF!&lt;&gt;"",Wedstrijden!#REF!,"")</f>
        <v>#REF!</v>
      </c>
      <c r="W538" s="18"/>
      <c r="AE538" s="18"/>
      <c r="AN538" s="18"/>
      <c r="AU538" s="18"/>
      <c r="BA538" s="18"/>
      <c r="BE538" s="18"/>
      <c r="BJ538" s="17" t="str">
        <f>IF(COUNTA(Wedstrijden!O359:Y359)&lt;&gt;0,1,"")</f>
        <v/>
      </c>
      <c r="BK538" s="17" t="str">
        <f t="shared" si="48"/>
        <v/>
      </c>
      <c r="BL538" s="17" t="str">
        <f>IF(Wedstrijden!O359="x","AA","")</f>
        <v/>
      </c>
      <c r="BM538" s="17" t="str">
        <f>IF(Wedstrijden!P359="x","A","")</f>
        <v/>
      </c>
      <c r="BN538" s="17" t="str">
        <f>IF(Wedstrijden!Q359="x","B1","")</f>
        <v/>
      </c>
      <c r="BO538" s="17" t="e">
        <f>IF(Wedstrijden!#REF!="x","BB","")</f>
        <v>#REF!</v>
      </c>
      <c r="BP538" s="17" t="str">
        <f>IF(Wedstrijden!S359="x","B","")</f>
        <v/>
      </c>
      <c r="BQ538" s="17" t="str">
        <f>IF(Wedstrijden!T359="x","L1","")</f>
        <v/>
      </c>
      <c r="BR538" s="17" t="str">
        <f>IF(Wedstrijden!U359="x","L2","")</f>
        <v/>
      </c>
      <c r="BS538" s="17" t="str">
        <f>IF(Wedstrijden!V359="x","M1","")</f>
        <v/>
      </c>
      <c r="BT538" s="17" t="str">
        <f>IF(Wedstrijden!W359="x","M2","")</f>
        <v/>
      </c>
      <c r="BU538" s="17" t="str">
        <f>IF(Wedstrijden!X359="x","Z1","")</f>
        <v/>
      </c>
      <c r="BV538" s="17" t="str">
        <f>IF(Wedstrijden!Y359="x","Z2","")</f>
        <v/>
      </c>
      <c r="BW538" s="17">
        <f>IF(COUNTA(Wedstrijden!F359:N359)&lt;&gt;0,1,"")</f>
        <v>1</v>
      </c>
      <c r="BX538" s="17">
        <f t="shared" si="49"/>
        <v>1</v>
      </c>
      <c r="BY538" s="17" t="str">
        <f>IF(Wedstrijden!F359="x","BB","")</f>
        <v/>
      </c>
      <c r="BZ538" s="17" t="str">
        <f>IF(Wedstrijden!G359="x","B","")</f>
        <v/>
      </c>
      <c r="CA538" s="17" t="str">
        <f>IF(Wedstrijden!H359="x","L1","")</f>
        <v/>
      </c>
      <c r="CB538" s="17" t="str">
        <f>IF(Wedstrijden!I359="x","L2","")</f>
        <v/>
      </c>
      <c r="CC538" s="17" t="str">
        <f>IF(Wedstrijden!J359="x","M1","")</f>
        <v/>
      </c>
      <c r="CD538" s="17" t="str">
        <f>IF(Wedstrijden!K359="x","M2","")</f>
        <v/>
      </c>
      <c r="CE538" s="17" t="str">
        <f>IF(Wedstrijden!L359="x","Z1","")</f>
        <v>Z1</v>
      </c>
      <c r="CF538" s="17" t="str">
        <f>IF(Wedstrijden!M359="x","Z2","")</f>
        <v>Z2</v>
      </c>
      <c r="CG538" s="17" t="str">
        <f>IF(Wedstrijden!N359="x","ZZL","")</f>
        <v>ZZL</v>
      </c>
      <c r="CL538" s="17">
        <f>IF(COUNTA(Wedstrijden!AG359:AN359)&lt;&gt;0,2,"")</f>
        <v>2</v>
      </c>
      <c r="CM538" s="17">
        <f t="shared" si="50"/>
        <v>2</v>
      </c>
      <c r="CN538" s="17" t="str">
        <f>IF(Wedstrijden!AG359="x","AA","")</f>
        <v/>
      </c>
      <c r="CO538" s="17" t="str">
        <f>IF(Wedstrijden!AH359="x","A","")</f>
        <v/>
      </c>
      <c r="CP538" s="17" t="str">
        <f>IF(Wedstrijden!AI359="x","BB","")</f>
        <v/>
      </c>
      <c r="CQ538" s="17" t="str">
        <f>IF(Wedstrijden!AJ359="x","B","")</f>
        <v>B</v>
      </c>
      <c r="CR538" s="17" t="str">
        <f>IF(Wedstrijden!AK359="x","L","")</f>
        <v>L</v>
      </c>
      <c r="CS538" s="17" t="str">
        <f>IF(Wedstrijden!AL359="x","M","")</f>
        <v>M</v>
      </c>
      <c r="CT538" s="17" t="str">
        <f>IF(Wedstrijden!AM359="x","Z","")</f>
        <v>Z</v>
      </c>
      <c r="CU538" s="17" t="str">
        <f>IF(Wedstrijden!AN359="x","ZZ","")</f>
        <v>ZZ</v>
      </c>
      <c r="CV538" s="17">
        <f>IF(COUNTA(Wedstrijden!Z359:AF359)&lt;&gt;0,2,"")</f>
        <v>2</v>
      </c>
      <c r="CW538" s="17">
        <f t="shared" si="51"/>
        <v>1</v>
      </c>
      <c r="CX538" s="17" t="str">
        <f>IF(Wedstrijden!Z359="x","BB","")</f>
        <v/>
      </c>
      <c r="CY538" s="17" t="str">
        <f>IF(Wedstrijden!AA359="x","B","")</f>
        <v>B</v>
      </c>
      <c r="CZ538" s="17" t="str">
        <f>IF(Wedstrijden!AB359="x","L","")</f>
        <v>L</v>
      </c>
      <c r="DA538" s="17" t="str">
        <f>IF(Wedstrijden!AC359="x","M","")</f>
        <v>M</v>
      </c>
      <c r="DB538" s="17" t="str">
        <f>IF(Wedstrijden!AD359="x","Z","")</f>
        <v>Z</v>
      </c>
      <c r="DC538" s="17" t="str">
        <f>IF(Wedstrijden!AE359="x","ZZ","")</f>
        <v>ZZ</v>
      </c>
      <c r="DD538" s="17" t="str">
        <f>IF(Wedstrijden!AF359="x","1.40","")</f>
        <v>1.40</v>
      </c>
      <c r="DE538" s="17" t="str">
        <f>IF(COUNTA(Wedstrijden!AP359:AR359)&lt;&gt;0,6,"")</f>
        <v/>
      </c>
      <c r="DF538" s="17" t="str">
        <f t="shared" si="52"/>
        <v/>
      </c>
      <c r="DG538" s="17" t="str">
        <f>IF(Wedstrijden!AP359="x","L","")</f>
        <v/>
      </c>
      <c r="DH538" s="17" t="str">
        <f>IF(Wedstrijden!AQ359="x","M","")</f>
        <v/>
      </c>
      <c r="DI538" s="17" t="str">
        <f>IF(Wedstrijden!AR359="x","Z","")</f>
        <v/>
      </c>
      <c r="DJ538" s="17" t="str">
        <f>IF(Wedstrijden!AS359="x","Z","")</f>
        <v/>
      </c>
      <c r="DK538" s="17" t="str">
        <f>IF(COUNTA(Wedstrijden!AU359:AW359)&lt;&gt;0,6,"")</f>
        <v/>
      </c>
      <c r="DL538" s="17" t="str">
        <f t="shared" si="53"/>
        <v/>
      </c>
      <c r="DM538" s="17" t="str">
        <f>IF(Wedstrijden!AU359="x","L","")</f>
        <v/>
      </c>
      <c r="DN538" s="17" t="str">
        <f>IF(Wedstrijden!AV359="x","M","")</f>
        <v/>
      </c>
      <c r="DO538" s="17" t="str">
        <f>IF(Wedstrijden!AW359="x","Z","")</f>
        <v/>
      </c>
      <c r="DP538" s="17" t="str">
        <f>IF(Wedstrijden!AX359="x","Z","")</f>
        <v/>
      </c>
    </row>
    <row r="539" spans="1:120" ht="14.4" x14ac:dyDescent="0.3">
      <c r="A539" s="21">
        <f>Wedstrijden!A360</f>
        <v>44194</v>
      </c>
      <c r="B539" s="17" t="str">
        <f>IFERROR(VLOOKUP(Wedstrijden!#REF!,#REF!,2,FALSE),"")</f>
        <v/>
      </c>
      <c r="C539" s="17" t="e">
        <f>Wedstrijden!#REF!</f>
        <v>#REF!</v>
      </c>
      <c r="D539" s="17" t="str">
        <f>IFERROR(VLOOKUP(Wedstrijden!#REF!,#REF!,2,FALSE),"")</f>
        <v/>
      </c>
      <c r="E539" s="17" t="str">
        <f>IFERROR(VLOOKUP(Wedstrijden!#REF!,#REF!,5,FALSE),"")</f>
        <v/>
      </c>
      <c r="F539" s="17" t="e">
        <f>IF(Wedstrijden!#REF!&lt;&gt;"",Wedstrijden!#REF!,"")</f>
        <v>#REF!</v>
      </c>
      <c r="G539" s="17" t="e">
        <f>IF(Wedstrijden!#REF!="Indoor",1,0)</f>
        <v>#REF!</v>
      </c>
      <c r="H539" s="17" t="e">
        <f>Wedstrijden!#REF!</f>
        <v>#REF!</v>
      </c>
      <c r="I539" s="17" t="e">
        <f>IF(Wedstrijden!#REF!="Nee",0,IF(Wedstrijden!#REF!="Ja",1,""))</f>
        <v>#REF!</v>
      </c>
      <c r="J539" s="17" t="e">
        <f>IF(Wedstrijden!#REF!&lt;&gt;"",Wedstrijden!#REF!,"")</f>
        <v>#REF!</v>
      </c>
      <c r="W539" s="18"/>
      <c r="AE539" s="18"/>
      <c r="AN539" s="18"/>
      <c r="AU539" s="18"/>
      <c r="BA539" s="18"/>
      <c r="BE539" s="18"/>
      <c r="BJ539" s="17" t="str">
        <f>IF(COUNTA(Wedstrijden!O360:Y360)&lt;&gt;0,1,"")</f>
        <v/>
      </c>
      <c r="BK539" s="17" t="str">
        <f t="shared" si="48"/>
        <v/>
      </c>
      <c r="BL539" s="17" t="str">
        <f>IF(Wedstrijden!O360="x","AA","")</f>
        <v/>
      </c>
      <c r="BM539" s="17" t="str">
        <f>IF(Wedstrijden!P360="x","A","")</f>
        <v/>
      </c>
      <c r="BN539" s="17" t="str">
        <f>IF(Wedstrijden!Q360="x","B1","")</f>
        <v/>
      </c>
      <c r="BO539" s="17" t="e">
        <f>IF(Wedstrijden!#REF!="x","BB","")</f>
        <v>#REF!</v>
      </c>
      <c r="BP539" s="17" t="str">
        <f>IF(Wedstrijden!S360="x","B","")</f>
        <v/>
      </c>
      <c r="BQ539" s="17" t="str">
        <f>IF(Wedstrijden!T360="x","L1","")</f>
        <v/>
      </c>
      <c r="BR539" s="17" t="str">
        <f>IF(Wedstrijden!U360="x","L2","")</f>
        <v/>
      </c>
      <c r="BS539" s="17" t="str">
        <f>IF(Wedstrijden!V360="x","M1","")</f>
        <v/>
      </c>
      <c r="BT539" s="17" t="str">
        <f>IF(Wedstrijden!W360="x","M2","")</f>
        <v/>
      </c>
      <c r="BU539" s="17" t="str">
        <f>IF(Wedstrijden!X360="x","Z1","")</f>
        <v/>
      </c>
      <c r="BV539" s="17" t="str">
        <f>IF(Wedstrijden!Y360="x","Z2","")</f>
        <v/>
      </c>
      <c r="BW539" s="17">
        <f>IF(COUNTA(Wedstrijden!F360:N360)&lt;&gt;0,1,"")</f>
        <v>1</v>
      </c>
      <c r="BX539" s="17">
        <f t="shared" si="49"/>
        <v>1</v>
      </c>
      <c r="BY539" s="17" t="str">
        <f>IF(Wedstrijden!F360="x","BB","")</f>
        <v/>
      </c>
      <c r="BZ539" s="17" t="str">
        <f>IF(Wedstrijden!G360="x","B","")</f>
        <v/>
      </c>
      <c r="CA539" s="17" t="str">
        <f>IF(Wedstrijden!H360="x","L1","")</f>
        <v/>
      </c>
      <c r="CB539" s="17" t="str">
        <f>IF(Wedstrijden!I360="x","L2","")</f>
        <v/>
      </c>
      <c r="CC539" s="17" t="str">
        <f>IF(Wedstrijden!J360="x","M1","")</f>
        <v/>
      </c>
      <c r="CD539" s="17" t="str">
        <f>IF(Wedstrijden!K360="x","M2","")</f>
        <v/>
      </c>
      <c r="CE539" s="17" t="str">
        <f>IF(Wedstrijden!L360="x","Z1","")</f>
        <v>Z1</v>
      </c>
      <c r="CF539" s="17" t="str">
        <f>IF(Wedstrijden!M360="x","Z2","")</f>
        <v>Z2</v>
      </c>
      <c r="CG539" s="17" t="str">
        <f>IF(Wedstrijden!N360="x","ZZL","")</f>
        <v>ZZL</v>
      </c>
      <c r="CL539" s="17">
        <f>IF(COUNTA(Wedstrijden!AG360:AN360)&lt;&gt;0,2,"")</f>
        <v>2</v>
      </c>
      <c r="CM539" s="17">
        <f t="shared" si="50"/>
        <v>2</v>
      </c>
      <c r="CN539" s="17" t="str">
        <f>IF(Wedstrijden!AG360="x","AA","")</f>
        <v/>
      </c>
      <c r="CO539" s="17" t="str">
        <f>IF(Wedstrijden!AH360="x","A","")</f>
        <v/>
      </c>
      <c r="CP539" s="17" t="str">
        <f>IF(Wedstrijden!AI360="x","BB","")</f>
        <v/>
      </c>
      <c r="CQ539" s="17" t="str">
        <f>IF(Wedstrijden!AJ360="x","B","")</f>
        <v>B</v>
      </c>
      <c r="CR539" s="17" t="str">
        <f>IF(Wedstrijden!AK360="x","L","")</f>
        <v>L</v>
      </c>
      <c r="CS539" s="17" t="str">
        <f>IF(Wedstrijden!AL360="x","M","")</f>
        <v>M</v>
      </c>
      <c r="CT539" s="17" t="str">
        <f>IF(Wedstrijden!AM360="x","Z","")</f>
        <v>Z</v>
      </c>
      <c r="CU539" s="17" t="str">
        <f>IF(Wedstrijden!AN360="x","ZZ","")</f>
        <v>ZZ</v>
      </c>
      <c r="CV539" s="17">
        <f>IF(COUNTA(Wedstrijden!Z360:AF360)&lt;&gt;0,2,"")</f>
        <v>2</v>
      </c>
      <c r="CW539" s="17">
        <f t="shared" si="51"/>
        <v>1</v>
      </c>
      <c r="CX539" s="17" t="str">
        <f>IF(Wedstrijden!Z360="x","BB","")</f>
        <v/>
      </c>
      <c r="CY539" s="17" t="str">
        <f>IF(Wedstrijden!AA360="x","B","")</f>
        <v>B</v>
      </c>
      <c r="CZ539" s="17" t="str">
        <f>IF(Wedstrijden!AB360="x","L","")</f>
        <v>L</v>
      </c>
      <c r="DA539" s="17" t="str">
        <f>IF(Wedstrijden!AC360="x","M","")</f>
        <v>M</v>
      </c>
      <c r="DB539" s="17" t="str">
        <f>IF(Wedstrijden!AD360="x","Z","")</f>
        <v>Z</v>
      </c>
      <c r="DC539" s="17" t="str">
        <f>IF(Wedstrijden!AE360="x","ZZ","")</f>
        <v>ZZ</v>
      </c>
      <c r="DD539" s="17" t="str">
        <f>IF(Wedstrijden!AF360="x","1.40","")</f>
        <v>1.40</v>
      </c>
      <c r="DE539" s="17" t="str">
        <f>IF(COUNTA(Wedstrijden!AP360:AR360)&lt;&gt;0,6,"")</f>
        <v/>
      </c>
      <c r="DF539" s="17" t="str">
        <f t="shared" si="52"/>
        <v/>
      </c>
      <c r="DG539" s="17" t="str">
        <f>IF(Wedstrijden!AP360="x","L","")</f>
        <v/>
      </c>
      <c r="DH539" s="17" t="str">
        <f>IF(Wedstrijden!AQ360="x","M","")</f>
        <v/>
      </c>
      <c r="DI539" s="17" t="str">
        <f>IF(Wedstrijden!AR360="x","Z","")</f>
        <v/>
      </c>
      <c r="DJ539" s="17" t="str">
        <f>IF(Wedstrijden!AS360="x","Z","")</f>
        <v/>
      </c>
      <c r="DK539" s="17" t="str">
        <f>IF(COUNTA(Wedstrijden!AU360:AW360)&lt;&gt;0,6,"")</f>
        <v/>
      </c>
      <c r="DL539" s="17" t="str">
        <f t="shared" si="53"/>
        <v/>
      </c>
      <c r="DM539" s="17" t="str">
        <f>IF(Wedstrijden!AU360="x","L","")</f>
        <v/>
      </c>
      <c r="DN539" s="17" t="str">
        <f>IF(Wedstrijden!AV360="x","M","")</f>
        <v/>
      </c>
      <c r="DO539" s="17" t="str">
        <f>IF(Wedstrijden!AW360="x","Z","")</f>
        <v/>
      </c>
      <c r="DP539" s="17" t="str">
        <f>IF(Wedstrijden!AX360="x","Z","")</f>
        <v/>
      </c>
    </row>
    <row r="540" spans="1:120" ht="14.4" x14ac:dyDescent="0.3">
      <c r="A540" s="21">
        <f>Wedstrijden!A361</f>
        <v>44195</v>
      </c>
      <c r="B540" s="17" t="str">
        <f>IFERROR(VLOOKUP(Wedstrijden!#REF!,#REF!,2,FALSE),"")</f>
        <v/>
      </c>
      <c r="C540" s="17" t="e">
        <f>Wedstrijden!#REF!</f>
        <v>#REF!</v>
      </c>
      <c r="D540" s="17" t="str">
        <f>IFERROR(VLOOKUP(Wedstrijden!#REF!,#REF!,2,FALSE),"")</f>
        <v/>
      </c>
      <c r="E540" s="17" t="str">
        <f>IFERROR(VLOOKUP(Wedstrijden!#REF!,#REF!,5,FALSE),"")</f>
        <v/>
      </c>
      <c r="F540" s="17" t="e">
        <f>IF(Wedstrijden!#REF!&lt;&gt;"",Wedstrijden!#REF!,"")</f>
        <v>#REF!</v>
      </c>
      <c r="G540" s="17" t="e">
        <f>IF(Wedstrijden!#REF!="Indoor",1,0)</f>
        <v>#REF!</v>
      </c>
      <c r="H540" s="17" t="e">
        <f>Wedstrijden!#REF!</f>
        <v>#REF!</v>
      </c>
      <c r="I540" s="17" t="e">
        <f>IF(Wedstrijden!#REF!="Nee",0,IF(Wedstrijden!#REF!="Ja",1,""))</f>
        <v>#REF!</v>
      </c>
      <c r="J540" s="17" t="e">
        <f>IF(Wedstrijden!#REF!&lt;&gt;"",Wedstrijden!#REF!,"")</f>
        <v>#REF!</v>
      </c>
      <c r="W540" s="18"/>
      <c r="AE540" s="18"/>
      <c r="AN540" s="18"/>
      <c r="AU540" s="18"/>
      <c r="BA540" s="18"/>
      <c r="BE540" s="18"/>
      <c r="BJ540" s="17" t="str">
        <f>IF(COUNTA(Wedstrijden!O361:Y361)&lt;&gt;0,1,"")</f>
        <v/>
      </c>
      <c r="BK540" s="17" t="str">
        <f t="shared" si="48"/>
        <v/>
      </c>
      <c r="BL540" s="17" t="str">
        <f>IF(Wedstrijden!O361="x","AA","")</f>
        <v/>
      </c>
      <c r="BM540" s="17" t="str">
        <f>IF(Wedstrijden!P361="x","A","")</f>
        <v/>
      </c>
      <c r="BN540" s="17" t="str">
        <f>IF(Wedstrijden!Q361="x","B1","")</f>
        <v/>
      </c>
      <c r="BO540" s="17" t="e">
        <f>IF(Wedstrijden!#REF!="x","BB","")</f>
        <v>#REF!</v>
      </c>
      <c r="BP540" s="17" t="str">
        <f>IF(Wedstrijden!S361="x","B","")</f>
        <v/>
      </c>
      <c r="BQ540" s="17" t="str">
        <f>IF(Wedstrijden!T361="x","L1","")</f>
        <v/>
      </c>
      <c r="BR540" s="17" t="str">
        <f>IF(Wedstrijden!U361="x","L2","")</f>
        <v/>
      </c>
      <c r="BS540" s="17" t="str">
        <f>IF(Wedstrijden!V361="x","M1","")</f>
        <v/>
      </c>
      <c r="BT540" s="17" t="str">
        <f>IF(Wedstrijden!W361="x","M2","")</f>
        <v/>
      </c>
      <c r="BU540" s="17" t="str">
        <f>IF(Wedstrijden!X361="x","Z1","")</f>
        <v/>
      </c>
      <c r="BV540" s="17" t="str">
        <f>IF(Wedstrijden!Y361="x","Z2","")</f>
        <v/>
      </c>
      <c r="BW540" s="17">
        <f>IF(COUNTA(Wedstrijden!F361:N361)&lt;&gt;0,1,"")</f>
        <v>1</v>
      </c>
      <c r="BX540" s="17">
        <f t="shared" si="49"/>
        <v>1</v>
      </c>
      <c r="BY540" s="17" t="str">
        <f>IF(Wedstrijden!F361="x","BB","")</f>
        <v/>
      </c>
      <c r="BZ540" s="17" t="str">
        <f>IF(Wedstrijden!G361="x","B","")</f>
        <v/>
      </c>
      <c r="CA540" s="17" t="str">
        <f>IF(Wedstrijden!H361="x","L1","")</f>
        <v/>
      </c>
      <c r="CB540" s="17" t="str">
        <f>IF(Wedstrijden!I361="x","L2","")</f>
        <v/>
      </c>
      <c r="CC540" s="17" t="str">
        <f>IF(Wedstrijden!J361="x","M1","")</f>
        <v/>
      </c>
      <c r="CD540" s="17" t="str">
        <f>IF(Wedstrijden!K361="x","M2","")</f>
        <v/>
      </c>
      <c r="CE540" s="17" t="str">
        <f>IF(Wedstrijden!L361="x","Z1","")</f>
        <v>Z1</v>
      </c>
      <c r="CF540" s="17" t="str">
        <f>IF(Wedstrijden!M361="x","Z2","")</f>
        <v>Z2</v>
      </c>
      <c r="CG540" s="17" t="str">
        <f>IF(Wedstrijden!N361="x","ZZL","")</f>
        <v>ZZL</v>
      </c>
      <c r="CL540" s="17">
        <f>IF(COUNTA(Wedstrijden!AG361:AN361)&lt;&gt;0,2,"")</f>
        <v>2</v>
      </c>
      <c r="CM540" s="17">
        <f t="shared" si="50"/>
        <v>2</v>
      </c>
      <c r="CN540" s="17" t="str">
        <f>IF(Wedstrijden!AG361="x","AA","")</f>
        <v/>
      </c>
      <c r="CO540" s="17" t="str">
        <f>IF(Wedstrijden!AH361="x","A","")</f>
        <v/>
      </c>
      <c r="CP540" s="17" t="str">
        <f>IF(Wedstrijden!AI361="x","BB","")</f>
        <v/>
      </c>
      <c r="CQ540" s="17" t="str">
        <f>IF(Wedstrijden!AJ361="x","B","")</f>
        <v>B</v>
      </c>
      <c r="CR540" s="17" t="str">
        <f>IF(Wedstrijden!AK361="x","L","")</f>
        <v>L</v>
      </c>
      <c r="CS540" s="17" t="str">
        <f>IF(Wedstrijden!AL361="x","M","")</f>
        <v>M</v>
      </c>
      <c r="CT540" s="17" t="str">
        <f>IF(Wedstrijden!AM361="x","Z","")</f>
        <v>Z</v>
      </c>
      <c r="CU540" s="17" t="str">
        <f>IF(Wedstrijden!AN361="x","ZZ","")</f>
        <v>ZZ</v>
      </c>
      <c r="CV540" s="17">
        <f>IF(COUNTA(Wedstrijden!Z361:AF361)&lt;&gt;0,2,"")</f>
        <v>2</v>
      </c>
      <c r="CW540" s="17">
        <f t="shared" si="51"/>
        <v>1</v>
      </c>
      <c r="CX540" s="17" t="str">
        <f>IF(Wedstrijden!Z361="x","BB","")</f>
        <v/>
      </c>
      <c r="CY540" s="17" t="str">
        <f>IF(Wedstrijden!AA361="x","B","")</f>
        <v>B</v>
      </c>
      <c r="CZ540" s="17" t="str">
        <f>IF(Wedstrijden!AB361="x","L","")</f>
        <v>L</v>
      </c>
      <c r="DA540" s="17" t="str">
        <f>IF(Wedstrijden!AC361="x","M","")</f>
        <v>M</v>
      </c>
      <c r="DB540" s="17" t="str">
        <f>IF(Wedstrijden!AD361="x","Z","")</f>
        <v>Z</v>
      </c>
      <c r="DC540" s="17" t="str">
        <f>IF(Wedstrijden!AE361="x","ZZ","")</f>
        <v>ZZ</v>
      </c>
      <c r="DD540" s="17" t="str">
        <f>IF(Wedstrijden!AF361="x","1.40","")</f>
        <v>1.40</v>
      </c>
      <c r="DE540" s="17" t="str">
        <f>IF(COUNTA(Wedstrijden!AP361:AR361)&lt;&gt;0,6,"")</f>
        <v/>
      </c>
      <c r="DF540" s="17" t="str">
        <f t="shared" si="52"/>
        <v/>
      </c>
      <c r="DG540" s="17" t="str">
        <f>IF(Wedstrijden!AP361="x","L","")</f>
        <v/>
      </c>
      <c r="DH540" s="17" t="str">
        <f>IF(Wedstrijden!AQ361="x","M","")</f>
        <v/>
      </c>
      <c r="DI540" s="17" t="str">
        <f>IF(Wedstrijden!AR361="x","Z","")</f>
        <v/>
      </c>
      <c r="DJ540" s="17" t="str">
        <f>IF(Wedstrijden!AS361="x","Z","")</f>
        <v/>
      </c>
      <c r="DK540" s="17" t="str">
        <f>IF(COUNTA(Wedstrijden!AU361:AW361)&lt;&gt;0,6,"")</f>
        <v/>
      </c>
      <c r="DL540" s="17" t="str">
        <f t="shared" si="53"/>
        <v/>
      </c>
      <c r="DM540" s="17" t="str">
        <f>IF(Wedstrijden!AU361="x","L","")</f>
        <v/>
      </c>
      <c r="DN540" s="17" t="str">
        <f>IF(Wedstrijden!AV361="x","M","")</f>
        <v/>
      </c>
      <c r="DO540" s="17" t="str">
        <f>IF(Wedstrijden!AW361="x","Z","")</f>
        <v/>
      </c>
      <c r="DP540" s="17" t="str">
        <f>IF(Wedstrijden!AX361="x","Z","")</f>
        <v/>
      </c>
    </row>
    <row r="541" spans="1:120" ht="14.4" x14ac:dyDescent="0.3">
      <c r="A541" s="21">
        <f>Wedstrijden!A362</f>
        <v>0</v>
      </c>
      <c r="B541" s="17" t="str">
        <f>IFERROR(VLOOKUP(Wedstrijden!#REF!,#REF!,2,FALSE),"")</f>
        <v/>
      </c>
      <c r="C541" s="17" t="e">
        <f>Wedstrijden!#REF!</f>
        <v>#REF!</v>
      </c>
      <c r="D541" s="17" t="str">
        <f>IFERROR(VLOOKUP(Wedstrijden!#REF!,#REF!,2,FALSE),"")</f>
        <v/>
      </c>
      <c r="E541" s="17" t="str">
        <f>IFERROR(VLOOKUP(Wedstrijden!#REF!,#REF!,5,FALSE),"")</f>
        <v/>
      </c>
      <c r="F541" s="17" t="e">
        <f>IF(Wedstrijden!#REF!&lt;&gt;"",Wedstrijden!#REF!,"")</f>
        <v>#REF!</v>
      </c>
      <c r="G541" s="17" t="e">
        <f>IF(Wedstrijden!#REF!="Indoor",1,0)</f>
        <v>#REF!</v>
      </c>
      <c r="H541" s="17" t="e">
        <f>Wedstrijden!#REF!</f>
        <v>#REF!</v>
      </c>
      <c r="I541" s="17" t="e">
        <f>IF(Wedstrijden!#REF!="Nee",0,IF(Wedstrijden!#REF!="Ja",1,""))</f>
        <v>#REF!</v>
      </c>
      <c r="J541" s="17" t="e">
        <f>IF(Wedstrijden!#REF!&lt;&gt;"",Wedstrijden!#REF!,"")</f>
        <v>#REF!</v>
      </c>
      <c r="W541" s="18"/>
      <c r="AE541" s="18"/>
      <c r="AN541" s="18"/>
      <c r="AU541" s="18"/>
      <c r="BA541" s="18"/>
      <c r="BE541" s="18"/>
      <c r="BJ541" s="17" t="str">
        <f>IF(COUNTA(Wedstrijden!O362:Y362)&lt;&gt;0,1,"")</f>
        <v/>
      </c>
      <c r="BK541" s="17" t="str">
        <f t="shared" si="48"/>
        <v/>
      </c>
      <c r="BL541" s="17" t="str">
        <f>IF(Wedstrijden!O362="x","AA","")</f>
        <v/>
      </c>
      <c r="BM541" s="17" t="str">
        <f>IF(Wedstrijden!P362="x","A","")</f>
        <v/>
      </c>
      <c r="BN541" s="17" t="str">
        <f>IF(Wedstrijden!Q362="x","B1","")</f>
        <v/>
      </c>
      <c r="BO541" s="17" t="e">
        <f>IF(Wedstrijden!#REF!="x","BB","")</f>
        <v>#REF!</v>
      </c>
      <c r="BP541" s="17" t="str">
        <f>IF(Wedstrijden!S362="x","B","")</f>
        <v/>
      </c>
      <c r="BQ541" s="17" t="str">
        <f>IF(Wedstrijden!T362="x","L1","")</f>
        <v/>
      </c>
      <c r="BR541" s="17" t="str">
        <f>IF(Wedstrijden!U362="x","L2","")</f>
        <v/>
      </c>
      <c r="BS541" s="17" t="str">
        <f>IF(Wedstrijden!V362="x","M1","")</f>
        <v/>
      </c>
      <c r="BT541" s="17" t="str">
        <f>IF(Wedstrijden!W362="x","M2","")</f>
        <v/>
      </c>
      <c r="BU541" s="17" t="str">
        <f>IF(Wedstrijden!X362="x","Z1","")</f>
        <v/>
      </c>
      <c r="BV541" s="17" t="str">
        <f>IF(Wedstrijden!Y362="x","Z2","")</f>
        <v/>
      </c>
      <c r="BW541" s="17" t="str">
        <f>IF(COUNTA(Wedstrijden!F362:N362)&lt;&gt;0,1,"")</f>
        <v/>
      </c>
      <c r="BX541" s="17" t="str">
        <f t="shared" si="49"/>
        <v/>
      </c>
      <c r="BY541" s="17" t="str">
        <f>IF(Wedstrijden!F362="x","BB","")</f>
        <v/>
      </c>
      <c r="BZ541" s="17" t="str">
        <f>IF(Wedstrijden!G362="x","B","")</f>
        <v/>
      </c>
      <c r="CA541" s="17" t="str">
        <f>IF(Wedstrijden!H362="x","L1","")</f>
        <v/>
      </c>
      <c r="CB541" s="17" t="str">
        <f>IF(Wedstrijden!I362="x","L2","")</f>
        <v/>
      </c>
      <c r="CC541" s="17" t="str">
        <f>IF(Wedstrijden!J362="x","M1","")</f>
        <v/>
      </c>
      <c r="CD541" s="17" t="str">
        <f>IF(Wedstrijden!K362="x","M2","")</f>
        <v/>
      </c>
      <c r="CE541" s="17" t="str">
        <f>IF(Wedstrijden!L362="x","Z1","")</f>
        <v/>
      </c>
      <c r="CF541" s="17" t="str">
        <f>IF(Wedstrijden!M362="x","Z2","")</f>
        <v/>
      </c>
      <c r="CG541" s="17" t="str">
        <f>IF(Wedstrijden!N362="x","ZZL","")</f>
        <v/>
      </c>
      <c r="CL541" s="17" t="str">
        <f>IF(COUNTA(Wedstrijden!AG362:AN362)&lt;&gt;0,2,"")</f>
        <v/>
      </c>
      <c r="CM541" s="17" t="str">
        <f t="shared" si="50"/>
        <v/>
      </c>
      <c r="CN541" s="17" t="str">
        <f>IF(Wedstrijden!AG362="x","AA","")</f>
        <v/>
      </c>
      <c r="CO541" s="17" t="str">
        <f>IF(Wedstrijden!AH362="x","A","")</f>
        <v/>
      </c>
      <c r="CP541" s="17" t="str">
        <f>IF(Wedstrijden!AI362="x","BB","")</f>
        <v/>
      </c>
      <c r="CQ541" s="17" t="str">
        <f>IF(Wedstrijden!AJ362="x","B","")</f>
        <v/>
      </c>
      <c r="CR541" s="17" t="str">
        <f>IF(Wedstrijden!AK362="x","L","")</f>
        <v/>
      </c>
      <c r="CS541" s="17" t="str">
        <f>IF(Wedstrijden!AL362="x","M","")</f>
        <v/>
      </c>
      <c r="CT541" s="17" t="str">
        <f>IF(Wedstrijden!AM362="x","Z","")</f>
        <v/>
      </c>
      <c r="CU541" s="17" t="str">
        <f>IF(Wedstrijden!AN362="x","ZZ","")</f>
        <v/>
      </c>
      <c r="CV541" s="17" t="str">
        <f>IF(COUNTA(Wedstrijden!Z362:AF362)&lt;&gt;0,2,"")</f>
        <v/>
      </c>
      <c r="CW541" s="17" t="str">
        <f t="shared" si="51"/>
        <v/>
      </c>
      <c r="CX541" s="17" t="str">
        <f>IF(Wedstrijden!Z362="x","BB","")</f>
        <v/>
      </c>
      <c r="CY541" s="17" t="str">
        <f>IF(Wedstrijden!AA362="x","B","")</f>
        <v/>
      </c>
      <c r="CZ541" s="17" t="str">
        <f>IF(Wedstrijden!AB362="x","L","")</f>
        <v/>
      </c>
      <c r="DA541" s="17" t="str">
        <f>IF(Wedstrijden!AC362="x","M","")</f>
        <v/>
      </c>
      <c r="DB541" s="17" t="str">
        <f>IF(Wedstrijden!AD362="x","Z","")</f>
        <v/>
      </c>
      <c r="DC541" s="17" t="str">
        <f>IF(Wedstrijden!AE362="x","ZZ","")</f>
        <v/>
      </c>
      <c r="DD541" s="17" t="str">
        <f>IF(Wedstrijden!AF362="x","1.40","")</f>
        <v/>
      </c>
      <c r="DE541" s="17" t="str">
        <f>IF(COUNTA(Wedstrijden!AP362:AR362)&lt;&gt;0,6,"")</f>
        <v/>
      </c>
      <c r="DF541" s="17" t="str">
        <f t="shared" si="52"/>
        <v/>
      </c>
      <c r="DG541" s="17" t="str">
        <f>IF(Wedstrijden!AP362="x","L","")</f>
        <v/>
      </c>
      <c r="DH541" s="17" t="str">
        <f>IF(Wedstrijden!AQ362="x","M","")</f>
        <v/>
      </c>
      <c r="DI541" s="17" t="str">
        <f>IF(Wedstrijden!AR362="x","Z","")</f>
        <v/>
      </c>
      <c r="DJ541" s="17" t="str">
        <f>IF(Wedstrijden!AS362="x","Z","")</f>
        <v/>
      </c>
      <c r="DK541" s="17" t="str">
        <f>IF(COUNTA(Wedstrijden!AU362:AW362)&lt;&gt;0,6,"")</f>
        <v/>
      </c>
      <c r="DL541" s="17" t="str">
        <f t="shared" si="53"/>
        <v/>
      </c>
      <c r="DM541" s="17" t="str">
        <f>IF(Wedstrijden!AU362="x","L","")</f>
        <v/>
      </c>
      <c r="DN541" s="17" t="str">
        <f>IF(Wedstrijden!AV362="x","M","")</f>
        <v/>
      </c>
      <c r="DO541" s="17" t="str">
        <f>IF(Wedstrijden!AW362="x","Z","")</f>
        <v/>
      </c>
      <c r="DP541" s="17" t="str">
        <f>IF(Wedstrijden!AX362="x","Z","")</f>
        <v/>
      </c>
    </row>
    <row r="542" spans="1:120" ht="14.4" x14ac:dyDescent="0.3">
      <c r="A542" s="21">
        <f>Wedstrijden!A363</f>
        <v>0</v>
      </c>
      <c r="B542" s="17" t="str">
        <f>IFERROR(VLOOKUP(Wedstrijden!#REF!,#REF!,2,FALSE),"")</f>
        <v/>
      </c>
      <c r="C542" s="17" t="e">
        <f>Wedstrijden!#REF!</f>
        <v>#REF!</v>
      </c>
      <c r="D542" s="17" t="str">
        <f>IFERROR(VLOOKUP(Wedstrijden!#REF!,#REF!,2,FALSE),"")</f>
        <v/>
      </c>
      <c r="E542" s="17" t="str">
        <f>IFERROR(VLOOKUP(Wedstrijden!#REF!,#REF!,5,FALSE),"")</f>
        <v/>
      </c>
      <c r="F542" s="17" t="e">
        <f>IF(Wedstrijden!#REF!&lt;&gt;"",Wedstrijden!#REF!,"")</f>
        <v>#REF!</v>
      </c>
      <c r="G542" s="17" t="e">
        <f>IF(Wedstrijden!#REF!="Indoor",1,0)</f>
        <v>#REF!</v>
      </c>
      <c r="H542" s="17" t="e">
        <f>Wedstrijden!#REF!</f>
        <v>#REF!</v>
      </c>
      <c r="I542" s="17" t="e">
        <f>IF(Wedstrijden!#REF!="Nee",0,IF(Wedstrijden!#REF!="Ja",1,""))</f>
        <v>#REF!</v>
      </c>
      <c r="J542" s="17" t="e">
        <f>IF(Wedstrijden!#REF!&lt;&gt;"",Wedstrijden!#REF!,"")</f>
        <v>#REF!</v>
      </c>
      <c r="W542" s="18"/>
      <c r="AE542" s="18"/>
      <c r="AN542" s="18"/>
      <c r="AU542" s="18"/>
      <c r="BA542" s="18"/>
      <c r="BE542" s="18"/>
      <c r="BJ542" s="17" t="str">
        <f>IF(COUNTA(Wedstrijden!O363:Y363)&lt;&gt;0,1,"")</f>
        <v/>
      </c>
      <c r="BK542" s="17" t="str">
        <f t="shared" si="48"/>
        <v/>
      </c>
      <c r="BL542" s="17" t="str">
        <f>IF(Wedstrijden!O363="x","AA","")</f>
        <v/>
      </c>
      <c r="BM542" s="17" t="str">
        <f>IF(Wedstrijden!P363="x","A","")</f>
        <v/>
      </c>
      <c r="BN542" s="17" t="str">
        <f>IF(Wedstrijden!Q363="x","B1","")</f>
        <v/>
      </c>
      <c r="BO542" s="17" t="e">
        <f>IF(Wedstrijden!#REF!="x","BB","")</f>
        <v>#REF!</v>
      </c>
      <c r="BP542" s="17" t="str">
        <f>IF(Wedstrijden!S363="x","B","")</f>
        <v/>
      </c>
      <c r="BQ542" s="17" t="str">
        <f>IF(Wedstrijden!T363="x","L1","")</f>
        <v/>
      </c>
      <c r="BR542" s="17" t="str">
        <f>IF(Wedstrijden!U363="x","L2","")</f>
        <v/>
      </c>
      <c r="BS542" s="17" t="str">
        <f>IF(Wedstrijden!V363="x","M1","")</f>
        <v/>
      </c>
      <c r="BT542" s="17" t="str">
        <f>IF(Wedstrijden!W363="x","M2","")</f>
        <v/>
      </c>
      <c r="BU542" s="17" t="str">
        <f>IF(Wedstrijden!X363="x","Z1","")</f>
        <v/>
      </c>
      <c r="BV542" s="17" t="str">
        <f>IF(Wedstrijden!Y363="x","Z2","")</f>
        <v/>
      </c>
      <c r="BW542" s="17" t="str">
        <f>IF(COUNTA(Wedstrijden!F363:N363)&lt;&gt;0,1,"")</f>
        <v/>
      </c>
      <c r="BX542" s="17" t="str">
        <f t="shared" si="49"/>
        <v/>
      </c>
      <c r="BY542" s="17" t="str">
        <f>IF(Wedstrijden!F363="x","BB","")</f>
        <v/>
      </c>
      <c r="BZ542" s="17" t="str">
        <f>IF(Wedstrijden!G363="x","B","")</f>
        <v/>
      </c>
      <c r="CA542" s="17" t="str">
        <f>IF(Wedstrijden!H363="x","L1","")</f>
        <v/>
      </c>
      <c r="CB542" s="17" t="str">
        <f>IF(Wedstrijden!I363="x","L2","")</f>
        <v/>
      </c>
      <c r="CC542" s="17" t="str">
        <f>IF(Wedstrijden!J363="x","M1","")</f>
        <v/>
      </c>
      <c r="CD542" s="17" t="str">
        <f>IF(Wedstrijden!K363="x","M2","")</f>
        <v/>
      </c>
      <c r="CE542" s="17" t="str">
        <f>IF(Wedstrijden!L363="x","Z1","")</f>
        <v/>
      </c>
      <c r="CF542" s="17" t="str">
        <f>IF(Wedstrijden!M363="x","Z2","")</f>
        <v/>
      </c>
      <c r="CG542" s="17" t="str">
        <f>IF(Wedstrijden!N363="x","ZZL","")</f>
        <v/>
      </c>
      <c r="CL542" s="17" t="str">
        <f>IF(COUNTA(Wedstrijden!AG363:AN363)&lt;&gt;0,2,"")</f>
        <v/>
      </c>
      <c r="CM542" s="17" t="str">
        <f t="shared" si="50"/>
        <v/>
      </c>
      <c r="CN542" s="17" t="str">
        <f>IF(Wedstrijden!AG363="x","AA","")</f>
        <v/>
      </c>
      <c r="CO542" s="17" t="str">
        <f>IF(Wedstrijden!AH363="x","A","")</f>
        <v/>
      </c>
      <c r="CP542" s="17" t="str">
        <f>IF(Wedstrijden!AI363="x","BB","")</f>
        <v/>
      </c>
      <c r="CQ542" s="17" t="str">
        <f>IF(Wedstrijden!AJ363="x","B","")</f>
        <v/>
      </c>
      <c r="CR542" s="17" t="str">
        <f>IF(Wedstrijden!AK363="x","L","")</f>
        <v/>
      </c>
      <c r="CS542" s="17" t="str">
        <f>IF(Wedstrijden!AL363="x","M","")</f>
        <v/>
      </c>
      <c r="CT542" s="17" t="str">
        <f>IF(Wedstrijden!AM363="x","Z","")</f>
        <v/>
      </c>
      <c r="CU542" s="17" t="str">
        <f>IF(Wedstrijden!AN363="x","ZZ","")</f>
        <v/>
      </c>
      <c r="CV542" s="17" t="str">
        <f>IF(COUNTA(Wedstrijden!Z363:AF363)&lt;&gt;0,2,"")</f>
        <v/>
      </c>
      <c r="CW542" s="17" t="str">
        <f t="shared" si="51"/>
        <v/>
      </c>
      <c r="CX542" s="17" t="str">
        <f>IF(Wedstrijden!Z363="x","BB","")</f>
        <v/>
      </c>
      <c r="CY542" s="17" t="str">
        <f>IF(Wedstrijden!AA363="x","B","")</f>
        <v/>
      </c>
      <c r="CZ542" s="17" t="str">
        <f>IF(Wedstrijden!AB363="x","L","")</f>
        <v/>
      </c>
      <c r="DA542" s="17" t="str">
        <f>IF(Wedstrijden!AC363="x","M","")</f>
        <v/>
      </c>
      <c r="DB542" s="17" t="str">
        <f>IF(Wedstrijden!AD363="x","Z","")</f>
        <v/>
      </c>
      <c r="DC542" s="17" t="str">
        <f>IF(Wedstrijden!AE363="x","ZZ","")</f>
        <v/>
      </c>
      <c r="DD542" s="17" t="str">
        <f>IF(Wedstrijden!AF363="x","1.40","")</f>
        <v/>
      </c>
      <c r="DE542" s="17" t="str">
        <f>IF(COUNTA(Wedstrijden!AP363:AR363)&lt;&gt;0,6,"")</f>
        <v/>
      </c>
      <c r="DF542" s="17" t="str">
        <f t="shared" si="52"/>
        <v/>
      </c>
      <c r="DG542" s="17" t="str">
        <f>IF(Wedstrijden!AP363="x","L","")</f>
        <v/>
      </c>
      <c r="DH542" s="17" t="str">
        <f>IF(Wedstrijden!AQ363="x","M","")</f>
        <v/>
      </c>
      <c r="DI542" s="17" t="str">
        <f>IF(Wedstrijden!AR363="x","Z","")</f>
        <v/>
      </c>
      <c r="DJ542" s="17" t="str">
        <f>IF(Wedstrijden!AS363="x","Z","")</f>
        <v/>
      </c>
      <c r="DK542" s="17" t="str">
        <f>IF(COUNTA(Wedstrijden!AU363:AW363)&lt;&gt;0,6,"")</f>
        <v/>
      </c>
      <c r="DL542" s="17" t="str">
        <f t="shared" si="53"/>
        <v/>
      </c>
      <c r="DM542" s="17" t="str">
        <f>IF(Wedstrijden!AU363="x","L","")</f>
        <v/>
      </c>
      <c r="DN542" s="17" t="str">
        <f>IF(Wedstrijden!AV363="x","M","")</f>
        <v/>
      </c>
      <c r="DO542" s="17" t="str">
        <f>IF(Wedstrijden!AW363="x","Z","")</f>
        <v/>
      </c>
      <c r="DP542" s="17" t="str">
        <f>IF(Wedstrijden!AX363="x","Z","")</f>
        <v/>
      </c>
    </row>
    <row r="543" spans="1:120" ht="14.4" x14ac:dyDescent="0.3">
      <c r="A543" s="21">
        <f>Wedstrijden!A364</f>
        <v>0</v>
      </c>
      <c r="B543" s="17" t="str">
        <f>IFERROR(VLOOKUP(Wedstrijden!#REF!,#REF!,2,FALSE),"")</f>
        <v/>
      </c>
      <c r="C543" s="17" t="e">
        <f>Wedstrijden!#REF!</f>
        <v>#REF!</v>
      </c>
      <c r="D543" s="17" t="str">
        <f>IFERROR(VLOOKUP(Wedstrijden!#REF!,#REF!,2,FALSE),"")</f>
        <v/>
      </c>
      <c r="E543" s="17" t="str">
        <f>IFERROR(VLOOKUP(Wedstrijden!#REF!,#REF!,5,FALSE),"")</f>
        <v/>
      </c>
      <c r="F543" s="17" t="e">
        <f>IF(Wedstrijden!#REF!&lt;&gt;"",Wedstrijden!#REF!,"")</f>
        <v>#REF!</v>
      </c>
      <c r="G543" s="17" t="e">
        <f>IF(Wedstrijden!#REF!="Indoor",1,0)</f>
        <v>#REF!</v>
      </c>
      <c r="H543" s="17" t="e">
        <f>Wedstrijden!#REF!</f>
        <v>#REF!</v>
      </c>
      <c r="I543" s="17" t="e">
        <f>IF(Wedstrijden!#REF!="Nee",0,IF(Wedstrijden!#REF!="Ja",1,""))</f>
        <v>#REF!</v>
      </c>
      <c r="J543" s="17" t="e">
        <f>IF(Wedstrijden!#REF!&lt;&gt;"",Wedstrijden!#REF!,"")</f>
        <v>#REF!</v>
      </c>
      <c r="W543" s="18"/>
      <c r="AE543" s="18"/>
      <c r="AN543" s="18"/>
      <c r="AU543" s="18"/>
      <c r="BA543" s="18"/>
      <c r="BE543" s="18"/>
      <c r="BJ543" s="17" t="str">
        <f>IF(COUNTA(Wedstrijden!O364:Y364)&lt;&gt;0,1,"")</f>
        <v/>
      </c>
      <c r="BK543" s="17" t="str">
        <f t="shared" si="48"/>
        <v/>
      </c>
      <c r="BL543" s="17" t="str">
        <f>IF(Wedstrijden!O364="x","AA","")</f>
        <v/>
      </c>
      <c r="BM543" s="17" t="str">
        <f>IF(Wedstrijden!P364="x","A","")</f>
        <v/>
      </c>
      <c r="BN543" s="17" t="str">
        <f>IF(Wedstrijden!Q364="x","B1","")</f>
        <v/>
      </c>
      <c r="BO543" s="17" t="e">
        <f>IF(Wedstrijden!#REF!="x","BB","")</f>
        <v>#REF!</v>
      </c>
      <c r="BP543" s="17" t="str">
        <f>IF(Wedstrijden!S364="x","B","")</f>
        <v/>
      </c>
      <c r="BQ543" s="17" t="str">
        <f>IF(Wedstrijden!T364="x","L1","")</f>
        <v/>
      </c>
      <c r="BR543" s="17" t="str">
        <f>IF(Wedstrijden!U364="x","L2","")</f>
        <v/>
      </c>
      <c r="BS543" s="17" t="str">
        <f>IF(Wedstrijden!V364="x","M1","")</f>
        <v/>
      </c>
      <c r="BT543" s="17" t="str">
        <f>IF(Wedstrijden!W364="x","M2","")</f>
        <v/>
      </c>
      <c r="BU543" s="17" t="str">
        <f>IF(Wedstrijden!X364="x","Z1","")</f>
        <v/>
      </c>
      <c r="BV543" s="17" t="str">
        <f>IF(Wedstrijden!Y364="x","Z2","")</f>
        <v/>
      </c>
      <c r="BW543" s="17" t="str">
        <f>IF(COUNTA(Wedstrijden!F364:N364)&lt;&gt;0,1,"")</f>
        <v/>
      </c>
      <c r="BX543" s="17" t="str">
        <f t="shared" si="49"/>
        <v/>
      </c>
      <c r="BY543" s="17" t="str">
        <f>IF(Wedstrijden!F364="x","BB","")</f>
        <v/>
      </c>
      <c r="BZ543" s="17" t="str">
        <f>IF(Wedstrijden!G364="x","B","")</f>
        <v/>
      </c>
      <c r="CA543" s="17" t="str">
        <f>IF(Wedstrijden!H364="x","L1","")</f>
        <v/>
      </c>
      <c r="CB543" s="17" t="str">
        <f>IF(Wedstrijden!I364="x","L2","")</f>
        <v/>
      </c>
      <c r="CC543" s="17" t="str">
        <f>IF(Wedstrijden!J364="x","M1","")</f>
        <v/>
      </c>
      <c r="CD543" s="17" t="str">
        <f>IF(Wedstrijden!K364="x","M2","")</f>
        <v/>
      </c>
      <c r="CE543" s="17" t="str">
        <f>IF(Wedstrijden!L364="x","Z1","")</f>
        <v/>
      </c>
      <c r="CF543" s="17" t="str">
        <f>IF(Wedstrijden!M364="x","Z2","")</f>
        <v/>
      </c>
      <c r="CG543" s="17" t="str">
        <f>IF(Wedstrijden!N364="x","ZZL","")</f>
        <v/>
      </c>
      <c r="CL543" s="17" t="str">
        <f>IF(COUNTA(Wedstrijden!AG364:AN364)&lt;&gt;0,2,"")</f>
        <v/>
      </c>
      <c r="CM543" s="17" t="str">
        <f t="shared" si="50"/>
        <v/>
      </c>
      <c r="CN543" s="17" t="str">
        <f>IF(Wedstrijden!AG364="x","AA","")</f>
        <v/>
      </c>
      <c r="CO543" s="17" t="str">
        <f>IF(Wedstrijden!AH364="x","A","")</f>
        <v/>
      </c>
      <c r="CP543" s="17" t="str">
        <f>IF(Wedstrijden!AI364="x","BB","")</f>
        <v/>
      </c>
      <c r="CQ543" s="17" t="str">
        <f>IF(Wedstrijden!AJ364="x","B","")</f>
        <v/>
      </c>
      <c r="CR543" s="17" t="str">
        <f>IF(Wedstrijden!AK364="x","L","")</f>
        <v/>
      </c>
      <c r="CS543" s="17" t="str">
        <f>IF(Wedstrijden!AL364="x","M","")</f>
        <v/>
      </c>
      <c r="CT543" s="17" t="str">
        <f>IF(Wedstrijden!AM364="x","Z","")</f>
        <v/>
      </c>
      <c r="CU543" s="17" t="str">
        <f>IF(Wedstrijden!AN364="x","ZZ","")</f>
        <v/>
      </c>
      <c r="CV543" s="17" t="str">
        <f>IF(COUNTA(Wedstrijden!Z364:AF364)&lt;&gt;0,2,"")</f>
        <v/>
      </c>
      <c r="CW543" s="17" t="str">
        <f t="shared" si="51"/>
        <v/>
      </c>
      <c r="CX543" s="17" t="str">
        <f>IF(Wedstrijden!Z364="x","BB","")</f>
        <v/>
      </c>
      <c r="CY543" s="17" t="str">
        <f>IF(Wedstrijden!AA364="x","B","")</f>
        <v/>
      </c>
      <c r="CZ543" s="17" t="str">
        <f>IF(Wedstrijden!AB364="x","L","")</f>
        <v/>
      </c>
      <c r="DA543" s="17" t="str">
        <f>IF(Wedstrijden!AC364="x","M","")</f>
        <v/>
      </c>
      <c r="DB543" s="17" t="str">
        <f>IF(Wedstrijden!AD364="x","Z","")</f>
        <v/>
      </c>
      <c r="DC543" s="17" t="str">
        <f>IF(Wedstrijden!AE364="x","ZZ","")</f>
        <v/>
      </c>
      <c r="DD543" s="17" t="str">
        <f>IF(Wedstrijden!AF364="x","1.40","")</f>
        <v/>
      </c>
      <c r="DE543" s="17" t="str">
        <f>IF(COUNTA(Wedstrijden!AP364:AR364)&lt;&gt;0,6,"")</f>
        <v/>
      </c>
      <c r="DF543" s="17" t="str">
        <f t="shared" si="52"/>
        <v/>
      </c>
      <c r="DG543" s="17" t="str">
        <f>IF(Wedstrijden!AP364="x","L","")</f>
        <v/>
      </c>
      <c r="DH543" s="17" t="str">
        <f>IF(Wedstrijden!AQ364="x","M","")</f>
        <v/>
      </c>
      <c r="DI543" s="17" t="str">
        <f>IF(Wedstrijden!AR364="x","Z","")</f>
        <v/>
      </c>
      <c r="DJ543" s="17" t="str">
        <f>IF(Wedstrijden!AS364="x","Z","")</f>
        <v/>
      </c>
      <c r="DK543" s="17" t="str">
        <f>IF(COUNTA(Wedstrijden!AU364:AW364)&lt;&gt;0,6,"")</f>
        <v/>
      </c>
      <c r="DL543" s="17" t="str">
        <f t="shared" si="53"/>
        <v/>
      </c>
      <c r="DM543" s="17" t="str">
        <f>IF(Wedstrijden!AU364="x","L","")</f>
        <v/>
      </c>
      <c r="DN543" s="17" t="str">
        <f>IF(Wedstrijden!AV364="x","M","")</f>
        <v/>
      </c>
      <c r="DO543" s="17" t="str">
        <f>IF(Wedstrijden!AW364="x","Z","")</f>
        <v/>
      </c>
      <c r="DP543" s="17" t="str">
        <f>IF(Wedstrijden!AX364="x","Z","")</f>
        <v/>
      </c>
    </row>
    <row r="544" spans="1:120" ht="14.4" x14ac:dyDescent="0.3">
      <c r="A544" s="21">
        <f>Wedstrijden!A365</f>
        <v>0</v>
      </c>
      <c r="B544" s="17" t="str">
        <f>IFERROR(VLOOKUP(Wedstrijden!#REF!,#REF!,2,FALSE),"")</f>
        <v/>
      </c>
      <c r="C544" s="17" t="e">
        <f>Wedstrijden!#REF!</f>
        <v>#REF!</v>
      </c>
      <c r="D544" s="17" t="str">
        <f>IFERROR(VLOOKUP(Wedstrijden!#REF!,#REF!,2,FALSE),"")</f>
        <v/>
      </c>
      <c r="E544" s="17" t="str">
        <f>IFERROR(VLOOKUP(Wedstrijden!#REF!,#REF!,5,FALSE),"")</f>
        <v/>
      </c>
      <c r="F544" s="17" t="e">
        <f>IF(Wedstrijden!#REF!&lt;&gt;"",Wedstrijden!#REF!,"")</f>
        <v>#REF!</v>
      </c>
      <c r="G544" s="17" t="e">
        <f>IF(Wedstrijden!#REF!="Indoor",1,0)</f>
        <v>#REF!</v>
      </c>
      <c r="H544" s="17" t="e">
        <f>Wedstrijden!#REF!</f>
        <v>#REF!</v>
      </c>
      <c r="I544" s="17" t="e">
        <f>IF(Wedstrijden!#REF!="Nee",0,IF(Wedstrijden!#REF!="Ja",1,""))</f>
        <v>#REF!</v>
      </c>
      <c r="J544" s="17" t="e">
        <f>IF(Wedstrijden!#REF!&lt;&gt;"",Wedstrijden!#REF!,"")</f>
        <v>#REF!</v>
      </c>
      <c r="W544" s="18"/>
      <c r="AE544" s="18"/>
      <c r="AN544" s="18"/>
      <c r="AU544" s="18"/>
      <c r="BA544" s="18"/>
      <c r="BE544" s="18"/>
      <c r="BJ544" s="17" t="str">
        <f>IF(COUNTA(Wedstrijden!O365:Y365)&lt;&gt;0,1,"")</f>
        <v/>
      </c>
      <c r="BK544" s="17" t="str">
        <f t="shared" si="48"/>
        <v/>
      </c>
      <c r="BL544" s="17" t="str">
        <f>IF(Wedstrijden!O365="x","AA","")</f>
        <v/>
      </c>
      <c r="BM544" s="17" t="str">
        <f>IF(Wedstrijden!P365="x","A","")</f>
        <v/>
      </c>
      <c r="BN544" s="17" t="str">
        <f>IF(Wedstrijden!Q365="x","B1","")</f>
        <v/>
      </c>
      <c r="BO544" s="17" t="e">
        <f>IF(Wedstrijden!#REF!="x","BB","")</f>
        <v>#REF!</v>
      </c>
      <c r="BP544" s="17" t="str">
        <f>IF(Wedstrijden!S365="x","B","")</f>
        <v/>
      </c>
      <c r="BQ544" s="17" t="str">
        <f>IF(Wedstrijden!T365="x","L1","")</f>
        <v/>
      </c>
      <c r="BR544" s="17" t="str">
        <f>IF(Wedstrijden!U365="x","L2","")</f>
        <v/>
      </c>
      <c r="BS544" s="17" t="str">
        <f>IF(Wedstrijden!V365="x","M1","")</f>
        <v/>
      </c>
      <c r="BT544" s="17" t="str">
        <f>IF(Wedstrijden!W365="x","M2","")</f>
        <v/>
      </c>
      <c r="BU544" s="17" t="str">
        <f>IF(Wedstrijden!X365="x","Z1","")</f>
        <v/>
      </c>
      <c r="BV544" s="17" t="str">
        <f>IF(Wedstrijden!Y365="x","Z2","")</f>
        <v/>
      </c>
      <c r="BW544" s="17" t="str">
        <f>IF(COUNTA(Wedstrijden!F365:N365)&lt;&gt;0,1,"")</f>
        <v/>
      </c>
      <c r="BX544" s="17" t="str">
        <f t="shared" si="49"/>
        <v/>
      </c>
      <c r="BY544" s="17" t="str">
        <f>IF(Wedstrijden!F365="x","BB","")</f>
        <v/>
      </c>
      <c r="BZ544" s="17" t="str">
        <f>IF(Wedstrijden!G365="x","B","")</f>
        <v/>
      </c>
      <c r="CA544" s="17" t="str">
        <f>IF(Wedstrijden!H365="x","L1","")</f>
        <v/>
      </c>
      <c r="CB544" s="17" t="str">
        <f>IF(Wedstrijden!I365="x","L2","")</f>
        <v/>
      </c>
      <c r="CC544" s="17" t="str">
        <f>IF(Wedstrijden!J365="x","M1","")</f>
        <v/>
      </c>
      <c r="CD544" s="17" t="str">
        <f>IF(Wedstrijden!K365="x","M2","")</f>
        <v/>
      </c>
      <c r="CE544" s="17" t="str">
        <f>IF(Wedstrijden!L365="x","Z1","")</f>
        <v/>
      </c>
      <c r="CF544" s="17" t="str">
        <f>IF(Wedstrijden!M365="x","Z2","")</f>
        <v/>
      </c>
      <c r="CG544" s="17" t="str">
        <f>IF(Wedstrijden!N365="x","ZZL","")</f>
        <v/>
      </c>
      <c r="CL544" s="17" t="str">
        <f>IF(COUNTA(Wedstrijden!AG365:AN365)&lt;&gt;0,2,"")</f>
        <v/>
      </c>
      <c r="CM544" s="17" t="str">
        <f t="shared" si="50"/>
        <v/>
      </c>
      <c r="CN544" s="17" t="str">
        <f>IF(Wedstrijden!AG365="x","AA","")</f>
        <v/>
      </c>
      <c r="CO544" s="17" t="str">
        <f>IF(Wedstrijden!AH365="x","A","")</f>
        <v/>
      </c>
      <c r="CP544" s="17" t="str">
        <f>IF(Wedstrijden!AI365="x","BB","")</f>
        <v/>
      </c>
      <c r="CQ544" s="17" t="str">
        <f>IF(Wedstrijden!AJ365="x","B","")</f>
        <v/>
      </c>
      <c r="CR544" s="17" t="str">
        <f>IF(Wedstrijden!AK365="x","L","")</f>
        <v/>
      </c>
      <c r="CS544" s="17" t="str">
        <f>IF(Wedstrijden!AL365="x","M","")</f>
        <v/>
      </c>
      <c r="CT544" s="17" t="str">
        <f>IF(Wedstrijden!AM365="x","Z","")</f>
        <v/>
      </c>
      <c r="CU544" s="17" t="str">
        <f>IF(Wedstrijden!AN365="x","ZZ","")</f>
        <v/>
      </c>
      <c r="CV544" s="17" t="str">
        <f>IF(COUNTA(Wedstrijden!Z365:AF365)&lt;&gt;0,2,"")</f>
        <v/>
      </c>
      <c r="CW544" s="17" t="str">
        <f t="shared" si="51"/>
        <v/>
      </c>
      <c r="CX544" s="17" t="str">
        <f>IF(Wedstrijden!Z365="x","BB","")</f>
        <v/>
      </c>
      <c r="CY544" s="17" t="str">
        <f>IF(Wedstrijden!AA365="x","B","")</f>
        <v/>
      </c>
      <c r="CZ544" s="17" t="str">
        <f>IF(Wedstrijden!AB365="x","L","")</f>
        <v/>
      </c>
      <c r="DA544" s="17" t="str">
        <f>IF(Wedstrijden!AC365="x","M","")</f>
        <v/>
      </c>
      <c r="DB544" s="17" t="str">
        <f>IF(Wedstrijden!AD365="x","Z","")</f>
        <v/>
      </c>
      <c r="DC544" s="17" t="str">
        <f>IF(Wedstrijden!AE365="x","ZZ","")</f>
        <v/>
      </c>
      <c r="DD544" s="17" t="str">
        <f>IF(Wedstrijden!AF365="x","1.40","")</f>
        <v/>
      </c>
      <c r="DE544" s="17" t="str">
        <f>IF(COUNTA(Wedstrijden!AP365:AR365)&lt;&gt;0,6,"")</f>
        <v/>
      </c>
      <c r="DF544" s="17" t="str">
        <f t="shared" si="52"/>
        <v/>
      </c>
      <c r="DG544" s="17" t="str">
        <f>IF(Wedstrijden!AP365="x","L","")</f>
        <v/>
      </c>
      <c r="DH544" s="17" t="str">
        <f>IF(Wedstrijden!AQ365="x","M","")</f>
        <v/>
      </c>
      <c r="DI544" s="17" t="str">
        <f>IF(Wedstrijden!AR365="x","Z","")</f>
        <v/>
      </c>
      <c r="DJ544" s="17" t="str">
        <f>IF(Wedstrijden!AS365="x","Z","")</f>
        <v/>
      </c>
      <c r="DK544" s="17" t="str">
        <f>IF(COUNTA(Wedstrijden!AU365:AW365)&lt;&gt;0,6,"")</f>
        <v/>
      </c>
      <c r="DL544" s="17" t="str">
        <f t="shared" si="53"/>
        <v/>
      </c>
      <c r="DM544" s="17" t="str">
        <f>IF(Wedstrijden!AU365="x","L","")</f>
        <v/>
      </c>
      <c r="DN544" s="17" t="str">
        <f>IF(Wedstrijden!AV365="x","M","")</f>
        <v/>
      </c>
      <c r="DO544" s="17" t="str">
        <f>IF(Wedstrijden!AW365="x","Z","")</f>
        <v/>
      </c>
      <c r="DP544" s="17" t="str">
        <f>IF(Wedstrijden!AX365="x","Z","")</f>
        <v/>
      </c>
    </row>
    <row r="545" spans="1:120" ht="14.4" x14ac:dyDescent="0.3">
      <c r="A545" s="21">
        <f>Wedstrijden!A366</f>
        <v>0</v>
      </c>
      <c r="B545" s="17" t="str">
        <f>IFERROR(VLOOKUP(Wedstrijden!#REF!,#REF!,2,FALSE),"")</f>
        <v/>
      </c>
      <c r="C545" s="17" t="e">
        <f>Wedstrijden!#REF!</f>
        <v>#REF!</v>
      </c>
      <c r="D545" s="17" t="str">
        <f>IFERROR(VLOOKUP(Wedstrijden!#REF!,#REF!,2,FALSE),"")</f>
        <v/>
      </c>
      <c r="E545" s="17" t="str">
        <f>IFERROR(VLOOKUP(Wedstrijden!#REF!,#REF!,5,FALSE),"")</f>
        <v/>
      </c>
      <c r="F545" s="17" t="e">
        <f>IF(Wedstrijden!#REF!&lt;&gt;"",Wedstrijden!#REF!,"")</f>
        <v>#REF!</v>
      </c>
      <c r="G545" s="17" t="e">
        <f>IF(Wedstrijden!#REF!="Indoor",1,0)</f>
        <v>#REF!</v>
      </c>
      <c r="H545" s="17" t="e">
        <f>Wedstrijden!#REF!</f>
        <v>#REF!</v>
      </c>
      <c r="I545" s="17" t="e">
        <f>IF(Wedstrijden!#REF!="Nee",0,IF(Wedstrijden!#REF!="Ja",1,""))</f>
        <v>#REF!</v>
      </c>
      <c r="J545" s="17" t="e">
        <f>IF(Wedstrijden!#REF!&lt;&gt;"",Wedstrijden!#REF!,"")</f>
        <v>#REF!</v>
      </c>
      <c r="W545" s="18"/>
      <c r="AE545" s="18"/>
      <c r="AN545" s="18"/>
      <c r="AU545" s="18"/>
      <c r="BA545" s="18"/>
      <c r="BE545" s="18"/>
      <c r="BJ545" s="17" t="str">
        <f>IF(COUNTA(Wedstrijden!O366:Y366)&lt;&gt;0,1,"")</f>
        <v/>
      </c>
      <c r="BK545" s="17" t="str">
        <f t="shared" si="48"/>
        <v/>
      </c>
      <c r="BL545" s="17" t="str">
        <f>IF(Wedstrijden!O366="x","AA","")</f>
        <v/>
      </c>
      <c r="BM545" s="17" t="str">
        <f>IF(Wedstrijden!P366="x","A","")</f>
        <v/>
      </c>
      <c r="BN545" s="17" t="str">
        <f>IF(Wedstrijden!Q366="x","B1","")</f>
        <v/>
      </c>
      <c r="BO545" s="17" t="e">
        <f>IF(Wedstrijden!#REF!="x","BB","")</f>
        <v>#REF!</v>
      </c>
      <c r="BP545" s="17" t="str">
        <f>IF(Wedstrijden!S366="x","B","")</f>
        <v/>
      </c>
      <c r="BQ545" s="17" t="str">
        <f>IF(Wedstrijden!T366="x","L1","")</f>
        <v/>
      </c>
      <c r="BR545" s="17" t="str">
        <f>IF(Wedstrijden!U366="x","L2","")</f>
        <v/>
      </c>
      <c r="BS545" s="17" t="str">
        <f>IF(Wedstrijden!V366="x","M1","")</f>
        <v/>
      </c>
      <c r="BT545" s="17" t="str">
        <f>IF(Wedstrijden!W366="x","M2","")</f>
        <v/>
      </c>
      <c r="BU545" s="17" t="str">
        <f>IF(Wedstrijden!X366="x","Z1","")</f>
        <v/>
      </c>
      <c r="BV545" s="17" t="str">
        <f>IF(Wedstrijden!Y366="x","Z2","")</f>
        <v/>
      </c>
      <c r="BW545" s="17" t="str">
        <f>IF(COUNTA(Wedstrijden!F366:N366)&lt;&gt;0,1,"")</f>
        <v/>
      </c>
      <c r="BX545" s="17" t="str">
        <f t="shared" si="49"/>
        <v/>
      </c>
      <c r="BY545" s="17" t="str">
        <f>IF(Wedstrijden!F366="x","BB","")</f>
        <v/>
      </c>
      <c r="BZ545" s="17" t="str">
        <f>IF(Wedstrijden!G366="x","B","")</f>
        <v/>
      </c>
      <c r="CA545" s="17" t="str">
        <f>IF(Wedstrijden!H366="x","L1","")</f>
        <v/>
      </c>
      <c r="CB545" s="17" t="str">
        <f>IF(Wedstrijden!I366="x","L2","")</f>
        <v/>
      </c>
      <c r="CC545" s="17" t="str">
        <f>IF(Wedstrijden!J366="x","M1","")</f>
        <v/>
      </c>
      <c r="CD545" s="17" t="str">
        <f>IF(Wedstrijden!K366="x","M2","")</f>
        <v/>
      </c>
      <c r="CE545" s="17" t="str">
        <f>IF(Wedstrijden!L366="x","Z1","")</f>
        <v/>
      </c>
      <c r="CF545" s="17" t="str">
        <f>IF(Wedstrijden!M366="x","Z2","")</f>
        <v/>
      </c>
      <c r="CG545" s="17" t="str">
        <f>IF(Wedstrijden!N366="x","ZZL","")</f>
        <v/>
      </c>
      <c r="CL545" s="17" t="str">
        <f>IF(COUNTA(Wedstrijden!AG366:AN366)&lt;&gt;0,2,"")</f>
        <v/>
      </c>
      <c r="CM545" s="17" t="str">
        <f t="shared" si="50"/>
        <v/>
      </c>
      <c r="CN545" s="17" t="str">
        <f>IF(Wedstrijden!AG366="x","AA","")</f>
        <v/>
      </c>
      <c r="CO545" s="17" t="str">
        <f>IF(Wedstrijden!AH366="x","A","")</f>
        <v/>
      </c>
      <c r="CP545" s="17" t="str">
        <f>IF(Wedstrijden!AI366="x","BB","")</f>
        <v/>
      </c>
      <c r="CQ545" s="17" t="str">
        <f>IF(Wedstrijden!AJ366="x","B","")</f>
        <v/>
      </c>
      <c r="CR545" s="17" t="str">
        <f>IF(Wedstrijden!AK366="x","L","")</f>
        <v/>
      </c>
      <c r="CS545" s="17" t="str">
        <f>IF(Wedstrijden!AL366="x","M","")</f>
        <v/>
      </c>
      <c r="CT545" s="17" t="str">
        <f>IF(Wedstrijden!AM366="x","Z","")</f>
        <v/>
      </c>
      <c r="CU545" s="17" t="str">
        <f>IF(Wedstrijden!AN366="x","ZZ","")</f>
        <v/>
      </c>
      <c r="CV545" s="17" t="str">
        <f>IF(COUNTA(Wedstrijden!Z366:AF366)&lt;&gt;0,2,"")</f>
        <v/>
      </c>
      <c r="CW545" s="17" t="str">
        <f t="shared" si="51"/>
        <v/>
      </c>
      <c r="CX545" s="17" t="str">
        <f>IF(Wedstrijden!Z366="x","BB","")</f>
        <v/>
      </c>
      <c r="CY545" s="17" t="str">
        <f>IF(Wedstrijden!AA366="x","B","")</f>
        <v/>
      </c>
      <c r="CZ545" s="17" t="str">
        <f>IF(Wedstrijden!AB366="x","L","")</f>
        <v/>
      </c>
      <c r="DA545" s="17" t="str">
        <f>IF(Wedstrijden!AC366="x","M","")</f>
        <v/>
      </c>
      <c r="DB545" s="17" t="str">
        <f>IF(Wedstrijden!AD366="x","Z","")</f>
        <v/>
      </c>
      <c r="DC545" s="17" t="str">
        <f>IF(Wedstrijden!AE366="x","ZZ","")</f>
        <v/>
      </c>
      <c r="DD545" s="17" t="str">
        <f>IF(Wedstrijden!AF366="x","1.40","")</f>
        <v/>
      </c>
      <c r="DE545" s="17" t="str">
        <f>IF(COUNTA(Wedstrijden!AP366:AR366)&lt;&gt;0,6,"")</f>
        <v/>
      </c>
      <c r="DF545" s="17" t="str">
        <f t="shared" si="52"/>
        <v/>
      </c>
      <c r="DG545" s="17" t="str">
        <f>IF(Wedstrijden!AP366="x","L","")</f>
        <v/>
      </c>
      <c r="DH545" s="17" t="str">
        <f>IF(Wedstrijden!AQ366="x","M","")</f>
        <v/>
      </c>
      <c r="DI545" s="17" t="str">
        <f>IF(Wedstrijden!AR366="x","Z","")</f>
        <v/>
      </c>
      <c r="DJ545" s="17" t="str">
        <f>IF(Wedstrijden!AS366="x","Z","")</f>
        <v/>
      </c>
      <c r="DK545" s="17" t="str">
        <f>IF(COUNTA(Wedstrijden!AU366:AW366)&lt;&gt;0,6,"")</f>
        <v/>
      </c>
      <c r="DL545" s="17" t="str">
        <f t="shared" si="53"/>
        <v/>
      </c>
      <c r="DM545" s="17" t="str">
        <f>IF(Wedstrijden!AU366="x","L","")</f>
        <v/>
      </c>
      <c r="DN545" s="17" t="str">
        <f>IF(Wedstrijden!AV366="x","M","")</f>
        <v/>
      </c>
      <c r="DO545" s="17" t="str">
        <f>IF(Wedstrijden!AW366="x","Z","")</f>
        <v/>
      </c>
      <c r="DP545" s="17" t="str">
        <f>IF(Wedstrijden!AX366="x","Z","")</f>
        <v/>
      </c>
    </row>
    <row r="546" spans="1:120" ht="14.4" x14ac:dyDescent="0.3">
      <c r="A546" s="21">
        <f>Wedstrijden!A367</f>
        <v>0</v>
      </c>
      <c r="B546" s="17" t="str">
        <f>IFERROR(VLOOKUP(Wedstrijden!#REF!,#REF!,2,FALSE),"")</f>
        <v/>
      </c>
      <c r="C546" s="17" t="e">
        <f>Wedstrijden!#REF!</f>
        <v>#REF!</v>
      </c>
      <c r="D546" s="17" t="str">
        <f>IFERROR(VLOOKUP(Wedstrijden!#REF!,#REF!,2,FALSE),"")</f>
        <v/>
      </c>
      <c r="E546" s="17" t="str">
        <f>IFERROR(VLOOKUP(Wedstrijden!#REF!,#REF!,5,FALSE),"")</f>
        <v/>
      </c>
      <c r="F546" s="17" t="e">
        <f>IF(Wedstrijden!#REF!&lt;&gt;"",Wedstrijden!#REF!,"")</f>
        <v>#REF!</v>
      </c>
      <c r="G546" s="17" t="e">
        <f>IF(Wedstrijden!#REF!="Indoor",1,0)</f>
        <v>#REF!</v>
      </c>
      <c r="H546" s="17" t="e">
        <f>Wedstrijden!#REF!</f>
        <v>#REF!</v>
      </c>
      <c r="I546" s="17" t="e">
        <f>IF(Wedstrijden!#REF!="Nee",0,IF(Wedstrijden!#REF!="Ja",1,""))</f>
        <v>#REF!</v>
      </c>
      <c r="J546" s="17" t="e">
        <f>IF(Wedstrijden!#REF!&lt;&gt;"",Wedstrijden!#REF!,"")</f>
        <v>#REF!</v>
      </c>
      <c r="W546" s="18"/>
      <c r="AE546" s="18"/>
      <c r="AN546" s="18"/>
      <c r="AU546" s="18"/>
      <c r="BA546" s="18"/>
      <c r="BE546" s="18"/>
      <c r="BJ546" s="17" t="str">
        <f>IF(COUNTA(Wedstrijden!O367:Y367)&lt;&gt;0,1,"")</f>
        <v/>
      </c>
      <c r="BK546" s="17" t="str">
        <f t="shared" si="48"/>
        <v/>
      </c>
      <c r="BL546" s="17" t="str">
        <f>IF(Wedstrijden!O367="x","AA","")</f>
        <v/>
      </c>
      <c r="BM546" s="17" t="str">
        <f>IF(Wedstrijden!P367="x","A","")</f>
        <v/>
      </c>
      <c r="BN546" s="17" t="str">
        <f>IF(Wedstrijden!Q367="x","B1","")</f>
        <v/>
      </c>
      <c r="BO546" s="17" t="e">
        <f>IF(Wedstrijden!#REF!="x","BB","")</f>
        <v>#REF!</v>
      </c>
      <c r="BP546" s="17" t="str">
        <f>IF(Wedstrijden!S367="x","B","")</f>
        <v/>
      </c>
      <c r="BQ546" s="17" t="str">
        <f>IF(Wedstrijden!T367="x","L1","")</f>
        <v/>
      </c>
      <c r="BR546" s="17" t="str">
        <f>IF(Wedstrijden!U367="x","L2","")</f>
        <v/>
      </c>
      <c r="BS546" s="17" t="str">
        <f>IF(Wedstrijden!V367="x","M1","")</f>
        <v/>
      </c>
      <c r="BT546" s="17" t="str">
        <f>IF(Wedstrijden!W367="x","M2","")</f>
        <v/>
      </c>
      <c r="BU546" s="17" t="str">
        <f>IF(Wedstrijden!X367="x","Z1","")</f>
        <v/>
      </c>
      <c r="BV546" s="17" t="str">
        <f>IF(Wedstrijden!Y367="x","Z2","")</f>
        <v/>
      </c>
      <c r="BW546" s="17" t="str">
        <f>IF(COUNTA(Wedstrijden!F367:N367)&lt;&gt;0,1,"")</f>
        <v/>
      </c>
      <c r="BX546" s="17" t="str">
        <f t="shared" si="49"/>
        <v/>
      </c>
      <c r="BY546" s="17" t="str">
        <f>IF(Wedstrijden!F367="x","BB","")</f>
        <v/>
      </c>
      <c r="BZ546" s="17" t="str">
        <f>IF(Wedstrijden!G367="x","B","")</f>
        <v/>
      </c>
      <c r="CA546" s="17" t="str">
        <f>IF(Wedstrijden!H367="x","L1","")</f>
        <v/>
      </c>
      <c r="CB546" s="17" t="str">
        <f>IF(Wedstrijden!I367="x","L2","")</f>
        <v/>
      </c>
      <c r="CC546" s="17" t="str">
        <f>IF(Wedstrijden!J367="x","M1","")</f>
        <v/>
      </c>
      <c r="CD546" s="17" t="str">
        <f>IF(Wedstrijden!K367="x","M2","")</f>
        <v/>
      </c>
      <c r="CE546" s="17" t="str">
        <f>IF(Wedstrijden!L367="x","Z1","")</f>
        <v/>
      </c>
      <c r="CF546" s="17" t="str">
        <f>IF(Wedstrijden!M367="x","Z2","")</f>
        <v/>
      </c>
      <c r="CG546" s="17" t="str">
        <f>IF(Wedstrijden!N367="x","ZZL","")</f>
        <v/>
      </c>
      <c r="CL546" s="17" t="str">
        <f>IF(COUNTA(Wedstrijden!AG367:AN367)&lt;&gt;0,2,"")</f>
        <v/>
      </c>
      <c r="CM546" s="17" t="str">
        <f t="shared" si="50"/>
        <v/>
      </c>
      <c r="CN546" s="17" t="str">
        <f>IF(Wedstrijden!AG367="x","AA","")</f>
        <v/>
      </c>
      <c r="CO546" s="17" t="str">
        <f>IF(Wedstrijden!AH367="x","A","")</f>
        <v/>
      </c>
      <c r="CP546" s="17" t="str">
        <f>IF(Wedstrijden!AI367="x","BB","")</f>
        <v/>
      </c>
      <c r="CQ546" s="17" t="str">
        <f>IF(Wedstrijden!AJ367="x","B","")</f>
        <v/>
      </c>
      <c r="CR546" s="17" t="str">
        <f>IF(Wedstrijden!AK367="x","L","")</f>
        <v/>
      </c>
      <c r="CS546" s="17" t="str">
        <f>IF(Wedstrijden!AL367="x","M","")</f>
        <v/>
      </c>
      <c r="CT546" s="17" t="str">
        <f>IF(Wedstrijden!AM367="x","Z","")</f>
        <v/>
      </c>
      <c r="CU546" s="17" t="str">
        <f>IF(Wedstrijden!AN367="x","ZZ","")</f>
        <v/>
      </c>
      <c r="CV546" s="17" t="str">
        <f>IF(COUNTA(Wedstrijden!Z367:AF367)&lt;&gt;0,2,"")</f>
        <v/>
      </c>
      <c r="CW546" s="17" t="str">
        <f t="shared" si="51"/>
        <v/>
      </c>
      <c r="CX546" s="17" t="str">
        <f>IF(Wedstrijden!Z367="x","BB","")</f>
        <v/>
      </c>
      <c r="CY546" s="17" t="str">
        <f>IF(Wedstrijden!AA367="x","B","")</f>
        <v/>
      </c>
      <c r="CZ546" s="17" t="str">
        <f>IF(Wedstrijden!AB367="x","L","")</f>
        <v/>
      </c>
      <c r="DA546" s="17" t="str">
        <f>IF(Wedstrijden!AC367="x","M","")</f>
        <v/>
      </c>
      <c r="DB546" s="17" t="str">
        <f>IF(Wedstrijden!AD367="x","Z","")</f>
        <v/>
      </c>
      <c r="DC546" s="17" t="str">
        <f>IF(Wedstrijden!AE367="x","ZZ","")</f>
        <v/>
      </c>
      <c r="DD546" s="17" t="str">
        <f>IF(Wedstrijden!AF367="x","1.40","")</f>
        <v/>
      </c>
      <c r="DE546" s="17" t="str">
        <f>IF(COUNTA(Wedstrijden!AP367:AR367)&lt;&gt;0,6,"")</f>
        <v/>
      </c>
      <c r="DF546" s="17" t="str">
        <f t="shared" si="52"/>
        <v/>
      </c>
      <c r="DG546" s="17" t="str">
        <f>IF(Wedstrijden!AP367="x","L","")</f>
        <v/>
      </c>
      <c r="DH546" s="17" t="str">
        <f>IF(Wedstrijden!AQ367="x","M","")</f>
        <v/>
      </c>
      <c r="DI546" s="17" t="str">
        <f>IF(Wedstrijden!AR367="x","Z","")</f>
        <v/>
      </c>
      <c r="DJ546" s="17" t="str">
        <f>IF(Wedstrijden!AS367="x","Z","")</f>
        <v/>
      </c>
      <c r="DK546" s="17" t="str">
        <f>IF(COUNTA(Wedstrijden!AU367:AW367)&lt;&gt;0,6,"")</f>
        <v/>
      </c>
      <c r="DL546" s="17" t="str">
        <f t="shared" si="53"/>
        <v/>
      </c>
      <c r="DM546" s="17" t="str">
        <f>IF(Wedstrijden!AU367="x","L","")</f>
        <v/>
      </c>
      <c r="DN546" s="17" t="str">
        <f>IF(Wedstrijden!AV367="x","M","")</f>
        <v/>
      </c>
      <c r="DO546" s="17" t="str">
        <f>IF(Wedstrijden!AW367="x","Z","")</f>
        <v/>
      </c>
      <c r="DP546" s="17" t="str">
        <f>IF(Wedstrijden!AX367="x","Z","")</f>
        <v/>
      </c>
    </row>
    <row r="547" spans="1:120" ht="14.4" x14ac:dyDescent="0.3">
      <c r="A547" s="21">
        <f>Wedstrijden!A368</f>
        <v>0</v>
      </c>
      <c r="B547" s="17" t="str">
        <f>IFERROR(VLOOKUP(Wedstrijden!#REF!,#REF!,2,FALSE),"")</f>
        <v/>
      </c>
      <c r="C547" s="17" t="e">
        <f>Wedstrijden!#REF!</f>
        <v>#REF!</v>
      </c>
      <c r="D547" s="17" t="str">
        <f>IFERROR(VLOOKUP(Wedstrijden!#REF!,#REF!,2,FALSE),"")</f>
        <v/>
      </c>
      <c r="E547" s="17" t="str">
        <f>IFERROR(VLOOKUP(Wedstrijden!#REF!,#REF!,5,FALSE),"")</f>
        <v/>
      </c>
      <c r="F547" s="17" t="e">
        <f>IF(Wedstrijden!#REF!&lt;&gt;"",Wedstrijden!#REF!,"")</f>
        <v>#REF!</v>
      </c>
      <c r="G547" s="17" t="e">
        <f>IF(Wedstrijden!#REF!="Indoor",1,0)</f>
        <v>#REF!</v>
      </c>
      <c r="H547" s="17" t="e">
        <f>Wedstrijden!#REF!</f>
        <v>#REF!</v>
      </c>
      <c r="I547" s="17" t="e">
        <f>IF(Wedstrijden!#REF!="Nee",0,IF(Wedstrijden!#REF!="Ja",1,""))</f>
        <v>#REF!</v>
      </c>
      <c r="J547" s="17" t="e">
        <f>IF(Wedstrijden!#REF!&lt;&gt;"",Wedstrijden!#REF!,"")</f>
        <v>#REF!</v>
      </c>
      <c r="W547" s="18"/>
      <c r="AE547" s="18"/>
      <c r="AN547" s="18"/>
      <c r="AU547" s="18"/>
      <c r="BA547" s="18"/>
      <c r="BE547" s="18"/>
      <c r="BJ547" s="17" t="str">
        <f>IF(COUNTA(Wedstrijden!O368:Y368)&lt;&gt;0,1,"")</f>
        <v/>
      </c>
      <c r="BK547" s="17" t="str">
        <f t="shared" si="48"/>
        <v/>
      </c>
      <c r="BL547" s="17" t="str">
        <f>IF(Wedstrijden!O368="x","AA","")</f>
        <v/>
      </c>
      <c r="BM547" s="17" t="str">
        <f>IF(Wedstrijden!P368="x","A","")</f>
        <v/>
      </c>
      <c r="BN547" s="17" t="str">
        <f>IF(Wedstrijden!Q368="x","B1","")</f>
        <v/>
      </c>
      <c r="BO547" s="17" t="e">
        <f>IF(Wedstrijden!#REF!="x","BB","")</f>
        <v>#REF!</v>
      </c>
      <c r="BP547" s="17" t="str">
        <f>IF(Wedstrijden!S368="x","B","")</f>
        <v/>
      </c>
      <c r="BQ547" s="17" t="str">
        <f>IF(Wedstrijden!T368="x","L1","")</f>
        <v/>
      </c>
      <c r="BR547" s="17" t="str">
        <f>IF(Wedstrijden!U368="x","L2","")</f>
        <v/>
      </c>
      <c r="BS547" s="17" t="str">
        <f>IF(Wedstrijden!V368="x","M1","")</f>
        <v/>
      </c>
      <c r="BT547" s="17" t="str">
        <f>IF(Wedstrijden!W368="x","M2","")</f>
        <v/>
      </c>
      <c r="BU547" s="17" t="str">
        <f>IF(Wedstrijden!X368="x","Z1","")</f>
        <v/>
      </c>
      <c r="BV547" s="17" t="str">
        <f>IF(Wedstrijden!Y368="x","Z2","")</f>
        <v/>
      </c>
      <c r="BW547" s="17" t="str">
        <f>IF(COUNTA(Wedstrijden!F368:N368)&lt;&gt;0,1,"")</f>
        <v/>
      </c>
      <c r="BX547" s="17" t="str">
        <f t="shared" si="49"/>
        <v/>
      </c>
      <c r="BY547" s="17" t="str">
        <f>IF(Wedstrijden!F368="x","BB","")</f>
        <v/>
      </c>
      <c r="BZ547" s="17" t="str">
        <f>IF(Wedstrijden!G368="x","B","")</f>
        <v/>
      </c>
      <c r="CA547" s="17" t="str">
        <f>IF(Wedstrijden!H368="x","L1","")</f>
        <v/>
      </c>
      <c r="CB547" s="17" t="str">
        <f>IF(Wedstrijden!I368="x","L2","")</f>
        <v/>
      </c>
      <c r="CC547" s="17" t="str">
        <f>IF(Wedstrijden!J368="x","M1","")</f>
        <v/>
      </c>
      <c r="CD547" s="17" t="str">
        <f>IF(Wedstrijden!K368="x","M2","")</f>
        <v/>
      </c>
      <c r="CE547" s="17" t="str">
        <f>IF(Wedstrijden!L368="x","Z1","")</f>
        <v/>
      </c>
      <c r="CF547" s="17" t="str">
        <f>IF(Wedstrijden!M368="x","Z2","")</f>
        <v/>
      </c>
      <c r="CG547" s="17" t="str">
        <f>IF(Wedstrijden!N368="x","ZZL","")</f>
        <v/>
      </c>
      <c r="CL547" s="17" t="str">
        <f>IF(COUNTA(Wedstrijden!AG368:AN368)&lt;&gt;0,2,"")</f>
        <v/>
      </c>
      <c r="CM547" s="17" t="str">
        <f t="shared" si="50"/>
        <v/>
      </c>
      <c r="CN547" s="17" t="str">
        <f>IF(Wedstrijden!AG368="x","AA","")</f>
        <v/>
      </c>
      <c r="CO547" s="17" t="str">
        <f>IF(Wedstrijden!AH368="x","A","")</f>
        <v/>
      </c>
      <c r="CP547" s="17" t="str">
        <f>IF(Wedstrijden!AI368="x","BB","")</f>
        <v/>
      </c>
      <c r="CQ547" s="17" t="str">
        <f>IF(Wedstrijden!AJ368="x","B","")</f>
        <v/>
      </c>
      <c r="CR547" s="17" t="str">
        <f>IF(Wedstrijden!AK368="x","L","")</f>
        <v/>
      </c>
      <c r="CS547" s="17" t="str">
        <f>IF(Wedstrijden!AL368="x","M","")</f>
        <v/>
      </c>
      <c r="CT547" s="17" t="str">
        <f>IF(Wedstrijden!AM368="x","Z","")</f>
        <v/>
      </c>
      <c r="CU547" s="17" t="str">
        <f>IF(Wedstrijden!AN368="x","ZZ","")</f>
        <v/>
      </c>
      <c r="CV547" s="17" t="str">
        <f>IF(COUNTA(Wedstrijden!Z368:AF368)&lt;&gt;0,2,"")</f>
        <v/>
      </c>
      <c r="CW547" s="17" t="str">
        <f t="shared" si="51"/>
        <v/>
      </c>
      <c r="CX547" s="17" t="str">
        <f>IF(Wedstrijden!Z368="x","BB","")</f>
        <v/>
      </c>
      <c r="CY547" s="17" t="str">
        <f>IF(Wedstrijden!AA368="x","B","")</f>
        <v/>
      </c>
      <c r="CZ547" s="17" t="str">
        <f>IF(Wedstrijden!AB368="x","L","")</f>
        <v/>
      </c>
      <c r="DA547" s="17" t="str">
        <f>IF(Wedstrijden!AC368="x","M","")</f>
        <v/>
      </c>
      <c r="DB547" s="17" t="str">
        <f>IF(Wedstrijden!AD368="x","Z","")</f>
        <v/>
      </c>
      <c r="DC547" s="17" t="str">
        <f>IF(Wedstrijden!AE368="x","ZZ","")</f>
        <v/>
      </c>
      <c r="DD547" s="17" t="str">
        <f>IF(Wedstrijden!AF368="x","1.40","")</f>
        <v/>
      </c>
      <c r="DE547" s="17" t="str">
        <f>IF(COUNTA(Wedstrijden!AP368:AR368)&lt;&gt;0,6,"")</f>
        <v/>
      </c>
      <c r="DF547" s="17" t="str">
        <f t="shared" si="52"/>
        <v/>
      </c>
      <c r="DG547" s="17" t="str">
        <f>IF(Wedstrijden!AP368="x","L","")</f>
        <v/>
      </c>
      <c r="DH547" s="17" t="str">
        <f>IF(Wedstrijden!AQ368="x","M","")</f>
        <v/>
      </c>
      <c r="DI547" s="17" t="str">
        <f>IF(Wedstrijden!AR368="x","Z","")</f>
        <v/>
      </c>
      <c r="DJ547" s="17" t="str">
        <f>IF(Wedstrijden!AS368="x","Z","")</f>
        <v/>
      </c>
      <c r="DK547" s="17" t="str">
        <f>IF(COUNTA(Wedstrijden!AU368:AW368)&lt;&gt;0,6,"")</f>
        <v/>
      </c>
      <c r="DL547" s="17" t="str">
        <f t="shared" si="53"/>
        <v/>
      </c>
      <c r="DM547" s="17" t="str">
        <f>IF(Wedstrijden!AU368="x","L","")</f>
        <v/>
      </c>
      <c r="DN547" s="17" t="str">
        <f>IF(Wedstrijden!AV368="x","M","")</f>
        <v/>
      </c>
      <c r="DO547" s="17" t="str">
        <f>IF(Wedstrijden!AW368="x","Z","")</f>
        <v/>
      </c>
      <c r="DP547" s="17" t="str">
        <f>IF(Wedstrijden!AX368="x","Z","")</f>
        <v/>
      </c>
    </row>
    <row r="548" spans="1:120" ht="14.4" x14ac:dyDescent="0.3">
      <c r="A548" s="21">
        <f>Wedstrijden!A369</f>
        <v>0</v>
      </c>
      <c r="B548" s="17" t="str">
        <f>IFERROR(VLOOKUP(Wedstrijden!#REF!,#REF!,2,FALSE),"")</f>
        <v/>
      </c>
      <c r="C548" s="17" t="e">
        <f>Wedstrijden!#REF!</f>
        <v>#REF!</v>
      </c>
      <c r="D548" s="17" t="str">
        <f>IFERROR(VLOOKUP(Wedstrijden!#REF!,#REF!,2,FALSE),"")</f>
        <v/>
      </c>
      <c r="E548" s="17" t="str">
        <f>IFERROR(VLOOKUP(Wedstrijden!#REF!,#REF!,5,FALSE),"")</f>
        <v/>
      </c>
      <c r="F548" s="17" t="e">
        <f>IF(Wedstrijden!#REF!&lt;&gt;"",Wedstrijden!#REF!,"")</f>
        <v>#REF!</v>
      </c>
      <c r="G548" s="17" t="e">
        <f>IF(Wedstrijden!#REF!="Indoor",1,0)</f>
        <v>#REF!</v>
      </c>
      <c r="H548" s="17" t="e">
        <f>Wedstrijden!#REF!</f>
        <v>#REF!</v>
      </c>
      <c r="I548" s="17" t="e">
        <f>IF(Wedstrijden!#REF!="Nee",0,IF(Wedstrijden!#REF!="Ja",1,""))</f>
        <v>#REF!</v>
      </c>
      <c r="J548" s="17" t="e">
        <f>IF(Wedstrijden!#REF!&lt;&gt;"",Wedstrijden!#REF!,"")</f>
        <v>#REF!</v>
      </c>
      <c r="W548" s="18"/>
      <c r="AE548" s="18"/>
      <c r="AN548" s="18"/>
      <c r="AU548" s="18"/>
      <c r="BA548" s="18"/>
      <c r="BE548" s="18"/>
      <c r="BJ548" s="17" t="str">
        <f>IF(COUNTA(Wedstrijden!O369:Y369)&lt;&gt;0,1,"")</f>
        <v/>
      </c>
      <c r="BK548" s="17" t="str">
        <f t="shared" si="48"/>
        <v/>
      </c>
      <c r="BL548" s="17" t="str">
        <f>IF(Wedstrijden!O369="x","AA","")</f>
        <v/>
      </c>
      <c r="BM548" s="17" t="str">
        <f>IF(Wedstrijden!P369="x","A","")</f>
        <v/>
      </c>
      <c r="BN548" s="17" t="str">
        <f>IF(Wedstrijden!Q369="x","B1","")</f>
        <v/>
      </c>
      <c r="BO548" s="17" t="e">
        <f>IF(Wedstrijden!#REF!="x","BB","")</f>
        <v>#REF!</v>
      </c>
      <c r="BP548" s="17" t="str">
        <f>IF(Wedstrijden!S369="x","B","")</f>
        <v/>
      </c>
      <c r="BQ548" s="17" t="str">
        <f>IF(Wedstrijden!T369="x","L1","")</f>
        <v/>
      </c>
      <c r="BR548" s="17" t="str">
        <f>IF(Wedstrijden!U369="x","L2","")</f>
        <v/>
      </c>
      <c r="BS548" s="17" t="str">
        <f>IF(Wedstrijden!V369="x","M1","")</f>
        <v/>
      </c>
      <c r="BT548" s="17" t="str">
        <f>IF(Wedstrijden!W369="x","M2","")</f>
        <v/>
      </c>
      <c r="BU548" s="17" t="str">
        <f>IF(Wedstrijden!X369="x","Z1","")</f>
        <v/>
      </c>
      <c r="BV548" s="17" t="str">
        <f>IF(Wedstrijden!Y369="x","Z2","")</f>
        <v/>
      </c>
      <c r="BW548" s="17" t="str">
        <f>IF(COUNTA(Wedstrijden!F369:N369)&lt;&gt;0,1,"")</f>
        <v/>
      </c>
      <c r="BX548" s="17" t="str">
        <f t="shared" si="49"/>
        <v/>
      </c>
      <c r="BY548" s="17" t="str">
        <f>IF(Wedstrijden!F369="x","BB","")</f>
        <v/>
      </c>
      <c r="BZ548" s="17" t="str">
        <f>IF(Wedstrijden!G369="x","B","")</f>
        <v/>
      </c>
      <c r="CA548" s="17" t="str">
        <f>IF(Wedstrijden!H369="x","L1","")</f>
        <v/>
      </c>
      <c r="CB548" s="17" t="str">
        <f>IF(Wedstrijden!I369="x","L2","")</f>
        <v/>
      </c>
      <c r="CC548" s="17" t="str">
        <f>IF(Wedstrijden!J369="x","M1","")</f>
        <v/>
      </c>
      <c r="CD548" s="17" t="str">
        <f>IF(Wedstrijden!K369="x","M2","")</f>
        <v/>
      </c>
      <c r="CE548" s="17" t="str">
        <f>IF(Wedstrijden!L369="x","Z1","")</f>
        <v/>
      </c>
      <c r="CF548" s="17" t="str">
        <f>IF(Wedstrijden!M369="x","Z2","")</f>
        <v/>
      </c>
      <c r="CG548" s="17" t="str">
        <f>IF(Wedstrijden!N369="x","ZZL","")</f>
        <v/>
      </c>
      <c r="CL548" s="17" t="str">
        <f>IF(COUNTA(Wedstrijden!AG369:AN369)&lt;&gt;0,2,"")</f>
        <v/>
      </c>
      <c r="CM548" s="17" t="str">
        <f t="shared" si="50"/>
        <v/>
      </c>
      <c r="CN548" s="17" t="str">
        <f>IF(Wedstrijden!AG369="x","AA","")</f>
        <v/>
      </c>
      <c r="CO548" s="17" t="str">
        <f>IF(Wedstrijden!AH369="x","A","")</f>
        <v/>
      </c>
      <c r="CP548" s="17" t="str">
        <f>IF(Wedstrijden!AI369="x","BB","")</f>
        <v/>
      </c>
      <c r="CQ548" s="17" t="str">
        <f>IF(Wedstrijden!AJ369="x","B","")</f>
        <v/>
      </c>
      <c r="CR548" s="17" t="str">
        <f>IF(Wedstrijden!AK369="x","L","")</f>
        <v/>
      </c>
      <c r="CS548" s="17" t="str">
        <f>IF(Wedstrijden!AL369="x","M","")</f>
        <v/>
      </c>
      <c r="CT548" s="17" t="str">
        <f>IF(Wedstrijden!AM369="x","Z","")</f>
        <v/>
      </c>
      <c r="CU548" s="17" t="str">
        <f>IF(Wedstrijden!AN369="x","ZZ","")</f>
        <v/>
      </c>
      <c r="CV548" s="17" t="str">
        <f>IF(COUNTA(Wedstrijden!Z369:AF369)&lt;&gt;0,2,"")</f>
        <v/>
      </c>
      <c r="CW548" s="17" t="str">
        <f t="shared" si="51"/>
        <v/>
      </c>
      <c r="CX548" s="17" t="str">
        <f>IF(Wedstrijden!Z369="x","BB","")</f>
        <v/>
      </c>
      <c r="CY548" s="17" t="str">
        <f>IF(Wedstrijden!AA369="x","B","")</f>
        <v/>
      </c>
      <c r="CZ548" s="17" t="str">
        <f>IF(Wedstrijden!AB369="x","L","")</f>
        <v/>
      </c>
      <c r="DA548" s="17" t="str">
        <f>IF(Wedstrijden!AC369="x","M","")</f>
        <v/>
      </c>
      <c r="DB548" s="17" t="str">
        <f>IF(Wedstrijden!AD369="x","Z","")</f>
        <v/>
      </c>
      <c r="DC548" s="17" t="str">
        <f>IF(Wedstrijden!AE369="x","ZZ","")</f>
        <v/>
      </c>
      <c r="DD548" s="17" t="str">
        <f>IF(Wedstrijden!AF369="x","1.40","")</f>
        <v/>
      </c>
      <c r="DE548" s="17" t="str">
        <f>IF(COUNTA(Wedstrijden!AP369:AR369)&lt;&gt;0,6,"")</f>
        <v/>
      </c>
      <c r="DF548" s="17" t="str">
        <f t="shared" si="52"/>
        <v/>
      </c>
      <c r="DG548" s="17" t="str">
        <f>IF(Wedstrijden!AP369="x","L","")</f>
        <v/>
      </c>
      <c r="DH548" s="17" t="str">
        <f>IF(Wedstrijden!AQ369="x","M","")</f>
        <v/>
      </c>
      <c r="DI548" s="17" t="str">
        <f>IF(Wedstrijden!AR369="x","Z","")</f>
        <v/>
      </c>
      <c r="DJ548" s="17" t="str">
        <f>IF(Wedstrijden!AS369="x","Z","")</f>
        <v/>
      </c>
      <c r="DK548" s="17" t="str">
        <f>IF(COUNTA(Wedstrijden!AU369:AW369)&lt;&gt;0,6,"")</f>
        <v/>
      </c>
      <c r="DL548" s="17" t="str">
        <f t="shared" si="53"/>
        <v/>
      </c>
      <c r="DM548" s="17" t="str">
        <f>IF(Wedstrijden!AU369="x","L","")</f>
        <v/>
      </c>
      <c r="DN548" s="17" t="str">
        <f>IF(Wedstrijden!AV369="x","M","")</f>
        <v/>
      </c>
      <c r="DO548" s="17" t="str">
        <f>IF(Wedstrijden!AW369="x","Z","")</f>
        <v/>
      </c>
      <c r="DP548" s="17" t="str">
        <f>IF(Wedstrijden!AX369="x","Z","")</f>
        <v/>
      </c>
    </row>
    <row r="549" spans="1:120" ht="14.4" x14ac:dyDescent="0.3">
      <c r="A549" s="21">
        <f>Wedstrijden!A370</f>
        <v>0</v>
      </c>
      <c r="B549" s="17" t="str">
        <f>IFERROR(VLOOKUP(Wedstrijden!#REF!,#REF!,2,FALSE),"")</f>
        <v/>
      </c>
      <c r="C549" s="17" t="e">
        <f>Wedstrijden!#REF!</f>
        <v>#REF!</v>
      </c>
      <c r="D549" s="17" t="str">
        <f>IFERROR(VLOOKUP(Wedstrijden!#REF!,#REF!,2,FALSE),"")</f>
        <v/>
      </c>
      <c r="E549" s="17" t="str">
        <f>IFERROR(VLOOKUP(Wedstrijden!#REF!,#REF!,5,FALSE),"")</f>
        <v/>
      </c>
      <c r="F549" s="17" t="e">
        <f>IF(Wedstrijden!#REF!&lt;&gt;"",Wedstrijden!#REF!,"")</f>
        <v>#REF!</v>
      </c>
      <c r="G549" s="17" t="e">
        <f>IF(Wedstrijden!#REF!="Indoor",1,0)</f>
        <v>#REF!</v>
      </c>
      <c r="H549" s="17" t="e">
        <f>Wedstrijden!#REF!</f>
        <v>#REF!</v>
      </c>
      <c r="I549" s="17" t="e">
        <f>IF(Wedstrijden!#REF!="Nee",0,IF(Wedstrijden!#REF!="Ja",1,""))</f>
        <v>#REF!</v>
      </c>
      <c r="J549" s="17" t="e">
        <f>IF(Wedstrijden!#REF!&lt;&gt;"",Wedstrijden!#REF!,"")</f>
        <v>#REF!</v>
      </c>
      <c r="W549" s="18"/>
      <c r="AE549" s="18"/>
      <c r="AN549" s="18"/>
      <c r="AU549" s="18"/>
      <c r="BA549" s="18"/>
      <c r="BE549" s="18"/>
      <c r="BJ549" s="17" t="str">
        <f>IF(COUNTA(Wedstrijden!O370:Y370)&lt;&gt;0,1,"")</f>
        <v/>
      </c>
      <c r="BK549" s="17" t="str">
        <f t="shared" si="48"/>
        <v/>
      </c>
      <c r="BL549" s="17" t="str">
        <f>IF(Wedstrijden!O370="x","AA","")</f>
        <v/>
      </c>
      <c r="BM549" s="17" t="str">
        <f>IF(Wedstrijden!P370="x","A","")</f>
        <v/>
      </c>
      <c r="BN549" s="17" t="str">
        <f>IF(Wedstrijden!Q370="x","B1","")</f>
        <v/>
      </c>
      <c r="BO549" s="17" t="e">
        <f>IF(Wedstrijden!#REF!="x","BB","")</f>
        <v>#REF!</v>
      </c>
      <c r="BP549" s="17" t="str">
        <f>IF(Wedstrijden!S370="x","B","")</f>
        <v/>
      </c>
      <c r="BQ549" s="17" t="str">
        <f>IF(Wedstrijden!T370="x","L1","")</f>
        <v/>
      </c>
      <c r="BR549" s="17" t="str">
        <f>IF(Wedstrijden!U370="x","L2","")</f>
        <v/>
      </c>
      <c r="BS549" s="17" t="str">
        <f>IF(Wedstrijden!V370="x","M1","")</f>
        <v/>
      </c>
      <c r="BT549" s="17" t="str">
        <f>IF(Wedstrijden!W370="x","M2","")</f>
        <v/>
      </c>
      <c r="BU549" s="17" t="str">
        <f>IF(Wedstrijden!X370="x","Z1","")</f>
        <v/>
      </c>
      <c r="BV549" s="17" t="str">
        <f>IF(Wedstrijden!Y370="x","Z2","")</f>
        <v/>
      </c>
      <c r="BW549" s="17" t="str">
        <f>IF(COUNTA(Wedstrijden!F370:N370)&lt;&gt;0,1,"")</f>
        <v/>
      </c>
      <c r="BX549" s="17" t="str">
        <f t="shared" si="49"/>
        <v/>
      </c>
      <c r="BY549" s="17" t="str">
        <f>IF(Wedstrijden!F370="x","BB","")</f>
        <v/>
      </c>
      <c r="BZ549" s="17" t="str">
        <f>IF(Wedstrijden!G370="x","B","")</f>
        <v/>
      </c>
      <c r="CA549" s="17" t="str">
        <f>IF(Wedstrijden!H370="x","L1","")</f>
        <v/>
      </c>
      <c r="CB549" s="17" t="str">
        <f>IF(Wedstrijden!I370="x","L2","")</f>
        <v/>
      </c>
      <c r="CC549" s="17" t="str">
        <f>IF(Wedstrijden!J370="x","M1","")</f>
        <v/>
      </c>
      <c r="CD549" s="17" t="str">
        <f>IF(Wedstrijden!K370="x","M2","")</f>
        <v/>
      </c>
      <c r="CE549" s="17" t="str">
        <f>IF(Wedstrijden!L370="x","Z1","")</f>
        <v/>
      </c>
      <c r="CF549" s="17" t="str">
        <f>IF(Wedstrijden!M370="x","Z2","")</f>
        <v/>
      </c>
      <c r="CG549" s="17" t="str">
        <f>IF(Wedstrijden!N370="x","ZZL","")</f>
        <v/>
      </c>
      <c r="CL549" s="17" t="str">
        <f>IF(COUNTA(Wedstrijden!AG370:AN370)&lt;&gt;0,2,"")</f>
        <v/>
      </c>
      <c r="CM549" s="17" t="str">
        <f t="shared" si="50"/>
        <v/>
      </c>
      <c r="CN549" s="17" t="str">
        <f>IF(Wedstrijden!AG370="x","AA","")</f>
        <v/>
      </c>
      <c r="CO549" s="17" t="str">
        <f>IF(Wedstrijden!AH370="x","A","")</f>
        <v/>
      </c>
      <c r="CP549" s="17" t="str">
        <f>IF(Wedstrijden!AI370="x","BB","")</f>
        <v/>
      </c>
      <c r="CQ549" s="17" t="str">
        <f>IF(Wedstrijden!AJ370="x","B","")</f>
        <v/>
      </c>
      <c r="CR549" s="17" t="str">
        <f>IF(Wedstrijden!AK370="x","L","")</f>
        <v/>
      </c>
      <c r="CS549" s="17" t="str">
        <f>IF(Wedstrijden!AL370="x","M","")</f>
        <v/>
      </c>
      <c r="CT549" s="17" t="str">
        <f>IF(Wedstrijden!AM370="x","Z","")</f>
        <v/>
      </c>
      <c r="CU549" s="17" t="str">
        <f>IF(Wedstrijden!AN370="x","ZZ","")</f>
        <v/>
      </c>
      <c r="CV549" s="17" t="str">
        <f>IF(COUNTA(Wedstrijden!Z370:AF370)&lt;&gt;0,2,"")</f>
        <v/>
      </c>
      <c r="CW549" s="17" t="str">
        <f t="shared" si="51"/>
        <v/>
      </c>
      <c r="CX549" s="17" t="str">
        <f>IF(Wedstrijden!Z370="x","BB","")</f>
        <v/>
      </c>
      <c r="CY549" s="17" t="str">
        <f>IF(Wedstrijden!AA370="x","B","")</f>
        <v/>
      </c>
      <c r="CZ549" s="17" t="str">
        <f>IF(Wedstrijden!AB370="x","L","")</f>
        <v/>
      </c>
      <c r="DA549" s="17" t="str">
        <f>IF(Wedstrijden!AC370="x","M","")</f>
        <v/>
      </c>
      <c r="DB549" s="17" t="str">
        <f>IF(Wedstrijden!AD370="x","Z","")</f>
        <v/>
      </c>
      <c r="DC549" s="17" t="str">
        <f>IF(Wedstrijden!AE370="x","ZZ","")</f>
        <v/>
      </c>
      <c r="DD549" s="17" t="str">
        <f>IF(Wedstrijden!AF370="x","1.40","")</f>
        <v/>
      </c>
      <c r="DE549" s="17" t="str">
        <f>IF(COUNTA(Wedstrijden!AP370:AR370)&lt;&gt;0,6,"")</f>
        <v/>
      </c>
      <c r="DF549" s="17" t="str">
        <f t="shared" si="52"/>
        <v/>
      </c>
      <c r="DG549" s="17" t="str">
        <f>IF(Wedstrijden!AP370="x","L","")</f>
        <v/>
      </c>
      <c r="DH549" s="17" t="str">
        <f>IF(Wedstrijden!AQ370="x","M","")</f>
        <v/>
      </c>
      <c r="DI549" s="17" t="str">
        <f>IF(Wedstrijden!AR370="x","Z","")</f>
        <v/>
      </c>
      <c r="DJ549" s="17" t="str">
        <f>IF(Wedstrijden!AS370="x","Z","")</f>
        <v/>
      </c>
      <c r="DK549" s="17" t="str">
        <f>IF(COUNTA(Wedstrijden!AU370:AW370)&lt;&gt;0,6,"")</f>
        <v/>
      </c>
      <c r="DL549" s="17" t="str">
        <f t="shared" si="53"/>
        <v/>
      </c>
      <c r="DM549" s="17" t="str">
        <f>IF(Wedstrijden!AU370="x","L","")</f>
        <v/>
      </c>
      <c r="DN549" s="17" t="str">
        <f>IF(Wedstrijden!AV370="x","M","")</f>
        <v/>
      </c>
      <c r="DO549" s="17" t="str">
        <f>IF(Wedstrijden!AW370="x","Z","")</f>
        <v/>
      </c>
      <c r="DP549" s="17" t="str">
        <f>IF(Wedstrijden!AX370="x","Z","")</f>
        <v/>
      </c>
    </row>
    <row r="550" spans="1:120" ht="14.4" x14ac:dyDescent="0.3">
      <c r="A550" s="21">
        <f>Wedstrijden!A371</f>
        <v>0</v>
      </c>
      <c r="B550" s="17" t="str">
        <f>IFERROR(VLOOKUP(Wedstrijden!#REF!,#REF!,2,FALSE),"")</f>
        <v/>
      </c>
      <c r="C550" s="17" t="e">
        <f>Wedstrijden!#REF!</f>
        <v>#REF!</v>
      </c>
      <c r="D550" s="17" t="str">
        <f>IFERROR(VLOOKUP(Wedstrijden!#REF!,#REF!,2,FALSE),"")</f>
        <v/>
      </c>
      <c r="E550" s="17" t="str">
        <f>IFERROR(VLOOKUP(Wedstrijden!#REF!,#REF!,5,FALSE),"")</f>
        <v/>
      </c>
      <c r="F550" s="17" t="e">
        <f>IF(Wedstrijden!#REF!&lt;&gt;"",Wedstrijden!#REF!,"")</f>
        <v>#REF!</v>
      </c>
      <c r="G550" s="17" t="e">
        <f>IF(Wedstrijden!#REF!="Indoor",1,0)</f>
        <v>#REF!</v>
      </c>
      <c r="H550" s="17" t="e">
        <f>Wedstrijden!#REF!</f>
        <v>#REF!</v>
      </c>
      <c r="I550" s="17" t="e">
        <f>IF(Wedstrijden!#REF!="Nee",0,IF(Wedstrijden!#REF!="Ja",1,""))</f>
        <v>#REF!</v>
      </c>
      <c r="J550" s="17" t="e">
        <f>IF(Wedstrijden!#REF!&lt;&gt;"",Wedstrijden!#REF!,"")</f>
        <v>#REF!</v>
      </c>
      <c r="W550" s="18"/>
      <c r="AE550" s="18"/>
      <c r="AN550" s="18"/>
      <c r="AU550" s="18"/>
      <c r="BA550" s="18"/>
      <c r="BE550" s="18"/>
      <c r="BJ550" s="17" t="str">
        <f>IF(COUNTA(Wedstrijden!O371:Y371)&lt;&gt;0,1,"")</f>
        <v/>
      </c>
      <c r="BK550" s="17" t="str">
        <f t="shared" si="48"/>
        <v/>
      </c>
      <c r="BL550" s="17" t="str">
        <f>IF(Wedstrijden!O371="x","AA","")</f>
        <v/>
      </c>
      <c r="BM550" s="17" t="str">
        <f>IF(Wedstrijden!P371="x","A","")</f>
        <v/>
      </c>
      <c r="BN550" s="17" t="str">
        <f>IF(Wedstrijden!Q371="x","B1","")</f>
        <v/>
      </c>
      <c r="BO550" s="17" t="e">
        <f>IF(Wedstrijden!#REF!="x","BB","")</f>
        <v>#REF!</v>
      </c>
      <c r="BP550" s="17" t="str">
        <f>IF(Wedstrijden!S371="x","B","")</f>
        <v/>
      </c>
      <c r="BQ550" s="17" t="str">
        <f>IF(Wedstrijden!T371="x","L1","")</f>
        <v/>
      </c>
      <c r="BR550" s="17" t="str">
        <f>IF(Wedstrijden!U371="x","L2","")</f>
        <v/>
      </c>
      <c r="BS550" s="17" t="str">
        <f>IF(Wedstrijden!V371="x","M1","")</f>
        <v/>
      </c>
      <c r="BT550" s="17" t="str">
        <f>IF(Wedstrijden!W371="x","M2","")</f>
        <v/>
      </c>
      <c r="BU550" s="17" t="str">
        <f>IF(Wedstrijden!X371="x","Z1","")</f>
        <v/>
      </c>
      <c r="BV550" s="17" t="str">
        <f>IF(Wedstrijden!Y371="x","Z2","")</f>
        <v/>
      </c>
      <c r="BW550" s="17" t="str">
        <f>IF(COUNTA(Wedstrijden!F371:N371)&lt;&gt;0,1,"")</f>
        <v/>
      </c>
      <c r="BX550" s="17" t="str">
        <f t="shared" si="49"/>
        <v/>
      </c>
      <c r="BY550" s="17" t="str">
        <f>IF(Wedstrijden!F371="x","BB","")</f>
        <v/>
      </c>
      <c r="BZ550" s="17" t="str">
        <f>IF(Wedstrijden!G371="x","B","")</f>
        <v/>
      </c>
      <c r="CA550" s="17" t="str">
        <f>IF(Wedstrijden!H371="x","L1","")</f>
        <v/>
      </c>
      <c r="CB550" s="17" t="str">
        <f>IF(Wedstrijden!I371="x","L2","")</f>
        <v/>
      </c>
      <c r="CC550" s="17" t="str">
        <f>IF(Wedstrijden!J371="x","M1","")</f>
        <v/>
      </c>
      <c r="CD550" s="17" t="str">
        <f>IF(Wedstrijden!K371="x","M2","")</f>
        <v/>
      </c>
      <c r="CE550" s="17" t="str">
        <f>IF(Wedstrijden!L371="x","Z1","")</f>
        <v/>
      </c>
      <c r="CF550" s="17" t="str">
        <f>IF(Wedstrijden!M371="x","Z2","")</f>
        <v/>
      </c>
      <c r="CG550" s="17" t="str">
        <f>IF(Wedstrijden!N371="x","ZZL","")</f>
        <v/>
      </c>
      <c r="CL550" s="17" t="str">
        <f>IF(COUNTA(Wedstrijden!AG371:AN371)&lt;&gt;0,2,"")</f>
        <v/>
      </c>
      <c r="CM550" s="17" t="str">
        <f t="shared" si="50"/>
        <v/>
      </c>
      <c r="CN550" s="17" t="str">
        <f>IF(Wedstrijden!AG371="x","AA","")</f>
        <v/>
      </c>
      <c r="CO550" s="17" t="str">
        <f>IF(Wedstrijden!AH371="x","A","")</f>
        <v/>
      </c>
      <c r="CP550" s="17" t="str">
        <f>IF(Wedstrijden!AI371="x","BB","")</f>
        <v/>
      </c>
      <c r="CQ550" s="17" t="str">
        <f>IF(Wedstrijden!AJ371="x","B","")</f>
        <v/>
      </c>
      <c r="CR550" s="17" t="str">
        <f>IF(Wedstrijden!AK371="x","L","")</f>
        <v/>
      </c>
      <c r="CS550" s="17" t="str">
        <f>IF(Wedstrijden!AL371="x","M","")</f>
        <v/>
      </c>
      <c r="CT550" s="17" t="str">
        <f>IF(Wedstrijden!AM371="x","Z","")</f>
        <v/>
      </c>
      <c r="CU550" s="17" t="str">
        <f>IF(Wedstrijden!AN371="x","ZZ","")</f>
        <v/>
      </c>
      <c r="CV550" s="17" t="str">
        <f>IF(COUNTA(Wedstrijden!Z371:AF371)&lt;&gt;0,2,"")</f>
        <v/>
      </c>
      <c r="CW550" s="17" t="str">
        <f t="shared" si="51"/>
        <v/>
      </c>
      <c r="CX550" s="17" t="str">
        <f>IF(Wedstrijden!Z371="x","BB","")</f>
        <v/>
      </c>
      <c r="CY550" s="17" t="str">
        <f>IF(Wedstrijden!AA371="x","B","")</f>
        <v/>
      </c>
      <c r="CZ550" s="17" t="str">
        <f>IF(Wedstrijden!AB371="x","L","")</f>
        <v/>
      </c>
      <c r="DA550" s="17" t="str">
        <f>IF(Wedstrijden!AC371="x","M","")</f>
        <v/>
      </c>
      <c r="DB550" s="17" t="str">
        <f>IF(Wedstrijden!AD371="x","Z","")</f>
        <v/>
      </c>
      <c r="DC550" s="17" t="str">
        <f>IF(Wedstrijden!AE371="x","ZZ","")</f>
        <v/>
      </c>
      <c r="DD550" s="17" t="str">
        <f>IF(Wedstrijden!AF371="x","1.40","")</f>
        <v/>
      </c>
      <c r="DE550" s="17" t="str">
        <f>IF(COUNTA(Wedstrijden!AP371:AR371)&lt;&gt;0,6,"")</f>
        <v/>
      </c>
      <c r="DF550" s="17" t="str">
        <f t="shared" si="52"/>
        <v/>
      </c>
      <c r="DG550" s="17" t="str">
        <f>IF(Wedstrijden!AP371="x","L","")</f>
        <v/>
      </c>
      <c r="DH550" s="17" t="str">
        <f>IF(Wedstrijden!AQ371="x","M","")</f>
        <v/>
      </c>
      <c r="DI550" s="17" t="str">
        <f>IF(Wedstrijden!AR371="x","Z","")</f>
        <v/>
      </c>
      <c r="DJ550" s="17" t="str">
        <f>IF(Wedstrijden!AS371="x","Z","")</f>
        <v/>
      </c>
      <c r="DK550" s="17" t="str">
        <f>IF(COUNTA(Wedstrijden!AU371:AW371)&lt;&gt;0,6,"")</f>
        <v/>
      </c>
      <c r="DL550" s="17" t="str">
        <f t="shared" si="53"/>
        <v/>
      </c>
      <c r="DM550" s="17" t="str">
        <f>IF(Wedstrijden!AU371="x","L","")</f>
        <v/>
      </c>
      <c r="DN550" s="17" t="str">
        <f>IF(Wedstrijden!AV371="x","M","")</f>
        <v/>
      </c>
      <c r="DO550" s="17" t="str">
        <f>IF(Wedstrijden!AW371="x","Z","")</f>
        <v/>
      </c>
      <c r="DP550" s="17" t="str">
        <f>IF(Wedstrijden!AX371="x","Z","")</f>
        <v/>
      </c>
    </row>
    <row r="551" spans="1:120" ht="14.4" x14ac:dyDescent="0.3">
      <c r="A551" s="21">
        <f>Wedstrijden!A372</f>
        <v>0</v>
      </c>
      <c r="B551" s="17" t="str">
        <f>IFERROR(VLOOKUP(Wedstrijden!#REF!,#REF!,2,FALSE),"")</f>
        <v/>
      </c>
      <c r="C551" s="17" t="e">
        <f>Wedstrijden!#REF!</f>
        <v>#REF!</v>
      </c>
      <c r="D551" s="17" t="str">
        <f>IFERROR(VLOOKUP(Wedstrijden!#REF!,#REF!,2,FALSE),"")</f>
        <v/>
      </c>
      <c r="E551" s="17" t="str">
        <f>IFERROR(VLOOKUP(Wedstrijden!#REF!,#REF!,5,FALSE),"")</f>
        <v/>
      </c>
      <c r="F551" s="17" t="e">
        <f>IF(Wedstrijden!#REF!&lt;&gt;"",Wedstrijden!#REF!,"")</f>
        <v>#REF!</v>
      </c>
      <c r="G551" s="17" t="e">
        <f>IF(Wedstrijden!#REF!="Indoor",1,0)</f>
        <v>#REF!</v>
      </c>
      <c r="H551" s="17" t="e">
        <f>Wedstrijden!#REF!</f>
        <v>#REF!</v>
      </c>
      <c r="I551" s="17" t="e">
        <f>IF(Wedstrijden!#REF!="Nee",0,IF(Wedstrijden!#REF!="Ja",1,""))</f>
        <v>#REF!</v>
      </c>
      <c r="J551" s="17" t="e">
        <f>IF(Wedstrijden!#REF!&lt;&gt;"",Wedstrijden!#REF!,"")</f>
        <v>#REF!</v>
      </c>
      <c r="W551" s="18"/>
      <c r="AE551" s="18"/>
      <c r="AN551" s="18"/>
      <c r="AU551" s="18"/>
      <c r="BA551" s="18"/>
      <c r="BE551" s="18"/>
      <c r="BJ551" s="17" t="str">
        <f>IF(COUNTA(Wedstrijden!O372:Y372)&lt;&gt;0,1,"")</f>
        <v/>
      </c>
      <c r="BK551" s="17" t="str">
        <f t="shared" si="48"/>
        <v/>
      </c>
      <c r="BL551" s="17" t="str">
        <f>IF(Wedstrijden!O372="x","AA","")</f>
        <v/>
      </c>
      <c r="BM551" s="17" t="str">
        <f>IF(Wedstrijden!P372="x","A","")</f>
        <v/>
      </c>
      <c r="BN551" s="17" t="str">
        <f>IF(Wedstrijden!Q372="x","B1","")</f>
        <v/>
      </c>
      <c r="BO551" s="17" t="e">
        <f>IF(Wedstrijden!#REF!="x","BB","")</f>
        <v>#REF!</v>
      </c>
      <c r="BP551" s="17" t="str">
        <f>IF(Wedstrijden!S372="x","B","")</f>
        <v/>
      </c>
      <c r="BQ551" s="17" t="str">
        <f>IF(Wedstrijden!T372="x","L1","")</f>
        <v/>
      </c>
      <c r="BR551" s="17" t="str">
        <f>IF(Wedstrijden!U372="x","L2","")</f>
        <v/>
      </c>
      <c r="BS551" s="17" t="str">
        <f>IF(Wedstrijden!V372="x","M1","")</f>
        <v/>
      </c>
      <c r="BT551" s="17" t="str">
        <f>IF(Wedstrijden!W372="x","M2","")</f>
        <v/>
      </c>
      <c r="BU551" s="17" t="str">
        <f>IF(Wedstrijden!X372="x","Z1","")</f>
        <v/>
      </c>
      <c r="BV551" s="17" t="str">
        <f>IF(Wedstrijden!Y372="x","Z2","")</f>
        <v/>
      </c>
      <c r="BW551" s="17" t="str">
        <f>IF(COUNTA(Wedstrijden!F372:N372)&lt;&gt;0,1,"")</f>
        <v/>
      </c>
      <c r="BX551" s="17" t="str">
        <f t="shared" si="49"/>
        <v/>
      </c>
      <c r="BY551" s="17" t="str">
        <f>IF(Wedstrijden!F372="x","BB","")</f>
        <v/>
      </c>
      <c r="BZ551" s="17" t="str">
        <f>IF(Wedstrijden!G372="x","B","")</f>
        <v/>
      </c>
      <c r="CA551" s="17" t="str">
        <f>IF(Wedstrijden!H372="x","L1","")</f>
        <v/>
      </c>
      <c r="CB551" s="17" t="str">
        <f>IF(Wedstrijden!I372="x","L2","")</f>
        <v/>
      </c>
      <c r="CC551" s="17" t="str">
        <f>IF(Wedstrijden!J372="x","M1","")</f>
        <v/>
      </c>
      <c r="CD551" s="17" t="str">
        <f>IF(Wedstrijden!K372="x","M2","")</f>
        <v/>
      </c>
      <c r="CE551" s="17" t="str">
        <f>IF(Wedstrijden!L372="x","Z1","")</f>
        <v/>
      </c>
      <c r="CF551" s="17" t="str">
        <f>IF(Wedstrijden!M372="x","Z2","")</f>
        <v/>
      </c>
      <c r="CG551" s="17" t="str">
        <f>IF(Wedstrijden!N372="x","ZZL","")</f>
        <v/>
      </c>
      <c r="CL551" s="17" t="str">
        <f>IF(COUNTA(Wedstrijden!AG372:AN372)&lt;&gt;0,2,"")</f>
        <v/>
      </c>
      <c r="CM551" s="17" t="str">
        <f t="shared" si="50"/>
        <v/>
      </c>
      <c r="CN551" s="17" t="str">
        <f>IF(Wedstrijden!AG372="x","AA","")</f>
        <v/>
      </c>
      <c r="CO551" s="17" t="str">
        <f>IF(Wedstrijden!AH372="x","A","")</f>
        <v/>
      </c>
      <c r="CP551" s="17" t="str">
        <f>IF(Wedstrijden!AI372="x","BB","")</f>
        <v/>
      </c>
      <c r="CQ551" s="17" t="str">
        <f>IF(Wedstrijden!AJ372="x","B","")</f>
        <v/>
      </c>
      <c r="CR551" s="17" t="str">
        <f>IF(Wedstrijden!AK372="x","L","")</f>
        <v/>
      </c>
      <c r="CS551" s="17" t="str">
        <f>IF(Wedstrijden!AL372="x","M","")</f>
        <v/>
      </c>
      <c r="CT551" s="17" t="str">
        <f>IF(Wedstrijden!AM372="x","Z","")</f>
        <v/>
      </c>
      <c r="CU551" s="17" t="str">
        <f>IF(Wedstrijden!AN372="x","ZZ","")</f>
        <v/>
      </c>
      <c r="CV551" s="17" t="str">
        <f>IF(COUNTA(Wedstrijden!Z372:AF372)&lt;&gt;0,2,"")</f>
        <v/>
      </c>
      <c r="CW551" s="17" t="str">
        <f t="shared" si="51"/>
        <v/>
      </c>
      <c r="CX551" s="17" t="str">
        <f>IF(Wedstrijden!Z372="x","BB","")</f>
        <v/>
      </c>
      <c r="CY551" s="17" t="str">
        <f>IF(Wedstrijden!AA372="x","B","")</f>
        <v/>
      </c>
      <c r="CZ551" s="17" t="str">
        <f>IF(Wedstrijden!AB372="x","L","")</f>
        <v/>
      </c>
      <c r="DA551" s="17" t="str">
        <f>IF(Wedstrijden!AC372="x","M","")</f>
        <v/>
      </c>
      <c r="DB551" s="17" t="str">
        <f>IF(Wedstrijden!AD372="x","Z","")</f>
        <v/>
      </c>
      <c r="DC551" s="17" t="str">
        <f>IF(Wedstrijden!AE372="x","ZZ","")</f>
        <v/>
      </c>
      <c r="DD551" s="17" t="str">
        <f>IF(Wedstrijden!AF372="x","1.40","")</f>
        <v/>
      </c>
      <c r="DE551" s="17" t="str">
        <f>IF(COUNTA(Wedstrijden!AP372:AR372)&lt;&gt;0,6,"")</f>
        <v/>
      </c>
      <c r="DF551" s="17" t="str">
        <f t="shared" si="52"/>
        <v/>
      </c>
      <c r="DG551" s="17" t="str">
        <f>IF(Wedstrijden!AP372="x","L","")</f>
        <v/>
      </c>
      <c r="DH551" s="17" t="str">
        <f>IF(Wedstrijden!AQ372="x","M","")</f>
        <v/>
      </c>
      <c r="DI551" s="17" t="str">
        <f>IF(Wedstrijden!AR372="x","Z","")</f>
        <v/>
      </c>
      <c r="DJ551" s="17" t="str">
        <f>IF(Wedstrijden!AS372="x","Z","")</f>
        <v/>
      </c>
      <c r="DK551" s="17" t="str">
        <f>IF(COUNTA(Wedstrijden!AU372:AW372)&lt;&gt;0,6,"")</f>
        <v/>
      </c>
      <c r="DL551" s="17" t="str">
        <f t="shared" si="53"/>
        <v/>
      </c>
      <c r="DM551" s="17" t="str">
        <f>IF(Wedstrijden!AU372="x","L","")</f>
        <v/>
      </c>
      <c r="DN551" s="17" t="str">
        <f>IF(Wedstrijden!AV372="x","M","")</f>
        <v/>
      </c>
      <c r="DO551" s="17" t="str">
        <f>IF(Wedstrijden!AW372="x","Z","")</f>
        <v/>
      </c>
      <c r="DP551" s="17" t="str">
        <f>IF(Wedstrijden!AX372="x","Z","")</f>
        <v/>
      </c>
    </row>
    <row r="552" spans="1:120" ht="14.4" x14ac:dyDescent="0.3">
      <c r="A552" s="21">
        <f>Wedstrijden!A373</f>
        <v>0</v>
      </c>
      <c r="B552" s="17" t="str">
        <f>IFERROR(VLOOKUP(Wedstrijden!#REF!,#REF!,2,FALSE),"")</f>
        <v/>
      </c>
      <c r="C552" s="17" t="e">
        <f>Wedstrijden!#REF!</f>
        <v>#REF!</v>
      </c>
      <c r="D552" s="17" t="str">
        <f>IFERROR(VLOOKUP(Wedstrijden!#REF!,#REF!,2,FALSE),"")</f>
        <v/>
      </c>
      <c r="E552" s="17" t="str">
        <f>IFERROR(VLOOKUP(Wedstrijden!#REF!,#REF!,5,FALSE),"")</f>
        <v/>
      </c>
      <c r="F552" s="17" t="e">
        <f>IF(Wedstrijden!#REF!&lt;&gt;"",Wedstrijden!#REF!,"")</f>
        <v>#REF!</v>
      </c>
      <c r="G552" s="17" t="e">
        <f>IF(Wedstrijden!#REF!="Indoor",1,0)</f>
        <v>#REF!</v>
      </c>
      <c r="H552" s="17" t="e">
        <f>Wedstrijden!#REF!</f>
        <v>#REF!</v>
      </c>
      <c r="I552" s="17" t="e">
        <f>IF(Wedstrijden!#REF!="Nee",0,IF(Wedstrijden!#REF!="Ja",1,""))</f>
        <v>#REF!</v>
      </c>
      <c r="J552" s="17" t="e">
        <f>IF(Wedstrijden!#REF!&lt;&gt;"",Wedstrijden!#REF!,"")</f>
        <v>#REF!</v>
      </c>
      <c r="W552" s="18"/>
      <c r="AE552" s="18"/>
      <c r="AN552" s="18"/>
      <c r="AU552" s="18"/>
      <c r="BA552" s="18"/>
      <c r="BE552" s="18"/>
      <c r="BJ552" s="17" t="str">
        <f>IF(COUNTA(Wedstrijden!O373:Y373)&lt;&gt;0,1,"")</f>
        <v/>
      </c>
      <c r="BK552" s="17" t="str">
        <f t="shared" si="48"/>
        <v/>
      </c>
      <c r="BL552" s="17" t="str">
        <f>IF(Wedstrijden!O373="x","AA","")</f>
        <v/>
      </c>
      <c r="BM552" s="17" t="str">
        <f>IF(Wedstrijden!P373="x","A","")</f>
        <v/>
      </c>
      <c r="BN552" s="17" t="str">
        <f>IF(Wedstrijden!Q373="x","B1","")</f>
        <v/>
      </c>
      <c r="BO552" s="17" t="e">
        <f>IF(Wedstrijden!#REF!="x","BB","")</f>
        <v>#REF!</v>
      </c>
      <c r="BP552" s="17" t="str">
        <f>IF(Wedstrijden!S373="x","B","")</f>
        <v/>
      </c>
      <c r="BQ552" s="17" t="str">
        <f>IF(Wedstrijden!T373="x","L1","")</f>
        <v/>
      </c>
      <c r="BR552" s="17" t="str">
        <f>IF(Wedstrijden!U373="x","L2","")</f>
        <v/>
      </c>
      <c r="BS552" s="17" t="str">
        <f>IF(Wedstrijden!V373="x","M1","")</f>
        <v/>
      </c>
      <c r="BT552" s="17" t="str">
        <f>IF(Wedstrijden!W373="x","M2","")</f>
        <v/>
      </c>
      <c r="BU552" s="17" t="str">
        <f>IF(Wedstrijden!X373="x","Z1","")</f>
        <v/>
      </c>
      <c r="BV552" s="17" t="str">
        <f>IF(Wedstrijden!Y373="x","Z2","")</f>
        <v/>
      </c>
      <c r="BW552" s="17" t="str">
        <f>IF(COUNTA(Wedstrijden!F373:N373)&lt;&gt;0,1,"")</f>
        <v/>
      </c>
      <c r="BX552" s="17" t="str">
        <f t="shared" si="49"/>
        <v/>
      </c>
      <c r="BY552" s="17" t="str">
        <f>IF(Wedstrijden!F373="x","BB","")</f>
        <v/>
      </c>
      <c r="BZ552" s="17" t="str">
        <f>IF(Wedstrijden!G373="x","B","")</f>
        <v/>
      </c>
      <c r="CA552" s="17" t="str">
        <f>IF(Wedstrijden!H373="x","L1","")</f>
        <v/>
      </c>
      <c r="CB552" s="17" t="str">
        <f>IF(Wedstrijden!I373="x","L2","")</f>
        <v/>
      </c>
      <c r="CC552" s="17" t="str">
        <f>IF(Wedstrijden!J373="x","M1","")</f>
        <v/>
      </c>
      <c r="CD552" s="17" t="str">
        <f>IF(Wedstrijden!K373="x","M2","")</f>
        <v/>
      </c>
      <c r="CE552" s="17" t="str">
        <f>IF(Wedstrijden!L373="x","Z1","")</f>
        <v/>
      </c>
      <c r="CF552" s="17" t="str">
        <f>IF(Wedstrijden!M373="x","Z2","")</f>
        <v/>
      </c>
      <c r="CG552" s="17" t="str">
        <f>IF(Wedstrijden!N373="x","ZZL","")</f>
        <v/>
      </c>
      <c r="CL552" s="17" t="str">
        <f>IF(COUNTA(Wedstrijden!AG373:AN373)&lt;&gt;0,2,"")</f>
        <v/>
      </c>
      <c r="CM552" s="17" t="str">
        <f t="shared" si="50"/>
        <v/>
      </c>
      <c r="CN552" s="17" t="str">
        <f>IF(Wedstrijden!AG373="x","AA","")</f>
        <v/>
      </c>
      <c r="CO552" s="17" t="str">
        <f>IF(Wedstrijden!AH373="x","A","")</f>
        <v/>
      </c>
      <c r="CP552" s="17" t="str">
        <f>IF(Wedstrijden!AI373="x","BB","")</f>
        <v/>
      </c>
      <c r="CQ552" s="17" t="str">
        <f>IF(Wedstrijden!AJ373="x","B","")</f>
        <v/>
      </c>
      <c r="CR552" s="17" t="str">
        <f>IF(Wedstrijden!AK373="x","L","")</f>
        <v/>
      </c>
      <c r="CS552" s="17" t="str">
        <f>IF(Wedstrijden!AL373="x","M","")</f>
        <v/>
      </c>
      <c r="CT552" s="17" t="str">
        <f>IF(Wedstrijden!AM373="x","Z","")</f>
        <v/>
      </c>
      <c r="CU552" s="17" t="str">
        <f>IF(Wedstrijden!AN373="x","ZZ","")</f>
        <v/>
      </c>
      <c r="CV552" s="17" t="str">
        <f>IF(COUNTA(Wedstrijden!Z373:AF373)&lt;&gt;0,2,"")</f>
        <v/>
      </c>
      <c r="CW552" s="17" t="str">
        <f t="shared" si="51"/>
        <v/>
      </c>
      <c r="CX552" s="17" t="str">
        <f>IF(Wedstrijden!Z373="x","BB","")</f>
        <v/>
      </c>
      <c r="CY552" s="17" t="str">
        <f>IF(Wedstrijden!AA373="x","B","")</f>
        <v/>
      </c>
      <c r="CZ552" s="17" t="str">
        <f>IF(Wedstrijden!AB373="x","L","")</f>
        <v/>
      </c>
      <c r="DA552" s="17" t="str">
        <f>IF(Wedstrijden!AC373="x","M","")</f>
        <v/>
      </c>
      <c r="DB552" s="17" t="str">
        <f>IF(Wedstrijden!AD373="x","Z","")</f>
        <v/>
      </c>
      <c r="DC552" s="17" t="str">
        <f>IF(Wedstrijden!AE373="x","ZZ","")</f>
        <v/>
      </c>
      <c r="DD552" s="17" t="str">
        <f>IF(Wedstrijden!AF373="x","1.40","")</f>
        <v/>
      </c>
      <c r="DE552" s="17" t="str">
        <f>IF(COUNTA(Wedstrijden!AP373:AR373)&lt;&gt;0,6,"")</f>
        <v/>
      </c>
      <c r="DF552" s="17" t="str">
        <f t="shared" si="52"/>
        <v/>
      </c>
      <c r="DG552" s="17" t="str">
        <f>IF(Wedstrijden!AP373="x","L","")</f>
        <v/>
      </c>
      <c r="DH552" s="17" t="str">
        <f>IF(Wedstrijden!AQ373="x","M","")</f>
        <v/>
      </c>
      <c r="DI552" s="17" t="str">
        <f>IF(Wedstrijden!AR373="x","Z","")</f>
        <v/>
      </c>
      <c r="DJ552" s="17" t="str">
        <f>IF(Wedstrijden!AS373="x","Z","")</f>
        <v/>
      </c>
      <c r="DK552" s="17" t="str">
        <f>IF(COUNTA(Wedstrijden!AU373:AW373)&lt;&gt;0,6,"")</f>
        <v/>
      </c>
      <c r="DL552" s="17" t="str">
        <f t="shared" si="53"/>
        <v/>
      </c>
      <c r="DM552" s="17" t="str">
        <f>IF(Wedstrijden!AU373="x","L","")</f>
        <v/>
      </c>
      <c r="DN552" s="17" t="str">
        <f>IF(Wedstrijden!AV373="x","M","")</f>
        <v/>
      </c>
      <c r="DO552" s="17" t="str">
        <f>IF(Wedstrijden!AW373="x","Z","")</f>
        <v/>
      </c>
      <c r="DP552" s="17" t="str">
        <f>IF(Wedstrijden!AX373="x","Z","")</f>
        <v/>
      </c>
    </row>
    <row r="553" spans="1:120" ht="14.4" x14ac:dyDescent="0.3">
      <c r="A553" s="21">
        <f>Wedstrijden!A374</f>
        <v>0</v>
      </c>
      <c r="B553" s="17" t="str">
        <f>IFERROR(VLOOKUP(Wedstrijden!#REF!,#REF!,2,FALSE),"")</f>
        <v/>
      </c>
      <c r="C553" s="17" t="e">
        <f>Wedstrijden!#REF!</f>
        <v>#REF!</v>
      </c>
      <c r="D553" s="17" t="str">
        <f>IFERROR(VLOOKUP(Wedstrijden!#REF!,#REF!,2,FALSE),"")</f>
        <v/>
      </c>
      <c r="E553" s="17" t="str">
        <f>IFERROR(VLOOKUP(Wedstrijden!#REF!,#REF!,5,FALSE),"")</f>
        <v/>
      </c>
      <c r="F553" s="17" t="e">
        <f>IF(Wedstrijden!#REF!&lt;&gt;"",Wedstrijden!#REF!,"")</f>
        <v>#REF!</v>
      </c>
      <c r="G553" s="17" t="e">
        <f>IF(Wedstrijden!#REF!="Indoor",1,0)</f>
        <v>#REF!</v>
      </c>
      <c r="H553" s="17" t="e">
        <f>Wedstrijden!#REF!</f>
        <v>#REF!</v>
      </c>
      <c r="I553" s="17" t="e">
        <f>IF(Wedstrijden!#REF!="Nee",0,IF(Wedstrijden!#REF!="Ja",1,""))</f>
        <v>#REF!</v>
      </c>
      <c r="J553" s="17" t="e">
        <f>IF(Wedstrijden!#REF!&lt;&gt;"",Wedstrijden!#REF!,"")</f>
        <v>#REF!</v>
      </c>
      <c r="W553" s="18"/>
      <c r="AE553" s="18"/>
      <c r="AN553" s="18"/>
      <c r="AU553" s="18"/>
      <c r="BA553" s="18"/>
      <c r="BE553" s="18"/>
      <c r="BJ553" s="17" t="str">
        <f>IF(COUNTA(Wedstrijden!O374:Y374)&lt;&gt;0,1,"")</f>
        <v/>
      </c>
      <c r="BK553" s="17" t="str">
        <f t="shared" si="48"/>
        <v/>
      </c>
      <c r="BL553" s="17" t="str">
        <f>IF(Wedstrijden!O374="x","AA","")</f>
        <v/>
      </c>
      <c r="BM553" s="17" t="str">
        <f>IF(Wedstrijden!P374="x","A","")</f>
        <v/>
      </c>
      <c r="BN553" s="17" t="str">
        <f>IF(Wedstrijden!Q374="x","B1","")</f>
        <v/>
      </c>
      <c r="BO553" s="17" t="e">
        <f>IF(Wedstrijden!#REF!="x","BB","")</f>
        <v>#REF!</v>
      </c>
      <c r="BP553" s="17" t="str">
        <f>IF(Wedstrijden!S374="x","B","")</f>
        <v/>
      </c>
      <c r="BQ553" s="17" t="str">
        <f>IF(Wedstrijden!T374="x","L1","")</f>
        <v/>
      </c>
      <c r="BR553" s="17" t="str">
        <f>IF(Wedstrijden!U374="x","L2","")</f>
        <v/>
      </c>
      <c r="BS553" s="17" t="str">
        <f>IF(Wedstrijden!V374="x","M1","")</f>
        <v/>
      </c>
      <c r="BT553" s="17" t="str">
        <f>IF(Wedstrijden!W374="x","M2","")</f>
        <v/>
      </c>
      <c r="BU553" s="17" t="str">
        <f>IF(Wedstrijden!X374="x","Z1","")</f>
        <v/>
      </c>
      <c r="BV553" s="17" t="str">
        <f>IF(Wedstrijden!Y374="x","Z2","")</f>
        <v/>
      </c>
      <c r="BW553" s="17" t="str">
        <f>IF(COUNTA(Wedstrijden!F374:N374)&lt;&gt;0,1,"")</f>
        <v/>
      </c>
      <c r="BX553" s="17" t="str">
        <f t="shared" si="49"/>
        <v/>
      </c>
      <c r="BY553" s="17" t="str">
        <f>IF(Wedstrijden!F374="x","BB","")</f>
        <v/>
      </c>
      <c r="BZ553" s="17" t="str">
        <f>IF(Wedstrijden!G374="x","B","")</f>
        <v/>
      </c>
      <c r="CA553" s="17" t="str">
        <f>IF(Wedstrijden!H374="x","L1","")</f>
        <v/>
      </c>
      <c r="CB553" s="17" t="str">
        <f>IF(Wedstrijden!I374="x","L2","")</f>
        <v/>
      </c>
      <c r="CC553" s="17" t="str">
        <f>IF(Wedstrijden!J374="x","M1","")</f>
        <v/>
      </c>
      <c r="CD553" s="17" t="str">
        <f>IF(Wedstrijden!K374="x","M2","")</f>
        <v/>
      </c>
      <c r="CE553" s="17" t="str">
        <f>IF(Wedstrijden!L374="x","Z1","")</f>
        <v/>
      </c>
      <c r="CF553" s="17" t="str">
        <f>IF(Wedstrijden!M374="x","Z2","")</f>
        <v/>
      </c>
      <c r="CG553" s="17" t="str">
        <f>IF(Wedstrijden!N374="x","ZZL","")</f>
        <v/>
      </c>
      <c r="CL553" s="17" t="str">
        <f>IF(COUNTA(Wedstrijden!AG374:AN374)&lt;&gt;0,2,"")</f>
        <v/>
      </c>
      <c r="CM553" s="17" t="str">
        <f t="shared" si="50"/>
        <v/>
      </c>
      <c r="CN553" s="17" t="str">
        <f>IF(Wedstrijden!AG374="x","AA","")</f>
        <v/>
      </c>
      <c r="CO553" s="17" t="str">
        <f>IF(Wedstrijden!AH374="x","A","")</f>
        <v/>
      </c>
      <c r="CP553" s="17" t="str">
        <f>IF(Wedstrijden!AI374="x","BB","")</f>
        <v/>
      </c>
      <c r="CQ553" s="17" t="str">
        <f>IF(Wedstrijden!AJ374="x","B","")</f>
        <v/>
      </c>
      <c r="CR553" s="17" t="str">
        <f>IF(Wedstrijden!AK374="x","L","")</f>
        <v/>
      </c>
      <c r="CS553" s="17" t="str">
        <f>IF(Wedstrijden!AL374="x","M","")</f>
        <v/>
      </c>
      <c r="CT553" s="17" t="str">
        <f>IF(Wedstrijden!AM374="x","Z","")</f>
        <v/>
      </c>
      <c r="CU553" s="17" t="str">
        <f>IF(Wedstrijden!AN374="x","ZZ","")</f>
        <v/>
      </c>
      <c r="CV553" s="17" t="str">
        <f>IF(COUNTA(Wedstrijden!Z374:AF374)&lt;&gt;0,2,"")</f>
        <v/>
      </c>
      <c r="CW553" s="17" t="str">
        <f t="shared" si="51"/>
        <v/>
      </c>
      <c r="CX553" s="17" t="str">
        <f>IF(Wedstrijden!Z374="x","BB","")</f>
        <v/>
      </c>
      <c r="CY553" s="17" t="str">
        <f>IF(Wedstrijden!AA374="x","B","")</f>
        <v/>
      </c>
      <c r="CZ553" s="17" t="str">
        <f>IF(Wedstrijden!AB374="x","L","")</f>
        <v/>
      </c>
      <c r="DA553" s="17" t="str">
        <f>IF(Wedstrijden!AC374="x","M","")</f>
        <v/>
      </c>
      <c r="DB553" s="17" t="str">
        <f>IF(Wedstrijden!AD374="x","Z","")</f>
        <v/>
      </c>
      <c r="DC553" s="17" t="str">
        <f>IF(Wedstrijden!AE374="x","ZZ","")</f>
        <v/>
      </c>
      <c r="DD553" s="17" t="str">
        <f>IF(Wedstrijden!AF374="x","1.40","")</f>
        <v/>
      </c>
      <c r="DE553" s="17" t="str">
        <f>IF(COUNTA(Wedstrijden!AP374:AR374)&lt;&gt;0,6,"")</f>
        <v/>
      </c>
      <c r="DF553" s="17" t="str">
        <f t="shared" si="52"/>
        <v/>
      </c>
      <c r="DG553" s="17" t="str">
        <f>IF(Wedstrijden!AP374="x","L","")</f>
        <v/>
      </c>
      <c r="DH553" s="17" t="str">
        <f>IF(Wedstrijden!AQ374="x","M","")</f>
        <v/>
      </c>
      <c r="DI553" s="17" t="str">
        <f>IF(Wedstrijden!AR374="x","Z","")</f>
        <v/>
      </c>
      <c r="DJ553" s="17" t="str">
        <f>IF(Wedstrijden!AS374="x","Z","")</f>
        <v/>
      </c>
      <c r="DK553" s="17" t="str">
        <f>IF(COUNTA(Wedstrijden!AU374:AW374)&lt;&gt;0,6,"")</f>
        <v/>
      </c>
      <c r="DL553" s="17" t="str">
        <f t="shared" si="53"/>
        <v/>
      </c>
      <c r="DM553" s="17" t="str">
        <f>IF(Wedstrijden!AU374="x","L","")</f>
        <v/>
      </c>
      <c r="DN553" s="17" t="str">
        <f>IF(Wedstrijden!AV374="x","M","")</f>
        <v/>
      </c>
      <c r="DO553" s="17" t="str">
        <f>IF(Wedstrijden!AW374="x","Z","")</f>
        <v/>
      </c>
      <c r="DP553" s="17" t="str">
        <f>IF(Wedstrijden!AX374="x","Z","")</f>
        <v/>
      </c>
    </row>
    <row r="554" spans="1:120" ht="14.4" x14ac:dyDescent="0.3">
      <c r="A554" s="21">
        <f>Wedstrijden!A375</f>
        <v>0</v>
      </c>
      <c r="B554" s="17" t="str">
        <f>IFERROR(VLOOKUP(Wedstrijden!#REF!,#REF!,2,FALSE),"")</f>
        <v/>
      </c>
      <c r="C554" s="17" t="e">
        <f>Wedstrijden!#REF!</f>
        <v>#REF!</v>
      </c>
      <c r="D554" s="17" t="str">
        <f>IFERROR(VLOOKUP(Wedstrijden!#REF!,#REF!,2,FALSE),"")</f>
        <v/>
      </c>
      <c r="E554" s="17" t="str">
        <f>IFERROR(VLOOKUP(Wedstrijden!#REF!,#REF!,5,FALSE),"")</f>
        <v/>
      </c>
      <c r="F554" s="17" t="e">
        <f>IF(Wedstrijden!#REF!&lt;&gt;"",Wedstrijden!#REF!,"")</f>
        <v>#REF!</v>
      </c>
      <c r="G554" s="17" t="e">
        <f>IF(Wedstrijden!#REF!="Indoor",1,0)</f>
        <v>#REF!</v>
      </c>
      <c r="H554" s="17" t="e">
        <f>Wedstrijden!#REF!</f>
        <v>#REF!</v>
      </c>
      <c r="I554" s="17" t="e">
        <f>IF(Wedstrijden!#REF!="Nee",0,IF(Wedstrijden!#REF!="Ja",1,""))</f>
        <v>#REF!</v>
      </c>
      <c r="J554" s="17" t="e">
        <f>IF(Wedstrijden!#REF!&lt;&gt;"",Wedstrijden!#REF!,"")</f>
        <v>#REF!</v>
      </c>
      <c r="W554" s="18"/>
      <c r="AE554" s="18"/>
      <c r="AN554" s="18"/>
      <c r="AU554" s="18"/>
      <c r="BA554" s="18"/>
      <c r="BE554" s="18"/>
      <c r="BJ554" s="17" t="str">
        <f>IF(COUNTA(Wedstrijden!O375:Y375)&lt;&gt;0,1,"")</f>
        <v/>
      </c>
      <c r="BK554" s="17" t="str">
        <f t="shared" si="48"/>
        <v/>
      </c>
      <c r="BL554" s="17" t="str">
        <f>IF(Wedstrijden!O375="x","AA","")</f>
        <v/>
      </c>
      <c r="BM554" s="17" t="str">
        <f>IF(Wedstrijden!P375="x","A","")</f>
        <v/>
      </c>
      <c r="BN554" s="17" t="str">
        <f>IF(Wedstrijden!Q375="x","B1","")</f>
        <v/>
      </c>
      <c r="BO554" s="17" t="e">
        <f>IF(Wedstrijden!#REF!="x","BB","")</f>
        <v>#REF!</v>
      </c>
      <c r="BP554" s="17" t="str">
        <f>IF(Wedstrijden!S375="x","B","")</f>
        <v/>
      </c>
      <c r="BQ554" s="17" t="str">
        <f>IF(Wedstrijden!T375="x","L1","")</f>
        <v/>
      </c>
      <c r="BR554" s="17" t="str">
        <f>IF(Wedstrijden!U375="x","L2","")</f>
        <v/>
      </c>
      <c r="BS554" s="17" t="str">
        <f>IF(Wedstrijden!V375="x","M1","")</f>
        <v/>
      </c>
      <c r="BT554" s="17" t="str">
        <f>IF(Wedstrijden!W375="x","M2","")</f>
        <v/>
      </c>
      <c r="BU554" s="17" t="str">
        <f>IF(Wedstrijden!X375="x","Z1","")</f>
        <v/>
      </c>
      <c r="BV554" s="17" t="str">
        <f>IF(Wedstrijden!Y375="x","Z2","")</f>
        <v/>
      </c>
      <c r="BW554" s="17" t="str">
        <f>IF(COUNTA(Wedstrijden!F375:N375)&lt;&gt;0,1,"")</f>
        <v/>
      </c>
      <c r="BX554" s="17" t="str">
        <f t="shared" si="49"/>
        <v/>
      </c>
      <c r="BY554" s="17" t="str">
        <f>IF(Wedstrijden!F375="x","BB","")</f>
        <v/>
      </c>
      <c r="BZ554" s="17" t="str">
        <f>IF(Wedstrijden!G375="x","B","")</f>
        <v/>
      </c>
      <c r="CA554" s="17" t="str">
        <f>IF(Wedstrijden!H375="x","L1","")</f>
        <v/>
      </c>
      <c r="CB554" s="17" t="str">
        <f>IF(Wedstrijden!I375="x","L2","")</f>
        <v/>
      </c>
      <c r="CC554" s="17" t="str">
        <f>IF(Wedstrijden!J375="x","M1","")</f>
        <v/>
      </c>
      <c r="CD554" s="17" t="str">
        <f>IF(Wedstrijden!K375="x","M2","")</f>
        <v/>
      </c>
      <c r="CE554" s="17" t="str">
        <f>IF(Wedstrijden!L375="x","Z1","")</f>
        <v/>
      </c>
      <c r="CF554" s="17" t="str">
        <f>IF(Wedstrijden!M375="x","Z2","")</f>
        <v/>
      </c>
      <c r="CG554" s="17" t="str">
        <f>IF(Wedstrijden!N375="x","ZZL","")</f>
        <v/>
      </c>
      <c r="CL554" s="17" t="str">
        <f>IF(COUNTA(Wedstrijden!AG375:AN375)&lt;&gt;0,2,"")</f>
        <v/>
      </c>
      <c r="CM554" s="17" t="str">
        <f t="shared" si="50"/>
        <v/>
      </c>
      <c r="CN554" s="17" t="str">
        <f>IF(Wedstrijden!AG375="x","AA","")</f>
        <v/>
      </c>
      <c r="CO554" s="17" t="str">
        <f>IF(Wedstrijden!AH375="x","A","")</f>
        <v/>
      </c>
      <c r="CP554" s="17" t="str">
        <f>IF(Wedstrijden!AI375="x","BB","")</f>
        <v/>
      </c>
      <c r="CQ554" s="17" t="str">
        <f>IF(Wedstrijden!AJ375="x","B","")</f>
        <v/>
      </c>
      <c r="CR554" s="17" t="str">
        <f>IF(Wedstrijden!AK375="x","L","")</f>
        <v/>
      </c>
      <c r="CS554" s="17" t="str">
        <f>IF(Wedstrijden!AL375="x","M","")</f>
        <v/>
      </c>
      <c r="CT554" s="17" t="str">
        <f>IF(Wedstrijden!AM375="x","Z","")</f>
        <v/>
      </c>
      <c r="CU554" s="17" t="str">
        <f>IF(Wedstrijden!AN375="x","ZZ","")</f>
        <v/>
      </c>
      <c r="CV554" s="17" t="str">
        <f>IF(COUNTA(Wedstrijden!Z375:AF375)&lt;&gt;0,2,"")</f>
        <v/>
      </c>
      <c r="CW554" s="17" t="str">
        <f t="shared" si="51"/>
        <v/>
      </c>
      <c r="CX554" s="17" t="str">
        <f>IF(Wedstrijden!Z375="x","BB","")</f>
        <v/>
      </c>
      <c r="CY554" s="17" t="str">
        <f>IF(Wedstrijden!AA375="x","B","")</f>
        <v/>
      </c>
      <c r="CZ554" s="17" t="str">
        <f>IF(Wedstrijden!AB375="x","L","")</f>
        <v/>
      </c>
      <c r="DA554" s="17" t="str">
        <f>IF(Wedstrijden!AC375="x","M","")</f>
        <v/>
      </c>
      <c r="DB554" s="17" t="str">
        <f>IF(Wedstrijden!AD375="x","Z","")</f>
        <v/>
      </c>
      <c r="DC554" s="17" t="str">
        <f>IF(Wedstrijden!AE375="x","ZZ","")</f>
        <v/>
      </c>
      <c r="DD554" s="17" t="str">
        <f>IF(Wedstrijden!AF375="x","1.40","")</f>
        <v/>
      </c>
      <c r="DE554" s="17" t="str">
        <f>IF(COUNTA(Wedstrijden!AP375:AR375)&lt;&gt;0,6,"")</f>
        <v/>
      </c>
      <c r="DF554" s="17" t="str">
        <f t="shared" si="52"/>
        <v/>
      </c>
      <c r="DG554" s="17" t="str">
        <f>IF(Wedstrijden!AP375="x","L","")</f>
        <v/>
      </c>
      <c r="DH554" s="17" t="str">
        <f>IF(Wedstrijden!AQ375="x","M","")</f>
        <v/>
      </c>
      <c r="DI554" s="17" t="str">
        <f>IF(Wedstrijden!AR375="x","Z","")</f>
        <v/>
      </c>
      <c r="DJ554" s="17" t="str">
        <f>IF(Wedstrijden!AS375="x","Z","")</f>
        <v/>
      </c>
      <c r="DK554" s="17" t="str">
        <f>IF(COUNTA(Wedstrijden!AU375:AW375)&lt;&gt;0,6,"")</f>
        <v/>
      </c>
      <c r="DL554" s="17" t="str">
        <f t="shared" si="53"/>
        <v/>
      </c>
      <c r="DM554" s="17" t="str">
        <f>IF(Wedstrijden!AU375="x","L","")</f>
        <v/>
      </c>
      <c r="DN554" s="17" t="str">
        <f>IF(Wedstrijden!AV375="x","M","")</f>
        <v/>
      </c>
      <c r="DO554" s="17" t="str">
        <f>IF(Wedstrijden!AW375="x","Z","")</f>
        <v/>
      </c>
      <c r="DP554" s="17" t="str">
        <f>IF(Wedstrijden!AX375="x","Z","")</f>
        <v/>
      </c>
    </row>
    <row r="555" spans="1:120" ht="14.4" x14ac:dyDescent="0.3">
      <c r="A555" s="21">
        <f>Wedstrijden!A376</f>
        <v>0</v>
      </c>
      <c r="B555" s="17" t="str">
        <f>IFERROR(VLOOKUP(Wedstrijden!#REF!,#REF!,2,FALSE),"")</f>
        <v/>
      </c>
      <c r="C555" s="17" t="e">
        <f>Wedstrijden!#REF!</f>
        <v>#REF!</v>
      </c>
      <c r="D555" s="17" t="str">
        <f>IFERROR(VLOOKUP(Wedstrijden!#REF!,#REF!,2,FALSE),"")</f>
        <v/>
      </c>
      <c r="E555" s="17" t="str">
        <f>IFERROR(VLOOKUP(Wedstrijden!#REF!,#REF!,5,FALSE),"")</f>
        <v/>
      </c>
      <c r="F555" s="17" t="e">
        <f>IF(Wedstrijden!#REF!&lt;&gt;"",Wedstrijden!#REF!,"")</f>
        <v>#REF!</v>
      </c>
      <c r="G555" s="17" t="e">
        <f>IF(Wedstrijden!#REF!="Indoor",1,0)</f>
        <v>#REF!</v>
      </c>
      <c r="H555" s="17" t="e">
        <f>Wedstrijden!#REF!</f>
        <v>#REF!</v>
      </c>
      <c r="I555" s="17" t="e">
        <f>IF(Wedstrijden!#REF!="Nee",0,IF(Wedstrijden!#REF!="Ja",1,""))</f>
        <v>#REF!</v>
      </c>
      <c r="J555" s="17" t="e">
        <f>IF(Wedstrijden!#REF!&lt;&gt;"",Wedstrijden!#REF!,"")</f>
        <v>#REF!</v>
      </c>
      <c r="W555" s="18"/>
      <c r="AE555" s="18"/>
      <c r="AN555" s="18"/>
      <c r="AU555" s="18"/>
      <c r="BA555" s="18"/>
      <c r="BE555" s="18"/>
      <c r="BJ555" s="17" t="str">
        <f>IF(COUNTA(Wedstrijden!O376:Y376)&lt;&gt;0,1,"")</f>
        <v/>
      </c>
      <c r="BK555" s="17" t="str">
        <f t="shared" si="48"/>
        <v/>
      </c>
      <c r="BL555" s="17" t="str">
        <f>IF(Wedstrijden!O376="x","AA","")</f>
        <v/>
      </c>
      <c r="BM555" s="17" t="str">
        <f>IF(Wedstrijden!P376="x","A","")</f>
        <v/>
      </c>
      <c r="BN555" s="17" t="str">
        <f>IF(Wedstrijden!Q376="x","B1","")</f>
        <v/>
      </c>
      <c r="BO555" s="17" t="e">
        <f>IF(Wedstrijden!#REF!="x","BB","")</f>
        <v>#REF!</v>
      </c>
      <c r="BP555" s="17" t="str">
        <f>IF(Wedstrijden!S376="x","B","")</f>
        <v/>
      </c>
      <c r="BQ555" s="17" t="str">
        <f>IF(Wedstrijden!T376="x","L1","")</f>
        <v/>
      </c>
      <c r="BR555" s="17" t="str">
        <f>IF(Wedstrijden!U376="x","L2","")</f>
        <v/>
      </c>
      <c r="BS555" s="17" t="str">
        <f>IF(Wedstrijden!V376="x","M1","")</f>
        <v/>
      </c>
      <c r="BT555" s="17" t="str">
        <f>IF(Wedstrijden!W376="x","M2","")</f>
        <v/>
      </c>
      <c r="BU555" s="17" t="str">
        <f>IF(Wedstrijden!X376="x","Z1","")</f>
        <v/>
      </c>
      <c r="BV555" s="17" t="str">
        <f>IF(Wedstrijden!Y376="x","Z2","")</f>
        <v/>
      </c>
      <c r="BW555" s="17" t="str">
        <f>IF(COUNTA(Wedstrijden!F376:N376)&lt;&gt;0,1,"")</f>
        <v/>
      </c>
      <c r="BX555" s="17" t="str">
        <f t="shared" si="49"/>
        <v/>
      </c>
      <c r="BY555" s="17" t="str">
        <f>IF(Wedstrijden!F376="x","BB","")</f>
        <v/>
      </c>
      <c r="BZ555" s="17" t="str">
        <f>IF(Wedstrijden!G376="x","B","")</f>
        <v/>
      </c>
      <c r="CA555" s="17" t="str">
        <f>IF(Wedstrijden!H376="x","L1","")</f>
        <v/>
      </c>
      <c r="CB555" s="17" t="str">
        <f>IF(Wedstrijden!I376="x","L2","")</f>
        <v/>
      </c>
      <c r="CC555" s="17" t="str">
        <f>IF(Wedstrijden!J376="x","M1","")</f>
        <v/>
      </c>
      <c r="CD555" s="17" t="str">
        <f>IF(Wedstrijden!K376="x","M2","")</f>
        <v/>
      </c>
      <c r="CE555" s="17" t="str">
        <f>IF(Wedstrijden!L376="x","Z1","")</f>
        <v/>
      </c>
      <c r="CF555" s="17" t="str">
        <f>IF(Wedstrijden!M376="x","Z2","")</f>
        <v/>
      </c>
      <c r="CG555" s="17" t="str">
        <f>IF(Wedstrijden!N376="x","ZZL","")</f>
        <v/>
      </c>
      <c r="CL555" s="17" t="str">
        <f>IF(COUNTA(Wedstrijden!AG376:AN376)&lt;&gt;0,2,"")</f>
        <v/>
      </c>
      <c r="CM555" s="17" t="str">
        <f t="shared" si="50"/>
        <v/>
      </c>
      <c r="CN555" s="17" t="str">
        <f>IF(Wedstrijden!AG376="x","AA","")</f>
        <v/>
      </c>
      <c r="CO555" s="17" t="str">
        <f>IF(Wedstrijden!AH376="x","A","")</f>
        <v/>
      </c>
      <c r="CP555" s="17" t="str">
        <f>IF(Wedstrijden!AI376="x","BB","")</f>
        <v/>
      </c>
      <c r="CQ555" s="17" t="str">
        <f>IF(Wedstrijden!AJ376="x","B","")</f>
        <v/>
      </c>
      <c r="CR555" s="17" t="str">
        <f>IF(Wedstrijden!AK376="x","L","")</f>
        <v/>
      </c>
      <c r="CS555" s="17" t="str">
        <f>IF(Wedstrijden!AL376="x","M","")</f>
        <v/>
      </c>
      <c r="CT555" s="17" t="str">
        <f>IF(Wedstrijden!AM376="x","Z","")</f>
        <v/>
      </c>
      <c r="CU555" s="17" t="str">
        <f>IF(Wedstrijden!AN376="x","ZZ","")</f>
        <v/>
      </c>
      <c r="CV555" s="17" t="str">
        <f>IF(COUNTA(Wedstrijden!Z376:AF376)&lt;&gt;0,2,"")</f>
        <v/>
      </c>
      <c r="CW555" s="17" t="str">
        <f t="shared" si="51"/>
        <v/>
      </c>
      <c r="CX555" s="17" t="str">
        <f>IF(Wedstrijden!Z376="x","BB","")</f>
        <v/>
      </c>
      <c r="CY555" s="17" t="str">
        <f>IF(Wedstrijden!AA376="x","B","")</f>
        <v/>
      </c>
      <c r="CZ555" s="17" t="str">
        <f>IF(Wedstrijden!AB376="x","L","")</f>
        <v/>
      </c>
      <c r="DA555" s="17" t="str">
        <f>IF(Wedstrijden!AC376="x","M","")</f>
        <v/>
      </c>
      <c r="DB555" s="17" t="str">
        <f>IF(Wedstrijden!AD376="x","Z","")</f>
        <v/>
      </c>
      <c r="DC555" s="17" t="str">
        <f>IF(Wedstrijden!AE376="x","ZZ","")</f>
        <v/>
      </c>
      <c r="DD555" s="17" t="str">
        <f>IF(Wedstrijden!AF376="x","1.40","")</f>
        <v/>
      </c>
      <c r="DE555" s="17" t="str">
        <f>IF(COUNTA(Wedstrijden!AP376:AR376)&lt;&gt;0,6,"")</f>
        <v/>
      </c>
      <c r="DF555" s="17" t="str">
        <f t="shared" si="52"/>
        <v/>
      </c>
      <c r="DG555" s="17" t="str">
        <f>IF(Wedstrijden!AP376="x","L","")</f>
        <v/>
      </c>
      <c r="DH555" s="17" t="str">
        <f>IF(Wedstrijden!AQ376="x","M","")</f>
        <v/>
      </c>
      <c r="DI555" s="17" t="str">
        <f>IF(Wedstrijden!AR376="x","Z","")</f>
        <v/>
      </c>
      <c r="DJ555" s="17" t="str">
        <f>IF(Wedstrijden!AS376="x","Z","")</f>
        <v/>
      </c>
      <c r="DK555" s="17" t="str">
        <f>IF(COUNTA(Wedstrijden!AU376:AW376)&lt;&gt;0,6,"")</f>
        <v/>
      </c>
      <c r="DL555" s="17" t="str">
        <f t="shared" si="53"/>
        <v/>
      </c>
      <c r="DM555" s="17" t="str">
        <f>IF(Wedstrijden!AU376="x","L","")</f>
        <v/>
      </c>
      <c r="DN555" s="17" t="str">
        <f>IF(Wedstrijden!AV376="x","M","")</f>
        <v/>
      </c>
      <c r="DO555" s="17" t="str">
        <f>IF(Wedstrijden!AW376="x","Z","")</f>
        <v/>
      </c>
      <c r="DP555" s="17" t="str">
        <f>IF(Wedstrijden!AX376="x","Z","")</f>
        <v/>
      </c>
    </row>
    <row r="556" spans="1:120" ht="14.4" x14ac:dyDescent="0.3">
      <c r="A556" s="21">
        <f>Wedstrijden!A377</f>
        <v>0</v>
      </c>
      <c r="B556" s="17" t="str">
        <f>IFERROR(VLOOKUP(Wedstrijden!#REF!,#REF!,2,FALSE),"")</f>
        <v/>
      </c>
      <c r="C556" s="17" t="e">
        <f>Wedstrijden!#REF!</f>
        <v>#REF!</v>
      </c>
      <c r="D556" s="17" t="str">
        <f>IFERROR(VLOOKUP(Wedstrijden!#REF!,#REF!,2,FALSE),"")</f>
        <v/>
      </c>
      <c r="E556" s="17" t="str">
        <f>IFERROR(VLOOKUP(Wedstrijden!#REF!,#REF!,5,FALSE),"")</f>
        <v/>
      </c>
      <c r="F556" s="17" t="e">
        <f>IF(Wedstrijden!#REF!&lt;&gt;"",Wedstrijden!#REF!,"")</f>
        <v>#REF!</v>
      </c>
      <c r="G556" s="17" t="e">
        <f>IF(Wedstrijden!#REF!="Indoor",1,0)</f>
        <v>#REF!</v>
      </c>
      <c r="H556" s="17" t="e">
        <f>Wedstrijden!#REF!</f>
        <v>#REF!</v>
      </c>
      <c r="I556" s="17" t="e">
        <f>IF(Wedstrijden!#REF!="Nee",0,IF(Wedstrijden!#REF!="Ja",1,""))</f>
        <v>#REF!</v>
      </c>
      <c r="J556" s="17" t="e">
        <f>IF(Wedstrijden!#REF!&lt;&gt;"",Wedstrijden!#REF!,"")</f>
        <v>#REF!</v>
      </c>
      <c r="W556" s="18"/>
      <c r="AE556" s="18"/>
      <c r="AN556" s="18"/>
      <c r="AU556" s="18"/>
      <c r="BA556" s="18"/>
      <c r="BE556" s="18"/>
      <c r="BJ556" s="17" t="str">
        <f>IF(COUNTA(Wedstrijden!O377:Y377)&lt;&gt;0,1,"")</f>
        <v/>
      </c>
      <c r="BK556" s="17" t="str">
        <f t="shared" si="48"/>
        <v/>
      </c>
      <c r="BL556" s="17" t="str">
        <f>IF(Wedstrijden!O377="x","AA","")</f>
        <v/>
      </c>
      <c r="BM556" s="17" t="str">
        <f>IF(Wedstrijden!P377="x","A","")</f>
        <v/>
      </c>
      <c r="BN556" s="17" t="str">
        <f>IF(Wedstrijden!Q377="x","B1","")</f>
        <v/>
      </c>
      <c r="BO556" s="17" t="e">
        <f>IF(Wedstrijden!#REF!="x","BB","")</f>
        <v>#REF!</v>
      </c>
      <c r="BP556" s="17" t="str">
        <f>IF(Wedstrijden!S377="x","B","")</f>
        <v/>
      </c>
      <c r="BQ556" s="17" t="str">
        <f>IF(Wedstrijden!T377="x","L1","")</f>
        <v/>
      </c>
      <c r="BR556" s="17" t="str">
        <f>IF(Wedstrijden!U377="x","L2","")</f>
        <v/>
      </c>
      <c r="BS556" s="17" t="str">
        <f>IF(Wedstrijden!V377="x","M1","")</f>
        <v/>
      </c>
      <c r="BT556" s="17" t="str">
        <f>IF(Wedstrijden!W377="x","M2","")</f>
        <v/>
      </c>
      <c r="BU556" s="17" t="str">
        <f>IF(Wedstrijden!X377="x","Z1","")</f>
        <v/>
      </c>
      <c r="BV556" s="17" t="str">
        <f>IF(Wedstrijden!Y377="x","Z2","")</f>
        <v/>
      </c>
      <c r="BW556" s="17" t="str">
        <f>IF(COUNTA(Wedstrijden!F377:N377)&lt;&gt;0,1,"")</f>
        <v/>
      </c>
      <c r="BX556" s="17" t="str">
        <f t="shared" si="49"/>
        <v/>
      </c>
      <c r="BY556" s="17" t="str">
        <f>IF(Wedstrijden!F377="x","BB","")</f>
        <v/>
      </c>
      <c r="BZ556" s="17" t="str">
        <f>IF(Wedstrijden!G377="x","B","")</f>
        <v/>
      </c>
      <c r="CA556" s="17" t="str">
        <f>IF(Wedstrijden!H377="x","L1","")</f>
        <v/>
      </c>
      <c r="CB556" s="17" t="str">
        <f>IF(Wedstrijden!I377="x","L2","")</f>
        <v/>
      </c>
      <c r="CC556" s="17" t="str">
        <f>IF(Wedstrijden!J377="x","M1","")</f>
        <v/>
      </c>
      <c r="CD556" s="17" t="str">
        <f>IF(Wedstrijden!K377="x","M2","")</f>
        <v/>
      </c>
      <c r="CE556" s="17" t="str">
        <f>IF(Wedstrijden!L377="x","Z1","")</f>
        <v/>
      </c>
      <c r="CF556" s="17" t="str">
        <f>IF(Wedstrijden!M377="x","Z2","")</f>
        <v/>
      </c>
      <c r="CG556" s="17" t="str">
        <f>IF(Wedstrijden!N377="x","ZZL","")</f>
        <v/>
      </c>
      <c r="CL556" s="17" t="str">
        <f>IF(COUNTA(Wedstrijden!AG377:AN377)&lt;&gt;0,2,"")</f>
        <v/>
      </c>
      <c r="CM556" s="17" t="str">
        <f t="shared" si="50"/>
        <v/>
      </c>
      <c r="CN556" s="17" t="str">
        <f>IF(Wedstrijden!AG377="x","AA","")</f>
        <v/>
      </c>
      <c r="CO556" s="17" t="str">
        <f>IF(Wedstrijden!AH377="x","A","")</f>
        <v/>
      </c>
      <c r="CP556" s="17" t="str">
        <f>IF(Wedstrijden!AI377="x","BB","")</f>
        <v/>
      </c>
      <c r="CQ556" s="17" t="str">
        <f>IF(Wedstrijden!AJ377="x","B","")</f>
        <v/>
      </c>
      <c r="CR556" s="17" t="str">
        <f>IF(Wedstrijden!AK377="x","L","")</f>
        <v/>
      </c>
      <c r="CS556" s="17" t="str">
        <f>IF(Wedstrijden!AL377="x","M","")</f>
        <v/>
      </c>
      <c r="CT556" s="17" t="str">
        <f>IF(Wedstrijden!AM377="x","Z","")</f>
        <v/>
      </c>
      <c r="CU556" s="17" t="str">
        <f>IF(Wedstrijden!AN377="x","ZZ","")</f>
        <v/>
      </c>
      <c r="CV556" s="17" t="str">
        <f>IF(COUNTA(Wedstrijden!Z377:AF377)&lt;&gt;0,2,"")</f>
        <v/>
      </c>
      <c r="CW556" s="17" t="str">
        <f t="shared" si="51"/>
        <v/>
      </c>
      <c r="CX556" s="17" t="str">
        <f>IF(Wedstrijden!Z377="x","BB","")</f>
        <v/>
      </c>
      <c r="CY556" s="17" t="str">
        <f>IF(Wedstrijden!AA377="x","B","")</f>
        <v/>
      </c>
      <c r="CZ556" s="17" t="str">
        <f>IF(Wedstrijden!AB377="x","L","")</f>
        <v/>
      </c>
      <c r="DA556" s="17" t="str">
        <f>IF(Wedstrijden!AC377="x","M","")</f>
        <v/>
      </c>
      <c r="DB556" s="17" t="str">
        <f>IF(Wedstrijden!AD377="x","Z","")</f>
        <v/>
      </c>
      <c r="DC556" s="17" t="str">
        <f>IF(Wedstrijden!AE377="x","ZZ","")</f>
        <v/>
      </c>
      <c r="DD556" s="17" t="str">
        <f>IF(Wedstrijden!AF377="x","1.40","")</f>
        <v/>
      </c>
      <c r="DE556" s="17" t="str">
        <f>IF(COUNTA(Wedstrijden!AP377:AR377)&lt;&gt;0,6,"")</f>
        <v/>
      </c>
      <c r="DF556" s="17" t="str">
        <f t="shared" si="52"/>
        <v/>
      </c>
      <c r="DG556" s="17" t="str">
        <f>IF(Wedstrijden!AP377="x","L","")</f>
        <v/>
      </c>
      <c r="DH556" s="17" t="str">
        <f>IF(Wedstrijden!AQ377="x","M","")</f>
        <v/>
      </c>
      <c r="DI556" s="17" t="str">
        <f>IF(Wedstrijden!AR377="x","Z","")</f>
        <v/>
      </c>
      <c r="DJ556" s="17" t="str">
        <f>IF(Wedstrijden!AS377="x","Z","")</f>
        <v/>
      </c>
      <c r="DK556" s="17" t="str">
        <f>IF(COUNTA(Wedstrijden!AU377:AW377)&lt;&gt;0,6,"")</f>
        <v/>
      </c>
      <c r="DL556" s="17" t="str">
        <f t="shared" si="53"/>
        <v/>
      </c>
      <c r="DM556" s="17" t="str">
        <f>IF(Wedstrijden!AU377="x","L","")</f>
        <v/>
      </c>
      <c r="DN556" s="17" t="str">
        <f>IF(Wedstrijden!AV377="x","M","")</f>
        <v/>
      </c>
      <c r="DO556" s="17" t="str">
        <f>IF(Wedstrijden!AW377="x","Z","")</f>
        <v/>
      </c>
      <c r="DP556" s="17" t="str">
        <f>IF(Wedstrijden!AX377="x","Z","")</f>
        <v/>
      </c>
    </row>
    <row r="557" spans="1:120" ht="14.4" x14ac:dyDescent="0.3">
      <c r="A557" s="21">
        <f>Wedstrijden!A378</f>
        <v>0</v>
      </c>
      <c r="B557" s="17" t="str">
        <f>IFERROR(VLOOKUP(Wedstrijden!#REF!,#REF!,2,FALSE),"")</f>
        <v/>
      </c>
      <c r="C557" s="17" t="e">
        <f>Wedstrijden!#REF!</f>
        <v>#REF!</v>
      </c>
      <c r="D557" s="17" t="str">
        <f>IFERROR(VLOOKUP(Wedstrijden!#REF!,#REF!,2,FALSE),"")</f>
        <v/>
      </c>
      <c r="E557" s="17" t="str">
        <f>IFERROR(VLOOKUP(Wedstrijden!#REF!,#REF!,5,FALSE),"")</f>
        <v/>
      </c>
      <c r="F557" s="17" t="e">
        <f>IF(Wedstrijden!#REF!&lt;&gt;"",Wedstrijden!#REF!,"")</f>
        <v>#REF!</v>
      </c>
      <c r="G557" s="17" t="e">
        <f>IF(Wedstrijden!#REF!="Indoor",1,0)</f>
        <v>#REF!</v>
      </c>
      <c r="H557" s="17" t="e">
        <f>Wedstrijden!#REF!</f>
        <v>#REF!</v>
      </c>
      <c r="I557" s="17" t="e">
        <f>IF(Wedstrijden!#REF!="Nee",0,IF(Wedstrijden!#REF!="Ja",1,""))</f>
        <v>#REF!</v>
      </c>
      <c r="J557" s="17" t="e">
        <f>IF(Wedstrijden!#REF!&lt;&gt;"",Wedstrijden!#REF!,"")</f>
        <v>#REF!</v>
      </c>
      <c r="W557" s="18"/>
      <c r="AE557" s="18"/>
      <c r="AN557" s="18"/>
      <c r="AU557" s="18"/>
      <c r="BA557" s="18"/>
      <c r="BE557" s="18"/>
      <c r="BJ557" s="17" t="str">
        <f>IF(COUNTA(Wedstrijden!O378:Y378)&lt;&gt;0,1,"")</f>
        <v/>
      </c>
      <c r="BK557" s="17" t="str">
        <f t="shared" si="48"/>
        <v/>
      </c>
      <c r="BL557" s="17" t="str">
        <f>IF(Wedstrijden!O378="x","AA","")</f>
        <v/>
      </c>
      <c r="BM557" s="17" t="str">
        <f>IF(Wedstrijden!P378="x","A","")</f>
        <v/>
      </c>
      <c r="BN557" s="17" t="str">
        <f>IF(Wedstrijden!Q378="x","B1","")</f>
        <v/>
      </c>
      <c r="BO557" s="17" t="e">
        <f>IF(Wedstrijden!#REF!="x","BB","")</f>
        <v>#REF!</v>
      </c>
      <c r="BP557" s="17" t="str">
        <f>IF(Wedstrijden!S378="x","B","")</f>
        <v/>
      </c>
      <c r="BQ557" s="17" t="str">
        <f>IF(Wedstrijden!T378="x","L1","")</f>
        <v/>
      </c>
      <c r="BR557" s="17" t="str">
        <f>IF(Wedstrijden!U378="x","L2","")</f>
        <v/>
      </c>
      <c r="BS557" s="17" t="str">
        <f>IF(Wedstrijden!V378="x","M1","")</f>
        <v/>
      </c>
      <c r="BT557" s="17" t="str">
        <f>IF(Wedstrijden!W378="x","M2","")</f>
        <v/>
      </c>
      <c r="BU557" s="17" t="str">
        <f>IF(Wedstrijden!X378="x","Z1","")</f>
        <v/>
      </c>
      <c r="BV557" s="17" t="str">
        <f>IF(Wedstrijden!Y378="x","Z2","")</f>
        <v/>
      </c>
      <c r="BW557" s="17" t="str">
        <f>IF(COUNTA(Wedstrijden!F378:N378)&lt;&gt;0,1,"")</f>
        <v/>
      </c>
      <c r="BX557" s="17" t="str">
        <f t="shared" si="49"/>
        <v/>
      </c>
      <c r="BY557" s="17" t="str">
        <f>IF(Wedstrijden!F378="x","BB","")</f>
        <v/>
      </c>
      <c r="BZ557" s="17" t="str">
        <f>IF(Wedstrijden!G378="x","B","")</f>
        <v/>
      </c>
      <c r="CA557" s="17" t="str">
        <f>IF(Wedstrijden!H378="x","L1","")</f>
        <v/>
      </c>
      <c r="CB557" s="17" t="str">
        <f>IF(Wedstrijden!I378="x","L2","")</f>
        <v/>
      </c>
      <c r="CC557" s="17" t="str">
        <f>IF(Wedstrijden!J378="x","M1","")</f>
        <v/>
      </c>
      <c r="CD557" s="17" t="str">
        <f>IF(Wedstrijden!K378="x","M2","")</f>
        <v/>
      </c>
      <c r="CE557" s="17" t="str">
        <f>IF(Wedstrijden!L378="x","Z1","")</f>
        <v/>
      </c>
      <c r="CF557" s="17" t="str">
        <f>IF(Wedstrijden!M378="x","Z2","")</f>
        <v/>
      </c>
      <c r="CG557" s="17" t="str">
        <f>IF(Wedstrijden!N378="x","ZZL","")</f>
        <v/>
      </c>
      <c r="CL557" s="17" t="str">
        <f>IF(COUNTA(Wedstrijden!AG378:AN378)&lt;&gt;0,2,"")</f>
        <v/>
      </c>
      <c r="CM557" s="17" t="str">
        <f t="shared" si="50"/>
        <v/>
      </c>
      <c r="CN557" s="17" t="str">
        <f>IF(Wedstrijden!AG378="x","AA","")</f>
        <v/>
      </c>
      <c r="CO557" s="17" t="str">
        <f>IF(Wedstrijden!AH378="x","A","")</f>
        <v/>
      </c>
      <c r="CP557" s="17" t="str">
        <f>IF(Wedstrijden!AI378="x","BB","")</f>
        <v/>
      </c>
      <c r="CQ557" s="17" t="str">
        <f>IF(Wedstrijden!AJ378="x","B","")</f>
        <v/>
      </c>
      <c r="CR557" s="17" t="str">
        <f>IF(Wedstrijden!AK378="x","L","")</f>
        <v/>
      </c>
      <c r="CS557" s="17" t="str">
        <f>IF(Wedstrijden!AL378="x","M","")</f>
        <v/>
      </c>
      <c r="CT557" s="17" t="str">
        <f>IF(Wedstrijden!AM378="x","Z","")</f>
        <v/>
      </c>
      <c r="CU557" s="17" t="str">
        <f>IF(Wedstrijden!AN378="x","ZZ","")</f>
        <v/>
      </c>
      <c r="CV557" s="17" t="str">
        <f>IF(COUNTA(Wedstrijden!Z378:AF378)&lt;&gt;0,2,"")</f>
        <v/>
      </c>
      <c r="CW557" s="17" t="str">
        <f t="shared" si="51"/>
        <v/>
      </c>
      <c r="CX557" s="17" t="str">
        <f>IF(Wedstrijden!Z378="x","BB","")</f>
        <v/>
      </c>
      <c r="CY557" s="17" t="str">
        <f>IF(Wedstrijden!AA378="x","B","")</f>
        <v/>
      </c>
      <c r="CZ557" s="17" t="str">
        <f>IF(Wedstrijden!AB378="x","L","")</f>
        <v/>
      </c>
      <c r="DA557" s="17" t="str">
        <f>IF(Wedstrijden!AC378="x","M","")</f>
        <v/>
      </c>
      <c r="DB557" s="17" t="str">
        <f>IF(Wedstrijden!AD378="x","Z","")</f>
        <v/>
      </c>
      <c r="DC557" s="17" t="str">
        <f>IF(Wedstrijden!AE378="x","ZZ","")</f>
        <v/>
      </c>
      <c r="DD557" s="17" t="str">
        <f>IF(Wedstrijden!AF378="x","1.40","")</f>
        <v/>
      </c>
      <c r="DE557" s="17" t="str">
        <f>IF(COUNTA(Wedstrijden!AP378:AR378)&lt;&gt;0,6,"")</f>
        <v/>
      </c>
      <c r="DF557" s="17" t="str">
        <f t="shared" si="52"/>
        <v/>
      </c>
      <c r="DG557" s="17" t="str">
        <f>IF(Wedstrijden!AP378="x","L","")</f>
        <v/>
      </c>
      <c r="DH557" s="17" t="str">
        <f>IF(Wedstrijden!AQ378="x","M","")</f>
        <v/>
      </c>
      <c r="DI557" s="17" t="str">
        <f>IF(Wedstrijden!AR378="x","Z","")</f>
        <v/>
      </c>
      <c r="DJ557" s="17" t="str">
        <f>IF(Wedstrijden!AS378="x","Z","")</f>
        <v/>
      </c>
      <c r="DK557" s="17" t="str">
        <f>IF(COUNTA(Wedstrijden!AU378:AW378)&lt;&gt;0,6,"")</f>
        <v/>
      </c>
      <c r="DL557" s="17" t="str">
        <f t="shared" si="53"/>
        <v/>
      </c>
      <c r="DM557" s="17" t="str">
        <f>IF(Wedstrijden!AU378="x","L","")</f>
        <v/>
      </c>
      <c r="DN557" s="17" t="str">
        <f>IF(Wedstrijden!AV378="x","M","")</f>
        <v/>
      </c>
      <c r="DO557" s="17" t="str">
        <f>IF(Wedstrijden!AW378="x","Z","")</f>
        <v/>
      </c>
      <c r="DP557" s="17" t="str">
        <f>IF(Wedstrijden!AX378="x","Z","")</f>
        <v/>
      </c>
    </row>
    <row r="558" spans="1:120" ht="14.4" x14ac:dyDescent="0.3">
      <c r="A558" s="21">
        <f>Wedstrijden!A379</f>
        <v>0</v>
      </c>
      <c r="B558" s="17" t="str">
        <f>IFERROR(VLOOKUP(Wedstrijden!#REF!,#REF!,2,FALSE),"")</f>
        <v/>
      </c>
      <c r="C558" s="17" t="e">
        <f>Wedstrijden!#REF!</f>
        <v>#REF!</v>
      </c>
      <c r="D558" s="17" t="str">
        <f>IFERROR(VLOOKUP(Wedstrijden!#REF!,#REF!,2,FALSE),"")</f>
        <v/>
      </c>
      <c r="E558" s="17" t="str">
        <f>IFERROR(VLOOKUP(Wedstrijden!#REF!,#REF!,5,FALSE),"")</f>
        <v/>
      </c>
      <c r="F558" s="17" t="e">
        <f>IF(Wedstrijden!#REF!&lt;&gt;"",Wedstrijden!#REF!,"")</f>
        <v>#REF!</v>
      </c>
      <c r="G558" s="17" t="e">
        <f>IF(Wedstrijden!#REF!="Indoor",1,0)</f>
        <v>#REF!</v>
      </c>
      <c r="H558" s="17" t="e">
        <f>Wedstrijden!#REF!</f>
        <v>#REF!</v>
      </c>
      <c r="I558" s="17" t="e">
        <f>IF(Wedstrijden!#REF!="Nee",0,IF(Wedstrijden!#REF!="Ja",1,""))</f>
        <v>#REF!</v>
      </c>
      <c r="J558" s="17" t="e">
        <f>IF(Wedstrijden!#REF!&lt;&gt;"",Wedstrijden!#REF!,"")</f>
        <v>#REF!</v>
      </c>
      <c r="W558" s="18"/>
      <c r="AE558" s="18"/>
      <c r="AN558" s="18"/>
      <c r="AU558" s="18"/>
      <c r="BA558" s="18"/>
      <c r="BE558" s="18"/>
      <c r="BJ558" s="17" t="str">
        <f>IF(COUNTA(Wedstrijden!O379:Y379)&lt;&gt;0,1,"")</f>
        <v/>
      </c>
      <c r="BK558" s="17" t="str">
        <f t="shared" si="48"/>
        <v/>
      </c>
      <c r="BL558" s="17" t="str">
        <f>IF(Wedstrijden!O379="x","AA","")</f>
        <v/>
      </c>
      <c r="BM558" s="17" t="str">
        <f>IF(Wedstrijden!P379="x","A","")</f>
        <v/>
      </c>
      <c r="BN558" s="17" t="str">
        <f>IF(Wedstrijden!Q379="x","B1","")</f>
        <v/>
      </c>
      <c r="BO558" s="17" t="e">
        <f>IF(Wedstrijden!#REF!="x","BB","")</f>
        <v>#REF!</v>
      </c>
      <c r="BP558" s="17" t="str">
        <f>IF(Wedstrijden!S379="x","B","")</f>
        <v/>
      </c>
      <c r="BQ558" s="17" t="str">
        <f>IF(Wedstrijden!T379="x","L1","")</f>
        <v/>
      </c>
      <c r="BR558" s="17" t="str">
        <f>IF(Wedstrijden!U379="x","L2","")</f>
        <v/>
      </c>
      <c r="BS558" s="17" t="str">
        <f>IF(Wedstrijden!V379="x","M1","")</f>
        <v/>
      </c>
      <c r="BT558" s="17" t="str">
        <f>IF(Wedstrijden!W379="x","M2","")</f>
        <v/>
      </c>
      <c r="BU558" s="17" t="str">
        <f>IF(Wedstrijden!X379="x","Z1","")</f>
        <v/>
      </c>
      <c r="BV558" s="17" t="str">
        <f>IF(Wedstrijden!Y379="x","Z2","")</f>
        <v/>
      </c>
      <c r="BW558" s="17" t="str">
        <f>IF(COUNTA(Wedstrijden!F379:N379)&lt;&gt;0,1,"")</f>
        <v/>
      </c>
      <c r="BX558" s="17" t="str">
        <f t="shared" si="49"/>
        <v/>
      </c>
      <c r="BY558" s="17" t="str">
        <f>IF(Wedstrijden!F379="x","BB","")</f>
        <v/>
      </c>
      <c r="BZ558" s="17" t="str">
        <f>IF(Wedstrijden!G379="x","B","")</f>
        <v/>
      </c>
      <c r="CA558" s="17" t="str">
        <f>IF(Wedstrijden!H379="x","L1","")</f>
        <v/>
      </c>
      <c r="CB558" s="17" t="str">
        <f>IF(Wedstrijden!I379="x","L2","")</f>
        <v/>
      </c>
      <c r="CC558" s="17" t="str">
        <f>IF(Wedstrijden!J379="x","M1","")</f>
        <v/>
      </c>
      <c r="CD558" s="17" t="str">
        <f>IF(Wedstrijden!K379="x","M2","")</f>
        <v/>
      </c>
      <c r="CE558" s="17" t="str">
        <f>IF(Wedstrijden!L379="x","Z1","")</f>
        <v/>
      </c>
      <c r="CF558" s="17" t="str">
        <f>IF(Wedstrijden!M379="x","Z2","")</f>
        <v/>
      </c>
      <c r="CG558" s="17" t="str">
        <f>IF(Wedstrijden!N379="x","ZZL","")</f>
        <v/>
      </c>
      <c r="CL558" s="17" t="str">
        <f>IF(COUNTA(Wedstrijden!AG379:AN379)&lt;&gt;0,2,"")</f>
        <v/>
      </c>
      <c r="CM558" s="17" t="str">
        <f t="shared" si="50"/>
        <v/>
      </c>
      <c r="CN558" s="17" t="str">
        <f>IF(Wedstrijden!AG379="x","AA","")</f>
        <v/>
      </c>
      <c r="CO558" s="17" t="str">
        <f>IF(Wedstrijden!AH379="x","A","")</f>
        <v/>
      </c>
      <c r="CP558" s="17" t="str">
        <f>IF(Wedstrijden!AI379="x","BB","")</f>
        <v/>
      </c>
      <c r="CQ558" s="17" t="str">
        <f>IF(Wedstrijden!AJ379="x","B","")</f>
        <v/>
      </c>
      <c r="CR558" s="17" t="str">
        <f>IF(Wedstrijden!AK379="x","L","")</f>
        <v/>
      </c>
      <c r="CS558" s="17" t="str">
        <f>IF(Wedstrijden!AL379="x","M","")</f>
        <v/>
      </c>
      <c r="CT558" s="17" t="str">
        <f>IF(Wedstrijden!AM379="x","Z","")</f>
        <v/>
      </c>
      <c r="CU558" s="17" t="str">
        <f>IF(Wedstrijden!AN379="x","ZZ","")</f>
        <v/>
      </c>
      <c r="CV558" s="17" t="str">
        <f>IF(COUNTA(Wedstrijden!Z379:AF379)&lt;&gt;0,2,"")</f>
        <v/>
      </c>
      <c r="CW558" s="17" t="str">
        <f t="shared" si="51"/>
        <v/>
      </c>
      <c r="CX558" s="17" t="str">
        <f>IF(Wedstrijden!Z379="x","BB","")</f>
        <v/>
      </c>
      <c r="CY558" s="17" t="str">
        <f>IF(Wedstrijden!AA379="x","B","")</f>
        <v/>
      </c>
      <c r="CZ558" s="17" t="str">
        <f>IF(Wedstrijden!AB379="x","L","")</f>
        <v/>
      </c>
      <c r="DA558" s="17" t="str">
        <f>IF(Wedstrijden!AC379="x","M","")</f>
        <v/>
      </c>
      <c r="DB558" s="17" t="str">
        <f>IF(Wedstrijden!AD379="x","Z","")</f>
        <v/>
      </c>
      <c r="DC558" s="17" t="str">
        <f>IF(Wedstrijden!AE379="x","ZZ","")</f>
        <v/>
      </c>
      <c r="DD558" s="17" t="str">
        <f>IF(Wedstrijden!AF379="x","1.40","")</f>
        <v/>
      </c>
      <c r="DE558" s="17" t="str">
        <f>IF(COUNTA(Wedstrijden!AP379:AR379)&lt;&gt;0,6,"")</f>
        <v/>
      </c>
      <c r="DF558" s="17" t="str">
        <f t="shared" si="52"/>
        <v/>
      </c>
      <c r="DG558" s="17" t="str">
        <f>IF(Wedstrijden!AP379="x","L","")</f>
        <v/>
      </c>
      <c r="DH558" s="17" t="str">
        <f>IF(Wedstrijden!AQ379="x","M","")</f>
        <v/>
      </c>
      <c r="DI558" s="17" t="str">
        <f>IF(Wedstrijden!AR379="x","Z","")</f>
        <v/>
      </c>
      <c r="DJ558" s="17" t="str">
        <f>IF(Wedstrijden!AS379="x","Z","")</f>
        <v/>
      </c>
      <c r="DK558" s="17" t="str">
        <f>IF(COUNTA(Wedstrijden!AU379:AW379)&lt;&gt;0,6,"")</f>
        <v/>
      </c>
      <c r="DL558" s="17" t="str">
        <f t="shared" si="53"/>
        <v/>
      </c>
      <c r="DM558" s="17" t="str">
        <f>IF(Wedstrijden!AU379="x","L","")</f>
        <v/>
      </c>
      <c r="DN558" s="17" t="str">
        <f>IF(Wedstrijden!AV379="x","M","")</f>
        <v/>
      </c>
      <c r="DO558" s="17" t="str">
        <f>IF(Wedstrijden!AW379="x","Z","")</f>
        <v/>
      </c>
      <c r="DP558" s="17" t="str">
        <f>IF(Wedstrijden!AX379="x","Z","")</f>
        <v/>
      </c>
    </row>
    <row r="559" spans="1:120" ht="14.4" x14ac:dyDescent="0.3">
      <c r="A559" s="21">
        <f>Wedstrijden!A380</f>
        <v>0</v>
      </c>
      <c r="B559" s="17" t="str">
        <f>IFERROR(VLOOKUP(Wedstrijden!#REF!,#REF!,2,FALSE),"")</f>
        <v/>
      </c>
      <c r="C559" s="17" t="e">
        <f>Wedstrijden!#REF!</f>
        <v>#REF!</v>
      </c>
      <c r="D559" s="17" t="str">
        <f>IFERROR(VLOOKUP(Wedstrijden!#REF!,#REF!,2,FALSE),"")</f>
        <v/>
      </c>
      <c r="E559" s="17" t="str">
        <f>IFERROR(VLOOKUP(Wedstrijden!#REF!,#REF!,5,FALSE),"")</f>
        <v/>
      </c>
      <c r="F559" s="17" t="e">
        <f>IF(Wedstrijden!#REF!&lt;&gt;"",Wedstrijden!#REF!,"")</f>
        <v>#REF!</v>
      </c>
      <c r="G559" s="17" t="e">
        <f>IF(Wedstrijden!#REF!="Indoor",1,0)</f>
        <v>#REF!</v>
      </c>
      <c r="H559" s="17" t="e">
        <f>Wedstrijden!#REF!</f>
        <v>#REF!</v>
      </c>
      <c r="I559" s="17" t="e">
        <f>IF(Wedstrijden!#REF!="Nee",0,IF(Wedstrijden!#REF!="Ja",1,""))</f>
        <v>#REF!</v>
      </c>
      <c r="J559" s="17" t="e">
        <f>IF(Wedstrijden!#REF!&lt;&gt;"",Wedstrijden!#REF!,"")</f>
        <v>#REF!</v>
      </c>
      <c r="W559" s="18"/>
      <c r="AE559" s="18"/>
      <c r="AN559" s="18"/>
      <c r="AU559" s="18"/>
      <c r="BA559" s="18"/>
      <c r="BE559" s="18"/>
      <c r="BJ559" s="17" t="str">
        <f>IF(COUNTA(Wedstrijden!O380:Y380)&lt;&gt;0,1,"")</f>
        <v/>
      </c>
      <c r="BK559" s="17" t="str">
        <f t="shared" si="48"/>
        <v/>
      </c>
      <c r="BL559" s="17" t="str">
        <f>IF(Wedstrijden!O380="x","AA","")</f>
        <v/>
      </c>
      <c r="BM559" s="17" t="str">
        <f>IF(Wedstrijden!P380="x","A","")</f>
        <v/>
      </c>
      <c r="BN559" s="17" t="str">
        <f>IF(Wedstrijden!Q380="x","B1","")</f>
        <v/>
      </c>
      <c r="BO559" s="17" t="e">
        <f>IF(Wedstrijden!#REF!="x","BB","")</f>
        <v>#REF!</v>
      </c>
      <c r="BP559" s="17" t="str">
        <f>IF(Wedstrijden!S380="x","B","")</f>
        <v/>
      </c>
      <c r="BQ559" s="17" t="str">
        <f>IF(Wedstrijden!T380="x","L1","")</f>
        <v/>
      </c>
      <c r="BR559" s="17" t="str">
        <f>IF(Wedstrijden!U380="x","L2","")</f>
        <v/>
      </c>
      <c r="BS559" s="17" t="str">
        <f>IF(Wedstrijden!V380="x","M1","")</f>
        <v/>
      </c>
      <c r="BT559" s="17" t="str">
        <f>IF(Wedstrijden!W380="x","M2","")</f>
        <v/>
      </c>
      <c r="BU559" s="17" t="str">
        <f>IF(Wedstrijden!X380="x","Z1","")</f>
        <v/>
      </c>
      <c r="BV559" s="17" t="str">
        <f>IF(Wedstrijden!Y380="x","Z2","")</f>
        <v/>
      </c>
      <c r="BW559" s="17" t="str">
        <f>IF(COUNTA(Wedstrijden!F380:N380)&lt;&gt;0,1,"")</f>
        <v/>
      </c>
      <c r="BX559" s="17" t="str">
        <f t="shared" si="49"/>
        <v/>
      </c>
      <c r="BY559" s="17" t="str">
        <f>IF(Wedstrijden!F380="x","BB","")</f>
        <v/>
      </c>
      <c r="BZ559" s="17" t="str">
        <f>IF(Wedstrijden!G380="x","B","")</f>
        <v/>
      </c>
      <c r="CA559" s="17" t="str">
        <f>IF(Wedstrijden!H380="x","L1","")</f>
        <v/>
      </c>
      <c r="CB559" s="17" t="str">
        <f>IF(Wedstrijden!I380="x","L2","")</f>
        <v/>
      </c>
      <c r="CC559" s="17" t="str">
        <f>IF(Wedstrijden!J380="x","M1","")</f>
        <v/>
      </c>
      <c r="CD559" s="17" t="str">
        <f>IF(Wedstrijden!K380="x","M2","")</f>
        <v/>
      </c>
      <c r="CE559" s="17" t="str">
        <f>IF(Wedstrijden!L380="x","Z1","")</f>
        <v/>
      </c>
      <c r="CF559" s="17" t="str">
        <f>IF(Wedstrijden!M380="x","Z2","")</f>
        <v/>
      </c>
      <c r="CG559" s="17" t="str">
        <f>IF(Wedstrijden!N380="x","ZZL","")</f>
        <v/>
      </c>
      <c r="CL559" s="17" t="str">
        <f>IF(COUNTA(Wedstrijden!AG380:AN380)&lt;&gt;0,2,"")</f>
        <v/>
      </c>
      <c r="CM559" s="17" t="str">
        <f t="shared" si="50"/>
        <v/>
      </c>
      <c r="CN559" s="17" t="str">
        <f>IF(Wedstrijden!AG380="x","AA","")</f>
        <v/>
      </c>
      <c r="CO559" s="17" t="str">
        <f>IF(Wedstrijden!AH380="x","A","")</f>
        <v/>
      </c>
      <c r="CP559" s="17" t="str">
        <f>IF(Wedstrijden!AI380="x","BB","")</f>
        <v/>
      </c>
      <c r="CQ559" s="17" t="str">
        <f>IF(Wedstrijden!AJ380="x","B","")</f>
        <v/>
      </c>
      <c r="CR559" s="17" t="str">
        <f>IF(Wedstrijden!AK380="x","L","")</f>
        <v/>
      </c>
      <c r="CS559" s="17" t="str">
        <f>IF(Wedstrijden!AL380="x","M","")</f>
        <v/>
      </c>
      <c r="CT559" s="17" t="str">
        <f>IF(Wedstrijden!AM380="x","Z","")</f>
        <v/>
      </c>
      <c r="CU559" s="17" t="str">
        <f>IF(Wedstrijden!AN380="x","ZZ","")</f>
        <v/>
      </c>
      <c r="CV559" s="17" t="str">
        <f>IF(COUNTA(Wedstrijden!Z380:AF380)&lt;&gt;0,2,"")</f>
        <v/>
      </c>
      <c r="CW559" s="17" t="str">
        <f t="shared" si="51"/>
        <v/>
      </c>
      <c r="CX559" s="17" t="str">
        <f>IF(Wedstrijden!Z380="x","BB","")</f>
        <v/>
      </c>
      <c r="CY559" s="17" t="str">
        <f>IF(Wedstrijden!AA380="x","B","")</f>
        <v/>
      </c>
      <c r="CZ559" s="17" t="str">
        <f>IF(Wedstrijden!AB380="x","L","")</f>
        <v/>
      </c>
      <c r="DA559" s="17" t="str">
        <f>IF(Wedstrijden!AC380="x","M","")</f>
        <v/>
      </c>
      <c r="DB559" s="17" t="str">
        <f>IF(Wedstrijden!AD380="x","Z","")</f>
        <v/>
      </c>
      <c r="DC559" s="17" t="str">
        <f>IF(Wedstrijden!AE380="x","ZZ","")</f>
        <v/>
      </c>
      <c r="DD559" s="17" t="str">
        <f>IF(Wedstrijden!AF380="x","1.40","")</f>
        <v/>
      </c>
      <c r="DE559" s="17" t="str">
        <f>IF(COUNTA(Wedstrijden!AP380:AR380)&lt;&gt;0,6,"")</f>
        <v/>
      </c>
      <c r="DF559" s="17" t="str">
        <f t="shared" si="52"/>
        <v/>
      </c>
      <c r="DG559" s="17" t="str">
        <f>IF(Wedstrijden!AP380="x","L","")</f>
        <v/>
      </c>
      <c r="DH559" s="17" t="str">
        <f>IF(Wedstrijden!AQ380="x","M","")</f>
        <v/>
      </c>
      <c r="DI559" s="17" t="str">
        <f>IF(Wedstrijden!AR380="x","Z","")</f>
        <v/>
      </c>
      <c r="DJ559" s="17" t="str">
        <f>IF(Wedstrijden!AS380="x","Z","")</f>
        <v/>
      </c>
      <c r="DK559" s="17" t="str">
        <f>IF(COUNTA(Wedstrijden!AU380:AW380)&lt;&gt;0,6,"")</f>
        <v/>
      </c>
      <c r="DL559" s="17" t="str">
        <f t="shared" si="53"/>
        <v/>
      </c>
      <c r="DM559" s="17" t="str">
        <f>IF(Wedstrijden!AU380="x","L","")</f>
        <v/>
      </c>
      <c r="DN559" s="17" t="str">
        <f>IF(Wedstrijden!AV380="x","M","")</f>
        <v/>
      </c>
      <c r="DO559" s="17" t="str">
        <f>IF(Wedstrijden!AW380="x","Z","")</f>
        <v/>
      </c>
      <c r="DP559" s="17" t="str">
        <f>IF(Wedstrijden!AX380="x","Z","")</f>
        <v/>
      </c>
    </row>
    <row r="560" spans="1:120" ht="14.4" x14ac:dyDescent="0.3">
      <c r="A560" s="21">
        <f>Wedstrijden!A381</f>
        <v>0</v>
      </c>
      <c r="B560" s="17" t="str">
        <f>IFERROR(VLOOKUP(Wedstrijden!#REF!,#REF!,2,FALSE),"")</f>
        <v/>
      </c>
      <c r="C560" s="17" t="e">
        <f>Wedstrijden!#REF!</f>
        <v>#REF!</v>
      </c>
      <c r="D560" s="17" t="str">
        <f>IFERROR(VLOOKUP(Wedstrijden!#REF!,#REF!,2,FALSE),"")</f>
        <v/>
      </c>
      <c r="E560" s="17" t="str">
        <f>IFERROR(VLOOKUP(Wedstrijden!#REF!,#REF!,5,FALSE),"")</f>
        <v/>
      </c>
      <c r="F560" s="17" t="e">
        <f>IF(Wedstrijden!#REF!&lt;&gt;"",Wedstrijden!#REF!,"")</f>
        <v>#REF!</v>
      </c>
      <c r="G560" s="17" t="e">
        <f>IF(Wedstrijden!#REF!="Indoor",1,0)</f>
        <v>#REF!</v>
      </c>
      <c r="H560" s="17" t="e">
        <f>Wedstrijden!#REF!</f>
        <v>#REF!</v>
      </c>
      <c r="I560" s="17" t="e">
        <f>IF(Wedstrijden!#REF!="Nee",0,IF(Wedstrijden!#REF!="Ja",1,""))</f>
        <v>#REF!</v>
      </c>
      <c r="J560" s="17" t="e">
        <f>IF(Wedstrijden!#REF!&lt;&gt;"",Wedstrijden!#REF!,"")</f>
        <v>#REF!</v>
      </c>
      <c r="W560" s="18"/>
      <c r="AE560" s="18"/>
      <c r="AN560" s="18"/>
      <c r="AU560" s="18"/>
      <c r="BA560" s="18"/>
      <c r="BE560" s="18"/>
      <c r="BJ560" s="17" t="str">
        <f>IF(COUNTA(Wedstrijden!O381:Y381)&lt;&gt;0,1,"")</f>
        <v/>
      </c>
      <c r="BK560" s="17" t="str">
        <f t="shared" si="48"/>
        <v/>
      </c>
      <c r="BL560" s="17" t="str">
        <f>IF(Wedstrijden!O381="x","AA","")</f>
        <v/>
      </c>
      <c r="BM560" s="17" t="str">
        <f>IF(Wedstrijden!P381="x","A","")</f>
        <v/>
      </c>
      <c r="BN560" s="17" t="str">
        <f>IF(Wedstrijden!Q381="x","B1","")</f>
        <v/>
      </c>
      <c r="BO560" s="17" t="e">
        <f>IF(Wedstrijden!#REF!="x","BB","")</f>
        <v>#REF!</v>
      </c>
      <c r="BP560" s="17" t="str">
        <f>IF(Wedstrijden!S381="x","B","")</f>
        <v/>
      </c>
      <c r="BQ560" s="17" t="str">
        <f>IF(Wedstrijden!T381="x","L1","")</f>
        <v/>
      </c>
      <c r="BR560" s="17" t="str">
        <f>IF(Wedstrijden!U381="x","L2","")</f>
        <v/>
      </c>
      <c r="BS560" s="17" t="str">
        <f>IF(Wedstrijden!V381="x","M1","")</f>
        <v/>
      </c>
      <c r="BT560" s="17" t="str">
        <f>IF(Wedstrijden!W381="x","M2","")</f>
        <v/>
      </c>
      <c r="BU560" s="17" t="str">
        <f>IF(Wedstrijden!X381="x","Z1","")</f>
        <v/>
      </c>
      <c r="BV560" s="17" t="str">
        <f>IF(Wedstrijden!Y381="x","Z2","")</f>
        <v/>
      </c>
      <c r="BW560" s="17" t="str">
        <f>IF(COUNTA(Wedstrijden!F381:N381)&lt;&gt;0,1,"")</f>
        <v/>
      </c>
      <c r="BX560" s="17" t="str">
        <f t="shared" si="49"/>
        <v/>
      </c>
      <c r="BY560" s="17" t="str">
        <f>IF(Wedstrijden!F381="x","BB","")</f>
        <v/>
      </c>
      <c r="BZ560" s="17" t="str">
        <f>IF(Wedstrijden!G381="x","B","")</f>
        <v/>
      </c>
      <c r="CA560" s="17" t="str">
        <f>IF(Wedstrijden!H381="x","L1","")</f>
        <v/>
      </c>
      <c r="CB560" s="17" t="str">
        <f>IF(Wedstrijden!I381="x","L2","")</f>
        <v/>
      </c>
      <c r="CC560" s="17" t="str">
        <f>IF(Wedstrijden!J381="x","M1","")</f>
        <v/>
      </c>
      <c r="CD560" s="17" t="str">
        <f>IF(Wedstrijden!K381="x","M2","")</f>
        <v/>
      </c>
      <c r="CE560" s="17" t="str">
        <f>IF(Wedstrijden!L381="x","Z1","")</f>
        <v/>
      </c>
      <c r="CF560" s="17" t="str">
        <f>IF(Wedstrijden!M381="x","Z2","")</f>
        <v/>
      </c>
      <c r="CG560" s="17" t="str">
        <f>IF(Wedstrijden!N381="x","ZZL","")</f>
        <v/>
      </c>
      <c r="CL560" s="17" t="str">
        <f>IF(COUNTA(Wedstrijden!AG381:AN381)&lt;&gt;0,2,"")</f>
        <v/>
      </c>
      <c r="CM560" s="17" t="str">
        <f t="shared" si="50"/>
        <v/>
      </c>
      <c r="CN560" s="17" t="str">
        <f>IF(Wedstrijden!AG381="x","AA","")</f>
        <v/>
      </c>
      <c r="CO560" s="17" t="str">
        <f>IF(Wedstrijden!AH381="x","A","")</f>
        <v/>
      </c>
      <c r="CP560" s="17" t="str">
        <f>IF(Wedstrijden!AI381="x","BB","")</f>
        <v/>
      </c>
      <c r="CQ560" s="17" t="str">
        <f>IF(Wedstrijden!AJ381="x","B","")</f>
        <v/>
      </c>
      <c r="CR560" s="17" t="str">
        <f>IF(Wedstrijden!AK381="x","L","")</f>
        <v/>
      </c>
      <c r="CS560" s="17" t="str">
        <f>IF(Wedstrijden!AL381="x","M","")</f>
        <v/>
      </c>
      <c r="CT560" s="17" t="str">
        <f>IF(Wedstrijden!AM381="x","Z","")</f>
        <v/>
      </c>
      <c r="CU560" s="17" t="str">
        <f>IF(Wedstrijden!AN381="x","ZZ","")</f>
        <v/>
      </c>
      <c r="CV560" s="17" t="str">
        <f>IF(COUNTA(Wedstrijden!Z381:AF381)&lt;&gt;0,2,"")</f>
        <v/>
      </c>
      <c r="CW560" s="17" t="str">
        <f t="shared" si="51"/>
        <v/>
      </c>
      <c r="CX560" s="17" t="str">
        <f>IF(Wedstrijden!Z381="x","BB","")</f>
        <v/>
      </c>
      <c r="CY560" s="17" t="str">
        <f>IF(Wedstrijden!AA381="x","B","")</f>
        <v/>
      </c>
      <c r="CZ560" s="17" t="str">
        <f>IF(Wedstrijden!AB381="x","L","")</f>
        <v/>
      </c>
      <c r="DA560" s="17" t="str">
        <f>IF(Wedstrijden!AC381="x","M","")</f>
        <v/>
      </c>
      <c r="DB560" s="17" t="str">
        <f>IF(Wedstrijden!AD381="x","Z","")</f>
        <v/>
      </c>
      <c r="DC560" s="17" t="str">
        <f>IF(Wedstrijden!AE381="x","ZZ","")</f>
        <v/>
      </c>
      <c r="DD560" s="17" t="str">
        <f>IF(Wedstrijden!AF381="x","1.40","")</f>
        <v/>
      </c>
      <c r="DE560" s="17" t="str">
        <f>IF(COUNTA(Wedstrijden!AP381:AR381)&lt;&gt;0,6,"")</f>
        <v/>
      </c>
      <c r="DF560" s="17" t="str">
        <f t="shared" si="52"/>
        <v/>
      </c>
      <c r="DG560" s="17" t="str">
        <f>IF(Wedstrijden!AP381="x","L","")</f>
        <v/>
      </c>
      <c r="DH560" s="17" t="str">
        <f>IF(Wedstrijden!AQ381="x","M","")</f>
        <v/>
      </c>
      <c r="DI560" s="17" t="str">
        <f>IF(Wedstrijden!AR381="x","Z","")</f>
        <v/>
      </c>
      <c r="DJ560" s="17" t="str">
        <f>IF(Wedstrijden!AS381="x","Z","")</f>
        <v/>
      </c>
      <c r="DK560" s="17" t="str">
        <f>IF(COUNTA(Wedstrijden!AU381:AW381)&lt;&gt;0,6,"")</f>
        <v/>
      </c>
      <c r="DL560" s="17" t="str">
        <f t="shared" si="53"/>
        <v/>
      </c>
      <c r="DM560" s="17" t="str">
        <f>IF(Wedstrijden!AU381="x","L","")</f>
        <v/>
      </c>
      <c r="DN560" s="17" t="str">
        <f>IF(Wedstrijden!AV381="x","M","")</f>
        <v/>
      </c>
      <c r="DO560" s="17" t="str">
        <f>IF(Wedstrijden!AW381="x","Z","")</f>
        <v/>
      </c>
      <c r="DP560" s="17" t="str">
        <f>IF(Wedstrijden!AX381="x","Z","")</f>
        <v/>
      </c>
    </row>
    <row r="561" spans="1:120" ht="14.4" x14ac:dyDescent="0.3">
      <c r="A561" s="21">
        <f>Wedstrijden!A382</f>
        <v>0</v>
      </c>
      <c r="B561" s="17" t="str">
        <f>IFERROR(VLOOKUP(Wedstrijden!#REF!,#REF!,2,FALSE),"")</f>
        <v/>
      </c>
      <c r="C561" s="17" t="e">
        <f>Wedstrijden!#REF!</f>
        <v>#REF!</v>
      </c>
      <c r="D561" s="17" t="str">
        <f>IFERROR(VLOOKUP(Wedstrijden!#REF!,#REF!,2,FALSE),"")</f>
        <v/>
      </c>
      <c r="E561" s="17" t="str">
        <f>IFERROR(VLOOKUP(Wedstrijden!#REF!,#REF!,5,FALSE),"")</f>
        <v/>
      </c>
      <c r="F561" s="17" t="e">
        <f>IF(Wedstrijden!#REF!&lt;&gt;"",Wedstrijden!#REF!,"")</f>
        <v>#REF!</v>
      </c>
      <c r="G561" s="17" t="e">
        <f>IF(Wedstrijden!#REF!="Indoor",1,0)</f>
        <v>#REF!</v>
      </c>
      <c r="H561" s="17" t="e">
        <f>Wedstrijden!#REF!</f>
        <v>#REF!</v>
      </c>
      <c r="I561" s="17" t="e">
        <f>IF(Wedstrijden!#REF!="Nee",0,IF(Wedstrijden!#REF!="Ja",1,""))</f>
        <v>#REF!</v>
      </c>
      <c r="J561" s="17" t="e">
        <f>IF(Wedstrijden!#REF!&lt;&gt;"",Wedstrijden!#REF!,"")</f>
        <v>#REF!</v>
      </c>
      <c r="W561" s="18"/>
      <c r="AE561" s="18"/>
      <c r="AN561" s="18"/>
      <c r="AU561" s="18"/>
      <c r="BA561" s="18"/>
      <c r="BE561" s="18"/>
      <c r="BJ561" s="17" t="str">
        <f>IF(COUNTA(Wedstrijden!O382:Y382)&lt;&gt;0,1,"")</f>
        <v/>
      </c>
      <c r="BK561" s="17" t="str">
        <f t="shared" si="48"/>
        <v/>
      </c>
      <c r="BL561" s="17" t="str">
        <f>IF(Wedstrijden!O382="x","AA","")</f>
        <v/>
      </c>
      <c r="BM561" s="17" t="str">
        <f>IF(Wedstrijden!P382="x","A","")</f>
        <v/>
      </c>
      <c r="BN561" s="17" t="str">
        <f>IF(Wedstrijden!Q382="x","B1","")</f>
        <v/>
      </c>
      <c r="BO561" s="17" t="e">
        <f>IF(Wedstrijden!#REF!="x","BB","")</f>
        <v>#REF!</v>
      </c>
      <c r="BP561" s="17" t="str">
        <f>IF(Wedstrijden!S382="x","B","")</f>
        <v/>
      </c>
      <c r="BQ561" s="17" t="str">
        <f>IF(Wedstrijden!T382="x","L1","")</f>
        <v/>
      </c>
      <c r="BR561" s="17" t="str">
        <f>IF(Wedstrijden!U382="x","L2","")</f>
        <v/>
      </c>
      <c r="BS561" s="17" t="str">
        <f>IF(Wedstrijden!V382="x","M1","")</f>
        <v/>
      </c>
      <c r="BT561" s="17" t="str">
        <f>IF(Wedstrijden!W382="x","M2","")</f>
        <v/>
      </c>
      <c r="BU561" s="17" t="str">
        <f>IF(Wedstrijden!X382="x","Z1","")</f>
        <v/>
      </c>
      <c r="BV561" s="17" t="str">
        <f>IF(Wedstrijden!Y382="x","Z2","")</f>
        <v/>
      </c>
      <c r="BW561" s="17" t="str">
        <f>IF(COUNTA(Wedstrijden!F382:N382)&lt;&gt;0,1,"")</f>
        <v/>
      </c>
      <c r="BX561" s="17" t="str">
        <f t="shared" si="49"/>
        <v/>
      </c>
      <c r="BY561" s="17" t="str">
        <f>IF(Wedstrijden!F382="x","BB","")</f>
        <v/>
      </c>
      <c r="BZ561" s="17" t="str">
        <f>IF(Wedstrijden!G382="x","B","")</f>
        <v/>
      </c>
      <c r="CA561" s="17" t="str">
        <f>IF(Wedstrijden!H382="x","L1","")</f>
        <v/>
      </c>
      <c r="CB561" s="17" t="str">
        <f>IF(Wedstrijden!I382="x","L2","")</f>
        <v/>
      </c>
      <c r="CC561" s="17" t="str">
        <f>IF(Wedstrijden!J382="x","M1","")</f>
        <v/>
      </c>
      <c r="CD561" s="17" t="str">
        <f>IF(Wedstrijden!K382="x","M2","")</f>
        <v/>
      </c>
      <c r="CE561" s="17" t="str">
        <f>IF(Wedstrijden!L382="x","Z1","")</f>
        <v/>
      </c>
      <c r="CF561" s="17" t="str">
        <f>IF(Wedstrijden!M382="x","Z2","")</f>
        <v/>
      </c>
      <c r="CG561" s="17" t="str">
        <f>IF(Wedstrijden!N382="x","ZZL","")</f>
        <v/>
      </c>
      <c r="CL561" s="17" t="str">
        <f>IF(COUNTA(Wedstrijden!AG382:AN382)&lt;&gt;0,2,"")</f>
        <v/>
      </c>
      <c r="CM561" s="17" t="str">
        <f t="shared" si="50"/>
        <v/>
      </c>
      <c r="CN561" s="17" t="str">
        <f>IF(Wedstrijden!AG382="x","AA","")</f>
        <v/>
      </c>
      <c r="CO561" s="17" t="str">
        <f>IF(Wedstrijden!AH382="x","A","")</f>
        <v/>
      </c>
      <c r="CP561" s="17" t="str">
        <f>IF(Wedstrijden!AI382="x","BB","")</f>
        <v/>
      </c>
      <c r="CQ561" s="17" t="str">
        <f>IF(Wedstrijden!AJ382="x","B","")</f>
        <v/>
      </c>
      <c r="CR561" s="17" t="str">
        <f>IF(Wedstrijden!AK382="x","L","")</f>
        <v/>
      </c>
      <c r="CS561" s="17" t="str">
        <f>IF(Wedstrijden!AL382="x","M","")</f>
        <v/>
      </c>
      <c r="CT561" s="17" t="str">
        <f>IF(Wedstrijden!AM382="x","Z","")</f>
        <v/>
      </c>
      <c r="CU561" s="17" t="str">
        <f>IF(Wedstrijden!AN382="x","ZZ","")</f>
        <v/>
      </c>
      <c r="CV561" s="17" t="str">
        <f>IF(COUNTA(Wedstrijden!Z382:AF382)&lt;&gt;0,2,"")</f>
        <v/>
      </c>
      <c r="CW561" s="17" t="str">
        <f t="shared" si="51"/>
        <v/>
      </c>
      <c r="CX561" s="17" t="str">
        <f>IF(Wedstrijden!Z382="x","BB","")</f>
        <v/>
      </c>
      <c r="CY561" s="17" t="str">
        <f>IF(Wedstrijden!AA382="x","B","")</f>
        <v/>
      </c>
      <c r="CZ561" s="17" t="str">
        <f>IF(Wedstrijden!AB382="x","L","")</f>
        <v/>
      </c>
      <c r="DA561" s="17" t="str">
        <f>IF(Wedstrijden!AC382="x","M","")</f>
        <v/>
      </c>
      <c r="DB561" s="17" t="str">
        <f>IF(Wedstrijden!AD382="x","Z","")</f>
        <v/>
      </c>
      <c r="DC561" s="17" t="str">
        <f>IF(Wedstrijden!AE382="x","ZZ","")</f>
        <v/>
      </c>
      <c r="DD561" s="17" t="str">
        <f>IF(Wedstrijden!AF382="x","1.40","")</f>
        <v/>
      </c>
      <c r="DE561" s="17" t="str">
        <f>IF(COUNTA(Wedstrijden!AP382:AR382)&lt;&gt;0,6,"")</f>
        <v/>
      </c>
      <c r="DF561" s="17" t="str">
        <f t="shared" si="52"/>
        <v/>
      </c>
      <c r="DG561" s="17" t="str">
        <f>IF(Wedstrijden!AP382="x","L","")</f>
        <v/>
      </c>
      <c r="DH561" s="17" t="str">
        <f>IF(Wedstrijden!AQ382="x","M","")</f>
        <v/>
      </c>
      <c r="DI561" s="17" t="str">
        <f>IF(Wedstrijden!AR382="x","Z","")</f>
        <v/>
      </c>
      <c r="DJ561" s="17" t="str">
        <f>IF(Wedstrijden!AS382="x","Z","")</f>
        <v/>
      </c>
      <c r="DK561" s="17" t="str">
        <f>IF(COUNTA(Wedstrijden!AU382:AW382)&lt;&gt;0,6,"")</f>
        <v/>
      </c>
      <c r="DL561" s="17" t="str">
        <f t="shared" si="53"/>
        <v/>
      </c>
      <c r="DM561" s="17" t="str">
        <f>IF(Wedstrijden!AU382="x","L","")</f>
        <v/>
      </c>
      <c r="DN561" s="17" t="str">
        <f>IF(Wedstrijden!AV382="x","M","")</f>
        <v/>
      </c>
      <c r="DO561" s="17" t="str">
        <f>IF(Wedstrijden!AW382="x","Z","")</f>
        <v/>
      </c>
      <c r="DP561" s="17" t="str">
        <f>IF(Wedstrijden!AX382="x","Z","")</f>
        <v/>
      </c>
    </row>
    <row r="562" spans="1:120" ht="14.4" x14ac:dyDescent="0.3">
      <c r="A562" s="21">
        <f>Wedstrijden!A383</f>
        <v>0</v>
      </c>
      <c r="B562" s="17" t="str">
        <f>IFERROR(VLOOKUP(Wedstrijden!#REF!,#REF!,2,FALSE),"")</f>
        <v/>
      </c>
      <c r="C562" s="17" t="e">
        <f>Wedstrijden!#REF!</f>
        <v>#REF!</v>
      </c>
      <c r="D562" s="17" t="str">
        <f>IFERROR(VLOOKUP(Wedstrijden!#REF!,#REF!,2,FALSE),"")</f>
        <v/>
      </c>
      <c r="E562" s="17" t="str">
        <f>IFERROR(VLOOKUP(Wedstrijden!#REF!,#REF!,5,FALSE),"")</f>
        <v/>
      </c>
      <c r="F562" s="17" t="e">
        <f>IF(Wedstrijden!#REF!&lt;&gt;"",Wedstrijden!#REF!,"")</f>
        <v>#REF!</v>
      </c>
      <c r="G562" s="17" t="e">
        <f>IF(Wedstrijden!#REF!="Indoor",1,0)</f>
        <v>#REF!</v>
      </c>
      <c r="H562" s="17" t="e">
        <f>Wedstrijden!#REF!</f>
        <v>#REF!</v>
      </c>
      <c r="I562" s="17" t="e">
        <f>IF(Wedstrijden!#REF!="Nee",0,IF(Wedstrijden!#REF!="Ja",1,""))</f>
        <v>#REF!</v>
      </c>
      <c r="J562" s="17" t="e">
        <f>IF(Wedstrijden!#REF!&lt;&gt;"",Wedstrijden!#REF!,"")</f>
        <v>#REF!</v>
      </c>
      <c r="W562" s="18"/>
      <c r="AE562" s="18"/>
      <c r="AN562" s="18"/>
      <c r="AU562" s="18"/>
      <c r="BA562" s="18"/>
      <c r="BE562" s="18"/>
      <c r="BJ562" s="17" t="str">
        <f>IF(COUNTA(Wedstrijden!O383:Y383)&lt;&gt;0,1,"")</f>
        <v/>
      </c>
      <c r="BK562" s="17" t="str">
        <f t="shared" si="48"/>
        <v/>
      </c>
      <c r="BL562" s="17" t="str">
        <f>IF(Wedstrijden!O383="x","AA","")</f>
        <v/>
      </c>
      <c r="BM562" s="17" t="str">
        <f>IF(Wedstrijden!P383="x","A","")</f>
        <v/>
      </c>
      <c r="BN562" s="17" t="str">
        <f>IF(Wedstrijden!Q383="x","B1","")</f>
        <v/>
      </c>
      <c r="BO562" s="17" t="e">
        <f>IF(Wedstrijden!#REF!="x","BB","")</f>
        <v>#REF!</v>
      </c>
      <c r="BP562" s="17" t="str">
        <f>IF(Wedstrijden!S383="x","B","")</f>
        <v/>
      </c>
      <c r="BQ562" s="17" t="str">
        <f>IF(Wedstrijden!T383="x","L1","")</f>
        <v/>
      </c>
      <c r="BR562" s="17" t="str">
        <f>IF(Wedstrijden!U383="x","L2","")</f>
        <v/>
      </c>
      <c r="BS562" s="17" t="str">
        <f>IF(Wedstrijden!V383="x","M1","")</f>
        <v/>
      </c>
      <c r="BT562" s="17" t="str">
        <f>IF(Wedstrijden!W383="x","M2","")</f>
        <v/>
      </c>
      <c r="BU562" s="17" t="str">
        <f>IF(Wedstrijden!X383="x","Z1","")</f>
        <v/>
      </c>
      <c r="BV562" s="17" t="str">
        <f>IF(Wedstrijden!Y383="x","Z2","")</f>
        <v/>
      </c>
      <c r="BW562" s="17" t="str">
        <f>IF(COUNTA(Wedstrijden!F383:N383)&lt;&gt;0,1,"")</f>
        <v/>
      </c>
      <c r="BX562" s="17" t="str">
        <f t="shared" si="49"/>
        <v/>
      </c>
      <c r="BY562" s="17" t="str">
        <f>IF(Wedstrijden!F383="x","BB","")</f>
        <v/>
      </c>
      <c r="BZ562" s="17" t="str">
        <f>IF(Wedstrijden!G383="x","B","")</f>
        <v/>
      </c>
      <c r="CA562" s="17" t="str">
        <f>IF(Wedstrijden!H383="x","L1","")</f>
        <v/>
      </c>
      <c r="CB562" s="17" t="str">
        <f>IF(Wedstrijden!I383="x","L2","")</f>
        <v/>
      </c>
      <c r="CC562" s="17" t="str">
        <f>IF(Wedstrijden!J383="x","M1","")</f>
        <v/>
      </c>
      <c r="CD562" s="17" t="str">
        <f>IF(Wedstrijden!K383="x","M2","")</f>
        <v/>
      </c>
      <c r="CE562" s="17" t="str">
        <f>IF(Wedstrijden!L383="x","Z1","")</f>
        <v/>
      </c>
      <c r="CF562" s="17" t="str">
        <f>IF(Wedstrijden!M383="x","Z2","")</f>
        <v/>
      </c>
      <c r="CG562" s="17" t="str">
        <f>IF(Wedstrijden!N383="x","ZZL","")</f>
        <v/>
      </c>
      <c r="CL562" s="17" t="str">
        <f>IF(COUNTA(Wedstrijden!AG383:AN383)&lt;&gt;0,2,"")</f>
        <v/>
      </c>
      <c r="CM562" s="17" t="str">
        <f t="shared" si="50"/>
        <v/>
      </c>
      <c r="CN562" s="17" t="str">
        <f>IF(Wedstrijden!AG383="x","AA","")</f>
        <v/>
      </c>
      <c r="CO562" s="17" t="str">
        <f>IF(Wedstrijden!AH383="x","A","")</f>
        <v/>
      </c>
      <c r="CP562" s="17" t="str">
        <f>IF(Wedstrijden!AI383="x","BB","")</f>
        <v/>
      </c>
      <c r="CQ562" s="17" t="str">
        <f>IF(Wedstrijden!AJ383="x","B","")</f>
        <v/>
      </c>
      <c r="CR562" s="17" t="str">
        <f>IF(Wedstrijden!AK383="x","L","")</f>
        <v/>
      </c>
      <c r="CS562" s="17" t="str">
        <f>IF(Wedstrijden!AL383="x","M","")</f>
        <v/>
      </c>
      <c r="CT562" s="17" t="str">
        <f>IF(Wedstrijden!AM383="x","Z","")</f>
        <v/>
      </c>
      <c r="CU562" s="17" t="str">
        <f>IF(Wedstrijden!AN383="x","ZZ","")</f>
        <v/>
      </c>
      <c r="CV562" s="17" t="str">
        <f>IF(COUNTA(Wedstrijden!Z383:AF383)&lt;&gt;0,2,"")</f>
        <v/>
      </c>
      <c r="CW562" s="17" t="str">
        <f t="shared" si="51"/>
        <v/>
      </c>
      <c r="CX562" s="17" t="str">
        <f>IF(Wedstrijden!Z383="x","BB","")</f>
        <v/>
      </c>
      <c r="CY562" s="17" t="str">
        <f>IF(Wedstrijden!AA383="x","B","")</f>
        <v/>
      </c>
      <c r="CZ562" s="17" t="str">
        <f>IF(Wedstrijden!AB383="x","L","")</f>
        <v/>
      </c>
      <c r="DA562" s="17" t="str">
        <f>IF(Wedstrijden!AC383="x","M","")</f>
        <v/>
      </c>
      <c r="DB562" s="17" t="str">
        <f>IF(Wedstrijden!AD383="x","Z","")</f>
        <v/>
      </c>
      <c r="DC562" s="17" t="str">
        <f>IF(Wedstrijden!AE383="x","ZZ","")</f>
        <v/>
      </c>
      <c r="DD562" s="17" t="str">
        <f>IF(Wedstrijden!AF383="x","1.40","")</f>
        <v/>
      </c>
      <c r="DE562" s="17" t="str">
        <f>IF(COUNTA(Wedstrijden!AP383:AR383)&lt;&gt;0,6,"")</f>
        <v/>
      </c>
      <c r="DF562" s="17" t="str">
        <f t="shared" si="52"/>
        <v/>
      </c>
      <c r="DG562" s="17" t="str">
        <f>IF(Wedstrijden!AP383="x","L","")</f>
        <v/>
      </c>
      <c r="DH562" s="17" t="str">
        <f>IF(Wedstrijden!AQ383="x","M","")</f>
        <v/>
      </c>
      <c r="DI562" s="17" t="str">
        <f>IF(Wedstrijden!AR383="x","Z","")</f>
        <v/>
      </c>
      <c r="DJ562" s="17" t="str">
        <f>IF(Wedstrijden!AS383="x","Z","")</f>
        <v/>
      </c>
      <c r="DK562" s="17" t="str">
        <f>IF(COUNTA(Wedstrijden!AU383:AW383)&lt;&gt;0,6,"")</f>
        <v/>
      </c>
      <c r="DL562" s="17" t="str">
        <f t="shared" si="53"/>
        <v/>
      </c>
      <c r="DM562" s="17" t="str">
        <f>IF(Wedstrijden!AU383="x","L","")</f>
        <v/>
      </c>
      <c r="DN562" s="17" t="str">
        <f>IF(Wedstrijden!AV383="x","M","")</f>
        <v/>
      </c>
      <c r="DO562" s="17" t="str">
        <f>IF(Wedstrijden!AW383="x","Z","")</f>
        <v/>
      </c>
      <c r="DP562" s="17" t="str">
        <f>IF(Wedstrijden!AX383="x","Z","")</f>
        <v/>
      </c>
    </row>
    <row r="563" spans="1:120" ht="14.4" x14ac:dyDescent="0.3">
      <c r="A563" s="21">
        <f>Wedstrijden!A384</f>
        <v>0</v>
      </c>
      <c r="B563" s="17" t="str">
        <f>IFERROR(VLOOKUP(Wedstrijden!#REF!,#REF!,2,FALSE),"")</f>
        <v/>
      </c>
      <c r="C563" s="17" t="e">
        <f>Wedstrijden!#REF!</f>
        <v>#REF!</v>
      </c>
      <c r="D563" s="17" t="str">
        <f>IFERROR(VLOOKUP(Wedstrijden!#REF!,#REF!,2,FALSE),"")</f>
        <v/>
      </c>
      <c r="E563" s="17" t="str">
        <f>IFERROR(VLOOKUP(Wedstrijden!#REF!,#REF!,5,FALSE),"")</f>
        <v/>
      </c>
      <c r="F563" s="17" t="e">
        <f>IF(Wedstrijden!#REF!&lt;&gt;"",Wedstrijden!#REF!,"")</f>
        <v>#REF!</v>
      </c>
      <c r="G563" s="17" t="e">
        <f>IF(Wedstrijden!#REF!="Indoor",1,0)</f>
        <v>#REF!</v>
      </c>
      <c r="H563" s="17" t="e">
        <f>Wedstrijden!#REF!</f>
        <v>#REF!</v>
      </c>
      <c r="I563" s="17" t="e">
        <f>IF(Wedstrijden!#REF!="Nee",0,IF(Wedstrijden!#REF!="Ja",1,""))</f>
        <v>#REF!</v>
      </c>
      <c r="J563" s="17" t="e">
        <f>IF(Wedstrijden!#REF!&lt;&gt;"",Wedstrijden!#REF!,"")</f>
        <v>#REF!</v>
      </c>
      <c r="W563" s="18"/>
      <c r="AE563" s="18"/>
      <c r="AN563" s="18"/>
      <c r="AU563" s="18"/>
      <c r="BA563" s="18"/>
      <c r="BE563" s="18"/>
      <c r="BJ563" s="17" t="str">
        <f>IF(COUNTA(Wedstrijden!O384:Y384)&lt;&gt;0,1,"")</f>
        <v/>
      </c>
      <c r="BK563" s="17" t="str">
        <f t="shared" si="48"/>
        <v/>
      </c>
      <c r="BL563" s="17" t="str">
        <f>IF(Wedstrijden!O384="x","AA","")</f>
        <v/>
      </c>
      <c r="BM563" s="17" t="str">
        <f>IF(Wedstrijden!P384="x","A","")</f>
        <v/>
      </c>
      <c r="BN563" s="17" t="str">
        <f>IF(Wedstrijden!Q384="x","B1","")</f>
        <v/>
      </c>
      <c r="BO563" s="17" t="e">
        <f>IF(Wedstrijden!#REF!="x","BB","")</f>
        <v>#REF!</v>
      </c>
      <c r="BP563" s="17" t="str">
        <f>IF(Wedstrijden!S384="x","B","")</f>
        <v/>
      </c>
      <c r="BQ563" s="17" t="str">
        <f>IF(Wedstrijden!T384="x","L1","")</f>
        <v/>
      </c>
      <c r="BR563" s="17" t="str">
        <f>IF(Wedstrijden!U384="x","L2","")</f>
        <v/>
      </c>
      <c r="BS563" s="17" t="str">
        <f>IF(Wedstrijden!V384="x","M1","")</f>
        <v/>
      </c>
      <c r="BT563" s="17" t="str">
        <f>IF(Wedstrijden!W384="x","M2","")</f>
        <v/>
      </c>
      <c r="BU563" s="17" t="str">
        <f>IF(Wedstrijden!X384="x","Z1","")</f>
        <v/>
      </c>
      <c r="BV563" s="17" t="str">
        <f>IF(Wedstrijden!Y384="x","Z2","")</f>
        <v/>
      </c>
      <c r="BW563" s="17" t="str">
        <f>IF(COUNTA(Wedstrijden!F384:N384)&lt;&gt;0,1,"")</f>
        <v/>
      </c>
      <c r="BX563" s="17" t="str">
        <f t="shared" si="49"/>
        <v/>
      </c>
      <c r="BY563" s="17" t="str">
        <f>IF(Wedstrijden!F384="x","BB","")</f>
        <v/>
      </c>
      <c r="BZ563" s="17" t="str">
        <f>IF(Wedstrijden!G384="x","B","")</f>
        <v/>
      </c>
      <c r="CA563" s="17" t="str">
        <f>IF(Wedstrijden!H384="x","L1","")</f>
        <v/>
      </c>
      <c r="CB563" s="17" t="str">
        <f>IF(Wedstrijden!I384="x","L2","")</f>
        <v/>
      </c>
      <c r="CC563" s="17" t="str">
        <f>IF(Wedstrijden!J384="x","M1","")</f>
        <v/>
      </c>
      <c r="CD563" s="17" t="str">
        <f>IF(Wedstrijden!K384="x","M2","")</f>
        <v/>
      </c>
      <c r="CE563" s="17" t="str">
        <f>IF(Wedstrijden!L384="x","Z1","")</f>
        <v/>
      </c>
      <c r="CF563" s="17" t="str">
        <f>IF(Wedstrijden!M384="x","Z2","")</f>
        <v/>
      </c>
      <c r="CG563" s="17" t="str">
        <f>IF(Wedstrijden!N384="x","ZZL","")</f>
        <v/>
      </c>
      <c r="CL563" s="17" t="str">
        <f>IF(COUNTA(Wedstrijden!AG384:AN384)&lt;&gt;0,2,"")</f>
        <v/>
      </c>
      <c r="CM563" s="17" t="str">
        <f t="shared" si="50"/>
        <v/>
      </c>
      <c r="CN563" s="17" t="str">
        <f>IF(Wedstrijden!AG384="x","AA","")</f>
        <v/>
      </c>
      <c r="CO563" s="17" t="str">
        <f>IF(Wedstrijden!AH384="x","A","")</f>
        <v/>
      </c>
      <c r="CP563" s="17" t="str">
        <f>IF(Wedstrijden!AI384="x","BB","")</f>
        <v/>
      </c>
      <c r="CQ563" s="17" t="str">
        <f>IF(Wedstrijden!AJ384="x","B","")</f>
        <v/>
      </c>
      <c r="CR563" s="17" t="str">
        <f>IF(Wedstrijden!AK384="x","L","")</f>
        <v/>
      </c>
      <c r="CS563" s="17" t="str">
        <f>IF(Wedstrijden!AL384="x","M","")</f>
        <v/>
      </c>
      <c r="CT563" s="17" t="str">
        <f>IF(Wedstrijden!AM384="x","Z","")</f>
        <v/>
      </c>
      <c r="CU563" s="17" t="str">
        <f>IF(Wedstrijden!AN384="x","ZZ","")</f>
        <v/>
      </c>
      <c r="CV563" s="17" t="str">
        <f>IF(COUNTA(Wedstrijden!Z384:AF384)&lt;&gt;0,2,"")</f>
        <v/>
      </c>
      <c r="CW563" s="17" t="str">
        <f t="shared" si="51"/>
        <v/>
      </c>
      <c r="CX563" s="17" t="str">
        <f>IF(Wedstrijden!Z384="x","BB","")</f>
        <v/>
      </c>
      <c r="CY563" s="17" t="str">
        <f>IF(Wedstrijden!AA384="x","B","")</f>
        <v/>
      </c>
      <c r="CZ563" s="17" t="str">
        <f>IF(Wedstrijden!AB384="x","L","")</f>
        <v/>
      </c>
      <c r="DA563" s="17" t="str">
        <f>IF(Wedstrijden!AC384="x","M","")</f>
        <v/>
      </c>
      <c r="DB563" s="17" t="str">
        <f>IF(Wedstrijden!AD384="x","Z","")</f>
        <v/>
      </c>
      <c r="DC563" s="17" t="str">
        <f>IF(Wedstrijden!AE384="x","ZZ","")</f>
        <v/>
      </c>
      <c r="DD563" s="17" t="str">
        <f>IF(Wedstrijden!AF384="x","1.40","")</f>
        <v/>
      </c>
      <c r="DE563" s="17" t="str">
        <f>IF(COUNTA(Wedstrijden!AP384:AR384)&lt;&gt;0,6,"")</f>
        <v/>
      </c>
      <c r="DF563" s="17" t="str">
        <f t="shared" si="52"/>
        <v/>
      </c>
      <c r="DG563" s="17" t="str">
        <f>IF(Wedstrijden!AP384="x","L","")</f>
        <v/>
      </c>
      <c r="DH563" s="17" t="str">
        <f>IF(Wedstrijden!AQ384="x","M","")</f>
        <v/>
      </c>
      <c r="DI563" s="17" t="str">
        <f>IF(Wedstrijden!AR384="x","Z","")</f>
        <v/>
      </c>
      <c r="DJ563" s="17" t="str">
        <f>IF(Wedstrijden!AS384="x","Z","")</f>
        <v/>
      </c>
      <c r="DK563" s="17" t="str">
        <f>IF(COUNTA(Wedstrijden!AU384:AW384)&lt;&gt;0,6,"")</f>
        <v/>
      </c>
      <c r="DL563" s="17" t="str">
        <f t="shared" si="53"/>
        <v/>
      </c>
      <c r="DM563" s="17" t="str">
        <f>IF(Wedstrijden!AU384="x","L","")</f>
        <v/>
      </c>
      <c r="DN563" s="17" t="str">
        <f>IF(Wedstrijden!AV384="x","M","")</f>
        <v/>
      </c>
      <c r="DO563" s="17" t="str">
        <f>IF(Wedstrijden!AW384="x","Z","")</f>
        <v/>
      </c>
      <c r="DP563" s="17" t="str">
        <f>IF(Wedstrijden!AX384="x","Z","")</f>
        <v/>
      </c>
    </row>
    <row r="564" spans="1:120" ht="14.4" x14ac:dyDescent="0.3">
      <c r="A564" s="21">
        <f>Wedstrijden!A385</f>
        <v>0</v>
      </c>
      <c r="B564" s="17" t="str">
        <f>IFERROR(VLOOKUP(Wedstrijden!#REF!,#REF!,2,FALSE),"")</f>
        <v/>
      </c>
      <c r="C564" s="17" t="e">
        <f>Wedstrijden!#REF!</f>
        <v>#REF!</v>
      </c>
      <c r="D564" s="17" t="str">
        <f>IFERROR(VLOOKUP(Wedstrijden!#REF!,#REF!,2,FALSE),"")</f>
        <v/>
      </c>
      <c r="E564" s="17" t="str">
        <f>IFERROR(VLOOKUP(Wedstrijden!#REF!,#REF!,5,FALSE),"")</f>
        <v/>
      </c>
      <c r="F564" s="17" t="e">
        <f>IF(Wedstrijden!#REF!&lt;&gt;"",Wedstrijden!#REF!,"")</f>
        <v>#REF!</v>
      </c>
      <c r="G564" s="17" t="e">
        <f>IF(Wedstrijden!#REF!="Indoor",1,0)</f>
        <v>#REF!</v>
      </c>
      <c r="H564" s="17" t="e">
        <f>Wedstrijden!#REF!</f>
        <v>#REF!</v>
      </c>
      <c r="I564" s="17" t="e">
        <f>IF(Wedstrijden!#REF!="Nee",0,IF(Wedstrijden!#REF!="Ja",1,""))</f>
        <v>#REF!</v>
      </c>
      <c r="J564" s="17" t="e">
        <f>IF(Wedstrijden!#REF!&lt;&gt;"",Wedstrijden!#REF!,"")</f>
        <v>#REF!</v>
      </c>
      <c r="W564" s="18"/>
      <c r="AE564" s="18"/>
      <c r="AN564" s="18"/>
      <c r="AU564" s="18"/>
      <c r="BA564" s="18"/>
      <c r="BE564" s="18"/>
      <c r="BJ564" s="17" t="str">
        <f>IF(COUNTA(Wedstrijden!O385:Y385)&lt;&gt;0,1,"")</f>
        <v/>
      </c>
      <c r="BK564" s="17" t="str">
        <f t="shared" si="48"/>
        <v/>
      </c>
      <c r="BL564" s="17" t="str">
        <f>IF(Wedstrijden!O385="x","AA","")</f>
        <v/>
      </c>
      <c r="BM564" s="17" t="str">
        <f>IF(Wedstrijden!P385="x","A","")</f>
        <v/>
      </c>
      <c r="BN564" s="17" t="str">
        <f>IF(Wedstrijden!Q385="x","B1","")</f>
        <v/>
      </c>
      <c r="BO564" s="17" t="e">
        <f>IF(Wedstrijden!#REF!="x","BB","")</f>
        <v>#REF!</v>
      </c>
      <c r="BP564" s="17" t="str">
        <f>IF(Wedstrijden!S385="x","B","")</f>
        <v/>
      </c>
      <c r="BQ564" s="17" t="str">
        <f>IF(Wedstrijden!T385="x","L1","")</f>
        <v/>
      </c>
      <c r="BR564" s="17" t="str">
        <f>IF(Wedstrijden!U385="x","L2","")</f>
        <v/>
      </c>
      <c r="BS564" s="17" t="str">
        <f>IF(Wedstrijden!V385="x","M1","")</f>
        <v/>
      </c>
      <c r="BT564" s="17" t="str">
        <f>IF(Wedstrijden!W385="x","M2","")</f>
        <v/>
      </c>
      <c r="BU564" s="17" t="str">
        <f>IF(Wedstrijden!X385="x","Z1","")</f>
        <v/>
      </c>
      <c r="BV564" s="17" t="str">
        <f>IF(Wedstrijden!Y385="x","Z2","")</f>
        <v/>
      </c>
      <c r="BW564" s="17" t="str">
        <f>IF(COUNTA(Wedstrijden!F385:N385)&lt;&gt;0,1,"")</f>
        <v/>
      </c>
      <c r="BX564" s="17" t="str">
        <f t="shared" si="49"/>
        <v/>
      </c>
      <c r="BY564" s="17" t="str">
        <f>IF(Wedstrijden!F385="x","BB","")</f>
        <v/>
      </c>
      <c r="BZ564" s="17" t="str">
        <f>IF(Wedstrijden!G385="x","B","")</f>
        <v/>
      </c>
      <c r="CA564" s="17" t="str">
        <f>IF(Wedstrijden!H385="x","L1","")</f>
        <v/>
      </c>
      <c r="CB564" s="17" t="str">
        <f>IF(Wedstrijden!I385="x","L2","")</f>
        <v/>
      </c>
      <c r="CC564" s="17" t="str">
        <f>IF(Wedstrijden!J385="x","M1","")</f>
        <v/>
      </c>
      <c r="CD564" s="17" t="str">
        <f>IF(Wedstrijden!K385="x","M2","")</f>
        <v/>
      </c>
      <c r="CE564" s="17" t="str">
        <f>IF(Wedstrijden!L385="x","Z1","")</f>
        <v/>
      </c>
      <c r="CF564" s="17" t="str">
        <f>IF(Wedstrijden!M385="x","Z2","")</f>
        <v/>
      </c>
      <c r="CG564" s="17" t="str">
        <f>IF(Wedstrijden!N385="x","ZZL","")</f>
        <v/>
      </c>
      <c r="CL564" s="17" t="str">
        <f>IF(COUNTA(Wedstrijden!AG385:AN385)&lt;&gt;0,2,"")</f>
        <v/>
      </c>
      <c r="CM564" s="17" t="str">
        <f t="shared" si="50"/>
        <v/>
      </c>
      <c r="CN564" s="17" t="str">
        <f>IF(Wedstrijden!AG385="x","AA","")</f>
        <v/>
      </c>
      <c r="CO564" s="17" t="str">
        <f>IF(Wedstrijden!AH385="x","A","")</f>
        <v/>
      </c>
      <c r="CP564" s="17" t="str">
        <f>IF(Wedstrijden!AI385="x","BB","")</f>
        <v/>
      </c>
      <c r="CQ564" s="17" t="str">
        <f>IF(Wedstrijden!AJ385="x","B","")</f>
        <v/>
      </c>
      <c r="CR564" s="17" t="str">
        <f>IF(Wedstrijden!AK385="x","L","")</f>
        <v/>
      </c>
      <c r="CS564" s="17" t="str">
        <f>IF(Wedstrijden!AL385="x","M","")</f>
        <v/>
      </c>
      <c r="CT564" s="17" t="str">
        <f>IF(Wedstrijden!AM385="x","Z","")</f>
        <v/>
      </c>
      <c r="CU564" s="17" t="str">
        <f>IF(Wedstrijden!AN385="x","ZZ","")</f>
        <v/>
      </c>
      <c r="CV564" s="17" t="str">
        <f>IF(COUNTA(Wedstrijden!Z385:AF385)&lt;&gt;0,2,"")</f>
        <v/>
      </c>
      <c r="CW564" s="17" t="str">
        <f t="shared" si="51"/>
        <v/>
      </c>
      <c r="CX564" s="17" t="str">
        <f>IF(Wedstrijden!Z385="x","BB","")</f>
        <v/>
      </c>
      <c r="CY564" s="17" t="str">
        <f>IF(Wedstrijden!AA385="x","B","")</f>
        <v/>
      </c>
      <c r="CZ564" s="17" t="str">
        <f>IF(Wedstrijden!AB385="x","L","")</f>
        <v/>
      </c>
      <c r="DA564" s="17" t="str">
        <f>IF(Wedstrijden!AC385="x","M","")</f>
        <v/>
      </c>
      <c r="DB564" s="17" t="str">
        <f>IF(Wedstrijden!AD385="x","Z","")</f>
        <v/>
      </c>
      <c r="DC564" s="17" t="str">
        <f>IF(Wedstrijden!AE385="x","ZZ","")</f>
        <v/>
      </c>
      <c r="DD564" s="17" t="str">
        <f>IF(Wedstrijden!AF385="x","1.40","")</f>
        <v/>
      </c>
      <c r="DE564" s="17" t="str">
        <f>IF(COUNTA(Wedstrijden!AP385:AR385)&lt;&gt;0,6,"")</f>
        <v/>
      </c>
      <c r="DF564" s="17" t="str">
        <f t="shared" si="52"/>
        <v/>
      </c>
      <c r="DG564" s="17" t="str">
        <f>IF(Wedstrijden!AP385="x","L","")</f>
        <v/>
      </c>
      <c r="DH564" s="17" t="str">
        <f>IF(Wedstrijden!AQ385="x","M","")</f>
        <v/>
      </c>
      <c r="DI564" s="17" t="str">
        <f>IF(Wedstrijden!AR385="x","Z","")</f>
        <v/>
      </c>
      <c r="DJ564" s="17" t="str">
        <f>IF(Wedstrijden!AS385="x","Z","")</f>
        <v/>
      </c>
      <c r="DK564" s="17" t="str">
        <f>IF(COUNTA(Wedstrijden!AU385:AW385)&lt;&gt;0,6,"")</f>
        <v/>
      </c>
      <c r="DL564" s="17" t="str">
        <f t="shared" si="53"/>
        <v/>
      </c>
      <c r="DM564" s="17" t="str">
        <f>IF(Wedstrijden!AU385="x","L","")</f>
        <v/>
      </c>
      <c r="DN564" s="17" t="str">
        <f>IF(Wedstrijden!AV385="x","M","")</f>
        <v/>
      </c>
      <c r="DO564" s="17" t="str">
        <f>IF(Wedstrijden!AW385="x","Z","")</f>
        <v/>
      </c>
      <c r="DP564" s="17" t="str">
        <f>IF(Wedstrijden!AX385="x","Z","")</f>
        <v/>
      </c>
    </row>
    <row r="565" spans="1:120" ht="14.4" x14ac:dyDescent="0.3">
      <c r="A565" s="21">
        <f>Wedstrijden!A386</f>
        <v>0</v>
      </c>
      <c r="B565" s="17" t="str">
        <f>IFERROR(VLOOKUP(Wedstrijden!#REF!,#REF!,2,FALSE),"")</f>
        <v/>
      </c>
      <c r="C565" s="17" t="e">
        <f>Wedstrijden!#REF!</f>
        <v>#REF!</v>
      </c>
      <c r="D565" s="17" t="str">
        <f>IFERROR(VLOOKUP(Wedstrijden!#REF!,#REF!,2,FALSE),"")</f>
        <v/>
      </c>
      <c r="E565" s="17" t="str">
        <f>IFERROR(VLOOKUP(Wedstrijden!#REF!,#REF!,5,FALSE),"")</f>
        <v/>
      </c>
      <c r="F565" s="17" t="e">
        <f>IF(Wedstrijden!#REF!&lt;&gt;"",Wedstrijden!#REF!,"")</f>
        <v>#REF!</v>
      </c>
      <c r="G565" s="17" t="e">
        <f>IF(Wedstrijden!#REF!="Indoor",1,0)</f>
        <v>#REF!</v>
      </c>
      <c r="H565" s="17" t="e">
        <f>Wedstrijden!#REF!</f>
        <v>#REF!</v>
      </c>
      <c r="I565" s="17" t="e">
        <f>IF(Wedstrijden!#REF!="Nee",0,IF(Wedstrijden!#REF!="Ja",1,""))</f>
        <v>#REF!</v>
      </c>
      <c r="J565" s="17" t="e">
        <f>IF(Wedstrijden!#REF!&lt;&gt;"",Wedstrijden!#REF!,"")</f>
        <v>#REF!</v>
      </c>
      <c r="W565" s="18"/>
      <c r="AE565" s="18"/>
      <c r="AN565" s="18"/>
      <c r="AU565" s="18"/>
      <c r="BA565" s="18"/>
      <c r="BE565" s="18"/>
      <c r="BJ565" s="17" t="str">
        <f>IF(COUNTA(Wedstrijden!O386:Y386)&lt;&gt;0,1,"")</f>
        <v/>
      </c>
      <c r="BK565" s="17" t="str">
        <f t="shared" si="48"/>
        <v/>
      </c>
      <c r="BL565" s="17" t="str">
        <f>IF(Wedstrijden!O386="x","AA","")</f>
        <v/>
      </c>
      <c r="BM565" s="17" t="str">
        <f>IF(Wedstrijden!P386="x","A","")</f>
        <v/>
      </c>
      <c r="BN565" s="17" t="str">
        <f>IF(Wedstrijden!Q386="x","B1","")</f>
        <v/>
      </c>
      <c r="BO565" s="17" t="e">
        <f>IF(Wedstrijden!#REF!="x","BB","")</f>
        <v>#REF!</v>
      </c>
      <c r="BP565" s="17" t="str">
        <f>IF(Wedstrijden!S386="x","B","")</f>
        <v/>
      </c>
      <c r="BQ565" s="17" t="str">
        <f>IF(Wedstrijden!T386="x","L1","")</f>
        <v/>
      </c>
      <c r="BR565" s="17" t="str">
        <f>IF(Wedstrijden!U386="x","L2","")</f>
        <v/>
      </c>
      <c r="BS565" s="17" t="str">
        <f>IF(Wedstrijden!V386="x","M1","")</f>
        <v/>
      </c>
      <c r="BT565" s="17" t="str">
        <f>IF(Wedstrijden!W386="x","M2","")</f>
        <v/>
      </c>
      <c r="BU565" s="17" t="str">
        <f>IF(Wedstrijden!X386="x","Z1","")</f>
        <v/>
      </c>
      <c r="BV565" s="17" t="str">
        <f>IF(Wedstrijden!Y386="x","Z2","")</f>
        <v/>
      </c>
      <c r="BW565" s="17" t="str">
        <f>IF(COUNTA(Wedstrijden!F386:N386)&lt;&gt;0,1,"")</f>
        <v/>
      </c>
      <c r="BX565" s="17" t="str">
        <f t="shared" si="49"/>
        <v/>
      </c>
      <c r="BY565" s="17" t="str">
        <f>IF(Wedstrijden!F386="x","BB","")</f>
        <v/>
      </c>
      <c r="BZ565" s="17" t="str">
        <f>IF(Wedstrijden!G386="x","B","")</f>
        <v/>
      </c>
      <c r="CA565" s="17" t="str">
        <f>IF(Wedstrijden!H386="x","L1","")</f>
        <v/>
      </c>
      <c r="CB565" s="17" t="str">
        <f>IF(Wedstrijden!I386="x","L2","")</f>
        <v/>
      </c>
      <c r="CC565" s="17" t="str">
        <f>IF(Wedstrijden!J386="x","M1","")</f>
        <v/>
      </c>
      <c r="CD565" s="17" t="str">
        <f>IF(Wedstrijden!K386="x","M2","")</f>
        <v/>
      </c>
      <c r="CE565" s="17" t="str">
        <f>IF(Wedstrijden!L386="x","Z1","")</f>
        <v/>
      </c>
      <c r="CF565" s="17" t="str">
        <f>IF(Wedstrijden!M386="x","Z2","")</f>
        <v/>
      </c>
      <c r="CG565" s="17" t="str">
        <f>IF(Wedstrijden!N386="x","ZZL","")</f>
        <v/>
      </c>
      <c r="CL565" s="17" t="str">
        <f>IF(COUNTA(Wedstrijden!AG386:AN386)&lt;&gt;0,2,"")</f>
        <v/>
      </c>
      <c r="CM565" s="17" t="str">
        <f t="shared" si="50"/>
        <v/>
      </c>
      <c r="CN565" s="17" t="str">
        <f>IF(Wedstrijden!AG386="x","AA","")</f>
        <v/>
      </c>
      <c r="CO565" s="17" t="str">
        <f>IF(Wedstrijden!AH386="x","A","")</f>
        <v/>
      </c>
      <c r="CP565" s="17" t="str">
        <f>IF(Wedstrijden!AI386="x","BB","")</f>
        <v/>
      </c>
      <c r="CQ565" s="17" t="str">
        <f>IF(Wedstrijden!AJ386="x","B","")</f>
        <v/>
      </c>
      <c r="CR565" s="17" t="str">
        <f>IF(Wedstrijden!AK386="x","L","")</f>
        <v/>
      </c>
      <c r="CS565" s="17" t="str">
        <f>IF(Wedstrijden!AL386="x","M","")</f>
        <v/>
      </c>
      <c r="CT565" s="17" t="str">
        <f>IF(Wedstrijden!AM386="x","Z","")</f>
        <v/>
      </c>
      <c r="CU565" s="17" t="str">
        <f>IF(Wedstrijden!AN386="x","ZZ","")</f>
        <v/>
      </c>
      <c r="CV565" s="17" t="str">
        <f>IF(COUNTA(Wedstrijden!Z386:AF386)&lt;&gt;0,2,"")</f>
        <v/>
      </c>
      <c r="CW565" s="17" t="str">
        <f t="shared" si="51"/>
        <v/>
      </c>
      <c r="CX565" s="17" t="str">
        <f>IF(Wedstrijden!Z386="x","BB","")</f>
        <v/>
      </c>
      <c r="CY565" s="17" t="str">
        <f>IF(Wedstrijden!AA386="x","B","")</f>
        <v/>
      </c>
      <c r="CZ565" s="17" t="str">
        <f>IF(Wedstrijden!AB386="x","L","")</f>
        <v/>
      </c>
      <c r="DA565" s="17" t="str">
        <f>IF(Wedstrijden!AC386="x","M","")</f>
        <v/>
      </c>
      <c r="DB565" s="17" t="str">
        <f>IF(Wedstrijden!AD386="x","Z","")</f>
        <v/>
      </c>
      <c r="DC565" s="17" t="str">
        <f>IF(Wedstrijden!AE386="x","ZZ","")</f>
        <v/>
      </c>
      <c r="DD565" s="17" t="str">
        <f>IF(Wedstrijden!AF386="x","1.40","")</f>
        <v/>
      </c>
      <c r="DE565" s="17" t="str">
        <f>IF(COUNTA(Wedstrijden!AP386:AR386)&lt;&gt;0,6,"")</f>
        <v/>
      </c>
      <c r="DF565" s="17" t="str">
        <f t="shared" si="52"/>
        <v/>
      </c>
      <c r="DG565" s="17" t="str">
        <f>IF(Wedstrijden!AP386="x","L","")</f>
        <v/>
      </c>
      <c r="DH565" s="17" t="str">
        <f>IF(Wedstrijden!AQ386="x","M","")</f>
        <v/>
      </c>
      <c r="DI565" s="17" t="str">
        <f>IF(Wedstrijden!AR386="x","Z","")</f>
        <v/>
      </c>
      <c r="DJ565" s="17" t="str">
        <f>IF(Wedstrijden!AS386="x","Z","")</f>
        <v/>
      </c>
      <c r="DK565" s="17" t="str">
        <f>IF(COUNTA(Wedstrijden!AU386:AW386)&lt;&gt;0,6,"")</f>
        <v/>
      </c>
      <c r="DL565" s="17" t="str">
        <f t="shared" si="53"/>
        <v/>
      </c>
      <c r="DM565" s="17" t="str">
        <f>IF(Wedstrijden!AU386="x","L","")</f>
        <v/>
      </c>
      <c r="DN565" s="17" t="str">
        <f>IF(Wedstrijden!AV386="x","M","")</f>
        <v/>
      </c>
      <c r="DO565" s="17" t="str">
        <f>IF(Wedstrijden!AW386="x","Z","")</f>
        <v/>
      </c>
      <c r="DP565" s="17" t="str">
        <f>IF(Wedstrijden!AX386="x","Z","")</f>
        <v/>
      </c>
    </row>
    <row r="566" spans="1:120" ht="14.4" x14ac:dyDescent="0.3">
      <c r="A566" s="21">
        <f>Wedstrijden!A387</f>
        <v>0</v>
      </c>
      <c r="B566" s="17" t="str">
        <f>IFERROR(VLOOKUP(Wedstrijden!#REF!,#REF!,2,FALSE),"")</f>
        <v/>
      </c>
      <c r="C566" s="17" t="e">
        <f>Wedstrijden!#REF!</f>
        <v>#REF!</v>
      </c>
      <c r="D566" s="17" t="str">
        <f>IFERROR(VLOOKUP(Wedstrijden!#REF!,#REF!,2,FALSE),"")</f>
        <v/>
      </c>
      <c r="E566" s="17" t="str">
        <f>IFERROR(VLOOKUP(Wedstrijden!#REF!,#REF!,5,FALSE),"")</f>
        <v/>
      </c>
      <c r="F566" s="17" t="e">
        <f>IF(Wedstrijden!#REF!&lt;&gt;"",Wedstrijden!#REF!,"")</f>
        <v>#REF!</v>
      </c>
      <c r="G566" s="17" t="e">
        <f>IF(Wedstrijden!#REF!="Indoor",1,0)</f>
        <v>#REF!</v>
      </c>
      <c r="H566" s="17" t="e">
        <f>Wedstrijden!#REF!</f>
        <v>#REF!</v>
      </c>
      <c r="I566" s="17" t="e">
        <f>IF(Wedstrijden!#REF!="Nee",0,IF(Wedstrijden!#REF!="Ja",1,""))</f>
        <v>#REF!</v>
      </c>
      <c r="J566" s="17" t="e">
        <f>IF(Wedstrijden!#REF!&lt;&gt;"",Wedstrijden!#REF!,"")</f>
        <v>#REF!</v>
      </c>
      <c r="W566" s="18"/>
      <c r="AE566" s="18"/>
      <c r="AN566" s="18"/>
      <c r="AU566" s="18"/>
      <c r="BA566" s="18"/>
      <c r="BE566" s="18"/>
      <c r="BJ566" s="17" t="str">
        <f>IF(COUNTA(Wedstrijden!O387:Y387)&lt;&gt;0,1,"")</f>
        <v/>
      </c>
      <c r="BK566" s="17" t="str">
        <f t="shared" si="48"/>
        <v/>
      </c>
      <c r="BL566" s="17" t="str">
        <f>IF(Wedstrijden!O387="x","AA","")</f>
        <v/>
      </c>
      <c r="BM566" s="17" t="str">
        <f>IF(Wedstrijden!P387="x","A","")</f>
        <v/>
      </c>
      <c r="BN566" s="17" t="str">
        <f>IF(Wedstrijden!Q387="x","B1","")</f>
        <v/>
      </c>
      <c r="BO566" s="17" t="e">
        <f>IF(Wedstrijden!#REF!="x","BB","")</f>
        <v>#REF!</v>
      </c>
      <c r="BP566" s="17" t="str">
        <f>IF(Wedstrijden!S387="x","B","")</f>
        <v/>
      </c>
      <c r="BQ566" s="17" t="str">
        <f>IF(Wedstrijden!T387="x","L1","")</f>
        <v/>
      </c>
      <c r="BR566" s="17" t="str">
        <f>IF(Wedstrijden!U387="x","L2","")</f>
        <v/>
      </c>
      <c r="BS566" s="17" t="str">
        <f>IF(Wedstrijden!V387="x","M1","")</f>
        <v/>
      </c>
      <c r="BT566" s="17" t="str">
        <f>IF(Wedstrijden!W387="x","M2","")</f>
        <v/>
      </c>
      <c r="BU566" s="17" t="str">
        <f>IF(Wedstrijden!X387="x","Z1","")</f>
        <v/>
      </c>
      <c r="BV566" s="17" t="str">
        <f>IF(Wedstrijden!Y387="x","Z2","")</f>
        <v/>
      </c>
      <c r="BW566" s="17" t="str">
        <f>IF(COUNTA(Wedstrijden!F387:N387)&lt;&gt;0,1,"")</f>
        <v/>
      </c>
      <c r="BX566" s="17" t="str">
        <f t="shared" si="49"/>
        <v/>
      </c>
      <c r="BY566" s="17" t="str">
        <f>IF(Wedstrijden!F387="x","BB","")</f>
        <v/>
      </c>
      <c r="BZ566" s="17" t="str">
        <f>IF(Wedstrijden!G387="x","B","")</f>
        <v/>
      </c>
      <c r="CA566" s="17" t="str">
        <f>IF(Wedstrijden!H387="x","L1","")</f>
        <v/>
      </c>
      <c r="CB566" s="17" t="str">
        <f>IF(Wedstrijden!I387="x","L2","")</f>
        <v/>
      </c>
      <c r="CC566" s="17" t="str">
        <f>IF(Wedstrijden!J387="x","M1","")</f>
        <v/>
      </c>
      <c r="CD566" s="17" t="str">
        <f>IF(Wedstrijden!K387="x","M2","")</f>
        <v/>
      </c>
      <c r="CE566" s="17" t="str">
        <f>IF(Wedstrijden!L387="x","Z1","")</f>
        <v/>
      </c>
      <c r="CF566" s="17" t="str">
        <f>IF(Wedstrijden!M387="x","Z2","")</f>
        <v/>
      </c>
      <c r="CG566" s="17" t="str">
        <f>IF(Wedstrijden!N387="x","ZZL","")</f>
        <v/>
      </c>
      <c r="CL566" s="17" t="str">
        <f>IF(COUNTA(Wedstrijden!AG387:AN387)&lt;&gt;0,2,"")</f>
        <v/>
      </c>
      <c r="CM566" s="17" t="str">
        <f t="shared" si="50"/>
        <v/>
      </c>
      <c r="CN566" s="17" t="str">
        <f>IF(Wedstrijden!AG387="x","AA","")</f>
        <v/>
      </c>
      <c r="CO566" s="17" t="str">
        <f>IF(Wedstrijden!AH387="x","A","")</f>
        <v/>
      </c>
      <c r="CP566" s="17" t="str">
        <f>IF(Wedstrijden!AI387="x","BB","")</f>
        <v/>
      </c>
      <c r="CQ566" s="17" t="str">
        <f>IF(Wedstrijden!AJ387="x","B","")</f>
        <v/>
      </c>
      <c r="CR566" s="17" t="str">
        <f>IF(Wedstrijden!AK387="x","L","")</f>
        <v/>
      </c>
      <c r="CS566" s="17" t="str">
        <f>IF(Wedstrijden!AL387="x","M","")</f>
        <v/>
      </c>
      <c r="CT566" s="17" t="str">
        <f>IF(Wedstrijden!AM387="x","Z","")</f>
        <v/>
      </c>
      <c r="CU566" s="17" t="str">
        <f>IF(Wedstrijden!AN387="x","ZZ","")</f>
        <v/>
      </c>
      <c r="CV566" s="17" t="str">
        <f>IF(COUNTA(Wedstrijden!Z387:AF387)&lt;&gt;0,2,"")</f>
        <v/>
      </c>
      <c r="CW566" s="17" t="str">
        <f t="shared" si="51"/>
        <v/>
      </c>
      <c r="CX566" s="17" t="str">
        <f>IF(Wedstrijden!Z387="x","BB","")</f>
        <v/>
      </c>
      <c r="CY566" s="17" t="str">
        <f>IF(Wedstrijden!AA387="x","B","")</f>
        <v/>
      </c>
      <c r="CZ566" s="17" t="str">
        <f>IF(Wedstrijden!AB387="x","L","")</f>
        <v/>
      </c>
      <c r="DA566" s="17" t="str">
        <f>IF(Wedstrijden!AC387="x","M","")</f>
        <v/>
      </c>
      <c r="DB566" s="17" t="str">
        <f>IF(Wedstrijden!AD387="x","Z","")</f>
        <v/>
      </c>
      <c r="DC566" s="17" t="str">
        <f>IF(Wedstrijden!AE387="x","ZZ","")</f>
        <v/>
      </c>
      <c r="DD566" s="17" t="str">
        <f>IF(Wedstrijden!AF387="x","1.40","")</f>
        <v/>
      </c>
      <c r="DE566" s="17" t="str">
        <f>IF(COUNTA(Wedstrijden!AP387:AR387)&lt;&gt;0,6,"")</f>
        <v/>
      </c>
      <c r="DF566" s="17" t="str">
        <f t="shared" si="52"/>
        <v/>
      </c>
      <c r="DG566" s="17" t="str">
        <f>IF(Wedstrijden!AP387="x","L","")</f>
        <v/>
      </c>
      <c r="DH566" s="17" t="str">
        <f>IF(Wedstrijden!AQ387="x","M","")</f>
        <v/>
      </c>
      <c r="DI566" s="17" t="str">
        <f>IF(Wedstrijden!AR387="x","Z","")</f>
        <v/>
      </c>
      <c r="DJ566" s="17" t="str">
        <f>IF(Wedstrijden!AS387="x","Z","")</f>
        <v/>
      </c>
      <c r="DK566" s="17" t="str">
        <f>IF(COUNTA(Wedstrijden!AU387:AW387)&lt;&gt;0,6,"")</f>
        <v/>
      </c>
      <c r="DL566" s="17" t="str">
        <f t="shared" si="53"/>
        <v/>
      </c>
      <c r="DM566" s="17" t="str">
        <f>IF(Wedstrijden!AU387="x","L","")</f>
        <v/>
      </c>
      <c r="DN566" s="17" t="str">
        <f>IF(Wedstrijden!AV387="x","M","")</f>
        <v/>
      </c>
      <c r="DO566" s="17" t="str">
        <f>IF(Wedstrijden!AW387="x","Z","")</f>
        <v/>
      </c>
      <c r="DP566" s="17" t="str">
        <f>IF(Wedstrijden!AX387="x","Z","")</f>
        <v/>
      </c>
    </row>
    <row r="567" spans="1:120" ht="14.4" x14ac:dyDescent="0.3">
      <c r="A567" s="21">
        <f>Wedstrijden!A388</f>
        <v>0</v>
      </c>
      <c r="B567" s="17" t="str">
        <f>IFERROR(VLOOKUP(Wedstrijden!#REF!,#REF!,2,FALSE),"")</f>
        <v/>
      </c>
      <c r="C567" s="17" t="e">
        <f>Wedstrijden!#REF!</f>
        <v>#REF!</v>
      </c>
      <c r="D567" s="17" t="str">
        <f>IFERROR(VLOOKUP(Wedstrijden!#REF!,#REF!,2,FALSE),"")</f>
        <v/>
      </c>
      <c r="E567" s="17" t="str">
        <f>IFERROR(VLOOKUP(Wedstrijden!#REF!,#REF!,5,FALSE),"")</f>
        <v/>
      </c>
      <c r="F567" s="17" t="e">
        <f>IF(Wedstrijden!#REF!&lt;&gt;"",Wedstrijden!#REF!,"")</f>
        <v>#REF!</v>
      </c>
      <c r="G567" s="17" t="e">
        <f>IF(Wedstrijden!#REF!="Indoor",1,0)</f>
        <v>#REF!</v>
      </c>
      <c r="H567" s="17" t="e">
        <f>Wedstrijden!#REF!</f>
        <v>#REF!</v>
      </c>
      <c r="I567" s="17" t="e">
        <f>IF(Wedstrijden!#REF!="Nee",0,IF(Wedstrijden!#REF!="Ja",1,""))</f>
        <v>#REF!</v>
      </c>
      <c r="J567" s="17" t="e">
        <f>IF(Wedstrijden!#REF!&lt;&gt;"",Wedstrijden!#REF!,"")</f>
        <v>#REF!</v>
      </c>
      <c r="W567" s="18"/>
      <c r="AE567" s="18"/>
      <c r="AN567" s="18"/>
      <c r="AU567" s="18"/>
      <c r="BA567" s="18"/>
      <c r="BE567" s="18"/>
      <c r="BJ567" s="17" t="str">
        <f>IF(COUNTA(Wedstrijden!O388:Y388)&lt;&gt;0,1,"")</f>
        <v/>
      </c>
      <c r="BK567" s="17" t="str">
        <f t="shared" si="48"/>
        <v/>
      </c>
      <c r="BL567" s="17" t="str">
        <f>IF(Wedstrijden!O388="x","AA","")</f>
        <v/>
      </c>
      <c r="BM567" s="17" t="str">
        <f>IF(Wedstrijden!P388="x","A","")</f>
        <v/>
      </c>
      <c r="BN567" s="17" t="str">
        <f>IF(Wedstrijden!Q388="x","B1","")</f>
        <v/>
      </c>
      <c r="BO567" s="17" t="e">
        <f>IF(Wedstrijden!#REF!="x","BB","")</f>
        <v>#REF!</v>
      </c>
      <c r="BP567" s="17" t="str">
        <f>IF(Wedstrijden!S388="x","B","")</f>
        <v/>
      </c>
      <c r="BQ567" s="17" t="str">
        <f>IF(Wedstrijden!T388="x","L1","")</f>
        <v/>
      </c>
      <c r="BR567" s="17" t="str">
        <f>IF(Wedstrijden!U388="x","L2","")</f>
        <v/>
      </c>
      <c r="BS567" s="17" t="str">
        <f>IF(Wedstrijden!V388="x","M1","")</f>
        <v/>
      </c>
      <c r="BT567" s="17" t="str">
        <f>IF(Wedstrijden!W388="x","M2","")</f>
        <v/>
      </c>
      <c r="BU567" s="17" t="str">
        <f>IF(Wedstrijden!X388="x","Z1","")</f>
        <v/>
      </c>
      <c r="BV567" s="17" t="str">
        <f>IF(Wedstrijden!Y388="x","Z2","")</f>
        <v/>
      </c>
      <c r="BW567" s="17" t="str">
        <f>IF(COUNTA(Wedstrijden!F388:N388)&lt;&gt;0,1,"")</f>
        <v/>
      </c>
      <c r="BX567" s="17" t="str">
        <f t="shared" si="49"/>
        <v/>
      </c>
      <c r="BY567" s="17" t="str">
        <f>IF(Wedstrijden!F388="x","BB","")</f>
        <v/>
      </c>
      <c r="BZ567" s="17" t="str">
        <f>IF(Wedstrijden!G388="x","B","")</f>
        <v/>
      </c>
      <c r="CA567" s="17" t="str">
        <f>IF(Wedstrijden!H388="x","L1","")</f>
        <v/>
      </c>
      <c r="CB567" s="17" t="str">
        <f>IF(Wedstrijden!I388="x","L2","")</f>
        <v/>
      </c>
      <c r="CC567" s="17" t="str">
        <f>IF(Wedstrijden!J388="x","M1","")</f>
        <v/>
      </c>
      <c r="CD567" s="17" t="str">
        <f>IF(Wedstrijden!K388="x","M2","")</f>
        <v/>
      </c>
      <c r="CE567" s="17" t="str">
        <f>IF(Wedstrijden!L388="x","Z1","")</f>
        <v/>
      </c>
      <c r="CF567" s="17" t="str">
        <f>IF(Wedstrijden!M388="x","Z2","")</f>
        <v/>
      </c>
      <c r="CG567" s="17" t="str">
        <f>IF(Wedstrijden!N388="x","ZZL","")</f>
        <v/>
      </c>
      <c r="CL567" s="17" t="str">
        <f>IF(COUNTA(Wedstrijden!AG388:AN388)&lt;&gt;0,2,"")</f>
        <v/>
      </c>
      <c r="CM567" s="17" t="str">
        <f t="shared" si="50"/>
        <v/>
      </c>
      <c r="CN567" s="17" t="str">
        <f>IF(Wedstrijden!AG388="x","AA","")</f>
        <v/>
      </c>
      <c r="CO567" s="17" t="str">
        <f>IF(Wedstrijden!AH388="x","A","")</f>
        <v/>
      </c>
      <c r="CP567" s="17" t="str">
        <f>IF(Wedstrijden!AI388="x","BB","")</f>
        <v/>
      </c>
      <c r="CQ567" s="17" t="str">
        <f>IF(Wedstrijden!AJ388="x","B","")</f>
        <v/>
      </c>
      <c r="CR567" s="17" t="str">
        <f>IF(Wedstrijden!AK388="x","L","")</f>
        <v/>
      </c>
      <c r="CS567" s="17" t="str">
        <f>IF(Wedstrijden!AL388="x","M","")</f>
        <v/>
      </c>
      <c r="CT567" s="17" t="str">
        <f>IF(Wedstrijden!AM388="x","Z","")</f>
        <v/>
      </c>
      <c r="CU567" s="17" t="str">
        <f>IF(Wedstrijden!AN388="x","ZZ","")</f>
        <v/>
      </c>
      <c r="CV567" s="17" t="str">
        <f>IF(COUNTA(Wedstrijden!Z388:AF388)&lt;&gt;0,2,"")</f>
        <v/>
      </c>
      <c r="CW567" s="17" t="str">
        <f t="shared" si="51"/>
        <v/>
      </c>
      <c r="CX567" s="17" t="str">
        <f>IF(Wedstrijden!Z388="x","BB","")</f>
        <v/>
      </c>
      <c r="CY567" s="17" t="str">
        <f>IF(Wedstrijden!AA388="x","B","")</f>
        <v/>
      </c>
      <c r="CZ567" s="17" t="str">
        <f>IF(Wedstrijden!AB388="x","L","")</f>
        <v/>
      </c>
      <c r="DA567" s="17" t="str">
        <f>IF(Wedstrijden!AC388="x","M","")</f>
        <v/>
      </c>
      <c r="DB567" s="17" t="str">
        <f>IF(Wedstrijden!AD388="x","Z","")</f>
        <v/>
      </c>
      <c r="DC567" s="17" t="str">
        <f>IF(Wedstrijden!AE388="x","ZZ","")</f>
        <v/>
      </c>
      <c r="DD567" s="17" t="str">
        <f>IF(Wedstrijden!AF388="x","1.40","")</f>
        <v/>
      </c>
      <c r="DE567" s="17" t="str">
        <f>IF(COUNTA(Wedstrijden!AP388:AR388)&lt;&gt;0,6,"")</f>
        <v/>
      </c>
      <c r="DF567" s="17" t="str">
        <f t="shared" si="52"/>
        <v/>
      </c>
      <c r="DG567" s="17" t="str">
        <f>IF(Wedstrijden!AP388="x","L","")</f>
        <v/>
      </c>
      <c r="DH567" s="17" t="str">
        <f>IF(Wedstrijden!AQ388="x","M","")</f>
        <v/>
      </c>
      <c r="DI567" s="17" t="str">
        <f>IF(Wedstrijden!AR388="x","Z","")</f>
        <v/>
      </c>
      <c r="DJ567" s="17" t="str">
        <f>IF(Wedstrijden!AS388="x","Z","")</f>
        <v/>
      </c>
      <c r="DK567" s="17" t="str">
        <f>IF(COUNTA(Wedstrijden!AU388:AW388)&lt;&gt;0,6,"")</f>
        <v/>
      </c>
      <c r="DL567" s="17" t="str">
        <f t="shared" si="53"/>
        <v/>
      </c>
      <c r="DM567" s="17" t="str">
        <f>IF(Wedstrijden!AU388="x","L","")</f>
        <v/>
      </c>
      <c r="DN567" s="17" t="str">
        <f>IF(Wedstrijden!AV388="x","M","")</f>
        <v/>
      </c>
      <c r="DO567" s="17" t="str">
        <f>IF(Wedstrijden!AW388="x","Z","")</f>
        <v/>
      </c>
      <c r="DP567" s="17" t="str">
        <f>IF(Wedstrijden!AX388="x","Z","")</f>
        <v/>
      </c>
    </row>
    <row r="568" spans="1:120" ht="14.4" x14ac:dyDescent="0.3">
      <c r="A568" s="21">
        <f>Wedstrijden!A389</f>
        <v>0</v>
      </c>
      <c r="B568" s="17" t="str">
        <f>IFERROR(VLOOKUP(Wedstrijden!#REF!,#REF!,2,FALSE),"")</f>
        <v/>
      </c>
      <c r="C568" s="17" t="e">
        <f>Wedstrijden!#REF!</f>
        <v>#REF!</v>
      </c>
      <c r="D568" s="17" t="str">
        <f>IFERROR(VLOOKUP(Wedstrijden!#REF!,#REF!,2,FALSE),"")</f>
        <v/>
      </c>
      <c r="E568" s="17" t="str">
        <f>IFERROR(VLOOKUP(Wedstrijden!#REF!,#REF!,5,FALSE),"")</f>
        <v/>
      </c>
      <c r="F568" s="17" t="e">
        <f>IF(Wedstrijden!#REF!&lt;&gt;"",Wedstrijden!#REF!,"")</f>
        <v>#REF!</v>
      </c>
      <c r="G568" s="17" t="e">
        <f>IF(Wedstrijden!#REF!="Indoor",1,0)</f>
        <v>#REF!</v>
      </c>
      <c r="H568" s="17" t="e">
        <f>Wedstrijden!#REF!</f>
        <v>#REF!</v>
      </c>
      <c r="I568" s="17" t="e">
        <f>IF(Wedstrijden!#REF!="Nee",0,IF(Wedstrijden!#REF!="Ja",1,""))</f>
        <v>#REF!</v>
      </c>
      <c r="J568" s="17" t="e">
        <f>IF(Wedstrijden!#REF!&lt;&gt;"",Wedstrijden!#REF!,"")</f>
        <v>#REF!</v>
      </c>
      <c r="W568" s="18"/>
      <c r="AE568" s="18"/>
      <c r="AN568" s="18"/>
      <c r="AU568" s="18"/>
      <c r="BA568" s="18"/>
      <c r="BE568" s="18"/>
      <c r="BJ568" s="17" t="str">
        <f>IF(COUNTA(Wedstrijden!O389:Y389)&lt;&gt;0,1,"")</f>
        <v/>
      </c>
      <c r="BK568" s="17" t="str">
        <f t="shared" si="48"/>
        <v/>
      </c>
      <c r="BL568" s="17" t="str">
        <f>IF(Wedstrijden!O389="x","AA","")</f>
        <v/>
      </c>
      <c r="BM568" s="17" t="str">
        <f>IF(Wedstrijden!P389="x","A","")</f>
        <v/>
      </c>
      <c r="BN568" s="17" t="str">
        <f>IF(Wedstrijden!Q389="x","B1","")</f>
        <v/>
      </c>
      <c r="BO568" s="17" t="e">
        <f>IF(Wedstrijden!#REF!="x","BB","")</f>
        <v>#REF!</v>
      </c>
      <c r="BP568" s="17" t="str">
        <f>IF(Wedstrijden!S389="x","B","")</f>
        <v/>
      </c>
      <c r="BQ568" s="17" t="str">
        <f>IF(Wedstrijden!T389="x","L1","")</f>
        <v/>
      </c>
      <c r="BR568" s="17" t="str">
        <f>IF(Wedstrijden!U389="x","L2","")</f>
        <v/>
      </c>
      <c r="BS568" s="17" t="str">
        <f>IF(Wedstrijden!V389="x","M1","")</f>
        <v/>
      </c>
      <c r="BT568" s="17" t="str">
        <f>IF(Wedstrijden!W389="x","M2","")</f>
        <v/>
      </c>
      <c r="BU568" s="17" t="str">
        <f>IF(Wedstrijden!X389="x","Z1","")</f>
        <v/>
      </c>
      <c r="BV568" s="17" t="str">
        <f>IF(Wedstrijden!Y389="x","Z2","")</f>
        <v/>
      </c>
      <c r="BW568" s="17" t="str">
        <f>IF(COUNTA(Wedstrijden!F389:N389)&lt;&gt;0,1,"")</f>
        <v/>
      </c>
      <c r="BX568" s="17" t="str">
        <f t="shared" si="49"/>
        <v/>
      </c>
      <c r="BY568" s="17" t="str">
        <f>IF(Wedstrijden!F389="x","BB","")</f>
        <v/>
      </c>
      <c r="BZ568" s="17" t="str">
        <f>IF(Wedstrijden!G389="x","B","")</f>
        <v/>
      </c>
      <c r="CA568" s="17" t="str">
        <f>IF(Wedstrijden!H389="x","L1","")</f>
        <v/>
      </c>
      <c r="CB568" s="17" t="str">
        <f>IF(Wedstrijden!I389="x","L2","")</f>
        <v/>
      </c>
      <c r="CC568" s="17" t="str">
        <f>IF(Wedstrijden!J389="x","M1","")</f>
        <v/>
      </c>
      <c r="CD568" s="17" t="str">
        <f>IF(Wedstrijden!K389="x","M2","")</f>
        <v/>
      </c>
      <c r="CE568" s="17" t="str">
        <f>IF(Wedstrijden!L389="x","Z1","")</f>
        <v/>
      </c>
      <c r="CF568" s="17" t="str">
        <f>IF(Wedstrijden!M389="x","Z2","")</f>
        <v/>
      </c>
      <c r="CG568" s="17" t="str">
        <f>IF(Wedstrijden!N389="x","ZZL","")</f>
        <v/>
      </c>
      <c r="CL568" s="17" t="str">
        <f>IF(COUNTA(Wedstrijden!AG389:AN389)&lt;&gt;0,2,"")</f>
        <v/>
      </c>
      <c r="CM568" s="17" t="str">
        <f t="shared" si="50"/>
        <v/>
      </c>
      <c r="CN568" s="17" t="str">
        <f>IF(Wedstrijden!AG389="x","AA","")</f>
        <v/>
      </c>
      <c r="CO568" s="17" t="str">
        <f>IF(Wedstrijden!AH389="x","A","")</f>
        <v/>
      </c>
      <c r="CP568" s="17" t="str">
        <f>IF(Wedstrijden!AI389="x","BB","")</f>
        <v/>
      </c>
      <c r="CQ568" s="17" t="str">
        <f>IF(Wedstrijden!AJ389="x","B","")</f>
        <v/>
      </c>
      <c r="CR568" s="17" t="str">
        <f>IF(Wedstrijden!AK389="x","L","")</f>
        <v/>
      </c>
      <c r="CS568" s="17" t="str">
        <f>IF(Wedstrijden!AL389="x","M","")</f>
        <v/>
      </c>
      <c r="CT568" s="17" t="str">
        <f>IF(Wedstrijden!AM389="x","Z","")</f>
        <v/>
      </c>
      <c r="CU568" s="17" t="str">
        <f>IF(Wedstrijden!AN389="x","ZZ","")</f>
        <v/>
      </c>
      <c r="CV568" s="17" t="str">
        <f>IF(COUNTA(Wedstrijden!Z389:AF389)&lt;&gt;0,2,"")</f>
        <v/>
      </c>
      <c r="CW568" s="17" t="str">
        <f t="shared" si="51"/>
        <v/>
      </c>
      <c r="CX568" s="17" t="str">
        <f>IF(Wedstrijden!Z389="x","BB","")</f>
        <v/>
      </c>
      <c r="CY568" s="17" t="str">
        <f>IF(Wedstrijden!AA389="x","B","")</f>
        <v/>
      </c>
      <c r="CZ568" s="17" t="str">
        <f>IF(Wedstrijden!AB389="x","L","")</f>
        <v/>
      </c>
      <c r="DA568" s="17" t="str">
        <f>IF(Wedstrijden!AC389="x","M","")</f>
        <v/>
      </c>
      <c r="DB568" s="17" t="str">
        <f>IF(Wedstrijden!AD389="x","Z","")</f>
        <v/>
      </c>
      <c r="DC568" s="17" t="str">
        <f>IF(Wedstrijden!AE389="x","ZZ","")</f>
        <v/>
      </c>
      <c r="DD568" s="17" t="str">
        <f>IF(Wedstrijden!AF389="x","1.40","")</f>
        <v/>
      </c>
      <c r="DE568" s="17" t="str">
        <f>IF(COUNTA(Wedstrijden!AP389:AR389)&lt;&gt;0,6,"")</f>
        <v/>
      </c>
      <c r="DF568" s="17" t="str">
        <f t="shared" si="52"/>
        <v/>
      </c>
      <c r="DG568" s="17" t="str">
        <f>IF(Wedstrijden!AP389="x","L","")</f>
        <v/>
      </c>
      <c r="DH568" s="17" t="str">
        <f>IF(Wedstrijden!AQ389="x","M","")</f>
        <v/>
      </c>
      <c r="DI568" s="17" t="str">
        <f>IF(Wedstrijden!AR389="x","Z","")</f>
        <v/>
      </c>
      <c r="DJ568" s="17" t="str">
        <f>IF(Wedstrijden!AS389="x","Z","")</f>
        <v/>
      </c>
      <c r="DK568" s="17" t="str">
        <f>IF(COUNTA(Wedstrijden!AU389:AW389)&lt;&gt;0,6,"")</f>
        <v/>
      </c>
      <c r="DL568" s="17" t="str">
        <f t="shared" si="53"/>
        <v/>
      </c>
      <c r="DM568" s="17" t="str">
        <f>IF(Wedstrijden!AU389="x","L","")</f>
        <v/>
      </c>
      <c r="DN568" s="17" t="str">
        <f>IF(Wedstrijden!AV389="x","M","")</f>
        <v/>
      </c>
      <c r="DO568" s="17" t="str">
        <f>IF(Wedstrijden!AW389="x","Z","")</f>
        <v/>
      </c>
      <c r="DP568" s="17" t="str">
        <f>IF(Wedstrijden!AX389="x","Z","")</f>
        <v/>
      </c>
    </row>
    <row r="569" spans="1:120" ht="14.4" x14ac:dyDescent="0.3">
      <c r="A569" s="21">
        <f>Wedstrijden!A390</f>
        <v>0</v>
      </c>
      <c r="B569" s="17" t="str">
        <f>IFERROR(VLOOKUP(Wedstrijden!#REF!,#REF!,2,FALSE),"")</f>
        <v/>
      </c>
      <c r="C569" s="17" t="e">
        <f>Wedstrijden!#REF!</f>
        <v>#REF!</v>
      </c>
      <c r="D569" s="17" t="str">
        <f>IFERROR(VLOOKUP(Wedstrijden!#REF!,#REF!,2,FALSE),"")</f>
        <v/>
      </c>
      <c r="E569" s="17" t="str">
        <f>IFERROR(VLOOKUP(Wedstrijden!#REF!,#REF!,5,FALSE),"")</f>
        <v/>
      </c>
      <c r="F569" s="17" t="e">
        <f>IF(Wedstrijden!#REF!&lt;&gt;"",Wedstrijden!#REF!,"")</f>
        <v>#REF!</v>
      </c>
      <c r="G569" s="17" t="e">
        <f>IF(Wedstrijden!#REF!="Indoor",1,0)</f>
        <v>#REF!</v>
      </c>
      <c r="H569" s="17" t="e">
        <f>Wedstrijden!#REF!</f>
        <v>#REF!</v>
      </c>
      <c r="I569" s="17" t="e">
        <f>IF(Wedstrijden!#REF!="Nee",0,IF(Wedstrijden!#REF!="Ja",1,""))</f>
        <v>#REF!</v>
      </c>
      <c r="J569" s="17" t="e">
        <f>IF(Wedstrijden!#REF!&lt;&gt;"",Wedstrijden!#REF!,"")</f>
        <v>#REF!</v>
      </c>
      <c r="W569" s="18"/>
      <c r="AE569" s="18"/>
      <c r="AN569" s="18"/>
      <c r="AU569" s="18"/>
      <c r="BA569" s="18"/>
      <c r="BE569" s="18"/>
      <c r="BJ569" s="17" t="str">
        <f>IF(COUNTA(Wedstrijden!O390:Y390)&lt;&gt;0,1,"")</f>
        <v/>
      </c>
      <c r="BK569" s="17" t="str">
        <f t="shared" si="48"/>
        <v/>
      </c>
      <c r="BL569" s="17" t="str">
        <f>IF(Wedstrijden!O390="x","AA","")</f>
        <v/>
      </c>
      <c r="BM569" s="17" t="str">
        <f>IF(Wedstrijden!P390="x","A","")</f>
        <v/>
      </c>
      <c r="BN569" s="17" t="str">
        <f>IF(Wedstrijden!Q390="x","B1","")</f>
        <v/>
      </c>
      <c r="BO569" s="17" t="e">
        <f>IF(Wedstrijden!#REF!="x","BB","")</f>
        <v>#REF!</v>
      </c>
      <c r="BP569" s="17" t="str">
        <f>IF(Wedstrijden!S390="x","B","")</f>
        <v/>
      </c>
      <c r="BQ569" s="17" t="str">
        <f>IF(Wedstrijden!T390="x","L1","")</f>
        <v/>
      </c>
      <c r="BR569" s="17" t="str">
        <f>IF(Wedstrijden!U390="x","L2","")</f>
        <v/>
      </c>
      <c r="BS569" s="17" t="str">
        <f>IF(Wedstrijden!V390="x","M1","")</f>
        <v/>
      </c>
      <c r="BT569" s="17" t="str">
        <f>IF(Wedstrijden!W390="x","M2","")</f>
        <v/>
      </c>
      <c r="BU569" s="17" t="str">
        <f>IF(Wedstrijden!X390="x","Z1","")</f>
        <v/>
      </c>
      <c r="BV569" s="17" t="str">
        <f>IF(Wedstrijden!Y390="x","Z2","")</f>
        <v/>
      </c>
      <c r="BW569" s="17" t="str">
        <f>IF(COUNTA(Wedstrijden!F390:N390)&lt;&gt;0,1,"")</f>
        <v/>
      </c>
      <c r="BX569" s="17" t="str">
        <f t="shared" si="49"/>
        <v/>
      </c>
      <c r="BY569" s="17" t="str">
        <f>IF(Wedstrijden!F390="x","BB","")</f>
        <v/>
      </c>
      <c r="BZ569" s="17" t="str">
        <f>IF(Wedstrijden!G390="x","B","")</f>
        <v/>
      </c>
      <c r="CA569" s="17" t="str">
        <f>IF(Wedstrijden!H390="x","L1","")</f>
        <v/>
      </c>
      <c r="CB569" s="17" t="str">
        <f>IF(Wedstrijden!I390="x","L2","")</f>
        <v/>
      </c>
      <c r="CC569" s="17" t="str">
        <f>IF(Wedstrijden!J390="x","M1","")</f>
        <v/>
      </c>
      <c r="CD569" s="17" t="str">
        <f>IF(Wedstrijden!K390="x","M2","")</f>
        <v/>
      </c>
      <c r="CE569" s="17" t="str">
        <f>IF(Wedstrijden!L390="x","Z1","")</f>
        <v/>
      </c>
      <c r="CF569" s="17" t="str">
        <f>IF(Wedstrijden!M390="x","Z2","")</f>
        <v/>
      </c>
      <c r="CG569" s="17" t="str">
        <f>IF(Wedstrijden!N390="x","ZZL","")</f>
        <v/>
      </c>
      <c r="CL569" s="17" t="str">
        <f>IF(COUNTA(Wedstrijden!AG390:AN390)&lt;&gt;0,2,"")</f>
        <v/>
      </c>
      <c r="CM569" s="17" t="str">
        <f t="shared" si="50"/>
        <v/>
      </c>
      <c r="CN569" s="17" t="str">
        <f>IF(Wedstrijden!AG390="x","AA","")</f>
        <v/>
      </c>
      <c r="CO569" s="17" t="str">
        <f>IF(Wedstrijden!AH390="x","A","")</f>
        <v/>
      </c>
      <c r="CP569" s="17" t="str">
        <f>IF(Wedstrijden!AI390="x","BB","")</f>
        <v/>
      </c>
      <c r="CQ569" s="17" t="str">
        <f>IF(Wedstrijden!AJ390="x","B","")</f>
        <v/>
      </c>
      <c r="CR569" s="17" t="str">
        <f>IF(Wedstrijden!AK390="x","L","")</f>
        <v/>
      </c>
      <c r="CS569" s="17" t="str">
        <f>IF(Wedstrijden!AL390="x","M","")</f>
        <v/>
      </c>
      <c r="CT569" s="17" t="str">
        <f>IF(Wedstrijden!AM390="x","Z","")</f>
        <v/>
      </c>
      <c r="CU569" s="17" t="str">
        <f>IF(Wedstrijden!AN390="x","ZZ","")</f>
        <v/>
      </c>
      <c r="CV569" s="17" t="str">
        <f>IF(COUNTA(Wedstrijden!Z390:AF390)&lt;&gt;0,2,"")</f>
        <v/>
      </c>
      <c r="CW569" s="17" t="str">
        <f t="shared" si="51"/>
        <v/>
      </c>
      <c r="CX569" s="17" t="str">
        <f>IF(Wedstrijden!Z390="x","BB","")</f>
        <v/>
      </c>
      <c r="CY569" s="17" t="str">
        <f>IF(Wedstrijden!AA390="x","B","")</f>
        <v/>
      </c>
      <c r="CZ569" s="17" t="str">
        <f>IF(Wedstrijden!AB390="x","L","")</f>
        <v/>
      </c>
      <c r="DA569" s="17" t="str">
        <f>IF(Wedstrijden!AC390="x","M","")</f>
        <v/>
      </c>
      <c r="DB569" s="17" t="str">
        <f>IF(Wedstrijden!AD390="x","Z","")</f>
        <v/>
      </c>
      <c r="DC569" s="17" t="str">
        <f>IF(Wedstrijden!AE390="x","ZZ","")</f>
        <v/>
      </c>
      <c r="DD569" s="17" t="str">
        <f>IF(Wedstrijden!AF390="x","1.40","")</f>
        <v/>
      </c>
      <c r="DE569" s="17" t="str">
        <f>IF(COUNTA(Wedstrijden!AP390:AR390)&lt;&gt;0,6,"")</f>
        <v/>
      </c>
      <c r="DF569" s="17" t="str">
        <f t="shared" si="52"/>
        <v/>
      </c>
      <c r="DG569" s="17" t="str">
        <f>IF(Wedstrijden!AP390="x","L","")</f>
        <v/>
      </c>
      <c r="DH569" s="17" t="str">
        <f>IF(Wedstrijden!AQ390="x","M","")</f>
        <v/>
      </c>
      <c r="DI569" s="17" t="str">
        <f>IF(Wedstrijden!AR390="x","Z","")</f>
        <v/>
      </c>
      <c r="DJ569" s="17" t="str">
        <f>IF(Wedstrijden!AS390="x","Z","")</f>
        <v/>
      </c>
      <c r="DK569" s="17" t="str">
        <f>IF(COUNTA(Wedstrijden!AU390:AW390)&lt;&gt;0,6,"")</f>
        <v/>
      </c>
      <c r="DL569" s="17" t="str">
        <f t="shared" si="53"/>
        <v/>
      </c>
      <c r="DM569" s="17" t="str">
        <f>IF(Wedstrijden!AU390="x","L","")</f>
        <v/>
      </c>
      <c r="DN569" s="17" t="str">
        <f>IF(Wedstrijden!AV390="x","M","")</f>
        <v/>
      </c>
      <c r="DO569" s="17" t="str">
        <f>IF(Wedstrijden!AW390="x","Z","")</f>
        <v/>
      </c>
      <c r="DP569" s="17" t="str">
        <f>IF(Wedstrijden!AX390="x","Z","")</f>
        <v/>
      </c>
    </row>
    <row r="570" spans="1:120" ht="14.4" x14ac:dyDescent="0.3">
      <c r="A570" s="21">
        <f>Wedstrijden!A391</f>
        <v>0</v>
      </c>
      <c r="B570" s="17" t="str">
        <f>IFERROR(VLOOKUP(Wedstrijden!#REF!,#REF!,2,FALSE),"")</f>
        <v/>
      </c>
      <c r="C570" s="17" t="e">
        <f>Wedstrijden!#REF!</f>
        <v>#REF!</v>
      </c>
      <c r="D570" s="17" t="str">
        <f>IFERROR(VLOOKUP(Wedstrijden!#REF!,#REF!,2,FALSE),"")</f>
        <v/>
      </c>
      <c r="E570" s="17" t="str">
        <f>IFERROR(VLOOKUP(Wedstrijden!#REF!,#REF!,5,FALSE),"")</f>
        <v/>
      </c>
      <c r="F570" s="17" t="e">
        <f>IF(Wedstrijden!#REF!&lt;&gt;"",Wedstrijden!#REF!,"")</f>
        <v>#REF!</v>
      </c>
      <c r="G570" s="17" t="e">
        <f>IF(Wedstrijden!#REF!="Indoor",1,0)</f>
        <v>#REF!</v>
      </c>
      <c r="H570" s="17" t="e">
        <f>Wedstrijden!#REF!</f>
        <v>#REF!</v>
      </c>
      <c r="I570" s="17" t="e">
        <f>IF(Wedstrijden!#REF!="Nee",0,IF(Wedstrijden!#REF!="Ja",1,""))</f>
        <v>#REF!</v>
      </c>
      <c r="J570" s="17" t="e">
        <f>IF(Wedstrijden!#REF!&lt;&gt;"",Wedstrijden!#REF!,"")</f>
        <v>#REF!</v>
      </c>
      <c r="W570" s="18"/>
      <c r="AE570" s="18"/>
      <c r="AN570" s="18"/>
      <c r="AU570" s="18"/>
      <c r="BA570" s="18"/>
      <c r="BE570" s="18"/>
      <c r="BJ570" s="17" t="str">
        <f>IF(COUNTA(Wedstrijden!O391:Y391)&lt;&gt;0,1,"")</f>
        <v/>
      </c>
      <c r="BK570" s="17" t="str">
        <f t="shared" si="48"/>
        <v/>
      </c>
      <c r="BL570" s="17" t="str">
        <f>IF(Wedstrijden!O391="x","AA","")</f>
        <v/>
      </c>
      <c r="BM570" s="17" t="str">
        <f>IF(Wedstrijden!P391="x","A","")</f>
        <v/>
      </c>
      <c r="BN570" s="17" t="str">
        <f>IF(Wedstrijden!Q391="x","B1","")</f>
        <v/>
      </c>
      <c r="BO570" s="17" t="e">
        <f>IF(Wedstrijden!#REF!="x","BB","")</f>
        <v>#REF!</v>
      </c>
      <c r="BP570" s="17" t="str">
        <f>IF(Wedstrijden!S391="x","B","")</f>
        <v/>
      </c>
      <c r="BQ570" s="17" t="str">
        <f>IF(Wedstrijden!T391="x","L1","")</f>
        <v/>
      </c>
      <c r="BR570" s="17" t="str">
        <f>IF(Wedstrijden!U391="x","L2","")</f>
        <v/>
      </c>
      <c r="BS570" s="17" t="str">
        <f>IF(Wedstrijden!V391="x","M1","")</f>
        <v/>
      </c>
      <c r="BT570" s="17" t="str">
        <f>IF(Wedstrijden!W391="x","M2","")</f>
        <v/>
      </c>
      <c r="BU570" s="17" t="str">
        <f>IF(Wedstrijden!X391="x","Z1","")</f>
        <v/>
      </c>
      <c r="BV570" s="17" t="str">
        <f>IF(Wedstrijden!Y391="x","Z2","")</f>
        <v/>
      </c>
      <c r="BW570" s="17" t="str">
        <f>IF(COUNTA(Wedstrijden!F391:N391)&lt;&gt;0,1,"")</f>
        <v/>
      </c>
      <c r="BX570" s="17" t="str">
        <f t="shared" si="49"/>
        <v/>
      </c>
      <c r="BY570" s="17" t="str">
        <f>IF(Wedstrijden!F391="x","BB","")</f>
        <v/>
      </c>
      <c r="BZ570" s="17" t="str">
        <f>IF(Wedstrijden!G391="x","B","")</f>
        <v/>
      </c>
      <c r="CA570" s="17" t="str">
        <f>IF(Wedstrijden!H391="x","L1","")</f>
        <v/>
      </c>
      <c r="CB570" s="17" t="str">
        <f>IF(Wedstrijden!I391="x","L2","")</f>
        <v/>
      </c>
      <c r="CC570" s="17" t="str">
        <f>IF(Wedstrijden!J391="x","M1","")</f>
        <v/>
      </c>
      <c r="CD570" s="17" t="str">
        <f>IF(Wedstrijden!K391="x","M2","")</f>
        <v/>
      </c>
      <c r="CE570" s="17" t="str">
        <f>IF(Wedstrijden!L391="x","Z1","")</f>
        <v/>
      </c>
      <c r="CF570" s="17" t="str">
        <f>IF(Wedstrijden!M391="x","Z2","")</f>
        <v/>
      </c>
      <c r="CG570" s="17" t="str">
        <f>IF(Wedstrijden!N391="x","ZZL","")</f>
        <v/>
      </c>
      <c r="CL570" s="17" t="str">
        <f>IF(COUNTA(Wedstrijden!AG391:AN391)&lt;&gt;0,2,"")</f>
        <v/>
      </c>
      <c r="CM570" s="17" t="str">
        <f t="shared" si="50"/>
        <v/>
      </c>
      <c r="CN570" s="17" t="str">
        <f>IF(Wedstrijden!AG391="x","AA","")</f>
        <v/>
      </c>
      <c r="CO570" s="17" t="str">
        <f>IF(Wedstrijden!AH391="x","A","")</f>
        <v/>
      </c>
      <c r="CP570" s="17" t="str">
        <f>IF(Wedstrijden!AI391="x","BB","")</f>
        <v/>
      </c>
      <c r="CQ570" s="17" t="str">
        <f>IF(Wedstrijden!AJ391="x","B","")</f>
        <v/>
      </c>
      <c r="CR570" s="17" t="str">
        <f>IF(Wedstrijden!AK391="x","L","")</f>
        <v/>
      </c>
      <c r="CS570" s="17" t="str">
        <f>IF(Wedstrijden!AL391="x","M","")</f>
        <v/>
      </c>
      <c r="CT570" s="17" t="str">
        <f>IF(Wedstrijden!AM391="x","Z","")</f>
        <v/>
      </c>
      <c r="CU570" s="17" t="str">
        <f>IF(Wedstrijden!AN391="x","ZZ","")</f>
        <v/>
      </c>
      <c r="CV570" s="17" t="str">
        <f>IF(COUNTA(Wedstrijden!Z391:AF391)&lt;&gt;0,2,"")</f>
        <v/>
      </c>
      <c r="CW570" s="17" t="str">
        <f t="shared" si="51"/>
        <v/>
      </c>
      <c r="CX570" s="17" t="str">
        <f>IF(Wedstrijden!Z391="x","BB","")</f>
        <v/>
      </c>
      <c r="CY570" s="17" t="str">
        <f>IF(Wedstrijden!AA391="x","B","")</f>
        <v/>
      </c>
      <c r="CZ570" s="17" t="str">
        <f>IF(Wedstrijden!AB391="x","L","")</f>
        <v/>
      </c>
      <c r="DA570" s="17" t="str">
        <f>IF(Wedstrijden!AC391="x","M","")</f>
        <v/>
      </c>
      <c r="DB570" s="17" t="str">
        <f>IF(Wedstrijden!AD391="x","Z","")</f>
        <v/>
      </c>
      <c r="DC570" s="17" t="str">
        <f>IF(Wedstrijden!AE391="x","ZZ","")</f>
        <v/>
      </c>
      <c r="DD570" s="17" t="str">
        <f>IF(Wedstrijden!AF391="x","1.40","")</f>
        <v/>
      </c>
      <c r="DE570" s="17" t="str">
        <f>IF(COUNTA(Wedstrijden!AP391:AR391)&lt;&gt;0,6,"")</f>
        <v/>
      </c>
      <c r="DF570" s="17" t="str">
        <f t="shared" si="52"/>
        <v/>
      </c>
      <c r="DG570" s="17" t="str">
        <f>IF(Wedstrijden!AP391="x","L","")</f>
        <v/>
      </c>
      <c r="DH570" s="17" t="str">
        <f>IF(Wedstrijden!AQ391="x","M","")</f>
        <v/>
      </c>
      <c r="DI570" s="17" t="str">
        <f>IF(Wedstrijden!AR391="x","Z","")</f>
        <v/>
      </c>
      <c r="DJ570" s="17" t="str">
        <f>IF(Wedstrijden!AS391="x","Z","")</f>
        <v/>
      </c>
      <c r="DK570" s="17" t="str">
        <f>IF(COUNTA(Wedstrijden!AU391:AW391)&lt;&gt;0,6,"")</f>
        <v/>
      </c>
      <c r="DL570" s="17" t="str">
        <f t="shared" si="53"/>
        <v/>
      </c>
      <c r="DM570" s="17" t="str">
        <f>IF(Wedstrijden!AU391="x","L","")</f>
        <v/>
      </c>
      <c r="DN570" s="17" t="str">
        <f>IF(Wedstrijden!AV391="x","M","")</f>
        <v/>
      </c>
      <c r="DO570" s="17" t="str">
        <f>IF(Wedstrijden!AW391="x","Z","")</f>
        <v/>
      </c>
      <c r="DP570" s="17" t="str">
        <f>IF(Wedstrijden!AX391="x","Z","")</f>
        <v/>
      </c>
    </row>
    <row r="571" spans="1:120" ht="14.4" x14ac:dyDescent="0.3">
      <c r="A571" s="21">
        <f>Wedstrijden!A392</f>
        <v>0</v>
      </c>
      <c r="B571" s="17" t="str">
        <f>IFERROR(VLOOKUP(Wedstrijden!#REF!,#REF!,2,FALSE),"")</f>
        <v/>
      </c>
      <c r="C571" s="17" t="e">
        <f>Wedstrijden!#REF!</f>
        <v>#REF!</v>
      </c>
      <c r="D571" s="17" t="str">
        <f>IFERROR(VLOOKUP(Wedstrijden!#REF!,#REF!,2,FALSE),"")</f>
        <v/>
      </c>
      <c r="E571" s="17" t="str">
        <f>IFERROR(VLOOKUP(Wedstrijden!#REF!,#REF!,5,FALSE),"")</f>
        <v/>
      </c>
      <c r="F571" s="17" t="e">
        <f>IF(Wedstrijden!#REF!&lt;&gt;"",Wedstrijden!#REF!,"")</f>
        <v>#REF!</v>
      </c>
      <c r="G571" s="17" t="e">
        <f>IF(Wedstrijden!#REF!="Indoor",1,0)</f>
        <v>#REF!</v>
      </c>
      <c r="H571" s="17" t="e">
        <f>Wedstrijden!#REF!</f>
        <v>#REF!</v>
      </c>
      <c r="I571" s="17" t="e">
        <f>IF(Wedstrijden!#REF!="Nee",0,IF(Wedstrijden!#REF!="Ja",1,""))</f>
        <v>#REF!</v>
      </c>
      <c r="J571" s="17" t="e">
        <f>IF(Wedstrijden!#REF!&lt;&gt;"",Wedstrijden!#REF!,"")</f>
        <v>#REF!</v>
      </c>
      <c r="W571" s="18"/>
      <c r="AE571" s="18"/>
      <c r="AN571" s="18"/>
      <c r="AU571" s="18"/>
      <c r="BA571" s="18"/>
      <c r="BE571" s="18"/>
      <c r="BJ571" s="17" t="str">
        <f>IF(COUNTA(Wedstrijden!O392:Y392)&lt;&gt;0,1,"")</f>
        <v/>
      </c>
      <c r="BK571" s="17" t="str">
        <f t="shared" si="48"/>
        <v/>
      </c>
      <c r="BL571" s="17" t="str">
        <f>IF(Wedstrijden!O392="x","AA","")</f>
        <v/>
      </c>
      <c r="BM571" s="17" t="str">
        <f>IF(Wedstrijden!P392="x","A","")</f>
        <v/>
      </c>
      <c r="BN571" s="17" t="str">
        <f>IF(Wedstrijden!Q392="x","B1","")</f>
        <v/>
      </c>
      <c r="BO571" s="17" t="e">
        <f>IF(Wedstrijden!#REF!="x","BB","")</f>
        <v>#REF!</v>
      </c>
      <c r="BP571" s="17" t="str">
        <f>IF(Wedstrijden!S392="x","B","")</f>
        <v/>
      </c>
      <c r="BQ571" s="17" t="str">
        <f>IF(Wedstrijden!T392="x","L1","")</f>
        <v/>
      </c>
      <c r="BR571" s="17" t="str">
        <f>IF(Wedstrijden!U392="x","L2","")</f>
        <v/>
      </c>
      <c r="BS571" s="17" t="str">
        <f>IF(Wedstrijden!V392="x","M1","")</f>
        <v/>
      </c>
      <c r="BT571" s="17" t="str">
        <f>IF(Wedstrijden!W392="x","M2","")</f>
        <v/>
      </c>
      <c r="BU571" s="17" t="str">
        <f>IF(Wedstrijden!X392="x","Z1","")</f>
        <v/>
      </c>
      <c r="BV571" s="17" t="str">
        <f>IF(Wedstrijden!Y392="x","Z2","")</f>
        <v/>
      </c>
      <c r="BW571" s="17" t="str">
        <f>IF(COUNTA(Wedstrijden!F392:N392)&lt;&gt;0,1,"")</f>
        <v/>
      </c>
      <c r="BX571" s="17" t="str">
        <f t="shared" si="49"/>
        <v/>
      </c>
      <c r="BY571" s="17" t="str">
        <f>IF(Wedstrijden!F392="x","BB","")</f>
        <v/>
      </c>
      <c r="BZ571" s="17" t="str">
        <f>IF(Wedstrijden!G392="x","B","")</f>
        <v/>
      </c>
      <c r="CA571" s="17" t="str">
        <f>IF(Wedstrijden!H392="x","L1","")</f>
        <v/>
      </c>
      <c r="CB571" s="17" t="str">
        <f>IF(Wedstrijden!I392="x","L2","")</f>
        <v/>
      </c>
      <c r="CC571" s="17" t="str">
        <f>IF(Wedstrijden!J392="x","M1","")</f>
        <v/>
      </c>
      <c r="CD571" s="17" t="str">
        <f>IF(Wedstrijden!K392="x","M2","")</f>
        <v/>
      </c>
      <c r="CE571" s="17" t="str">
        <f>IF(Wedstrijden!L392="x","Z1","")</f>
        <v/>
      </c>
      <c r="CF571" s="17" t="str">
        <f>IF(Wedstrijden!M392="x","Z2","")</f>
        <v/>
      </c>
      <c r="CG571" s="17" t="str">
        <f>IF(Wedstrijden!N392="x","ZZL","")</f>
        <v/>
      </c>
      <c r="CL571" s="17" t="str">
        <f>IF(COUNTA(Wedstrijden!AG392:AN392)&lt;&gt;0,2,"")</f>
        <v/>
      </c>
      <c r="CM571" s="17" t="str">
        <f t="shared" si="50"/>
        <v/>
      </c>
      <c r="CN571" s="17" t="str">
        <f>IF(Wedstrijden!AG392="x","AA","")</f>
        <v/>
      </c>
      <c r="CO571" s="17" t="str">
        <f>IF(Wedstrijden!AH392="x","A","")</f>
        <v/>
      </c>
      <c r="CP571" s="17" t="str">
        <f>IF(Wedstrijden!AI392="x","BB","")</f>
        <v/>
      </c>
      <c r="CQ571" s="17" t="str">
        <f>IF(Wedstrijden!AJ392="x","B","")</f>
        <v/>
      </c>
      <c r="CR571" s="17" t="str">
        <f>IF(Wedstrijden!AK392="x","L","")</f>
        <v/>
      </c>
      <c r="CS571" s="17" t="str">
        <f>IF(Wedstrijden!AL392="x","M","")</f>
        <v/>
      </c>
      <c r="CT571" s="17" t="str">
        <f>IF(Wedstrijden!AM392="x","Z","")</f>
        <v/>
      </c>
      <c r="CU571" s="17" t="str">
        <f>IF(Wedstrijden!AN392="x","ZZ","")</f>
        <v/>
      </c>
      <c r="CV571" s="17" t="str">
        <f>IF(COUNTA(Wedstrijden!Z392:AF392)&lt;&gt;0,2,"")</f>
        <v/>
      </c>
      <c r="CW571" s="17" t="str">
        <f t="shared" si="51"/>
        <v/>
      </c>
      <c r="CX571" s="17" t="str">
        <f>IF(Wedstrijden!Z392="x","BB","")</f>
        <v/>
      </c>
      <c r="CY571" s="17" t="str">
        <f>IF(Wedstrijden!AA392="x","B","")</f>
        <v/>
      </c>
      <c r="CZ571" s="17" t="str">
        <f>IF(Wedstrijden!AB392="x","L","")</f>
        <v/>
      </c>
      <c r="DA571" s="17" t="str">
        <f>IF(Wedstrijden!AC392="x","M","")</f>
        <v/>
      </c>
      <c r="DB571" s="17" t="str">
        <f>IF(Wedstrijden!AD392="x","Z","")</f>
        <v/>
      </c>
      <c r="DC571" s="17" t="str">
        <f>IF(Wedstrijden!AE392="x","ZZ","")</f>
        <v/>
      </c>
      <c r="DD571" s="17" t="str">
        <f>IF(Wedstrijden!AF392="x","1.40","")</f>
        <v/>
      </c>
      <c r="DE571" s="17" t="str">
        <f>IF(COUNTA(Wedstrijden!AP392:AR392)&lt;&gt;0,6,"")</f>
        <v/>
      </c>
      <c r="DF571" s="17" t="str">
        <f t="shared" si="52"/>
        <v/>
      </c>
      <c r="DG571" s="17" t="str">
        <f>IF(Wedstrijden!AP392="x","L","")</f>
        <v/>
      </c>
      <c r="DH571" s="17" t="str">
        <f>IF(Wedstrijden!AQ392="x","M","")</f>
        <v/>
      </c>
      <c r="DI571" s="17" t="str">
        <f>IF(Wedstrijden!AR392="x","Z","")</f>
        <v/>
      </c>
      <c r="DJ571" s="17" t="str">
        <f>IF(Wedstrijden!AS392="x","Z","")</f>
        <v/>
      </c>
      <c r="DK571" s="17" t="str">
        <f>IF(COUNTA(Wedstrijden!AU392:AW392)&lt;&gt;0,6,"")</f>
        <v/>
      </c>
      <c r="DL571" s="17" t="str">
        <f t="shared" si="53"/>
        <v/>
      </c>
      <c r="DM571" s="17" t="str">
        <f>IF(Wedstrijden!AU392="x","L","")</f>
        <v/>
      </c>
      <c r="DN571" s="17" t="str">
        <f>IF(Wedstrijden!AV392="x","M","")</f>
        <v/>
      </c>
      <c r="DO571" s="17" t="str">
        <f>IF(Wedstrijden!AW392="x","Z","")</f>
        <v/>
      </c>
      <c r="DP571" s="17" t="str">
        <f>IF(Wedstrijden!AX392="x","Z","")</f>
        <v/>
      </c>
    </row>
    <row r="572" spans="1:120" ht="14.4" x14ac:dyDescent="0.3">
      <c r="A572" s="21">
        <f>Wedstrijden!A393</f>
        <v>0</v>
      </c>
      <c r="B572" s="17" t="str">
        <f>IFERROR(VLOOKUP(Wedstrijden!#REF!,#REF!,2,FALSE),"")</f>
        <v/>
      </c>
      <c r="C572" s="17" t="e">
        <f>Wedstrijden!#REF!</f>
        <v>#REF!</v>
      </c>
      <c r="D572" s="17" t="str">
        <f>IFERROR(VLOOKUP(Wedstrijden!#REF!,#REF!,2,FALSE),"")</f>
        <v/>
      </c>
      <c r="E572" s="17" t="str">
        <f>IFERROR(VLOOKUP(Wedstrijden!#REF!,#REF!,5,FALSE),"")</f>
        <v/>
      </c>
      <c r="F572" s="17" t="e">
        <f>IF(Wedstrijden!#REF!&lt;&gt;"",Wedstrijden!#REF!,"")</f>
        <v>#REF!</v>
      </c>
      <c r="G572" s="17" t="e">
        <f>IF(Wedstrijden!#REF!="Indoor",1,0)</f>
        <v>#REF!</v>
      </c>
      <c r="H572" s="17" t="e">
        <f>Wedstrijden!#REF!</f>
        <v>#REF!</v>
      </c>
      <c r="I572" s="17" t="e">
        <f>IF(Wedstrijden!#REF!="Nee",0,IF(Wedstrijden!#REF!="Ja",1,""))</f>
        <v>#REF!</v>
      </c>
      <c r="J572" s="17" t="e">
        <f>IF(Wedstrijden!#REF!&lt;&gt;"",Wedstrijden!#REF!,"")</f>
        <v>#REF!</v>
      </c>
      <c r="W572" s="18"/>
      <c r="AE572" s="18"/>
      <c r="AN572" s="18"/>
      <c r="AU572" s="18"/>
      <c r="BA572" s="18"/>
      <c r="BE572" s="18"/>
      <c r="BJ572" s="17" t="str">
        <f>IF(COUNTA(Wedstrijden!O393:Y393)&lt;&gt;0,1,"")</f>
        <v/>
      </c>
      <c r="BK572" s="17" t="str">
        <f t="shared" si="48"/>
        <v/>
      </c>
      <c r="BL572" s="17" t="str">
        <f>IF(Wedstrijden!O393="x","AA","")</f>
        <v/>
      </c>
      <c r="BM572" s="17" t="str">
        <f>IF(Wedstrijden!P393="x","A","")</f>
        <v/>
      </c>
      <c r="BN572" s="17" t="str">
        <f>IF(Wedstrijden!Q393="x","B1","")</f>
        <v/>
      </c>
      <c r="BO572" s="17" t="e">
        <f>IF(Wedstrijden!#REF!="x","BB","")</f>
        <v>#REF!</v>
      </c>
      <c r="BP572" s="17" t="str">
        <f>IF(Wedstrijden!S393="x","B","")</f>
        <v/>
      </c>
      <c r="BQ572" s="17" t="str">
        <f>IF(Wedstrijden!T393="x","L1","")</f>
        <v/>
      </c>
      <c r="BR572" s="17" t="str">
        <f>IF(Wedstrijden!U393="x","L2","")</f>
        <v/>
      </c>
      <c r="BS572" s="17" t="str">
        <f>IF(Wedstrijden!V393="x","M1","")</f>
        <v/>
      </c>
      <c r="BT572" s="17" t="str">
        <f>IF(Wedstrijden!W393="x","M2","")</f>
        <v/>
      </c>
      <c r="BU572" s="17" t="str">
        <f>IF(Wedstrijden!X393="x","Z1","")</f>
        <v/>
      </c>
      <c r="BV572" s="17" t="str">
        <f>IF(Wedstrijden!Y393="x","Z2","")</f>
        <v/>
      </c>
      <c r="BW572" s="17" t="str">
        <f>IF(COUNTA(Wedstrijden!F393:N393)&lt;&gt;0,1,"")</f>
        <v/>
      </c>
      <c r="BX572" s="17" t="str">
        <f t="shared" si="49"/>
        <v/>
      </c>
      <c r="BY572" s="17" t="str">
        <f>IF(Wedstrijden!F393="x","BB","")</f>
        <v/>
      </c>
      <c r="BZ572" s="17" t="str">
        <f>IF(Wedstrijden!G393="x","B","")</f>
        <v/>
      </c>
      <c r="CA572" s="17" t="str">
        <f>IF(Wedstrijden!H393="x","L1","")</f>
        <v/>
      </c>
      <c r="CB572" s="17" t="str">
        <f>IF(Wedstrijden!I393="x","L2","")</f>
        <v/>
      </c>
      <c r="CC572" s="17" t="str">
        <f>IF(Wedstrijden!J393="x","M1","")</f>
        <v/>
      </c>
      <c r="CD572" s="17" t="str">
        <f>IF(Wedstrijden!K393="x","M2","")</f>
        <v/>
      </c>
      <c r="CE572" s="17" t="str">
        <f>IF(Wedstrijden!L393="x","Z1","")</f>
        <v/>
      </c>
      <c r="CF572" s="17" t="str">
        <f>IF(Wedstrijden!M393="x","Z2","")</f>
        <v/>
      </c>
      <c r="CG572" s="17" t="str">
        <f>IF(Wedstrijden!N393="x","ZZL","")</f>
        <v/>
      </c>
      <c r="CL572" s="17" t="str">
        <f>IF(COUNTA(Wedstrijden!AG393:AN393)&lt;&gt;0,2,"")</f>
        <v/>
      </c>
      <c r="CM572" s="17" t="str">
        <f t="shared" si="50"/>
        <v/>
      </c>
      <c r="CN572" s="17" t="str">
        <f>IF(Wedstrijden!AG393="x","AA","")</f>
        <v/>
      </c>
      <c r="CO572" s="17" t="str">
        <f>IF(Wedstrijden!AH393="x","A","")</f>
        <v/>
      </c>
      <c r="CP572" s="17" t="str">
        <f>IF(Wedstrijden!AI393="x","BB","")</f>
        <v/>
      </c>
      <c r="CQ572" s="17" t="str">
        <f>IF(Wedstrijden!AJ393="x","B","")</f>
        <v/>
      </c>
      <c r="CR572" s="17" t="str">
        <f>IF(Wedstrijden!AK393="x","L","")</f>
        <v/>
      </c>
      <c r="CS572" s="17" t="str">
        <f>IF(Wedstrijden!AL393="x","M","")</f>
        <v/>
      </c>
      <c r="CT572" s="17" t="str">
        <f>IF(Wedstrijden!AM393="x","Z","")</f>
        <v/>
      </c>
      <c r="CU572" s="17" t="str">
        <f>IF(Wedstrijden!AN393="x","ZZ","")</f>
        <v/>
      </c>
      <c r="CV572" s="17" t="str">
        <f>IF(COUNTA(Wedstrijden!Z393:AF393)&lt;&gt;0,2,"")</f>
        <v/>
      </c>
      <c r="CW572" s="17" t="str">
        <f t="shared" si="51"/>
        <v/>
      </c>
      <c r="CX572" s="17" t="str">
        <f>IF(Wedstrijden!Z393="x","BB","")</f>
        <v/>
      </c>
      <c r="CY572" s="17" t="str">
        <f>IF(Wedstrijden!AA393="x","B","")</f>
        <v/>
      </c>
      <c r="CZ572" s="17" t="str">
        <f>IF(Wedstrijden!AB393="x","L","")</f>
        <v/>
      </c>
      <c r="DA572" s="17" t="str">
        <f>IF(Wedstrijden!AC393="x","M","")</f>
        <v/>
      </c>
      <c r="DB572" s="17" t="str">
        <f>IF(Wedstrijden!AD393="x","Z","")</f>
        <v/>
      </c>
      <c r="DC572" s="17" t="str">
        <f>IF(Wedstrijden!AE393="x","ZZ","")</f>
        <v/>
      </c>
      <c r="DD572" s="17" t="str">
        <f>IF(Wedstrijden!AF393="x","1.40","")</f>
        <v/>
      </c>
      <c r="DE572" s="17" t="str">
        <f>IF(COUNTA(Wedstrijden!AP393:AR393)&lt;&gt;0,6,"")</f>
        <v/>
      </c>
      <c r="DF572" s="17" t="str">
        <f t="shared" si="52"/>
        <v/>
      </c>
      <c r="DG572" s="17" t="str">
        <f>IF(Wedstrijden!AP393="x","L","")</f>
        <v/>
      </c>
      <c r="DH572" s="17" t="str">
        <f>IF(Wedstrijden!AQ393="x","M","")</f>
        <v/>
      </c>
      <c r="DI572" s="17" t="str">
        <f>IF(Wedstrijden!AR393="x","Z","")</f>
        <v/>
      </c>
      <c r="DJ572" s="17" t="str">
        <f>IF(Wedstrijden!AS393="x","Z","")</f>
        <v/>
      </c>
      <c r="DK572" s="17" t="str">
        <f>IF(COUNTA(Wedstrijden!AU393:AW393)&lt;&gt;0,6,"")</f>
        <v/>
      </c>
      <c r="DL572" s="17" t="str">
        <f t="shared" si="53"/>
        <v/>
      </c>
      <c r="DM572" s="17" t="str">
        <f>IF(Wedstrijden!AU393="x","L","")</f>
        <v/>
      </c>
      <c r="DN572" s="17" t="str">
        <f>IF(Wedstrijden!AV393="x","M","")</f>
        <v/>
      </c>
      <c r="DO572" s="17" t="str">
        <f>IF(Wedstrijden!AW393="x","Z","")</f>
        <v/>
      </c>
      <c r="DP572" s="17" t="str">
        <f>IF(Wedstrijden!AX393="x","Z","")</f>
        <v/>
      </c>
    </row>
    <row r="573" spans="1:120" ht="14.4" x14ac:dyDescent="0.3">
      <c r="A573" s="21">
        <f>Wedstrijden!A394</f>
        <v>0</v>
      </c>
      <c r="B573" s="17" t="str">
        <f>IFERROR(VLOOKUP(Wedstrijden!#REF!,#REF!,2,FALSE),"")</f>
        <v/>
      </c>
      <c r="C573" s="17" t="e">
        <f>Wedstrijden!#REF!</f>
        <v>#REF!</v>
      </c>
      <c r="D573" s="17" t="str">
        <f>IFERROR(VLOOKUP(Wedstrijden!#REF!,#REF!,2,FALSE),"")</f>
        <v/>
      </c>
      <c r="E573" s="17" t="str">
        <f>IFERROR(VLOOKUP(Wedstrijden!#REF!,#REF!,5,FALSE),"")</f>
        <v/>
      </c>
      <c r="F573" s="17" t="e">
        <f>IF(Wedstrijden!#REF!&lt;&gt;"",Wedstrijden!#REF!,"")</f>
        <v>#REF!</v>
      </c>
      <c r="G573" s="17" t="e">
        <f>IF(Wedstrijden!#REF!="Indoor",1,0)</f>
        <v>#REF!</v>
      </c>
      <c r="H573" s="17" t="e">
        <f>Wedstrijden!#REF!</f>
        <v>#REF!</v>
      </c>
      <c r="I573" s="17" t="e">
        <f>IF(Wedstrijden!#REF!="Nee",0,IF(Wedstrijden!#REF!="Ja",1,""))</f>
        <v>#REF!</v>
      </c>
      <c r="J573" s="17" t="e">
        <f>IF(Wedstrijden!#REF!&lt;&gt;"",Wedstrijden!#REF!,"")</f>
        <v>#REF!</v>
      </c>
      <c r="W573" s="18"/>
      <c r="AE573" s="18"/>
      <c r="AN573" s="18"/>
      <c r="AU573" s="18"/>
      <c r="BA573" s="18"/>
      <c r="BE573" s="18"/>
      <c r="BJ573" s="17" t="str">
        <f>IF(COUNTA(Wedstrijden!O394:Y394)&lt;&gt;0,1,"")</f>
        <v/>
      </c>
      <c r="BK573" s="17" t="str">
        <f t="shared" si="48"/>
        <v/>
      </c>
      <c r="BL573" s="17" t="str">
        <f>IF(Wedstrijden!O394="x","AA","")</f>
        <v/>
      </c>
      <c r="BM573" s="17" t="str">
        <f>IF(Wedstrijden!P394="x","A","")</f>
        <v/>
      </c>
      <c r="BN573" s="17" t="str">
        <f>IF(Wedstrijden!Q394="x","B1","")</f>
        <v/>
      </c>
      <c r="BO573" s="17" t="e">
        <f>IF(Wedstrijden!#REF!="x","BB","")</f>
        <v>#REF!</v>
      </c>
      <c r="BP573" s="17" t="str">
        <f>IF(Wedstrijden!S394="x","B","")</f>
        <v/>
      </c>
      <c r="BQ573" s="17" t="str">
        <f>IF(Wedstrijden!T394="x","L1","")</f>
        <v/>
      </c>
      <c r="BR573" s="17" t="str">
        <f>IF(Wedstrijden!U394="x","L2","")</f>
        <v/>
      </c>
      <c r="BS573" s="17" t="str">
        <f>IF(Wedstrijden!V394="x","M1","")</f>
        <v/>
      </c>
      <c r="BT573" s="17" t="str">
        <f>IF(Wedstrijden!W394="x","M2","")</f>
        <v/>
      </c>
      <c r="BU573" s="17" t="str">
        <f>IF(Wedstrijden!X394="x","Z1","")</f>
        <v/>
      </c>
      <c r="BV573" s="17" t="str">
        <f>IF(Wedstrijden!Y394="x","Z2","")</f>
        <v/>
      </c>
      <c r="BW573" s="17" t="str">
        <f>IF(COUNTA(Wedstrijden!F394:N394)&lt;&gt;0,1,"")</f>
        <v/>
      </c>
      <c r="BX573" s="17" t="str">
        <f t="shared" si="49"/>
        <v/>
      </c>
      <c r="BY573" s="17" t="str">
        <f>IF(Wedstrijden!F394="x","BB","")</f>
        <v/>
      </c>
      <c r="BZ573" s="17" t="str">
        <f>IF(Wedstrijden!G394="x","B","")</f>
        <v/>
      </c>
      <c r="CA573" s="17" t="str">
        <f>IF(Wedstrijden!H394="x","L1","")</f>
        <v/>
      </c>
      <c r="CB573" s="17" t="str">
        <f>IF(Wedstrijden!I394="x","L2","")</f>
        <v/>
      </c>
      <c r="CC573" s="17" t="str">
        <f>IF(Wedstrijden!J394="x","M1","")</f>
        <v/>
      </c>
      <c r="CD573" s="17" t="str">
        <f>IF(Wedstrijden!K394="x","M2","")</f>
        <v/>
      </c>
      <c r="CE573" s="17" t="str">
        <f>IF(Wedstrijden!L394="x","Z1","")</f>
        <v/>
      </c>
      <c r="CF573" s="17" t="str">
        <f>IF(Wedstrijden!M394="x","Z2","")</f>
        <v/>
      </c>
      <c r="CG573" s="17" t="str">
        <f>IF(Wedstrijden!N394="x","ZZL","")</f>
        <v/>
      </c>
      <c r="CL573" s="17" t="str">
        <f>IF(COUNTA(Wedstrijden!AG394:AN394)&lt;&gt;0,2,"")</f>
        <v/>
      </c>
      <c r="CM573" s="17" t="str">
        <f t="shared" si="50"/>
        <v/>
      </c>
      <c r="CN573" s="17" t="str">
        <f>IF(Wedstrijden!AG394="x","AA","")</f>
        <v/>
      </c>
      <c r="CO573" s="17" t="str">
        <f>IF(Wedstrijden!AH394="x","A","")</f>
        <v/>
      </c>
      <c r="CP573" s="17" t="str">
        <f>IF(Wedstrijden!AI394="x","BB","")</f>
        <v/>
      </c>
      <c r="CQ573" s="17" t="str">
        <f>IF(Wedstrijden!AJ394="x","B","")</f>
        <v/>
      </c>
      <c r="CR573" s="17" t="str">
        <f>IF(Wedstrijden!AK394="x","L","")</f>
        <v/>
      </c>
      <c r="CS573" s="17" t="str">
        <f>IF(Wedstrijden!AL394="x","M","")</f>
        <v/>
      </c>
      <c r="CT573" s="17" t="str">
        <f>IF(Wedstrijden!AM394="x","Z","")</f>
        <v/>
      </c>
      <c r="CU573" s="17" t="str">
        <f>IF(Wedstrijden!AN394="x","ZZ","")</f>
        <v/>
      </c>
      <c r="CV573" s="17" t="str">
        <f>IF(COUNTA(Wedstrijden!Z394:AF394)&lt;&gt;0,2,"")</f>
        <v/>
      </c>
      <c r="CW573" s="17" t="str">
        <f t="shared" si="51"/>
        <v/>
      </c>
      <c r="CX573" s="17" t="str">
        <f>IF(Wedstrijden!Z394="x","BB","")</f>
        <v/>
      </c>
      <c r="CY573" s="17" t="str">
        <f>IF(Wedstrijden!AA394="x","B","")</f>
        <v/>
      </c>
      <c r="CZ573" s="17" t="str">
        <f>IF(Wedstrijden!AB394="x","L","")</f>
        <v/>
      </c>
      <c r="DA573" s="17" t="str">
        <f>IF(Wedstrijden!AC394="x","M","")</f>
        <v/>
      </c>
      <c r="DB573" s="17" t="str">
        <f>IF(Wedstrijden!AD394="x","Z","")</f>
        <v/>
      </c>
      <c r="DC573" s="17" t="str">
        <f>IF(Wedstrijden!AE394="x","ZZ","")</f>
        <v/>
      </c>
      <c r="DD573" s="17" t="str">
        <f>IF(Wedstrijden!AF394="x","1.40","")</f>
        <v/>
      </c>
      <c r="DE573" s="17" t="str">
        <f>IF(COUNTA(Wedstrijden!AP394:AR394)&lt;&gt;0,6,"")</f>
        <v/>
      </c>
      <c r="DF573" s="17" t="str">
        <f t="shared" si="52"/>
        <v/>
      </c>
      <c r="DG573" s="17" t="str">
        <f>IF(Wedstrijden!AP394="x","L","")</f>
        <v/>
      </c>
      <c r="DH573" s="17" t="str">
        <f>IF(Wedstrijden!AQ394="x","M","")</f>
        <v/>
      </c>
      <c r="DI573" s="17" t="str">
        <f>IF(Wedstrijden!AR394="x","Z","")</f>
        <v/>
      </c>
      <c r="DJ573" s="17" t="str">
        <f>IF(Wedstrijden!AS394="x","Z","")</f>
        <v/>
      </c>
      <c r="DK573" s="17" t="str">
        <f>IF(COUNTA(Wedstrijden!AU394:AW394)&lt;&gt;0,6,"")</f>
        <v/>
      </c>
      <c r="DL573" s="17" t="str">
        <f t="shared" si="53"/>
        <v/>
      </c>
      <c r="DM573" s="17" t="str">
        <f>IF(Wedstrijden!AU394="x","L","")</f>
        <v/>
      </c>
      <c r="DN573" s="17" t="str">
        <f>IF(Wedstrijden!AV394="x","M","")</f>
        <v/>
      </c>
      <c r="DO573" s="17" t="str">
        <f>IF(Wedstrijden!AW394="x","Z","")</f>
        <v/>
      </c>
      <c r="DP573" s="17" t="str">
        <f>IF(Wedstrijden!AX394="x","Z","")</f>
        <v/>
      </c>
    </row>
    <row r="574" spans="1:120" ht="14.4" x14ac:dyDescent="0.3">
      <c r="A574" s="21">
        <f>Wedstrijden!A395</f>
        <v>0</v>
      </c>
      <c r="B574" s="17" t="str">
        <f>IFERROR(VLOOKUP(Wedstrijden!#REF!,#REF!,2,FALSE),"")</f>
        <v/>
      </c>
      <c r="C574" s="17" t="e">
        <f>Wedstrijden!#REF!</f>
        <v>#REF!</v>
      </c>
      <c r="D574" s="17" t="str">
        <f>IFERROR(VLOOKUP(Wedstrijden!#REF!,#REF!,2,FALSE),"")</f>
        <v/>
      </c>
      <c r="E574" s="17" t="str">
        <f>IFERROR(VLOOKUP(Wedstrijden!#REF!,#REF!,5,FALSE),"")</f>
        <v/>
      </c>
      <c r="F574" s="17" t="e">
        <f>IF(Wedstrijden!#REF!&lt;&gt;"",Wedstrijden!#REF!,"")</f>
        <v>#REF!</v>
      </c>
      <c r="G574" s="17" t="e">
        <f>IF(Wedstrijden!#REF!="Indoor",1,0)</f>
        <v>#REF!</v>
      </c>
      <c r="H574" s="17" t="e">
        <f>Wedstrijden!#REF!</f>
        <v>#REF!</v>
      </c>
      <c r="I574" s="17" t="e">
        <f>IF(Wedstrijden!#REF!="Nee",0,IF(Wedstrijden!#REF!="Ja",1,""))</f>
        <v>#REF!</v>
      </c>
      <c r="J574" s="17" t="e">
        <f>IF(Wedstrijden!#REF!&lt;&gt;"",Wedstrijden!#REF!,"")</f>
        <v>#REF!</v>
      </c>
      <c r="W574" s="18"/>
      <c r="AE574" s="18"/>
      <c r="AN574" s="18"/>
      <c r="AU574" s="18"/>
      <c r="BA574" s="18"/>
      <c r="BE574" s="18"/>
      <c r="BJ574" s="17" t="str">
        <f>IF(COUNTA(Wedstrijden!O395:Y395)&lt;&gt;0,1,"")</f>
        <v/>
      </c>
      <c r="BK574" s="17" t="str">
        <f t="shared" si="48"/>
        <v/>
      </c>
      <c r="BL574" s="17" t="str">
        <f>IF(Wedstrijden!O395="x","AA","")</f>
        <v/>
      </c>
      <c r="BM574" s="17" t="str">
        <f>IF(Wedstrijden!P395="x","A","")</f>
        <v/>
      </c>
      <c r="BN574" s="17" t="str">
        <f>IF(Wedstrijden!Q395="x","B1","")</f>
        <v/>
      </c>
      <c r="BO574" s="17" t="e">
        <f>IF(Wedstrijden!#REF!="x","BB","")</f>
        <v>#REF!</v>
      </c>
      <c r="BP574" s="17" t="str">
        <f>IF(Wedstrijden!S395="x","B","")</f>
        <v/>
      </c>
      <c r="BQ574" s="17" t="str">
        <f>IF(Wedstrijden!T395="x","L1","")</f>
        <v/>
      </c>
      <c r="BR574" s="17" t="str">
        <f>IF(Wedstrijden!U395="x","L2","")</f>
        <v/>
      </c>
      <c r="BS574" s="17" t="str">
        <f>IF(Wedstrijden!V395="x","M1","")</f>
        <v/>
      </c>
      <c r="BT574" s="17" t="str">
        <f>IF(Wedstrijden!W395="x","M2","")</f>
        <v/>
      </c>
      <c r="BU574" s="17" t="str">
        <f>IF(Wedstrijden!X395="x","Z1","")</f>
        <v/>
      </c>
      <c r="BV574" s="17" t="str">
        <f>IF(Wedstrijden!Y395="x","Z2","")</f>
        <v/>
      </c>
      <c r="BW574" s="17" t="str">
        <f>IF(COUNTA(Wedstrijden!F395:N395)&lt;&gt;0,1,"")</f>
        <v/>
      </c>
      <c r="BX574" s="17" t="str">
        <f t="shared" si="49"/>
        <v/>
      </c>
      <c r="BY574" s="17" t="str">
        <f>IF(Wedstrijden!F395="x","BB","")</f>
        <v/>
      </c>
      <c r="BZ574" s="17" t="str">
        <f>IF(Wedstrijden!G395="x","B","")</f>
        <v/>
      </c>
      <c r="CA574" s="17" t="str">
        <f>IF(Wedstrijden!H395="x","L1","")</f>
        <v/>
      </c>
      <c r="CB574" s="17" t="str">
        <f>IF(Wedstrijden!I395="x","L2","")</f>
        <v/>
      </c>
      <c r="CC574" s="17" t="str">
        <f>IF(Wedstrijden!J395="x","M1","")</f>
        <v/>
      </c>
      <c r="CD574" s="17" t="str">
        <f>IF(Wedstrijden!K395="x","M2","")</f>
        <v/>
      </c>
      <c r="CE574" s="17" t="str">
        <f>IF(Wedstrijden!L395="x","Z1","")</f>
        <v/>
      </c>
      <c r="CF574" s="17" t="str">
        <f>IF(Wedstrijden!M395="x","Z2","")</f>
        <v/>
      </c>
      <c r="CG574" s="17" t="str">
        <f>IF(Wedstrijden!N395="x","ZZL","")</f>
        <v/>
      </c>
      <c r="CL574" s="17" t="str">
        <f>IF(COUNTA(Wedstrijden!AG395:AN395)&lt;&gt;0,2,"")</f>
        <v/>
      </c>
      <c r="CM574" s="17" t="str">
        <f t="shared" si="50"/>
        <v/>
      </c>
      <c r="CN574" s="17" t="str">
        <f>IF(Wedstrijden!AG395="x","AA","")</f>
        <v/>
      </c>
      <c r="CO574" s="17" t="str">
        <f>IF(Wedstrijden!AH395="x","A","")</f>
        <v/>
      </c>
      <c r="CP574" s="17" t="str">
        <f>IF(Wedstrijden!AI395="x","BB","")</f>
        <v/>
      </c>
      <c r="CQ574" s="17" t="str">
        <f>IF(Wedstrijden!AJ395="x","B","")</f>
        <v/>
      </c>
      <c r="CR574" s="17" t="str">
        <f>IF(Wedstrijden!AK395="x","L","")</f>
        <v/>
      </c>
      <c r="CS574" s="17" t="str">
        <f>IF(Wedstrijden!AL395="x","M","")</f>
        <v/>
      </c>
      <c r="CT574" s="17" t="str">
        <f>IF(Wedstrijden!AM395="x","Z","")</f>
        <v/>
      </c>
      <c r="CU574" s="17" t="str">
        <f>IF(Wedstrijden!AN395="x","ZZ","")</f>
        <v/>
      </c>
      <c r="CV574" s="17" t="str">
        <f>IF(COUNTA(Wedstrijden!Z395:AF395)&lt;&gt;0,2,"")</f>
        <v/>
      </c>
      <c r="CW574" s="17" t="str">
        <f t="shared" si="51"/>
        <v/>
      </c>
      <c r="CX574" s="17" t="str">
        <f>IF(Wedstrijden!Z395="x","BB","")</f>
        <v/>
      </c>
      <c r="CY574" s="17" t="str">
        <f>IF(Wedstrijden!AA395="x","B","")</f>
        <v/>
      </c>
      <c r="CZ574" s="17" t="str">
        <f>IF(Wedstrijden!AB395="x","L","")</f>
        <v/>
      </c>
      <c r="DA574" s="17" t="str">
        <f>IF(Wedstrijden!AC395="x","M","")</f>
        <v/>
      </c>
      <c r="DB574" s="17" t="str">
        <f>IF(Wedstrijden!AD395="x","Z","")</f>
        <v/>
      </c>
      <c r="DC574" s="17" t="str">
        <f>IF(Wedstrijden!AE395="x","ZZ","")</f>
        <v/>
      </c>
      <c r="DD574" s="17" t="str">
        <f>IF(Wedstrijden!AF395="x","1.40","")</f>
        <v/>
      </c>
      <c r="DE574" s="17" t="str">
        <f>IF(COUNTA(Wedstrijden!AP395:AR395)&lt;&gt;0,6,"")</f>
        <v/>
      </c>
      <c r="DF574" s="17" t="str">
        <f t="shared" si="52"/>
        <v/>
      </c>
      <c r="DG574" s="17" t="str">
        <f>IF(Wedstrijden!AP395="x","L","")</f>
        <v/>
      </c>
      <c r="DH574" s="17" t="str">
        <f>IF(Wedstrijden!AQ395="x","M","")</f>
        <v/>
      </c>
      <c r="DI574" s="17" t="str">
        <f>IF(Wedstrijden!AR395="x","Z","")</f>
        <v/>
      </c>
      <c r="DJ574" s="17" t="str">
        <f>IF(Wedstrijden!AS395="x","Z","")</f>
        <v/>
      </c>
      <c r="DK574" s="17" t="str">
        <f>IF(COUNTA(Wedstrijden!AU395:AW395)&lt;&gt;0,6,"")</f>
        <v/>
      </c>
      <c r="DL574" s="17" t="str">
        <f t="shared" si="53"/>
        <v/>
      </c>
      <c r="DM574" s="17" t="str">
        <f>IF(Wedstrijden!AU395="x","L","")</f>
        <v/>
      </c>
      <c r="DN574" s="17" t="str">
        <f>IF(Wedstrijden!AV395="x","M","")</f>
        <v/>
      </c>
      <c r="DO574" s="17" t="str">
        <f>IF(Wedstrijden!AW395="x","Z","")</f>
        <v/>
      </c>
      <c r="DP574" s="17" t="str">
        <f>IF(Wedstrijden!AX395="x","Z","")</f>
        <v/>
      </c>
    </row>
    <row r="575" spans="1:120" ht="14.4" x14ac:dyDescent="0.3">
      <c r="A575" s="21">
        <f>Wedstrijden!A396</f>
        <v>0</v>
      </c>
      <c r="B575" s="17" t="str">
        <f>IFERROR(VLOOKUP(Wedstrijden!#REF!,#REF!,2,FALSE),"")</f>
        <v/>
      </c>
      <c r="C575" s="17" t="e">
        <f>Wedstrijden!#REF!</f>
        <v>#REF!</v>
      </c>
      <c r="D575" s="17" t="str">
        <f>IFERROR(VLOOKUP(Wedstrijden!#REF!,#REF!,2,FALSE),"")</f>
        <v/>
      </c>
      <c r="E575" s="17" t="str">
        <f>IFERROR(VLOOKUP(Wedstrijden!#REF!,#REF!,5,FALSE),"")</f>
        <v/>
      </c>
      <c r="F575" s="17" t="e">
        <f>IF(Wedstrijden!#REF!&lt;&gt;"",Wedstrijden!#REF!,"")</f>
        <v>#REF!</v>
      </c>
      <c r="G575" s="17" t="e">
        <f>IF(Wedstrijden!#REF!="Indoor",1,0)</f>
        <v>#REF!</v>
      </c>
      <c r="H575" s="17" t="e">
        <f>Wedstrijden!#REF!</f>
        <v>#REF!</v>
      </c>
      <c r="I575" s="17" t="e">
        <f>IF(Wedstrijden!#REF!="Nee",0,IF(Wedstrijden!#REF!="Ja",1,""))</f>
        <v>#REF!</v>
      </c>
      <c r="J575" s="17" t="e">
        <f>IF(Wedstrijden!#REF!&lt;&gt;"",Wedstrijden!#REF!,"")</f>
        <v>#REF!</v>
      </c>
      <c r="W575" s="18"/>
      <c r="AE575" s="18"/>
      <c r="AN575" s="18"/>
      <c r="AU575" s="18"/>
      <c r="BA575" s="18"/>
      <c r="BE575" s="18"/>
      <c r="BJ575" s="17" t="str">
        <f>IF(COUNTA(Wedstrijden!O396:Y396)&lt;&gt;0,1,"")</f>
        <v/>
      </c>
      <c r="BK575" s="17" t="str">
        <f t="shared" si="48"/>
        <v/>
      </c>
      <c r="BL575" s="17" t="str">
        <f>IF(Wedstrijden!O396="x","AA","")</f>
        <v/>
      </c>
      <c r="BM575" s="17" t="str">
        <f>IF(Wedstrijden!P396="x","A","")</f>
        <v/>
      </c>
      <c r="BN575" s="17" t="str">
        <f>IF(Wedstrijden!Q396="x","B1","")</f>
        <v/>
      </c>
      <c r="BO575" s="17" t="e">
        <f>IF(Wedstrijden!#REF!="x","BB","")</f>
        <v>#REF!</v>
      </c>
      <c r="BP575" s="17" t="str">
        <f>IF(Wedstrijden!S396="x","B","")</f>
        <v/>
      </c>
      <c r="BQ575" s="17" t="str">
        <f>IF(Wedstrijden!T396="x","L1","")</f>
        <v/>
      </c>
      <c r="BR575" s="17" t="str">
        <f>IF(Wedstrijden!U396="x","L2","")</f>
        <v/>
      </c>
      <c r="BS575" s="17" t="str">
        <f>IF(Wedstrijden!V396="x","M1","")</f>
        <v/>
      </c>
      <c r="BT575" s="17" t="str">
        <f>IF(Wedstrijden!W396="x","M2","")</f>
        <v/>
      </c>
      <c r="BU575" s="17" t="str">
        <f>IF(Wedstrijden!X396="x","Z1","")</f>
        <v/>
      </c>
      <c r="BV575" s="17" t="str">
        <f>IF(Wedstrijden!Y396="x","Z2","")</f>
        <v/>
      </c>
      <c r="BW575" s="17" t="str">
        <f>IF(COUNTA(Wedstrijden!F396:N396)&lt;&gt;0,1,"")</f>
        <v/>
      </c>
      <c r="BX575" s="17" t="str">
        <f t="shared" si="49"/>
        <v/>
      </c>
      <c r="BY575" s="17" t="str">
        <f>IF(Wedstrijden!F396="x","BB","")</f>
        <v/>
      </c>
      <c r="BZ575" s="17" t="str">
        <f>IF(Wedstrijden!G396="x","B","")</f>
        <v/>
      </c>
      <c r="CA575" s="17" t="str">
        <f>IF(Wedstrijden!H396="x","L1","")</f>
        <v/>
      </c>
      <c r="CB575" s="17" t="str">
        <f>IF(Wedstrijden!I396="x","L2","")</f>
        <v/>
      </c>
      <c r="CC575" s="17" t="str">
        <f>IF(Wedstrijden!J396="x","M1","")</f>
        <v/>
      </c>
      <c r="CD575" s="17" t="str">
        <f>IF(Wedstrijden!K396="x","M2","")</f>
        <v/>
      </c>
      <c r="CE575" s="17" t="str">
        <f>IF(Wedstrijden!L396="x","Z1","")</f>
        <v/>
      </c>
      <c r="CF575" s="17" t="str">
        <f>IF(Wedstrijden!M396="x","Z2","")</f>
        <v/>
      </c>
      <c r="CG575" s="17" t="str">
        <f>IF(Wedstrijden!N396="x","ZZL","")</f>
        <v/>
      </c>
      <c r="CL575" s="17" t="str">
        <f>IF(COUNTA(Wedstrijden!AG396:AN396)&lt;&gt;0,2,"")</f>
        <v/>
      </c>
      <c r="CM575" s="17" t="str">
        <f t="shared" si="50"/>
        <v/>
      </c>
      <c r="CN575" s="17" t="str">
        <f>IF(Wedstrijden!AG396="x","AA","")</f>
        <v/>
      </c>
      <c r="CO575" s="17" t="str">
        <f>IF(Wedstrijden!AH396="x","A","")</f>
        <v/>
      </c>
      <c r="CP575" s="17" t="str">
        <f>IF(Wedstrijden!AI396="x","BB","")</f>
        <v/>
      </c>
      <c r="CQ575" s="17" t="str">
        <f>IF(Wedstrijden!AJ396="x","B","")</f>
        <v/>
      </c>
      <c r="CR575" s="17" t="str">
        <f>IF(Wedstrijden!AK396="x","L","")</f>
        <v/>
      </c>
      <c r="CS575" s="17" t="str">
        <f>IF(Wedstrijden!AL396="x","M","")</f>
        <v/>
      </c>
      <c r="CT575" s="17" t="str">
        <f>IF(Wedstrijden!AM396="x","Z","")</f>
        <v/>
      </c>
      <c r="CU575" s="17" t="str">
        <f>IF(Wedstrijden!AN396="x","ZZ","")</f>
        <v/>
      </c>
      <c r="CV575" s="17" t="str">
        <f>IF(COUNTA(Wedstrijden!Z396:AF396)&lt;&gt;0,2,"")</f>
        <v/>
      </c>
      <c r="CW575" s="17" t="str">
        <f t="shared" si="51"/>
        <v/>
      </c>
      <c r="CX575" s="17" t="str">
        <f>IF(Wedstrijden!Z396="x","BB","")</f>
        <v/>
      </c>
      <c r="CY575" s="17" t="str">
        <f>IF(Wedstrijden!AA396="x","B","")</f>
        <v/>
      </c>
      <c r="CZ575" s="17" t="str">
        <f>IF(Wedstrijden!AB396="x","L","")</f>
        <v/>
      </c>
      <c r="DA575" s="17" t="str">
        <f>IF(Wedstrijden!AC396="x","M","")</f>
        <v/>
      </c>
      <c r="DB575" s="17" t="str">
        <f>IF(Wedstrijden!AD396="x","Z","")</f>
        <v/>
      </c>
      <c r="DC575" s="17" t="str">
        <f>IF(Wedstrijden!AE396="x","ZZ","")</f>
        <v/>
      </c>
      <c r="DD575" s="17" t="str">
        <f>IF(Wedstrijden!AF396="x","1.40","")</f>
        <v/>
      </c>
      <c r="DE575" s="17" t="str">
        <f>IF(COUNTA(Wedstrijden!AP396:AR396)&lt;&gt;0,6,"")</f>
        <v/>
      </c>
      <c r="DF575" s="17" t="str">
        <f t="shared" si="52"/>
        <v/>
      </c>
      <c r="DG575" s="17" t="str">
        <f>IF(Wedstrijden!AP396="x","L","")</f>
        <v/>
      </c>
      <c r="DH575" s="17" t="str">
        <f>IF(Wedstrijden!AQ396="x","M","")</f>
        <v/>
      </c>
      <c r="DI575" s="17" t="str">
        <f>IF(Wedstrijden!AR396="x","Z","")</f>
        <v/>
      </c>
      <c r="DJ575" s="17" t="str">
        <f>IF(Wedstrijden!AS396="x","Z","")</f>
        <v/>
      </c>
      <c r="DK575" s="17" t="str">
        <f>IF(COUNTA(Wedstrijden!AU396:AW396)&lt;&gt;0,6,"")</f>
        <v/>
      </c>
      <c r="DL575" s="17" t="str">
        <f t="shared" si="53"/>
        <v/>
      </c>
      <c r="DM575" s="17" t="str">
        <f>IF(Wedstrijden!AU396="x","L","")</f>
        <v/>
      </c>
      <c r="DN575" s="17" t="str">
        <f>IF(Wedstrijden!AV396="x","M","")</f>
        <v/>
      </c>
      <c r="DO575" s="17" t="str">
        <f>IF(Wedstrijden!AW396="x","Z","")</f>
        <v/>
      </c>
      <c r="DP575" s="17" t="str">
        <f>IF(Wedstrijden!AX396="x","Z","")</f>
        <v/>
      </c>
    </row>
    <row r="576" spans="1:120" ht="14.4" x14ac:dyDescent="0.3">
      <c r="A576" s="21">
        <f>Wedstrijden!A397</f>
        <v>0</v>
      </c>
      <c r="B576" s="17" t="str">
        <f>IFERROR(VLOOKUP(Wedstrijden!#REF!,#REF!,2,FALSE),"")</f>
        <v/>
      </c>
      <c r="C576" s="17" t="e">
        <f>Wedstrijden!#REF!</f>
        <v>#REF!</v>
      </c>
      <c r="D576" s="17" t="str">
        <f>IFERROR(VLOOKUP(Wedstrijden!#REF!,#REF!,2,FALSE),"")</f>
        <v/>
      </c>
      <c r="E576" s="17" t="str">
        <f>IFERROR(VLOOKUP(Wedstrijden!#REF!,#REF!,5,FALSE),"")</f>
        <v/>
      </c>
      <c r="F576" s="17" t="e">
        <f>IF(Wedstrijden!#REF!&lt;&gt;"",Wedstrijden!#REF!,"")</f>
        <v>#REF!</v>
      </c>
      <c r="G576" s="17" t="e">
        <f>IF(Wedstrijden!#REF!="Indoor",1,0)</f>
        <v>#REF!</v>
      </c>
      <c r="H576" s="17" t="e">
        <f>Wedstrijden!#REF!</f>
        <v>#REF!</v>
      </c>
      <c r="I576" s="17" t="e">
        <f>IF(Wedstrijden!#REF!="Nee",0,IF(Wedstrijden!#REF!="Ja",1,""))</f>
        <v>#REF!</v>
      </c>
      <c r="J576" s="17" t="e">
        <f>IF(Wedstrijden!#REF!&lt;&gt;"",Wedstrijden!#REF!,"")</f>
        <v>#REF!</v>
      </c>
      <c r="W576" s="18"/>
      <c r="AE576" s="18"/>
      <c r="AN576" s="18"/>
      <c r="AU576" s="18"/>
      <c r="BA576" s="18"/>
      <c r="BE576" s="18"/>
      <c r="BJ576" s="17" t="str">
        <f>IF(COUNTA(Wedstrijden!O397:Y397)&lt;&gt;0,1,"")</f>
        <v/>
      </c>
      <c r="BK576" s="17" t="str">
        <f t="shared" si="48"/>
        <v/>
      </c>
      <c r="BL576" s="17" t="str">
        <f>IF(Wedstrijden!O397="x","AA","")</f>
        <v/>
      </c>
      <c r="BM576" s="17" t="str">
        <f>IF(Wedstrijden!P397="x","A","")</f>
        <v/>
      </c>
      <c r="BN576" s="17" t="str">
        <f>IF(Wedstrijden!Q397="x","B1","")</f>
        <v/>
      </c>
      <c r="BO576" s="17" t="e">
        <f>IF(Wedstrijden!#REF!="x","BB","")</f>
        <v>#REF!</v>
      </c>
      <c r="BP576" s="17" t="str">
        <f>IF(Wedstrijden!S397="x","B","")</f>
        <v/>
      </c>
      <c r="BQ576" s="17" t="str">
        <f>IF(Wedstrijden!T397="x","L1","")</f>
        <v/>
      </c>
      <c r="BR576" s="17" t="str">
        <f>IF(Wedstrijden!U397="x","L2","")</f>
        <v/>
      </c>
      <c r="BS576" s="17" t="str">
        <f>IF(Wedstrijden!V397="x","M1","")</f>
        <v/>
      </c>
      <c r="BT576" s="17" t="str">
        <f>IF(Wedstrijden!W397="x","M2","")</f>
        <v/>
      </c>
      <c r="BU576" s="17" t="str">
        <f>IF(Wedstrijden!X397="x","Z1","")</f>
        <v/>
      </c>
      <c r="BV576" s="17" t="str">
        <f>IF(Wedstrijden!Y397="x","Z2","")</f>
        <v/>
      </c>
      <c r="BW576" s="17" t="str">
        <f>IF(COUNTA(Wedstrijden!F397:N397)&lt;&gt;0,1,"")</f>
        <v/>
      </c>
      <c r="BX576" s="17" t="str">
        <f t="shared" si="49"/>
        <v/>
      </c>
      <c r="BY576" s="17" t="str">
        <f>IF(Wedstrijden!F397="x","BB","")</f>
        <v/>
      </c>
      <c r="BZ576" s="17" t="str">
        <f>IF(Wedstrijden!G397="x","B","")</f>
        <v/>
      </c>
      <c r="CA576" s="17" t="str">
        <f>IF(Wedstrijden!H397="x","L1","")</f>
        <v/>
      </c>
      <c r="CB576" s="17" t="str">
        <f>IF(Wedstrijden!I397="x","L2","")</f>
        <v/>
      </c>
      <c r="CC576" s="17" t="str">
        <f>IF(Wedstrijden!J397="x","M1","")</f>
        <v/>
      </c>
      <c r="CD576" s="17" t="str">
        <f>IF(Wedstrijden!K397="x","M2","")</f>
        <v/>
      </c>
      <c r="CE576" s="17" t="str">
        <f>IF(Wedstrijden!L397="x","Z1","")</f>
        <v/>
      </c>
      <c r="CF576" s="17" t="str">
        <f>IF(Wedstrijden!M397="x","Z2","")</f>
        <v/>
      </c>
      <c r="CG576" s="17" t="str">
        <f>IF(Wedstrijden!N397="x","ZZL","")</f>
        <v/>
      </c>
      <c r="CL576" s="17" t="str">
        <f>IF(COUNTA(Wedstrijden!AG397:AN397)&lt;&gt;0,2,"")</f>
        <v/>
      </c>
      <c r="CM576" s="17" t="str">
        <f t="shared" si="50"/>
        <v/>
      </c>
      <c r="CN576" s="17" t="str">
        <f>IF(Wedstrijden!AG397="x","AA","")</f>
        <v/>
      </c>
      <c r="CO576" s="17" t="str">
        <f>IF(Wedstrijden!AH397="x","A","")</f>
        <v/>
      </c>
      <c r="CP576" s="17" t="str">
        <f>IF(Wedstrijden!AI397="x","BB","")</f>
        <v/>
      </c>
      <c r="CQ576" s="17" t="str">
        <f>IF(Wedstrijden!AJ397="x","B","")</f>
        <v/>
      </c>
      <c r="CR576" s="17" t="str">
        <f>IF(Wedstrijden!AK397="x","L","")</f>
        <v/>
      </c>
      <c r="CS576" s="17" t="str">
        <f>IF(Wedstrijden!AL397="x","M","")</f>
        <v/>
      </c>
      <c r="CT576" s="17" t="str">
        <f>IF(Wedstrijden!AM397="x","Z","")</f>
        <v/>
      </c>
      <c r="CU576" s="17" t="str">
        <f>IF(Wedstrijden!AN397="x","ZZ","")</f>
        <v/>
      </c>
      <c r="CV576" s="17" t="str">
        <f>IF(COUNTA(Wedstrijden!Z397:AF397)&lt;&gt;0,2,"")</f>
        <v/>
      </c>
      <c r="CW576" s="17" t="str">
        <f t="shared" si="51"/>
        <v/>
      </c>
      <c r="CX576" s="17" t="str">
        <f>IF(Wedstrijden!Z397="x","BB","")</f>
        <v/>
      </c>
      <c r="CY576" s="17" t="str">
        <f>IF(Wedstrijden!AA397="x","B","")</f>
        <v/>
      </c>
      <c r="CZ576" s="17" t="str">
        <f>IF(Wedstrijden!AB397="x","L","")</f>
        <v/>
      </c>
      <c r="DA576" s="17" t="str">
        <f>IF(Wedstrijden!AC397="x","M","")</f>
        <v/>
      </c>
      <c r="DB576" s="17" t="str">
        <f>IF(Wedstrijden!AD397="x","Z","")</f>
        <v/>
      </c>
      <c r="DC576" s="17" t="str">
        <f>IF(Wedstrijden!AE397="x","ZZ","")</f>
        <v/>
      </c>
      <c r="DD576" s="17" t="str">
        <f>IF(Wedstrijden!AF397="x","1.40","")</f>
        <v/>
      </c>
      <c r="DE576" s="17" t="str">
        <f>IF(COUNTA(Wedstrijden!AP397:AR397)&lt;&gt;0,6,"")</f>
        <v/>
      </c>
      <c r="DF576" s="17" t="str">
        <f t="shared" si="52"/>
        <v/>
      </c>
      <c r="DG576" s="17" t="str">
        <f>IF(Wedstrijden!AP397="x","L","")</f>
        <v/>
      </c>
      <c r="DH576" s="17" t="str">
        <f>IF(Wedstrijden!AQ397="x","M","")</f>
        <v/>
      </c>
      <c r="DI576" s="17" t="str">
        <f>IF(Wedstrijden!AR397="x","Z","")</f>
        <v/>
      </c>
      <c r="DJ576" s="17" t="str">
        <f>IF(Wedstrijden!AS397="x","Z","")</f>
        <v/>
      </c>
      <c r="DK576" s="17" t="str">
        <f>IF(COUNTA(Wedstrijden!AU397:AW397)&lt;&gt;0,6,"")</f>
        <v/>
      </c>
      <c r="DL576" s="17" t="str">
        <f t="shared" si="53"/>
        <v/>
      </c>
      <c r="DM576" s="17" t="str">
        <f>IF(Wedstrijden!AU397="x","L","")</f>
        <v/>
      </c>
      <c r="DN576" s="17" t="str">
        <f>IF(Wedstrijden!AV397="x","M","")</f>
        <v/>
      </c>
      <c r="DO576" s="17" t="str">
        <f>IF(Wedstrijden!AW397="x","Z","")</f>
        <v/>
      </c>
      <c r="DP576" s="17" t="str">
        <f>IF(Wedstrijden!AX397="x","Z","")</f>
        <v/>
      </c>
    </row>
    <row r="577" spans="1:120" ht="14.4" x14ac:dyDescent="0.3">
      <c r="A577" s="21">
        <f>Wedstrijden!A398</f>
        <v>0</v>
      </c>
      <c r="B577" s="17" t="str">
        <f>IFERROR(VLOOKUP(Wedstrijden!#REF!,#REF!,2,FALSE),"")</f>
        <v/>
      </c>
      <c r="C577" s="17" t="e">
        <f>Wedstrijden!#REF!</f>
        <v>#REF!</v>
      </c>
      <c r="D577" s="17" t="str">
        <f>IFERROR(VLOOKUP(Wedstrijden!#REF!,#REF!,2,FALSE),"")</f>
        <v/>
      </c>
      <c r="E577" s="17" t="str">
        <f>IFERROR(VLOOKUP(Wedstrijden!#REF!,#REF!,5,FALSE),"")</f>
        <v/>
      </c>
      <c r="F577" s="17" t="e">
        <f>IF(Wedstrijden!#REF!&lt;&gt;"",Wedstrijden!#REF!,"")</f>
        <v>#REF!</v>
      </c>
      <c r="G577" s="17" t="e">
        <f>IF(Wedstrijden!#REF!="Indoor",1,0)</f>
        <v>#REF!</v>
      </c>
      <c r="H577" s="17" t="e">
        <f>Wedstrijden!#REF!</f>
        <v>#REF!</v>
      </c>
      <c r="I577" s="17" t="e">
        <f>IF(Wedstrijden!#REF!="Nee",0,IF(Wedstrijden!#REF!="Ja",1,""))</f>
        <v>#REF!</v>
      </c>
      <c r="J577" s="17" t="e">
        <f>IF(Wedstrijden!#REF!&lt;&gt;"",Wedstrijden!#REF!,"")</f>
        <v>#REF!</v>
      </c>
      <c r="W577" s="18"/>
      <c r="AE577" s="18"/>
      <c r="AN577" s="18"/>
      <c r="AU577" s="18"/>
      <c r="BA577" s="18"/>
      <c r="BE577" s="18"/>
      <c r="BJ577" s="17" t="str">
        <f>IF(COUNTA(Wedstrijden!O398:Y398)&lt;&gt;0,1,"")</f>
        <v/>
      </c>
      <c r="BK577" s="17" t="str">
        <f t="shared" si="48"/>
        <v/>
      </c>
      <c r="BL577" s="17" t="str">
        <f>IF(Wedstrijden!O398="x","AA","")</f>
        <v/>
      </c>
      <c r="BM577" s="17" t="str">
        <f>IF(Wedstrijden!P398="x","A","")</f>
        <v/>
      </c>
      <c r="BN577" s="17" t="str">
        <f>IF(Wedstrijden!Q398="x","B1","")</f>
        <v/>
      </c>
      <c r="BO577" s="17" t="e">
        <f>IF(Wedstrijden!#REF!="x","BB","")</f>
        <v>#REF!</v>
      </c>
      <c r="BP577" s="17" t="str">
        <f>IF(Wedstrijden!S398="x","B","")</f>
        <v/>
      </c>
      <c r="BQ577" s="17" t="str">
        <f>IF(Wedstrijden!T398="x","L1","")</f>
        <v/>
      </c>
      <c r="BR577" s="17" t="str">
        <f>IF(Wedstrijden!U398="x","L2","")</f>
        <v/>
      </c>
      <c r="BS577" s="17" t="str">
        <f>IF(Wedstrijden!V398="x","M1","")</f>
        <v/>
      </c>
      <c r="BT577" s="17" t="str">
        <f>IF(Wedstrijden!W398="x","M2","")</f>
        <v/>
      </c>
      <c r="BU577" s="17" t="str">
        <f>IF(Wedstrijden!X398="x","Z1","")</f>
        <v/>
      </c>
      <c r="BV577" s="17" t="str">
        <f>IF(Wedstrijden!Y398="x","Z2","")</f>
        <v/>
      </c>
      <c r="BW577" s="17" t="str">
        <f>IF(COUNTA(Wedstrijden!F398:N398)&lt;&gt;0,1,"")</f>
        <v/>
      </c>
      <c r="BX577" s="17" t="str">
        <f t="shared" si="49"/>
        <v/>
      </c>
      <c r="BY577" s="17" t="str">
        <f>IF(Wedstrijden!F398="x","BB","")</f>
        <v/>
      </c>
      <c r="BZ577" s="17" t="str">
        <f>IF(Wedstrijden!G398="x","B","")</f>
        <v/>
      </c>
      <c r="CA577" s="17" t="str">
        <f>IF(Wedstrijden!H398="x","L1","")</f>
        <v/>
      </c>
      <c r="CB577" s="17" t="str">
        <f>IF(Wedstrijden!I398="x","L2","")</f>
        <v/>
      </c>
      <c r="CC577" s="17" t="str">
        <f>IF(Wedstrijden!J398="x","M1","")</f>
        <v/>
      </c>
      <c r="CD577" s="17" t="str">
        <f>IF(Wedstrijden!K398="x","M2","")</f>
        <v/>
      </c>
      <c r="CE577" s="17" t="str">
        <f>IF(Wedstrijden!L398="x","Z1","")</f>
        <v/>
      </c>
      <c r="CF577" s="17" t="str">
        <f>IF(Wedstrijden!M398="x","Z2","")</f>
        <v/>
      </c>
      <c r="CG577" s="17" t="str">
        <f>IF(Wedstrijden!N398="x","ZZL","")</f>
        <v/>
      </c>
      <c r="CL577" s="17" t="str">
        <f>IF(COUNTA(Wedstrijden!AG398:AN398)&lt;&gt;0,2,"")</f>
        <v/>
      </c>
      <c r="CM577" s="17" t="str">
        <f t="shared" si="50"/>
        <v/>
      </c>
      <c r="CN577" s="17" t="str">
        <f>IF(Wedstrijden!AG398="x","AA","")</f>
        <v/>
      </c>
      <c r="CO577" s="17" t="str">
        <f>IF(Wedstrijden!AH398="x","A","")</f>
        <v/>
      </c>
      <c r="CP577" s="17" t="str">
        <f>IF(Wedstrijden!AI398="x","BB","")</f>
        <v/>
      </c>
      <c r="CQ577" s="17" t="str">
        <f>IF(Wedstrijden!AJ398="x","B","")</f>
        <v/>
      </c>
      <c r="CR577" s="17" t="str">
        <f>IF(Wedstrijden!AK398="x","L","")</f>
        <v/>
      </c>
      <c r="CS577" s="17" t="str">
        <f>IF(Wedstrijden!AL398="x","M","")</f>
        <v/>
      </c>
      <c r="CT577" s="17" t="str">
        <f>IF(Wedstrijden!AM398="x","Z","")</f>
        <v/>
      </c>
      <c r="CU577" s="17" t="str">
        <f>IF(Wedstrijden!AN398="x","ZZ","")</f>
        <v/>
      </c>
      <c r="CV577" s="17" t="str">
        <f>IF(COUNTA(Wedstrijden!Z398:AF398)&lt;&gt;0,2,"")</f>
        <v/>
      </c>
      <c r="CW577" s="17" t="str">
        <f t="shared" si="51"/>
        <v/>
      </c>
      <c r="CX577" s="17" t="str">
        <f>IF(Wedstrijden!Z398="x","BB","")</f>
        <v/>
      </c>
      <c r="CY577" s="17" t="str">
        <f>IF(Wedstrijden!AA398="x","B","")</f>
        <v/>
      </c>
      <c r="CZ577" s="17" t="str">
        <f>IF(Wedstrijden!AB398="x","L","")</f>
        <v/>
      </c>
      <c r="DA577" s="17" t="str">
        <f>IF(Wedstrijden!AC398="x","M","")</f>
        <v/>
      </c>
      <c r="DB577" s="17" t="str">
        <f>IF(Wedstrijden!AD398="x","Z","")</f>
        <v/>
      </c>
      <c r="DC577" s="17" t="str">
        <f>IF(Wedstrijden!AE398="x","ZZ","")</f>
        <v/>
      </c>
      <c r="DD577" s="17" t="str">
        <f>IF(Wedstrijden!AF398="x","1.40","")</f>
        <v/>
      </c>
      <c r="DE577" s="17" t="str">
        <f>IF(COUNTA(Wedstrijden!AP398:AR398)&lt;&gt;0,6,"")</f>
        <v/>
      </c>
      <c r="DF577" s="17" t="str">
        <f t="shared" si="52"/>
        <v/>
      </c>
      <c r="DG577" s="17" t="str">
        <f>IF(Wedstrijden!AP398="x","L","")</f>
        <v/>
      </c>
      <c r="DH577" s="17" t="str">
        <f>IF(Wedstrijden!AQ398="x","M","")</f>
        <v/>
      </c>
      <c r="DI577" s="17" t="str">
        <f>IF(Wedstrijden!AR398="x","Z","")</f>
        <v/>
      </c>
      <c r="DJ577" s="17" t="str">
        <f>IF(Wedstrijden!AS398="x","Z","")</f>
        <v/>
      </c>
      <c r="DK577" s="17" t="str">
        <f>IF(COUNTA(Wedstrijden!AU398:AW398)&lt;&gt;0,6,"")</f>
        <v/>
      </c>
      <c r="DL577" s="17" t="str">
        <f t="shared" si="53"/>
        <v/>
      </c>
      <c r="DM577" s="17" t="str">
        <f>IF(Wedstrijden!AU398="x","L","")</f>
        <v/>
      </c>
      <c r="DN577" s="17" t="str">
        <f>IF(Wedstrijden!AV398="x","M","")</f>
        <v/>
      </c>
      <c r="DO577" s="17" t="str">
        <f>IF(Wedstrijden!AW398="x","Z","")</f>
        <v/>
      </c>
      <c r="DP577" s="17" t="str">
        <f>IF(Wedstrijden!AX398="x","Z","")</f>
        <v/>
      </c>
    </row>
    <row r="578" spans="1:120" ht="14.4" x14ac:dyDescent="0.3">
      <c r="A578" s="21">
        <f>Wedstrijden!A399</f>
        <v>0</v>
      </c>
      <c r="B578" s="17" t="str">
        <f>IFERROR(VLOOKUP(Wedstrijden!#REF!,#REF!,2,FALSE),"")</f>
        <v/>
      </c>
      <c r="C578" s="17" t="e">
        <f>Wedstrijden!#REF!</f>
        <v>#REF!</v>
      </c>
      <c r="D578" s="17" t="str">
        <f>IFERROR(VLOOKUP(Wedstrijden!#REF!,#REF!,2,FALSE),"")</f>
        <v/>
      </c>
      <c r="E578" s="17" t="str">
        <f>IFERROR(VLOOKUP(Wedstrijden!#REF!,#REF!,5,FALSE),"")</f>
        <v/>
      </c>
      <c r="F578" s="17" t="e">
        <f>IF(Wedstrijden!#REF!&lt;&gt;"",Wedstrijden!#REF!,"")</f>
        <v>#REF!</v>
      </c>
      <c r="G578" s="17" t="e">
        <f>IF(Wedstrijden!#REF!="Indoor",1,0)</f>
        <v>#REF!</v>
      </c>
      <c r="H578" s="17" t="e">
        <f>Wedstrijden!#REF!</f>
        <v>#REF!</v>
      </c>
      <c r="I578" s="17" t="e">
        <f>IF(Wedstrijden!#REF!="Nee",0,IF(Wedstrijden!#REF!="Ja",1,""))</f>
        <v>#REF!</v>
      </c>
      <c r="J578" s="17" t="e">
        <f>IF(Wedstrijden!#REF!&lt;&gt;"",Wedstrijden!#REF!,"")</f>
        <v>#REF!</v>
      </c>
      <c r="W578" s="18"/>
      <c r="AE578" s="18"/>
      <c r="AN578" s="18"/>
      <c r="AU578" s="18"/>
      <c r="BA578" s="18"/>
      <c r="BE578" s="18"/>
      <c r="BJ578" s="17" t="str">
        <f>IF(COUNTA(Wedstrijden!O399:Y399)&lt;&gt;0,1,"")</f>
        <v/>
      </c>
      <c r="BK578" s="17" t="str">
        <f t="shared" si="48"/>
        <v/>
      </c>
      <c r="BL578" s="17" t="str">
        <f>IF(Wedstrijden!O399="x","AA","")</f>
        <v/>
      </c>
      <c r="BM578" s="17" t="str">
        <f>IF(Wedstrijden!P399="x","A","")</f>
        <v/>
      </c>
      <c r="BN578" s="17" t="str">
        <f>IF(Wedstrijden!Q399="x","B1","")</f>
        <v/>
      </c>
      <c r="BO578" s="17" t="e">
        <f>IF(Wedstrijden!#REF!="x","BB","")</f>
        <v>#REF!</v>
      </c>
      <c r="BP578" s="17" t="str">
        <f>IF(Wedstrijden!S399="x","B","")</f>
        <v/>
      </c>
      <c r="BQ578" s="17" t="str">
        <f>IF(Wedstrijden!T399="x","L1","")</f>
        <v/>
      </c>
      <c r="BR578" s="17" t="str">
        <f>IF(Wedstrijden!U399="x","L2","")</f>
        <v/>
      </c>
      <c r="BS578" s="17" t="str">
        <f>IF(Wedstrijden!V399="x","M1","")</f>
        <v/>
      </c>
      <c r="BT578" s="17" t="str">
        <f>IF(Wedstrijden!W399="x","M2","")</f>
        <v/>
      </c>
      <c r="BU578" s="17" t="str">
        <f>IF(Wedstrijden!X399="x","Z1","")</f>
        <v/>
      </c>
      <c r="BV578" s="17" t="str">
        <f>IF(Wedstrijden!Y399="x","Z2","")</f>
        <v/>
      </c>
      <c r="BW578" s="17" t="str">
        <f>IF(COUNTA(Wedstrijden!F399:N399)&lt;&gt;0,1,"")</f>
        <v/>
      </c>
      <c r="BX578" s="17" t="str">
        <f t="shared" si="49"/>
        <v/>
      </c>
      <c r="BY578" s="17" t="str">
        <f>IF(Wedstrijden!F399="x","BB","")</f>
        <v/>
      </c>
      <c r="BZ578" s="17" t="str">
        <f>IF(Wedstrijden!G399="x","B","")</f>
        <v/>
      </c>
      <c r="CA578" s="17" t="str">
        <f>IF(Wedstrijden!H399="x","L1","")</f>
        <v/>
      </c>
      <c r="CB578" s="17" t="str">
        <f>IF(Wedstrijden!I399="x","L2","")</f>
        <v/>
      </c>
      <c r="CC578" s="17" t="str">
        <f>IF(Wedstrijden!J399="x","M1","")</f>
        <v/>
      </c>
      <c r="CD578" s="17" t="str">
        <f>IF(Wedstrijden!K399="x","M2","")</f>
        <v/>
      </c>
      <c r="CE578" s="17" t="str">
        <f>IF(Wedstrijden!L399="x","Z1","")</f>
        <v/>
      </c>
      <c r="CF578" s="17" t="str">
        <f>IF(Wedstrijden!M399="x","Z2","")</f>
        <v/>
      </c>
      <c r="CG578" s="17" t="str">
        <f>IF(Wedstrijden!N399="x","ZZL","")</f>
        <v/>
      </c>
      <c r="CL578" s="17" t="str">
        <f>IF(COUNTA(Wedstrijden!AG399:AN399)&lt;&gt;0,2,"")</f>
        <v/>
      </c>
      <c r="CM578" s="17" t="str">
        <f t="shared" si="50"/>
        <v/>
      </c>
      <c r="CN578" s="17" t="str">
        <f>IF(Wedstrijden!AG399="x","AA","")</f>
        <v/>
      </c>
      <c r="CO578" s="17" t="str">
        <f>IF(Wedstrijden!AH399="x","A","")</f>
        <v/>
      </c>
      <c r="CP578" s="17" t="str">
        <f>IF(Wedstrijden!AI399="x","BB","")</f>
        <v/>
      </c>
      <c r="CQ578" s="17" t="str">
        <f>IF(Wedstrijden!AJ399="x","B","")</f>
        <v/>
      </c>
      <c r="CR578" s="17" t="str">
        <f>IF(Wedstrijden!AK399="x","L","")</f>
        <v/>
      </c>
      <c r="CS578" s="17" t="str">
        <f>IF(Wedstrijden!AL399="x","M","")</f>
        <v/>
      </c>
      <c r="CT578" s="17" t="str">
        <f>IF(Wedstrijden!AM399="x","Z","")</f>
        <v/>
      </c>
      <c r="CU578" s="17" t="str">
        <f>IF(Wedstrijden!AN399="x","ZZ","")</f>
        <v/>
      </c>
      <c r="CV578" s="17" t="str">
        <f>IF(COUNTA(Wedstrijden!Z399:AF399)&lt;&gt;0,2,"")</f>
        <v/>
      </c>
      <c r="CW578" s="17" t="str">
        <f t="shared" si="51"/>
        <v/>
      </c>
      <c r="CX578" s="17" t="str">
        <f>IF(Wedstrijden!Z399="x","BB","")</f>
        <v/>
      </c>
      <c r="CY578" s="17" t="str">
        <f>IF(Wedstrijden!AA399="x","B","")</f>
        <v/>
      </c>
      <c r="CZ578" s="17" t="str">
        <f>IF(Wedstrijden!AB399="x","L","")</f>
        <v/>
      </c>
      <c r="DA578" s="17" t="str">
        <f>IF(Wedstrijden!AC399="x","M","")</f>
        <v/>
      </c>
      <c r="DB578" s="17" t="str">
        <f>IF(Wedstrijden!AD399="x","Z","")</f>
        <v/>
      </c>
      <c r="DC578" s="17" t="str">
        <f>IF(Wedstrijden!AE399="x","ZZ","")</f>
        <v/>
      </c>
      <c r="DD578" s="17" t="str">
        <f>IF(Wedstrijden!AF399="x","1.40","")</f>
        <v/>
      </c>
      <c r="DE578" s="17" t="str">
        <f>IF(COUNTA(Wedstrijden!AP399:AR399)&lt;&gt;0,6,"")</f>
        <v/>
      </c>
      <c r="DF578" s="17" t="str">
        <f t="shared" si="52"/>
        <v/>
      </c>
      <c r="DG578" s="17" t="str">
        <f>IF(Wedstrijden!AP399="x","L","")</f>
        <v/>
      </c>
      <c r="DH578" s="17" t="str">
        <f>IF(Wedstrijden!AQ399="x","M","")</f>
        <v/>
      </c>
      <c r="DI578" s="17" t="str">
        <f>IF(Wedstrijden!AR399="x","Z","")</f>
        <v/>
      </c>
      <c r="DJ578" s="17" t="str">
        <f>IF(Wedstrijden!AS399="x","Z","")</f>
        <v/>
      </c>
      <c r="DK578" s="17" t="str">
        <f>IF(COUNTA(Wedstrijden!AU399:AW399)&lt;&gt;0,6,"")</f>
        <v/>
      </c>
      <c r="DL578" s="17" t="str">
        <f t="shared" si="53"/>
        <v/>
      </c>
      <c r="DM578" s="17" t="str">
        <f>IF(Wedstrijden!AU399="x","L","")</f>
        <v/>
      </c>
      <c r="DN578" s="17" t="str">
        <f>IF(Wedstrijden!AV399="x","M","")</f>
        <v/>
      </c>
      <c r="DO578" s="17" t="str">
        <f>IF(Wedstrijden!AW399="x","Z","")</f>
        <v/>
      </c>
      <c r="DP578" s="17" t="str">
        <f>IF(Wedstrijden!AX399="x","Z","")</f>
        <v/>
      </c>
    </row>
    <row r="579" spans="1:120" ht="14.4" x14ac:dyDescent="0.3">
      <c r="A579" s="21">
        <f>Wedstrijden!A400</f>
        <v>0</v>
      </c>
      <c r="B579" s="17" t="str">
        <f>IFERROR(VLOOKUP(Wedstrijden!#REF!,#REF!,2,FALSE),"")</f>
        <v/>
      </c>
      <c r="C579" s="17" t="e">
        <f>Wedstrijden!#REF!</f>
        <v>#REF!</v>
      </c>
      <c r="D579" s="17" t="str">
        <f>IFERROR(VLOOKUP(Wedstrijden!#REF!,#REF!,2,FALSE),"")</f>
        <v/>
      </c>
      <c r="E579" s="17" t="str">
        <f>IFERROR(VLOOKUP(Wedstrijden!#REF!,#REF!,5,FALSE),"")</f>
        <v/>
      </c>
      <c r="F579" s="17" t="e">
        <f>IF(Wedstrijden!#REF!&lt;&gt;"",Wedstrijden!#REF!,"")</f>
        <v>#REF!</v>
      </c>
      <c r="G579" s="17" t="e">
        <f>IF(Wedstrijden!#REF!="Indoor",1,0)</f>
        <v>#REF!</v>
      </c>
      <c r="H579" s="17" t="e">
        <f>Wedstrijden!#REF!</f>
        <v>#REF!</v>
      </c>
      <c r="I579" s="17" t="e">
        <f>IF(Wedstrijden!#REF!="Nee",0,IF(Wedstrijden!#REF!="Ja",1,""))</f>
        <v>#REF!</v>
      </c>
      <c r="J579" s="17" t="e">
        <f>IF(Wedstrijden!#REF!&lt;&gt;"",Wedstrijden!#REF!,"")</f>
        <v>#REF!</v>
      </c>
      <c r="W579" s="18"/>
      <c r="AE579" s="18"/>
      <c r="AN579" s="18"/>
      <c r="AU579" s="18"/>
      <c r="BA579" s="18"/>
      <c r="BE579" s="18"/>
      <c r="BJ579" s="17" t="str">
        <f>IF(COUNTA(Wedstrijden!O400:Y400)&lt;&gt;0,1,"")</f>
        <v/>
      </c>
      <c r="BK579" s="17" t="str">
        <f t="shared" ref="BK579:BK642" si="54">IF(COUNTBLANK(BJ579) = 1,"",2)</f>
        <v/>
      </c>
      <c r="BL579" s="17" t="str">
        <f>IF(Wedstrijden!O400="x","AA","")</f>
        <v/>
      </c>
      <c r="BM579" s="17" t="str">
        <f>IF(Wedstrijden!P400="x","A","")</f>
        <v/>
      </c>
      <c r="BN579" s="17" t="str">
        <f>IF(Wedstrijden!Q400="x","B1","")</f>
        <v/>
      </c>
      <c r="BO579" s="17" t="e">
        <f>IF(Wedstrijden!#REF!="x","BB","")</f>
        <v>#REF!</v>
      </c>
      <c r="BP579" s="17" t="str">
        <f>IF(Wedstrijden!S400="x","B","")</f>
        <v/>
      </c>
      <c r="BQ579" s="17" t="str">
        <f>IF(Wedstrijden!T400="x","L1","")</f>
        <v/>
      </c>
      <c r="BR579" s="17" t="str">
        <f>IF(Wedstrijden!U400="x","L2","")</f>
        <v/>
      </c>
      <c r="BS579" s="17" t="str">
        <f>IF(Wedstrijden!V400="x","M1","")</f>
        <v/>
      </c>
      <c r="BT579" s="17" t="str">
        <f>IF(Wedstrijden!W400="x","M2","")</f>
        <v/>
      </c>
      <c r="BU579" s="17" t="str">
        <f>IF(Wedstrijden!X400="x","Z1","")</f>
        <v/>
      </c>
      <c r="BV579" s="17" t="str">
        <f>IF(Wedstrijden!Y400="x","Z2","")</f>
        <v/>
      </c>
      <c r="BW579" s="17" t="str">
        <f>IF(COUNTA(Wedstrijden!F400:N400)&lt;&gt;0,1,"")</f>
        <v/>
      </c>
      <c r="BX579" s="17" t="str">
        <f t="shared" ref="BX579:BX642" si="55">IF(COUNTBLANK(BW579) = 1,"",1)</f>
        <v/>
      </c>
      <c r="BY579" s="17" t="str">
        <f>IF(Wedstrijden!F400="x","BB","")</f>
        <v/>
      </c>
      <c r="BZ579" s="17" t="str">
        <f>IF(Wedstrijden!G400="x","B","")</f>
        <v/>
      </c>
      <c r="CA579" s="17" t="str">
        <f>IF(Wedstrijden!H400="x","L1","")</f>
        <v/>
      </c>
      <c r="CB579" s="17" t="str">
        <f>IF(Wedstrijden!I400="x","L2","")</f>
        <v/>
      </c>
      <c r="CC579" s="17" t="str">
        <f>IF(Wedstrijden!J400="x","M1","")</f>
        <v/>
      </c>
      <c r="CD579" s="17" t="str">
        <f>IF(Wedstrijden!K400="x","M2","")</f>
        <v/>
      </c>
      <c r="CE579" s="17" t="str">
        <f>IF(Wedstrijden!L400="x","Z1","")</f>
        <v/>
      </c>
      <c r="CF579" s="17" t="str">
        <f>IF(Wedstrijden!M400="x","Z2","")</f>
        <v/>
      </c>
      <c r="CG579" s="17" t="str">
        <f>IF(Wedstrijden!N400="x","ZZL","")</f>
        <v/>
      </c>
      <c r="CL579" s="17" t="str">
        <f>IF(COUNTA(Wedstrijden!AG400:AN400)&lt;&gt;0,2,"")</f>
        <v/>
      </c>
      <c r="CM579" s="17" t="str">
        <f t="shared" ref="CM579:CM642" si="56">IF(COUNTBLANK(CL579) = 1,"",2)</f>
        <v/>
      </c>
      <c r="CN579" s="17" t="str">
        <f>IF(Wedstrijden!AG400="x","AA","")</f>
        <v/>
      </c>
      <c r="CO579" s="17" t="str">
        <f>IF(Wedstrijden!AH400="x","A","")</f>
        <v/>
      </c>
      <c r="CP579" s="17" t="str">
        <f>IF(Wedstrijden!AI400="x","BB","")</f>
        <v/>
      </c>
      <c r="CQ579" s="17" t="str">
        <f>IF(Wedstrijden!AJ400="x","B","")</f>
        <v/>
      </c>
      <c r="CR579" s="17" t="str">
        <f>IF(Wedstrijden!AK400="x","L","")</f>
        <v/>
      </c>
      <c r="CS579" s="17" t="str">
        <f>IF(Wedstrijden!AL400="x","M","")</f>
        <v/>
      </c>
      <c r="CT579" s="17" t="str">
        <f>IF(Wedstrijden!AM400="x","Z","")</f>
        <v/>
      </c>
      <c r="CU579" s="17" t="str">
        <f>IF(Wedstrijden!AN400="x","ZZ","")</f>
        <v/>
      </c>
      <c r="CV579" s="17" t="str">
        <f>IF(COUNTA(Wedstrijden!Z400:AF400)&lt;&gt;0,2,"")</f>
        <v/>
      </c>
      <c r="CW579" s="17" t="str">
        <f t="shared" ref="CW579:CW642" si="57">IF(COUNTBLANK(CV579) = 1,"",1)</f>
        <v/>
      </c>
      <c r="CX579" s="17" t="str">
        <f>IF(Wedstrijden!Z400="x","BB","")</f>
        <v/>
      </c>
      <c r="CY579" s="17" t="str">
        <f>IF(Wedstrijden!AA400="x","B","")</f>
        <v/>
      </c>
      <c r="CZ579" s="17" t="str">
        <f>IF(Wedstrijden!AB400="x","L","")</f>
        <v/>
      </c>
      <c r="DA579" s="17" t="str">
        <f>IF(Wedstrijden!AC400="x","M","")</f>
        <v/>
      </c>
      <c r="DB579" s="17" t="str">
        <f>IF(Wedstrijden!AD400="x","Z","")</f>
        <v/>
      </c>
      <c r="DC579" s="17" t="str">
        <f>IF(Wedstrijden!AE400="x","ZZ","")</f>
        <v/>
      </c>
      <c r="DD579" s="17" t="str">
        <f>IF(Wedstrijden!AF400="x","1.40","")</f>
        <v/>
      </c>
      <c r="DE579" s="17" t="str">
        <f>IF(COUNTA(Wedstrijden!AP400:AR400)&lt;&gt;0,6,"")</f>
        <v/>
      </c>
      <c r="DF579" s="17" t="str">
        <f t="shared" ref="DF579:DF642" si="58">IF(COUNTBLANK(DE579) = 1,"",2)</f>
        <v/>
      </c>
      <c r="DG579" s="17" t="str">
        <f>IF(Wedstrijden!AP400="x","L","")</f>
        <v/>
      </c>
      <c r="DH579" s="17" t="str">
        <f>IF(Wedstrijden!AQ400="x","M","")</f>
        <v/>
      </c>
      <c r="DI579" s="17" t="str">
        <f>IF(Wedstrijden!AR400="x","Z","")</f>
        <v/>
      </c>
      <c r="DJ579" s="17" t="str">
        <f>IF(Wedstrijden!AS400="x","Z","")</f>
        <v/>
      </c>
      <c r="DK579" s="17" t="str">
        <f>IF(COUNTA(Wedstrijden!AU400:AW400)&lt;&gt;0,6,"")</f>
        <v/>
      </c>
      <c r="DL579" s="17" t="str">
        <f t="shared" ref="DL579:DL642" si="59">IF(COUNTBLANK(DK579) = 1,"",1)</f>
        <v/>
      </c>
      <c r="DM579" s="17" t="str">
        <f>IF(Wedstrijden!AU400="x","L","")</f>
        <v/>
      </c>
      <c r="DN579" s="17" t="str">
        <f>IF(Wedstrijden!AV400="x","M","")</f>
        <v/>
      </c>
      <c r="DO579" s="17" t="str">
        <f>IF(Wedstrijden!AW400="x","Z","")</f>
        <v/>
      </c>
      <c r="DP579" s="17" t="str">
        <f>IF(Wedstrijden!AX400="x","Z","")</f>
        <v/>
      </c>
    </row>
    <row r="580" spans="1:120" ht="14.4" x14ac:dyDescent="0.3">
      <c r="A580" s="21">
        <f>Wedstrijden!A401</f>
        <v>0</v>
      </c>
      <c r="B580" s="17" t="str">
        <f>IFERROR(VLOOKUP(Wedstrijden!#REF!,#REF!,2,FALSE),"")</f>
        <v/>
      </c>
      <c r="C580" s="17" t="e">
        <f>Wedstrijden!#REF!</f>
        <v>#REF!</v>
      </c>
      <c r="D580" s="17" t="str">
        <f>IFERROR(VLOOKUP(Wedstrijden!#REF!,#REF!,2,FALSE),"")</f>
        <v/>
      </c>
      <c r="E580" s="17" t="str">
        <f>IFERROR(VLOOKUP(Wedstrijden!#REF!,#REF!,5,FALSE),"")</f>
        <v/>
      </c>
      <c r="F580" s="17" t="e">
        <f>IF(Wedstrijden!#REF!&lt;&gt;"",Wedstrijden!#REF!,"")</f>
        <v>#REF!</v>
      </c>
      <c r="G580" s="17" t="e">
        <f>IF(Wedstrijden!#REF!="Indoor",1,0)</f>
        <v>#REF!</v>
      </c>
      <c r="H580" s="17" t="e">
        <f>Wedstrijden!#REF!</f>
        <v>#REF!</v>
      </c>
      <c r="I580" s="17" t="e">
        <f>IF(Wedstrijden!#REF!="Nee",0,IF(Wedstrijden!#REF!="Ja",1,""))</f>
        <v>#REF!</v>
      </c>
      <c r="J580" s="17" t="e">
        <f>IF(Wedstrijden!#REF!&lt;&gt;"",Wedstrijden!#REF!,"")</f>
        <v>#REF!</v>
      </c>
      <c r="W580" s="18"/>
      <c r="AE580" s="18"/>
      <c r="AN580" s="18"/>
      <c r="AU580" s="18"/>
      <c r="BA580" s="18"/>
      <c r="BE580" s="18"/>
      <c r="BJ580" s="17" t="str">
        <f>IF(COUNTA(Wedstrijden!O401:Y401)&lt;&gt;0,1,"")</f>
        <v/>
      </c>
      <c r="BK580" s="17" t="str">
        <f t="shared" si="54"/>
        <v/>
      </c>
      <c r="BL580" s="17" t="str">
        <f>IF(Wedstrijden!O401="x","AA","")</f>
        <v/>
      </c>
      <c r="BM580" s="17" t="str">
        <f>IF(Wedstrijden!P401="x","A","")</f>
        <v/>
      </c>
      <c r="BN580" s="17" t="str">
        <f>IF(Wedstrijden!Q401="x","B1","")</f>
        <v/>
      </c>
      <c r="BO580" s="17" t="e">
        <f>IF(Wedstrijden!#REF!="x","BB","")</f>
        <v>#REF!</v>
      </c>
      <c r="BP580" s="17" t="str">
        <f>IF(Wedstrijden!S401="x","B","")</f>
        <v/>
      </c>
      <c r="BQ580" s="17" t="str">
        <f>IF(Wedstrijden!T401="x","L1","")</f>
        <v/>
      </c>
      <c r="BR580" s="17" t="str">
        <f>IF(Wedstrijden!U401="x","L2","")</f>
        <v/>
      </c>
      <c r="BS580" s="17" t="str">
        <f>IF(Wedstrijden!V401="x","M1","")</f>
        <v/>
      </c>
      <c r="BT580" s="17" t="str">
        <f>IF(Wedstrijden!W401="x","M2","")</f>
        <v/>
      </c>
      <c r="BU580" s="17" t="str">
        <f>IF(Wedstrijden!X401="x","Z1","")</f>
        <v/>
      </c>
      <c r="BV580" s="17" t="str">
        <f>IF(Wedstrijden!Y401="x","Z2","")</f>
        <v/>
      </c>
      <c r="BW580" s="17" t="str">
        <f>IF(COUNTA(Wedstrijden!F401:N401)&lt;&gt;0,1,"")</f>
        <v/>
      </c>
      <c r="BX580" s="17" t="str">
        <f t="shared" si="55"/>
        <v/>
      </c>
      <c r="BY580" s="17" t="str">
        <f>IF(Wedstrijden!F401="x","BB","")</f>
        <v/>
      </c>
      <c r="BZ580" s="17" t="str">
        <f>IF(Wedstrijden!G401="x","B","")</f>
        <v/>
      </c>
      <c r="CA580" s="17" t="str">
        <f>IF(Wedstrijden!H401="x","L1","")</f>
        <v/>
      </c>
      <c r="CB580" s="17" t="str">
        <f>IF(Wedstrijden!I401="x","L2","")</f>
        <v/>
      </c>
      <c r="CC580" s="17" t="str">
        <f>IF(Wedstrijden!J401="x","M1","")</f>
        <v/>
      </c>
      <c r="CD580" s="17" t="str">
        <f>IF(Wedstrijden!K401="x","M2","")</f>
        <v/>
      </c>
      <c r="CE580" s="17" t="str">
        <f>IF(Wedstrijden!L401="x","Z1","")</f>
        <v/>
      </c>
      <c r="CF580" s="17" t="str">
        <f>IF(Wedstrijden!M401="x","Z2","")</f>
        <v/>
      </c>
      <c r="CG580" s="17" t="str">
        <f>IF(Wedstrijden!N401="x","ZZL","")</f>
        <v/>
      </c>
      <c r="CL580" s="17" t="str">
        <f>IF(COUNTA(Wedstrijden!AG401:AN401)&lt;&gt;0,2,"")</f>
        <v/>
      </c>
      <c r="CM580" s="17" t="str">
        <f t="shared" si="56"/>
        <v/>
      </c>
      <c r="CN580" s="17" t="str">
        <f>IF(Wedstrijden!AG401="x","AA","")</f>
        <v/>
      </c>
      <c r="CO580" s="17" t="str">
        <f>IF(Wedstrijden!AH401="x","A","")</f>
        <v/>
      </c>
      <c r="CP580" s="17" t="str">
        <f>IF(Wedstrijden!AI401="x","BB","")</f>
        <v/>
      </c>
      <c r="CQ580" s="17" t="str">
        <f>IF(Wedstrijden!AJ401="x","B","")</f>
        <v/>
      </c>
      <c r="CR580" s="17" t="str">
        <f>IF(Wedstrijden!AK401="x","L","")</f>
        <v/>
      </c>
      <c r="CS580" s="17" t="str">
        <f>IF(Wedstrijden!AL401="x","M","")</f>
        <v/>
      </c>
      <c r="CT580" s="17" t="str">
        <f>IF(Wedstrijden!AM401="x","Z","")</f>
        <v/>
      </c>
      <c r="CU580" s="17" t="str">
        <f>IF(Wedstrijden!AN401="x","ZZ","")</f>
        <v/>
      </c>
      <c r="CV580" s="17" t="str">
        <f>IF(COUNTA(Wedstrijden!Z401:AF401)&lt;&gt;0,2,"")</f>
        <v/>
      </c>
      <c r="CW580" s="17" t="str">
        <f t="shared" si="57"/>
        <v/>
      </c>
      <c r="CX580" s="17" t="str">
        <f>IF(Wedstrijden!Z401="x","BB","")</f>
        <v/>
      </c>
      <c r="CY580" s="17" t="str">
        <f>IF(Wedstrijden!AA401="x","B","")</f>
        <v/>
      </c>
      <c r="CZ580" s="17" t="str">
        <f>IF(Wedstrijden!AB401="x","L","")</f>
        <v/>
      </c>
      <c r="DA580" s="17" t="str">
        <f>IF(Wedstrijden!AC401="x","M","")</f>
        <v/>
      </c>
      <c r="DB580" s="17" t="str">
        <f>IF(Wedstrijden!AD401="x","Z","")</f>
        <v/>
      </c>
      <c r="DC580" s="17" t="str">
        <f>IF(Wedstrijden!AE401="x","ZZ","")</f>
        <v/>
      </c>
      <c r="DD580" s="17" t="str">
        <f>IF(Wedstrijden!AF401="x","1.40","")</f>
        <v/>
      </c>
      <c r="DE580" s="17" t="str">
        <f>IF(COUNTA(Wedstrijden!AP401:AR401)&lt;&gt;0,6,"")</f>
        <v/>
      </c>
      <c r="DF580" s="17" t="str">
        <f t="shared" si="58"/>
        <v/>
      </c>
      <c r="DG580" s="17" t="str">
        <f>IF(Wedstrijden!AP401="x","L","")</f>
        <v/>
      </c>
      <c r="DH580" s="17" t="str">
        <f>IF(Wedstrijden!AQ401="x","M","")</f>
        <v/>
      </c>
      <c r="DI580" s="17" t="str">
        <f>IF(Wedstrijden!AR401="x","Z","")</f>
        <v/>
      </c>
      <c r="DJ580" s="17" t="str">
        <f>IF(Wedstrijden!AS401="x","Z","")</f>
        <v/>
      </c>
      <c r="DK580" s="17" t="str">
        <f>IF(COUNTA(Wedstrijden!AU401:AW401)&lt;&gt;0,6,"")</f>
        <v/>
      </c>
      <c r="DL580" s="17" t="str">
        <f t="shared" si="59"/>
        <v/>
      </c>
      <c r="DM580" s="17" t="str">
        <f>IF(Wedstrijden!AU401="x","L","")</f>
        <v/>
      </c>
      <c r="DN580" s="17" t="str">
        <f>IF(Wedstrijden!AV401="x","M","")</f>
        <v/>
      </c>
      <c r="DO580" s="17" t="str">
        <f>IF(Wedstrijden!AW401="x","Z","")</f>
        <v/>
      </c>
      <c r="DP580" s="17" t="str">
        <f>IF(Wedstrijden!AX401="x","Z","")</f>
        <v/>
      </c>
    </row>
    <row r="581" spans="1:120" ht="14.4" x14ac:dyDescent="0.3">
      <c r="A581" s="21">
        <f>Wedstrijden!A402</f>
        <v>0</v>
      </c>
      <c r="B581" s="17" t="str">
        <f>IFERROR(VLOOKUP(Wedstrijden!#REF!,#REF!,2,FALSE),"")</f>
        <v/>
      </c>
      <c r="C581" s="17" t="e">
        <f>Wedstrijden!#REF!</f>
        <v>#REF!</v>
      </c>
      <c r="D581" s="17" t="str">
        <f>IFERROR(VLOOKUP(Wedstrijden!#REF!,#REF!,2,FALSE),"")</f>
        <v/>
      </c>
      <c r="E581" s="17" t="str">
        <f>IFERROR(VLOOKUP(Wedstrijden!#REF!,#REF!,5,FALSE),"")</f>
        <v/>
      </c>
      <c r="F581" s="17" t="e">
        <f>IF(Wedstrijden!#REF!&lt;&gt;"",Wedstrijden!#REF!,"")</f>
        <v>#REF!</v>
      </c>
      <c r="G581" s="17" t="e">
        <f>IF(Wedstrijden!#REF!="Indoor",1,0)</f>
        <v>#REF!</v>
      </c>
      <c r="H581" s="17" t="e">
        <f>Wedstrijden!#REF!</f>
        <v>#REF!</v>
      </c>
      <c r="I581" s="17" t="e">
        <f>IF(Wedstrijden!#REF!="Nee",0,IF(Wedstrijden!#REF!="Ja",1,""))</f>
        <v>#REF!</v>
      </c>
      <c r="J581" s="17" t="e">
        <f>IF(Wedstrijden!#REF!&lt;&gt;"",Wedstrijden!#REF!,"")</f>
        <v>#REF!</v>
      </c>
      <c r="W581" s="18"/>
      <c r="AE581" s="18"/>
      <c r="AN581" s="18"/>
      <c r="AU581" s="18"/>
      <c r="BA581" s="18"/>
      <c r="BE581" s="18"/>
      <c r="BJ581" s="17" t="str">
        <f>IF(COUNTA(Wedstrijden!O402:Y402)&lt;&gt;0,1,"")</f>
        <v/>
      </c>
      <c r="BK581" s="17" t="str">
        <f t="shared" si="54"/>
        <v/>
      </c>
      <c r="BL581" s="17" t="str">
        <f>IF(Wedstrijden!O402="x","AA","")</f>
        <v/>
      </c>
      <c r="BM581" s="17" t="str">
        <f>IF(Wedstrijden!P402="x","A","")</f>
        <v/>
      </c>
      <c r="BN581" s="17" t="str">
        <f>IF(Wedstrijden!Q402="x","B1","")</f>
        <v/>
      </c>
      <c r="BO581" s="17" t="e">
        <f>IF(Wedstrijden!#REF!="x","BB","")</f>
        <v>#REF!</v>
      </c>
      <c r="BP581" s="17" t="str">
        <f>IF(Wedstrijden!S402="x","B","")</f>
        <v/>
      </c>
      <c r="BQ581" s="17" t="str">
        <f>IF(Wedstrijden!T402="x","L1","")</f>
        <v/>
      </c>
      <c r="BR581" s="17" t="str">
        <f>IF(Wedstrijden!U402="x","L2","")</f>
        <v/>
      </c>
      <c r="BS581" s="17" t="str">
        <f>IF(Wedstrijden!V402="x","M1","")</f>
        <v/>
      </c>
      <c r="BT581" s="17" t="str">
        <f>IF(Wedstrijden!W402="x","M2","")</f>
        <v/>
      </c>
      <c r="BU581" s="17" t="str">
        <f>IF(Wedstrijden!X402="x","Z1","")</f>
        <v/>
      </c>
      <c r="BV581" s="17" t="str">
        <f>IF(Wedstrijden!Y402="x","Z2","")</f>
        <v/>
      </c>
      <c r="BW581" s="17" t="str">
        <f>IF(COUNTA(Wedstrijden!F402:N402)&lt;&gt;0,1,"")</f>
        <v/>
      </c>
      <c r="BX581" s="17" t="str">
        <f t="shared" si="55"/>
        <v/>
      </c>
      <c r="BY581" s="17" t="str">
        <f>IF(Wedstrijden!F402="x","BB","")</f>
        <v/>
      </c>
      <c r="BZ581" s="17" t="str">
        <f>IF(Wedstrijden!G402="x","B","")</f>
        <v/>
      </c>
      <c r="CA581" s="17" t="str">
        <f>IF(Wedstrijden!H402="x","L1","")</f>
        <v/>
      </c>
      <c r="CB581" s="17" t="str">
        <f>IF(Wedstrijden!I402="x","L2","")</f>
        <v/>
      </c>
      <c r="CC581" s="17" t="str">
        <f>IF(Wedstrijden!J402="x","M1","")</f>
        <v/>
      </c>
      <c r="CD581" s="17" t="str">
        <f>IF(Wedstrijden!K402="x","M2","")</f>
        <v/>
      </c>
      <c r="CE581" s="17" t="str">
        <f>IF(Wedstrijden!L402="x","Z1","")</f>
        <v/>
      </c>
      <c r="CF581" s="17" t="str">
        <f>IF(Wedstrijden!M402="x","Z2","")</f>
        <v/>
      </c>
      <c r="CG581" s="17" t="str">
        <f>IF(Wedstrijden!N402="x","ZZL","")</f>
        <v/>
      </c>
      <c r="CL581" s="17" t="str">
        <f>IF(COUNTA(Wedstrijden!AG402:AN402)&lt;&gt;0,2,"")</f>
        <v/>
      </c>
      <c r="CM581" s="17" t="str">
        <f t="shared" si="56"/>
        <v/>
      </c>
      <c r="CN581" s="17" t="str">
        <f>IF(Wedstrijden!AG402="x","AA","")</f>
        <v/>
      </c>
      <c r="CO581" s="17" t="str">
        <f>IF(Wedstrijden!AH402="x","A","")</f>
        <v/>
      </c>
      <c r="CP581" s="17" t="str">
        <f>IF(Wedstrijden!AI402="x","BB","")</f>
        <v/>
      </c>
      <c r="CQ581" s="17" t="str">
        <f>IF(Wedstrijden!AJ402="x","B","")</f>
        <v/>
      </c>
      <c r="CR581" s="17" t="str">
        <f>IF(Wedstrijden!AK402="x","L","")</f>
        <v/>
      </c>
      <c r="CS581" s="17" t="str">
        <f>IF(Wedstrijden!AL402="x","M","")</f>
        <v/>
      </c>
      <c r="CT581" s="17" t="str">
        <f>IF(Wedstrijden!AM402="x","Z","")</f>
        <v/>
      </c>
      <c r="CU581" s="17" t="str">
        <f>IF(Wedstrijden!AN402="x","ZZ","")</f>
        <v/>
      </c>
      <c r="CV581" s="17" t="str">
        <f>IF(COUNTA(Wedstrijden!Z402:AF402)&lt;&gt;0,2,"")</f>
        <v/>
      </c>
      <c r="CW581" s="17" t="str">
        <f t="shared" si="57"/>
        <v/>
      </c>
      <c r="CX581" s="17" t="str">
        <f>IF(Wedstrijden!Z402="x","BB","")</f>
        <v/>
      </c>
      <c r="CY581" s="17" t="str">
        <f>IF(Wedstrijden!AA402="x","B","")</f>
        <v/>
      </c>
      <c r="CZ581" s="17" t="str">
        <f>IF(Wedstrijden!AB402="x","L","")</f>
        <v/>
      </c>
      <c r="DA581" s="17" t="str">
        <f>IF(Wedstrijden!AC402="x","M","")</f>
        <v/>
      </c>
      <c r="DB581" s="17" t="str">
        <f>IF(Wedstrijden!AD402="x","Z","")</f>
        <v/>
      </c>
      <c r="DC581" s="17" t="str">
        <f>IF(Wedstrijden!AE402="x","ZZ","")</f>
        <v/>
      </c>
      <c r="DD581" s="17" t="str">
        <f>IF(Wedstrijden!AF402="x","1.40","")</f>
        <v/>
      </c>
      <c r="DE581" s="17" t="str">
        <f>IF(COUNTA(Wedstrijden!AP402:AR402)&lt;&gt;0,6,"")</f>
        <v/>
      </c>
      <c r="DF581" s="17" t="str">
        <f t="shared" si="58"/>
        <v/>
      </c>
      <c r="DG581" s="17" t="str">
        <f>IF(Wedstrijden!AP402="x","L","")</f>
        <v/>
      </c>
      <c r="DH581" s="17" t="str">
        <f>IF(Wedstrijden!AQ402="x","M","")</f>
        <v/>
      </c>
      <c r="DI581" s="17" t="str">
        <f>IF(Wedstrijden!AR402="x","Z","")</f>
        <v/>
      </c>
      <c r="DJ581" s="17" t="str">
        <f>IF(Wedstrijden!AS402="x","Z","")</f>
        <v/>
      </c>
      <c r="DK581" s="17" t="str">
        <f>IF(COUNTA(Wedstrijden!AU402:AW402)&lt;&gt;0,6,"")</f>
        <v/>
      </c>
      <c r="DL581" s="17" t="str">
        <f t="shared" si="59"/>
        <v/>
      </c>
      <c r="DM581" s="17" t="str">
        <f>IF(Wedstrijden!AU402="x","L","")</f>
        <v/>
      </c>
      <c r="DN581" s="17" t="str">
        <f>IF(Wedstrijden!AV402="x","M","")</f>
        <v/>
      </c>
      <c r="DO581" s="17" t="str">
        <f>IF(Wedstrijden!AW402="x","Z","")</f>
        <v/>
      </c>
      <c r="DP581" s="17" t="str">
        <f>IF(Wedstrijden!AX402="x","Z","")</f>
        <v/>
      </c>
    </row>
    <row r="582" spans="1:120" ht="14.4" x14ac:dyDescent="0.3">
      <c r="A582" s="21">
        <f>Wedstrijden!A403</f>
        <v>0</v>
      </c>
      <c r="B582" s="17" t="str">
        <f>IFERROR(VLOOKUP(Wedstrijden!#REF!,#REF!,2,FALSE),"")</f>
        <v/>
      </c>
      <c r="C582" s="17" t="e">
        <f>Wedstrijden!#REF!</f>
        <v>#REF!</v>
      </c>
      <c r="D582" s="17" t="str">
        <f>IFERROR(VLOOKUP(Wedstrijden!#REF!,#REF!,2,FALSE),"")</f>
        <v/>
      </c>
      <c r="E582" s="17" t="str">
        <f>IFERROR(VLOOKUP(Wedstrijden!#REF!,#REF!,5,FALSE),"")</f>
        <v/>
      </c>
      <c r="F582" s="17" t="e">
        <f>IF(Wedstrijden!#REF!&lt;&gt;"",Wedstrijden!#REF!,"")</f>
        <v>#REF!</v>
      </c>
      <c r="G582" s="17" t="e">
        <f>IF(Wedstrijden!#REF!="Indoor",1,0)</f>
        <v>#REF!</v>
      </c>
      <c r="H582" s="17" t="e">
        <f>Wedstrijden!#REF!</f>
        <v>#REF!</v>
      </c>
      <c r="I582" s="17" t="e">
        <f>IF(Wedstrijden!#REF!="Nee",0,IF(Wedstrijden!#REF!="Ja",1,""))</f>
        <v>#REF!</v>
      </c>
      <c r="J582" s="17" t="e">
        <f>IF(Wedstrijden!#REF!&lt;&gt;"",Wedstrijden!#REF!,"")</f>
        <v>#REF!</v>
      </c>
      <c r="W582" s="18"/>
      <c r="AE582" s="18"/>
      <c r="AN582" s="18"/>
      <c r="AU582" s="18"/>
      <c r="BA582" s="18"/>
      <c r="BE582" s="18"/>
      <c r="BJ582" s="17" t="str">
        <f>IF(COUNTA(Wedstrijden!O403:Y403)&lt;&gt;0,1,"")</f>
        <v/>
      </c>
      <c r="BK582" s="17" t="str">
        <f t="shared" si="54"/>
        <v/>
      </c>
      <c r="BL582" s="17" t="str">
        <f>IF(Wedstrijden!O403="x","AA","")</f>
        <v/>
      </c>
      <c r="BM582" s="17" t="str">
        <f>IF(Wedstrijden!P403="x","A","")</f>
        <v/>
      </c>
      <c r="BN582" s="17" t="str">
        <f>IF(Wedstrijden!Q403="x","B1","")</f>
        <v/>
      </c>
      <c r="BO582" s="17" t="e">
        <f>IF(Wedstrijden!#REF!="x","BB","")</f>
        <v>#REF!</v>
      </c>
      <c r="BP582" s="17" t="str">
        <f>IF(Wedstrijden!S403="x","B","")</f>
        <v/>
      </c>
      <c r="BQ582" s="17" t="str">
        <f>IF(Wedstrijden!T403="x","L1","")</f>
        <v/>
      </c>
      <c r="BR582" s="17" t="str">
        <f>IF(Wedstrijden!U403="x","L2","")</f>
        <v/>
      </c>
      <c r="BS582" s="17" t="str">
        <f>IF(Wedstrijden!V403="x","M1","")</f>
        <v/>
      </c>
      <c r="BT582" s="17" t="str">
        <f>IF(Wedstrijden!W403="x","M2","")</f>
        <v/>
      </c>
      <c r="BU582" s="17" t="str">
        <f>IF(Wedstrijden!X403="x","Z1","")</f>
        <v/>
      </c>
      <c r="BV582" s="17" t="str">
        <f>IF(Wedstrijden!Y403="x","Z2","")</f>
        <v/>
      </c>
      <c r="BW582" s="17" t="str">
        <f>IF(COUNTA(Wedstrijden!F403:N403)&lt;&gt;0,1,"")</f>
        <v/>
      </c>
      <c r="BX582" s="17" t="str">
        <f t="shared" si="55"/>
        <v/>
      </c>
      <c r="BY582" s="17" t="str">
        <f>IF(Wedstrijden!F403="x","BB","")</f>
        <v/>
      </c>
      <c r="BZ582" s="17" t="str">
        <f>IF(Wedstrijden!G403="x","B","")</f>
        <v/>
      </c>
      <c r="CA582" s="17" t="str">
        <f>IF(Wedstrijden!H403="x","L1","")</f>
        <v/>
      </c>
      <c r="CB582" s="17" t="str">
        <f>IF(Wedstrijden!I403="x","L2","")</f>
        <v/>
      </c>
      <c r="CC582" s="17" t="str">
        <f>IF(Wedstrijden!J403="x","M1","")</f>
        <v/>
      </c>
      <c r="CD582" s="17" t="str">
        <f>IF(Wedstrijden!K403="x","M2","")</f>
        <v/>
      </c>
      <c r="CE582" s="17" t="str">
        <f>IF(Wedstrijden!L403="x","Z1","")</f>
        <v/>
      </c>
      <c r="CF582" s="17" t="str">
        <f>IF(Wedstrijden!M403="x","Z2","")</f>
        <v/>
      </c>
      <c r="CG582" s="17" t="str">
        <f>IF(Wedstrijden!N403="x","ZZL","")</f>
        <v/>
      </c>
      <c r="CL582" s="17" t="str">
        <f>IF(COUNTA(Wedstrijden!AG403:AN403)&lt;&gt;0,2,"")</f>
        <v/>
      </c>
      <c r="CM582" s="17" t="str">
        <f t="shared" si="56"/>
        <v/>
      </c>
      <c r="CN582" s="17" t="str">
        <f>IF(Wedstrijden!AG403="x","AA","")</f>
        <v/>
      </c>
      <c r="CO582" s="17" t="str">
        <f>IF(Wedstrijden!AH403="x","A","")</f>
        <v/>
      </c>
      <c r="CP582" s="17" t="str">
        <f>IF(Wedstrijden!AI403="x","BB","")</f>
        <v/>
      </c>
      <c r="CQ582" s="17" t="str">
        <f>IF(Wedstrijden!AJ403="x","B","")</f>
        <v/>
      </c>
      <c r="CR582" s="17" t="str">
        <f>IF(Wedstrijden!AK403="x","L","")</f>
        <v/>
      </c>
      <c r="CS582" s="17" t="str">
        <f>IF(Wedstrijden!AL403="x","M","")</f>
        <v/>
      </c>
      <c r="CT582" s="17" t="str">
        <f>IF(Wedstrijden!AM403="x","Z","")</f>
        <v/>
      </c>
      <c r="CU582" s="17" t="str">
        <f>IF(Wedstrijden!AN403="x","ZZ","")</f>
        <v/>
      </c>
      <c r="CV582" s="17" t="str">
        <f>IF(COUNTA(Wedstrijden!Z403:AF403)&lt;&gt;0,2,"")</f>
        <v/>
      </c>
      <c r="CW582" s="17" t="str">
        <f t="shared" si="57"/>
        <v/>
      </c>
      <c r="CX582" s="17" t="str">
        <f>IF(Wedstrijden!Z403="x","BB","")</f>
        <v/>
      </c>
      <c r="CY582" s="17" t="str">
        <f>IF(Wedstrijden!AA403="x","B","")</f>
        <v/>
      </c>
      <c r="CZ582" s="17" t="str">
        <f>IF(Wedstrijden!AB403="x","L","")</f>
        <v/>
      </c>
      <c r="DA582" s="17" t="str">
        <f>IF(Wedstrijden!AC403="x","M","")</f>
        <v/>
      </c>
      <c r="DB582" s="17" t="str">
        <f>IF(Wedstrijden!AD403="x","Z","")</f>
        <v/>
      </c>
      <c r="DC582" s="17" t="str">
        <f>IF(Wedstrijden!AE403="x","ZZ","")</f>
        <v/>
      </c>
      <c r="DD582" s="17" t="str">
        <f>IF(Wedstrijden!AF403="x","1.40","")</f>
        <v/>
      </c>
      <c r="DE582" s="17" t="str">
        <f>IF(COUNTA(Wedstrijden!AP403:AR403)&lt;&gt;0,6,"")</f>
        <v/>
      </c>
      <c r="DF582" s="17" t="str">
        <f t="shared" si="58"/>
        <v/>
      </c>
      <c r="DG582" s="17" t="str">
        <f>IF(Wedstrijden!AP403="x","L","")</f>
        <v/>
      </c>
      <c r="DH582" s="17" t="str">
        <f>IF(Wedstrijden!AQ403="x","M","")</f>
        <v/>
      </c>
      <c r="DI582" s="17" t="str">
        <f>IF(Wedstrijden!AR403="x","Z","")</f>
        <v/>
      </c>
      <c r="DJ582" s="17" t="str">
        <f>IF(Wedstrijden!AS403="x","Z","")</f>
        <v/>
      </c>
      <c r="DK582" s="17" t="str">
        <f>IF(COUNTA(Wedstrijden!AU403:AW403)&lt;&gt;0,6,"")</f>
        <v/>
      </c>
      <c r="DL582" s="17" t="str">
        <f t="shared" si="59"/>
        <v/>
      </c>
      <c r="DM582" s="17" t="str">
        <f>IF(Wedstrijden!AU403="x","L","")</f>
        <v/>
      </c>
      <c r="DN582" s="17" t="str">
        <f>IF(Wedstrijden!AV403="x","M","")</f>
        <v/>
      </c>
      <c r="DO582" s="17" t="str">
        <f>IF(Wedstrijden!AW403="x","Z","")</f>
        <v/>
      </c>
      <c r="DP582" s="17" t="str">
        <f>IF(Wedstrijden!AX403="x","Z","")</f>
        <v/>
      </c>
    </row>
    <row r="583" spans="1:120" ht="14.4" x14ac:dyDescent="0.3">
      <c r="A583" s="21">
        <f>Wedstrijden!A404</f>
        <v>0</v>
      </c>
      <c r="B583" s="17" t="str">
        <f>IFERROR(VLOOKUP(Wedstrijden!#REF!,#REF!,2,FALSE),"")</f>
        <v/>
      </c>
      <c r="C583" s="17" t="e">
        <f>Wedstrijden!#REF!</f>
        <v>#REF!</v>
      </c>
      <c r="D583" s="17" t="str">
        <f>IFERROR(VLOOKUP(Wedstrijden!#REF!,#REF!,2,FALSE),"")</f>
        <v/>
      </c>
      <c r="E583" s="17" t="str">
        <f>IFERROR(VLOOKUP(Wedstrijden!#REF!,#REF!,5,FALSE),"")</f>
        <v/>
      </c>
      <c r="F583" s="17" t="e">
        <f>IF(Wedstrijden!#REF!&lt;&gt;"",Wedstrijden!#REF!,"")</f>
        <v>#REF!</v>
      </c>
      <c r="G583" s="17" t="e">
        <f>IF(Wedstrijden!#REF!="Indoor",1,0)</f>
        <v>#REF!</v>
      </c>
      <c r="H583" s="17" t="e">
        <f>Wedstrijden!#REF!</f>
        <v>#REF!</v>
      </c>
      <c r="I583" s="17" t="e">
        <f>IF(Wedstrijden!#REF!="Nee",0,IF(Wedstrijden!#REF!="Ja",1,""))</f>
        <v>#REF!</v>
      </c>
      <c r="J583" s="17" t="e">
        <f>IF(Wedstrijden!#REF!&lt;&gt;"",Wedstrijden!#REF!,"")</f>
        <v>#REF!</v>
      </c>
      <c r="W583" s="18"/>
      <c r="AE583" s="18"/>
      <c r="AN583" s="18"/>
      <c r="AU583" s="18"/>
      <c r="BA583" s="18"/>
      <c r="BE583" s="18"/>
      <c r="BJ583" s="17" t="str">
        <f>IF(COUNTA(Wedstrijden!O404:Y404)&lt;&gt;0,1,"")</f>
        <v/>
      </c>
      <c r="BK583" s="17" t="str">
        <f t="shared" si="54"/>
        <v/>
      </c>
      <c r="BL583" s="17" t="str">
        <f>IF(Wedstrijden!O404="x","AA","")</f>
        <v/>
      </c>
      <c r="BM583" s="17" t="str">
        <f>IF(Wedstrijden!P404="x","A","")</f>
        <v/>
      </c>
      <c r="BN583" s="17" t="str">
        <f>IF(Wedstrijden!Q404="x","B1","")</f>
        <v/>
      </c>
      <c r="BO583" s="17" t="e">
        <f>IF(Wedstrijden!#REF!="x","BB","")</f>
        <v>#REF!</v>
      </c>
      <c r="BP583" s="17" t="str">
        <f>IF(Wedstrijden!S404="x","B","")</f>
        <v/>
      </c>
      <c r="BQ583" s="17" t="str">
        <f>IF(Wedstrijden!T404="x","L1","")</f>
        <v/>
      </c>
      <c r="BR583" s="17" t="str">
        <f>IF(Wedstrijden!U404="x","L2","")</f>
        <v/>
      </c>
      <c r="BS583" s="17" t="str">
        <f>IF(Wedstrijden!V404="x","M1","")</f>
        <v/>
      </c>
      <c r="BT583" s="17" t="str">
        <f>IF(Wedstrijden!W404="x","M2","")</f>
        <v/>
      </c>
      <c r="BU583" s="17" t="str">
        <f>IF(Wedstrijden!X404="x","Z1","")</f>
        <v/>
      </c>
      <c r="BV583" s="17" t="str">
        <f>IF(Wedstrijden!Y404="x","Z2","")</f>
        <v/>
      </c>
      <c r="BW583" s="17" t="str">
        <f>IF(COUNTA(Wedstrijden!F404:N404)&lt;&gt;0,1,"")</f>
        <v/>
      </c>
      <c r="BX583" s="17" t="str">
        <f t="shared" si="55"/>
        <v/>
      </c>
      <c r="BY583" s="17" t="str">
        <f>IF(Wedstrijden!F404="x","BB","")</f>
        <v/>
      </c>
      <c r="BZ583" s="17" t="str">
        <f>IF(Wedstrijden!G404="x","B","")</f>
        <v/>
      </c>
      <c r="CA583" s="17" t="str">
        <f>IF(Wedstrijden!H404="x","L1","")</f>
        <v/>
      </c>
      <c r="CB583" s="17" t="str">
        <f>IF(Wedstrijden!I404="x","L2","")</f>
        <v/>
      </c>
      <c r="CC583" s="17" t="str">
        <f>IF(Wedstrijden!J404="x","M1","")</f>
        <v/>
      </c>
      <c r="CD583" s="17" t="str">
        <f>IF(Wedstrijden!K404="x","M2","")</f>
        <v/>
      </c>
      <c r="CE583" s="17" t="str">
        <f>IF(Wedstrijden!L404="x","Z1","")</f>
        <v/>
      </c>
      <c r="CF583" s="17" t="str">
        <f>IF(Wedstrijden!M404="x","Z2","")</f>
        <v/>
      </c>
      <c r="CG583" s="17" t="str">
        <f>IF(Wedstrijden!N404="x","ZZL","")</f>
        <v/>
      </c>
      <c r="CL583" s="17" t="str">
        <f>IF(COUNTA(Wedstrijden!AG404:AN404)&lt;&gt;0,2,"")</f>
        <v/>
      </c>
      <c r="CM583" s="17" t="str">
        <f t="shared" si="56"/>
        <v/>
      </c>
      <c r="CN583" s="17" t="str">
        <f>IF(Wedstrijden!AG404="x","AA","")</f>
        <v/>
      </c>
      <c r="CO583" s="17" t="str">
        <f>IF(Wedstrijden!AH404="x","A","")</f>
        <v/>
      </c>
      <c r="CP583" s="17" t="str">
        <f>IF(Wedstrijden!AI404="x","BB","")</f>
        <v/>
      </c>
      <c r="CQ583" s="17" t="str">
        <f>IF(Wedstrijden!AJ404="x","B","")</f>
        <v/>
      </c>
      <c r="CR583" s="17" t="str">
        <f>IF(Wedstrijden!AK404="x","L","")</f>
        <v/>
      </c>
      <c r="CS583" s="17" t="str">
        <f>IF(Wedstrijden!AL404="x","M","")</f>
        <v/>
      </c>
      <c r="CT583" s="17" t="str">
        <f>IF(Wedstrijden!AM404="x","Z","")</f>
        <v/>
      </c>
      <c r="CU583" s="17" t="str">
        <f>IF(Wedstrijden!AN404="x","ZZ","")</f>
        <v/>
      </c>
      <c r="CV583" s="17" t="str">
        <f>IF(COUNTA(Wedstrijden!Z404:AF404)&lt;&gt;0,2,"")</f>
        <v/>
      </c>
      <c r="CW583" s="17" t="str">
        <f t="shared" si="57"/>
        <v/>
      </c>
      <c r="CX583" s="17" t="str">
        <f>IF(Wedstrijden!Z404="x","BB","")</f>
        <v/>
      </c>
      <c r="CY583" s="17" t="str">
        <f>IF(Wedstrijden!AA404="x","B","")</f>
        <v/>
      </c>
      <c r="CZ583" s="17" t="str">
        <f>IF(Wedstrijden!AB404="x","L","")</f>
        <v/>
      </c>
      <c r="DA583" s="17" t="str">
        <f>IF(Wedstrijden!AC404="x","M","")</f>
        <v/>
      </c>
      <c r="DB583" s="17" t="str">
        <f>IF(Wedstrijden!AD404="x","Z","")</f>
        <v/>
      </c>
      <c r="DC583" s="17" t="str">
        <f>IF(Wedstrijden!AE404="x","ZZ","")</f>
        <v/>
      </c>
      <c r="DD583" s="17" t="str">
        <f>IF(Wedstrijden!AF404="x","1.40","")</f>
        <v/>
      </c>
      <c r="DE583" s="17" t="str">
        <f>IF(COUNTA(Wedstrijden!AP404:AR404)&lt;&gt;0,6,"")</f>
        <v/>
      </c>
      <c r="DF583" s="17" t="str">
        <f t="shared" si="58"/>
        <v/>
      </c>
      <c r="DG583" s="17" t="str">
        <f>IF(Wedstrijden!AP404="x","L","")</f>
        <v/>
      </c>
      <c r="DH583" s="17" t="str">
        <f>IF(Wedstrijden!AQ404="x","M","")</f>
        <v/>
      </c>
      <c r="DI583" s="17" t="str">
        <f>IF(Wedstrijden!AR404="x","Z","")</f>
        <v/>
      </c>
      <c r="DJ583" s="17" t="str">
        <f>IF(Wedstrijden!AS404="x","Z","")</f>
        <v/>
      </c>
      <c r="DK583" s="17" t="str">
        <f>IF(COUNTA(Wedstrijden!AU404:AW404)&lt;&gt;0,6,"")</f>
        <v/>
      </c>
      <c r="DL583" s="17" t="str">
        <f t="shared" si="59"/>
        <v/>
      </c>
      <c r="DM583" s="17" t="str">
        <f>IF(Wedstrijden!AU404="x","L","")</f>
        <v/>
      </c>
      <c r="DN583" s="17" t="str">
        <f>IF(Wedstrijden!AV404="x","M","")</f>
        <v/>
      </c>
      <c r="DO583" s="17" t="str">
        <f>IF(Wedstrijden!AW404="x","Z","")</f>
        <v/>
      </c>
      <c r="DP583" s="17" t="str">
        <f>IF(Wedstrijden!AX404="x","Z","")</f>
        <v/>
      </c>
    </row>
    <row r="584" spans="1:120" ht="14.4" x14ac:dyDescent="0.3">
      <c r="A584" s="21">
        <f>Wedstrijden!A405</f>
        <v>0</v>
      </c>
      <c r="B584" s="17" t="str">
        <f>IFERROR(VLOOKUP(Wedstrijden!#REF!,#REF!,2,FALSE),"")</f>
        <v/>
      </c>
      <c r="C584" s="17" t="e">
        <f>Wedstrijden!#REF!</f>
        <v>#REF!</v>
      </c>
      <c r="D584" s="17" t="str">
        <f>IFERROR(VLOOKUP(Wedstrijden!#REF!,#REF!,2,FALSE),"")</f>
        <v/>
      </c>
      <c r="E584" s="17" t="str">
        <f>IFERROR(VLOOKUP(Wedstrijden!#REF!,#REF!,5,FALSE),"")</f>
        <v/>
      </c>
      <c r="F584" s="17" t="e">
        <f>IF(Wedstrijden!#REF!&lt;&gt;"",Wedstrijden!#REF!,"")</f>
        <v>#REF!</v>
      </c>
      <c r="G584" s="17" t="e">
        <f>IF(Wedstrijden!#REF!="Indoor",1,0)</f>
        <v>#REF!</v>
      </c>
      <c r="H584" s="17" t="e">
        <f>Wedstrijden!#REF!</f>
        <v>#REF!</v>
      </c>
      <c r="I584" s="17" t="e">
        <f>IF(Wedstrijden!#REF!="Nee",0,IF(Wedstrijden!#REF!="Ja",1,""))</f>
        <v>#REF!</v>
      </c>
      <c r="J584" s="17" t="e">
        <f>IF(Wedstrijden!#REF!&lt;&gt;"",Wedstrijden!#REF!,"")</f>
        <v>#REF!</v>
      </c>
      <c r="W584" s="18"/>
      <c r="AE584" s="18"/>
      <c r="AN584" s="18"/>
      <c r="AU584" s="18"/>
      <c r="BA584" s="18"/>
      <c r="BE584" s="18"/>
      <c r="BJ584" s="17" t="str">
        <f>IF(COUNTA(Wedstrijden!O405:Y405)&lt;&gt;0,1,"")</f>
        <v/>
      </c>
      <c r="BK584" s="17" t="str">
        <f t="shared" si="54"/>
        <v/>
      </c>
      <c r="BL584" s="17" t="str">
        <f>IF(Wedstrijden!O405="x","AA","")</f>
        <v/>
      </c>
      <c r="BM584" s="17" t="str">
        <f>IF(Wedstrijden!P405="x","A","")</f>
        <v/>
      </c>
      <c r="BN584" s="17" t="str">
        <f>IF(Wedstrijden!Q405="x","B1","")</f>
        <v/>
      </c>
      <c r="BO584" s="17" t="e">
        <f>IF(Wedstrijden!#REF!="x","BB","")</f>
        <v>#REF!</v>
      </c>
      <c r="BP584" s="17" t="str">
        <f>IF(Wedstrijden!S405="x","B","")</f>
        <v/>
      </c>
      <c r="BQ584" s="17" t="str">
        <f>IF(Wedstrijden!T405="x","L1","")</f>
        <v/>
      </c>
      <c r="BR584" s="17" t="str">
        <f>IF(Wedstrijden!U405="x","L2","")</f>
        <v/>
      </c>
      <c r="BS584" s="17" t="str">
        <f>IF(Wedstrijden!V405="x","M1","")</f>
        <v/>
      </c>
      <c r="BT584" s="17" t="str">
        <f>IF(Wedstrijden!W405="x","M2","")</f>
        <v/>
      </c>
      <c r="BU584" s="17" t="str">
        <f>IF(Wedstrijden!X405="x","Z1","")</f>
        <v/>
      </c>
      <c r="BV584" s="17" t="str">
        <f>IF(Wedstrijden!Y405="x","Z2","")</f>
        <v/>
      </c>
      <c r="BW584" s="17" t="str">
        <f>IF(COUNTA(Wedstrijden!F405:N405)&lt;&gt;0,1,"")</f>
        <v/>
      </c>
      <c r="BX584" s="17" t="str">
        <f t="shared" si="55"/>
        <v/>
      </c>
      <c r="BY584" s="17" t="str">
        <f>IF(Wedstrijden!F405="x","BB","")</f>
        <v/>
      </c>
      <c r="BZ584" s="17" t="str">
        <f>IF(Wedstrijden!G405="x","B","")</f>
        <v/>
      </c>
      <c r="CA584" s="17" t="str">
        <f>IF(Wedstrijden!H405="x","L1","")</f>
        <v/>
      </c>
      <c r="CB584" s="17" t="str">
        <f>IF(Wedstrijden!I405="x","L2","")</f>
        <v/>
      </c>
      <c r="CC584" s="17" t="str">
        <f>IF(Wedstrijden!J405="x","M1","")</f>
        <v/>
      </c>
      <c r="CD584" s="17" t="str">
        <f>IF(Wedstrijden!K405="x","M2","")</f>
        <v/>
      </c>
      <c r="CE584" s="17" t="str">
        <f>IF(Wedstrijden!L405="x","Z1","")</f>
        <v/>
      </c>
      <c r="CF584" s="17" t="str">
        <f>IF(Wedstrijden!M405="x","Z2","")</f>
        <v/>
      </c>
      <c r="CG584" s="17" t="str">
        <f>IF(Wedstrijden!N405="x","ZZL","")</f>
        <v/>
      </c>
      <c r="CL584" s="17" t="str">
        <f>IF(COUNTA(Wedstrijden!AG405:AN405)&lt;&gt;0,2,"")</f>
        <v/>
      </c>
      <c r="CM584" s="17" t="str">
        <f t="shared" si="56"/>
        <v/>
      </c>
      <c r="CN584" s="17" t="str">
        <f>IF(Wedstrijden!AG405="x","AA","")</f>
        <v/>
      </c>
      <c r="CO584" s="17" t="str">
        <f>IF(Wedstrijden!AH405="x","A","")</f>
        <v/>
      </c>
      <c r="CP584" s="17" t="str">
        <f>IF(Wedstrijden!AI405="x","BB","")</f>
        <v/>
      </c>
      <c r="CQ584" s="17" t="str">
        <f>IF(Wedstrijden!AJ405="x","B","")</f>
        <v/>
      </c>
      <c r="CR584" s="17" t="str">
        <f>IF(Wedstrijden!AK405="x","L","")</f>
        <v/>
      </c>
      <c r="CS584" s="17" t="str">
        <f>IF(Wedstrijden!AL405="x","M","")</f>
        <v/>
      </c>
      <c r="CT584" s="17" t="str">
        <f>IF(Wedstrijden!AM405="x","Z","")</f>
        <v/>
      </c>
      <c r="CU584" s="17" t="str">
        <f>IF(Wedstrijden!AN405="x","ZZ","")</f>
        <v/>
      </c>
      <c r="CV584" s="17" t="str">
        <f>IF(COUNTA(Wedstrijden!Z405:AF405)&lt;&gt;0,2,"")</f>
        <v/>
      </c>
      <c r="CW584" s="17" t="str">
        <f t="shared" si="57"/>
        <v/>
      </c>
      <c r="CX584" s="17" t="str">
        <f>IF(Wedstrijden!Z405="x","BB","")</f>
        <v/>
      </c>
      <c r="CY584" s="17" t="str">
        <f>IF(Wedstrijden!AA405="x","B","")</f>
        <v/>
      </c>
      <c r="CZ584" s="17" t="str">
        <f>IF(Wedstrijden!AB405="x","L","")</f>
        <v/>
      </c>
      <c r="DA584" s="17" t="str">
        <f>IF(Wedstrijden!AC405="x","M","")</f>
        <v/>
      </c>
      <c r="DB584" s="17" t="str">
        <f>IF(Wedstrijden!AD405="x","Z","")</f>
        <v/>
      </c>
      <c r="DC584" s="17" t="str">
        <f>IF(Wedstrijden!AE405="x","ZZ","")</f>
        <v/>
      </c>
      <c r="DD584" s="17" t="str">
        <f>IF(Wedstrijden!AF405="x","1.40","")</f>
        <v/>
      </c>
      <c r="DE584" s="17" t="str">
        <f>IF(COUNTA(Wedstrijden!AP405:AR405)&lt;&gt;0,6,"")</f>
        <v/>
      </c>
      <c r="DF584" s="17" t="str">
        <f t="shared" si="58"/>
        <v/>
      </c>
      <c r="DG584" s="17" t="str">
        <f>IF(Wedstrijden!AP405="x","L","")</f>
        <v/>
      </c>
      <c r="DH584" s="17" t="str">
        <f>IF(Wedstrijden!AQ405="x","M","")</f>
        <v/>
      </c>
      <c r="DI584" s="17" t="str">
        <f>IF(Wedstrijden!AR405="x","Z","")</f>
        <v/>
      </c>
      <c r="DJ584" s="17" t="str">
        <f>IF(Wedstrijden!AS405="x","Z","")</f>
        <v/>
      </c>
      <c r="DK584" s="17" t="str">
        <f>IF(COUNTA(Wedstrijden!AU405:AW405)&lt;&gt;0,6,"")</f>
        <v/>
      </c>
      <c r="DL584" s="17" t="str">
        <f t="shared" si="59"/>
        <v/>
      </c>
      <c r="DM584" s="17" t="str">
        <f>IF(Wedstrijden!AU405="x","L","")</f>
        <v/>
      </c>
      <c r="DN584" s="17" t="str">
        <f>IF(Wedstrijden!AV405="x","M","")</f>
        <v/>
      </c>
      <c r="DO584" s="17" t="str">
        <f>IF(Wedstrijden!AW405="x","Z","")</f>
        <v/>
      </c>
      <c r="DP584" s="17" t="str">
        <f>IF(Wedstrijden!AX405="x","Z","")</f>
        <v/>
      </c>
    </row>
    <row r="585" spans="1:120" ht="14.4" x14ac:dyDescent="0.3">
      <c r="A585" s="21">
        <f>Wedstrijden!A406</f>
        <v>0</v>
      </c>
      <c r="B585" s="17" t="str">
        <f>IFERROR(VLOOKUP(Wedstrijden!#REF!,#REF!,2,FALSE),"")</f>
        <v/>
      </c>
      <c r="C585" s="17" t="e">
        <f>Wedstrijden!#REF!</f>
        <v>#REF!</v>
      </c>
      <c r="D585" s="17" t="str">
        <f>IFERROR(VLOOKUP(Wedstrijden!#REF!,#REF!,2,FALSE),"")</f>
        <v/>
      </c>
      <c r="E585" s="17" t="str">
        <f>IFERROR(VLOOKUP(Wedstrijden!#REF!,#REF!,5,FALSE),"")</f>
        <v/>
      </c>
      <c r="F585" s="17" t="e">
        <f>IF(Wedstrijden!#REF!&lt;&gt;"",Wedstrijden!#REF!,"")</f>
        <v>#REF!</v>
      </c>
      <c r="G585" s="17" t="e">
        <f>IF(Wedstrijden!#REF!="Indoor",1,0)</f>
        <v>#REF!</v>
      </c>
      <c r="H585" s="17" t="e">
        <f>Wedstrijden!#REF!</f>
        <v>#REF!</v>
      </c>
      <c r="I585" s="17" t="e">
        <f>IF(Wedstrijden!#REF!="Nee",0,IF(Wedstrijden!#REF!="Ja",1,""))</f>
        <v>#REF!</v>
      </c>
      <c r="J585" s="17" t="e">
        <f>IF(Wedstrijden!#REF!&lt;&gt;"",Wedstrijden!#REF!,"")</f>
        <v>#REF!</v>
      </c>
      <c r="W585" s="18"/>
      <c r="AE585" s="18"/>
      <c r="AN585" s="18"/>
      <c r="AU585" s="18"/>
      <c r="BA585" s="18"/>
      <c r="BE585" s="18"/>
      <c r="BJ585" s="17" t="str">
        <f>IF(COUNTA(Wedstrijden!O406:Y406)&lt;&gt;0,1,"")</f>
        <v/>
      </c>
      <c r="BK585" s="17" t="str">
        <f t="shared" si="54"/>
        <v/>
      </c>
      <c r="BL585" s="17" t="str">
        <f>IF(Wedstrijden!O406="x","AA","")</f>
        <v/>
      </c>
      <c r="BM585" s="17" t="str">
        <f>IF(Wedstrijden!P406="x","A","")</f>
        <v/>
      </c>
      <c r="BN585" s="17" t="str">
        <f>IF(Wedstrijden!Q406="x","B1","")</f>
        <v/>
      </c>
      <c r="BO585" s="17" t="e">
        <f>IF(Wedstrijden!#REF!="x","BB","")</f>
        <v>#REF!</v>
      </c>
      <c r="BP585" s="17" t="str">
        <f>IF(Wedstrijden!S406="x","B","")</f>
        <v/>
      </c>
      <c r="BQ585" s="17" t="str">
        <f>IF(Wedstrijden!T406="x","L1","")</f>
        <v/>
      </c>
      <c r="BR585" s="17" t="str">
        <f>IF(Wedstrijden!U406="x","L2","")</f>
        <v/>
      </c>
      <c r="BS585" s="17" t="str">
        <f>IF(Wedstrijden!V406="x","M1","")</f>
        <v/>
      </c>
      <c r="BT585" s="17" t="str">
        <f>IF(Wedstrijden!W406="x","M2","")</f>
        <v/>
      </c>
      <c r="BU585" s="17" t="str">
        <f>IF(Wedstrijden!X406="x","Z1","")</f>
        <v/>
      </c>
      <c r="BV585" s="17" t="str">
        <f>IF(Wedstrijden!Y406="x","Z2","")</f>
        <v/>
      </c>
      <c r="BW585" s="17" t="str">
        <f>IF(COUNTA(Wedstrijden!F406:N406)&lt;&gt;0,1,"")</f>
        <v/>
      </c>
      <c r="BX585" s="17" t="str">
        <f t="shared" si="55"/>
        <v/>
      </c>
      <c r="BY585" s="17" t="str">
        <f>IF(Wedstrijden!F406="x","BB","")</f>
        <v/>
      </c>
      <c r="BZ585" s="17" t="str">
        <f>IF(Wedstrijden!G406="x","B","")</f>
        <v/>
      </c>
      <c r="CA585" s="17" t="str">
        <f>IF(Wedstrijden!H406="x","L1","")</f>
        <v/>
      </c>
      <c r="CB585" s="17" t="str">
        <f>IF(Wedstrijden!I406="x","L2","")</f>
        <v/>
      </c>
      <c r="CC585" s="17" t="str">
        <f>IF(Wedstrijden!J406="x","M1","")</f>
        <v/>
      </c>
      <c r="CD585" s="17" t="str">
        <f>IF(Wedstrijden!K406="x","M2","")</f>
        <v/>
      </c>
      <c r="CE585" s="17" t="str">
        <f>IF(Wedstrijden!L406="x","Z1","")</f>
        <v/>
      </c>
      <c r="CF585" s="17" t="str">
        <f>IF(Wedstrijden!M406="x","Z2","")</f>
        <v/>
      </c>
      <c r="CG585" s="17" t="str">
        <f>IF(Wedstrijden!N406="x","ZZL","")</f>
        <v/>
      </c>
      <c r="CL585" s="17" t="str">
        <f>IF(COUNTA(Wedstrijden!AG406:AN406)&lt;&gt;0,2,"")</f>
        <v/>
      </c>
      <c r="CM585" s="17" t="str">
        <f t="shared" si="56"/>
        <v/>
      </c>
      <c r="CN585" s="17" t="str">
        <f>IF(Wedstrijden!AG406="x","AA","")</f>
        <v/>
      </c>
      <c r="CO585" s="17" t="str">
        <f>IF(Wedstrijden!AH406="x","A","")</f>
        <v/>
      </c>
      <c r="CP585" s="17" t="str">
        <f>IF(Wedstrijden!AI406="x","BB","")</f>
        <v/>
      </c>
      <c r="CQ585" s="17" t="str">
        <f>IF(Wedstrijden!AJ406="x","B","")</f>
        <v/>
      </c>
      <c r="CR585" s="17" t="str">
        <f>IF(Wedstrijden!AK406="x","L","")</f>
        <v/>
      </c>
      <c r="CS585" s="17" t="str">
        <f>IF(Wedstrijden!AL406="x","M","")</f>
        <v/>
      </c>
      <c r="CT585" s="17" t="str">
        <f>IF(Wedstrijden!AM406="x","Z","")</f>
        <v/>
      </c>
      <c r="CU585" s="17" t="str">
        <f>IF(Wedstrijden!AN406="x","ZZ","")</f>
        <v/>
      </c>
      <c r="CV585" s="17" t="str">
        <f>IF(COUNTA(Wedstrijden!Z406:AF406)&lt;&gt;0,2,"")</f>
        <v/>
      </c>
      <c r="CW585" s="17" t="str">
        <f t="shared" si="57"/>
        <v/>
      </c>
      <c r="CX585" s="17" t="str">
        <f>IF(Wedstrijden!Z406="x","BB","")</f>
        <v/>
      </c>
      <c r="CY585" s="17" t="str">
        <f>IF(Wedstrijden!AA406="x","B","")</f>
        <v/>
      </c>
      <c r="CZ585" s="17" t="str">
        <f>IF(Wedstrijden!AB406="x","L","")</f>
        <v/>
      </c>
      <c r="DA585" s="17" t="str">
        <f>IF(Wedstrijden!AC406="x","M","")</f>
        <v/>
      </c>
      <c r="DB585" s="17" t="str">
        <f>IF(Wedstrijden!AD406="x","Z","")</f>
        <v/>
      </c>
      <c r="DC585" s="17" t="str">
        <f>IF(Wedstrijden!AE406="x","ZZ","")</f>
        <v/>
      </c>
      <c r="DD585" s="17" t="str">
        <f>IF(Wedstrijden!AF406="x","1.40","")</f>
        <v/>
      </c>
      <c r="DE585" s="17" t="str">
        <f>IF(COUNTA(Wedstrijden!AP406:AR406)&lt;&gt;0,6,"")</f>
        <v/>
      </c>
      <c r="DF585" s="17" t="str">
        <f t="shared" si="58"/>
        <v/>
      </c>
      <c r="DG585" s="17" t="str">
        <f>IF(Wedstrijden!AP406="x","L","")</f>
        <v/>
      </c>
      <c r="DH585" s="17" t="str">
        <f>IF(Wedstrijden!AQ406="x","M","")</f>
        <v/>
      </c>
      <c r="DI585" s="17" t="str">
        <f>IF(Wedstrijden!AR406="x","Z","")</f>
        <v/>
      </c>
      <c r="DJ585" s="17" t="str">
        <f>IF(Wedstrijden!AS406="x","Z","")</f>
        <v/>
      </c>
      <c r="DK585" s="17" t="str">
        <f>IF(COUNTA(Wedstrijden!AU406:AW406)&lt;&gt;0,6,"")</f>
        <v/>
      </c>
      <c r="DL585" s="17" t="str">
        <f t="shared" si="59"/>
        <v/>
      </c>
      <c r="DM585" s="17" t="str">
        <f>IF(Wedstrijden!AU406="x","L","")</f>
        <v/>
      </c>
      <c r="DN585" s="17" t="str">
        <f>IF(Wedstrijden!AV406="x","M","")</f>
        <v/>
      </c>
      <c r="DO585" s="17" t="str">
        <f>IF(Wedstrijden!AW406="x","Z","")</f>
        <v/>
      </c>
      <c r="DP585" s="17" t="str">
        <f>IF(Wedstrijden!AX406="x","Z","")</f>
        <v/>
      </c>
    </row>
    <row r="586" spans="1:120" ht="14.4" x14ac:dyDescent="0.3">
      <c r="A586" s="21">
        <f>Wedstrijden!A407</f>
        <v>0</v>
      </c>
      <c r="B586" s="17" t="str">
        <f>IFERROR(VLOOKUP(Wedstrijden!#REF!,#REF!,2,FALSE),"")</f>
        <v/>
      </c>
      <c r="C586" s="17" t="e">
        <f>Wedstrijden!#REF!</f>
        <v>#REF!</v>
      </c>
      <c r="D586" s="17" t="str">
        <f>IFERROR(VLOOKUP(Wedstrijden!#REF!,#REF!,2,FALSE),"")</f>
        <v/>
      </c>
      <c r="E586" s="17" t="str">
        <f>IFERROR(VLOOKUP(Wedstrijden!#REF!,#REF!,5,FALSE),"")</f>
        <v/>
      </c>
      <c r="F586" s="17" t="e">
        <f>IF(Wedstrijden!#REF!&lt;&gt;"",Wedstrijden!#REF!,"")</f>
        <v>#REF!</v>
      </c>
      <c r="G586" s="17" t="e">
        <f>IF(Wedstrijden!#REF!="Indoor",1,0)</f>
        <v>#REF!</v>
      </c>
      <c r="H586" s="17" t="e">
        <f>Wedstrijden!#REF!</f>
        <v>#REF!</v>
      </c>
      <c r="I586" s="17" t="e">
        <f>IF(Wedstrijden!#REF!="Nee",0,IF(Wedstrijden!#REF!="Ja",1,""))</f>
        <v>#REF!</v>
      </c>
      <c r="J586" s="17" t="e">
        <f>IF(Wedstrijden!#REF!&lt;&gt;"",Wedstrijden!#REF!,"")</f>
        <v>#REF!</v>
      </c>
      <c r="W586" s="18"/>
      <c r="AE586" s="18"/>
      <c r="AN586" s="18"/>
      <c r="AU586" s="18"/>
      <c r="BA586" s="18"/>
      <c r="BE586" s="18"/>
      <c r="BJ586" s="17" t="str">
        <f>IF(COUNTA(Wedstrijden!O407:Y407)&lt;&gt;0,1,"")</f>
        <v/>
      </c>
      <c r="BK586" s="17" t="str">
        <f t="shared" si="54"/>
        <v/>
      </c>
      <c r="BL586" s="17" t="str">
        <f>IF(Wedstrijden!O407="x","AA","")</f>
        <v/>
      </c>
      <c r="BM586" s="17" t="str">
        <f>IF(Wedstrijden!P407="x","A","")</f>
        <v/>
      </c>
      <c r="BN586" s="17" t="str">
        <f>IF(Wedstrijden!Q407="x","B1","")</f>
        <v/>
      </c>
      <c r="BO586" s="17" t="e">
        <f>IF(Wedstrijden!#REF!="x","BB","")</f>
        <v>#REF!</v>
      </c>
      <c r="BP586" s="17" t="str">
        <f>IF(Wedstrijden!S407="x","B","")</f>
        <v/>
      </c>
      <c r="BQ586" s="17" t="str">
        <f>IF(Wedstrijden!T407="x","L1","")</f>
        <v/>
      </c>
      <c r="BR586" s="17" t="str">
        <f>IF(Wedstrijden!U407="x","L2","")</f>
        <v/>
      </c>
      <c r="BS586" s="17" t="str">
        <f>IF(Wedstrijden!V407="x","M1","")</f>
        <v/>
      </c>
      <c r="BT586" s="17" t="str">
        <f>IF(Wedstrijden!W407="x","M2","")</f>
        <v/>
      </c>
      <c r="BU586" s="17" t="str">
        <f>IF(Wedstrijden!X407="x","Z1","")</f>
        <v/>
      </c>
      <c r="BV586" s="17" t="str">
        <f>IF(Wedstrijden!Y407="x","Z2","")</f>
        <v/>
      </c>
      <c r="BW586" s="17" t="str">
        <f>IF(COUNTA(Wedstrijden!F407:N407)&lt;&gt;0,1,"")</f>
        <v/>
      </c>
      <c r="BX586" s="17" t="str">
        <f t="shared" si="55"/>
        <v/>
      </c>
      <c r="BY586" s="17" t="str">
        <f>IF(Wedstrijden!F407="x","BB","")</f>
        <v/>
      </c>
      <c r="BZ586" s="17" t="str">
        <f>IF(Wedstrijden!G407="x","B","")</f>
        <v/>
      </c>
      <c r="CA586" s="17" t="str">
        <f>IF(Wedstrijden!H407="x","L1","")</f>
        <v/>
      </c>
      <c r="CB586" s="17" t="str">
        <f>IF(Wedstrijden!I407="x","L2","")</f>
        <v/>
      </c>
      <c r="CC586" s="17" t="str">
        <f>IF(Wedstrijden!J407="x","M1","")</f>
        <v/>
      </c>
      <c r="CD586" s="17" t="str">
        <f>IF(Wedstrijden!K407="x","M2","")</f>
        <v/>
      </c>
      <c r="CE586" s="17" t="str">
        <f>IF(Wedstrijden!L407="x","Z1","")</f>
        <v/>
      </c>
      <c r="CF586" s="17" t="str">
        <f>IF(Wedstrijden!M407="x","Z2","")</f>
        <v/>
      </c>
      <c r="CG586" s="17" t="str">
        <f>IF(Wedstrijden!N407="x","ZZL","")</f>
        <v/>
      </c>
      <c r="CL586" s="17" t="str">
        <f>IF(COUNTA(Wedstrijden!AG407:AN407)&lt;&gt;0,2,"")</f>
        <v/>
      </c>
      <c r="CM586" s="17" t="str">
        <f t="shared" si="56"/>
        <v/>
      </c>
      <c r="CN586" s="17" t="str">
        <f>IF(Wedstrijden!AG407="x","AA","")</f>
        <v/>
      </c>
      <c r="CO586" s="17" t="str">
        <f>IF(Wedstrijden!AH407="x","A","")</f>
        <v/>
      </c>
      <c r="CP586" s="17" t="str">
        <f>IF(Wedstrijden!AI407="x","BB","")</f>
        <v/>
      </c>
      <c r="CQ586" s="17" t="str">
        <f>IF(Wedstrijden!AJ407="x","B","")</f>
        <v/>
      </c>
      <c r="CR586" s="17" t="str">
        <f>IF(Wedstrijden!AK407="x","L","")</f>
        <v/>
      </c>
      <c r="CS586" s="17" t="str">
        <f>IF(Wedstrijden!AL407="x","M","")</f>
        <v/>
      </c>
      <c r="CT586" s="17" t="str">
        <f>IF(Wedstrijden!AM407="x","Z","")</f>
        <v/>
      </c>
      <c r="CU586" s="17" t="str">
        <f>IF(Wedstrijden!AN407="x","ZZ","")</f>
        <v/>
      </c>
      <c r="CV586" s="17" t="str">
        <f>IF(COUNTA(Wedstrijden!Z407:AF407)&lt;&gt;0,2,"")</f>
        <v/>
      </c>
      <c r="CW586" s="17" t="str">
        <f t="shared" si="57"/>
        <v/>
      </c>
      <c r="CX586" s="17" t="str">
        <f>IF(Wedstrijden!Z407="x","BB","")</f>
        <v/>
      </c>
      <c r="CY586" s="17" t="str">
        <f>IF(Wedstrijden!AA407="x","B","")</f>
        <v/>
      </c>
      <c r="CZ586" s="17" t="str">
        <f>IF(Wedstrijden!AB407="x","L","")</f>
        <v/>
      </c>
      <c r="DA586" s="17" t="str">
        <f>IF(Wedstrijden!AC407="x","M","")</f>
        <v/>
      </c>
      <c r="DB586" s="17" t="str">
        <f>IF(Wedstrijden!AD407="x","Z","")</f>
        <v/>
      </c>
      <c r="DC586" s="17" t="str">
        <f>IF(Wedstrijden!AE407="x","ZZ","")</f>
        <v/>
      </c>
      <c r="DD586" s="17" t="str">
        <f>IF(Wedstrijden!AF407="x","1.40","")</f>
        <v/>
      </c>
      <c r="DE586" s="17" t="str">
        <f>IF(COUNTA(Wedstrijden!AP407:AR407)&lt;&gt;0,6,"")</f>
        <v/>
      </c>
      <c r="DF586" s="17" t="str">
        <f t="shared" si="58"/>
        <v/>
      </c>
      <c r="DG586" s="17" t="str">
        <f>IF(Wedstrijden!AP407="x","L","")</f>
        <v/>
      </c>
      <c r="DH586" s="17" t="str">
        <f>IF(Wedstrijden!AQ407="x","M","")</f>
        <v/>
      </c>
      <c r="DI586" s="17" t="str">
        <f>IF(Wedstrijden!AR407="x","Z","")</f>
        <v/>
      </c>
      <c r="DJ586" s="17" t="str">
        <f>IF(Wedstrijden!AS407="x","Z","")</f>
        <v/>
      </c>
      <c r="DK586" s="17" t="str">
        <f>IF(COUNTA(Wedstrijden!AU407:AW407)&lt;&gt;0,6,"")</f>
        <v/>
      </c>
      <c r="DL586" s="17" t="str">
        <f t="shared" si="59"/>
        <v/>
      </c>
      <c r="DM586" s="17" t="str">
        <f>IF(Wedstrijden!AU407="x","L","")</f>
        <v/>
      </c>
      <c r="DN586" s="17" t="str">
        <f>IF(Wedstrijden!AV407="x","M","")</f>
        <v/>
      </c>
      <c r="DO586" s="17" t="str">
        <f>IF(Wedstrijden!AW407="x","Z","")</f>
        <v/>
      </c>
      <c r="DP586" s="17" t="str">
        <f>IF(Wedstrijden!AX407="x","Z","")</f>
        <v/>
      </c>
    </row>
    <row r="587" spans="1:120" ht="14.4" x14ac:dyDescent="0.3">
      <c r="A587" s="21">
        <f>Wedstrijden!A408</f>
        <v>0</v>
      </c>
      <c r="B587" s="17" t="str">
        <f>IFERROR(VLOOKUP(Wedstrijden!#REF!,#REF!,2,FALSE),"")</f>
        <v/>
      </c>
      <c r="C587" s="17" t="e">
        <f>Wedstrijden!#REF!</f>
        <v>#REF!</v>
      </c>
      <c r="D587" s="17" t="str">
        <f>IFERROR(VLOOKUP(Wedstrijden!#REF!,#REF!,2,FALSE),"")</f>
        <v/>
      </c>
      <c r="E587" s="17" t="str">
        <f>IFERROR(VLOOKUP(Wedstrijden!#REF!,#REF!,5,FALSE),"")</f>
        <v/>
      </c>
      <c r="F587" s="17" t="e">
        <f>IF(Wedstrijden!#REF!&lt;&gt;"",Wedstrijden!#REF!,"")</f>
        <v>#REF!</v>
      </c>
      <c r="G587" s="17" t="e">
        <f>IF(Wedstrijden!#REF!="Indoor",1,0)</f>
        <v>#REF!</v>
      </c>
      <c r="H587" s="17" t="e">
        <f>Wedstrijden!#REF!</f>
        <v>#REF!</v>
      </c>
      <c r="I587" s="17" t="e">
        <f>IF(Wedstrijden!#REF!="Nee",0,IF(Wedstrijden!#REF!="Ja",1,""))</f>
        <v>#REF!</v>
      </c>
      <c r="J587" s="17" t="e">
        <f>IF(Wedstrijden!#REF!&lt;&gt;"",Wedstrijden!#REF!,"")</f>
        <v>#REF!</v>
      </c>
      <c r="W587" s="18"/>
      <c r="AE587" s="18"/>
      <c r="AN587" s="18"/>
      <c r="AU587" s="18"/>
      <c r="BA587" s="18"/>
      <c r="BE587" s="18"/>
      <c r="BJ587" s="17" t="str">
        <f>IF(COUNTA(Wedstrijden!O408:Y408)&lt;&gt;0,1,"")</f>
        <v/>
      </c>
      <c r="BK587" s="17" t="str">
        <f t="shared" si="54"/>
        <v/>
      </c>
      <c r="BL587" s="17" t="str">
        <f>IF(Wedstrijden!O408="x","AA","")</f>
        <v/>
      </c>
      <c r="BM587" s="17" t="str">
        <f>IF(Wedstrijden!P408="x","A","")</f>
        <v/>
      </c>
      <c r="BN587" s="17" t="str">
        <f>IF(Wedstrijden!Q408="x","B1","")</f>
        <v/>
      </c>
      <c r="BO587" s="17" t="e">
        <f>IF(Wedstrijden!#REF!="x","BB","")</f>
        <v>#REF!</v>
      </c>
      <c r="BP587" s="17" t="str">
        <f>IF(Wedstrijden!S408="x","B","")</f>
        <v/>
      </c>
      <c r="BQ587" s="17" t="str">
        <f>IF(Wedstrijden!T408="x","L1","")</f>
        <v/>
      </c>
      <c r="BR587" s="17" t="str">
        <f>IF(Wedstrijden!U408="x","L2","")</f>
        <v/>
      </c>
      <c r="BS587" s="17" t="str">
        <f>IF(Wedstrijden!V408="x","M1","")</f>
        <v/>
      </c>
      <c r="BT587" s="17" t="str">
        <f>IF(Wedstrijden!W408="x","M2","")</f>
        <v/>
      </c>
      <c r="BU587" s="17" t="str">
        <f>IF(Wedstrijden!X408="x","Z1","")</f>
        <v/>
      </c>
      <c r="BV587" s="17" t="str">
        <f>IF(Wedstrijden!Y408="x","Z2","")</f>
        <v/>
      </c>
      <c r="BW587" s="17" t="str">
        <f>IF(COUNTA(Wedstrijden!F408:N408)&lt;&gt;0,1,"")</f>
        <v/>
      </c>
      <c r="BX587" s="17" t="str">
        <f t="shared" si="55"/>
        <v/>
      </c>
      <c r="BY587" s="17" t="str">
        <f>IF(Wedstrijden!F408="x","BB","")</f>
        <v/>
      </c>
      <c r="BZ587" s="17" t="str">
        <f>IF(Wedstrijden!G408="x","B","")</f>
        <v/>
      </c>
      <c r="CA587" s="17" t="str">
        <f>IF(Wedstrijden!H408="x","L1","")</f>
        <v/>
      </c>
      <c r="CB587" s="17" t="str">
        <f>IF(Wedstrijden!I408="x","L2","")</f>
        <v/>
      </c>
      <c r="CC587" s="17" t="str">
        <f>IF(Wedstrijden!J408="x","M1","")</f>
        <v/>
      </c>
      <c r="CD587" s="17" t="str">
        <f>IF(Wedstrijden!K408="x","M2","")</f>
        <v/>
      </c>
      <c r="CE587" s="17" t="str">
        <f>IF(Wedstrijden!L408="x","Z1","")</f>
        <v/>
      </c>
      <c r="CF587" s="17" t="str">
        <f>IF(Wedstrijden!M408="x","Z2","")</f>
        <v/>
      </c>
      <c r="CG587" s="17" t="str">
        <f>IF(Wedstrijden!N408="x","ZZL","")</f>
        <v/>
      </c>
      <c r="CL587" s="17" t="str">
        <f>IF(COUNTA(Wedstrijden!AG408:AN408)&lt;&gt;0,2,"")</f>
        <v/>
      </c>
      <c r="CM587" s="17" t="str">
        <f t="shared" si="56"/>
        <v/>
      </c>
      <c r="CN587" s="17" t="str">
        <f>IF(Wedstrijden!AG408="x","AA","")</f>
        <v/>
      </c>
      <c r="CO587" s="17" t="str">
        <f>IF(Wedstrijden!AH408="x","A","")</f>
        <v/>
      </c>
      <c r="CP587" s="17" t="str">
        <f>IF(Wedstrijden!AI408="x","BB","")</f>
        <v/>
      </c>
      <c r="CQ587" s="17" t="str">
        <f>IF(Wedstrijden!AJ408="x","B","")</f>
        <v/>
      </c>
      <c r="CR587" s="17" t="str">
        <f>IF(Wedstrijden!AK408="x","L","")</f>
        <v/>
      </c>
      <c r="CS587" s="17" t="str">
        <f>IF(Wedstrijden!AL408="x","M","")</f>
        <v/>
      </c>
      <c r="CT587" s="17" t="str">
        <f>IF(Wedstrijden!AM408="x","Z","")</f>
        <v/>
      </c>
      <c r="CU587" s="17" t="str">
        <f>IF(Wedstrijden!AN408="x","ZZ","")</f>
        <v/>
      </c>
      <c r="CV587" s="17" t="str">
        <f>IF(COUNTA(Wedstrijden!Z408:AF408)&lt;&gt;0,2,"")</f>
        <v/>
      </c>
      <c r="CW587" s="17" t="str">
        <f t="shared" si="57"/>
        <v/>
      </c>
      <c r="CX587" s="17" t="str">
        <f>IF(Wedstrijden!Z408="x","BB","")</f>
        <v/>
      </c>
      <c r="CY587" s="17" t="str">
        <f>IF(Wedstrijden!AA408="x","B","")</f>
        <v/>
      </c>
      <c r="CZ587" s="17" t="str">
        <f>IF(Wedstrijden!AB408="x","L","")</f>
        <v/>
      </c>
      <c r="DA587" s="17" t="str">
        <f>IF(Wedstrijden!AC408="x","M","")</f>
        <v/>
      </c>
      <c r="DB587" s="17" t="str">
        <f>IF(Wedstrijden!AD408="x","Z","")</f>
        <v/>
      </c>
      <c r="DC587" s="17" t="str">
        <f>IF(Wedstrijden!AE408="x","ZZ","")</f>
        <v/>
      </c>
      <c r="DD587" s="17" t="str">
        <f>IF(Wedstrijden!AF408="x","1.40","")</f>
        <v/>
      </c>
      <c r="DE587" s="17" t="str">
        <f>IF(COUNTA(Wedstrijden!AP408:AR408)&lt;&gt;0,6,"")</f>
        <v/>
      </c>
      <c r="DF587" s="17" t="str">
        <f t="shared" si="58"/>
        <v/>
      </c>
      <c r="DG587" s="17" t="str">
        <f>IF(Wedstrijden!AP408="x","L","")</f>
        <v/>
      </c>
      <c r="DH587" s="17" t="str">
        <f>IF(Wedstrijden!AQ408="x","M","")</f>
        <v/>
      </c>
      <c r="DI587" s="17" t="str">
        <f>IF(Wedstrijden!AR408="x","Z","")</f>
        <v/>
      </c>
      <c r="DJ587" s="17" t="str">
        <f>IF(Wedstrijden!AS408="x","Z","")</f>
        <v/>
      </c>
      <c r="DK587" s="17" t="str">
        <f>IF(COUNTA(Wedstrijden!AU408:AW408)&lt;&gt;0,6,"")</f>
        <v/>
      </c>
      <c r="DL587" s="17" t="str">
        <f t="shared" si="59"/>
        <v/>
      </c>
      <c r="DM587" s="17" t="str">
        <f>IF(Wedstrijden!AU408="x","L","")</f>
        <v/>
      </c>
      <c r="DN587" s="17" t="str">
        <f>IF(Wedstrijden!AV408="x","M","")</f>
        <v/>
      </c>
      <c r="DO587" s="17" t="str">
        <f>IF(Wedstrijden!AW408="x","Z","")</f>
        <v/>
      </c>
      <c r="DP587" s="17" t="str">
        <f>IF(Wedstrijden!AX408="x","Z","")</f>
        <v/>
      </c>
    </row>
    <row r="588" spans="1:120" ht="14.4" x14ac:dyDescent="0.3">
      <c r="A588" s="21">
        <f>Wedstrijden!A409</f>
        <v>0</v>
      </c>
      <c r="B588" s="17" t="str">
        <f>IFERROR(VLOOKUP(Wedstrijden!#REF!,#REF!,2,FALSE),"")</f>
        <v/>
      </c>
      <c r="C588" s="17" t="e">
        <f>Wedstrijden!#REF!</f>
        <v>#REF!</v>
      </c>
      <c r="D588" s="17" t="str">
        <f>IFERROR(VLOOKUP(Wedstrijden!#REF!,#REF!,2,FALSE),"")</f>
        <v/>
      </c>
      <c r="E588" s="17" t="str">
        <f>IFERROR(VLOOKUP(Wedstrijden!#REF!,#REF!,5,FALSE),"")</f>
        <v/>
      </c>
      <c r="F588" s="17" t="e">
        <f>IF(Wedstrijden!#REF!&lt;&gt;"",Wedstrijden!#REF!,"")</f>
        <v>#REF!</v>
      </c>
      <c r="G588" s="17" t="e">
        <f>IF(Wedstrijden!#REF!="Indoor",1,0)</f>
        <v>#REF!</v>
      </c>
      <c r="H588" s="17" t="e">
        <f>Wedstrijden!#REF!</f>
        <v>#REF!</v>
      </c>
      <c r="I588" s="17" t="e">
        <f>IF(Wedstrijden!#REF!="Nee",0,IF(Wedstrijden!#REF!="Ja",1,""))</f>
        <v>#REF!</v>
      </c>
      <c r="J588" s="17" t="e">
        <f>IF(Wedstrijden!#REF!&lt;&gt;"",Wedstrijden!#REF!,"")</f>
        <v>#REF!</v>
      </c>
      <c r="W588" s="18"/>
      <c r="AE588" s="18"/>
      <c r="AN588" s="18"/>
      <c r="AU588" s="18"/>
      <c r="BA588" s="18"/>
      <c r="BE588" s="18"/>
      <c r="BJ588" s="17" t="str">
        <f>IF(COUNTA(Wedstrijden!O409:Y409)&lt;&gt;0,1,"")</f>
        <v/>
      </c>
      <c r="BK588" s="17" t="str">
        <f t="shared" si="54"/>
        <v/>
      </c>
      <c r="BL588" s="17" t="str">
        <f>IF(Wedstrijden!O409="x","AA","")</f>
        <v/>
      </c>
      <c r="BM588" s="17" t="str">
        <f>IF(Wedstrijden!P409="x","A","")</f>
        <v/>
      </c>
      <c r="BN588" s="17" t="str">
        <f>IF(Wedstrijden!Q409="x","B1","")</f>
        <v/>
      </c>
      <c r="BO588" s="17" t="e">
        <f>IF(Wedstrijden!#REF!="x","BB","")</f>
        <v>#REF!</v>
      </c>
      <c r="BP588" s="17" t="str">
        <f>IF(Wedstrijden!S409="x","B","")</f>
        <v/>
      </c>
      <c r="BQ588" s="17" t="str">
        <f>IF(Wedstrijden!T409="x","L1","")</f>
        <v/>
      </c>
      <c r="BR588" s="17" t="str">
        <f>IF(Wedstrijden!U409="x","L2","")</f>
        <v/>
      </c>
      <c r="BS588" s="17" t="str">
        <f>IF(Wedstrijden!V409="x","M1","")</f>
        <v/>
      </c>
      <c r="BT588" s="17" t="str">
        <f>IF(Wedstrijden!W409="x","M2","")</f>
        <v/>
      </c>
      <c r="BU588" s="17" t="str">
        <f>IF(Wedstrijden!X409="x","Z1","")</f>
        <v/>
      </c>
      <c r="BV588" s="17" t="str">
        <f>IF(Wedstrijden!Y409="x","Z2","")</f>
        <v/>
      </c>
      <c r="BW588" s="17" t="str">
        <f>IF(COUNTA(Wedstrijden!F409:N409)&lt;&gt;0,1,"")</f>
        <v/>
      </c>
      <c r="BX588" s="17" t="str">
        <f t="shared" si="55"/>
        <v/>
      </c>
      <c r="BY588" s="17" t="str">
        <f>IF(Wedstrijden!F409="x","BB","")</f>
        <v/>
      </c>
      <c r="BZ588" s="17" t="str">
        <f>IF(Wedstrijden!G409="x","B","")</f>
        <v/>
      </c>
      <c r="CA588" s="17" t="str">
        <f>IF(Wedstrijden!H409="x","L1","")</f>
        <v/>
      </c>
      <c r="CB588" s="17" t="str">
        <f>IF(Wedstrijden!I409="x","L2","")</f>
        <v/>
      </c>
      <c r="CC588" s="17" t="str">
        <f>IF(Wedstrijden!J409="x","M1","")</f>
        <v/>
      </c>
      <c r="CD588" s="17" t="str">
        <f>IF(Wedstrijden!K409="x","M2","")</f>
        <v/>
      </c>
      <c r="CE588" s="17" t="str">
        <f>IF(Wedstrijden!L409="x","Z1","")</f>
        <v/>
      </c>
      <c r="CF588" s="17" t="str">
        <f>IF(Wedstrijden!M409="x","Z2","")</f>
        <v/>
      </c>
      <c r="CG588" s="17" t="str">
        <f>IF(Wedstrijden!N409="x","ZZL","")</f>
        <v/>
      </c>
      <c r="CL588" s="17" t="str">
        <f>IF(COUNTA(Wedstrijden!AG409:AN409)&lt;&gt;0,2,"")</f>
        <v/>
      </c>
      <c r="CM588" s="17" t="str">
        <f t="shared" si="56"/>
        <v/>
      </c>
      <c r="CN588" s="17" t="str">
        <f>IF(Wedstrijden!AG409="x","AA","")</f>
        <v/>
      </c>
      <c r="CO588" s="17" t="str">
        <f>IF(Wedstrijden!AH409="x","A","")</f>
        <v/>
      </c>
      <c r="CP588" s="17" t="str">
        <f>IF(Wedstrijden!AI409="x","BB","")</f>
        <v/>
      </c>
      <c r="CQ588" s="17" t="str">
        <f>IF(Wedstrijden!AJ409="x","B","")</f>
        <v/>
      </c>
      <c r="CR588" s="17" t="str">
        <f>IF(Wedstrijden!AK409="x","L","")</f>
        <v/>
      </c>
      <c r="CS588" s="17" t="str">
        <f>IF(Wedstrijden!AL409="x","M","")</f>
        <v/>
      </c>
      <c r="CT588" s="17" t="str">
        <f>IF(Wedstrijden!AM409="x","Z","")</f>
        <v/>
      </c>
      <c r="CU588" s="17" t="str">
        <f>IF(Wedstrijden!AN409="x","ZZ","")</f>
        <v/>
      </c>
      <c r="CV588" s="17" t="str">
        <f>IF(COUNTA(Wedstrijden!Z409:AF409)&lt;&gt;0,2,"")</f>
        <v/>
      </c>
      <c r="CW588" s="17" t="str">
        <f t="shared" si="57"/>
        <v/>
      </c>
      <c r="CX588" s="17" t="str">
        <f>IF(Wedstrijden!Z409="x","BB","")</f>
        <v/>
      </c>
      <c r="CY588" s="17" t="str">
        <f>IF(Wedstrijden!AA409="x","B","")</f>
        <v/>
      </c>
      <c r="CZ588" s="17" t="str">
        <f>IF(Wedstrijden!AB409="x","L","")</f>
        <v/>
      </c>
      <c r="DA588" s="17" t="str">
        <f>IF(Wedstrijden!AC409="x","M","")</f>
        <v/>
      </c>
      <c r="DB588" s="17" t="str">
        <f>IF(Wedstrijden!AD409="x","Z","")</f>
        <v/>
      </c>
      <c r="DC588" s="17" t="str">
        <f>IF(Wedstrijden!AE409="x","ZZ","")</f>
        <v/>
      </c>
      <c r="DD588" s="17" t="str">
        <f>IF(Wedstrijden!AF409="x","1.40","")</f>
        <v/>
      </c>
      <c r="DE588" s="17" t="str">
        <f>IF(COUNTA(Wedstrijden!AP409:AR409)&lt;&gt;0,6,"")</f>
        <v/>
      </c>
      <c r="DF588" s="17" t="str">
        <f t="shared" si="58"/>
        <v/>
      </c>
      <c r="DG588" s="17" t="str">
        <f>IF(Wedstrijden!AP409="x","L","")</f>
        <v/>
      </c>
      <c r="DH588" s="17" t="str">
        <f>IF(Wedstrijden!AQ409="x","M","")</f>
        <v/>
      </c>
      <c r="DI588" s="17" t="str">
        <f>IF(Wedstrijden!AR409="x","Z","")</f>
        <v/>
      </c>
      <c r="DJ588" s="17" t="str">
        <f>IF(Wedstrijden!AS409="x","Z","")</f>
        <v/>
      </c>
      <c r="DK588" s="17" t="str">
        <f>IF(COUNTA(Wedstrijden!AU409:AW409)&lt;&gt;0,6,"")</f>
        <v/>
      </c>
      <c r="DL588" s="17" t="str">
        <f t="shared" si="59"/>
        <v/>
      </c>
      <c r="DM588" s="17" t="str">
        <f>IF(Wedstrijden!AU409="x","L","")</f>
        <v/>
      </c>
      <c r="DN588" s="17" t="str">
        <f>IF(Wedstrijden!AV409="x","M","")</f>
        <v/>
      </c>
      <c r="DO588" s="17" t="str">
        <f>IF(Wedstrijden!AW409="x","Z","")</f>
        <v/>
      </c>
      <c r="DP588" s="17" t="str">
        <f>IF(Wedstrijden!AX409="x","Z","")</f>
        <v/>
      </c>
    </row>
    <row r="589" spans="1:120" ht="14.4" x14ac:dyDescent="0.3">
      <c r="A589" s="21">
        <f>Wedstrijden!A410</f>
        <v>0</v>
      </c>
      <c r="B589" s="17" t="str">
        <f>IFERROR(VLOOKUP(Wedstrijden!#REF!,#REF!,2,FALSE),"")</f>
        <v/>
      </c>
      <c r="C589" s="17" t="e">
        <f>Wedstrijden!#REF!</f>
        <v>#REF!</v>
      </c>
      <c r="D589" s="17" t="str">
        <f>IFERROR(VLOOKUP(Wedstrijden!#REF!,#REF!,2,FALSE),"")</f>
        <v/>
      </c>
      <c r="E589" s="17" t="str">
        <f>IFERROR(VLOOKUP(Wedstrijden!#REF!,#REF!,5,FALSE),"")</f>
        <v/>
      </c>
      <c r="F589" s="17" t="e">
        <f>IF(Wedstrijden!#REF!&lt;&gt;"",Wedstrijden!#REF!,"")</f>
        <v>#REF!</v>
      </c>
      <c r="G589" s="17" t="e">
        <f>IF(Wedstrijden!#REF!="Indoor",1,0)</f>
        <v>#REF!</v>
      </c>
      <c r="H589" s="17" t="e">
        <f>Wedstrijden!#REF!</f>
        <v>#REF!</v>
      </c>
      <c r="I589" s="17" t="e">
        <f>IF(Wedstrijden!#REF!="Nee",0,IF(Wedstrijden!#REF!="Ja",1,""))</f>
        <v>#REF!</v>
      </c>
      <c r="J589" s="17" t="e">
        <f>IF(Wedstrijden!#REF!&lt;&gt;"",Wedstrijden!#REF!,"")</f>
        <v>#REF!</v>
      </c>
      <c r="W589" s="18"/>
      <c r="AE589" s="18"/>
      <c r="AN589" s="18"/>
      <c r="AU589" s="18"/>
      <c r="BA589" s="18"/>
      <c r="BE589" s="18"/>
      <c r="BJ589" s="17" t="str">
        <f>IF(COUNTA(Wedstrijden!O410:Y410)&lt;&gt;0,1,"")</f>
        <v/>
      </c>
      <c r="BK589" s="17" t="str">
        <f t="shared" si="54"/>
        <v/>
      </c>
      <c r="BL589" s="17" t="str">
        <f>IF(Wedstrijden!O410="x","AA","")</f>
        <v/>
      </c>
      <c r="BM589" s="17" t="str">
        <f>IF(Wedstrijden!P410="x","A","")</f>
        <v/>
      </c>
      <c r="BN589" s="17" t="str">
        <f>IF(Wedstrijden!Q410="x","B1","")</f>
        <v/>
      </c>
      <c r="BO589" s="17" t="e">
        <f>IF(Wedstrijden!#REF!="x","BB","")</f>
        <v>#REF!</v>
      </c>
      <c r="BP589" s="17" t="str">
        <f>IF(Wedstrijden!S410="x","B","")</f>
        <v/>
      </c>
      <c r="BQ589" s="17" t="str">
        <f>IF(Wedstrijden!T410="x","L1","")</f>
        <v/>
      </c>
      <c r="BR589" s="17" t="str">
        <f>IF(Wedstrijden!U410="x","L2","")</f>
        <v/>
      </c>
      <c r="BS589" s="17" t="str">
        <f>IF(Wedstrijden!V410="x","M1","")</f>
        <v/>
      </c>
      <c r="BT589" s="17" t="str">
        <f>IF(Wedstrijden!W410="x","M2","")</f>
        <v/>
      </c>
      <c r="BU589" s="17" t="str">
        <f>IF(Wedstrijden!X410="x","Z1","")</f>
        <v/>
      </c>
      <c r="BV589" s="17" t="str">
        <f>IF(Wedstrijden!Y410="x","Z2","")</f>
        <v/>
      </c>
      <c r="BW589" s="17" t="str">
        <f>IF(COUNTA(Wedstrijden!F410:N410)&lt;&gt;0,1,"")</f>
        <v/>
      </c>
      <c r="BX589" s="17" t="str">
        <f t="shared" si="55"/>
        <v/>
      </c>
      <c r="BY589" s="17" t="str">
        <f>IF(Wedstrijden!F410="x","BB","")</f>
        <v/>
      </c>
      <c r="BZ589" s="17" t="str">
        <f>IF(Wedstrijden!G410="x","B","")</f>
        <v/>
      </c>
      <c r="CA589" s="17" t="str">
        <f>IF(Wedstrijden!H410="x","L1","")</f>
        <v/>
      </c>
      <c r="CB589" s="17" t="str">
        <f>IF(Wedstrijden!I410="x","L2","")</f>
        <v/>
      </c>
      <c r="CC589" s="17" t="str">
        <f>IF(Wedstrijden!J410="x","M1","")</f>
        <v/>
      </c>
      <c r="CD589" s="17" t="str">
        <f>IF(Wedstrijden!K410="x","M2","")</f>
        <v/>
      </c>
      <c r="CE589" s="17" t="str">
        <f>IF(Wedstrijden!L410="x","Z1","")</f>
        <v/>
      </c>
      <c r="CF589" s="17" t="str">
        <f>IF(Wedstrijden!M410="x","Z2","")</f>
        <v/>
      </c>
      <c r="CG589" s="17" t="str">
        <f>IF(Wedstrijden!N410="x","ZZL","")</f>
        <v/>
      </c>
      <c r="CL589" s="17" t="str">
        <f>IF(COUNTA(Wedstrijden!AG410:AN410)&lt;&gt;0,2,"")</f>
        <v/>
      </c>
      <c r="CM589" s="17" t="str">
        <f t="shared" si="56"/>
        <v/>
      </c>
      <c r="CN589" s="17" t="str">
        <f>IF(Wedstrijden!AG410="x","AA","")</f>
        <v/>
      </c>
      <c r="CO589" s="17" t="str">
        <f>IF(Wedstrijden!AH410="x","A","")</f>
        <v/>
      </c>
      <c r="CP589" s="17" t="str">
        <f>IF(Wedstrijden!AI410="x","BB","")</f>
        <v/>
      </c>
      <c r="CQ589" s="17" t="str">
        <f>IF(Wedstrijden!AJ410="x","B","")</f>
        <v/>
      </c>
      <c r="CR589" s="17" t="str">
        <f>IF(Wedstrijden!AK410="x","L","")</f>
        <v/>
      </c>
      <c r="CS589" s="17" t="str">
        <f>IF(Wedstrijden!AL410="x","M","")</f>
        <v/>
      </c>
      <c r="CT589" s="17" t="str">
        <f>IF(Wedstrijden!AM410="x","Z","")</f>
        <v/>
      </c>
      <c r="CU589" s="17" t="str">
        <f>IF(Wedstrijden!AN410="x","ZZ","")</f>
        <v/>
      </c>
      <c r="CV589" s="17" t="str">
        <f>IF(COUNTA(Wedstrijden!Z410:AF410)&lt;&gt;0,2,"")</f>
        <v/>
      </c>
      <c r="CW589" s="17" t="str">
        <f t="shared" si="57"/>
        <v/>
      </c>
      <c r="CX589" s="17" t="str">
        <f>IF(Wedstrijden!Z410="x","BB","")</f>
        <v/>
      </c>
      <c r="CY589" s="17" t="str">
        <f>IF(Wedstrijden!AA410="x","B","")</f>
        <v/>
      </c>
      <c r="CZ589" s="17" t="str">
        <f>IF(Wedstrijden!AB410="x","L","")</f>
        <v/>
      </c>
      <c r="DA589" s="17" t="str">
        <f>IF(Wedstrijden!AC410="x","M","")</f>
        <v/>
      </c>
      <c r="DB589" s="17" t="str">
        <f>IF(Wedstrijden!AD410="x","Z","")</f>
        <v/>
      </c>
      <c r="DC589" s="17" t="str">
        <f>IF(Wedstrijden!AE410="x","ZZ","")</f>
        <v/>
      </c>
      <c r="DD589" s="17" t="str">
        <f>IF(Wedstrijden!AF410="x","1.40","")</f>
        <v/>
      </c>
      <c r="DE589" s="17" t="str">
        <f>IF(COUNTA(Wedstrijden!AP410:AR410)&lt;&gt;0,6,"")</f>
        <v/>
      </c>
      <c r="DF589" s="17" t="str">
        <f t="shared" si="58"/>
        <v/>
      </c>
      <c r="DG589" s="17" t="str">
        <f>IF(Wedstrijden!AP410="x","L","")</f>
        <v/>
      </c>
      <c r="DH589" s="17" t="str">
        <f>IF(Wedstrijden!AQ410="x","M","")</f>
        <v/>
      </c>
      <c r="DI589" s="17" t="str">
        <f>IF(Wedstrijden!AR410="x","Z","")</f>
        <v/>
      </c>
      <c r="DJ589" s="17" t="str">
        <f>IF(Wedstrijden!AS410="x","Z","")</f>
        <v/>
      </c>
      <c r="DK589" s="17" t="str">
        <f>IF(COUNTA(Wedstrijden!AU410:AW410)&lt;&gt;0,6,"")</f>
        <v/>
      </c>
      <c r="DL589" s="17" t="str">
        <f t="shared" si="59"/>
        <v/>
      </c>
      <c r="DM589" s="17" t="str">
        <f>IF(Wedstrijden!AU410="x","L","")</f>
        <v/>
      </c>
      <c r="DN589" s="17" t="str">
        <f>IF(Wedstrijden!AV410="x","M","")</f>
        <v/>
      </c>
      <c r="DO589" s="17" t="str">
        <f>IF(Wedstrijden!AW410="x","Z","")</f>
        <v/>
      </c>
      <c r="DP589" s="17" t="str">
        <f>IF(Wedstrijden!AX410="x","Z","")</f>
        <v/>
      </c>
    </row>
    <row r="590" spans="1:120" ht="14.4" x14ac:dyDescent="0.3">
      <c r="A590" s="21">
        <f>Wedstrijden!A411</f>
        <v>0</v>
      </c>
      <c r="B590" s="17" t="str">
        <f>IFERROR(VLOOKUP(Wedstrijden!#REF!,#REF!,2,FALSE),"")</f>
        <v/>
      </c>
      <c r="C590" s="17" t="e">
        <f>Wedstrijden!#REF!</f>
        <v>#REF!</v>
      </c>
      <c r="D590" s="17" t="str">
        <f>IFERROR(VLOOKUP(Wedstrijden!#REF!,#REF!,2,FALSE),"")</f>
        <v/>
      </c>
      <c r="E590" s="17" t="str">
        <f>IFERROR(VLOOKUP(Wedstrijden!#REF!,#REF!,5,FALSE),"")</f>
        <v/>
      </c>
      <c r="F590" s="17" t="e">
        <f>IF(Wedstrijden!#REF!&lt;&gt;"",Wedstrijden!#REF!,"")</f>
        <v>#REF!</v>
      </c>
      <c r="G590" s="17" t="e">
        <f>IF(Wedstrijden!#REF!="Indoor",1,0)</f>
        <v>#REF!</v>
      </c>
      <c r="H590" s="17" t="e">
        <f>Wedstrijden!#REF!</f>
        <v>#REF!</v>
      </c>
      <c r="I590" s="17" t="e">
        <f>IF(Wedstrijden!#REF!="Nee",0,IF(Wedstrijden!#REF!="Ja",1,""))</f>
        <v>#REF!</v>
      </c>
      <c r="J590" s="17" t="e">
        <f>IF(Wedstrijden!#REF!&lt;&gt;"",Wedstrijden!#REF!,"")</f>
        <v>#REF!</v>
      </c>
      <c r="W590" s="18"/>
      <c r="AE590" s="18"/>
      <c r="AN590" s="18"/>
      <c r="AU590" s="18"/>
      <c r="BA590" s="18"/>
      <c r="BE590" s="18"/>
      <c r="BJ590" s="17" t="str">
        <f>IF(COUNTA(Wedstrijden!O411:Y411)&lt;&gt;0,1,"")</f>
        <v/>
      </c>
      <c r="BK590" s="17" t="str">
        <f t="shared" si="54"/>
        <v/>
      </c>
      <c r="BL590" s="17" t="str">
        <f>IF(Wedstrijden!O411="x","AA","")</f>
        <v/>
      </c>
      <c r="BM590" s="17" t="str">
        <f>IF(Wedstrijden!P411="x","A","")</f>
        <v/>
      </c>
      <c r="BN590" s="17" t="str">
        <f>IF(Wedstrijden!Q411="x","B1","")</f>
        <v/>
      </c>
      <c r="BO590" s="17" t="e">
        <f>IF(Wedstrijden!#REF!="x","BB","")</f>
        <v>#REF!</v>
      </c>
      <c r="BP590" s="17" t="str">
        <f>IF(Wedstrijden!S411="x","B","")</f>
        <v/>
      </c>
      <c r="BQ590" s="17" t="str">
        <f>IF(Wedstrijden!T411="x","L1","")</f>
        <v/>
      </c>
      <c r="BR590" s="17" t="str">
        <f>IF(Wedstrijden!U411="x","L2","")</f>
        <v/>
      </c>
      <c r="BS590" s="17" t="str">
        <f>IF(Wedstrijden!V411="x","M1","")</f>
        <v/>
      </c>
      <c r="BT590" s="17" t="str">
        <f>IF(Wedstrijden!W411="x","M2","")</f>
        <v/>
      </c>
      <c r="BU590" s="17" t="str">
        <f>IF(Wedstrijden!X411="x","Z1","")</f>
        <v/>
      </c>
      <c r="BV590" s="17" t="str">
        <f>IF(Wedstrijden!Y411="x","Z2","")</f>
        <v/>
      </c>
      <c r="BW590" s="17" t="str">
        <f>IF(COUNTA(Wedstrijden!F411:N411)&lt;&gt;0,1,"")</f>
        <v/>
      </c>
      <c r="BX590" s="17" t="str">
        <f t="shared" si="55"/>
        <v/>
      </c>
      <c r="BY590" s="17" t="str">
        <f>IF(Wedstrijden!F411="x","BB","")</f>
        <v/>
      </c>
      <c r="BZ590" s="17" t="str">
        <f>IF(Wedstrijden!G411="x","B","")</f>
        <v/>
      </c>
      <c r="CA590" s="17" t="str">
        <f>IF(Wedstrijden!H411="x","L1","")</f>
        <v/>
      </c>
      <c r="CB590" s="17" t="str">
        <f>IF(Wedstrijden!I411="x","L2","")</f>
        <v/>
      </c>
      <c r="CC590" s="17" t="str">
        <f>IF(Wedstrijden!J411="x","M1","")</f>
        <v/>
      </c>
      <c r="CD590" s="17" t="str">
        <f>IF(Wedstrijden!K411="x","M2","")</f>
        <v/>
      </c>
      <c r="CE590" s="17" t="str">
        <f>IF(Wedstrijden!L411="x","Z1","")</f>
        <v/>
      </c>
      <c r="CF590" s="17" t="str">
        <f>IF(Wedstrijden!M411="x","Z2","")</f>
        <v/>
      </c>
      <c r="CG590" s="17" t="str">
        <f>IF(Wedstrijden!N411="x","ZZL","")</f>
        <v/>
      </c>
      <c r="CL590" s="17" t="str">
        <f>IF(COUNTA(Wedstrijden!AG411:AN411)&lt;&gt;0,2,"")</f>
        <v/>
      </c>
      <c r="CM590" s="17" t="str">
        <f t="shared" si="56"/>
        <v/>
      </c>
      <c r="CN590" s="17" t="str">
        <f>IF(Wedstrijden!AG411="x","AA","")</f>
        <v/>
      </c>
      <c r="CO590" s="17" t="str">
        <f>IF(Wedstrijden!AH411="x","A","")</f>
        <v/>
      </c>
      <c r="CP590" s="17" t="str">
        <f>IF(Wedstrijden!AI411="x","BB","")</f>
        <v/>
      </c>
      <c r="CQ590" s="17" t="str">
        <f>IF(Wedstrijden!AJ411="x","B","")</f>
        <v/>
      </c>
      <c r="CR590" s="17" t="str">
        <f>IF(Wedstrijden!AK411="x","L","")</f>
        <v/>
      </c>
      <c r="CS590" s="17" t="str">
        <f>IF(Wedstrijden!AL411="x","M","")</f>
        <v/>
      </c>
      <c r="CT590" s="17" t="str">
        <f>IF(Wedstrijden!AM411="x","Z","")</f>
        <v/>
      </c>
      <c r="CU590" s="17" t="str">
        <f>IF(Wedstrijden!AN411="x","ZZ","")</f>
        <v/>
      </c>
      <c r="CV590" s="17" t="str">
        <f>IF(COUNTA(Wedstrijden!Z411:AF411)&lt;&gt;0,2,"")</f>
        <v/>
      </c>
      <c r="CW590" s="17" t="str">
        <f t="shared" si="57"/>
        <v/>
      </c>
      <c r="CX590" s="17" t="str">
        <f>IF(Wedstrijden!Z411="x","BB","")</f>
        <v/>
      </c>
      <c r="CY590" s="17" t="str">
        <f>IF(Wedstrijden!AA411="x","B","")</f>
        <v/>
      </c>
      <c r="CZ590" s="17" t="str">
        <f>IF(Wedstrijden!AB411="x","L","")</f>
        <v/>
      </c>
      <c r="DA590" s="17" t="str">
        <f>IF(Wedstrijden!AC411="x","M","")</f>
        <v/>
      </c>
      <c r="DB590" s="17" t="str">
        <f>IF(Wedstrijden!AD411="x","Z","")</f>
        <v/>
      </c>
      <c r="DC590" s="17" t="str">
        <f>IF(Wedstrijden!AE411="x","ZZ","")</f>
        <v/>
      </c>
      <c r="DD590" s="17" t="str">
        <f>IF(Wedstrijden!AF411="x","1.40","")</f>
        <v/>
      </c>
      <c r="DE590" s="17" t="str">
        <f>IF(COUNTA(Wedstrijden!AP411:AR411)&lt;&gt;0,6,"")</f>
        <v/>
      </c>
      <c r="DF590" s="17" t="str">
        <f t="shared" si="58"/>
        <v/>
      </c>
      <c r="DG590" s="17" t="str">
        <f>IF(Wedstrijden!AP411="x","L","")</f>
        <v/>
      </c>
      <c r="DH590" s="17" t="str">
        <f>IF(Wedstrijden!AQ411="x","M","")</f>
        <v/>
      </c>
      <c r="DI590" s="17" t="str">
        <f>IF(Wedstrijden!AR411="x","Z","")</f>
        <v/>
      </c>
      <c r="DJ590" s="17" t="str">
        <f>IF(Wedstrijden!AS411="x","Z","")</f>
        <v/>
      </c>
      <c r="DK590" s="17" t="str">
        <f>IF(COUNTA(Wedstrijden!AU411:AW411)&lt;&gt;0,6,"")</f>
        <v/>
      </c>
      <c r="DL590" s="17" t="str">
        <f t="shared" si="59"/>
        <v/>
      </c>
      <c r="DM590" s="17" t="str">
        <f>IF(Wedstrijden!AU411="x","L","")</f>
        <v/>
      </c>
      <c r="DN590" s="17" t="str">
        <f>IF(Wedstrijden!AV411="x","M","")</f>
        <v/>
      </c>
      <c r="DO590" s="17" t="str">
        <f>IF(Wedstrijden!AW411="x","Z","")</f>
        <v/>
      </c>
      <c r="DP590" s="17" t="str">
        <f>IF(Wedstrijden!AX411="x","Z","")</f>
        <v/>
      </c>
    </row>
    <row r="591" spans="1:120" ht="14.4" x14ac:dyDescent="0.3">
      <c r="A591" s="21">
        <f>Wedstrijden!A412</f>
        <v>0</v>
      </c>
      <c r="B591" s="17" t="str">
        <f>IFERROR(VLOOKUP(Wedstrijden!#REF!,#REF!,2,FALSE),"")</f>
        <v/>
      </c>
      <c r="C591" s="17" t="e">
        <f>Wedstrijden!#REF!</f>
        <v>#REF!</v>
      </c>
      <c r="D591" s="17" t="str">
        <f>IFERROR(VLOOKUP(Wedstrijden!#REF!,#REF!,2,FALSE),"")</f>
        <v/>
      </c>
      <c r="E591" s="17" t="str">
        <f>IFERROR(VLOOKUP(Wedstrijden!#REF!,#REF!,5,FALSE),"")</f>
        <v/>
      </c>
      <c r="F591" s="17" t="e">
        <f>IF(Wedstrijden!#REF!&lt;&gt;"",Wedstrijden!#REF!,"")</f>
        <v>#REF!</v>
      </c>
      <c r="G591" s="17" t="e">
        <f>IF(Wedstrijden!#REF!="Indoor",1,0)</f>
        <v>#REF!</v>
      </c>
      <c r="H591" s="17" t="e">
        <f>Wedstrijden!#REF!</f>
        <v>#REF!</v>
      </c>
      <c r="I591" s="17" t="e">
        <f>IF(Wedstrijden!#REF!="Nee",0,IF(Wedstrijden!#REF!="Ja",1,""))</f>
        <v>#REF!</v>
      </c>
      <c r="J591" s="17" t="e">
        <f>IF(Wedstrijden!#REF!&lt;&gt;"",Wedstrijden!#REF!,"")</f>
        <v>#REF!</v>
      </c>
      <c r="W591" s="18"/>
      <c r="AE591" s="18"/>
      <c r="AN591" s="18"/>
      <c r="AU591" s="18"/>
      <c r="BA591" s="18"/>
      <c r="BE591" s="18"/>
      <c r="BJ591" s="17" t="str">
        <f>IF(COUNTA(Wedstrijden!O412:Y412)&lt;&gt;0,1,"")</f>
        <v/>
      </c>
      <c r="BK591" s="17" t="str">
        <f t="shared" si="54"/>
        <v/>
      </c>
      <c r="BL591" s="17" t="str">
        <f>IF(Wedstrijden!O412="x","AA","")</f>
        <v/>
      </c>
      <c r="BM591" s="17" t="str">
        <f>IF(Wedstrijden!P412="x","A","")</f>
        <v/>
      </c>
      <c r="BN591" s="17" t="str">
        <f>IF(Wedstrijden!Q412="x","B1","")</f>
        <v/>
      </c>
      <c r="BO591" s="17" t="e">
        <f>IF(Wedstrijden!#REF!="x","BB","")</f>
        <v>#REF!</v>
      </c>
      <c r="BP591" s="17" t="str">
        <f>IF(Wedstrijden!S412="x","B","")</f>
        <v/>
      </c>
      <c r="BQ591" s="17" t="str">
        <f>IF(Wedstrijden!T412="x","L1","")</f>
        <v/>
      </c>
      <c r="BR591" s="17" t="str">
        <f>IF(Wedstrijden!U412="x","L2","")</f>
        <v/>
      </c>
      <c r="BS591" s="17" t="str">
        <f>IF(Wedstrijden!V412="x","M1","")</f>
        <v/>
      </c>
      <c r="BT591" s="17" t="str">
        <f>IF(Wedstrijden!W412="x","M2","")</f>
        <v/>
      </c>
      <c r="BU591" s="17" t="str">
        <f>IF(Wedstrijden!X412="x","Z1","")</f>
        <v/>
      </c>
      <c r="BV591" s="17" t="str">
        <f>IF(Wedstrijden!Y412="x","Z2","")</f>
        <v/>
      </c>
      <c r="BW591" s="17" t="str">
        <f>IF(COUNTA(Wedstrijden!F412:N412)&lt;&gt;0,1,"")</f>
        <v/>
      </c>
      <c r="BX591" s="17" t="str">
        <f t="shared" si="55"/>
        <v/>
      </c>
      <c r="BY591" s="17" t="str">
        <f>IF(Wedstrijden!F412="x","BB","")</f>
        <v/>
      </c>
      <c r="BZ591" s="17" t="str">
        <f>IF(Wedstrijden!G412="x","B","")</f>
        <v/>
      </c>
      <c r="CA591" s="17" t="str">
        <f>IF(Wedstrijden!H412="x","L1","")</f>
        <v/>
      </c>
      <c r="CB591" s="17" t="str">
        <f>IF(Wedstrijden!I412="x","L2","")</f>
        <v/>
      </c>
      <c r="CC591" s="17" t="str">
        <f>IF(Wedstrijden!J412="x","M1","")</f>
        <v/>
      </c>
      <c r="CD591" s="17" t="str">
        <f>IF(Wedstrijden!K412="x","M2","")</f>
        <v/>
      </c>
      <c r="CE591" s="17" t="str">
        <f>IF(Wedstrijden!L412="x","Z1","")</f>
        <v/>
      </c>
      <c r="CF591" s="17" t="str">
        <f>IF(Wedstrijden!M412="x","Z2","")</f>
        <v/>
      </c>
      <c r="CG591" s="17" t="str">
        <f>IF(Wedstrijden!N412="x","ZZL","")</f>
        <v/>
      </c>
      <c r="CL591" s="17" t="str">
        <f>IF(COUNTA(Wedstrijden!AG412:AN412)&lt;&gt;0,2,"")</f>
        <v/>
      </c>
      <c r="CM591" s="17" t="str">
        <f t="shared" si="56"/>
        <v/>
      </c>
      <c r="CN591" s="17" t="str">
        <f>IF(Wedstrijden!AG412="x","AA","")</f>
        <v/>
      </c>
      <c r="CO591" s="17" t="str">
        <f>IF(Wedstrijden!AH412="x","A","")</f>
        <v/>
      </c>
      <c r="CP591" s="17" t="str">
        <f>IF(Wedstrijden!AI412="x","BB","")</f>
        <v/>
      </c>
      <c r="CQ591" s="17" t="str">
        <f>IF(Wedstrijden!AJ412="x","B","")</f>
        <v/>
      </c>
      <c r="CR591" s="17" t="str">
        <f>IF(Wedstrijden!AK412="x","L","")</f>
        <v/>
      </c>
      <c r="CS591" s="17" t="str">
        <f>IF(Wedstrijden!AL412="x","M","")</f>
        <v/>
      </c>
      <c r="CT591" s="17" t="str">
        <f>IF(Wedstrijden!AM412="x","Z","")</f>
        <v/>
      </c>
      <c r="CU591" s="17" t="str">
        <f>IF(Wedstrijden!AN412="x","ZZ","")</f>
        <v/>
      </c>
      <c r="CV591" s="17" t="str">
        <f>IF(COUNTA(Wedstrijden!Z412:AF412)&lt;&gt;0,2,"")</f>
        <v/>
      </c>
      <c r="CW591" s="17" t="str">
        <f t="shared" si="57"/>
        <v/>
      </c>
      <c r="CX591" s="17" t="str">
        <f>IF(Wedstrijden!Z412="x","BB","")</f>
        <v/>
      </c>
      <c r="CY591" s="17" t="str">
        <f>IF(Wedstrijden!AA412="x","B","")</f>
        <v/>
      </c>
      <c r="CZ591" s="17" t="str">
        <f>IF(Wedstrijden!AB412="x","L","")</f>
        <v/>
      </c>
      <c r="DA591" s="17" t="str">
        <f>IF(Wedstrijden!AC412="x","M","")</f>
        <v/>
      </c>
      <c r="DB591" s="17" t="str">
        <f>IF(Wedstrijden!AD412="x","Z","")</f>
        <v/>
      </c>
      <c r="DC591" s="17" t="str">
        <f>IF(Wedstrijden!AE412="x","ZZ","")</f>
        <v/>
      </c>
      <c r="DD591" s="17" t="str">
        <f>IF(Wedstrijden!AF412="x","1.40","")</f>
        <v/>
      </c>
      <c r="DE591" s="17" t="str">
        <f>IF(COUNTA(Wedstrijden!AP412:AR412)&lt;&gt;0,6,"")</f>
        <v/>
      </c>
      <c r="DF591" s="17" t="str">
        <f t="shared" si="58"/>
        <v/>
      </c>
      <c r="DG591" s="17" t="str">
        <f>IF(Wedstrijden!AP412="x","L","")</f>
        <v/>
      </c>
      <c r="DH591" s="17" t="str">
        <f>IF(Wedstrijden!AQ412="x","M","")</f>
        <v/>
      </c>
      <c r="DI591" s="17" t="str">
        <f>IF(Wedstrijden!AR412="x","Z","")</f>
        <v/>
      </c>
      <c r="DJ591" s="17" t="str">
        <f>IF(Wedstrijden!AS412="x","Z","")</f>
        <v/>
      </c>
      <c r="DK591" s="17" t="str">
        <f>IF(COUNTA(Wedstrijden!AU412:AW412)&lt;&gt;0,6,"")</f>
        <v/>
      </c>
      <c r="DL591" s="17" t="str">
        <f t="shared" si="59"/>
        <v/>
      </c>
      <c r="DM591" s="17" t="str">
        <f>IF(Wedstrijden!AU412="x","L","")</f>
        <v/>
      </c>
      <c r="DN591" s="17" t="str">
        <f>IF(Wedstrijden!AV412="x","M","")</f>
        <v/>
      </c>
      <c r="DO591" s="17" t="str">
        <f>IF(Wedstrijden!AW412="x","Z","")</f>
        <v/>
      </c>
      <c r="DP591" s="17" t="str">
        <f>IF(Wedstrijden!AX412="x","Z","")</f>
        <v/>
      </c>
    </row>
    <row r="592" spans="1:120" ht="14.4" x14ac:dyDescent="0.3">
      <c r="A592" s="21">
        <f>Wedstrijden!A413</f>
        <v>0</v>
      </c>
      <c r="B592" s="17" t="str">
        <f>IFERROR(VLOOKUP(Wedstrijden!#REF!,#REF!,2,FALSE),"")</f>
        <v/>
      </c>
      <c r="C592" s="17" t="e">
        <f>Wedstrijden!#REF!</f>
        <v>#REF!</v>
      </c>
      <c r="D592" s="17" t="str">
        <f>IFERROR(VLOOKUP(Wedstrijden!#REF!,#REF!,2,FALSE),"")</f>
        <v/>
      </c>
      <c r="E592" s="17" t="str">
        <f>IFERROR(VLOOKUP(Wedstrijden!#REF!,#REF!,5,FALSE),"")</f>
        <v/>
      </c>
      <c r="F592" s="17" t="e">
        <f>IF(Wedstrijden!#REF!&lt;&gt;"",Wedstrijden!#REF!,"")</f>
        <v>#REF!</v>
      </c>
      <c r="G592" s="17" t="e">
        <f>IF(Wedstrijden!#REF!="Indoor",1,0)</f>
        <v>#REF!</v>
      </c>
      <c r="H592" s="17" t="e">
        <f>Wedstrijden!#REF!</f>
        <v>#REF!</v>
      </c>
      <c r="I592" s="17" t="e">
        <f>IF(Wedstrijden!#REF!="Nee",0,IF(Wedstrijden!#REF!="Ja",1,""))</f>
        <v>#REF!</v>
      </c>
      <c r="J592" s="17" t="e">
        <f>IF(Wedstrijden!#REF!&lt;&gt;"",Wedstrijden!#REF!,"")</f>
        <v>#REF!</v>
      </c>
      <c r="W592" s="18"/>
      <c r="AE592" s="18"/>
      <c r="AN592" s="18"/>
      <c r="AU592" s="18"/>
      <c r="BA592" s="18"/>
      <c r="BE592" s="18"/>
      <c r="BJ592" s="17" t="str">
        <f>IF(COUNTA(Wedstrijden!O413:Y413)&lt;&gt;0,1,"")</f>
        <v/>
      </c>
      <c r="BK592" s="17" t="str">
        <f t="shared" si="54"/>
        <v/>
      </c>
      <c r="BL592" s="17" t="str">
        <f>IF(Wedstrijden!O413="x","AA","")</f>
        <v/>
      </c>
      <c r="BM592" s="17" t="str">
        <f>IF(Wedstrijden!P413="x","A","")</f>
        <v/>
      </c>
      <c r="BN592" s="17" t="str">
        <f>IF(Wedstrijden!Q413="x","B1","")</f>
        <v/>
      </c>
      <c r="BO592" s="17" t="e">
        <f>IF(Wedstrijden!#REF!="x","BB","")</f>
        <v>#REF!</v>
      </c>
      <c r="BP592" s="17" t="str">
        <f>IF(Wedstrijden!S413="x","B","")</f>
        <v/>
      </c>
      <c r="BQ592" s="17" t="str">
        <f>IF(Wedstrijden!T413="x","L1","")</f>
        <v/>
      </c>
      <c r="BR592" s="17" t="str">
        <f>IF(Wedstrijden!U413="x","L2","")</f>
        <v/>
      </c>
      <c r="BS592" s="17" t="str">
        <f>IF(Wedstrijden!V413="x","M1","")</f>
        <v/>
      </c>
      <c r="BT592" s="17" t="str">
        <f>IF(Wedstrijden!W413="x","M2","")</f>
        <v/>
      </c>
      <c r="BU592" s="17" t="str">
        <f>IF(Wedstrijden!X413="x","Z1","")</f>
        <v/>
      </c>
      <c r="BV592" s="17" t="str">
        <f>IF(Wedstrijden!Y413="x","Z2","")</f>
        <v/>
      </c>
      <c r="BW592" s="17" t="str">
        <f>IF(COUNTA(Wedstrijden!F413:N413)&lt;&gt;0,1,"")</f>
        <v/>
      </c>
      <c r="BX592" s="17" t="str">
        <f t="shared" si="55"/>
        <v/>
      </c>
      <c r="BY592" s="17" t="str">
        <f>IF(Wedstrijden!F413="x","BB","")</f>
        <v/>
      </c>
      <c r="BZ592" s="17" t="str">
        <f>IF(Wedstrijden!G413="x","B","")</f>
        <v/>
      </c>
      <c r="CA592" s="17" t="str">
        <f>IF(Wedstrijden!H413="x","L1","")</f>
        <v/>
      </c>
      <c r="CB592" s="17" t="str">
        <f>IF(Wedstrijden!I413="x","L2","")</f>
        <v/>
      </c>
      <c r="CC592" s="17" t="str">
        <f>IF(Wedstrijden!J413="x","M1","")</f>
        <v/>
      </c>
      <c r="CD592" s="17" t="str">
        <f>IF(Wedstrijden!K413="x","M2","")</f>
        <v/>
      </c>
      <c r="CE592" s="17" t="str">
        <f>IF(Wedstrijden!L413="x","Z1","")</f>
        <v/>
      </c>
      <c r="CF592" s="17" t="str">
        <f>IF(Wedstrijden!M413="x","Z2","")</f>
        <v/>
      </c>
      <c r="CG592" s="17" t="str">
        <f>IF(Wedstrijden!N413="x","ZZL","")</f>
        <v/>
      </c>
      <c r="CL592" s="17" t="str">
        <f>IF(COUNTA(Wedstrijden!AG413:AN413)&lt;&gt;0,2,"")</f>
        <v/>
      </c>
      <c r="CM592" s="17" t="str">
        <f t="shared" si="56"/>
        <v/>
      </c>
      <c r="CN592" s="17" t="str">
        <f>IF(Wedstrijden!AG413="x","AA","")</f>
        <v/>
      </c>
      <c r="CO592" s="17" t="str">
        <f>IF(Wedstrijden!AH413="x","A","")</f>
        <v/>
      </c>
      <c r="CP592" s="17" t="str">
        <f>IF(Wedstrijden!AI413="x","BB","")</f>
        <v/>
      </c>
      <c r="CQ592" s="17" t="str">
        <f>IF(Wedstrijden!AJ413="x","B","")</f>
        <v/>
      </c>
      <c r="CR592" s="17" t="str">
        <f>IF(Wedstrijden!AK413="x","L","")</f>
        <v/>
      </c>
      <c r="CS592" s="17" t="str">
        <f>IF(Wedstrijden!AL413="x","M","")</f>
        <v/>
      </c>
      <c r="CT592" s="17" t="str">
        <f>IF(Wedstrijden!AM413="x","Z","")</f>
        <v/>
      </c>
      <c r="CU592" s="17" t="str">
        <f>IF(Wedstrijden!AN413="x","ZZ","")</f>
        <v/>
      </c>
      <c r="CV592" s="17" t="str">
        <f>IF(COUNTA(Wedstrijden!Z413:AF413)&lt;&gt;0,2,"")</f>
        <v/>
      </c>
      <c r="CW592" s="17" t="str">
        <f t="shared" si="57"/>
        <v/>
      </c>
      <c r="CX592" s="17" t="str">
        <f>IF(Wedstrijden!Z413="x","BB","")</f>
        <v/>
      </c>
      <c r="CY592" s="17" t="str">
        <f>IF(Wedstrijden!AA413="x","B","")</f>
        <v/>
      </c>
      <c r="CZ592" s="17" t="str">
        <f>IF(Wedstrijden!AB413="x","L","")</f>
        <v/>
      </c>
      <c r="DA592" s="17" t="str">
        <f>IF(Wedstrijden!AC413="x","M","")</f>
        <v/>
      </c>
      <c r="DB592" s="17" t="str">
        <f>IF(Wedstrijden!AD413="x","Z","")</f>
        <v/>
      </c>
      <c r="DC592" s="17" t="str">
        <f>IF(Wedstrijden!AE413="x","ZZ","")</f>
        <v/>
      </c>
      <c r="DD592" s="17" t="str">
        <f>IF(Wedstrijden!AF413="x","1.40","")</f>
        <v/>
      </c>
      <c r="DE592" s="17" t="str">
        <f>IF(COUNTA(Wedstrijden!AP413:AR413)&lt;&gt;0,6,"")</f>
        <v/>
      </c>
      <c r="DF592" s="17" t="str">
        <f t="shared" si="58"/>
        <v/>
      </c>
      <c r="DG592" s="17" t="str">
        <f>IF(Wedstrijden!AP413="x","L","")</f>
        <v/>
      </c>
      <c r="DH592" s="17" t="str">
        <f>IF(Wedstrijden!AQ413="x","M","")</f>
        <v/>
      </c>
      <c r="DI592" s="17" t="str">
        <f>IF(Wedstrijden!AR413="x","Z","")</f>
        <v/>
      </c>
      <c r="DJ592" s="17" t="str">
        <f>IF(Wedstrijden!AS413="x","Z","")</f>
        <v/>
      </c>
      <c r="DK592" s="17" t="str">
        <f>IF(COUNTA(Wedstrijden!AU413:AW413)&lt;&gt;0,6,"")</f>
        <v/>
      </c>
      <c r="DL592" s="17" t="str">
        <f t="shared" si="59"/>
        <v/>
      </c>
      <c r="DM592" s="17" t="str">
        <f>IF(Wedstrijden!AU413="x","L","")</f>
        <v/>
      </c>
      <c r="DN592" s="17" t="str">
        <f>IF(Wedstrijden!AV413="x","M","")</f>
        <v/>
      </c>
      <c r="DO592" s="17" t="str">
        <f>IF(Wedstrijden!AW413="x","Z","")</f>
        <v/>
      </c>
      <c r="DP592" s="17" t="str">
        <f>IF(Wedstrijden!AX413="x","Z","")</f>
        <v/>
      </c>
    </row>
    <row r="593" spans="1:120" ht="14.4" x14ac:dyDescent="0.3">
      <c r="A593" s="21">
        <f>Wedstrijden!A414</f>
        <v>0</v>
      </c>
      <c r="B593" s="17" t="str">
        <f>IFERROR(VLOOKUP(Wedstrijden!#REF!,#REF!,2,FALSE),"")</f>
        <v/>
      </c>
      <c r="C593" s="17" t="e">
        <f>Wedstrijden!#REF!</f>
        <v>#REF!</v>
      </c>
      <c r="D593" s="17" t="str">
        <f>IFERROR(VLOOKUP(Wedstrijden!#REF!,#REF!,2,FALSE),"")</f>
        <v/>
      </c>
      <c r="E593" s="17" t="str">
        <f>IFERROR(VLOOKUP(Wedstrijden!#REF!,#REF!,5,FALSE),"")</f>
        <v/>
      </c>
      <c r="F593" s="17" t="e">
        <f>IF(Wedstrijden!#REF!&lt;&gt;"",Wedstrijden!#REF!,"")</f>
        <v>#REF!</v>
      </c>
      <c r="G593" s="17" t="e">
        <f>IF(Wedstrijden!#REF!="Indoor",1,0)</f>
        <v>#REF!</v>
      </c>
      <c r="H593" s="17" t="e">
        <f>Wedstrijden!#REF!</f>
        <v>#REF!</v>
      </c>
      <c r="I593" s="17" t="e">
        <f>IF(Wedstrijden!#REF!="Nee",0,IF(Wedstrijden!#REF!="Ja",1,""))</f>
        <v>#REF!</v>
      </c>
      <c r="J593" s="17" t="e">
        <f>IF(Wedstrijden!#REF!&lt;&gt;"",Wedstrijden!#REF!,"")</f>
        <v>#REF!</v>
      </c>
      <c r="W593" s="18"/>
      <c r="AE593" s="18"/>
      <c r="AN593" s="18"/>
      <c r="AU593" s="18"/>
      <c r="BA593" s="18"/>
      <c r="BE593" s="18"/>
      <c r="BJ593" s="17" t="str">
        <f>IF(COUNTA(Wedstrijden!O414:Y414)&lt;&gt;0,1,"")</f>
        <v/>
      </c>
      <c r="BK593" s="17" t="str">
        <f t="shared" si="54"/>
        <v/>
      </c>
      <c r="BL593" s="17" t="str">
        <f>IF(Wedstrijden!O414="x","AA","")</f>
        <v/>
      </c>
      <c r="BM593" s="17" t="str">
        <f>IF(Wedstrijden!P414="x","A","")</f>
        <v/>
      </c>
      <c r="BN593" s="17" t="str">
        <f>IF(Wedstrijden!Q414="x","B1","")</f>
        <v/>
      </c>
      <c r="BO593" s="17" t="e">
        <f>IF(Wedstrijden!#REF!="x","BB","")</f>
        <v>#REF!</v>
      </c>
      <c r="BP593" s="17" t="str">
        <f>IF(Wedstrijden!S414="x","B","")</f>
        <v/>
      </c>
      <c r="BQ593" s="17" t="str">
        <f>IF(Wedstrijden!T414="x","L1","")</f>
        <v/>
      </c>
      <c r="BR593" s="17" t="str">
        <f>IF(Wedstrijden!U414="x","L2","")</f>
        <v/>
      </c>
      <c r="BS593" s="17" t="str">
        <f>IF(Wedstrijden!V414="x","M1","")</f>
        <v/>
      </c>
      <c r="BT593" s="17" t="str">
        <f>IF(Wedstrijden!W414="x","M2","")</f>
        <v/>
      </c>
      <c r="BU593" s="17" t="str">
        <f>IF(Wedstrijden!X414="x","Z1","")</f>
        <v/>
      </c>
      <c r="BV593" s="17" t="str">
        <f>IF(Wedstrijden!Y414="x","Z2","")</f>
        <v/>
      </c>
      <c r="BW593" s="17" t="str">
        <f>IF(COUNTA(Wedstrijden!F414:N414)&lt;&gt;0,1,"")</f>
        <v/>
      </c>
      <c r="BX593" s="17" t="str">
        <f t="shared" si="55"/>
        <v/>
      </c>
      <c r="BY593" s="17" t="str">
        <f>IF(Wedstrijden!F414="x","BB","")</f>
        <v/>
      </c>
      <c r="BZ593" s="17" t="str">
        <f>IF(Wedstrijden!G414="x","B","")</f>
        <v/>
      </c>
      <c r="CA593" s="17" t="str">
        <f>IF(Wedstrijden!H414="x","L1","")</f>
        <v/>
      </c>
      <c r="CB593" s="17" t="str">
        <f>IF(Wedstrijden!I414="x","L2","")</f>
        <v/>
      </c>
      <c r="CC593" s="17" t="str">
        <f>IF(Wedstrijden!J414="x","M1","")</f>
        <v/>
      </c>
      <c r="CD593" s="17" t="str">
        <f>IF(Wedstrijden!K414="x","M2","")</f>
        <v/>
      </c>
      <c r="CE593" s="17" t="str">
        <f>IF(Wedstrijden!L414="x","Z1","")</f>
        <v/>
      </c>
      <c r="CF593" s="17" t="str">
        <f>IF(Wedstrijden!M414="x","Z2","")</f>
        <v/>
      </c>
      <c r="CG593" s="17" t="str">
        <f>IF(Wedstrijden!N414="x","ZZL","")</f>
        <v/>
      </c>
      <c r="CL593" s="17" t="str">
        <f>IF(COUNTA(Wedstrijden!AG414:AN414)&lt;&gt;0,2,"")</f>
        <v/>
      </c>
      <c r="CM593" s="17" t="str">
        <f t="shared" si="56"/>
        <v/>
      </c>
      <c r="CN593" s="17" t="str">
        <f>IF(Wedstrijden!AG414="x","AA","")</f>
        <v/>
      </c>
      <c r="CO593" s="17" t="str">
        <f>IF(Wedstrijden!AH414="x","A","")</f>
        <v/>
      </c>
      <c r="CP593" s="17" t="str">
        <f>IF(Wedstrijden!AI414="x","BB","")</f>
        <v/>
      </c>
      <c r="CQ593" s="17" t="str">
        <f>IF(Wedstrijden!AJ414="x","B","")</f>
        <v/>
      </c>
      <c r="CR593" s="17" t="str">
        <f>IF(Wedstrijden!AK414="x","L","")</f>
        <v/>
      </c>
      <c r="CS593" s="17" t="str">
        <f>IF(Wedstrijden!AL414="x","M","")</f>
        <v/>
      </c>
      <c r="CT593" s="17" t="str">
        <f>IF(Wedstrijden!AM414="x","Z","")</f>
        <v/>
      </c>
      <c r="CU593" s="17" t="str">
        <f>IF(Wedstrijden!AN414="x","ZZ","")</f>
        <v/>
      </c>
      <c r="CV593" s="17" t="str">
        <f>IF(COUNTA(Wedstrijden!Z414:AF414)&lt;&gt;0,2,"")</f>
        <v/>
      </c>
      <c r="CW593" s="17" t="str">
        <f t="shared" si="57"/>
        <v/>
      </c>
      <c r="CX593" s="17" t="str">
        <f>IF(Wedstrijden!Z414="x","BB","")</f>
        <v/>
      </c>
      <c r="CY593" s="17" t="str">
        <f>IF(Wedstrijden!AA414="x","B","")</f>
        <v/>
      </c>
      <c r="CZ593" s="17" t="str">
        <f>IF(Wedstrijden!AB414="x","L","")</f>
        <v/>
      </c>
      <c r="DA593" s="17" t="str">
        <f>IF(Wedstrijden!AC414="x","M","")</f>
        <v/>
      </c>
      <c r="DB593" s="17" t="str">
        <f>IF(Wedstrijden!AD414="x","Z","")</f>
        <v/>
      </c>
      <c r="DC593" s="17" t="str">
        <f>IF(Wedstrijden!AE414="x","ZZ","")</f>
        <v/>
      </c>
      <c r="DD593" s="17" t="str">
        <f>IF(Wedstrijden!AF414="x","1.40","")</f>
        <v/>
      </c>
      <c r="DE593" s="17" t="str">
        <f>IF(COUNTA(Wedstrijden!AP414:AR414)&lt;&gt;0,6,"")</f>
        <v/>
      </c>
      <c r="DF593" s="17" t="str">
        <f t="shared" si="58"/>
        <v/>
      </c>
      <c r="DG593" s="17" t="str">
        <f>IF(Wedstrijden!AP414="x","L","")</f>
        <v/>
      </c>
      <c r="DH593" s="17" t="str">
        <f>IF(Wedstrijden!AQ414="x","M","")</f>
        <v/>
      </c>
      <c r="DI593" s="17" t="str">
        <f>IF(Wedstrijden!AR414="x","Z","")</f>
        <v/>
      </c>
      <c r="DJ593" s="17" t="str">
        <f>IF(Wedstrijden!AS414="x","Z","")</f>
        <v/>
      </c>
      <c r="DK593" s="17" t="str">
        <f>IF(COUNTA(Wedstrijden!AU414:AW414)&lt;&gt;0,6,"")</f>
        <v/>
      </c>
      <c r="DL593" s="17" t="str">
        <f t="shared" si="59"/>
        <v/>
      </c>
      <c r="DM593" s="17" t="str">
        <f>IF(Wedstrijden!AU414="x","L","")</f>
        <v/>
      </c>
      <c r="DN593" s="17" t="str">
        <f>IF(Wedstrijden!AV414="x","M","")</f>
        <v/>
      </c>
      <c r="DO593" s="17" t="str">
        <f>IF(Wedstrijden!AW414="x","Z","")</f>
        <v/>
      </c>
      <c r="DP593" s="17" t="str">
        <f>IF(Wedstrijden!AX414="x","Z","")</f>
        <v/>
      </c>
    </row>
    <row r="594" spans="1:120" ht="14.4" x14ac:dyDescent="0.3">
      <c r="A594" s="21">
        <f>Wedstrijden!A415</f>
        <v>0</v>
      </c>
      <c r="B594" s="17" t="str">
        <f>IFERROR(VLOOKUP(Wedstrijden!#REF!,#REF!,2,FALSE),"")</f>
        <v/>
      </c>
      <c r="C594" s="17" t="e">
        <f>Wedstrijden!#REF!</f>
        <v>#REF!</v>
      </c>
      <c r="D594" s="17" t="str">
        <f>IFERROR(VLOOKUP(Wedstrijden!#REF!,#REF!,2,FALSE),"")</f>
        <v/>
      </c>
      <c r="E594" s="17" t="str">
        <f>IFERROR(VLOOKUP(Wedstrijden!#REF!,#REF!,5,FALSE),"")</f>
        <v/>
      </c>
      <c r="F594" s="17" t="e">
        <f>IF(Wedstrijden!#REF!&lt;&gt;"",Wedstrijden!#REF!,"")</f>
        <v>#REF!</v>
      </c>
      <c r="G594" s="17" t="e">
        <f>IF(Wedstrijden!#REF!="Indoor",1,0)</f>
        <v>#REF!</v>
      </c>
      <c r="H594" s="17" t="e">
        <f>Wedstrijden!#REF!</f>
        <v>#REF!</v>
      </c>
      <c r="I594" s="17" t="e">
        <f>IF(Wedstrijden!#REF!="Nee",0,IF(Wedstrijden!#REF!="Ja",1,""))</f>
        <v>#REF!</v>
      </c>
      <c r="J594" s="17" t="e">
        <f>IF(Wedstrijden!#REF!&lt;&gt;"",Wedstrijden!#REF!,"")</f>
        <v>#REF!</v>
      </c>
      <c r="W594" s="18"/>
      <c r="AE594" s="18"/>
      <c r="AN594" s="18"/>
      <c r="AU594" s="18"/>
      <c r="BA594" s="18"/>
      <c r="BE594" s="18"/>
      <c r="BJ594" s="17" t="str">
        <f>IF(COUNTA(Wedstrijden!O415:Y415)&lt;&gt;0,1,"")</f>
        <v/>
      </c>
      <c r="BK594" s="17" t="str">
        <f t="shared" si="54"/>
        <v/>
      </c>
      <c r="BL594" s="17" t="str">
        <f>IF(Wedstrijden!O415="x","AA","")</f>
        <v/>
      </c>
      <c r="BM594" s="17" t="str">
        <f>IF(Wedstrijden!P415="x","A","")</f>
        <v/>
      </c>
      <c r="BN594" s="17" t="str">
        <f>IF(Wedstrijden!Q415="x","B1","")</f>
        <v/>
      </c>
      <c r="BO594" s="17" t="e">
        <f>IF(Wedstrijden!#REF!="x","BB","")</f>
        <v>#REF!</v>
      </c>
      <c r="BP594" s="17" t="str">
        <f>IF(Wedstrijden!S415="x","B","")</f>
        <v/>
      </c>
      <c r="BQ594" s="17" t="str">
        <f>IF(Wedstrijden!T415="x","L1","")</f>
        <v/>
      </c>
      <c r="BR594" s="17" t="str">
        <f>IF(Wedstrijden!U415="x","L2","")</f>
        <v/>
      </c>
      <c r="BS594" s="17" t="str">
        <f>IF(Wedstrijden!V415="x","M1","")</f>
        <v/>
      </c>
      <c r="BT594" s="17" t="str">
        <f>IF(Wedstrijden!W415="x","M2","")</f>
        <v/>
      </c>
      <c r="BU594" s="17" t="str">
        <f>IF(Wedstrijden!X415="x","Z1","")</f>
        <v/>
      </c>
      <c r="BV594" s="17" t="str">
        <f>IF(Wedstrijden!Y415="x","Z2","")</f>
        <v/>
      </c>
      <c r="BW594" s="17" t="str">
        <f>IF(COUNTA(Wedstrijden!F415:N415)&lt;&gt;0,1,"")</f>
        <v/>
      </c>
      <c r="BX594" s="17" t="str">
        <f t="shared" si="55"/>
        <v/>
      </c>
      <c r="BY594" s="17" t="str">
        <f>IF(Wedstrijden!F415="x","BB","")</f>
        <v/>
      </c>
      <c r="BZ594" s="17" t="str">
        <f>IF(Wedstrijden!G415="x","B","")</f>
        <v/>
      </c>
      <c r="CA594" s="17" t="str">
        <f>IF(Wedstrijden!H415="x","L1","")</f>
        <v/>
      </c>
      <c r="CB594" s="17" t="str">
        <f>IF(Wedstrijden!I415="x","L2","")</f>
        <v/>
      </c>
      <c r="CC594" s="17" t="str">
        <f>IF(Wedstrijden!J415="x","M1","")</f>
        <v/>
      </c>
      <c r="CD594" s="17" t="str">
        <f>IF(Wedstrijden!K415="x","M2","")</f>
        <v/>
      </c>
      <c r="CE594" s="17" t="str">
        <f>IF(Wedstrijden!L415="x","Z1","")</f>
        <v/>
      </c>
      <c r="CF594" s="17" t="str">
        <f>IF(Wedstrijden!M415="x","Z2","")</f>
        <v/>
      </c>
      <c r="CG594" s="17" t="str">
        <f>IF(Wedstrijden!N415="x","ZZL","")</f>
        <v/>
      </c>
      <c r="CL594" s="17" t="str">
        <f>IF(COUNTA(Wedstrijden!AG415:AN415)&lt;&gt;0,2,"")</f>
        <v/>
      </c>
      <c r="CM594" s="17" t="str">
        <f t="shared" si="56"/>
        <v/>
      </c>
      <c r="CN594" s="17" t="str">
        <f>IF(Wedstrijden!AG415="x","AA","")</f>
        <v/>
      </c>
      <c r="CO594" s="17" t="str">
        <f>IF(Wedstrijden!AH415="x","A","")</f>
        <v/>
      </c>
      <c r="CP594" s="17" t="str">
        <f>IF(Wedstrijden!AI415="x","BB","")</f>
        <v/>
      </c>
      <c r="CQ594" s="17" t="str">
        <f>IF(Wedstrijden!AJ415="x","B","")</f>
        <v/>
      </c>
      <c r="CR594" s="17" t="str">
        <f>IF(Wedstrijden!AK415="x","L","")</f>
        <v/>
      </c>
      <c r="CS594" s="17" t="str">
        <f>IF(Wedstrijden!AL415="x","M","")</f>
        <v/>
      </c>
      <c r="CT594" s="17" t="str">
        <f>IF(Wedstrijden!AM415="x","Z","")</f>
        <v/>
      </c>
      <c r="CU594" s="17" t="str">
        <f>IF(Wedstrijden!AN415="x","ZZ","")</f>
        <v/>
      </c>
      <c r="CV594" s="17" t="str">
        <f>IF(COUNTA(Wedstrijden!Z415:AF415)&lt;&gt;0,2,"")</f>
        <v/>
      </c>
      <c r="CW594" s="17" t="str">
        <f t="shared" si="57"/>
        <v/>
      </c>
      <c r="CX594" s="17" t="str">
        <f>IF(Wedstrijden!Z415="x","BB","")</f>
        <v/>
      </c>
      <c r="CY594" s="17" t="str">
        <f>IF(Wedstrijden!AA415="x","B","")</f>
        <v/>
      </c>
      <c r="CZ594" s="17" t="str">
        <f>IF(Wedstrijden!AB415="x","L","")</f>
        <v/>
      </c>
      <c r="DA594" s="17" t="str">
        <f>IF(Wedstrijden!AC415="x","M","")</f>
        <v/>
      </c>
      <c r="DB594" s="17" t="str">
        <f>IF(Wedstrijden!AD415="x","Z","")</f>
        <v/>
      </c>
      <c r="DC594" s="17" t="str">
        <f>IF(Wedstrijden!AE415="x","ZZ","")</f>
        <v/>
      </c>
      <c r="DD594" s="17" t="str">
        <f>IF(Wedstrijden!AF415="x","1.40","")</f>
        <v/>
      </c>
      <c r="DE594" s="17" t="str">
        <f>IF(COUNTA(Wedstrijden!AP415:AR415)&lt;&gt;0,6,"")</f>
        <v/>
      </c>
      <c r="DF594" s="17" t="str">
        <f t="shared" si="58"/>
        <v/>
      </c>
      <c r="DG594" s="17" t="str">
        <f>IF(Wedstrijden!AP415="x","L","")</f>
        <v/>
      </c>
      <c r="DH594" s="17" t="str">
        <f>IF(Wedstrijden!AQ415="x","M","")</f>
        <v/>
      </c>
      <c r="DI594" s="17" t="str">
        <f>IF(Wedstrijden!AR415="x","Z","")</f>
        <v/>
      </c>
      <c r="DJ594" s="17" t="str">
        <f>IF(Wedstrijden!AS415="x","Z","")</f>
        <v/>
      </c>
      <c r="DK594" s="17" t="str">
        <f>IF(COUNTA(Wedstrijden!AU415:AW415)&lt;&gt;0,6,"")</f>
        <v/>
      </c>
      <c r="DL594" s="17" t="str">
        <f t="shared" si="59"/>
        <v/>
      </c>
      <c r="DM594" s="17" t="str">
        <f>IF(Wedstrijden!AU415="x","L","")</f>
        <v/>
      </c>
      <c r="DN594" s="17" t="str">
        <f>IF(Wedstrijden!AV415="x","M","")</f>
        <v/>
      </c>
      <c r="DO594" s="17" t="str">
        <f>IF(Wedstrijden!AW415="x","Z","")</f>
        <v/>
      </c>
      <c r="DP594" s="17" t="str">
        <f>IF(Wedstrijden!AX415="x","Z","")</f>
        <v/>
      </c>
    </row>
    <row r="595" spans="1:120" ht="14.4" x14ac:dyDescent="0.3">
      <c r="A595" s="21">
        <f>Wedstrijden!A416</f>
        <v>0</v>
      </c>
      <c r="B595" s="17" t="str">
        <f>IFERROR(VLOOKUP(Wedstrijden!#REF!,#REF!,2,FALSE),"")</f>
        <v/>
      </c>
      <c r="C595" s="17" t="e">
        <f>Wedstrijden!#REF!</f>
        <v>#REF!</v>
      </c>
      <c r="D595" s="17" t="str">
        <f>IFERROR(VLOOKUP(Wedstrijden!#REF!,#REF!,2,FALSE),"")</f>
        <v/>
      </c>
      <c r="E595" s="17" t="str">
        <f>IFERROR(VLOOKUP(Wedstrijden!#REF!,#REF!,5,FALSE),"")</f>
        <v/>
      </c>
      <c r="F595" s="17" t="e">
        <f>IF(Wedstrijden!#REF!&lt;&gt;"",Wedstrijden!#REF!,"")</f>
        <v>#REF!</v>
      </c>
      <c r="G595" s="17" t="e">
        <f>IF(Wedstrijden!#REF!="Indoor",1,0)</f>
        <v>#REF!</v>
      </c>
      <c r="H595" s="17" t="e">
        <f>Wedstrijden!#REF!</f>
        <v>#REF!</v>
      </c>
      <c r="I595" s="17" t="e">
        <f>IF(Wedstrijden!#REF!="Nee",0,IF(Wedstrijden!#REF!="Ja",1,""))</f>
        <v>#REF!</v>
      </c>
      <c r="J595" s="17" t="e">
        <f>IF(Wedstrijden!#REF!&lt;&gt;"",Wedstrijden!#REF!,"")</f>
        <v>#REF!</v>
      </c>
      <c r="W595" s="18"/>
      <c r="AE595" s="18"/>
      <c r="AN595" s="18"/>
      <c r="AU595" s="18"/>
      <c r="BA595" s="18"/>
      <c r="BE595" s="18"/>
      <c r="BJ595" s="17" t="str">
        <f>IF(COUNTA(Wedstrijden!O416:Y416)&lt;&gt;0,1,"")</f>
        <v/>
      </c>
      <c r="BK595" s="17" t="str">
        <f t="shared" si="54"/>
        <v/>
      </c>
      <c r="BL595" s="17" t="str">
        <f>IF(Wedstrijden!O416="x","AA","")</f>
        <v/>
      </c>
      <c r="BM595" s="17" t="str">
        <f>IF(Wedstrijden!P416="x","A","")</f>
        <v/>
      </c>
      <c r="BN595" s="17" t="str">
        <f>IF(Wedstrijden!Q416="x","B1","")</f>
        <v/>
      </c>
      <c r="BO595" s="17" t="e">
        <f>IF(Wedstrijden!#REF!="x","BB","")</f>
        <v>#REF!</v>
      </c>
      <c r="BP595" s="17" t="str">
        <f>IF(Wedstrijden!S416="x","B","")</f>
        <v/>
      </c>
      <c r="BQ595" s="17" t="str">
        <f>IF(Wedstrijden!T416="x","L1","")</f>
        <v/>
      </c>
      <c r="BR595" s="17" t="str">
        <f>IF(Wedstrijden!U416="x","L2","")</f>
        <v/>
      </c>
      <c r="BS595" s="17" t="str">
        <f>IF(Wedstrijden!V416="x","M1","")</f>
        <v/>
      </c>
      <c r="BT595" s="17" t="str">
        <f>IF(Wedstrijden!W416="x","M2","")</f>
        <v/>
      </c>
      <c r="BU595" s="17" t="str">
        <f>IF(Wedstrijden!X416="x","Z1","")</f>
        <v/>
      </c>
      <c r="BV595" s="17" t="str">
        <f>IF(Wedstrijden!Y416="x","Z2","")</f>
        <v/>
      </c>
      <c r="BW595" s="17" t="str">
        <f>IF(COUNTA(Wedstrijden!F416:N416)&lt;&gt;0,1,"")</f>
        <v/>
      </c>
      <c r="BX595" s="17" t="str">
        <f t="shared" si="55"/>
        <v/>
      </c>
      <c r="BY595" s="17" t="str">
        <f>IF(Wedstrijden!F416="x","BB","")</f>
        <v/>
      </c>
      <c r="BZ595" s="17" t="str">
        <f>IF(Wedstrijden!G416="x","B","")</f>
        <v/>
      </c>
      <c r="CA595" s="17" t="str">
        <f>IF(Wedstrijden!H416="x","L1","")</f>
        <v/>
      </c>
      <c r="CB595" s="17" t="str">
        <f>IF(Wedstrijden!I416="x","L2","")</f>
        <v/>
      </c>
      <c r="CC595" s="17" t="str">
        <f>IF(Wedstrijden!J416="x","M1","")</f>
        <v/>
      </c>
      <c r="CD595" s="17" t="str">
        <f>IF(Wedstrijden!K416="x","M2","")</f>
        <v/>
      </c>
      <c r="CE595" s="17" t="str">
        <f>IF(Wedstrijden!L416="x","Z1","")</f>
        <v/>
      </c>
      <c r="CF595" s="17" t="str">
        <f>IF(Wedstrijden!M416="x","Z2","")</f>
        <v/>
      </c>
      <c r="CG595" s="17" t="str">
        <f>IF(Wedstrijden!N416="x","ZZL","")</f>
        <v/>
      </c>
      <c r="CL595" s="17" t="str">
        <f>IF(COUNTA(Wedstrijden!AG416:AN416)&lt;&gt;0,2,"")</f>
        <v/>
      </c>
      <c r="CM595" s="17" t="str">
        <f t="shared" si="56"/>
        <v/>
      </c>
      <c r="CN595" s="17" t="str">
        <f>IF(Wedstrijden!AG416="x","AA","")</f>
        <v/>
      </c>
      <c r="CO595" s="17" t="str">
        <f>IF(Wedstrijden!AH416="x","A","")</f>
        <v/>
      </c>
      <c r="CP595" s="17" t="str">
        <f>IF(Wedstrijden!AI416="x","BB","")</f>
        <v/>
      </c>
      <c r="CQ595" s="17" t="str">
        <f>IF(Wedstrijden!AJ416="x","B","")</f>
        <v/>
      </c>
      <c r="CR595" s="17" t="str">
        <f>IF(Wedstrijden!AK416="x","L","")</f>
        <v/>
      </c>
      <c r="CS595" s="17" t="str">
        <f>IF(Wedstrijden!AL416="x","M","")</f>
        <v/>
      </c>
      <c r="CT595" s="17" t="str">
        <f>IF(Wedstrijden!AM416="x","Z","")</f>
        <v/>
      </c>
      <c r="CU595" s="17" t="str">
        <f>IF(Wedstrijden!AN416="x","ZZ","")</f>
        <v/>
      </c>
      <c r="CV595" s="17" t="str">
        <f>IF(COUNTA(Wedstrijden!Z416:AF416)&lt;&gt;0,2,"")</f>
        <v/>
      </c>
      <c r="CW595" s="17" t="str">
        <f t="shared" si="57"/>
        <v/>
      </c>
      <c r="CX595" s="17" t="str">
        <f>IF(Wedstrijden!Z416="x","BB","")</f>
        <v/>
      </c>
      <c r="CY595" s="17" t="str">
        <f>IF(Wedstrijden!AA416="x","B","")</f>
        <v/>
      </c>
      <c r="CZ595" s="17" t="str">
        <f>IF(Wedstrijden!AB416="x","L","")</f>
        <v/>
      </c>
      <c r="DA595" s="17" t="str">
        <f>IF(Wedstrijden!AC416="x","M","")</f>
        <v/>
      </c>
      <c r="DB595" s="17" t="str">
        <f>IF(Wedstrijden!AD416="x","Z","")</f>
        <v/>
      </c>
      <c r="DC595" s="17" t="str">
        <f>IF(Wedstrijden!AE416="x","ZZ","")</f>
        <v/>
      </c>
      <c r="DD595" s="17" t="str">
        <f>IF(Wedstrijden!AF416="x","1.40","")</f>
        <v/>
      </c>
      <c r="DE595" s="17" t="str">
        <f>IF(COUNTA(Wedstrijden!AP416:AR416)&lt;&gt;0,6,"")</f>
        <v/>
      </c>
      <c r="DF595" s="17" t="str">
        <f t="shared" si="58"/>
        <v/>
      </c>
      <c r="DG595" s="17" t="str">
        <f>IF(Wedstrijden!AP416="x","L","")</f>
        <v/>
      </c>
      <c r="DH595" s="17" t="str">
        <f>IF(Wedstrijden!AQ416="x","M","")</f>
        <v/>
      </c>
      <c r="DI595" s="17" t="str">
        <f>IF(Wedstrijden!AR416="x","Z","")</f>
        <v/>
      </c>
      <c r="DJ595" s="17" t="str">
        <f>IF(Wedstrijden!AS416="x","Z","")</f>
        <v/>
      </c>
      <c r="DK595" s="17" t="str">
        <f>IF(COUNTA(Wedstrijden!AU416:AW416)&lt;&gt;0,6,"")</f>
        <v/>
      </c>
      <c r="DL595" s="17" t="str">
        <f t="shared" si="59"/>
        <v/>
      </c>
      <c r="DM595" s="17" t="str">
        <f>IF(Wedstrijden!AU416="x","L","")</f>
        <v/>
      </c>
      <c r="DN595" s="17" t="str">
        <f>IF(Wedstrijden!AV416="x","M","")</f>
        <v/>
      </c>
      <c r="DO595" s="17" t="str">
        <f>IF(Wedstrijden!AW416="x","Z","")</f>
        <v/>
      </c>
      <c r="DP595" s="17" t="str">
        <f>IF(Wedstrijden!AX416="x","Z","")</f>
        <v/>
      </c>
    </row>
    <row r="596" spans="1:120" ht="14.4" x14ac:dyDescent="0.3">
      <c r="A596" s="21">
        <f>Wedstrijden!A417</f>
        <v>0</v>
      </c>
      <c r="B596" s="17" t="str">
        <f>IFERROR(VLOOKUP(Wedstrijden!#REF!,#REF!,2,FALSE),"")</f>
        <v/>
      </c>
      <c r="C596" s="17" t="e">
        <f>Wedstrijden!#REF!</f>
        <v>#REF!</v>
      </c>
      <c r="D596" s="17" t="str">
        <f>IFERROR(VLOOKUP(Wedstrijden!#REF!,#REF!,2,FALSE),"")</f>
        <v/>
      </c>
      <c r="E596" s="17" t="str">
        <f>IFERROR(VLOOKUP(Wedstrijden!#REF!,#REF!,5,FALSE),"")</f>
        <v/>
      </c>
      <c r="F596" s="17" t="e">
        <f>IF(Wedstrijden!#REF!&lt;&gt;"",Wedstrijden!#REF!,"")</f>
        <v>#REF!</v>
      </c>
      <c r="G596" s="17" t="e">
        <f>IF(Wedstrijden!#REF!="Indoor",1,0)</f>
        <v>#REF!</v>
      </c>
      <c r="H596" s="17" t="e">
        <f>Wedstrijden!#REF!</f>
        <v>#REF!</v>
      </c>
      <c r="I596" s="17" t="e">
        <f>IF(Wedstrijden!#REF!="Nee",0,IF(Wedstrijden!#REF!="Ja",1,""))</f>
        <v>#REF!</v>
      </c>
      <c r="J596" s="17" t="e">
        <f>IF(Wedstrijden!#REF!&lt;&gt;"",Wedstrijden!#REF!,"")</f>
        <v>#REF!</v>
      </c>
      <c r="W596" s="18"/>
      <c r="AE596" s="18"/>
      <c r="AN596" s="18"/>
      <c r="AU596" s="18"/>
      <c r="BA596" s="18"/>
      <c r="BE596" s="18"/>
      <c r="BJ596" s="17" t="str">
        <f>IF(COUNTA(Wedstrijden!O417:Y417)&lt;&gt;0,1,"")</f>
        <v/>
      </c>
      <c r="BK596" s="17" t="str">
        <f t="shared" si="54"/>
        <v/>
      </c>
      <c r="BL596" s="17" t="str">
        <f>IF(Wedstrijden!O417="x","AA","")</f>
        <v/>
      </c>
      <c r="BM596" s="17" t="str">
        <f>IF(Wedstrijden!P417="x","A","")</f>
        <v/>
      </c>
      <c r="BN596" s="17" t="str">
        <f>IF(Wedstrijden!Q417="x","B1","")</f>
        <v/>
      </c>
      <c r="BO596" s="17" t="e">
        <f>IF(Wedstrijden!#REF!="x","BB","")</f>
        <v>#REF!</v>
      </c>
      <c r="BP596" s="17" t="str">
        <f>IF(Wedstrijden!S417="x","B","")</f>
        <v/>
      </c>
      <c r="BQ596" s="17" t="str">
        <f>IF(Wedstrijden!T417="x","L1","")</f>
        <v/>
      </c>
      <c r="BR596" s="17" t="str">
        <f>IF(Wedstrijden!U417="x","L2","")</f>
        <v/>
      </c>
      <c r="BS596" s="17" t="str">
        <f>IF(Wedstrijden!V417="x","M1","")</f>
        <v/>
      </c>
      <c r="BT596" s="17" t="str">
        <f>IF(Wedstrijden!W417="x","M2","")</f>
        <v/>
      </c>
      <c r="BU596" s="17" t="str">
        <f>IF(Wedstrijden!X417="x","Z1","")</f>
        <v/>
      </c>
      <c r="BV596" s="17" t="str">
        <f>IF(Wedstrijden!Y417="x","Z2","")</f>
        <v/>
      </c>
      <c r="BW596" s="17" t="str">
        <f>IF(COUNTA(Wedstrijden!F417:N417)&lt;&gt;0,1,"")</f>
        <v/>
      </c>
      <c r="BX596" s="17" t="str">
        <f t="shared" si="55"/>
        <v/>
      </c>
      <c r="BY596" s="17" t="str">
        <f>IF(Wedstrijden!F417="x","BB","")</f>
        <v/>
      </c>
      <c r="BZ596" s="17" t="str">
        <f>IF(Wedstrijden!G417="x","B","")</f>
        <v/>
      </c>
      <c r="CA596" s="17" t="str">
        <f>IF(Wedstrijden!H417="x","L1","")</f>
        <v/>
      </c>
      <c r="CB596" s="17" t="str">
        <f>IF(Wedstrijden!I417="x","L2","")</f>
        <v/>
      </c>
      <c r="CC596" s="17" t="str">
        <f>IF(Wedstrijden!J417="x","M1","")</f>
        <v/>
      </c>
      <c r="CD596" s="17" t="str">
        <f>IF(Wedstrijden!K417="x","M2","")</f>
        <v/>
      </c>
      <c r="CE596" s="17" t="str">
        <f>IF(Wedstrijden!L417="x","Z1","")</f>
        <v/>
      </c>
      <c r="CF596" s="17" t="str">
        <f>IF(Wedstrijden!M417="x","Z2","")</f>
        <v/>
      </c>
      <c r="CG596" s="17" t="str">
        <f>IF(Wedstrijden!N417="x","ZZL","")</f>
        <v/>
      </c>
      <c r="CL596" s="17" t="str">
        <f>IF(COUNTA(Wedstrijden!AG417:AN417)&lt;&gt;0,2,"")</f>
        <v/>
      </c>
      <c r="CM596" s="17" t="str">
        <f t="shared" si="56"/>
        <v/>
      </c>
      <c r="CN596" s="17" t="str">
        <f>IF(Wedstrijden!AG417="x","AA","")</f>
        <v/>
      </c>
      <c r="CO596" s="17" t="str">
        <f>IF(Wedstrijden!AH417="x","A","")</f>
        <v/>
      </c>
      <c r="CP596" s="17" t="str">
        <f>IF(Wedstrijden!AI417="x","BB","")</f>
        <v/>
      </c>
      <c r="CQ596" s="17" t="str">
        <f>IF(Wedstrijden!AJ417="x","B","")</f>
        <v/>
      </c>
      <c r="CR596" s="17" t="str">
        <f>IF(Wedstrijden!AK417="x","L","")</f>
        <v/>
      </c>
      <c r="CS596" s="17" t="str">
        <f>IF(Wedstrijden!AL417="x","M","")</f>
        <v/>
      </c>
      <c r="CT596" s="17" t="str">
        <f>IF(Wedstrijden!AM417="x","Z","")</f>
        <v/>
      </c>
      <c r="CU596" s="17" t="str">
        <f>IF(Wedstrijden!AN417="x","ZZ","")</f>
        <v/>
      </c>
      <c r="CV596" s="17" t="str">
        <f>IF(COUNTA(Wedstrijden!Z417:AF417)&lt;&gt;0,2,"")</f>
        <v/>
      </c>
      <c r="CW596" s="17" t="str">
        <f t="shared" si="57"/>
        <v/>
      </c>
      <c r="CX596" s="17" t="str">
        <f>IF(Wedstrijden!Z417="x","BB","")</f>
        <v/>
      </c>
      <c r="CY596" s="17" t="str">
        <f>IF(Wedstrijden!AA417="x","B","")</f>
        <v/>
      </c>
      <c r="CZ596" s="17" t="str">
        <f>IF(Wedstrijden!AB417="x","L","")</f>
        <v/>
      </c>
      <c r="DA596" s="17" t="str">
        <f>IF(Wedstrijden!AC417="x","M","")</f>
        <v/>
      </c>
      <c r="DB596" s="17" t="str">
        <f>IF(Wedstrijden!AD417="x","Z","")</f>
        <v/>
      </c>
      <c r="DC596" s="17" t="str">
        <f>IF(Wedstrijden!AE417="x","ZZ","")</f>
        <v/>
      </c>
      <c r="DD596" s="17" t="str">
        <f>IF(Wedstrijden!AF417="x","1.40","")</f>
        <v/>
      </c>
      <c r="DE596" s="17" t="str">
        <f>IF(COUNTA(Wedstrijden!AP417:AR417)&lt;&gt;0,6,"")</f>
        <v/>
      </c>
      <c r="DF596" s="17" t="str">
        <f t="shared" si="58"/>
        <v/>
      </c>
      <c r="DG596" s="17" t="str">
        <f>IF(Wedstrijden!AP417="x","L","")</f>
        <v/>
      </c>
      <c r="DH596" s="17" t="str">
        <f>IF(Wedstrijden!AQ417="x","M","")</f>
        <v/>
      </c>
      <c r="DI596" s="17" t="str">
        <f>IF(Wedstrijden!AR417="x","Z","")</f>
        <v/>
      </c>
      <c r="DJ596" s="17" t="str">
        <f>IF(Wedstrijden!AS417="x","Z","")</f>
        <v/>
      </c>
      <c r="DK596" s="17" t="str">
        <f>IF(COUNTA(Wedstrijden!AU417:AW417)&lt;&gt;0,6,"")</f>
        <v/>
      </c>
      <c r="DL596" s="17" t="str">
        <f t="shared" si="59"/>
        <v/>
      </c>
      <c r="DM596" s="17" t="str">
        <f>IF(Wedstrijden!AU417="x","L","")</f>
        <v/>
      </c>
      <c r="DN596" s="17" t="str">
        <f>IF(Wedstrijden!AV417="x","M","")</f>
        <v/>
      </c>
      <c r="DO596" s="17" t="str">
        <f>IF(Wedstrijden!AW417="x","Z","")</f>
        <v/>
      </c>
      <c r="DP596" s="17" t="str">
        <f>IF(Wedstrijden!AX417="x","Z","")</f>
        <v/>
      </c>
    </row>
    <row r="597" spans="1:120" ht="14.4" x14ac:dyDescent="0.3">
      <c r="A597" s="21">
        <f>Wedstrijden!A418</f>
        <v>0</v>
      </c>
      <c r="B597" s="17" t="str">
        <f>IFERROR(VLOOKUP(Wedstrijden!#REF!,#REF!,2,FALSE),"")</f>
        <v/>
      </c>
      <c r="C597" s="17" t="e">
        <f>Wedstrijden!#REF!</f>
        <v>#REF!</v>
      </c>
      <c r="D597" s="17" t="str">
        <f>IFERROR(VLOOKUP(Wedstrijden!#REF!,#REF!,2,FALSE),"")</f>
        <v/>
      </c>
      <c r="E597" s="17" t="str">
        <f>IFERROR(VLOOKUP(Wedstrijden!#REF!,#REF!,5,FALSE),"")</f>
        <v/>
      </c>
      <c r="F597" s="17" t="e">
        <f>IF(Wedstrijden!#REF!&lt;&gt;"",Wedstrijden!#REF!,"")</f>
        <v>#REF!</v>
      </c>
      <c r="G597" s="17" t="e">
        <f>IF(Wedstrijden!#REF!="Indoor",1,0)</f>
        <v>#REF!</v>
      </c>
      <c r="H597" s="17" t="e">
        <f>Wedstrijden!#REF!</f>
        <v>#REF!</v>
      </c>
      <c r="I597" s="17" t="e">
        <f>IF(Wedstrijden!#REF!="Nee",0,IF(Wedstrijden!#REF!="Ja",1,""))</f>
        <v>#REF!</v>
      </c>
      <c r="J597" s="17" t="e">
        <f>IF(Wedstrijden!#REF!&lt;&gt;"",Wedstrijden!#REF!,"")</f>
        <v>#REF!</v>
      </c>
      <c r="W597" s="18"/>
      <c r="AE597" s="18"/>
      <c r="AN597" s="18"/>
      <c r="AU597" s="18"/>
      <c r="BA597" s="18"/>
      <c r="BE597" s="18"/>
      <c r="BJ597" s="17" t="str">
        <f>IF(COUNTA(Wedstrijden!O418:Y418)&lt;&gt;0,1,"")</f>
        <v/>
      </c>
      <c r="BK597" s="17" t="str">
        <f t="shared" si="54"/>
        <v/>
      </c>
      <c r="BL597" s="17" t="str">
        <f>IF(Wedstrijden!O418="x","AA","")</f>
        <v/>
      </c>
      <c r="BM597" s="17" t="str">
        <f>IF(Wedstrijden!P418="x","A","")</f>
        <v/>
      </c>
      <c r="BN597" s="17" t="str">
        <f>IF(Wedstrijden!Q418="x","B1","")</f>
        <v/>
      </c>
      <c r="BO597" s="17" t="e">
        <f>IF(Wedstrijden!#REF!="x","BB","")</f>
        <v>#REF!</v>
      </c>
      <c r="BP597" s="17" t="str">
        <f>IF(Wedstrijden!S418="x","B","")</f>
        <v/>
      </c>
      <c r="BQ597" s="17" t="str">
        <f>IF(Wedstrijden!T418="x","L1","")</f>
        <v/>
      </c>
      <c r="BR597" s="17" t="str">
        <f>IF(Wedstrijden!U418="x","L2","")</f>
        <v/>
      </c>
      <c r="BS597" s="17" t="str">
        <f>IF(Wedstrijden!V418="x","M1","")</f>
        <v/>
      </c>
      <c r="BT597" s="17" t="str">
        <f>IF(Wedstrijden!W418="x","M2","")</f>
        <v/>
      </c>
      <c r="BU597" s="17" t="str">
        <f>IF(Wedstrijden!X418="x","Z1","")</f>
        <v/>
      </c>
      <c r="BV597" s="17" t="str">
        <f>IF(Wedstrijden!Y418="x","Z2","")</f>
        <v/>
      </c>
      <c r="BW597" s="17" t="str">
        <f>IF(COUNTA(Wedstrijden!F418:N418)&lt;&gt;0,1,"")</f>
        <v/>
      </c>
      <c r="BX597" s="17" t="str">
        <f t="shared" si="55"/>
        <v/>
      </c>
      <c r="BY597" s="17" t="str">
        <f>IF(Wedstrijden!F418="x","BB","")</f>
        <v/>
      </c>
      <c r="BZ597" s="17" t="str">
        <f>IF(Wedstrijden!G418="x","B","")</f>
        <v/>
      </c>
      <c r="CA597" s="17" t="str">
        <f>IF(Wedstrijden!H418="x","L1","")</f>
        <v/>
      </c>
      <c r="CB597" s="17" t="str">
        <f>IF(Wedstrijden!I418="x","L2","")</f>
        <v/>
      </c>
      <c r="CC597" s="17" t="str">
        <f>IF(Wedstrijden!J418="x","M1","")</f>
        <v/>
      </c>
      <c r="CD597" s="17" t="str">
        <f>IF(Wedstrijden!K418="x","M2","")</f>
        <v/>
      </c>
      <c r="CE597" s="17" t="str">
        <f>IF(Wedstrijden!L418="x","Z1","")</f>
        <v/>
      </c>
      <c r="CF597" s="17" t="str">
        <f>IF(Wedstrijden!M418="x","Z2","")</f>
        <v/>
      </c>
      <c r="CG597" s="17" t="str">
        <f>IF(Wedstrijden!N418="x","ZZL","")</f>
        <v/>
      </c>
      <c r="CL597" s="17" t="str">
        <f>IF(COUNTA(Wedstrijden!AG418:AN418)&lt;&gt;0,2,"")</f>
        <v/>
      </c>
      <c r="CM597" s="17" t="str">
        <f t="shared" si="56"/>
        <v/>
      </c>
      <c r="CN597" s="17" t="str">
        <f>IF(Wedstrijden!AG418="x","AA","")</f>
        <v/>
      </c>
      <c r="CO597" s="17" t="str">
        <f>IF(Wedstrijden!AH418="x","A","")</f>
        <v/>
      </c>
      <c r="CP597" s="17" t="str">
        <f>IF(Wedstrijden!AI418="x","BB","")</f>
        <v/>
      </c>
      <c r="CQ597" s="17" t="str">
        <f>IF(Wedstrijden!AJ418="x","B","")</f>
        <v/>
      </c>
      <c r="CR597" s="17" t="str">
        <f>IF(Wedstrijden!AK418="x","L","")</f>
        <v/>
      </c>
      <c r="CS597" s="17" t="str">
        <f>IF(Wedstrijden!AL418="x","M","")</f>
        <v/>
      </c>
      <c r="CT597" s="17" t="str">
        <f>IF(Wedstrijden!AM418="x","Z","")</f>
        <v/>
      </c>
      <c r="CU597" s="17" t="str">
        <f>IF(Wedstrijden!AN418="x","ZZ","")</f>
        <v/>
      </c>
      <c r="CV597" s="17" t="str">
        <f>IF(COUNTA(Wedstrijden!Z418:AF418)&lt;&gt;0,2,"")</f>
        <v/>
      </c>
      <c r="CW597" s="17" t="str">
        <f t="shared" si="57"/>
        <v/>
      </c>
      <c r="CX597" s="17" t="str">
        <f>IF(Wedstrijden!Z418="x","BB","")</f>
        <v/>
      </c>
      <c r="CY597" s="17" t="str">
        <f>IF(Wedstrijden!AA418="x","B","")</f>
        <v/>
      </c>
      <c r="CZ597" s="17" t="str">
        <f>IF(Wedstrijden!AB418="x","L","")</f>
        <v/>
      </c>
      <c r="DA597" s="17" t="str">
        <f>IF(Wedstrijden!AC418="x","M","")</f>
        <v/>
      </c>
      <c r="DB597" s="17" t="str">
        <f>IF(Wedstrijden!AD418="x","Z","")</f>
        <v/>
      </c>
      <c r="DC597" s="17" t="str">
        <f>IF(Wedstrijden!AE418="x","ZZ","")</f>
        <v/>
      </c>
      <c r="DD597" s="17" t="str">
        <f>IF(Wedstrijden!AF418="x","1.40","")</f>
        <v/>
      </c>
      <c r="DE597" s="17" t="str">
        <f>IF(COUNTA(Wedstrijden!AP418:AR418)&lt;&gt;0,6,"")</f>
        <v/>
      </c>
      <c r="DF597" s="17" t="str">
        <f t="shared" si="58"/>
        <v/>
      </c>
      <c r="DG597" s="17" t="str">
        <f>IF(Wedstrijden!AP418="x","L","")</f>
        <v/>
      </c>
      <c r="DH597" s="17" t="str">
        <f>IF(Wedstrijden!AQ418="x","M","")</f>
        <v/>
      </c>
      <c r="DI597" s="17" t="str">
        <f>IF(Wedstrijden!AR418="x","Z","")</f>
        <v/>
      </c>
      <c r="DJ597" s="17" t="str">
        <f>IF(Wedstrijden!AS418="x","Z","")</f>
        <v/>
      </c>
      <c r="DK597" s="17" t="str">
        <f>IF(COUNTA(Wedstrijden!AU418:AW418)&lt;&gt;0,6,"")</f>
        <v/>
      </c>
      <c r="DL597" s="17" t="str">
        <f t="shared" si="59"/>
        <v/>
      </c>
      <c r="DM597" s="17" t="str">
        <f>IF(Wedstrijden!AU418="x","L","")</f>
        <v/>
      </c>
      <c r="DN597" s="17" t="str">
        <f>IF(Wedstrijden!AV418="x","M","")</f>
        <v/>
      </c>
      <c r="DO597" s="17" t="str">
        <f>IF(Wedstrijden!AW418="x","Z","")</f>
        <v/>
      </c>
      <c r="DP597" s="17" t="str">
        <f>IF(Wedstrijden!AX418="x","Z","")</f>
        <v/>
      </c>
    </row>
    <row r="598" spans="1:120" ht="14.4" x14ac:dyDescent="0.3">
      <c r="A598" s="21">
        <f>Wedstrijden!A419</f>
        <v>0</v>
      </c>
      <c r="B598" s="17" t="str">
        <f>IFERROR(VLOOKUP(Wedstrijden!#REF!,#REF!,2,FALSE),"")</f>
        <v/>
      </c>
      <c r="C598" s="17" t="e">
        <f>Wedstrijden!#REF!</f>
        <v>#REF!</v>
      </c>
      <c r="D598" s="17" t="str">
        <f>IFERROR(VLOOKUP(Wedstrijden!#REF!,#REF!,2,FALSE),"")</f>
        <v/>
      </c>
      <c r="E598" s="17" t="str">
        <f>IFERROR(VLOOKUP(Wedstrijden!#REF!,#REF!,5,FALSE),"")</f>
        <v/>
      </c>
      <c r="F598" s="17" t="e">
        <f>IF(Wedstrijden!#REF!&lt;&gt;"",Wedstrijden!#REF!,"")</f>
        <v>#REF!</v>
      </c>
      <c r="G598" s="17" t="e">
        <f>IF(Wedstrijden!#REF!="Indoor",1,0)</f>
        <v>#REF!</v>
      </c>
      <c r="H598" s="17" t="e">
        <f>Wedstrijden!#REF!</f>
        <v>#REF!</v>
      </c>
      <c r="I598" s="17" t="e">
        <f>IF(Wedstrijden!#REF!="Nee",0,IF(Wedstrijden!#REF!="Ja",1,""))</f>
        <v>#REF!</v>
      </c>
      <c r="J598" s="17" t="e">
        <f>IF(Wedstrijden!#REF!&lt;&gt;"",Wedstrijden!#REF!,"")</f>
        <v>#REF!</v>
      </c>
      <c r="W598" s="18"/>
      <c r="AE598" s="18"/>
      <c r="AN598" s="18"/>
      <c r="AU598" s="18"/>
      <c r="BA598" s="18"/>
      <c r="BE598" s="18"/>
      <c r="BJ598" s="17" t="str">
        <f>IF(COUNTA(Wedstrijden!O419:Y419)&lt;&gt;0,1,"")</f>
        <v/>
      </c>
      <c r="BK598" s="17" t="str">
        <f t="shared" si="54"/>
        <v/>
      </c>
      <c r="BL598" s="17" t="str">
        <f>IF(Wedstrijden!O419="x","AA","")</f>
        <v/>
      </c>
      <c r="BM598" s="17" t="str">
        <f>IF(Wedstrijden!P419="x","A","")</f>
        <v/>
      </c>
      <c r="BN598" s="17" t="str">
        <f>IF(Wedstrijden!Q419="x","B1","")</f>
        <v/>
      </c>
      <c r="BO598" s="17" t="e">
        <f>IF(Wedstrijden!#REF!="x","BB","")</f>
        <v>#REF!</v>
      </c>
      <c r="BP598" s="17" t="str">
        <f>IF(Wedstrijden!S419="x","B","")</f>
        <v/>
      </c>
      <c r="BQ598" s="17" t="str">
        <f>IF(Wedstrijden!T419="x","L1","")</f>
        <v/>
      </c>
      <c r="BR598" s="17" t="str">
        <f>IF(Wedstrijden!U419="x","L2","")</f>
        <v/>
      </c>
      <c r="BS598" s="17" t="str">
        <f>IF(Wedstrijden!V419="x","M1","")</f>
        <v/>
      </c>
      <c r="BT598" s="17" t="str">
        <f>IF(Wedstrijden!W419="x","M2","")</f>
        <v/>
      </c>
      <c r="BU598" s="17" t="str">
        <f>IF(Wedstrijden!X419="x","Z1","")</f>
        <v/>
      </c>
      <c r="BV598" s="17" t="str">
        <f>IF(Wedstrijden!Y419="x","Z2","")</f>
        <v/>
      </c>
      <c r="BW598" s="17" t="str">
        <f>IF(COUNTA(Wedstrijden!F419:N419)&lt;&gt;0,1,"")</f>
        <v/>
      </c>
      <c r="BX598" s="17" t="str">
        <f t="shared" si="55"/>
        <v/>
      </c>
      <c r="BY598" s="17" t="str">
        <f>IF(Wedstrijden!F419="x","BB","")</f>
        <v/>
      </c>
      <c r="BZ598" s="17" t="str">
        <f>IF(Wedstrijden!G419="x","B","")</f>
        <v/>
      </c>
      <c r="CA598" s="17" t="str">
        <f>IF(Wedstrijden!H419="x","L1","")</f>
        <v/>
      </c>
      <c r="CB598" s="17" t="str">
        <f>IF(Wedstrijden!I419="x","L2","")</f>
        <v/>
      </c>
      <c r="CC598" s="17" t="str">
        <f>IF(Wedstrijden!J419="x","M1","")</f>
        <v/>
      </c>
      <c r="CD598" s="17" t="str">
        <f>IF(Wedstrijden!K419="x","M2","")</f>
        <v/>
      </c>
      <c r="CE598" s="17" t="str">
        <f>IF(Wedstrijden!L419="x","Z1","")</f>
        <v/>
      </c>
      <c r="CF598" s="17" t="str">
        <f>IF(Wedstrijden!M419="x","Z2","")</f>
        <v/>
      </c>
      <c r="CG598" s="17" t="str">
        <f>IF(Wedstrijden!N419="x","ZZL","")</f>
        <v/>
      </c>
      <c r="CL598" s="17" t="str">
        <f>IF(COUNTA(Wedstrijden!AG419:AN419)&lt;&gt;0,2,"")</f>
        <v/>
      </c>
      <c r="CM598" s="17" t="str">
        <f t="shared" si="56"/>
        <v/>
      </c>
      <c r="CN598" s="17" t="str">
        <f>IF(Wedstrijden!AG419="x","AA","")</f>
        <v/>
      </c>
      <c r="CO598" s="17" t="str">
        <f>IF(Wedstrijden!AH419="x","A","")</f>
        <v/>
      </c>
      <c r="CP598" s="17" t="str">
        <f>IF(Wedstrijden!AI419="x","BB","")</f>
        <v/>
      </c>
      <c r="CQ598" s="17" t="str">
        <f>IF(Wedstrijden!AJ419="x","B","")</f>
        <v/>
      </c>
      <c r="CR598" s="17" t="str">
        <f>IF(Wedstrijden!AK419="x","L","")</f>
        <v/>
      </c>
      <c r="CS598" s="17" t="str">
        <f>IF(Wedstrijden!AL419="x","M","")</f>
        <v/>
      </c>
      <c r="CT598" s="17" t="str">
        <f>IF(Wedstrijden!AM419="x","Z","")</f>
        <v/>
      </c>
      <c r="CU598" s="17" t="str">
        <f>IF(Wedstrijden!AN419="x","ZZ","")</f>
        <v/>
      </c>
      <c r="CV598" s="17" t="str">
        <f>IF(COUNTA(Wedstrijden!Z419:AF419)&lt;&gt;0,2,"")</f>
        <v/>
      </c>
      <c r="CW598" s="17" t="str">
        <f t="shared" si="57"/>
        <v/>
      </c>
      <c r="CX598" s="17" t="str">
        <f>IF(Wedstrijden!Z419="x","BB","")</f>
        <v/>
      </c>
      <c r="CY598" s="17" t="str">
        <f>IF(Wedstrijden!AA419="x","B","")</f>
        <v/>
      </c>
      <c r="CZ598" s="17" t="str">
        <f>IF(Wedstrijden!AB419="x","L","")</f>
        <v/>
      </c>
      <c r="DA598" s="17" t="str">
        <f>IF(Wedstrijden!AC419="x","M","")</f>
        <v/>
      </c>
      <c r="DB598" s="17" t="str">
        <f>IF(Wedstrijden!AD419="x","Z","")</f>
        <v/>
      </c>
      <c r="DC598" s="17" t="str">
        <f>IF(Wedstrijden!AE419="x","ZZ","")</f>
        <v/>
      </c>
      <c r="DD598" s="17" t="str">
        <f>IF(Wedstrijden!AF419="x","1.40","")</f>
        <v/>
      </c>
      <c r="DE598" s="17" t="str">
        <f>IF(COUNTA(Wedstrijden!AP419:AR419)&lt;&gt;0,6,"")</f>
        <v/>
      </c>
      <c r="DF598" s="17" t="str">
        <f t="shared" si="58"/>
        <v/>
      </c>
      <c r="DG598" s="17" t="str">
        <f>IF(Wedstrijden!AP419="x","L","")</f>
        <v/>
      </c>
      <c r="DH598" s="17" t="str">
        <f>IF(Wedstrijden!AQ419="x","M","")</f>
        <v/>
      </c>
      <c r="DI598" s="17" t="str">
        <f>IF(Wedstrijden!AR419="x","Z","")</f>
        <v/>
      </c>
      <c r="DJ598" s="17" t="str">
        <f>IF(Wedstrijden!AS419="x","Z","")</f>
        <v/>
      </c>
      <c r="DK598" s="17" t="str">
        <f>IF(COUNTA(Wedstrijden!AU419:AW419)&lt;&gt;0,6,"")</f>
        <v/>
      </c>
      <c r="DL598" s="17" t="str">
        <f t="shared" si="59"/>
        <v/>
      </c>
      <c r="DM598" s="17" t="str">
        <f>IF(Wedstrijden!AU419="x","L","")</f>
        <v/>
      </c>
      <c r="DN598" s="17" t="str">
        <f>IF(Wedstrijden!AV419="x","M","")</f>
        <v/>
      </c>
      <c r="DO598" s="17" t="str">
        <f>IF(Wedstrijden!AW419="x","Z","")</f>
        <v/>
      </c>
      <c r="DP598" s="17" t="str">
        <f>IF(Wedstrijden!AX419="x","Z","")</f>
        <v/>
      </c>
    </row>
    <row r="599" spans="1:120" ht="14.4" x14ac:dyDescent="0.3">
      <c r="A599" s="21">
        <f>Wedstrijden!A420</f>
        <v>0</v>
      </c>
      <c r="B599" s="17" t="str">
        <f>IFERROR(VLOOKUP(Wedstrijden!#REF!,#REF!,2,FALSE),"")</f>
        <v/>
      </c>
      <c r="C599" s="17" t="e">
        <f>Wedstrijden!#REF!</f>
        <v>#REF!</v>
      </c>
      <c r="D599" s="17" t="str">
        <f>IFERROR(VLOOKUP(Wedstrijden!#REF!,#REF!,2,FALSE),"")</f>
        <v/>
      </c>
      <c r="E599" s="17" t="str">
        <f>IFERROR(VLOOKUP(Wedstrijden!#REF!,#REF!,5,FALSE),"")</f>
        <v/>
      </c>
      <c r="F599" s="17" t="e">
        <f>IF(Wedstrijden!#REF!&lt;&gt;"",Wedstrijden!#REF!,"")</f>
        <v>#REF!</v>
      </c>
      <c r="G599" s="17" t="e">
        <f>IF(Wedstrijden!#REF!="Indoor",1,0)</f>
        <v>#REF!</v>
      </c>
      <c r="H599" s="17" t="e">
        <f>Wedstrijden!#REF!</f>
        <v>#REF!</v>
      </c>
      <c r="I599" s="17" t="e">
        <f>IF(Wedstrijden!#REF!="Nee",0,IF(Wedstrijden!#REF!="Ja",1,""))</f>
        <v>#REF!</v>
      </c>
      <c r="J599" s="17" t="e">
        <f>IF(Wedstrijden!#REF!&lt;&gt;"",Wedstrijden!#REF!,"")</f>
        <v>#REF!</v>
      </c>
      <c r="W599" s="18"/>
      <c r="AE599" s="18"/>
      <c r="AN599" s="18"/>
      <c r="AU599" s="18"/>
      <c r="BA599" s="18"/>
      <c r="BE599" s="18"/>
      <c r="BJ599" s="17" t="str">
        <f>IF(COUNTA(Wedstrijden!O420:Y420)&lt;&gt;0,1,"")</f>
        <v/>
      </c>
      <c r="BK599" s="17" t="str">
        <f t="shared" si="54"/>
        <v/>
      </c>
      <c r="BL599" s="17" t="str">
        <f>IF(Wedstrijden!O420="x","AA","")</f>
        <v/>
      </c>
      <c r="BM599" s="17" t="str">
        <f>IF(Wedstrijden!P420="x","A","")</f>
        <v/>
      </c>
      <c r="BN599" s="17" t="str">
        <f>IF(Wedstrijden!Q420="x","B1","")</f>
        <v/>
      </c>
      <c r="BO599" s="17" t="e">
        <f>IF(Wedstrijden!#REF!="x","BB","")</f>
        <v>#REF!</v>
      </c>
      <c r="BP599" s="17" t="str">
        <f>IF(Wedstrijden!S420="x","B","")</f>
        <v/>
      </c>
      <c r="BQ599" s="17" t="str">
        <f>IF(Wedstrijden!T420="x","L1","")</f>
        <v/>
      </c>
      <c r="BR599" s="17" t="str">
        <f>IF(Wedstrijden!U420="x","L2","")</f>
        <v/>
      </c>
      <c r="BS599" s="17" t="str">
        <f>IF(Wedstrijden!V420="x","M1","")</f>
        <v/>
      </c>
      <c r="BT599" s="17" t="str">
        <f>IF(Wedstrijden!W420="x","M2","")</f>
        <v/>
      </c>
      <c r="BU599" s="17" t="str">
        <f>IF(Wedstrijden!X420="x","Z1","")</f>
        <v/>
      </c>
      <c r="BV599" s="17" t="str">
        <f>IF(Wedstrijden!Y420="x","Z2","")</f>
        <v/>
      </c>
      <c r="BW599" s="17" t="str">
        <f>IF(COUNTA(Wedstrijden!F420:N420)&lt;&gt;0,1,"")</f>
        <v/>
      </c>
      <c r="BX599" s="17" t="str">
        <f t="shared" si="55"/>
        <v/>
      </c>
      <c r="BY599" s="17" t="str">
        <f>IF(Wedstrijden!F420="x","BB","")</f>
        <v/>
      </c>
      <c r="BZ599" s="17" t="str">
        <f>IF(Wedstrijden!G420="x","B","")</f>
        <v/>
      </c>
      <c r="CA599" s="17" t="str">
        <f>IF(Wedstrijden!H420="x","L1","")</f>
        <v/>
      </c>
      <c r="CB599" s="17" t="str">
        <f>IF(Wedstrijden!I420="x","L2","")</f>
        <v/>
      </c>
      <c r="CC599" s="17" t="str">
        <f>IF(Wedstrijden!J420="x","M1","")</f>
        <v/>
      </c>
      <c r="CD599" s="17" t="str">
        <f>IF(Wedstrijden!K420="x","M2","")</f>
        <v/>
      </c>
      <c r="CE599" s="17" t="str">
        <f>IF(Wedstrijden!L420="x","Z1","")</f>
        <v/>
      </c>
      <c r="CF599" s="17" t="str">
        <f>IF(Wedstrijden!M420="x","Z2","")</f>
        <v/>
      </c>
      <c r="CG599" s="17" t="str">
        <f>IF(Wedstrijden!N420="x","ZZL","")</f>
        <v/>
      </c>
      <c r="CL599" s="17" t="str">
        <f>IF(COUNTA(Wedstrijden!AG420:AN420)&lt;&gt;0,2,"")</f>
        <v/>
      </c>
      <c r="CM599" s="17" t="str">
        <f t="shared" si="56"/>
        <v/>
      </c>
      <c r="CN599" s="17" t="str">
        <f>IF(Wedstrijden!AG420="x","AA","")</f>
        <v/>
      </c>
      <c r="CO599" s="17" t="str">
        <f>IF(Wedstrijden!AH420="x","A","")</f>
        <v/>
      </c>
      <c r="CP599" s="17" t="str">
        <f>IF(Wedstrijden!AI420="x","BB","")</f>
        <v/>
      </c>
      <c r="CQ599" s="17" t="str">
        <f>IF(Wedstrijden!AJ420="x","B","")</f>
        <v/>
      </c>
      <c r="CR599" s="17" t="str">
        <f>IF(Wedstrijden!AK420="x","L","")</f>
        <v/>
      </c>
      <c r="CS599" s="17" t="str">
        <f>IF(Wedstrijden!AL420="x","M","")</f>
        <v/>
      </c>
      <c r="CT599" s="17" t="str">
        <f>IF(Wedstrijden!AM420="x","Z","")</f>
        <v/>
      </c>
      <c r="CU599" s="17" t="str">
        <f>IF(Wedstrijden!AN420="x","ZZ","")</f>
        <v/>
      </c>
      <c r="CV599" s="17" t="str">
        <f>IF(COUNTA(Wedstrijden!Z420:AF420)&lt;&gt;0,2,"")</f>
        <v/>
      </c>
      <c r="CW599" s="17" t="str">
        <f t="shared" si="57"/>
        <v/>
      </c>
      <c r="CX599" s="17" t="str">
        <f>IF(Wedstrijden!Z420="x","BB","")</f>
        <v/>
      </c>
      <c r="CY599" s="17" t="str">
        <f>IF(Wedstrijden!AA420="x","B","")</f>
        <v/>
      </c>
      <c r="CZ599" s="17" t="str">
        <f>IF(Wedstrijden!AB420="x","L","")</f>
        <v/>
      </c>
      <c r="DA599" s="17" t="str">
        <f>IF(Wedstrijden!AC420="x","M","")</f>
        <v/>
      </c>
      <c r="DB599" s="17" t="str">
        <f>IF(Wedstrijden!AD420="x","Z","")</f>
        <v/>
      </c>
      <c r="DC599" s="17" t="str">
        <f>IF(Wedstrijden!AE420="x","ZZ","")</f>
        <v/>
      </c>
      <c r="DD599" s="17" t="str">
        <f>IF(Wedstrijden!AF420="x","1.40","")</f>
        <v/>
      </c>
      <c r="DE599" s="17" t="str">
        <f>IF(COUNTA(Wedstrijden!AP420:AR420)&lt;&gt;0,6,"")</f>
        <v/>
      </c>
      <c r="DF599" s="17" t="str">
        <f t="shared" si="58"/>
        <v/>
      </c>
      <c r="DG599" s="17" t="str">
        <f>IF(Wedstrijden!AP420="x","L","")</f>
        <v/>
      </c>
      <c r="DH599" s="17" t="str">
        <f>IF(Wedstrijden!AQ420="x","M","")</f>
        <v/>
      </c>
      <c r="DI599" s="17" t="str">
        <f>IF(Wedstrijden!AR420="x","Z","")</f>
        <v/>
      </c>
      <c r="DJ599" s="17" t="str">
        <f>IF(Wedstrijden!AS420="x","Z","")</f>
        <v/>
      </c>
      <c r="DK599" s="17" t="str">
        <f>IF(COUNTA(Wedstrijden!AU420:AW420)&lt;&gt;0,6,"")</f>
        <v/>
      </c>
      <c r="DL599" s="17" t="str">
        <f t="shared" si="59"/>
        <v/>
      </c>
      <c r="DM599" s="17" t="str">
        <f>IF(Wedstrijden!AU420="x","L","")</f>
        <v/>
      </c>
      <c r="DN599" s="17" t="str">
        <f>IF(Wedstrijden!AV420="x","M","")</f>
        <v/>
      </c>
      <c r="DO599" s="17" t="str">
        <f>IF(Wedstrijden!AW420="x","Z","")</f>
        <v/>
      </c>
      <c r="DP599" s="17" t="str">
        <f>IF(Wedstrijden!AX420="x","Z","")</f>
        <v/>
      </c>
    </row>
    <row r="600" spans="1:120" ht="14.4" x14ac:dyDescent="0.3">
      <c r="A600" s="21">
        <f>Wedstrijden!A421</f>
        <v>0</v>
      </c>
      <c r="B600" s="17" t="str">
        <f>IFERROR(VLOOKUP(Wedstrijden!#REF!,#REF!,2,FALSE),"")</f>
        <v/>
      </c>
      <c r="C600" s="17" t="e">
        <f>Wedstrijden!#REF!</f>
        <v>#REF!</v>
      </c>
      <c r="D600" s="17" t="str">
        <f>IFERROR(VLOOKUP(Wedstrijden!#REF!,#REF!,2,FALSE),"")</f>
        <v/>
      </c>
      <c r="E600" s="17" t="str">
        <f>IFERROR(VLOOKUP(Wedstrijden!#REF!,#REF!,5,FALSE),"")</f>
        <v/>
      </c>
      <c r="F600" s="17" t="e">
        <f>IF(Wedstrijden!#REF!&lt;&gt;"",Wedstrijden!#REF!,"")</f>
        <v>#REF!</v>
      </c>
      <c r="G600" s="17" t="e">
        <f>IF(Wedstrijden!#REF!="Indoor",1,0)</f>
        <v>#REF!</v>
      </c>
      <c r="H600" s="17" t="e">
        <f>Wedstrijden!#REF!</f>
        <v>#REF!</v>
      </c>
      <c r="I600" s="17" t="e">
        <f>IF(Wedstrijden!#REF!="Nee",0,IF(Wedstrijden!#REF!="Ja",1,""))</f>
        <v>#REF!</v>
      </c>
      <c r="J600" s="17" t="e">
        <f>IF(Wedstrijden!#REF!&lt;&gt;"",Wedstrijden!#REF!,"")</f>
        <v>#REF!</v>
      </c>
      <c r="W600" s="18"/>
      <c r="AE600" s="18"/>
      <c r="AN600" s="18"/>
      <c r="AU600" s="18"/>
      <c r="BA600" s="18"/>
      <c r="BE600" s="18"/>
      <c r="BJ600" s="17" t="str">
        <f>IF(COUNTA(Wedstrijden!O421:Y421)&lt;&gt;0,1,"")</f>
        <v/>
      </c>
      <c r="BK600" s="17" t="str">
        <f t="shared" si="54"/>
        <v/>
      </c>
      <c r="BL600" s="17" t="str">
        <f>IF(Wedstrijden!O421="x","AA","")</f>
        <v/>
      </c>
      <c r="BM600" s="17" t="str">
        <f>IF(Wedstrijden!P421="x","A","")</f>
        <v/>
      </c>
      <c r="BN600" s="17" t="str">
        <f>IF(Wedstrijden!Q421="x","B1","")</f>
        <v/>
      </c>
      <c r="BO600" s="17" t="e">
        <f>IF(Wedstrijden!#REF!="x","BB","")</f>
        <v>#REF!</v>
      </c>
      <c r="BP600" s="17" t="str">
        <f>IF(Wedstrijden!S421="x","B","")</f>
        <v/>
      </c>
      <c r="BQ600" s="17" t="str">
        <f>IF(Wedstrijden!T421="x","L1","")</f>
        <v/>
      </c>
      <c r="BR600" s="17" t="str">
        <f>IF(Wedstrijden!U421="x","L2","")</f>
        <v/>
      </c>
      <c r="BS600" s="17" t="str">
        <f>IF(Wedstrijden!V421="x","M1","")</f>
        <v/>
      </c>
      <c r="BT600" s="17" t="str">
        <f>IF(Wedstrijden!W421="x","M2","")</f>
        <v/>
      </c>
      <c r="BU600" s="17" t="str">
        <f>IF(Wedstrijden!X421="x","Z1","")</f>
        <v/>
      </c>
      <c r="BV600" s="17" t="str">
        <f>IF(Wedstrijden!Y421="x","Z2","")</f>
        <v/>
      </c>
      <c r="BW600" s="17" t="str">
        <f>IF(COUNTA(Wedstrijden!F421:N421)&lt;&gt;0,1,"")</f>
        <v/>
      </c>
      <c r="BX600" s="17" t="str">
        <f t="shared" si="55"/>
        <v/>
      </c>
      <c r="BY600" s="17" t="str">
        <f>IF(Wedstrijden!F421="x","BB","")</f>
        <v/>
      </c>
      <c r="BZ600" s="17" t="str">
        <f>IF(Wedstrijden!G421="x","B","")</f>
        <v/>
      </c>
      <c r="CA600" s="17" t="str">
        <f>IF(Wedstrijden!H421="x","L1","")</f>
        <v/>
      </c>
      <c r="CB600" s="17" t="str">
        <f>IF(Wedstrijden!I421="x","L2","")</f>
        <v/>
      </c>
      <c r="CC600" s="17" t="str">
        <f>IF(Wedstrijden!J421="x","M1","")</f>
        <v/>
      </c>
      <c r="CD600" s="17" t="str">
        <f>IF(Wedstrijden!K421="x","M2","")</f>
        <v/>
      </c>
      <c r="CE600" s="17" t="str">
        <f>IF(Wedstrijden!L421="x","Z1","")</f>
        <v/>
      </c>
      <c r="CF600" s="17" t="str">
        <f>IF(Wedstrijden!M421="x","Z2","")</f>
        <v/>
      </c>
      <c r="CG600" s="17" t="str">
        <f>IF(Wedstrijden!N421="x","ZZL","")</f>
        <v/>
      </c>
      <c r="CL600" s="17" t="str">
        <f>IF(COUNTA(Wedstrijden!AG421:AN421)&lt;&gt;0,2,"")</f>
        <v/>
      </c>
      <c r="CM600" s="17" t="str">
        <f t="shared" si="56"/>
        <v/>
      </c>
      <c r="CN600" s="17" t="str">
        <f>IF(Wedstrijden!AG421="x","AA","")</f>
        <v/>
      </c>
      <c r="CO600" s="17" t="str">
        <f>IF(Wedstrijden!AH421="x","A","")</f>
        <v/>
      </c>
      <c r="CP600" s="17" t="str">
        <f>IF(Wedstrijden!AI421="x","BB","")</f>
        <v/>
      </c>
      <c r="CQ600" s="17" t="str">
        <f>IF(Wedstrijden!AJ421="x","B","")</f>
        <v/>
      </c>
      <c r="CR600" s="17" t="str">
        <f>IF(Wedstrijden!AK421="x","L","")</f>
        <v/>
      </c>
      <c r="CS600" s="17" t="str">
        <f>IF(Wedstrijden!AL421="x","M","")</f>
        <v/>
      </c>
      <c r="CT600" s="17" t="str">
        <f>IF(Wedstrijden!AM421="x","Z","")</f>
        <v/>
      </c>
      <c r="CU600" s="17" t="str">
        <f>IF(Wedstrijden!AN421="x","ZZ","")</f>
        <v/>
      </c>
      <c r="CV600" s="17" t="str">
        <f>IF(COUNTA(Wedstrijden!Z421:AF421)&lt;&gt;0,2,"")</f>
        <v/>
      </c>
      <c r="CW600" s="17" t="str">
        <f t="shared" si="57"/>
        <v/>
      </c>
      <c r="CX600" s="17" t="str">
        <f>IF(Wedstrijden!Z421="x","BB","")</f>
        <v/>
      </c>
      <c r="CY600" s="17" t="str">
        <f>IF(Wedstrijden!AA421="x","B","")</f>
        <v/>
      </c>
      <c r="CZ600" s="17" t="str">
        <f>IF(Wedstrijden!AB421="x","L","")</f>
        <v/>
      </c>
      <c r="DA600" s="17" t="str">
        <f>IF(Wedstrijden!AC421="x","M","")</f>
        <v/>
      </c>
      <c r="DB600" s="17" t="str">
        <f>IF(Wedstrijden!AD421="x","Z","")</f>
        <v/>
      </c>
      <c r="DC600" s="17" t="str">
        <f>IF(Wedstrijden!AE421="x","ZZ","")</f>
        <v/>
      </c>
      <c r="DD600" s="17" t="str">
        <f>IF(Wedstrijden!AF421="x","1.40","")</f>
        <v/>
      </c>
      <c r="DE600" s="17" t="str">
        <f>IF(COUNTA(Wedstrijden!AP421:AR421)&lt;&gt;0,6,"")</f>
        <v/>
      </c>
      <c r="DF600" s="17" t="str">
        <f t="shared" si="58"/>
        <v/>
      </c>
      <c r="DG600" s="17" t="str">
        <f>IF(Wedstrijden!AP421="x","L","")</f>
        <v/>
      </c>
      <c r="DH600" s="17" t="str">
        <f>IF(Wedstrijden!AQ421="x","M","")</f>
        <v/>
      </c>
      <c r="DI600" s="17" t="str">
        <f>IF(Wedstrijden!AR421="x","Z","")</f>
        <v/>
      </c>
      <c r="DJ600" s="17" t="str">
        <f>IF(Wedstrijden!AS421="x","Z","")</f>
        <v/>
      </c>
      <c r="DK600" s="17" t="str">
        <f>IF(COUNTA(Wedstrijden!AU421:AW421)&lt;&gt;0,6,"")</f>
        <v/>
      </c>
      <c r="DL600" s="17" t="str">
        <f t="shared" si="59"/>
        <v/>
      </c>
      <c r="DM600" s="17" t="str">
        <f>IF(Wedstrijden!AU421="x","L","")</f>
        <v/>
      </c>
      <c r="DN600" s="17" t="str">
        <f>IF(Wedstrijden!AV421="x","M","")</f>
        <v/>
      </c>
      <c r="DO600" s="17" t="str">
        <f>IF(Wedstrijden!AW421="x","Z","")</f>
        <v/>
      </c>
      <c r="DP600" s="17" t="str">
        <f>IF(Wedstrijden!AX421="x","Z","")</f>
        <v/>
      </c>
    </row>
    <row r="601" spans="1:120" ht="14.4" x14ac:dyDescent="0.3">
      <c r="A601" s="21">
        <f>Wedstrijden!A422</f>
        <v>0</v>
      </c>
      <c r="B601" s="17" t="str">
        <f>IFERROR(VLOOKUP(Wedstrijden!#REF!,#REF!,2,FALSE),"")</f>
        <v/>
      </c>
      <c r="C601" s="17" t="e">
        <f>Wedstrijden!#REF!</f>
        <v>#REF!</v>
      </c>
      <c r="D601" s="17" t="str">
        <f>IFERROR(VLOOKUP(Wedstrijden!#REF!,#REF!,2,FALSE),"")</f>
        <v/>
      </c>
      <c r="E601" s="17" t="str">
        <f>IFERROR(VLOOKUP(Wedstrijden!#REF!,#REF!,5,FALSE),"")</f>
        <v/>
      </c>
      <c r="F601" s="17" t="e">
        <f>IF(Wedstrijden!#REF!&lt;&gt;"",Wedstrijden!#REF!,"")</f>
        <v>#REF!</v>
      </c>
      <c r="G601" s="17" t="e">
        <f>IF(Wedstrijden!#REF!="Indoor",1,0)</f>
        <v>#REF!</v>
      </c>
      <c r="H601" s="17" t="e">
        <f>Wedstrijden!#REF!</f>
        <v>#REF!</v>
      </c>
      <c r="I601" s="17" t="e">
        <f>IF(Wedstrijden!#REF!="Nee",0,IF(Wedstrijden!#REF!="Ja",1,""))</f>
        <v>#REF!</v>
      </c>
      <c r="J601" s="17" t="e">
        <f>IF(Wedstrijden!#REF!&lt;&gt;"",Wedstrijden!#REF!,"")</f>
        <v>#REF!</v>
      </c>
      <c r="W601" s="18"/>
      <c r="AE601" s="18"/>
      <c r="AN601" s="18"/>
      <c r="AU601" s="18"/>
      <c r="BA601" s="18"/>
      <c r="BE601" s="18"/>
      <c r="BJ601" s="17" t="str">
        <f>IF(COUNTA(Wedstrijden!O422:Y422)&lt;&gt;0,1,"")</f>
        <v/>
      </c>
      <c r="BK601" s="17" t="str">
        <f t="shared" si="54"/>
        <v/>
      </c>
      <c r="BL601" s="17" t="str">
        <f>IF(Wedstrijden!O422="x","AA","")</f>
        <v/>
      </c>
      <c r="BM601" s="17" t="str">
        <f>IF(Wedstrijden!P422="x","A","")</f>
        <v/>
      </c>
      <c r="BN601" s="17" t="str">
        <f>IF(Wedstrijden!Q422="x","B1","")</f>
        <v/>
      </c>
      <c r="BO601" s="17" t="e">
        <f>IF(Wedstrijden!#REF!="x","BB","")</f>
        <v>#REF!</v>
      </c>
      <c r="BP601" s="17" t="str">
        <f>IF(Wedstrijden!S422="x","B","")</f>
        <v/>
      </c>
      <c r="BQ601" s="17" t="str">
        <f>IF(Wedstrijden!T422="x","L1","")</f>
        <v/>
      </c>
      <c r="BR601" s="17" t="str">
        <f>IF(Wedstrijden!U422="x","L2","")</f>
        <v/>
      </c>
      <c r="BS601" s="17" t="str">
        <f>IF(Wedstrijden!V422="x","M1","")</f>
        <v/>
      </c>
      <c r="BT601" s="17" t="str">
        <f>IF(Wedstrijden!W422="x","M2","")</f>
        <v/>
      </c>
      <c r="BU601" s="17" t="str">
        <f>IF(Wedstrijden!X422="x","Z1","")</f>
        <v/>
      </c>
      <c r="BV601" s="17" t="str">
        <f>IF(Wedstrijden!Y422="x","Z2","")</f>
        <v/>
      </c>
      <c r="BW601" s="17" t="str">
        <f>IF(COUNTA(Wedstrijden!F422:N422)&lt;&gt;0,1,"")</f>
        <v/>
      </c>
      <c r="BX601" s="17" t="str">
        <f t="shared" si="55"/>
        <v/>
      </c>
      <c r="BY601" s="17" t="str">
        <f>IF(Wedstrijden!F422="x","BB","")</f>
        <v/>
      </c>
      <c r="BZ601" s="17" t="str">
        <f>IF(Wedstrijden!G422="x","B","")</f>
        <v/>
      </c>
      <c r="CA601" s="17" t="str">
        <f>IF(Wedstrijden!H422="x","L1","")</f>
        <v/>
      </c>
      <c r="CB601" s="17" t="str">
        <f>IF(Wedstrijden!I422="x","L2","")</f>
        <v/>
      </c>
      <c r="CC601" s="17" t="str">
        <f>IF(Wedstrijden!J422="x","M1","")</f>
        <v/>
      </c>
      <c r="CD601" s="17" t="str">
        <f>IF(Wedstrijden!K422="x","M2","")</f>
        <v/>
      </c>
      <c r="CE601" s="17" t="str">
        <f>IF(Wedstrijden!L422="x","Z1","")</f>
        <v/>
      </c>
      <c r="CF601" s="17" t="str">
        <f>IF(Wedstrijden!M422="x","Z2","")</f>
        <v/>
      </c>
      <c r="CG601" s="17" t="str">
        <f>IF(Wedstrijden!N422="x","ZZL","")</f>
        <v/>
      </c>
      <c r="CL601" s="17" t="str">
        <f>IF(COUNTA(Wedstrijden!AG422:AN422)&lt;&gt;0,2,"")</f>
        <v/>
      </c>
      <c r="CM601" s="17" t="str">
        <f t="shared" si="56"/>
        <v/>
      </c>
      <c r="CN601" s="17" t="str">
        <f>IF(Wedstrijden!AG422="x","AA","")</f>
        <v/>
      </c>
      <c r="CO601" s="17" t="str">
        <f>IF(Wedstrijden!AH422="x","A","")</f>
        <v/>
      </c>
      <c r="CP601" s="17" t="str">
        <f>IF(Wedstrijden!AI422="x","BB","")</f>
        <v/>
      </c>
      <c r="CQ601" s="17" t="str">
        <f>IF(Wedstrijden!AJ422="x","B","")</f>
        <v/>
      </c>
      <c r="CR601" s="17" t="str">
        <f>IF(Wedstrijden!AK422="x","L","")</f>
        <v/>
      </c>
      <c r="CS601" s="17" t="str">
        <f>IF(Wedstrijden!AL422="x","M","")</f>
        <v/>
      </c>
      <c r="CT601" s="17" t="str">
        <f>IF(Wedstrijden!AM422="x","Z","")</f>
        <v/>
      </c>
      <c r="CU601" s="17" t="str">
        <f>IF(Wedstrijden!AN422="x","ZZ","")</f>
        <v/>
      </c>
      <c r="CV601" s="17" t="str">
        <f>IF(COUNTA(Wedstrijden!Z422:AF422)&lt;&gt;0,2,"")</f>
        <v/>
      </c>
      <c r="CW601" s="17" t="str">
        <f t="shared" si="57"/>
        <v/>
      </c>
      <c r="CX601" s="17" t="str">
        <f>IF(Wedstrijden!Z422="x","BB","")</f>
        <v/>
      </c>
      <c r="CY601" s="17" t="str">
        <f>IF(Wedstrijden!AA422="x","B","")</f>
        <v/>
      </c>
      <c r="CZ601" s="17" t="str">
        <f>IF(Wedstrijden!AB422="x","L","")</f>
        <v/>
      </c>
      <c r="DA601" s="17" t="str">
        <f>IF(Wedstrijden!AC422="x","M","")</f>
        <v/>
      </c>
      <c r="DB601" s="17" t="str">
        <f>IF(Wedstrijden!AD422="x","Z","")</f>
        <v/>
      </c>
      <c r="DC601" s="17" t="str">
        <f>IF(Wedstrijden!AE422="x","ZZ","")</f>
        <v/>
      </c>
      <c r="DD601" s="17" t="str">
        <f>IF(Wedstrijden!AF422="x","1.40","")</f>
        <v/>
      </c>
      <c r="DE601" s="17" t="str">
        <f>IF(COUNTA(Wedstrijden!AP422:AR422)&lt;&gt;0,6,"")</f>
        <v/>
      </c>
      <c r="DF601" s="17" t="str">
        <f t="shared" si="58"/>
        <v/>
      </c>
      <c r="DG601" s="17" t="str">
        <f>IF(Wedstrijden!AP422="x","L","")</f>
        <v/>
      </c>
      <c r="DH601" s="17" t="str">
        <f>IF(Wedstrijden!AQ422="x","M","")</f>
        <v/>
      </c>
      <c r="DI601" s="17" t="str">
        <f>IF(Wedstrijden!AR422="x","Z","")</f>
        <v/>
      </c>
      <c r="DJ601" s="17" t="str">
        <f>IF(Wedstrijden!AS422="x","Z","")</f>
        <v/>
      </c>
      <c r="DK601" s="17" t="str">
        <f>IF(COUNTA(Wedstrijden!AU422:AW422)&lt;&gt;0,6,"")</f>
        <v/>
      </c>
      <c r="DL601" s="17" t="str">
        <f t="shared" si="59"/>
        <v/>
      </c>
      <c r="DM601" s="17" t="str">
        <f>IF(Wedstrijden!AU422="x","L","")</f>
        <v/>
      </c>
      <c r="DN601" s="17" t="str">
        <f>IF(Wedstrijden!AV422="x","M","")</f>
        <v/>
      </c>
      <c r="DO601" s="17" t="str">
        <f>IF(Wedstrijden!AW422="x","Z","")</f>
        <v/>
      </c>
      <c r="DP601" s="17" t="str">
        <f>IF(Wedstrijden!AX422="x","Z","")</f>
        <v/>
      </c>
    </row>
    <row r="602" spans="1:120" ht="14.4" x14ac:dyDescent="0.3">
      <c r="A602" s="21">
        <f>Wedstrijden!A423</f>
        <v>0</v>
      </c>
      <c r="B602" s="17" t="str">
        <f>IFERROR(VLOOKUP(Wedstrijden!#REF!,#REF!,2,FALSE),"")</f>
        <v/>
      </c>
      <c r="C602" s="17" t="e">
        <f>Wedstrijden!#REF!</f>
        <v>#REF!</v>
      </c>
      <c r="D602" s="17" t="str">
        <f>IFERROR(VLOOKUP(Wedstrijden!#REF!,#REF!,2,FALSE),"")</f>
        <v/>
      </c>
      <c r="E602" s="17" t="str">
        <f>IFERROR(VLOOKUP(Wedstrijden!#REF!,#REF!,5,FALSE),"")</f>
        <v/>
      </c>
      <c r="F602" s="17" t="e">
        <f>IF(Wedstrijden!#REF!&lt;&gt;"",Wedstrijden!#REF!,"")</f>
        <v>#REF!</v>
      </c>
      <c r="G602" s="17" t="e">
        <f>IF(Wedstrijden!#REF!="Indoor",1,0)</f>
        <v>#REF!</v>
      </c>
      <c r="H602" s="17" t="e">
        <f>Wedstrijden!#REF!</f>
        <v>#REF!</v>
      </c>
      <c r="I602" s="17" t="e">
        <f>IF(Wedstrijden!#REF!="Nee",0,IF(Wedstrijden!#REF!="Ja",1,""))</f>
        <v>#REF!</v>
      </c>
      <c r="J602" s="17" t="e">
        <f>IF(Wedstrijden!#REF!&lt;&gt;"",Wedstrijden!#REF!,"")</f>
        <v>#REF!</v>
      </c>
      <c r="W602" s="18"/>
      <c r="AE602" s="18"/>
      <c r="AN602" s="18"/>
      <c r="AU602" s="18"/>
      <c r="BA602" s="18"/>
      <c r="BE602" s="18"/>
      <c r="BJ602" s="17" t="str">
        <f>IF(COUNTA(Wedstrijden!O423:Y423)&lt;&gt;0,1,"")</f>
        <v/>
      </c>
      <c r="BK602" s="17" t="str">
        <f t="shared" si="54"/>
        <v/>
      </c>
      <c r="BL602" s="17" t="str">
        <f>IF(Wedstrijden!O423="x","AA","")</f>
        <v/>
      </c>
      <c r="BM602" s="17" t="str">
        <f>IF(Wedstrijden!P423="x","A","")</f>
        <v/>
      </c>
      <c r="BN602" s="17" t="str">
        <f>IF(Wedstrijden!Q423="x","B1","")</f>
        <v/>
      </c>
      <c r="BO602" s="17" t="e">
        <f>IF(Wedstrijden!#REF!="x","BB","")</f>
        <v>#REF!</v>
      </c>
      <c r="BP602" s="17" t="str">
        <f>IF(Wedstrijden!S423="x","B","")</f>
        <v/>
      </c>
      <c r="BQ602" s="17" t="str">
        <f>IF(Wedstrijden!T423="x","L1","")</f>
        <v/>
      </c>
      <c r="BR602" s="17" t="str">
        <f>IF(Wedstrijden!U423="x","L2","")</f>
        <v/>
      </c>
      <c r="BS602" s="17" t="str">
        <f>IF(Wedstrijden!V423="x","M1","")</f>
        <v/>
      </c>
      <c r="BT602" s="17" t="str">
        <f>IF(Wedstrijden!W423="x","M2","")</f>
        <v/>
      </c>
      <c r="BU602" s="17" t="str">
        <f>IF(Wedstrijden!X423="x","Z1","")</f>
        <v/>
      </c>
      <c r="BV602" s="17" t="str">
        <f>IF(Wedstrijden!Y423="x","Z2","")</f>
        <v/>
      </c>
      <c r="BW602" s="17" t="str">
        <f>IF(COUNTA(Wedstrijden!F423:N423)&lt;&gt;0,1,"")</f>
        <v/>
      </c>
      <c r="BX602" s="17" t="str">
        <f t="shared" si="55"/>
        <v/>
      </c>
      <c r="BY602" s="17" t="str">
        <f>IF(Wedstrijden!F423="x","BB","")</f>
        <v/>
      </c>
      <c r="BZ602" s="17" t="str">
        <f>IF(Wedstrijden!G423="x","B","")</f>
        <v/>
      </c>
      <c r="CA602" s="17" t="str">
        <f>IF(Wedstrijden!H423="x","L1","")</f>
        <v/>
      </c>
      <c r="CB602" s="17" t="str">
        <f>IF(Wedstrijden!I423="x","L2","")</f>
        <v/>
      </c>
      <c r="CC602" s="17" t="str">
        <f>IF(Wedstrijden!J423="x","M1","")</f>
        <v/>
      </c>
      <c r="CD602" s="17" t="str">
        <f>IF(Wedstrijden!K423="x","M2","")</f>
        <v/>
      </c>
      <c r="CE602" s="17" t="str">
        <f>IF(Wedstrijden!L423="x","Z1","")</f>
        <v/>
      </c>
      <c r="CF602" s="17" t="str">
        <f>IF(Wedstrijden!M423="x","Z2","")</f>
        <v/>
      </c>
      <c r="CG602" s="17" t="str">
        <f>IF(Wedstrijden!N423="x","ZZL","")</f>
        <v/>
      </c>
      <c r="CL602" s="17" t="str">
        <f>IF(COUNTA(Wedstrijden!AG423:AN423)&lt;&gt;0,2,"")</f>
        <v/>
      </c>
      <c r="CM602" s="17" t="str">
        <f t="shared" si="56"/>
        <v/>
      </c>
      <c r="CN602" s="17" t="str">
        <f>IF(Wedstrijden!AG423="x","AA","")</f>
        <v/>
      </c>
      <c r="CO602" s="17" t="str">
        <f>IF(Wedstrijden!AH423="x","A","")</f>
        <v/>
      </c>
      <c r="CP602" s="17" t="str">
        <f>IF(Wedstrijden!AI423="x","BB","")</f>
        <v/>
      </c>
      <c r="CQ602" s="17" t="str">
        <f>IF(Wedstrijden!AJ423="x","B","")</f>
        <v/>
      </c>
      <c r="CR602" s="17" t="str">
        <f>IF(Wedstrijden!AK423="x","L","")</f>
        <v/>
      </c>
      <c r="CS602" s="17" t="str">
        <f>IF(Wedstrijden!AL423="x","M","")</f>
        <v/>
      </c>
      <c r="CT602" s="17" t="str">
        <f>IF(Wedstrijden!AM423="x","Z","")</f>
        <v/>
      </c>
      <c r="CU602" s="17" t="str">
        <f>IF(Wedstrijden!AN423="x","ZZ","")</f>
        <v/>
      </c>
      <c r="CV602" s="17" t="str">
        <f>IF(COUNTA(Wedstrijden!Z423:AF423)&lt;&gt;0,2,"")</f>
        <v/>
      </c>
      <c r="CW602" s="17" t="str">
        <f t="shared" si="57"/>
        <v/>
      </c>
      <c r="CX602" s="17" t="str">
        <f>IF(Wedstrijden!Z423="x","BB","")</f>
        <v/>
      </c>
      <c r="CY602" s="17" t="str">
        <f>IF(Wedstrijden!AA423="x","B","")</f>
        <v/>
      </c>
      <c r="CZ602" s="17" t="str">
        <f>IF(Wedstrijden!AB423="x","L","")</f>
        <v/>
      </c>
      <c r="DA602" s="17" t="str">
        <f>IF(Wedstrijden!AC423="x","M","")</f>
        <v/>
      </c>
      <c r="DB602" s="17" t="str">
        <f>IF(Wedstrijden!AD423="x","Z","")</f>
        <v/>
      </c>
      <c r="DC602" s="17" t="str">
        <f>IF(Wedstrijden!AE423="x","ZZ","")</f>
        <v/>
      </c>
      <c r="DD602" s="17" t="str">
        <f>IF(Wedstrijden!AF423="x","1.40","")</f>
        <v/>
      </c>
      <c r="DE602" s="17" t="str">
        <f>IF(COUNTA(Wedstrijden!AP423:AR423)&lt;&gt;0,6,"")</f>
        <v/>
      </c>
      <c r="DF602" s="17" t="str">
        <f t="shared" si="58"/>
        <v/>
      </c>
      <c r="DG602" s="17" t="str">
        <f>IF(Wedstrijden!AP423="x","L","")</f>
        <v/>
      </c>
      <c r="DH602" s="17" t="str">
        <f>IF(Wedstrijden!AQ423="x","M","")</f>
        <v/>
      </c>
      <c r="DI602" s="17" t="str">
        <f>IF(Wedstrijden!AR423="x","Z","")</f>
        <v/>
      </c>
      <c r="DJ602" s="17" t="str">
        <f>IF(Wedstrijden!AS423="x","Z","")</f>
        <v/>
      </c>
      <c r="DK602" s="17" t="str">
        <f>IF(COUNTA(Wedstrijden!AU423:AW423)&lt;&gt;0,6,"")</f>
        <v/>
      </c>
      <c r="DL602" s="17" t="str">
        <f t="shared" si="59"/>
        <v/>
      </c>
      <c r="DM602" s="17" t="str">
        <f>IF(Wedstrijden!AU423="x","L","")</f>
        <v/>
      </c>
      <c r="DN602" s="17" t="str">
        <f>IF(Wedstrijden!AV423="x","M","")</f>
        <v/>
      </c>
      <c r="DO602" s="17" t="str">
        <f>IF(Wedstrijden!AW423="x","Z","")</f>
        <v/>
      </c>
      <c r="DP602" s="17" t="str">
        <f>IF(Wedstrijden!AX423="x","Z","")</f>
        <v/>
      </c>
    </row>
    <row r="603" spans="1:120" ht="14.4" x14ac:dyDescent="0.3">
      <c r="A603" s="21">
        <f>Wedstrijden!A424</f>
        <v>0</v>
      </c>
      <c r="B603" s="17" t="str">
        <f>IFERROR(VLOOKUP(Wedstrijden!#REF!,#REF!,2,FALSE),"")</f>
        <v/>
      </c>
      <c r="C603" s="17" t="e">
        <f>Wedstrijden!#REF!</f>
        <v>#REF!</v>
      </c>
      <c r="D603" s="17" t="str">
        <f>IFERROR(VLOOKUP(Wedstrijden!#REF!,#REF!,2,FALSE),"")</f>
        <v/>
      </c>
      <c r="E603" s="17" t="str">
        <f>IFERROR(VLOOKUP(Wedstrijden!#REF!,#REF!,5,FALSE),"")</f>
        <v/>
      </c>
      <c r="F603" s="17" t="e">
        <f>IF(Wedstrijden!#REF!&lt;&gt;"",Wedstrijden!#REF!,"")</f>
        <v>#REF!</v>
      </c>
      <c r="G603" s="17" t="e">
        <f>IF(Wedstrijden!#REF!="Indoor",1,0)</f>
        <v>#REF!</v>
      </c>
      <c r="H603" s="17" t="e">
        <f>Wedstrijden!#REF!</f>
        <v>#REF!</v>
      </c>
      <c r="I603" s="17" t="e">
        <f>IF(Wedstrijden!#REF!="Nee",0,IF(Wedstrijden!#REF!="Ja",1,""))</f>
        <v>#REF!</v>
      </c>
      <c r="J603" s="17" t="e">
        <f>IF(Wedstrijden!#REF!&lt;&gt;"",Wedstrijden!#REF!,"")</f>
        <v>#REF!</v>
      </c>
      <c r="W603" s="18"/>
      <c r="AE603" s="18"/>
      <c r="AN603" s="18"/>
      <c r="AU603" s="18"/>
      <c r="BA603" s="18"/>
      <c r="BE603" s="18"/>
      <c r="BJ603" s="17" t="str">
        <f>IF(COUNTA(Wedstrijden!O424:Y424)&lt;&gt;0,1,"")</f>
        <v/>
      </c>
      <c r="BK603" s="17" t="str">
        <f t="shared" si="54"/>
        <v/>
      </c>
      <c r="BL603" s="17" t="str">
        <f>IF(Wedstrijden!O424="x","AA","")</f>
        <v/>
      </c>
      <c r="BM603" s="17" t="str">
        <f>IF(Wedstrijden!P424="x","A","")</f>
        <v/>
      </c>
      <c r="BN603" s="17" t="str">
        <f>IF(Wedstrijden!Q424="x","B1","")</f>
        <v/>
      </c>
      <c r="BO603" s="17" t="e">
        <f>IF(Wedstrijden!#REF!="x","BB","")</f>
        <v>#REF!</v>
      </c>
      <c r="BP603" s="17" t="str">
        <f>IF(Wedstrijden!S424="x","B","")</f>
        <v/>
      </c>
      <c r="BQ603" s="17" t="str">
        <f>IF(Wedstrijden!T424="x","L1","")</f>
        <v/>
      </c>
      <c r="BR603" s="17" t="str">
        <f>IF(Wedstrijden!U424="x","L2","")</f>
        <v/>
      </c>
      <c r="BS603" s="17" t="str">
        <f>IF(Wedstrijden!V424="x","M1","")</f>
        <v/>
      </c>
      <c r="BT603" s="17" t="str">
        <f>IF(Wedstrijden!W424="x","M2","")</f>
        <v/>
      </c>
      <c r="BU603" s="17" t="str">
        <f>IF(Wedstrijden!X424="x","Z1","")</f>
        <v/>
      </c>
      <c r="BV603" s="17" t="str">
        <f>IF(Wedstrijden!Y424="x","Z2","")</f>
        <v/>
      </c>
      <c r="BW603" s="17" t="str">
        <f>IF(COUNTA(Wedstrijden!F424:N424)&lt;&gt;0,1,"")</f>
        <v/>
      </c>
      <c r="BX603" s="17" t="str">
        <f t="shared" si="55"/>
        <v/>
      </c>
      <c r="BY603" s="17" t="str">
        <f>IF(Wedstrijden!F424="x","BB","")</f>
        <v/>
      </c>
      <c r="BZ603" s="17" t="str">
        <f>IF(Wedstrijden!G424="x","B","")</f>
        <v/>
      </c>
      <c r="CA603" s="17" t="str">
        <f>IF(Wedstrijden!H424="x","L1","")</f>
        <v/>
      </c>
      <c r="CB603" s="17" t="str">
        <f>IF(Wedstrijden!I424="x","L2","")</f>
        <v/>
      </c>
      <c r="CC603" s="17" t="str">
        <f>IF(Wedstrijden!J424="x","M1","")</f>
        <v/>
      </c>
      <c r="CD603" s="17" t="str">
        <f>IF(Wedstrijden!K424="x","M2","")</f>
        <v/>
      </c>
      <c r="CE603" s="17" t="str">
        <f>IF(Wedstrijden!L424="x","Z1","")</f>
        <v/>
      </c>
      <c r="CF603" s="17" t="str">
        <f>IF(Wedstrijden!M424="x","Z2","")</f>
        <v/>
      </c>
      <c r="CG603" s="17" t="str">
        <f>IF(Wedstrijden!N424="x","ZZL","")</f>
        <v/>
      </c>
      <c r="CL603" s="17" t="str">
        <f>IF(COUNTA(Wedstrijden!AG424:AN424)&lt;&gt;0,2,"")</f>
        <v/>
      </c>
      <c r="CM603" s="17" t="str">
        <f t="shared" si="56"/>
        <v/>
      </c>
      <c r="CN603" s="17" t="str">
        <f>IF(Wedstrijden!AG424="x","AA","")</f>
        <v/>
      </c>
      <c r="CO603" s="17" t="str">
        <f>IF(Wedstrijden!AH424="x","A","")</f>
        <v/>
      </c>
      <c r="CP603" s="17" t="str">
        <f>IF(Wedstrijden!AI424="x","BB","")</f>
        <v/>
      </c>
      <c r="CQ603" s="17" t="str">
        <f>IF(Wedstrijden!AJ424="x","B","")</f>
        <v/>
      </c>
      <c r="CR603" s="17" t="str">
        <f>IF(Wedstrijden!AK424="x","L","")</f>
        <v/>
      </c>
      <c r="CS603" s="17" t="str">
        <f>IF(Wedstrijden!AL424="x","M","")</f>
        <v/>
      </c>
      <c r="CT603" s="17" t="str">
        <f>IF(Wedstrijden!AM424="x","Z","")</f>
        <v/>
      </c>
      <c r="CU603" s="17" t="str">
        <f>IF(Wedstrijden!AN424="x","ZZ","")</f>
        <v/>
      </c>
      <c r="CV603" s="17" t="str">
        <f>IF(COUNTA(Wedstrijden!Z424:AF424)&lt;&gt;0,2,"")</f>
        <v/>
      </c>
      <c r="CW603" s="17" t="str">
        <f t="shared" si="57"/>
        <v/>
      </c>
      <c r="CX603" s="17" t="str">
        <f>IF(Wedstrijden!Z424="x","BB","")</f>
        <v/>
      </c>
      <c r="CY603" s="17" t="str">
        <f>IF(Wedstrijden!AA424="x","B","")</f>
        <v/>
      </c>
      <c r="CZ603" s="17" t="str">
        <f>IF(Wedstrijden!AB424="x","L","")</f>
        <v/>
      </c>
      <c r="DA603" s="17" t="str">
        <f>IF(Wedstrijden!AC424="x","M","")</f>
        <v/>
      </c>
      <c r="DB603" s="17" t="str">
        <f>IF(Wedstrijden!AD424="x","Z","")</f>
        <v/>
      </c>
      <c r="DC603" s="17" t="str">
        <f>IF(Wedstrijden!AE424="x","ZZ","")</f>
        <v/>
      </c>
      <c r="DD603" s="17" t="str">
        <f>IF(Wedstrijden!AF424="x","1.40","")</f>
        <v/>
      </c>
      <c r="DE603" s="17" t="str">
        <f>IF(COUNTA(Wedstrijden!AP424:AR424)&lt;&gt;0,6,"")</f>
        <v/>
      </c>
      <c r="DF603" s="17" t="str">
        <f t="shared" si="58"/>
        <v/>
      </c>
      <c r="DG603" s="17" t="str">
        <f>IF(Wedstrijden!AP424="x","L","")</f>
        <v/>
      </c>
      <c r="DH603" s="17" t="str">
        <f>IF(Wedstrijden!AQ424="x","M","")</f>
        <v/>
      </c>
      <c r="DI603" s="17" t="str">
        <f>IF(Wedstrijden!AR424="x","Z","")</f>
        <v/>
      </c>
      <c r="DJ603" s="17" t="str">
        <f>IF(Wedstrijden!AS424="x","Z","")</f>
        <v/>
      </c>
      <c r="DK603" s="17" t="str">
        <f>IF(COUNTA(Wedstrijden!AU424:AW424)&lt;&gt;0,6,"")</f>
        <v/>
      </c>
      <c r="DL603" s="17" t="str">
        <f t="shared" si="59"/>
        <v/>
      </c>
      <c r="DM603" s="17" t="str">
        <f>IF(Wedstrijden!AU424="x","L","")</f>
        <v/>
      </c>
      <c r="DN603" s="17" t="str">
        <f>IF(Wedstrijden!AV424="x","M","")</f>
        <v/>
      </c>
      <c r="DO603" s="17" t="str">
        <f>IF(Wedstrijden!AW424="x","Z","")</f>
        <v/>
      </c>
      <c r="DP603" s="17" t="str">
        <f>IF(Wedstrijden!AX424="x","Z","")</f>
        <v/>
      </c>
    </row>
    <row r="604" spans="1:120" ht="14.4" x14ac:dyDescent="0.3">
      <c r="A604" s="21">
        <f>Wedstrijden!A425</f>
        <v>0</v>
      </c>
      <c r="B604" s="17" t="str">
        <f>IFERROR(VLOOKUP(Wedstrijden!#REF!,#REF!,2,FALSE),"")</f>
        <v/>
      </c>
      <c r="C604" s="17" t="e">
        <f>Wedstrijden!#REF!</f>
        <v>#REF!</v>
      </c>
      <c r="D604" s="17" t="str">
        <f>IFERROR(VLOOKUP(Wedstrijden!#REF!,#REF!,2,FALSE),"")</f>
        <v/>
      </c>
      <c r="E604" s="17" t="str">
        <f>IFERROR(VLOOKUP(Wedstrijden!#REF!,#REF!,5,FALSE),"")</f>
        <v/>
      </c>
      <c r="F604" s="17" t="e">
        <f>IF(Wedstrijden!#REF!&lt;&gt;"",Wedstrijden!#REF!,"")</f>
        <v>#REF!</v>
      </c>
      <c r="G604" s="17" t="e">
        <f>IF(Wedstrijden!#REF!="Indoor",1,0)</f>
        <v>#REF!</v>
      </c>
      <c r="H604" s="17" t="e">
        <f>Wedstrijden!#REF!</f>
        <v>#REF!</v>
      </c>
      <c r="I604" s="17" t="e">
        <f>IF(Wedstrijden!#REF!="Nee",0,IF(Wedstrijden!#REF!="Ja",1,""))</f>
        <v>#REF!</v>
      </c>
      <c r="J604" s="17" t="e">
        <f>IF(Wedstrijden!#REF!&lt;&gt;"",Wedstrijden!#REF!,"")</f>
        <v>#REF!</v>
      </c>
      <c r="W604" s="18"/>
      <c r="AE604" s="18"/>
      <c r="AN604" s="18"/>
      <c r="AU604" s="18"/>
      <c r="BA604" s="18"/>
      <c r="BE604" s="18"/>
      <c r="BJ604" s="17" t="str">
        <f>IF(COUNTA(Wedstrijden!O425:Y425)&lt;&gt;0,1,"")</f>
        <v/>
      </c>
      <c r="BK604" s="17" t="str">
        <f t="shared" si="54"/>
        <v/>
      </c>
      <c r="BL604" s="17" t="str">
        <f>IF(Wedstrijden!O425="x","AA","")</f>
        <v/>
      </c>
      <c r="BM604" s="17" t="str">
        <f>IF(Wedstrijden!P425="x","A","")</f>
        <v/>
      </c>
      <c r="BN604" s="17" t="str">
        <f>IF(Wedstrijden!Q425="x","B1","")</f>
        <v/>
      </c>
      <c r="BO604" s="17" t="e">
        <f>IF(Wedstrijden!#REF!="x","BB","")</f>
        <v>#REF!</v>
      </c>
      <c r="BP604" s="17" t="str">
        <f>IF(Wedstrijden!S425="x","B","")</f>
        <v/>
      </c>
      <c r="BQ604" s="17" t="str">
        <f>IF(Wedstrijden!T425="x","L1","")</f>
        <v/>
      </c>
      <c r="BR604" s="17" t="str">
        <f>IF(Wedstrijden!U425="x","L2","")</f>
        <v/>
      </c>
      <c r="BS604" s="17" t="str">
        <f>IF(Wedstrijden!V425="x","M1","")</f>
        <v/>
      </c>
      <c r="BT604" s="17" t="str">
        <f>IF(Wedstrijden!W425="x","M2","")</f>
        <v/>
      </c>
      <c r="BU604" s="17" t="str">
        <f>IF(Wedstrijden!X425="x","Z1","")</f>
        <v/>
      </c>
      <c r="BV604" s="17" t="str">
        <f>IF(Wedstrijden!Y425="x","Z2","")</f>
        <v/>
      </c>
      <c r="BW604" s="17" t="str">
        <f>IF(COUNTA(Wedstrijden!F425:N425)&lt;&gt;0,1,"")</f>
        <v/>
      </c>
      <c r="BX604" s="17" t="str">
        <f t="shared" si="55"/>
        <v/>
      </c>
      <c r="BY604" s="17" t="str">
        <f>IF(Wedstrijden!F425="x","BB","")</f>
        <v/>
      </c>
      <c r="BZ604" s="17" t="str">
        <f>IF(Wedstrijden!G425="x","B","")</f>
        <v/>
      </c>
      <c r="CA604" s="17" t="str">
        <f>IF(Wedstrijden!H425="x","L1","")</f>
        <v/>
      </c>
      <c r="CB604" s="17" t="str">
        <f>IF(Wedstrijden!I425="x","L2","")</f>
        <v/>
      </c>
      <c r="CC604" s="17" t="str">
        <f>IF(Wedstrijden!J425="x","M1","")</f>
        <v/>
      </c>
      <c r="CD604" s="17" t="str">
        <f>IF(Wedstrijden!K425="x","M2","")</f>
        <v/>
      </c>
      <c r="CE604" s="17" t="str">
        <f>IF(Wedstrijden!L425="x","Z1","")</f>
        <v/>
      </c>
      <c r="CF604" s="17" t="str">
        <f>IF(Wedstrijden!M425="x","Z2","")</f>
        <v/>
      </c>
      <c r="CG604" s="17" t="str">
        <f>IF(Wedstrijden!N425="x","ZZL","")</f>
        <v/>
      </c>
      <c r="CL604" s="17" t="str">
        <f>IF(COUNTA(Wedstrijden!AG425:AN425)&lt;&gt;0,2,"")</f>
        <v/>
      </c>
      <c r="CM604" s="17" t="str">
        <f t="shared" si="56"/>
        <v/>
      </c>
      <c r="CN604" s="17" t="str">
        <f>IF(Wedstrijden!AG425="x","AA","")</f>
        <v/>
      </c>
      <c r="CO604" s="17" t="str">
        <f>IF(Wedstrijden!AH425="x","A","")</f>
        <v/>
      </c>
      <c r="CP604" s="17" t="str">
        <f>IF(Wedstrijden!AI425="x","BB","")</f>
        <v/>
      </c>
      <c r="CQ604" s="17" t="str">
        <f>IF(Wedstrijden!AJ425="x","B","")</f>
        <v/>
      </c>
      <c r="CR604" s="17" t="str">
        <f>IF(Wedstrijden!AK425="x","L","")</f>
        <v/>
      </c>
      <c r="CS604" s="17" t="str">
        <f>IF(Wedstrijden!AL425="x","M","")</f>
        <v/>
      </c>
      <c r="CT604" s="17" t="str">
        <f>IF(Wedstrijden!AM425="x","Z","")</f>
        <v/>
      </c>
      <c r="CU604" s="17" t="str">
        <f>IF(Wedstrijden!AN425="x","ZZ","")</f>
        <v/>
      </c>
      <c r="CV604" s="17" t="str">
        <f>IF(COUNTA(Wedstrijden!Z425:AF425)&lt;&gt;0,2,"")</f>
        <v/>
      </c>
      <c r="CW604" s="17" t="str">
        <f t="shared" si="57"/>
        <v/>
      </c>
      <c r="CX604" s="17" t="str">
        <f>IF(Wedstrijden!Z425="x","BB","")</f>
        <v/>
      </c>
      <c r="CY604" s="17" t="str">
        <f>IF(Wedstrijden!AA425="x","B","")</f>
        <v/>
      </c>
      <c r="CZ604" s="17" t="str">
        <f>IF(Wedstrijden!AB425="x","L","")</f>
        <v/>
      </c>
      <c r="DA604" s="17" t="str">
        <f>IF(Wedstrijden!AC425="x","M","")</f>
        <v/>
      </c>
      <c r="DB604" s="17" t="str">
        <f>IF(Wedstrijden!AD425="x","Z","")</f>
        <v/>
      </c>
      <c r="DC604" s="17" t="str">
        <f>IF(Wedstrijden!AE425="x","ZZ","")</f>
        <v/>
      </c>
      <c r="DD604" s="17" t="str">
        <f>IF(Wedstrijden!AF425="x","1.40","")</f>
        <v/>
      </c>
      <c r="DE604" s="17" t="str">
        <f>IF(COUNTA(Wedstrijden!AP425:AR425)&lt;&gt;0,6,"")</f>
        <v/>
      </c>
      <c r="DF604" s="17" t="str">
        <f t="shared" si="58"/>
        <v/>
      </c>
      <c r="DG604" s="17" t="str">
        <f>IF(Wedstrijden!AP425="x","L","")</f>
        <v/>
      </c>
      <c r="DH604" s="17" t="str">
        <f>IF(Wedstrijden!AQ425="x","M","")</f>
        <v/>
      </c>
      <c r="DI604" s="17" t="str">
        <f>IF(Wedstrijden!AR425="x","Z","")</f>
        <v/>
      </c>
      <c r="DJ604" s="17" t="str">
        <f>IF(Wedstrijden!AS425="x","Z","")</f>
        <v/>
      </c>
      <c r="DK604" s="17" t="str">
        <f>IF(COUNTA(Wedstrijden!AU425:AW425)&lt;&gt;0,6,"")</f>
        <v/>
      </c>
      <c r="DL604" s="17" t="str">
        <f t="shared" si="59"/>
        <v/>
      </c>
      <c r="DM604" s="17" t="str">
        <f>IF(Wedstrijden!AU425="x","L","")</f>
        <v/>
      </c>
      <c r="DN604" s="17" t="str">
        <f>IF(Wedstrijden!AV425="x","M","")</f>
        <v/>
      </c>
      <c r="DO604" s="17" t="str">
        <f>IF(Wedstrijden!AW425="x","Z","")</f>
        <v/>
      </c>
      <c r="DP604" s="17" t="str">
        <f>IF(Wedstrijden!AX425="x","Z","")</f>
        <v/>
      </c>
    </row>
    <row r="605" spans="1:120" ht="14.4" x14ac:dyDescent="0.3">
      <c r="A605" s="21">
        <f>Wedstrijden!A426</f>
        <v>0</v>
      </c>
      <c r="B605" s="17" t="str">
        <f>IFERROR(VLOOKUP(Wedstrijden!#REF!,#REF!,2,FALSE),"")</f>
        <v/>
      </c>
      <c r="C605" s="17" t="e">
        <f>Wedstrijden!#REF!</f>
        <v>#REF!</v>
      </c>
      <c r="D605" s="17" t="str">
        <f>IFERROR(VLOOKUP(Wedstrijden!#REF!,#REF!,2,FALSE),"")</f>
        <v/>
      </c>
      <c r="E605" s="17" t="str">
        <f>IFERROR(VLOOKUP(Wedstrijden!#REF!,#REF!,5,FALSE),"")</f>
        <v/>
      </c>
      <c r="F605" s="17" t="e">
        <f>IF(Wedstrijden!#REF!&lt;&gt;"",Wedstrijden!#REF!,"")</f>
        <v>#REF!</v>
      </c>
      <c r="G605" s="17" t="e">
        <f>IF(Wedstrijden!#REF!="Indoor",1,0)</f>
        <v>#REF!</v>
      </c>
      <c r="H605" s="17" t="e">
        <f>Wedstrijden!#REF!</f>
        <v>#REF!</v>
      </c>
      <c r="I605" s="17" t="e">
        <f>IF(Wedstrijden!#REF!="Nee",0,IF(Wedstrijden!#REF!="Ja",1,""))</f>
        <v>#REF!</v>
      </c>
      <c r="J605" s="17" t="e">
        <f>IF(Wedstrijden!#REF!&lt;&gt;"",Wedstrijden!#REF!,"")</f>
        <v>#REF!</v>
      </c>
      <c r="W605" s="18"/>
      <c r="AE605" s="18"/>
      <c r="AN605" s="18"/>
      <c r="AU605" s="18"/>
      <c r="BA605" s="18"/>
      <c r="BE605" s="18"/>
      <c r="BJ605" s="17" t="str">
        <f>IF(COUNTA(Wedstrijden!O426:Y426)&lt;&gt;0,1,"")</f>
        <v/>
      </c>
      <c r="BK605" s="17" t="str">
        <f t="shared" si="54"/>
        <v/>
      </c>
      <c r="BL605" s="17" t="str">
        <f>IF(Wedstrijden!O426="x","AA","")</f>
        <v/>
      </c>
      <c r="BM605" s="17" t="str">
        <f>IF(Wedstrijden!P426="x","A","")</f>
        <v/>
      </c>
      <c r="BN605" s="17" t="str">
        <f>IF(Wedstrijden!Q426="x","B1","")</f>
        <v/>
      </c>
      <c r="BO605" s="17" t="e">
        <f>IF(Wedstrijden!#REF!="x","BB","")</f>
        <v>#REF!</v>
      </c>
      <c r="BP605" s="17" t="str">
        <f>IF(Wedstrijden!S426="x","B","")</f>
        <v/>
      </c>
      <c r="BQ605" s="17" t="str">
        <f>IF(Wedstrijden!T426="x","L1","")</f>
        <v/>
      </c>
      <c r="BR605" s="17" t="str">
        <f>IF(Wedstrijden!U426="x","L2","")</f>
        <v/>
      </c>
      <c r="BS605" s="17" t="str">
        <f>IF(Wedstrijden!V426="x","M1","")</f>
        <v/>
      </c>
      <c r="BT605" s="17" t="str">
        <f>IF(Wedstrijden!W426="x","M2","")</f>
        <v/>
      </c>
      <c r="BU605" s="17" t="str">
        <f>IF(Wedstrijden!X426="x","Z1","")</f>
        <v/>
      </c>
      <c r="BV605" s="17" t="str">
        <f>IF(Wedstrijden!Y426="x","Z2","")</f>
        <v/>
      </c>
      <c r="BW605" s="17" t="str">
        <f>IF(COUNTA(Wedstrijden!F426:N426)&lt;&gt;0,1,"")</f>
        <v/>
      </c>
      <c r="BX605" s="17" t="str">
        <f t="shared" si="55"/>
        <v/>
      </c>
      <c r="BY605" s="17" t="str">
        <f>IF(Wedstrijden!F426="x","BB","")</f>
        <v/>
      </c>
      <c r="BZ605" s="17" t="str">
        <f>IF(Wedstrijden!G426="x","B","")</f>
        <v/>
      </c>
      <c r="CA605" s="17" t="str">
        <f>IF(Wedstrijden!H426="x","L1","")</f>
        <v/>
      </c>
      <c r="CB605" s="17" t="str">
        <f>IF(Wedstrijden!I426="x","L2","")</f>
        <v/>
      </c>
      <c r="CC605" s="17" t="str">
        <f>IF(Wedstrijden!J426="x","M1","")</f>
        <v/>
      </c>
      <c r="CD605" s="17" t="str">
        <f>IF(Wedstrijden!K426="x","M2","")</f>
        <v/>
      </c>
      <c r="CE605" s="17" t="str">
        <f>IF(Wedstrijden!L426="x","Z1","")</f>
        <v/>
      </c>
      <c r="CF605" s="17" t="str">
        <f>IF(Wedstrijden!M426="x","Z2","")</f>
        <v/>
      </c>
      <c r="CG605" s="17" t="str">
        <f>IF(Wedstrijden!N426="x","ZZL","")</f>
        <v/>
      </c>
      <c r="CL605" s="17" t="str">
        <f>IF(COUNTA(Wedstrijden!AG426:AN426)&lt;&gt;0,2,"")</f>
        <v/>
      </c>
      <c r="CM605" s="17" t="str">
        <f t="shared" si="56"/>
        <v/>
      </c>
      <c r="CN605" s="17" t="str">
        <f>IF(Wedstrijden!AG426="x","AA","")</f>
        <v/>
      </c>
      <c r="CO605" s="17" t="str">
        <f>IF(Wedstrijden!AH426="x","A","")</f>
        <v/>
      </c>
      <c r="CP605" s="17" t="str">
        <f>IF(Wedstrijden!AI426="x","BB","")</f>
        <v/>
      </c>
      <c r="CQ605" s="17" t="str">
        <f>IF(Wedstrijden!AJ426="x","B","")</f>
        <v/>
      </c>
      <c r="CR605" s="17" t="str">
        <f>IF(Wedstrijden!AK426="x","L","")</f>
        <v/>
      </c>
      <c r="CS605" s="17" t="str">
        <f>IF(Wedstrijden!AL426="x","M","")</f>
        <v/>
      </c>
      <c r="CT605" s="17" t="str">
        <f>IF(Wedstrijden!AM426="x","Z","")</f>
        <v/>
      </c>
      <c r="CU605" s="17" t="str">
        <f>IF(Wedstrijden!AN426="x","ZZ","")</f>
        <v/>
      </c>
      <c r="CV605" s="17" t="str">
        <f>IF(COUNTA(Wedstrijden!Z426:AF426)&lt;&gt;0,2,"")</f>
        <v/>
      </c>
      <c r="CW605" s="17" t="str">
        <f t="shared" si="57"/>
        <v/>
      </c>
      <c r="CX605" s="17" t="str">
        <f>IF(Wedstrijden!Z426="x","BB","")</f>
        <v/>
      </c>
      <c r="CY605" s="17" t="str">
        <f>IF(Wedstrijden!AA426="x","B","")</f>
        <v/>
      </c>
      <c r="CZ605" s="17" t="str">
        <f>IF(Wedstrijden!AB426="x","L","")</f>
        <v/>
      </c>
      <c r="DA605" s="17" t="str">
        <f>IF(Wedstrijden!AC426="x","M","")</f>
        <v/>
      </c>
      <c r="DB605" s="17" t="str">
        <f>IF(Wedstrijden!AD426="x","Z","")</f>
        <v/>
      </c>
      <c r="DC605" s="17" t="str">
        <f>IF(Wedstrijden!AE426="x","ZZ","")</f>
        <v/>
      </c>
      <c r="DD605" s="17" t="str">
        <f>IF(Wedstrijden!AF426="x","1.40","")</f>
        <v/>
      </c>
      <c r="DE605" s="17" t="str">
        <f>IF(COUNTA(Wedstrijden!AP426:AR426)&lt;&gt;0,6,"")</f>
        <v/>
      </c>
      <c r="DF605" s="17" t="str">
        <f t="shared" si="58"/>
        <v/>
      </c>
      <c r="DG605" s="17" t="str">
        <f>IF(Wedstrijden!AP426="x","L","")</f>
        <v/>
      </c>
      <c r="DH605" s="17" t="str">
        <f>IF(Wedstrijden!AQ426="x","M","")</f>
        <v/>
      </c>
      <c r="DI605" s="17" t="str">
        <f>IF(Wedstrijden!AR426="x","Z","")</f>
        <v/>
      </c>
      <c r="DJ605" s="17" t="str">
        <f>IF(Wedstrijden!AS426="x","Z","")</f>
        <v/>
      </c>
      <c r="DK605" s="17" t="str">
        <f>IF(COUNTA(Wedstrijden!AU426:AW426)&lt;&gt;0,6,"")</f>
        <v/>
      </c>
      <c r="DL605" s="17" t="str">
        <f t="shared" si="59"/>
        <v/>
      </c>
      <c r="DM605" s="17" t="str">
        <f>IF(Wedstrijden!AU426="x","L","")</f>
        <v/>
      </c>
      <c r="DN605" s="17" t="str">
        <f>IF(Wedstrijden!AV426="x","M","")</f>
        <v/>
      </c>
      <c r="DO605" s="17" t="str">
        <f>IF(Wedstrijden!AW426="x","Z","")</f>
        <v/>
      </c>
      <c r="DP605" s="17" t="str">
        <f>IF(Wedstrijden!AX426="x","Z","")</f>
        <v/>
      </c>
    </row>
    <row r="606" spans="1:120" ht="14.4" x14ac:dyDescent="0.3">
      <c r="A606" s="21">
        <f>Wedstrijden!A427</f>
        <v>0</v>
      </c>
      <c r="B606" s="17" t="str">
        <f>IFERROR(VLOOKUP(Wedstrijden!#REF!,#REF!,2,FALSE),"")</f>
        <v/>
      </c>
      <c r="C606" s="17" t="e">
        <f>Wedstrijden!#REF!</f>
        <v>#REF!</v>
      </c>
      <c r="D606" s="17" t="str">
        <f>IFERROR(VLOOKUP(Wedstrijden!#REF!,#REF!,2,FALSE),"")</f>
        <v/>
      </c>
      <c r="E606" s="17" t="str">
        <f>IFERROR(VLOOKUP(Wedstrijden!#REF!,#REF!,5,FALSE),"")</f>
        <v/>
      </c>
      <c r="F606" s="17" t="e">
        <f>IF(Wedstrijden!#REF!&lt;&gt;"",Wedstrijden!#REF!,"")</f>
        <v>#REF!</v>
      </c>
      <c r="G606" s="17" t="e">
        <f>IF(Wedstrijden!#REF!="Indoor",1,0)</f>
        <v>#REF!</v>
      </c>
      <c r="H606" s="17" t="e">
        <f>Wedstrijden!#REF!</f>
        <v>#REF!</v>
      </c>
      <c r="I606" s="17" t="e">
        <f>IF(Wedstrijden!#REF!="Nee",0,IF(Wedstrijden!#REF!="Ja",1,""))</f>
        <v>#REF!</v>
      </c>
      <c r="J606" s="17" t="e">
        <f>IF(Wedstrijden!#REF!&lt;&gt;"",Wedstrijden!#REF!,"")</f>
        <v>#REF!</v>
      </c>
      <c r="W606" s="18"/>
      <c r="AE606" s="18"/>
      <c r="AN606" s="18"/>
      <c r="AU606" s="18"/>
      <c r="BA606" s="18"/>
      <c r="BE606" s="18"/>
      <c r="BJ606" s="17" t="str">
        <f>IF(COUNTA(Wedstrijden!O427:Y427)&lt;&gt;0,1,"")</f>
        <v/>
      </c>
      <c r="BK606" s="17" t="str">
        <f t="shared" si="54"/>
        <v/>
      </c>
      <c r="BL606" s="17" t="str">
        <f>IF(Wedstrijden!O427="x","AA","")</f>
        <v/>
      </c>
      <c r="BM606" s="17" t="str">
        <f>IF(Wedstrijden!P427="x","A","")</f>
        <v/>
      </c>
      <c r="BN606" s="17" t="str">
        <f>IF(Wedstrijden!Q427="x","B1","")</f>
        <v/>
      </c>
      <c r="BO606" s="17" t="e">
        <f>IF(Wedstrijden!#REF!="x","BB","")</f>
        <v>#REF!</v>
      </c>
      <c r="BP606" s="17" t="str">
        <f>IF(Wedstrijden!S427="x","B","")</f>
        <v/>
      </c>
      <c r="BQ606" s="17" t="str">
        <f>IF(Wedstrijden!T427="x","L1","")</f>
        <v/>
      </c>
      <c r="BR606" s="17" t="str">
        <f>IF(Wedstrijden!U427="x","L2","")</f>
        <v/>
      </c>
      <c r="BS606" s="17" t="str">
        <f>IF(Wedstrijden!V427="x","M1","")</f>
        <v/>
      </c>
      <c r="BT606" s="17" t="str">
        <f>IF(Wedstrijden!W427="x","M2","")</f>
        <v/>
      </c>
      <c r="BU606" s="17" t="str">
        <f>IF(Wedstrijden!X427="x","Z1","")</f>
        <v/>
      </c>
      <c r="BV606" s="17" t="str">
        <f>IF(Wedstrijden!Y427="x","Z2","")</f>
        <v/>
      </c>
      <c r="BW606" s="17" t="str">
        <f>IF(COUNTA(Wedstrijden!F427:N427)&lt;&gt;0,1,"")</f>
        <v/>
      </c>
      <c r="BX606" s="17" t="str">
        <f t="shared" si="55"/>
        <v/>
      </c>
      <c r="BY606" s="17" t="str">
        <f>IF(Wedstrijden!F427="x","BB","")</f>
        <v/>
      </c>
      <c r="BZ606" s="17" t="str">
        <f>IF(Wedstrijden!G427="x","B","")</f>
        <v/>
      </c>
      <c r="CA606" s="17" t="str">
        <f>IF(Wedstrijden!H427="x","L1","")</f>
        <v/>
      </c>
      <c r="CB606" s="17" t="str">
        <f>IF(Wedstrijden!I427="x","L2","")</f>
        <v/>
      </c>
      <c r="CC606" s="17" t="str">
        <f>IF(Wedstrijden!J427="x","M1","")</f>
        <v/>
      </c>
      <c r="CD606" s="17" t="str">
        <f>IF(Wedstrijden!K427="x","M2","")</f>
        <v/>
      </c>
      <c r="CE606" s="17" t="str">
        <f>IF(Wedstrijden!L427="x","Z1","")</f>
        <v/>
      </c>
      <c r="CF606" s="17" t="str">
        <f>IF(Wedstrijden!M427="x","Z2","")</f>
        <v/>
      </c>
      <c r="CG606" s="17" t="str">
        <f>IF(Wedstrijden!N427="x","ZZL","")</f>
        <v/>
      </c>
      <c r="CL606" s="17" t="str">
        <f>IF(COUNTA(Wedstrijden!AG427:AN427)&lt;&gt;0,2,"")</f>
        <v/>
      </c>
      <c r="CM606" s="17" t="str">
        <f t="shared" si="56"/>
        <v/>
      </c>
      <c r="CN606" s="17" t="str">
        <f>IF(Wedstrijden!AG427="x","AA","")</f>
        <v/>
      </c>
      <c r="CO606" s="17" t="str">
        <f>IF(Wedstrijden!AH427="x","A","")</f>
        <v/>
      </c>
      <c r="CP606" s="17" t="str">
        <f>IF(Wedstrijden!AI427="x","BB","")</f>
        <v/>
      </c>
      <c r="CQ606" s="17" t="str">
        <f>IF(Wedstrijden!AJ427="x","B","")</f>
        <v/>
      </c>
      <c r="CR606" s="17" t="str">
        <f>IF(Wedstrijden!AK427="x","L","")</f>
        <v/>
      </c>
      <c r="CS606" s="17" t="str">
        <f>IF(Wedstrijden!AL427="x","M","")</f>
        <v/>
      </c>
      <c r="CT606" s="17" t="str">
        <f>IF(Wedstrijden!AM427="x","Z","")</f>
        <v/>
      </c>
      <c r="CU606" s="17" t="str">
        <f>IF(Wedstrijden!AN427="x","ZZ","")</f>
        <v/>
      </c>
      <c r="CV606" s="17" t="str">
        <f>IF(COUNTA(Wedstrijden!Z427:AF427)&lt;&gt;0,2,"")</f>
        <v/>
      </c>
      <c r="CW606" s="17" t="str">
        <f t="shared" si="57"/>
        <v/>
      </c>
      <c r="CX606" s="17" t="str">
        <f>IF(Wedstrijden!Z427="x","BB","")</f>
        <v/>
      </c>
      <c r="CY606" s="17" t="str">
        <f>IF(Wedstrijden!AA427="x","B","")</f>
        <v/>
      </c>
      <c r="CZ606" s="17" t="str">
        <f>IF(Wedstrijden!AB427="x","L","")</f>
        <v/>
      </c>
      <c r="DA606" s="17" t="str">
        <f>IF(Wedstrijden!AC427="x","M","")</f>
        <v/>
      </c>
      <c r="DB606" s="17" t="str">
        <f>IF(Wedstrijden!AD427="x","Z","")</f>
        <v/>
      </c>
      <c r="DC606" s="17" t="str">
        <f>IF(Wedstrijden!AE427="x","ZZ","")</f>
        <v/>
      </c>
      <c r="DD606" s="17" t="str">
        <f>IF(Wedstrijden!AF427="x","1.40","")</f>
        <v/>
      </c>
      <c r="DE606" s="17" t="str">
        <f>IF(COUNTA(Wedstrijden!AP427:AR427)&lt;&gt;0,6,"")</f>
        <v/>
      </c>
      <c r="DF606" s="17" t="str">
        <f t="shared" si="58"/>
        <v/>
      </c>
      <c r="DG606" s="17" t="str">
        <f>IF(Wedstrijden!AP427="x","L","")</f>
        <v/>
      </c>
      <c r="DH606" s="17" t="str">
        <f>IF(Wedstrijden!AQ427="x","M","")</f>
        <v/>
      </c>
      <c r="DI606" s="17" t="str">
        <f>IF(Wedstrijden!AR427="x","Z","")</f>
        <v/>
      </c>
      <c r="DJ606" s="17" t="str">
        <f>IF(Wedstrijden!AS427="x","Z","")</f>
        <v/>
      </c>
      <c r="DK606" s="17" t="str">
        <f>IF(COUNTA(Wedstrijden!AU427:AW427)&lt;&gt;0,6,"")</f>
        <v/>
      </c>
      <c r="DL606" s="17" t="str">
        <f t="shared" si="59"/>
        <v/>
      </c>
      <c r="DM606" s="17" t="str">
        <f>IF(Wedstrijden!AU427="x","L","")</f>
        <v/>
      </c>
      <c r="DN606" s="17" t="str">
        <f>IF(Wedstrijden!AV427="x","M","")</f>
        <v/>
      </c>
      <c r="DO606" s="17" t="str">
        <f>IF(Wedstrijden!AW427="x","Z","")</f>
        <v/>
      </c>
      <c r="DP606" s="17" t="str">
        <f>IF(Wedstrijden!AX427="x","Z","")</f>
        <v/>
      </c>
    </row>
    <row r="607" spans="1:120" ht="14.4" x14ac:dyDescent="0.3">
      <c r="A607" s="21">
        <f>Wedstrijden!A428</f>
        <v>0</v>
      </c>
      <c r="B607" s="17" t="str">
        <f>IFERROR(VLOOKUP(Wedstrijden!#REF!,#REF!,2,FALSE),"")</f>
        <v/>
      </c>
      <c r="C607" s="17" t="e">
        <f>Wedstrijden!#REF!</f>
        <v>#REF!</v>
      </c>
      <c r="D607" s="17" t="str">
        <f>IFERROR(VLOOKUP(Wedstrijden!#REF!,#REF!,2,FALSE),"")</f>
        <v/>
      </c>
      <c r="E607" s="17" t="str">
        <f>IFERROR(VLOOKUP(Wedstrijden!#REF!,#REF!,5,FALSE),"")</f>
        <v/>
      </c>
      <c r="F607" s="17" t="e">
        <f>IF(Wedstrijden!#REF!&lt;&gt;"",Wedstrijden!#REF!,"")</f>
        <v>#REF!</v>
      </c>
      <c r="G607" s="17" t="e">
        <f>IF(Wedstrijden!#REF!="Indoor",1,0)</f>
        <v>#REF!</v>
      </c>
      <c r="H607" s="17" t="e">
        <f>Wedstrijden!#REF!</f>
        <v>#REF!</v>
      </c>
      <c r="I607" s="17" t="e">
        <f>IF(Wedstrijden!#REF!="Nee",0,IF(Wedstrijden!#REF!="Ja",1,""))</f>
        <v>#REF!</v>
      </c>
      <c r="J607" s="17" t="e">
        <f>IF(Wedstrijden!#REF!&lt;&gt;"",Wedstrijden!#REF!,"")</f>
        <v>#REF!</v>
      </c>
      <c r="W607" s="18"/>
      <c r="AE607" s="18"/>
      <c r="AN607" s="18"/>
      <c r="AU607" s="18"/>
      <c r="BA607" s="18"/>
      <c r="BE607" s="18"/>
      <c r="BJ607" s="17" t="str">
        <f>IF(COUNTA(Wedstrijden!O428:Y428)&lt;&gt;0,1,"")</f>
        <v/>
      </c>
      <c r="BK607" s="17" t="str">
        <f t="shared" si="54"/>
        <v/>
      </c>
      <c r="BL607" s="17" t="str">
        <f>IF(Wedstrijden!O428="x","AA","")</f>
        <v/>
      </c>
      <c r="BM607" s="17" t="str">
        <f>IF(Wedstrijden!P428="x","A","")</f>
        <v/>
      </c>
      <c r="BN607" s="17" t="str">
        <f>IF(Wedstrijden!Q428="x","B1","")</f>
        <v/>
      </c>
      <c r="BO607" s="17" t="e">
        <f>IF(Wedstrijden!#REF!="x","BB","")</f>
        <v>#REF!</v>
      </c>
      <c r="BP607" s="17" t="str">
        <f>IF(Wedstrijden!S428="x","B","")</f>
        <v/>
      </c>
      <c r="BQ607" s="17" t="str">
        <f>IF(Wedstrijden!T428="x","L1","")</f>
        <v/>
      </c>
      <c r="BR607" s="17" t="str">
        <f>IF(Wedstrijden!U428="x","L2","")</f>
        <v/>
      </c>
      <c r="BS607" s="17" t="str">
        <f>IF(Wedstrijden!V428="x","M1","")</f>
        <v/>
      </c>
      <c r="BT607" s="17" t="str">
        <f>IF(Wedstrijden!W428="x","M2","")</f>
        <v/>
      </c>
      <c r="BU607" s="17" t="str">
        <f>IF(Wedstrijden!X428="x","Z1","")</f>
        <v/>
      </c>
      <c r="BV607" s="17" t="str">
        <f>IF(Wedstrijden!Y428="x","Z2","")</f>
        <v/>
      </c>
      <c r="BW607" s="17" t="str">
        <f>IF(COUNTA(Wedstrijden!F428:N428)&lt;&gt;0,1,"")</f>
        <v/>
      </c>
      <c r="BX607" s="17" t="str">
        <f t="shared" si="55"/>
        <v/>
      </c>
      <c r="BY607" s="17" t="str">
        <f>IF(Wedstrijden!F428="x","BB","")</f>
        <v/>
      </c>
      <c r="BZ607" s="17" t="str">
        <f>IF(Wedstrijden!G428="x","B","")</f>
        <v/>
      </c>
      <c r="CA607" s="17" t="str">
        <f>IF(Wedstrijden!H428="x","L1","")</f>
        <v/>
      </c>
      <c r="CB607" s="17" t="str">
        <f>IF(Wedstrijden!I428="x","L2","")</f>
        <v/>
      </c>
      <c r="CC607" s="17" t="str">
        <f>IF(Wedstrijden!J428="x","M1","")</f>
        <v/>
      </c>
      <c r="CD607" s="17" t="str">
        <f>IF(Wedstrijden!K428="x","M2","")</f>
        <v/>
      </c>
      <c r="CE607" s="17" t="str">
        <f>IF(Wedstrijden!L428="x","Z1","")</f>
        <v/>
      </c>
      <c r="CF607" s="17" t="str">
        <f>IF(Wedstrijden!M428="x","Z2","")</f>
        <v/>
      </c>
      <c r="CG607" s="17" t="str">
        <f>IF(Wedstrijden!N428="x","ZZL","")</f>
        <v/>
      </c>
      <c r="CL607" s="17" t="str">
        <f>IF(COUNTA(Wedstrijden!AG428:AN428)&lt;&gt;0,2,"")</f>
        <v/>
      </c>
      <c r="CM607" s="17" t="str">
        <f t="shared" si="56"/>
        <v/>
      </c>
      <c r="CN607" s="17" t="str">
        <f>IF(Wedstrijden!AG428="x","AA","")</f>
        <v/>
      </c>
      <c r="CO607" s="17" t="str">
        <f>IF(Wedstrijden!AH428="x","A","")</f>
        <v/>
      </c>
      <c r="CP607" s="17" t="str">
        <f>IF(Wedstrijden!AI428="x","BB","")</f>
        <v/>
      </c>
      <c r="CQ607" s="17" t="str">
        <f>IF(Wedstrijden!AJ428="x","B","")</f>
        <v/>
      </c>
      <c r="CR607" s="17" t="str">
        <f>IF(Wedstrijden!AK428="x","L","")</f>
        <v/>
      </c>
      <c r="CS607" s="17" t="str">
        <f>IF(Wedstrijden!AL428="x","M","")</f>
        <v/>
      </c>
      <c r="CT607" s="17" t="str">
        <f>IF(Wedstrijden!AM428="x","Z","")</f>
        <v/>
      </c>
      <c r="CU607" s="17" t="str">
        <f>IF(Wedstrijden!AN428="x","ZZ","")</f>
        <v/>
      </c>
      <c r="CV607" s="17" t="str">
        <f>IF(COUNTA(Wedstrijden!Z428:AF428)&lt;&gt;0,2,"")</f>
        <v/>
      </c>
      <c r="CW607" s="17" t="str">
        <f t="shared" si="57"/>
        <v/>
      </c>
      <c r="CX607" s="17" t="str">
        <f>IF(Wedstrijden!Z428="x","BB","")</f>
        <v/>
      </c>
      <c r="CY607" s="17" t="str">
        <f>IF(Wedstrijden!AA428="x","B","")</f>
        <v/>
      </c>
      <c r="CZ607" s="17" t="str">
        <f>IF(Wedstrijden!AB428="x","L","")</f>
        <v/>
      </c>
      <c r="DA607" s="17" t="str">
        <f>IF(Wedstrijden!AC428="x","M","")</f>
        <v/>
      </c>
      <c r="DB607" s="17" t="str">
        <f>IF(Wedstrijden!AD428="x","Z","")</f>
        <v/>
      </c>
      <c r="DC607" s="17" t="str">
        <f>IF(Wedstrijden!AE428="x","ZZ","")</f>
        <v/>
      </c>
      <c r="DD607" s="17" t="str">
        <f>IF(Wedstrijden!AF428="x","1.40","")</f>
        <v/>
      </c>
      <c r="DE607" s="17" t="str">
        <f>IF(COUNTA(Wedstrijden!AP428:AR428)&lt;&gt;0,6,"")</f>
        <v/>
      </c>
      <c r="DF607" s="17" t="str">
        <f t="shared" si="58"/>
        <v/>
      </c>
      <c r="DG607" s="17" t="str">
        <f>IF(Wedstrijden!AP428="x","L","")</f>
        <v/>
      </c>
      <c r="DH607" s="17" t="str">
        <f>IF(Wedstrijden!AQ428="x","M","")</f>
        <v/>
      </c>
      <c r="DI607" s="17" t="str">
        <f>IF(Wedstrijden!AR428="x","Z","")</f>
        <v/>
      </c>
      <c r="DJ607" s="17" t="str">
        <f>IF(Wedstrijden!AS428="x","Z","")</f>
        <v/>
      </c>
      <c r="DK607" s="17" t="str">
        <f>IF(COUNTA(Wedstrijden!AU428:AW428)&lt;&gt;0,6,"")</f>
        <v/>
      </c>
      <c r="DL607" s="17" t="str">
        <f t="shared" si="59"/>
        <v/>
      </c>
      <c r="DM607" s="17" t="str">
        <f>IF(Wedstrijden!AU428="x","L","")</f>
        <v/>
      </c>
      <c r="DN607" s="17" t="str">
        <f>IF(Wedstrijden!AV428="x","M","")</f>
        <v/>
      </c>
      <c r="DO607" s="17" t="str">
        <f>IF(Wedstrijden!AW428="x","Z","")</f>
        <v/>
      </c>
      <c r="DP607" s="17" t="str">
        <f>IF(Wedstrijden!AX428="x","Z","")</f>
        <v/>
      </c>
    </row>
    <row r="608" spans="1:120" ht="14.4" x14ac:dyDescent="0.3">
      <c r="A608" s="21">
        <f>Wedstrijden!A429</f>
        <v>0</v>
      </c>
      <c r="B608" s="17" t="str">
        <f>IFERROR(VLOOKUP(Wedstrijden!#REF!,#REF!,2,FALSE),"")</f>
        <v/>
      </c>
      <c r="C608" s="17" t="e">
        <f>Wedstrijden!#REF!</f>
        <v>#REF!</v>
      </c>
      <c r="D608" s="17" t="str">
        <f>IFERROR(VLOOKUP(Wedstrijden!#REF!,#REF!,2,FALSE),"")</f>
        <v/>
      </c>
      <c r="E608" s="17" t="str">
        <f>IFERROR(VLOOKUP(Wedstrijden!#REF!,#REF!,5,FALSE),"")</f>
        <v/>
      </c>
      <c r="F608" s="17" t="e">
        <f>IF(Wedstrijden!#REF!&lt;&gt;"",Wedstrijden!#REF!,"")</f>
        <v>#REF!</v>
      </c>
      <c r="G608" s="17" t="e">
        <f>IF(Wedstrijden!#REF!="Indoor",1,0)</f>
        <v>#REF!</v>
      </c>
      <c r="H608" s="17" t="e">
        <f>Wedstrijden!#REF!</f>
        <v>#REF!</v>
      </c>
      <c r="I608" s="17" t="e">
        <f>IF(Wedstrijden!#REF!="Nee",0,IF(Wedstrijden!#REF!="Ja",1,""))</f>
        <v>#REF!</v>
      </c>
      <c r="J608" s="17" t="e">
        <f>IF(Wedstrijden!#REF!&lt;&gt;"",Wedstrijden!#REF!,"")</f>
        <v>#REF!</v>
      </c>
      <c r="W608" s="18"/>
      <c r="AE608" s="18"/>
      <c r="AN608" s="18"/>
      <c r="AU608" s="18"/>
      <c r="BA608" s="18"/>
      <c r="BE608" s="18"/>
      <c r="BJ608" s="17" t="str">
        <f>IF(COUNTA(Wedstrijden!O429:Y429)&lt;&gt;0,1,"")</f>
        <v/>
      </c>
      <c r="BK608" s="17" t="str">
        <f t="shared" si="54"/>
        <v/>
      </c>
      <c r="BL608" s="17" t="str">
        <f>IF(Wedstrijden!O429="x","AA","")</f>
        <v/>
      </c>
      <c r="BM608" s="17" t="str">
        <f>IF(Wedstrijden!P429="x","A","")</f>
        <v/>
      </c>
      <c r="BN608" s="17" t="str">
        <f>IF(Wedstrijden!Q429="x","B1","")</f>
        <v/>
      </c>
      <c r="BO608" s="17" t="e">
        <f>IF(Wedstrijden!#REF!="x","BB","")</f>
        <v>#REF!</v>
      </c>
      <c r="BP608" s="17" t="str">
        <f>IF(Wedstrijden!S429="x","B","")</f>
        <v/>
      </c>
      <c r="BQ608" s="17" t="str">
        <f>IF(Wedstrijden!T429="x","L1","")</f>
        <v/>
      </c>
      <c r="BR608" s="17" t="str">
        <f>IF(Wedstrijden!U429="x","L2","")</f>
        <v/>
      </c>
      <c r="BS608" s="17" t="str">
        <f>IF(Wedstrijden!V429="x","M1","")</f>
        <v/>
      </c>
      <c r="BT608" s="17" t="str">
        <f>IF(Wedstrijden!W429="x","M2","")</f>
        <v/>
      </c>
      <c r="BU608" s="17" t="str">
        <f>IF(Wedstrijden!X429="x","Z1","")</f>
        <v/>
      </c>
      <c r="BV608" s="17" t="str">
        <f>IF(Wedstrijden!Y429="x","Z2","")</f>
        <v/>
      </c>
      <c r="BW608" s="17" t="str">
        <f>IF(COUNTA(Wedstrijden!F429:N429)&lt;&gt;0,1,"")</f>
        <v/>
      </c>
      <c r="BX608" s="17" t="str">
        <f t="shared" si="55"/>
        <v/>
      </c>
      <c r="BY608" s="17" t="str">
        <f>IF(Wedstrijden!F429="x","BB","")</f>
        <v/>
      </c>
      <c r="BZ608" s="17" t="str">
        <f>IF(Wedstrijden!G429="x","B","")</f>
        <v/>
      </c>
      <c r="CA608" s="17" t="str">
        <f>IF(Wedstrijden!H429="x","L1","")</f>
        <v/>
      </c>
      <c r="CB608" s="17" t="str">
        <f>IF(Wedstrijden!I429="x","L2","")</f>
        <v/>
      </c>
      <c r="CC608" s="17" t="str">
        <f>IF(Wedstrijden!J429="x","M1","")</f>
        <v/>
      </c>
      <c r="CD608" s="17" t="str">
        <f>IF(Wedstrijden!K429="x","M2","")</f>
        <v/>
      </c>
      <c r="CE608" s="17" t="str">
        <f>IF(Wedstrijden!L429="x","Z1","")</f>
        <v/>
      </c>
      <c r="CF608" s="17" t="str">
        <f>IF(Wedstrijden!M429="x","Z2","")</f>
        <v/>
      </c>
      <c r="CG608" s="17" t="str">
        <f>IF(Wedstrijden!N429="x","ZZL","")</f>
        <v/>
      </c>
      <c r="CL608" s="17" t="str">
        <f>IF(COUNTA(Wedstrijden!AG429:AN429)&lt;&gt;0,2,"")</f>
        <v/>
      </c>
      <c r="CM608" s="17" t="str">
        <f t="shared" si="56"/>
        <v/>
      </c>
      <c r="CN608" s="17" t="str">
        <f>IF(Wedstrijden!AG429="x","AA","")</f>
        <v/>
      </c>
      <c r="CO608" s="17" t="str">
        <f>IF(Wedstrijden!AH429="x","A","")</f>
        <v/>
      </c>
      <c r="CP608" s="17" t="str">
        <f>IF(Wedstrijden!AI429="x","BB","")</f>
        <v/>
      </c>
      <c r="CQ608" s="17" t="str">
        <f>IF(Wedstrijden!AJ429="x","B","")</f>
        <v/>
      </c>
      <c r="CR608" s="17" t="str">
        <f>IF(Wedstrijden!AK429="x","L","")</f>
        <v/>
      </c>
      <c r="CS608" s="17" t="str">
        <f>IF(Wedstrijden!AL429="x","M","")</f>
        <v/>
      </c>
      <c r="CT608" s="17" t="str">
        <f>IF(Wedstrijden!AM429="x","Z","")</f>
        <v/>
      </c>
      <c r="CU608" s="17" t="str">
        <f>IF(Wedstrijden!AN429="x","ZZ","")</f>
        <v/>
      </c>
      <c r="CV608" s="17" t="str">
        <f>IF(COUNTA(Wedstrijden!Z429:AF429)&lt;&gt;0,2,"")</f>
        <v/>
      </c>
      <c r="CW608" s="17" t="str">
        <f t="shared" si="57"/>
        <v/>
      </c>
      <c r="CX608" s="17" t="str">
        <f>IF(Wedstrijden!Z429="x","BB","")</f>
        <v/>
      </c>
      <c r="CY608" s="17" t="str">
        <f>IF(Wedstrijden!AA429="x","B","")</f>
        <v/>
      </c>
      <c r="CZ608" s="17" t="str">
        <f>IF(Wedstrijden!AB429="x","L","")</f>
        <v/>
      </c>
      <c r="DA608" s="17" t="str">
        <f>IF(Wedstrijden!AC429="x","M","")</f>
        <v/>
      </c>
      <c r="DB608" s="17" t="str">
        <f>IF(Wedstrijden!AD429="x","Z","")</f>
        <v/>
      </c>
      <c r="DC608" s="17" t="str">
        <f>IF(Wedstrijden!AE429="x","ZZ","")</f>
        <v/>
      </c>
      <c r="DD608" s="17" t="str">
        <f>IF(Wedstrijden!AF429="x","1.40","")</f>
        <v/>
      </c>
      <c r="DE608" s="17" t="str">
        <f>IF(COUNTA(Wedstrijden!AP429:AR429)&lt;&gt;0,6,"")</f>
        <v/>
      </c>
      <c r="DF608" s="17" t="str">
        <f t="shared" si="58"/>
        <v/>
      </c>
      <c r="DG608" s="17" t="str">
        <f>IF(Wedstrijden!AP429="x","L","")</f>
        <v/>
      </c>
      <c r="DH608" s="17" t="str">
        <f>IF(Wedstrijden!AQ429="x","M","")</f>
        <v/>
      </c>
      <c r="DI608" s="17" t="str">
        <f>IF(Wedstrijden!AR429="x","Z","")</f>
        <v/>
      </c>
      <c r="DJ608" s="17" t="str">
        <f>IF(Wedstrijden!AS429="x","Z","")</f>
        <v/>
      </c>
      <c r="DK608" s="17" t="str">
        <f>IF(COUNTA(Wedstrijden!AU429:AW429)&lt;&gt;0,6,"")</f>
        <v/>
      </c>
      <c r="DL608" s="17" t="str">
        <f t="shared" si="59"/>
        <v/>
      </c>
      <c r="DM608" s="17" t="str">
        <f>IF(Wedstrijden!AU429="x","L","")</f>
        <v/>
      </c>
      <c r="DN608" s="17" t="str">
        <f>IF(Wedstrijden!AV429="x","M","")</f>
        <v/>
      </c>
      <c r="DO608" s="17" t="str">
        <f>IF(Wedstrijden!AW429="x","Z","")</f>
        <v/>
      </c>
      <c r="DP608" s="17" t="str">
        <f>IF(Wedstrijden!AX429="x","Z","")</f>
        <v/>
      </c>
    </row>
    <row r="609" spans="1:120" ht="14.4" x14ac:dyDescent="0.3">
      <c r="A609" s="21">
        <f>Wedstrijden!A430</f>
        <v>0</v>
      </c>
      <c r="B609" s="17" t="str">
        <f>IFERROR(VLOOKUP(Wedstrijden!#REF!,#REF!,2,FALSE),"")</f>
        <v/>
      </c>
      <c r="C609" s="17" t="e">
        <f>Wedstrijden!#REF!</f>
        <v>#REF!</v>
      </c>
      <c r="D609" s="17" t="str">
        <f>IFERROR(VLOOKUP(Wedstrijden!#REF!,#REF!,2,FALSE),"")</f>
        <v/>
      </c>
      <c r="E609" s="17" t="str">
        <f>IFERROR(VLOOKUP(Wedstrijden!#REF!,#REF!,5,FALSE),"")</f>
        <v/>
      </c>
      <c r="F609" s="17" t="e">
        <f>IF(Wedstrijden!#REF!&lt;&gt;"",Wedstrijden!#REF!,"")</f>
        <v>#REF!</v>
      </c>
      <c r="G609" s="17" t="e">
        <f>IF(Wedstrijden!#REF!="Indoor",1,0)</f>
        <v>#REF!</v>
      </c>
      <c r="H609" s="17" t="e">
        <f>Wedstrijden!#REF!</f>
        <v>#REF!</v>
      </c>
      <c r="I609" s="17" t="e">
        <f>IF(Wedstrijden!#REF!="Nee",0,IF(Wedstrijden!#REF!="Ja",1,""))</f>
        <v>#REF!</v>
      </c>
      <c r="J609" s="17" t="e">
        <f>IF(Wedstrijden!#REF!&lt;&gt;"",Wedstrijden!#REF!,"")</f>
        <v>#REF!</v>
      </c>
      <c r="W609" s="18"/>
      <c r="AE609" s="18"/>
      <c r="AN609" s="18"/>
      <c r="AU609" s="18"/>
      <c r="BA609" s="18"/>
      <c r="BE609" s="18"/>
      <c r="BJ609" s="17" t="str">
        <f>IF(COUNTA(Wedstrijden!O430:Y430)&lt;&gt;0,1,"")</f>
        <v/>
      </c>
      <c r="BK609" s="17" t="str">
        <f t="shared" si="54"/>
        <v/>
      </c>
      <c r="BL609" s="17" t="str">
        <f>IF(Wedstrijden!O430="x","AA","")</f>
        <v/>
      </c>
      <c r="BM609" s="17" t="str">
        <f>IF(Wedstrijden!P430="x","A","")</f>
        <v/>
      </c>
      <c r="BN609" s="17" t="str">
        <f>IF(Wedstrijden!Q430="x","B1","")</f>
        <v/>
      </c>
      <c r="BO609" s="17" t="e">
        <f>IF(Wedstrijden!#REF!="x","BB","")</f>
        <v>#REF!</v>
      </c>
      <c r="BP609" s="17" t="str">
        <f>IF(Wedstrijden!S430="x","B","")</f>
        <v/>
      </c>
      <c r="BQ609" s="17" t="str">
        <f>IF(Wedstrijden!T430="x","L1","")</f>
        <v/>
      </c>
      <c r="BR609" s="17" t="str">
        <f>IF(Wedstrijden!U430="x","L2","")</f>
        <v/>
      </c>
      <c r="BS609" s="17" t="str">
        <f>IF(Wedstrijden!V430="x","M1","")</f>
        <v/>
      </c>
      <c r="BT609" s="17" t="str">
        <f>IF(Wedstrijden!W430="x","M2","")</f>
        <v/>
      </c>
      <c r="BU609" s="17" t="str">
        <f>IF(Wedstrijden!X430="x","Z1","")</f>
        <v/>
      </c>
      <c r="BV609" s="17" t="str">
        <f>IF(Wedstrijden!Y430="x","Z2","")</f>
        <v/>
      </c>
      <c r="BW609" s="17" t="str">
        <f>IF(COUNTA(Wedstrijden!F430:N430)&lt;&gt;0,1,"")</f>
        <v/>
      </c>
      <c r="BX609" s="17" t="str">
        <f t="shared" si="55"/>
        <v/>
      </c>
      <c r="BY609" s="17" t="str">
        <f>IF(Wedstrijden!F430="x","BB","")</f>
        <v/>
      </c>
      <c r="BZ609" s="17" t="str">
        <f>IF(Wedstrijden!G430="x","B","")</f>
        <v/>
      </c>
      <c r="CA609" s="17" t="str">
        <f>IF(Wedstrijden!H430="x","L1","")</f>
        <v/>
      </c>
      <c r="CB609" s="17" t="str">
        <f>IF(Wedstrijden!I430="x","L2","")</f>
        <v/>
      </c>
      <c r="CC609" s="17" t="str">
        <f>IF(Wedstrijden!J430="x","M1","")</f>
        <v/>
      </c>
      <c r="CD609" s="17" t="str">
        <f>IF(Wedstrijden!K430="x","M2","")</f>
        <v/>
      </c>
      <c r="CE609" s="17" t="str">
        <f>IF(Wedstrijden!L430="x","Z1","")</f>
        <v/>
      </c>
      <c r="CF609" s="17" t="str">
        <f>IF(Wedstrijden!M430="x","Z2","")</f>
        <v/>
      </c>
      <c r="CG609" s="17" t="str">
        <f>IF(Wedstrijden!N430="x","ZZL","")</f>
        <v/>
      </c>
      <c r="CL609" s="17" t="str">
        <f>IF(COUNTA(Wedstrijden!AG430:AN430)&lt;&gt;0,2,"")</f>
        <v/>
      </c>
      <c r="CM609" s="17" t="str">
        <f t="shared" si="56"/>
        <v/>
      </c>
      <c r="CN609" s="17" t="str">
        <f>IF(Wedstrijden!AG430="x","AA","")</f>
        <v/>
      </c>
      <c r="CO609" s="17" t="str">
        <f>IF(Wedstrijden!AH430="x","A","")</f>
        <v/>
      </c>
      <c r="CP609" s="17" t="str">
        <f>IF(Wedstrijden!AI430="x","BB","")</f>
        <v/>
      </c>
      <c r="CQ609" s="17" t="str">
        <f>IF(Wedstrijden!AJ430="x","B","")</f>
        <v/>
      </c>
      <c r="CR609" s="17" t="str">
        <f>IF(Wedstrijden!AK430="x","L","")</f>
        <v/>
      </c>
      <c r="CS609" s="17" t="str">
        <f>IF(Wedstrijden!AL430="x","M","")</f>
        <v/>
      </c>
      <c r="CT609" s="17" t="str">
        <f>IF(Wedstrijden!AM430="x","Z","")</f>
        <v/>
      </c>
      <c r="CU609" s="17" t="str">
        <f>IF(Wedstrijden!AN430="x","ZZ","")</f>
        <v/>
      </c>
      <c r="CV609" s="17" t="str">
        <f>IF(COUNTA(Wedstrijden!Z430:AF430)&lt;&gt;0,2,"")</f>
        <v/>
      </c>
      <c r="CW609" s="17" t="str">
        <f t="shared" si="57"/>
        <v/>
      </c>
      <c r="CX609" s="17" t="str">
        <f>IF(Wedstrijden!Z430="x","BB","")</f>
        <v/>
      </c>
      <c r="CY609" s="17" t="str">
        <f>IF(Wedstrijden!AA430="x","B","")</f>
        <v/>
      </c>
      <c r="CZ609" s="17" t="str">
        <f>IF(Wedstrijden!AB430="x","L","")</f>
        <v/>
      </c>
      <c r="DA609" s="17" t="str">
        <f>IF(Wedstrijden!AC430="x","M","")</f>
        <v/>
      </c>
      <c r="DB609" s="17" t="str">
        <f>IF(Wedstrijden!AD430="x","Z","")</f>
        <v/>
      </c>
      <c r="DC609" s="17" t="str">
        <f>IF(Wedstrijden!AE430="x","ZZ","")</f>
        <v/>
      </c>
      <c r="DD609" s="17" t="str">
        <f>IF(Wedstrijden!AF430="x","1.40","")</f>
        <v/>
      </c>
      <c r="DE609" s="17" t="str">
        <f>IF(COUNTA(Wedstrijden!AP430:AR430)&lt;&gt;0,6,"")</f>
        <v/>
      </c>
      <c r="DF609" s="17" t="str">
        <f t="shared" si="58"/>
        <v/>
      </c>
      <c r="DG609" s="17" t="str">
        <f>IF(Wedstrijden!AP430="x","L","")</f>
        <v/>
      </c>
      <c r="DH609" s="17" t="str">
        <f>IF(Wedstrijden!AQ430="x","M","")</f>
        <v/>
      </c>
      <c r="DI609" s="17" t="str">
        <f>IF(Wedstrijden!AR430="x","Z","")</f>
        <v/>
      </c>
      <c r="DJ609" s="17" t="str">
        <f>IF(Wedstrijden!AS430="x","Z","")</f>
        <v/>
      </c>
      <c r="DK609" s="17" t="str">
        <f>IF(COUNTA(Wedstrijden!AU430:AW430)&lt;&gt;0,6,"")</f>
        <v/>
      </c>
      <c r="DL609" s="17" t="str">
        <f t="shared" si="59"/>
        <v/>
      </c>
      <c r="DM609" s="17" t="str">
        <f>IF(Wedstrijden!AU430="x","L","")</f>
        <v/>
      </c>
      <c r="DN609" s="17" t="str">
        <f>IF(Wedstrijden!AV430="x","M","")</f>
        <v/>
      </c>
      <c r="DO609" s="17" t="str">
        <f>IF(Wedstrijden!AW430="x","Z","")</f>
        <v/>
      </c>
      <c r="DP609" s="17" t="str">
        <f>IF(Wedstrijden!AX430="x","Z","")</f>
        <v/>
      </c>
    </row>
    <row r="610" spans="1:120" ht="14.4" x14ac:dyDescent="0.3">
      <c r="A610" s="21">
        <f>Wedstrijden!A431</f>
        <v>0</v>
      </c>
      <c r="B610" s="17" t="str">
        <f>IFERROR(VLOOKUP(Wedstrijden!#REF!,#REF!,2,FALSE),"")</f>
        <v/>
      </c>
      <c r="C610" s="17" t="e">
        <f>Wedstrijden!#REF!</f>
        <v>#REF!</v>
      </c>
      <c r="D610" s="17" t="str">
        <f>IFERROR(VLOOKUP(Wedstrijden!#REF!,#REF!,2,FALSE),"")</f>
        <v/>
      </c>
      <c r="E610" s="17" t="str">
        <f>IFERROR(VLOOKUP(Wedstrijden!#REF!,#REF!,5,FALSE),"")</f>
        <v/>
      </c>
      <c r="F610" s="17" t="e">
        <f>IF(Wedstrijden!#REF!&lt;&gt;"",Wedstrijden!#REF!,"")</f>
        <v>#REF!</v>
      </c>
      <c r="G610" s="17" t="e">
        <f>IF(Wedstrijden!#REF!="Indoor",1,0)</f>
        <v>#REF!</v>
      </c>
      <c r="H610" s="17" t="e">
        <f>Wedstrijden!#REF!</f>
        <v>#REF!</v>
      </c>
      <c r="I610" s="17" t="e">
        <f>IF(Wedstrijden!#REF!="Nee",0,IF(Wedstrijden!#REF!="Ja",1,""))</f>
        <v>#REF!</v>
      </c>
      <c r="J610" s="17" t="e">
        <f>IF(Wedstrijden!#REF!&lt;&gt;"",Wedstrijden!#REF!,"")</f>
        <v>#REF!</v>
      </c>
      <c r="W610" s="18"/>
      <c r="AE610" s="18"/>
      <c r="AN610" s="18"/>
      <c r="AU610" s="18"/>
      <c r="BA610" s="18"/>
      <c r="BE610" s="18"/>
      <c r="BJ610" s="17" t="str">
        <f>IF(COUNTA(Wedstrijden!O431:Y431)&lt;&gt;0,1,"")</f>
        <v/>
      </c>
      <c r="BK610" s="17" t="str">
        <f t="shared" si="54"/>
        <v/>
      </c>
      <c r="BL610" s="17" t="str">
        <f>IF(Wedstrijden!O431="x","AA","")</f>
        <v/>
      </c>
      <c r="BM610" s="17" t="str">
        <f>IF(Wedstrijden!P431="x","A","")</f>
        <v/>
      </c>
      <c r="BN610" s="17" t="str">
        <f>IF(Wedstrijden!Q431="x","B1","")</f>
        <v/>
      </c>
      <c r="BO610" s="17" t="e">
        <f>IF(Wedstrijden!#REF!="x","BB","")</f>
        <v>#REF!</v>
      </c>
      <c r="BP610" s="17" t="str">
        <f>IF(Wedstrijden!S431="x","B","")</f>
        <v/>
      </c>
      <c r="BQ610" s="17" t="str">
        <f>IF(Wedstrijden!T431="x","L1","")</f>
        <v/>
      </c>
      <c r="BR610" s="17" t="str">
        <f>IF(Wedstrijden!U431="x","L2","")</f>
        <v/>
      </c>
      <c r="BS610" s="17" t="str">
        <f>IF(Wedstrijden!V431="x","M1","")</f>
        <v/>
      </c>
      <c r="BT610" s="17" t="str">
        <f>IF(Wedstrijden!W431="x","M2","")</f>
        <v/>
      </c>
      <c r="BU610" s="17" t="str">
        <f>IF(Wedstrijden!X431="x","Z1","")</f>
        <v/>
      </c>
      <c r="BV610" s="17" t="str">
        <f>IF(Wedstrijden!Y431="x","Z2","")</f>
        <v/>
      </c>
      <c r="BW610" s="17" t="str">
        <f>IF(COUNTA(Wedstrijden!F431:N431)&lt;&gt;0,1,"")</f>
        <v/>
      </c>
      <c r="BX610" s="17" t="str">
        <f t="shared" si="55"/>
        <v/>
      </c>
      <c r="BY610" s="17" t="str">
        <f>IF(Wedstrijden!F431="x","BB","")</f>
        <v/>
      </c>
      <c r="BZ610" s="17" t="str">
        <f>IF(Wedstrijden!G431="x","B","")</f>
        <v/>
      </c>
      <c r="CA610" s="17" t="str">
        <f>IF(Wedstrijden!H431="x","L1","")</f>
        <v/>
      </c>
      <c r="CB610" s="17" t="str">
        <f>IF(Wedstrijden!I431="x","L2","")</f>
        <v/>
      </c>
      <c r="CC610" s="17" t="str">
        <f>IF(Wedstrijden!J431="x","M1","")</f>
        <v/>
      </c>
      <c r="CD610" s="17" t="str">
        <f>IF(Wedstrijden!K431="x","M2","")</f>
        <v/>
      </c>
      <c r="CE610" s="17" t="str">
        <f>IF(Wedstrijden!L431="x","Z1","")</f>
        <v/>
      </c>
      <c r="CF610" s="17" t="str">
        <f>IF(Wedstrijden!M431="x","Z2","")</f>
        <v/>
      </c>
      <c r="CG610" s="17" t="str">
        <f>IF(Wedstrijden!N431="x","ZZL","")</f>
        <v/>
      </c>
      <c r="CL610" s="17" t="str">
        <f>IF(COUNTA(Wedstrijden!AG431:AN431)&lt;&gt;0,2,"")</f>
        <v/>
      </c>
      <c r="CM610" s="17" t="str">
        <f t="shared" si="56"/>
        <v/>
      </c>
      <c r="CN610" s="17" t="str">
        <f>IF(Wedstrijden!AG431="x","AA","")</f>
        <v/>
      </c>
      <c r="CO610" s="17" t="str">
        <f>IF(Wedstrijden!AH431="x","A","")</f>
        <v/>
      </c>
      <c r="CP610" s="17" t="str">
        <f>IF(Wedstrijden!AI431="x","BB","")</f>
        <v/>
      </c>
      <c r="CQ610" s="17" t="str">
        <f>IF(Wedstrijden!AJ431="x","B","")</f>
        <v/>
      </c>
      <c r="CR610" s="17" t="str">
        <f>IF(Wedstrijden!AK431="x","L","")</f>
        <v/>
      </c>
      <c r="CS610" s="17" t="str">
        <f>IF(Wedstrijden!AL431="x","M","")</f>
        <v/>
      </c>
      <c r="CT610" s="17" t="str">
        <f>IF(Wedstrijden!AM431="x","Z","")</f>
        <v/>
      </c>
      <c r="CU610" s="17" t="str">
        <f>IF(Wedstrijden!AN431="x","ZZ","")</f>
        <v/>
      </c>
      <c r="CV610" s="17" t="str">
        <f>IF(COUNTA(Wedstrijden!Z431:AF431)&lt;&gt;0,2,"")</f>
        <v/>
      </c>
      <c r="CW610" s="17" t="str">
        <f t="shared" si="57"/>
        <v/>
      </c>
      <c r="CX610" s="17" t="str">
        <f>IF(Wedstrijden!Z431="x","BB","")</f>
        <v/>
      </c>
      <c r="CY610" s="17" t="str">
        <f>IF(Wedstrijden!AA431="x","B","")</f>
        <v/>
      </c>
      <c r="CZ610" s="17" t="str">
        <f>IF(Wedstrijden!AB431="x","L","")</f>
        <v/>
      </c>
      <c r="DA610" s="17" t="str">
        <f>IF(Wedstrijden!AC431="x","M","")</f>
        <v/>
      </c>
      <c r="DB610" s="17" t="str">
        <f>IF(Wedstrijden!AD431="x","Z","")</f>
        <v/>
      </c>
      <c r="DC610" s="17" t="str">
        <f>IF(Wedstrijden!AE431="x","ZZ","")</f>
        <v/>
      </c>
      <c r="DD610" s="17" t="str">
        <f>IF(Wedstrijden!AF431="x","1.40","")</f>
        <v/>
      </c>
      <c r="DE610" s="17" t="str">
        <f>IF(COUNTA(Wedstrijden!AP431:AR431)&lt;&gt;0,6,"")</f>
        <v/>
      </c>
      <c r="DF610" s="17" t="str">
        <f t="shared" si="58"/>
        <v/>
      </c>
      <c r="DG610" s="17" t="str">
        <f>IF(Wedstrijden!AP431="x","L","")</f>
        <v/>
      </c>
      <c r="DH610" s="17" t="str">
        <f>IF(Wedstrijden!AQ431="x","M","")</f>
        <v/>
      </c>
      <c r="DI610" s="17" t="str">
        <f>IF(Wedstrijden!AR431="x","Z","")</f>
        <v/>
      </c>
      <c r="DJ610" s="17" t="str">
        <f>IF(Wedstrijden!AS431="x","Z","")</f>
        <v/>
      </c>
      <c r="DK610" s="17" t="str">
        <f>IF(COUNTA(Wedstrijden!AU431:AW431)&lt;&gt;0,6,"")</f>
        <v/>
      </c>
      <c r="DL610" s="17" t="str">
        <f t="shared" si="59"/>
        <v/>
      </c>
      <c r="DM610" s="17" t="str">
        <f>IF(Wedstrijden!AU431="x","L","")</f>
        <v/>
      </c>
      <c r="DN610" s="17" t="str">
        <f>IF(Wedstrijden!AV431="x","M","")</f>
        <v/>
      </c>
      <c r="DO610" s="17" t="str">
        <f>IF(Wedstrijden!AW431="x","Z","")</f>
        <v/>
      </c>
      <c r="DP610" s="17" t="str">
        <f>IF(Wedstrijden!AX431="x","Z","")</f>
        <v/>
      </c>
    </row>
    <row r="611" spans="1:120" ht="14.4" x14ac:dyDescent="0.3">
      <c r="A611" s="21">
        <f>Wedstrijden!A432</f>
        <v>0</v>
      </c>
      <c r="B611" s="17" t="str">
        <f>IFERROR(VLOOKUP(Wedstrijden!#REF!,#REF!,2,FALSE),"")</f>
        <v/>
      </c>
      <c r="C611" s="17" t="e">
        <f>Wedstrijden!#REF!</f>
        <v>#REF!</v>
      </c>
      <c r="D611" s="17" t="str">
        <f>IFERROR(VLOOKUP(Wedstrijden!#REF!,#REF!,2,FALSE),"")</f>
        <v/>
      </c>
      <c r="E611" s="17" t="str">
        <f>IFERROR(VLOOKUP(Wedstrijden!#REF!,#REF!,5,FALSE),"")</f>
        <v/>
      </c>
      <c r="F611" s="17" t="e">
        <f>IF(Wedstrijden!#REF!&lt;&gt;"",Wedstrijden!#REF!,"")</f>
        <v>#REF!</v>
      </c>
      <c r="G611" s="17" t="e">
        <f>IF(Wedstrijden!#REF!="Indoor",1,0)</f>
        <v>#REF!</v>
      </c>
      <c r="H611" s="17" t="e">
        <f>Wedstrijden!#REF!</f>
        <v>#REF!</v>
      </c>
      <c r="I611" s="17" t="e">
        <f>IF(Wedstrijden!#REF!="Nee",0,IF(Wedstrijden!#REF!="Ja",1,""))</f>
        <v>#REF!</v>
      </c>
      <c r="J611" s="17" t="e">
        <f>IF(Wedstrijden!#REF!&lt;&gt;"",Wedstrijden!#REF!,"")</f>
        <v>#REF!</v>
      </c>
      <c r="W611" s="18"/>
      <c r="AE611" s="18"/>
      <c r="AN611" s="18"/>
      <c r="AU611" s="18"/>
      <c r="BA611" s="18"/>
      <c r="BE611" s="18"/>
      <c r="BJ611" s="17" t="str">
        <f>IF(COUNTA(Wedstrijden!O432:Y432)&lt;&gt;0,1,"")</f>
        <v/>
      </c>
      <c r="BK611" s="17" t="str">
        <f t="shared" si="54"/>
        <v/>
      </c>
      <c r="BL611" s="17" t="str">
        <f>IF(Wedstrijden!O432="x","AA","")</f>
        <v/>
      </c>
      <c r="BM611" s="17" t="str">
        <f>IF(Wedstrijden!P432="x","A","")</f>
        <v/>
      </c>
      <c r="BN611" s="17" t="str">
        <f>IF(Wedstrijden!Q432="x","B1","")</f>
        <v/>
      </c>
      <c r="BO611" s="17" t="e">
        <f>IF(Wedstrijden!#REF!="x","BB","")</f>
        <v>#REF!</v>
      </c>
      <c r="BP611" s="17" t="str">
        <f>IF(Wedstrijden!S432="x","B","")</f>
        <v/>
      </c>
      <c r="BQ611" s="17" t="str">
        <f>IF(Wedstrijden!T432="x","L1","")</f>
        <v/>
      </c>
      <c r="BR611" s="17" t="str">
        <f>IF(Wedstrijden!U432="x","L2","")</f>
        <v/>
      </c>
      <c r="BS611" s="17" t="str">
        <f>IF(Wedstrijden!V432="x","M1","")</f>
        <v/>
      </c>
      <c r="BT611" s="17" t="str">
        <f>IF(Wedstrijden!W432="x","M2","")</f>
        <v/>
      </c>
      <c r="BU611" s="17" t="str">
        <f>IF(Wedstrijden!X432="x","Z1","")</f>
        <v/>
      </c>
      <c r="BV611" s="17" t="str">
        <f>IF(Wedstrijden!Y432="x","Z2","")</f>
        <v/>
      </c>
      <c r="BW611" s="17" t="str">
        <f>IF(COUNTA(Wedstrijden!F432:N432)&lt;&gt;0,1,"")</f>
        <v/>
      </c>
      <c r="BX611" s="17" t="str">
        <f t="shared" si="55"/>
        <v/>
      </c>
      <c r="BY611" s="17" t="str">
        <f>IF(Wedstrijden!F432="x","BB","")</f>
        <v/>
      </c>
      <c r="BZ611" s="17" t="str">
        <f>IF(Wedstrijden!G432="x","B","")</f>
        <v/>
      </c>
      <c r="CA611" s="17" t="str">
        <f>IF(Wedstrijden!H432="x","L1","")</f>
        <v/>
      </c>
      <c r="CB611" s="17" t="str">
        <f>IF(Wedstrijden!I432="x","L2","")</f>
        <v/>
      </c>
      <c r="CC611" s="17" t="str">
        <f>IF(Wedstrijden!J432="x","M1","")</f>
        <v/>
      </c>
      <c r="CD611" s="17" t="str">
        <f>IF(Wedstrijden!K432="x","M2","")</f>
        <v/>
      </c>
      <c r="CE611" s="17" t="str">
        <f>IF(Wedstrijden!L432="x","Z1","")</f>
        <v/>
      </c>
      <c r="CF611" s="17" t="str">
        <f>IF(Wedstrijden!M432="x","Z2","")</f>
        <v/>
      </c>
      <c r="CG611" s="17" t="str">
        <f>IF(Wedstrijden!N432="x","ZZL","")</f>
        <v/>
      </c>
      <c r="CL611" s="17" t="str">
        <f>IF(COUNTA(Wedstrijden!AG432:AN432)&lt;&gt;0,2,"")</f>
        <v/>
      </c>
      <c r="CM611" s="17" t="str">
        <f t="shared" si="56"/>
        <v/>
      </c>
      <c r="CN611" s="17" t="str">
        <f>IF(Wedstrijden!AG432="x","AA","")</f>
        <v/>
      </c>
      <c r="CO611" s="17" t="str">
        <f>IF(Wedstrijden!AH432="x","A","")</f>
        <v/>
      </c>
      <c r="CP611" s="17" t="str">
        <f>IF(Wedstrijden!AI432="x","BB","")</f>
        <v/>
      </c>
      <c r="CQ611" s="17" t="str">
        <f>IF(Wedstrijden!AJ432="x","B","")</f>
        <v/>
      </c>
      <c r="CR611" s="17" t="str">
        <f>IF(Wedstrijden!AK432="x","L","")</f>
        <v/>
      </c>
      <c r="CS611" s="17" t="str">
        <f>IF(Wedstrijden!AL432="x","M","")</f>
        <v/>
      </c>
      <c r="CT611" s="17" t="str">
        <f>IF(Wedstrijden!AM432="x","Z","")</f>
        <v/>
      </c>
      <c r="CU611" s="17" t="str">
        <f>IF(Wedstrijden!AN432="x","ZZ","")</f>
        <v/>
      </c>
      <c r="CV611" s="17" t="str">
        <f>IF(COUNTA(Wedstrijden!Z432:AF432)&lt;&gt;0,2,"")</f>
        <v/>
      </c>
      <c r="CW611" s="17" t="str">
        <f t="shared" si="57"/>
        <v/>
      </c>
      <c r="CX611" s="17" t="str">
        <f>IF(Wedstrijden!Z432="x","BB","")</f>
        <v/>
      </c>
      <c r="CY611" s="17" t="str">
        <f>IF(Wedstrijden!AA432="x","B","")</f>
        <v/>
      </c>
      <c r="CZ611" s="17" t="str">
        <f>IF(Wedstrijden!AB432="x","L","")</f>
        <v/>
      </c>
      <c r="DA611" s="17" t="str">
        <f>IF(Wedstrijden!AC432="x","M","")</f>
        <v/>
      </c>
      <c r="DB611" s="17" t="str">
        <f>IF(Wedstrijden!AD432="x","Z","")</f>
        <v/>
      </c>
      <c r="DC611" s="17" t="str">
        <f>IF(Wedstrijden!AE432="x","ZZ","")</f>
        <v/>
      </c>
      <c r="DD611" s="17" t="str">
        <f>IF(Wedstrijden!AF432="x","1.40","")</f>
        <v/>
      </c>
      <c r="DE611" s="17" t="str">
        <f>IF(COUNTA(Wedstrijden!AP432:AR432)&lt;&gt;0,6,"")</f>
        <v/>
      </c>
      <c r="DF611" s="17" t="str">
        <f t="shared" si="58"/>
        <v/>
      </c>
      <c r="DG611" s="17" t="str">
        <f>IF(Wedstrijden!AP432="x","L","")</f>
        <v/>
      </c>
      <c r="DH611" s="17" t="str">
        <f>IF(Wedstrijden!AQ432="x","M","")</f>
        <v/>
      </c>
      <c r="DI611" s="17" t="str">
        <f>IF(Wedstrijden!AR432="x","Z","")</f>
        <v/>
      </c>
      <c r="DJ611" s="17" t="str">
        <f>IF(Wedstrijden!AS432="x","Z","")</f>
        <v/>
      </c>
      <c r="DK611" s="17" t="str">
        <f>IF(COUNTA(Wedstrijden!AU432:AW432)&lt;&gt;0,6,"")</f>
        <v/>
      </c>
      <c r="DL611" s="17" t="str">
        <f t="shared" si="59"/>
        <v/>
      </c>
      <c r="DM611" s="17" t="str">
        <f>IF(Wedstrijden!AU432="x","L","")</f>
        <v/>
      </c>
      <c r="DN611" s="17" t="str">
        <f>IF(Wedstrijden!AV432="x","M","")</f>
        <v/>
      </c>
      <c r="DO611" s="17" t="str">
        <f>IF(Wedstrijden!AW432="x","Z","")</f>
        <v/>
      </c>
      <c r="DP611" s="17" t="str">
        <f>IF(Wedstrijden!AX432="x","Z","")</f>
        <v/>
      </c>
    </row>
    <row r="612" spans="1:120" ht="14.4" x14ac:dyDescent="0.3">
      <c r="A612" s="21">
        <f>Wedstrijden!A433</f>
        <v>0</v>
      </c>
      <c r="B612" s="17" t="str">
        <f>IFERROR(VLOOKUP(Wedstrijden!#REF!,#REF!,2,FALSE),"")</f>
        <v/>
      </c>
      <c r="C612" s="17" t="e">
        <f>Wedstrijden!#REF!</f>
        <v>#REF!</v>
      </c>
      <c r="D612" s="17" t="str">
        <f>IFERROR(VLOOKUP(Wedstrijden!#REF!,#REF!,2,FALSE),"")</f>
        <v/>
      </c>
      <c r="E612" s="17" t="str">
        <f>IFERROR(VLOOKUP(Wedstrijden!#REF!,#REF!,5,FALSE),"")</f>
        <v/>
      </c>
      <c r="F612" s="17" t="e">
        <f>IF(Wedstrijden!#REF!&lt;&gt;"",Wedstrijden!#REF!,"")</f>
        <v>#REF!</v>
      </c>
      <c r="G612" s="17" t="e">
        <f>IF(Wedstrijden!#REF!="Indoor",1,0)</f>
        <v>#REF!</v>
      </c>
      <c r="H612" s="17" t="e">
        <f>Wedstrijden!#REF!</f>
        <v>#REF!</v>
      </c>
      <c r="I612" s="17" t="e">
        <f>IF(Wedstrijden!#REF!="Nee",0,IF(Wedstrijden!#REF!="Ja",1,""))</f>
        <v>#REF!</v>
      </c>
      <c r="J612" s="17" t="e">
        <f>IF(Wedstrijden!#REF!&lt;&gt;"",Wedstrijden!#REF!,"")</f>
        <v>#REF!</v>
      </c>
      <c r="W612" s="18"/>
      <c r="AE612" s="18"/>
      <c r="AN612" s="18"/>
      <c r="AU612" s="18"/>
      <c r="BA612" s="18"/>
      <c r="BE612" s="18"/>
      <c r="BJ612" s="17" t="str">
        <f>IF(COUNTA(Wedstrijden!O433:Y433)&lt;&gt;0,1,"")</f>
        <v/>
      </c>
      <c r="BK612" s="17" t="str">
        <f t="shared" si="54"/>
        <v/>
      </c>
      <c r="BL612" s="17" t="str">
        <f>IF(Wedstrijden!O433="x","AA","")</f>
        <v/>
      </c>
      <c r="BM612" s="17" t="str">
        <f>IF(Wedstrijden!P433="x","A","")</f>
        <v/>
      </c>
      <c r="BN612" s="17" t="str">
        <f>IF(Wedstrijden!Q433="x","B1","")</f>
        <v/>
      </c>
      <c r="BO612" s="17" t="e">
        <f>IF(Wedstrijden!#REF!="x","BB","")</f>
        <v>#REF!</v>
      </c>
      <c r="BP612" s="17" t="str">
        <f>IF(Wedstrijden!S433="x","B","")</f>
        <v/>
      </c>
      <c r="BQ612" s="17" t="str">
        <f>IF(Wedstrijden!T433="x","L1","")</f>
        <v/>
      </c>
      <c r="BR612" s="17" t="str">
        <f>IF(Wedstrijden!U433="x","L2","")</f>
        <v/>
      </c>
      <c r="BS612" s="17" t="str">
        <f>IF(Wedstrijden!V433="x","M1","")</f>
        <v/>
      </c>
      <c r="BT612" s="17" t="str">
        <f>IF(Wedstrijden!W433="x","M2","")</f>
        <v/>
      </c>
      <c r="BU612" s="17" t="str">
        <f>IF(Wedstrijden!X433="x","Z1","")</f>
        <v/>
      </c>
      <c r="BV612" s="17" t="str">
        <f>IF(Wedstrijden!Y433="x","Z2","")</f>
        <v/>
      </c>
      <c r="BW612" s="17" t="str">
        <f>IF(COUNTA(Wedstrijden!F433:N433)&lt;&gt;0,1,"")</f>
        <v/>
      </c>
      <c r="BX612" s="17" t="str">
        <f t="shared" si="55"/>
        <v/>
      </c>
      <c r="BY612" s="17" t="str">
        <f>IF(Wedstrijden!F433="x","BB","")</f>
        <v/>
      </c>
      <c r="BZ612" s="17" t="str">
        <f>IF(Wedstrijden!G433="x","B","")</f>
        <v/>
      </c>
      <c r="CA612" s="17" t="str">
        <f>IF(Wedstrijden!H433="x","L1","")</f>
        <v/>
      </c>
      <c r="CB612" s="17" t="str">
        <f>IF(Wedstrijden!I433="x","L2","")</f>
        <v/>
      </c>
      <c r="CC612" s="17" t="str">
        <f>IF(Wedstrijden!J433="x","M1","")</f>
        <v/>
      </c>
      <c r="CD612" s="17" t="str">
        <f>IF(Wedstrijden!K433="x","M2","")</f>
        <v/>
      </c>
      <c r="CE612" s="17" t="str">
        <f>IF(Wedstrijden!L433="x","Z1","")</f>
        <v/>
      </c>
      <c r="CF612" s="17" t="str">
        <f>IF(Wedstrijden!M433="x","Z2","")</f>
        <v/>
      </c>
      <c r="CG612" s="17" t="str">
        <f>IF(Wedstrijden!N433="x","ZZL","")</f>
        <v/>
      </c>
      <c r="CL612" s="17" t="str">
        <f>IF(COUNTA(Wedstrijden!AG433:AN433)&lt;&gt;0,2,"")</f>
        <v/>
      </c>
      <c r="CM612" s="17" t="str">
        <f t="shared" si="56"/>
        <v/>
      </c>
      <c r="CN612" s="17" t="str">
        <f>IF(Wedstrijden!AG433="x","AA","")</f>
        <v/>
      </c>
      <c r="CO612" s="17" t="str">
        <f>IF(Wedstrijden!AH433="x","A","")</f>
        <v/>
      </c>
      <c r="CP612" s="17" t="str">
        <f>IF(Wedstrijden!AI433="x","BB","")</f>
        <v/>
      </c>
      <c r="CQ612" s="17" t="str">
        <f>IF(Wedstrijden!AJ433="x","B","")</f>
        <v/>
      </c>
      <c r="CR612" s="17" t="str">
        <f>IF(Wedstrijden!AK433="x","L","")</f>
        <v/>
      </c>
      <c r="CS612" s="17" t="str">
        <f>IF(Wedstrijden!AL433="x","M","")</f>
        <v/>
      </c>
      <c r="CT612" s="17" t="str">
        <f>IF(Wedstrijden!AM433="x","Z","")</f>
        <v/>
      </c>
      <c r="CU612" s="17" t="str">
        <f>IF(Wedstrijden!AN433="x","ZZ","")</f>
        <v/>
      </c>
      <c r="CV612" s="17" t="str">
        <f>IF(COUNTA(Wedstrijden!Z433:AF433)&lt;&gt;0,2,"")</f>
        <v/>
      </c>
      <c r="CW612" s="17" t="str">
        <f t="shared" si="57"/>
        <v/>
      </c>
      <c r="CX612" s="17" t="str">
        <f>IF(Wedstrijden!Z433="x","BB","")</f>
        <v/>
      </c>
      <c r="CY612" s="17" t="str">
        <f>IF(Wedstrijden!AA433="x","B","")</f>
        <v/>
      </c>
      <c r="CZ612" s="17" t="str">
        <f>IF(Wedstrijden!AB433="x","L","")</f>
        <v/>
      </c>
      <c r="DA612" s="17" t="str">
        <f>IF(Wedstrijden!AC433="x","M","")</f>
        <v/>
      </c>
      <c r="DB612" s="17" t="str">
        <f>IF(Wedstrijden!AD433="x","Z","")</f>
        <v/>
      </c>
      <c r="DC612" s="17" t="str">
        <f>IF(Wedstrijden!AE433="x","ZZ","")</f>
        <v/>
      </c>
      <c r="DD612" s="17" t="str">
        <f>IF(Wedstrijden!AF433="x","1.40","")</f>
        <v/>
      </c>
      <c r="DE612" s="17" t="str">
        <f>IF(COUNTA(Wedstrijden!AP433:AR433)&lt;&gt;0,6,"")</f>
        <v/>
      </c>
      <c r="DF612" s="17" t="str">
        <f t="shared" si="58"/>
        <v/>
      </c>
      <c r="DG612" s="17" t="str">
        <f>IF(Wedstrijden!AP433="x","L","")</f>
        <v/>
      </c>
      <c r="DH612" s="17" t="str">
        <f>IF(Wedstrijden!AQ433="x","M","")</f>
        <v/>
      </c>
      <c r="DI612" s="17" t="str">
        <f>IF(Wedstrijden!AR433="x","Z","")</f>
        <v/>
      </c>
      <c r="DJ612" s="17" t="str">
        <f>IF(Wedstrijden!AS433="x","Z","")</f>
        <v/>
      </c>
      <c r="DK612" s="17" t="str">
        <f>IF(COUNTA(Wedstrijden!AU433:AW433)&lt;&gt;0,6,"")</f>
        <v/>
      </c>
      <c r="DL612" s="17" t="str">
        <f t="shared" si="59"/>
        <v/>
      </c>
      <c r="DM612" s="17" t="str">
        <f>IF(Wedstrijden!AU433="x","L","")</f>
        <v/>
      </c>
      <c r="DN612" s="17" t="str">
        <f>IF(Wedstrijden!AV433="x","M","")</f>
        <v/>
      </c>
      <c r="DO612" s="17" t="str">
        <f>IF(Wedstrijden!AW433="x","Z","")</f>
        <v/>
      </c>
      <c r="DP612" s="17" t="str">
        <f>IF(Wedstrijden!AX433="x","Z","")</f>
        <v/>
      </c>
    </row>
    <row r="613" spans="1:120" ht="14.4" x14ac:dyDescent="0.3">
      <c r="A613" s="21">
        <f>Wedstrijden!A434</f>
        <v>0</v>
      </c>
      <c r="B613" s="17" t="str">
        <f>IFERROR(VLOOKUP(Wedstrijden!#REF!,#REF!,2,FALSE),"")</f>
        <v/>
      </c>
      <c r="C613" s="17" t="e">
        <f>Wedstrijden!#REF!</f>
        <v>#REF!</v>
      </c>
      <c r="D613" s="17" t="str">
        <f>IFERROR(VLOOKUP(Wedstrijden!#REF!,#REF!,2,FALSE),"")</f>
        <v/>
      </c>
      <c r="E613" s="17" t="str">
        <f>IFERROR(VLOOKUP(Wedstrijden!#REF!,#REF!,5,FALSE),"")</f>
        <v/>
      </c>
      <c r="F613" s="17" t="e">
        <f>IF(Wedstrijden!#REF!&lt;&gt;"",Wedstrijden!#REF!,"")</f>
        <v>#REF!</v>
      </c>
      <c r="G613" s="17" t="e">
        <f>IF(Wedstrijden!#REF!="Indoor",1,0)</f>
        <v>#REF!</v>
      </c>
      <c r="H613" s="17" t="e">
        <f>Wedstrijden!#REF!</f>
        <v>#REF!</v>
      </c>
      <c r="I613" s="17" t="e">
        <f>IF(Wedstrijden!#REF!="Nee",0,IF(Wedstrijden!#REF!="Ja",1,""))</f>
        <v>#REF!</v>
      </c>
      <c r="J613" s="17" t="e">
        <f>IF(Wedstrijden!#REF!&lt;&gt;"",Wedstrijden!#REF!,"")</f>
        <v>#REF!</v>
      </c>
      <c r="W613" s="18"/>
      <c r="AE613" s="18"/>
      <c r="AN613" s="18"/>
      <c r="AU613" s="18"/>
      <c r="BA613" s="18"/>
      <c r="BE613" s="18"/>
      <c r="BJ613" s="17" t="str">
        <f>IF(COUNTA(Wedstrijden!O434:Y434)&lt;&gt;0,1,"")</f>
        <v/>
      </c>
      <c r="BK613" s="17" t="str">
        <f t="shared" si="54"/>
        <v/>
      </c>
      <c r="BL613" s="17" t="str">
        <f>IF(Wedstrijden!O434="x","AA","")</f>
        <v/>
      </c>
      <c r="BM613" s="17" t="str">
        <f>IF(Wedstrijden!P434="x","A","")</f>
        <v/>
      </c>
      <c r="BN613" s="17" t="str">
        <f>IF(Wedstrijden!Q434="x","B1","")</f>
        <v/>
      </c>
      <c r="BO613" s="17" t="e">
        <f>IF(Wedstrijden!#REF!="x","BB","")</f>
        <v>#REF!</v>
      </c>
      <c r="BP613" s="17" t="str">
        <f>IF(Wedstrijden!S434="x","B","")</f>
        <v/>
      </c>
      <c r="BQ613" s="17" t="str">
        <f>IF(Wedstrijden!T434="x","L1","")</f>
        <v/>
      </c>
      <c r="BR613" s="17" t="str">
        <f>IF(Wedstrijden!U434="x","L2","")</f>
        <v/>
      </c>
      <c r="BS613" s="17" t="str">
        <f>IF(Wedstrijden!V434="x","M1","")</f>
        <v/>
      </c>
      <c r="BT613" s="17" t="str">
        <f>IF(Wedstrijden!W434="x","M2","")</f>
        <v/>
      </c>
      <c r="BU613" s="17" t="str">
        <f>IF(Wedstrijden!X434="x","Z1","")</f>
        <v/>
      </c>
      <c r="BV613" s="17" t="str">
        <f>IF(Wedstrijden!Y434="x","Z2","")</f>
        <v/>
      </c>
      <c r="BW613" s="17" t="str">
        <f>IF(COUNTA(Wedstrijden!F434:N434)&lt;&gt;0,1,"")</f>
        <v/>
      </c>
      <c r="BX613" s="17" t="str">
        <f t="shared" si="55"/>
        <v/>
      </c>
      <c r="BY613" s="17" t="str">
        <f>IF(Wedstrijden!F434="x","BB","")</f>
        <v/>
      </c>
      <c r="BZ613" s="17" t="str">
        <f>IF(Wedstrijden!G434="x","B","")</f>
        <v/>
      </c>
      <c r="CA613" s="17" t="str">
        <f>IF(Wedstrijden!H434="x","L1","")</f>
        <v/>
      </c>
      <c r="CB613" s="17" t="str">
        <f>IF(Wedstrijden!I434="x","L2","")</f>
        <v/>
      </c>
      <c r="CC613" s="17" t="str">
        <f>IF(Wedstrijden!J434="x","M1","")</f>
        <v/>
      </c>
      <c r="CD613" s="17" t="str">
        <f>IF(Wedstrijden!K434="x","M2","")</f>
        <v/>
      </c>
      <c r="CE613" s="17" t="str">
        <f>IF(Wedstrijden!L434="x","Z1","")</f>
        <v/>
      </c>
      <c r="CF613" s="17" t="str">
        <f>IF(Wedstrijden!M434="x","Z2","")</f>
        <v/>
      </c>
      <c r="CG613" s="17" t="str">
        <f>IF(Wedstrijden!N434="x","ZZL","")</f>
        <v/>
      </c>
      <c r="CL613" s="17" t="str">
        <f>IF(COUNTA(Wedstrijden!AG434:AN434)&lt;&gt;0,2,"")</f>
        <v/>
      </c>
      <c r="CM613" s="17" t="str">
        <f t="shared" si="56"/>
        <v/>
      </c>
      <c r="CN613" s="17" t="str">
        <f>IF(Wedstrijden!AG434="x","AA","")</f>
        <v/>
      </c>
      <c r="CO613" s="17" t="str">
        <f>IF(Wedstrijden!AH434="x","A","")</f>
        <v/>
      </c>
      <c r="CP613" s="17" t="str">
        <f>IF(Wedstrijden!AI434="x","BB","")</f>
        <v/>
      </c>
      <c r="CQ613" s="17" t="str">
        <f>IF(Wedstrijden!AJ434="x","B","")</f>
        <v/>
      </c>
      <c r="CR613" s="17" t="str">
        <f>IF(Wedstrijden!AK434="x","L","")</f>
        <v/>
      </c>
      <c r="CS613" s="17" t="str">
        <f>IF(Wedstrijden!AL434="x","M","")</f>
        <v/>
      </c>
      <c r="CT613" s="17" t="str">
        <f>IF(Wedstrijden!AM434="x","Z","")</f>
        <v/>
      </c>
      <c r="CU613" s="17" t="str">
        <f>IF(Wedstrijden!AN434="x","ZZ","")</f>
        <v/>
      </c>
      <c r="CV613" s="17" t="str">
        <f>IF(COUNTA(Wedstrijden!Z434:AF434)&lt;&gt;0,2,"")</f>
        <v/>
      </c>
      <c r="CW613" s="17" t="str">
        <f t="shared" si="57"/>
        <v/>
      </c>
      <c r="CX613" s="17" t="str">
        <f>IF(Wedstrijden!Z434="x","BB","")</f>
        <v/>
      </c>
      <c r="CY613" s="17" t="str">
        <f>IF(Wedstrijden!AA434="x","B","")</f>
        <v/>
      </c>
      <c r="CZ613" s="17" t="str">
        <f>IF(Wedstrijden!AB434="x","L","")</f>
        <v/>
      </c>
      <c r="DA613" s="17" t="str">
        <f>IF(Wedstrijden!AC434="x","M","")</f>
        <v/>
      </c>
      <c r="DB613" s="17" t="str">
        <f>IF(Wedstrijden!AD434="x","Z","")</f>
        <v/>
      </c>
      <c r="DC613" s="17" t="str">
        <f>IF(Wedstrijden!AE434="x","ZZ","")</f>
        <v/>
      </c>
      <c r="DD613" s="17" t="str">
        <f>IF(Wedstrijden!AF434="x","1.40","")</f>
        <v/>
      </c>
      <c r="DE613" s="17" t="str">
        <f>IF(COUNTA(Wedstrijden!AP434:AR434)&lt;&gt;0,6,"")</f>
        <v/>
      </c>
      <c r="DF613" s="17" t="str">
        <f t="shared" si="58"/>
        <v/>
      </c>
      <c r="DG613" s="17" t="str">
        <f>IF(Wedstrijden!AP434="x","L","")</f>
        <v/>
      </c>
      <c r="DH613" s="17" t="str">
        <f>IF(Wedstrijden!AQ434="x","M","")</f>
        <v/>
      </c>
      <c r="DI613" s="17" t="str">
        <f>IF(Wedstrijden!AR434="x","Z","")</f>
        <v/>
      </c>
      <c r="DJ613" s="17" t="str">
        <f>IF(Wedstrijden!AS434="x","Z","")</f>
        <v/>
      </c>
      <c r="DK613" s="17" t="str">
        <f>IF(COUNTA(Wedstrijden!AU434:AW434)&lt;&gt;0,6,"")</f>
        <v/>
      </c>
      <c r="DL613" s="17" t="str">
        <f t="shared" si="59"/>
        <v/>
      </c>
      <c r="DM613" s="17" t="str">
        <f>IF(Wedstrijden!AU434="x","L","")</f>
        <v/>
      </c>
      <c r="DN613" s="17" t="str">
        <f>IF(Wedstrijden!AV434="x","M","")</f>
        <v/>
      </c>
      <c r="DO613" s="17" t="str">
        <f>IF(Wedstrijden!AW434="x","Z","")</f>
        <v/>
      </c>
      <c r="DP613" s="17" t="str">
        <f>IF(Wedstrijden!AX434="x","Z","")</f>
        <v/>
      </c>
    </row>
    <row r="614" spans="1:120" ht="14.4" x14ac:dyDescent="0.3">
      <c r="A614" s="21">
        <f>Wedstrijden!A435</f>
        <v>0</v>
      </c>
      <c r="B614" s="17" t="str">
        <f>IFERROR(VLOOKUP(Wedstrijden!#REF!,#REF!,2,FALSE),"")</f>
        <v/>
      </c>
      <c r="C614" s="17" t="e">
        <f>Wedstrijden!#REF!</f>
        <v>#REF!</v>
      </c>
      <c r="D614" s="17" t="str">
        <f>IFERROR(VLOOKUP(Wedstrijden!#REF!,#REF!,2,FALSE),"")</f>
        <v/>
      </c>
      <c r="E614" s="17" t="str">
        <f>IFERROR(VLOOKUP(Wedstrijden!#REF!,#REF!,5,FALSE),"")</f>
        <v/>
      </c>
      <c r="F614" s="17" t="e">
        <f>IF(Wedstrijden!#REF!&lt;&gt;"",Wedstrijden!#REF!,"")</f>
        <v>#REF!</v>
      </c>
      <c r="G614" s="17" t="e">
        <f>IF(Wedstrijden!#REF!="Indoor",1,0)</f>
        <v>#REF!</v>
      </c>
      <c r="H614" s="17" t="e">
        <f>Wedstrijden!#REF!</f>
        <v>#REF!</v>
      </c>
      <c r="I614" s="17" t="e">
        <f>IF(Wedstrijden!#REF!="Nee",0,IF(Wedstrijden!#REF!="Ja",1,""))</f>
        <v>#REF!</v>
      </c>
      <c r="J614" s="17" t="e">
        <f>IF(Wedstrijden!#REF!&lt;&gt;"",Wedstrijden!#REF!,"")</f>
        <v>#REF!</v>
      </c>
      <c r="W614" s="18"/>
      <c r="AE614" s="18"/>
      <c r="AN614" s="18"/>
      <c r="AU614" s="18"/>
      <c r="BA614" s="18"/>
      <c r="BE614" s="18"/>
      <c r="BJ614" s="17" t="str">
        <f>IF(COUNTA(Wedstrijden!O435:Y435)&lt;&gt;0,1,"")</f>
        <v/>
      </c>
      <c r="BK614" s="17" t="str">
        <f t="shared" si="54"/>
        <v/>
      </c>
      <c r="BL614" s="17" t="str">
        <f>IF(Wedstrijden!O435="x","AA","")</f>
        <v/>
      </c>
      <c r="BM614" s="17" t="str">
        <f>IF(Wedstrijden!P435="x","A","")</f>
        <v/>
      </c>
      <c r="BN614" s="17" t="str">
        <f>IF(Wedstrijden!Q435="x","B1","")</f>
        <v/>
      </c>
      <c r="BO614" s="17" t="e">
        <f>IF(Wedstrijden!#REF!="x","BB","")</f>
        <v>#REF!</v>
      </c>
      <c r="BP614" s="17" t="str">
        <f>IF(Wedstrijden!S435="x","B","")</f>
        <v/>
      </c>
      <c r="BQ614" s="17" t="str">
        <f>IF(Wedstrijden!T435="x","L1","")</f>
        <v/>
      </c>
      <c r="BR614" s="17" t="str">
        <f>IF(Wedstrijden!U435="x","L2","")</f>
        <v/>
      </c>
      <c r="BS614" s="17" t="str">
        <f>IF(Wedstrijden!V435="x","M1","")</f>
        <v/>
      </c>
      <c r="BT614" s="17" t="str">
        <f>IF(Wedstrijden!W435="x","M2","")</f>
        <v/>
      </c>
      <c r="BU614" s="17" t="str">
        <f>IF(Wedstrijden!X435="x","Z1","")</f>
        <v/>
      </c>
      <c r="BV614" s="17" t="str">
        <f>IF(Wedstrijden!Y435="x","Z2","")</f>
        <v/>
      </c>
      <c r="BW614" s="17" t="str">
        <f>IF(COUNTA(Wedstrijden!F435:N435)&lt;&gt;0,1,"")</f>
        <v/>
      </c>
      <c r="BX614" s="17" t="str">
        <f t="shared" si="55"/>
        <v/>
      </c>
      <c r="BY614" s="17" t="str">
        <f>IF(Wedstrijden!F435="x","BB","")</f>
        <v/>
      </c>
      <c r="BZ614" s="17" t="str">
        <f>IF(Wedstrijden!G435="x","B","")</f>
        <v/>
      </c>
      <c r="CA614" s="17" t="str">
        <f>IF(Wedstrijden!H435="x","L1","")</f>
        <v/>
      </c>
      <c r="CB614" s="17" t="str">
        <f>IF(Wedstrijden!I435="x","L2","")</f>
        <v/>
      </c>
      <c r="CC614" s="17" t="str">
        <f>IF(Wedstrijden!J435="x","M1","")</f>
        <v/>
      </c>
      <c r="CD614" s="17" t="str">
        <f>IF(Wedstrijden!K435="x","M2","")</f>
        <v/>
      </c>
      <c r="CE614" s="17" t="str">
        <f>IF(Wedstrijden!L435="x","Z1","")</f>
        <v/>
      </c>
      <c r="CF614" s="17" t="str">
        <f>IF(Wedstrijden!M435="x","Z2","")</f>
        <v/>
      </c>
      <c r="CG614" s="17" t="str">
        <f>IF(Wedstrijden!N435="x","ZZL","")</f>
        <v/>
      </c>
      <c r="CL614" s="17" t="str">
        <f>IF(COUNTA(Wedstrijden!AG435:AN435)&lt;&gt;0,2,"")</f>
        <v/>
      </c>
      <c r="CM614" s="17" t="str">
        <f t="shared" si="56"/>
        <v/>
      </c>
      <c r="CN614" s="17" t="str">
        <f>IF(Wedstrijden!AG435="x","AA","")</f>
        <v/>
      </c>
      <c r="CO614" s="17" t="str">
        <f>IF(Wedstrijden!AH435="x","A","")</f>
        <v/>
      </c>
      <c r="CP614" s="17" t="str">
        <f>IF(Wedstrijden!AI435="x","BB","")</f>
        <v/>
      </c>
      <c r="CQ614" s="17" t="str">
        <f>IF(Wedstrijden!AJ435="x","B","")</f>
        <v/>
      </c>
      <c r="CR614" s="17" t="str">
        <f>IF(Wedstrijden!AK435="x","L","")</f>
        <v/>
      </c>
      <c r="CS614" s="17" t="str">
        <f>IF(Wedstrijden!AL435="x","M","")</f>
        <v/>
      </c>
      <c r="CT614" s="17" t="str">
        <f>IF(Wedstrijden!AM435="x","Z","")</f>
        <v/>
      </c>
      <c r="CU614" s="17" t="str">
        <f>IF(Wedstrijden!AN435="x","ZZ","")</f>
        <v/>
      </c>
      <c r="CV614" s="17" t="str">
        <f>IF(COUNTA(Wedstrijden!Z435:AF435)&lt;&gt;0,2,"")</f>
        <v/>
      </c>
      <c r="CW614" s="17" t="str">
        <f t="shared" si="57"/>
        <v/>
      </c>
      <c r="CX614" s="17" t="str">
        <f>IF(Wedstrijden!Z435="x","BB","")</f>
        <v/>
      </c>
      <c r="CY614" s="17" t="str">
        <f>IF(Wedstrijden!AA435="x","B","")</f>
        <v/>
      </c>
      <c r="CZ614" s="17" t="str">
        <f>IF(Wedstrijden!AB435="x","L","")</f>
        <v/>
      </c>
      <c r="DA614" s="17" t="str">
        <f>IF(Wedstrijden!AC435="x","M","")</f>
        <v/>
      </c>
      <c r="DB614" s="17" t="str">
        <f>IF(Wedstrijden!AD435="x","Z","")</f>
        <v/>
      </c>
      <c r="DC614" s="17" t="str">
        <f>IF(Wedstrijden!AE435="x","ZZ","")</f>
        <v/>
      </c>
      <c r="DD614" s="17" t="str">
        <f>IF(Wedstrijden!AF435="x","1.40","")</f>
        <v/>
      </c>
      <c r="DE614" s="17" t="str">
        <f>IF(COUNTA(Wedstrijden!AP435:AR435)&lt;&gt;0,6,"")</f>
        <v/>
      </c>
      <c r="DF614" s="17" t="str">
        <f t="shared" si="58"/>
        <v/>
      </c>
      <c r="DG614" s="17" t="str">
        <f>IF(Wedstrijden!AP435="x","L","")</f>
        <v/>
      </c>
      <c r="DH614" s="17" t="str">
        <f>IF(Wedstrijden!AQ435="x","M","")</f>
        <v/>
      </c>
      <c r="DI614" s="17" t="str">
        <f>IF(Wedstrijden!AR435="x","Z","")</f>
        <v/>
      </c>
      <c r="DJ614" s="17" t="str">
        <f>IF(Wedstrijden!AS435="x","Z","")</f>
        <v/>
      </c>
      <c r="DK614" s="17" t="str">
        <f>IF(COUNTA(Wedstrijden!AU435:AW435)&lt;&gt;0,6,"")</f>
        <v/>
      </c>
      <c r="DL614" s="17" t="str">
        <f t="shared" si="59"/>
        <v/>
      </c>
      <c r="DM614" s="17" t="str">
        <f>IF(Wedstrijden!AU435="x","L","")</f>
        <v/>
      </c>
      <c r="DN614" s="17" t="str">
        <f>IF(Wedstrijden!AV435="x","M","")</f>
        <v/>
      </c>
      <c r="DO614" s="17" t="str">
        <f>IF(Wedstrijden!AW435="x","Z","")</f>
        <v/>
      </c>
      <c r="DP614" s="17" t="str">
        <f>IF(Wedstrijden!AX435="x","Z","")</f>
        <v/>
      </c>
    </row>
    <row r="615" spans="1:120" ht="14.4" x14ac:dyDescent="0.3">
      <c r="A615" s="21">
        <f>Wedstrijden!A436</f>
        <v>0</v>
      </c>
      <c r="B615" s="17" t="str">
        <f>IFERROR(VLOOKUP(Wedstrijden!#REF!,#REF!,2,FALSE),"")</f>
        <v/>
      </c>
      <c r="C615" s="17" t="e">
        <f>Wedstrijden!#REF!</f>
        <v>#REF!</v>
      </c>
      <c r="D615" s="17" t="str">
        <f>IFERROR(VLOOKUP(Wedstrijden!#REF!,#REF!,2,FALSE),"")</f>
        <v/>
      </c>
      <c r="E615" s="17" t="str">
        <f>IFERROR(VLOOKUP(Wedstrijden!#REF!,#REF!,5,FALSE),"")</f>
        <v/>
      </c>
      <c r="F615" s="17" t="e">
        <f>IF(Wedstrijden!#REF!&lt;&gt;"",Wedstrijden!#REF!,"")</f>
        <v>#REF!</v>
      </c>
      <c r="G615" s="17" t="e">
        <f>IF(Wedstrijden!#REF!="Indoor",1,0)</f>
        <v>#REF!</v>
      </c>
      <c r="H615" s="17" t="e">
        <f>Wedstrijden!#REF!</f>
        <v>#REF!</v>
      </c>
      <c r="I615" s="17" t="e">
        <f>IF(Wedstrijden!#REF!="Nee",0,IF(Wedstrijden!#REF!="Ja",1,""))</f>
        <v>#REF!</v>
      </c>
      <c r="J615" s="17" t="e">
        <f>IF(Wedstrijden!#REF!&lt;&gt;"",Wedstrijden!#REF!,"")</f>
        <v>#REF!</v>
      </c>
      <c r="W615" s="18"/>
      <c r="AE615" s="18"/>
      <c r="AN615" s="18"/>
      <c r="AU615" s="18"/>
      <c r="BA615" s="18"/>
      <c r="BE615" s="18"/>
      <c r="BJ615" s="17" t="str">
        <f>IF(COUNTA(Wedstrijden!O436:Y436)&lt;&gt;0,1,"")</f>
        <v/>
      </c>
      <c r="BK615" s="17" t="str">
        <f t="shared" si="54"/>
        <v/>
      </c>
      <c r="BL615" s="17" t="str">
        <f>IF(Wedstrijden!O436="x","AA","")</f>
        <v/>
      </c>
      <c r="BM615" s="17" t="str">
        <f>IF(Wedstrijden!P436="x","A","")</f>
        <v/>
      </c>
      <c r="BN615" s="17" t="str">
        <f>IF(Wedstrijden!Q436="x","B1","")</f>
        <v/>
      </c>
      <c r="BO615" s="17" t="e">
        <f>IF(Wedstrijden!#REF!="x","BB","")</f>
        <v>#REF!</v>
      </c>
      <c r="BP615" s="17" t="str">
        <f>IF(Wedstrijden!S436="x","B","")</f>
        <v/>
      </c>
      <c r="BQ615" s="17" t="str">
        <f>IF(Wedstrijden!T436="x","L1","")</f>
        <v/>
      </c>
      <c r="BR615" s="17" t="str">
        <f>IF(Wedstrijden!U436="x","L2","")</f>
        <v/>
      </c>
      <c r="BS615" s="17" t="str">
        <f>IF(Wedstrijden!V436="x","M1","")</f>
        <v/>
      </c>
      <c r="BT615" s="17" t="str">
        <f>IF(Wedstrijden!W436="x","M2","")</f>
        <v/>
      </c>
      <c r="BU615" s="17" t="str">
        <f>IF(Wedstrijden!X436="x","Z1","")</f>
        <v/>
      </c>
      <c r="BV615" s="17" t="str">
        <f>IF(Wedstrijden!Y436="x","Z2","")</f>
        <v/>
      </c>
      <c r="BW615" s="17" t="str">
        <f>IF(COUNTA(Wedstrijden!F436:N436)&lt;&gt;0,1,"")</f>
        <v/>
      </c>
      <c r="BX615" s="17" t="str">
        <f t="shared" si="55"/>
        <v/>
      </c>
      <c r="BY615" s="17" t="str">
        <f>IF(Wedstrijden!F436="x","BB","")</f>
        <v/>
      </c>
      <c r="BZ615" s="17" t="str">
        <f>IF(Wedstrijden!G436="x","B","")</f>
        <v/>
      </c>
      <c r="CA615" s="17" t="str">
        <f>IF(Wedstrijden!H436="x","L1","")</f>
        <v/>
      </c>
      <c r="CB615" s="17" t="str">
        <f>IF(Wedstrijden!I436="x","L2","")</f>
        <v/>
      </c>
      <c r="CC615" s="17" t="str">
        <f>IF(Wedstrijden!J436="x","M1","")</f>
        <v/>
      </c>
      <c r="CD615" s="17" t="str">
        <f>IF(Wedstrijden!K436="x","M2","")</f>
        <v/>
      </c>
      <c r="CE615" s="17" t="str">
        <f>IF(Wedstrijden!L436="x","Z1","")</f>
        <v/>
      </c>
      <c r="CF615" s="17" t="str">
        <f>IF(Wedstrijden!M436="x","Z2","")</f>
        <v/>
      </c>
      <c r="CG615" s="17" t="str">
        <f>IF(Wedstrijden!N436="x","ZZL","")</f>
        <v/>
      </c>
      <c r="CL615" s="17" t="str">
        <f>IF(COUNTA(Wedstrijden!AG436:AN436)&lt;&gt;0,2,"")</f>
        <v/>
      </c>
      <c r="CM615" s="17" t="str">
        <f t="shared" si="56"/>
        <v/>
      </c>
      <c r="CN615" s="17" t="str">
        <f>IF(Wedstrijden!AG436="x","AA","")</f>
        <v/>
      </c>
      <c r="CO615" s="17" t="str">
        <f>IF(Wedstrijden!AH436="x","A","")</f>
        <v/>
      </c>
      <c r="CP615" s="17" t="str">
        <f>IF(Wedstrijden!AI436="x","BB","")</f>
        <v/>
      </c>
      <c r="CQ615" s="17" t="str">
        <f>IF(Wedstrijden!AJ436="x","B","")</f>
        <v/>
      </c>
      <c r="CR615" s="17" t="str">
        <f>IF(Wedstrijden!AK436="x","L","")</f>
        <v/>
      </c>
      <c r="CS615" s="17" t="str">
        <f>IF(Wedstrijden!AL436="x","M","")</f>
        <v/>
      </c>
      <c r="CT615" s="17" t="str">
        <f>IF(Wedstrijden!AM436="x","Z","")</f>
        <v/>
      </c>
      <c r="CU615" s="17" t="str">
        <f>IF(Wedstrijden!AN436="x","ZZ","")</f>
        <v/>
      </c>
      <c r="CV615" s="17" t="str">
        <f>IF(COUNTA(Wedstrijden!Z436:AF436)&lt;&gt;0,2,"")</f>
        <v/>
      </c>
      <c r="CW615" s="17" t="str">
        <f t="shared" si="57"/>
        <v/>
      </c>
      <c r="CX615" s="17" t="str">
        <f>IF(Wedstrijden!Z436="x","BB","")</f>
        <v/>
      </c>
      <c r="CY615" s="17" t="str">
        <f>IF(Wedstrijden!AA436="x","B","")</f>
        <v/>
      </c>
      <c r="CZ615" s="17" t="str">
        <f>IF(Wedstrijden!AB436="x","L","")</f>
        <v/>
      </c>
      <c r="DA615" s="17" t="str">
        <f>IF(Wedstrijden!AC436="x","M","")</f>
        <v/>
      </c>
      <c r="DB615" s="17" t="str">
        <f>IF(Wedstrijden!AD436="x","Z","")</f>
        <v/>
      </c>
      <c r="DC615" s="17" t="str">
        <f>IF(Wedstrijden!AE436="x","ZZ","")</f>
        <v/>
      </c>
      <c r="DD615" s="17" t="str">
        <f>IF(Wedstrijden!AF436="x","1.40","")</f>
        <v/>
      </c>
      <c r="DE615" s="17" t="str">
        <f>IF(COUNTA(Wedstrijden!AP436:AR436)&lt;&gt;0,6,"")</f>
        <v/>
      </c>
      <c r="DF615" s="17" t="str">
        <f t="shared" si="58"/>
        <v/>
      </c>
      <c r="DG615" s="17" t="str">
        <f>IF(Wedstrijden!AP436="x","L","")</f>
        <v/>
      </c>
      <c r="DH615" s="17" t="str">
        <f>IF(Wedstrijden!AQ436="x","M","")</f>
        <v/>
      </c>
      <c r="DI615" s="17" t="str">
        <f>IF(Wedstrijden!AR436="x","Z","")</f>
        <v/>
      </c>
      <c r="DJ615" s="17" t="str">
        <f>IF(Wedstrijden!AS436="x","Z","")</f>
        <v/>
      </c>
      <c r="DK615" s="17" t="str">
        <f>IF(COUNTA(Wedstrijden!AU436:AW436)&lt;&gt;0,6,"")</f>
        <v/>
      </c>
      <c r="DL615" s="17" t="str">
        <f t="shared" si="59"/>
        <v/>
      </c>
      <c r="DM615" s="17" t="str">
        <f>IF(Wedstrijden!AU436="x","L","")</f>
        <v/>
      </c>
      <c r="DN615" s="17" t="str">
        <f>IF(Wedstrijden!AV436="x","M","")</f>
        <v/>
      </c>
      <c r="DO615" s="17" t="str">
        <f>IF(Wedstrijden!AW436="x","Z","")</f>
        <v/>
      </c>
      <c r="DP615" s="17" t="str">
        <f>IF(Wedstrijden!AX436="x","Z","")</f>
        <v/>
      </c>
    </row>
    <row r="616" spans="1:120" ht="14.4" x14ac:dyDescent="0.3">
      <c r="A616" s="21">
        <f>Wedstrijden!A437</f>
        <v>0</v>
      </c>
      <c r="B616" s="17" t="str">
        <f>IFERROR(VLOOKUP(Wedstrijden!#REF!,#REF!,2,FALSE),"")</f>
        <v/>
      </c>
      <c r="C616" s="17" t="e">
        <f>Wedstrijden!#REF!</f>
        <v>#REF!</v>
      </c>
      <c r="D616" s="17" t="str">
        <f>IFERROR(VLOOKUP(Wedstrijden!#REF!,#REF!,2,FALSE),"")</f>
        <v/>
      </c>
      <c r="E616" s="17" t="str">
        <f>IFERROR(VLOOKUP(Wedstrijden!#REF!,#REF!,5,FALSE),"")</f>
        <v/>
      </c>
      <c r="F616" s="17" t="e">
        <f>IF(Wedstrijden!#REF!&lt;&gt;"",Wedstrijden!#REF!,"")</f>
        <v>#REF!</v>
      </c>
      <c r="G616" s="17" t="e">
        <f>IF(Wedstrijden!#REF!="Indoor",1,0)</f>
        <v>#REF!</v>
      </c>
      <c r="H616" s="17" t="e">
        <f>Wedstrijden!#REF!</f>
        <v>#REF!</v>
      </c>
      <c r="I616" s="17" t="e">
        <f>IF(Wedstrijden!#REF!="Nee",0,IF(Wedstrijden!#REF!="Ja",1,""))</f>
        <v>#REF!</v>
      </c>
      <c r="J616" s="17" t="e">
        <f>IF(Wedstrijden!#REF!&lt;&gt;"",Wedstrijden!#REF!,"")</f>
        <v>#REF!</v>
      </c>
      <c r="W616" s="18"/>
      <c r="AE616" s="18"/>
      <c r="AN616" s="18"/>
      <c r="AU616" s="18"/>
      <c r="BA616" s="18"/>
      <c r="BE616" s="18"/>
      <c r="BJ616" s="17" t="str">
        <f>IF(COUNTA(Wedstrijden!O437:Y437)&lt;&gt;0,1,"")</f>
        <v/>
      </c>
      <c r="BK616" s="17" t="str">
        <f t="shared" si="54"/>
        <v/>
      </c>
      <c r="BL616" s="17" t="str">
        <f>IF(Wedstrijden!O437="x","AA","")</f>
        <v/>
      </c>
      <c r="BM616" s="17" t="str">
        <f>IF(Wedstrijden!P437="x","A","")</f>
        <v/>
      </c>
      <c r="BN616" s="17" t="str">
        <f>IF(Wedstrijden!Q437="x","B1","")</f>
        <v/>
      </c>
      <c r="BO616" s="17" t="e">
        <f>IF(Wedstrijden!#REF!="x","BB","")</f>
        <v>#REF!</v>
      </c>
      <c r="BP616" s="17" t="str">
        <f>IF(Wedstrijden!S437="x","B","")</f>
        <v/>
      </c>
      <c r="BQ616" s="17" t="str">
        <f>IF(Wedstrijden!T437="x","L1","")</f>
        <v/>
      </c>
      <c r="BR616" s="17" t="str">
        <f>IF(Wedstrijden!U437="x","L2","")</f>
        <v/>
      </c>
      <c r="BS616" s="17" t="str">
        <f>IF(Wedstrijden!V437="x","M1","")</f>
        <v/>
      </c>
      <c r="BT616" s="17" t="str">
        <f>IF(Wedstrijden!W437="x","M2","")</f>
        <v/>
      </c>
      <c r="BU616" s="17" t="str">
        <f>IF(Wedstrijden!X437="x","Z1","")</f>
        <v/>
      </c>
      <c r="BV616" s="17" t="str">
        <f>IF(Wedstrijden!Y437="x","Z2","")</f>
        <v/>
      </c>
      <c r="BW616" s="17" t="str">
        <f>IF(COUNTA(Wedstrijden!F437:N437)&lt;&gt;0,1,"")</f>
        <v/>
      </c>
      <c r="BX616" s="17" t="str">
        <f t="shared" si="55"/>
        <v/>
      </c>
      <c r="BY616" s="17" t="str">
        <f>IF(Wedstrijden!F437="x","BB","")</f>
        <v/>
      </c>
      <c r="BZ616" s="17" t="str">
        <f>IF(Wedstrijden!G437="x","B","")</f>
        <v/>
      </c>
      <c r="CA616" s="17" t="str">
        <f>IF(Wedstrijden!H437="x","L1","")</f>
        <v/>
      </c>
      <c r="CB616" s="17" t="str">
        <f>IF(Wedstrijden!I437="x","L2","")</f>
        <v/>
      </c>
      <c r="CC616" s="17" t="str">
        <f>IF(Wedstrijden!J437="x","M1","")</f>
        <v/>
      </c>
      <c r="CD616" s="17" t="str">
        <f>IF(Wedstrijden!K437="x","M2","")</f>
        <v/>
      </c>
      <c r="CE616" s="17" t="str">
        <f>IF(Wedstrijden!L437="x","Z1","")</f>
        <v/>
      </c>
      <c r="CF616" s="17" t="str">
        <f>IF(Wedstrijden!M437="x","Z2","")</f>
        <v/>
      </c>
      <c r="CG616" s="17" t="str">
        <f>IF(Wedstrijden!N437="x","ZZL","")</f>
        <v/>
      </c>
      <c r="CL616" s="17" t="str">
        <f>IF(COUNTA(Wedstrijden!AG437:AN437)&lt;&gt;0,2,"")</f>
        <v/>
      </c>
      <c r="CM616" s="17" t="str">
        <f t="shared" si="56"/>
        <v/>
      </c>
      <c r="CN616" s="17" t="str">
        <f>IF(Wedstrijden!AG437="x","AA","")</f>
        <v/>
      </c>
      <c r="CO616" s="17" t="str">
        <f>IF(Wedstrijden!AH437="x","A","")</f>
        <v/>
      </c>
      <c r="CP616" s="17" t="str">
        <f>IF(Wedstrijden!AI437="x","BB","")</f>
        <v/>
      </c>
      <c r="CQ616" s="17" t="str">
        <f>IF(Wedstrijden!AJ437="x","B","")</f>
        <v/>
      </c>
      <c r="CR616" s="17" t="str">
        <f>IF(Wedstrijden!AK437="x","L","")</f>
        <v/>
      </c>
      <c r="CS616" s="17" t="str">
        <f>IF(Wedstrijden!AL437="x","M","")</f>
        <v/>
      </c>
      <c r="CT616" s="17" t="str">
        <f>IF(Wedstrijden!AM437="x","Z","")</f>
        <v/>
      </c>
      <c r="CU616" s="17" t="str">
        <f>IF(Wedstrijden!AN437="x","ZZ","")</f>
        <v/>
      </c>
      <c r="CV616" s="17" t="str">
        <f>IF(COUNTA(Wedstrijden!Z437:AF437)&lt;&gt;0,2,"")</f>
        <v/>
      </c>
      <c r="CW616" s="17" t="str">
        <f t="shared" si="57"/>
        <v/>
      </c>
      <c r="CX616" s="17" t="str">
        <f>IF(Wedstrijden!Z437="x","BB","")</f>
        <v/>
      </c>
      <c r="CY616" s="17" t="str">
        <f>IF(Wedstrijden!AA437="x","B","")</f>
        <v/>
      </c>
      <c r="CZ616" s="17" t="str">
        <f>IF(Wedstrijden!AB437="x","L","")</f>
        <v/>
      </c>
      <c r="DA616" s="17" t="str">
        <f>IF(Wedstrijden!AC437="x","M","")</f>
        <v/>
      </c>
      <c r="DB616" s="17" t="str">
        <f>IF(Wedstrijden!AD437="x","Z","")</f>
        <v/>
      </c>
      <c r="DC616" s="17" t="str">
        <f>IF(Wedstrijden!AE437="x","ZZ","")</f>
        <v/>
      </c>
      <c r="DD616" s="17" t="str">
        <f>IF(Wedstrijden!AF437="x","1.40","")</f>
        <v/>
      </c>
      <c r="DE616" s="17" t="str">
        <f>IF(COUNTA(Wedstrijden!AP437:AR437)&lt;&gt;0,6,"")</f>
        <v/>
      </c>
      <c r="DF616" s="17" t="str">
        <f t="shared" si="58"/>
        <v/>
      </c>
      <c r="DG616" s="17" t="str">
        <f>IF(Wedstrijden!AP437="x","L","")</f>
        <v/>
      </c>
      <c r="DH616" s="17" t="str">
        <f>IF(Wedstrijden!AQ437="x","M","")</f>
        <v/>
      </c>
      <c r="DI616" s="17" t="str">
        <f>IF(Wedstrijden!AR437="x","Z","")</f>
        <v/>
      </c>
      <c r="DJ616" s="17" t="str">
        <f>IF(Wedstrijden!AS437="x","Z","")</f>
        <v/>
      </c>
      <c r="DK616" s="17" t="str">
        <f>IF(COUNTA(Wedstrijden!AU437:AW437)&lt;&gt;0,6,"")</f>
        <v/>
      </c>
      <c r="DL616" s="17" t="str">
        <f t="shared" si="59"/>
        <v/>
      </c>
      <c r="DM616" s="17" t="str">
        <f>IF(Wedstrijden!AU437="x","L","")</f>
        <v/>
      </c>
      <c r="DN616" s="17" t="str">
        <f>IF(Wedstrijden!AV437="x","M","")</f>
        <v/>
      </c>
      <c r="DO616" s="17" t="str">
        <f>IF(Wedstrijden!AW437="x","Z","")</f>
        <v/>
      </c>
      <c r="DP616" s="17" t="str">
        <f>IF(Wedstrijden!AX437="x","Z","")</f>
        <v/>
      </c>
    </row>
    <row r="617" spans="1:120" ht="14.4" x14ac:dyDescent="0.3">
      <c r="A617" s="21">
        <f>Wedstrijden!A438</f>
        <v>0</v>
      </c>
      <c r="B617" s="17" t="str">
        <f>IFERROR(VLOOKUP(Wedstrijden!#REF!,#REF!,2,FALSE),"")</f>
        <v/>
      </c>
      <c r="C617" s="17" t="e">
        <f>Wedstrijden!#REF!</f>
        <v>#REF!</v>
      </c>
      <c r="D617" s="17" t="str">
        <f>IFERROR(VLOOKUP(Wedstrijden!#REF!,#REF!,2,FALSE),"")</f>
        <v/>
      </c>
      <c r="E617" s="17" t="str">
        <f>IFERROR(VLOOKUP(Wedstrijden!#REF!,#REF!,5,FALSE),"")</f>
        <v/>
      </c>
      <c r="F617" s="17" t="e">
        <f>IF(Wedstrijden!#REF!&lt;&gt;"",Wedstrijden!#REF!,"")</f>
        <v>#REF!</v>
      </c>
      <c r="G617" s="17" t="e">
        <f>IF(Wedstrijden!#REF!="Indoor",1,0)</f>
        <v>#REF!</v>
      </c>
      <c r="H617" s="17" t="e">
        <f>Wedstrijden!#REF!</f>
        <v>#REF!</v>
      </c>
      <c r="I617" s="17" t="e">
        <f>IF(Wedstrijden!#REF!="Nee",0,IF(Wedstrijden!#REF!="Ja",1,""))</f>
        <v>#REF!</v>
      </c>
      <c r="J617" s="17" t="e">
        <f>IF(Wedstrijden!#REF!&lt;&gt;"",Wedstrijden!#REF!,"")</f>
        <v>#REF!</v>
      </c>
      <c r="W617" s="18"/>
      <c r="AE617" s="18"/>
      <c r="AN617" s="18"/>
      <c r="AU617" s="18"/>
      <c r="BA617" s="18"/>
      <c r="BE617" s="18"/>
      <c r="BJ617" s="17" t="str">
        <f>IF(COUNTA(Wedstrijden!O438:Y438)&lt;&gt;0,1,"")</f>
        <v/>
      </c>
      <c r="BK617" s="17" t="str">
        <f t="shared" si="54"/>
        <v/>
      </c>
      <c r="BL617" s="17" t="str">
        <f>IF(Wedstrijden!O438="x","AA","")</f>
        <v/>
      </c>
      <c r="BM617" s="17" t="str">
        <f>IF(Wedstrijden!P438="x","A","")</f>
        <v/>
      </c>
      <c r="BN617" s="17" t="str">
        <f>IF(Wedstrijden!Q438="x","B1","")</f>
        <v/>
      </c>
      <c r="BO617" s="17" t="e">
        <f>IF(Wedstrijden!#REF!="x","BB","")</f>
        <v>#REF!</v>
      </c>
      <c r="BP617" s="17" t="str">
        <f>IF(Wedstrijden!S438="x","B","")</f>
        <v/>
      </c>
      <c r="BQ617" s="17" t="str">
        <f>IF(Wedstrijden!T438="x","L1","")</f>
        <v/>
      </c>
      <c r="BR617" s="17" t="str">
        <f>IF(Wedstrijden!U438="x","L2","")</f>
        <v/>
      </c>
      <c r="BS617" s="17" t="str">
        <f>IF(Wedstrijden!V438="x","M1","")</f>
        <v/>
      </c>
      <c r="BT617" s="17" t="str">
        <f>IF(Wedstrijden!W438="x","M2","")</f>
        <v/>
      </c>
      <c r="BU617" s="17" t="str">
        <f>IF(Wedstrijden!X438="x","Z1","")</f>
        <v/>
      </c>
      <c r="BV617" s="17" t="str">
        <f>IF(Wedstrijden!Y438="x","Z2","")</f>
        <v/>
      </c>
      <c r="BW617" s="17" t="str">
        <f>IF(COUNTA(Wedstrijden!F438:N438)&lt;&gt;0,1,"")</f>
        <v/>
      </c>
      <c r="BX617" s="17" t="str">
        <f t="shared" si="55"/>
        <v/>
      </c>
      <c r="BY617" s="17" t="str">
        <f>IF(Wedstrijden!F438="x","BB","")</f>
        <v/>
      </c>
      <c r="BZ617" s="17" t="str">
        <f>IF(Wedstrijden!G438="x","B","")</f>
        <v/>
      </c>
      <c r="CA617" s="17" t="str">
        <f>IF(Wedstrijden!H438="x","L1","")</f>
        <v/>
      </c>
      <c r="CB617" s="17" t="str">
        <f>IF(Wedstrijden!I438="x","L2","")</f>
        <v/>
      </c>
      <c r="CC617" s="17" t="str">
        <f>IF(Wedstrijden!J438="x","M1","")</f>
        <v/>
      </c>
      <c r="CD617" s="17" t="str">
        <f>IF(Wedstrijden!K438="x","M2","")</f>
        <v/>
      </c>
      <c r="CE617" s="17" t="str">
        <f>IF(Wedstrijden!L438="x","Z1","")</f>
        <v/>
      </c>
      <c r="CF617" s="17" t="str">
        <f>IF(Wedstrijden!M438="x","Z2","")</f>
        <v/>
      </c>
      <c r="CG617" s="17" t="str">
        <f>IF(Wedstrijden!N438="x","ZZL","")</f>
        <v/>
      </c>
      <c r="CL617" s="17" t="str">
        <f>IF(COUNTA(Wedstrijden!AG438:AN438)&lt;&gt;0,2,"")</f>
        <v/>
      </c>
      <c r="CM617" s="17" t="str">
        <f t="shared" si="56"/>
        <v/>
      </c>
      <c r="CN617" s="17" t="str">
        <f>IF(Wedstrijden!AG438="x","AA","")</f>
        <v/>
      </c>
      <c r="CO617" s="17" t="str">
        <f>IF(Wedstrijden!AH438="x","A","")</f>
        <v/>
      </c>
      <c r="CP617" s="17" t="str">
        <f>IF(Wedstrijden!AI438="x","BB","")</f>
        <v/>
      </c>
      <c r="CQ617" s="17" t="str">
        <f>IF(Wedstrijden!AJ438="x","B","")</f>
        <v/>
      </c>
      <c r="CR617" s="17" t="str">
        <f>IF(Wedstrijden!AK438="x","L","")</f>
        <v/>
      </c>
      <c r="CS617" s="17" t="str">
        <f>IF(Wedstrijden!AL438="x","M","")</f>
        <v/>
      </c>
      <c r="CT617" s="17" t="str">
        <f>IF(Wedstrijden!AM438="x","Z","")</f>
        <v/>
      </c>
      <c r="CU617" s="17" t="str">
        <f>IF(Wedstrijden!AN438="x","ZZ","")</f>
        <v/>
      </c>
      <c r="CV617" s="17" t="str">
        <f>IF(COUNTA(Wedstrijden!Z438:AF438)&lt;&gt;0,2,"")</f>
        <v/>
      </c>
      <c r="CW617" s="17" t="str">
        <f t="shared" si="57"/>
        <v/>
      </c>
      <c r="CX617" s="17" t="str">
        <f>IF(Wedstrijden!Z438="x","BB","")</f>
        <v/>
      </c>
      <c r="CY617" s="17" t="str">
        <f>IF(Wedstrijden!AA438="x","B","")</f>
        <v/>
      </c>
      <c r="CZ617" s="17" t="str">
        <f>IF(Wedstrijden!AB438="x","L","")</f>
        <v/>
      </c>
      <c r="DA617" s="17" t="str">
        <f>IF(Wedstrijden!AC438="x","M","")</f>
        <v/>
      </c>
      <c r="DB617" s="17" t="str">
        <f>IF(Wedstrijden!AD438="x","Z","")</f>
        <v/>
      </c>
      <c r="DC617" s="17" t="str">
        <f>IF(Wedstrijden!AE438="x","ZZ","")</f>
        <v/>
      </c>
      <c r="DD617" s="17" t="str">
        <f>IF(Wedstrijden!AF438="x","1.40","")</f>
        <v/>
      </c>
      <c r="DE617" s="17" t="str">
        <f>IF(COUNTA(Wedstrijden!AP438:AR438)&lt;&gt;0,6,"")</f>
        <v/>
      </c>
      <c r="DF617" s="17" t="str">
        <f t="shared" si="58"/>
        <v/>
      </c>
      <c r="DG617" s="17" t="str">
        <f>IF(Wedstrijden!AP438="x","L","")</f>
        <v/>
      </c>
      <c r="DH617" s="17" t="str">
        <f>IF(Wedstrijden!AQ438="x","M","")</f>
        <v/>
      </c>
      <c r="DI617" s="17" t="str">
        <f>IF(Wedstrijden!AR438="x","Z","")</f>
        <v/>
      </c>
      <c r="DJ617" s="17" t="str">
        <f>IF(Wedstrijden!AS438="x","Z","")</f>
        <v/>
      </c>
      <c r="DK617" s="17" t="str">
        <f>IF(COUNTA(Wedstrijden!AU438:AW438)&lt;&gt;0,6,"")</f>
        <v/>
      </c>
      <c r="DL617" s="17" t="str">
        <f t="shared" si="59"/>
        <v/>
      </c>
      <c r="DM617" s="17" t="str">
        <f>IF(Wedstrijden!AU438="x","L","")</f>
        <v/>
      </c>
      <c r="DN617" s="17" t="str">
        <f>IF(Wedstrijden!AV438="x","M","")</f>
        <v/>
      </c>
      <c r="DO617" s="17" t="str">
        <f>IF(Wedstrijden!AW438="x","Z","")</f>
        <v/>
      </c>
      <c r="DP617" s="17" t="str">
        <f>IF(Wedstrijden!AX438="x","Z","")</f>
        <v/>
      </c>
    </row>
    <row r="618" spans="1:120" ht="14.4" x14ac:dyDescent="0.3">
      <c r="A618" s="21">
        <f>Wedstrijden!A439</f>
        <v>0</v>
      </c>
      <c r="B618" s="17" t="str">
        <f>IFERROR(VLOOKUP(Wedstrijden!#REF!,#REF!,2,FALSE),"")</f>
        <v/>
      </c>
      <c r="C618" s="17" t="e">
        <f>Wedstrijden!#REF!</f>
        <v>#REF!</v>
      </c>
      <c r="D618" s="17" t="str">
        <f>IFERROR(VLOOKUP(Wedstrijden!#REF!,#REF!,2,FALSE),"")</f>
        <v/>
      </c>
      <c r="E618" s="17" t="str">
        <f>IFERROR(VLOOKUP(Wedstrijden!#REF!,#REF!,5,FALSE),"")</f>
        <v/>
      </c>
      <c r="F618" s="17" t="e">
        <f>IF(Wedstrijden!#REF!&lt;&gt;"",Wedstrijden!#REF!,"")</f>
        <v>#REF!</v>
      </c>
      <c r="G618" s="17" t="e">
        <f>IF(Wedstrijden!#REF!="Indoor",1,0)</f>
        <v>#REF!</v>
      </c>
      <c r="H618" s="17" t="e">
        <f>Wedstrijden!#REF!</f>
        <v>#REF!</v>
      </c>
      <c r="I618" s="17" t="e">
        <f>IF(Wedstrijden!#REF!="Nee",0,IF(Wedstrijden!#REF!="Ja",1,""))</f>
        <v>#REF!</v>
      </c>
      <c r="J618" s="17" t="e">
        <f>IF(Wedstrijden!#REF!&lt;&gt;"",Wedstrijden!#REF!,"")</f>
        <v>#REF!</v>
      </c>
      <c r="W618" s="18"/>
      <c r="AE618" s="18"/>
      <c r="AN618" s="18"/>
      <c r="AU618" s="18"/>
      <c r="BA618" s="18"/>
      <c r="BE618" s="18"/>
      <c r="BJ618" s="17" t="str">
        <f>IF(COUNTA(Wedstrijden!O439:Y439)&lt;&gt;0,1,"")</f>
        <v/>
      </c>
      <c r="BK618" s="17" t="str">
        <f t="shared" si="54"/>
        <v/>
      </c>
      <c r="BL618" s="17" t="str">
        <f>IF(Wedstrijden!O439="x","AA","")</f>
        <v/>
      </c>
      <c r="BM618" s="17" t="str">
        <f>IF(Wedstrijden!P439="x","A","")</f>
        <v/>
      </c>
      <c r="BN618" s="17" t="str">
        <f>IF(Wedstrijden!Q439="x","B1","")</f>
        <v/>
      </c>
      <c r="BO618" s="17" t="e">
        <f>IF(Wedstrijden!#REF!="x","BB","")</f>
        <v>#REF!</v>
      </c>
      <c r="BP618" s="17" t="str">
        <f>IF(Wedstrijden!S439="x","B","")</f>
        <v/>
      </c>
      <c r="BQ618" s="17" t="str">
        <f>IF(Wedstrijden!T439="x","L1","")</f>
        <v/>
      </c>
      <c r="BR618" s="17" t="str">
        <f>IF(Wedstrijden!U439="x","L2","")</f>
        <v/>
      </c>
      <c r="BS618" s="17" t="str">
        <f>IF(Wedstrijden!V439="x","M1","")</f>
        <v/>
      </c>
      <c r="BT618" s="17" t="str">
        <f>IF(Wedstrijden!W439="x","M2","")</f>
        <v/>
      </c>
      <c r="BU618" s="17" t="str">
        <f>IF(Wedstrijden!X439="x","Z1","")</f>
        <v/>
      </c>
      <c r="BV618" s="17" t="str">
        <f>IF(Wedstrijden!Y439="x","Z2","")</f>
        <v/>
      </c>
      <c r="BW618" s="17" t="str">
        <f>IF(COUNTA(Wedstrijden!F439:N439)&lt;&gt;0,1,"")</f>
        <v/>
      </c>
      <c r="BX618" s="17" t="str">
        <f t="shared" si="55"/>
        <v/>
      </c>
      <c r="BY618" s="17" t="str">
        <f>IF(Wedstrijden!F439="x","BB","")</f>
        <v/>
      </c>
      <c r="BZ618" s="17" t="str">
        <f>IF(Wedstrijden!G439="x","B","")</f>
        <v/>
      </c>
      <c r="CA618" s="17" t="str">
        <f>IF(Wedstrijden!H439="x","L1","")</f>
        <v/>
      </c>
      <c r="CB618" s="17" t="str">
        <f>IF(Wedstrijden!I439="x","L2","")</f>
        <v/>
      </c>
      <c r="CC618" s="17" t="str">
        <f>IF(Wedstrijden!J439="x","M1","")</f>
        <v/>
      </c>
      <c r="CD618" s="17" t="str">
        <f>IF(Wedstrijden!K439="x","M2","")</f>
        <v/>
      </c>
      <c r="CE618" s="17" t="str">
        <f>IF(Wedstrijden!L439="x","Z1","")</f>
        <v/>
      </c>
      <c r="CF618" s="17" t="str">
        <f>IF(Wedstrijden!M439="x","Z2","")</f>
        <v/>
      </c>
      <c r="CG618" s="17" t="str">
        <f>IF(Wedstrijden!N439="x","ZZL","")</f>
        <v/>
      </c>
      <c r="CL618" s="17" t="str">
        <f>IF(COUNTA(Wedstrijden!AG439:AN439)&lt;&gt;0,2,"")</f>
        <v/>
      </c>
      <c r="CM618" s="17" t="str">
        <f t="shared" si="56"/>
        <v/>
      </c>
      <c r="CN618" s="17" t="str">
        <f>IF(Wedstrijden!AG439="x","AA","")</f>
        <v/>
      </c>
      <c r="CO618" s="17" t="str">
        <f>IF(Wedstrijden!AH439="x","A","")</f>
        <v/>
      </c>
      <c r="CP618" s="17" t="str">
        <f>IF(Wedstrijden!AI439="x","BB","")</f>
        <v/>
      </c>
      <c r="CQ618" s="17" t="str">
        <f>IF(Wedstrijden!AJ439="x","B","")</f>
        <v/>
      </c>
      <c r="CR618" s="17" t="str">
        <f>IF(Wedstrijden!AK439="x","L","")</f>
        <v/>
      </c>
      <c r="CS618" s="17" t="str">
        <f>IF(Wedstrijden!AL439="x","M","")</f>
        <v/>
      </c>
      <c r="CT618" s="17" t="str">
        <f>IF(Wedstrijden!AM439="x","Z","")</f>
        <v/>
      </c>
      <c r="CU618" s="17" t="str">
        <f>IF(Wedstrijden!AN439="x","ZZ","")</f>
        <v/>
      </c>
      <c r="CV618" s="17" t="str">
        <f>IF(COUNTA(Wedstrijden!Z439:AF439)&lt;&gt;0,2,"")</f>
        <v/>
      </c>
      <c r="CW618" s="17" t="str">
        <f t="shared" si="57"/>
        <v/>
      </c>
      <c r="CX618" s="17" t="str">
        <f>IF(Wedstrijden!Z439="x","BB","")</f>
        <v/>
      </c>
      <c r="CY618" s="17" t="str">
        <f>IF(Wedstrijden!AA439="x","B","")</f>
        <v/>
      </c>
      <c r="CZ618" s="17" t="str">
        <f>IF(Wedstrijden!AB439="x","L","")</f>
        <v/>
      </c>
      <c r="DA618" s="17" t="str">
        <f>IF(Wedstrijden!AC439="x","M","")</f>
        <v/>
      </c>
      <c r="DB618" s="17" t="str">
        <f>IF(Wedstrijden!AD439="x","Z","")</f>
        <v/>
      </c>
      <c r="DC618" s="17" t="str">
        <f>IF(Wedstrijden!AE439="x","ZZ","")</f>
        <v/>
      </c>
      <c r="DD618" s="17" t="str">
        <f>IF(Wedstrijden!AF439="x","1.40","")</f>
        <v/>
      </c>
      <c r="DE618" s="17" t="str">
        <f>IF(COUNTA(Wedstrijden!AP439:AR439)&lt;&gt;0,6,"")</f>
        <v/>
      </c>
      <c r="DF618" s="17" t="str">
        <f t="shared" si="58"/>
        <v/>
      </c>
      <c r="DG618" s="17" t="str">
        <f>IF(Wedstrijden!AP439="x","L","")</f>
        <v/>
      </c>
      <c r="DH618" s="17" t="str">
        <f>IF(Wedstrijden!AQ439="x","M","")</f>
        <v/>
      </c>
      <c r="DI618" s="17" t="str">
        <f>IF(Wedstrijden!AR439="x","Z","")</f>
        <v/>
      </c>
      <c r="DJ618" s="17" t="str">
        <f>IF(Wedstrijden!AS439="x","Z","")</f>
        <v/>
      </c>
      <c r="DK618" s="17" t="str">
        <f>IF(COUNTA(Wedstrijden!AU439:AW439)&lt;&gt;0,6,"")</f>
        <v/>
      </c>
      <c r="DL618" s="17" t="str">
        <f t="shared" si="59"/>
        <v/>
      </c>
      <c r="DM618" s="17" t="str">
        <f>IF(Wedstrijden!AU439="x","L","")</f>
        <v/>
      </c>
      <c r="DN618" s="17" t="str">
        <f>IF(Wedstrijden!AV439="x","M","")</f>
        <v/>
      </c>
      <c r="DO618" s="17" t="str">
        <f>IF(Wedstrijden!AW439="x","Z","")</f>
        <v/>
      </c>
      <c r="DP618" s="17" t="str">
        <f>IF(Wedstrijden!AX439="x","Z","")</f>
        <v/>
      </c>
    </row>
    <row r="619" spans="1:120" ht="14.4" x14ac:dyDescent="0.3">
      <c r="A619" s="21">
        <f>Wedstrijden!A440</f>
        <v>0</v>
      </c>
      <c r="B619" s="17" t="str">
        <f>IFERROR(VLOOKUP(Wedstrijden!#REF!,#REF!,2,FALSE),"")</f>
        <v/>
      </c>
      <c r="C619" s="17" t="e">
        <f>Wedstrijden!#REF!</f>
        <v>#REF!</v>
      </c>
      <c r="D619" s="17" t="str">
        <f>IFERROR(VLOOKUP(Wedstrijden!#REF!,#REF!,2,FALSE),"")</f>
        <v/>
      </c>
      <c r="E619" s="17" t="str">
        <f>IFERROR(VLOOKUP(Wedstrijden!#REF!,#REF!,5,FALSE),"")</f>
        <v/>
      </c>
      <c r="F619" s="17" t="e">
        <f>IF(Wedstrijden!#REF!&lt;&gt;"",Wedstrijden!#REF!,"")</f>
        <v>#REF!</v>
      </c>
      <c r="G619" s="17" t="e">
        <f>IF(Wedstrijden!#REF!="Indoor",1,0)</f>
        <v>#REF!</v>
      </c>
      <c r="H619" s="17" t="e">
        <f>Wedstrijden!#REF!</f>
        <v>#REF!</v>
      </c>
      <c r="I619" s="17" t="e">
        <f>IF(Wedstrijden!#REF!="Nee",0,IF(Wedstrijden!#REF!="Ja",1,""))</f>
        <v>#REF!</v>
      </c>
      <c r="J619" s="17" t="e">
        <f>IF(Wedstrijden!#REF!&lt;&gt;"",Wedstrijden!#REF!,"")</f>
        <v>#REF!</v>
      </c>
      <c r="W619" s="18"/>
      <c r="AE619" s="18"/>
      <c r="AN619" s="18"/>
      <c r="AU619" s="18"/>
      <c r="BA619" s="18"/>
      <c r="BE619" s="18"/>
      <c r="BJ619" s="17" t="str">
        <f>IF(COUNTA(Wedstrijden!O440:Y440)&lt;&gt;0,1,"")</f>
        <v/>
      </c>
      <c r="BK619" s="17" t="str">
        <f t="shared" si="54"/>
        <v/>
      </c>
      <c r="BL619" s="17" t="str">
        <f>IF(Wedstrijden!O440="x","AA","")</f>
        <v/>
      </c>
      <c r="BM619" s="17" t="str">
        <f>IF(Wedstrijden!P440="x","A","")</f>
        <v/>
      </c>
      <c r="BN619" s="17" t="str">
        <f>IF(Wedstrijden!Q440="x","B1","")</f>
        <v/>
      </c>
      <c r="BO619" s="17" t="e">
        <f>IF(Wedstrijden!#REF!="x","BB","")</f>
        <v>#REF!</v>
      </c>
      <c r="BP619" s="17" t="str">
        <f>IF(Wedstrijden!S440="x","B","")</f>
        <v/>
      </c>
      <c r="BQ619" s="17" t="str">
        <f>IF(Wedstrijden!T440="x","L1","")</f>
        <v/>
      </c>
      <c r="BR619" s="17" t="str">
        <f>IF(Wedstrijden!U440="x","L2","")</f>
        <v/>
      </c>
      <c r="BS619" s="17" t="str">
        <f>IF(Wedstrijden!V440="x","M1","")</f>
        <v/>
      </c>
      <c r="BT619" s="17" t="str">
        <f>IF(Wedstrijden!W440="x","M2","")</f>
        <v/>
      </c>
      <c r="BU619" s="17" t="str">
        <f>IF(Wedstrijden!X440="x","Z1","")</f>
        <v/>
      </c>
      <c r="BV619" s="17" t="str">
        <f>IF(Wedstrijden!Y440="x","Z2","")</f>
        <v/>
      </c>
      <c r="BW619" s="17" t="str">
        <f>IF(COUNTA(Wedstrijden!F440:N440)&lt;&gt;0,1,"")</f>
        <v/>
      </c>
      <c r="BX619" s="17" t="str">
        <f t="shared" si="55"/>
        <v/>
      </c>
      <c r="BY619" s="17" t="str">
        <f>IF(Wedstrijden!F440="x","BB","")</f>
        <v/>
      </c>
      <c r="BZ619" s="17" t="str">
        <f>IF(Wedstrijden!G440="x","B","")</f>
        <v/>
      </c>
      <c r="CA619" s="17" t="str">
        <f>IF(Wedstrijden!H440="x","L1","")</f>
        <v/>
      </c>
      <c r="CB619" s="17" t="str">
        <f>IF(Wedstrijden!I440="x","L2","")</f>
        <v/>
      </c>
      <c r="CC619" s="17" t="str">
        <f>IF(Wedstrijden!J440="x","M1","")</f>
        <v/>
      </c>
      <c r="CD619" s="17" t="str">
        <f>IF(Wedstrijden!K440="x","M2","")</f>
        <v/>
      </c>
      <c r="CE619" s="17" t="str">
        <f>IF(Wedstrijden!L440="x","Z1","")</f>
        <v/>
      </c>
      <c r="CF619" s="17" t="str">
        <f>IF(Wedstrijden!M440="x","Z2","")</f>
        <v/>
      </c>
      <c r="CG619" s="17" t="str">
        <f>IF(Wedstrijden!N440="x","ZZL","")</f>
        <v/>
      </c>
      <c r="CL619" s="17" t="str">
        <f>IF(COUNTA(Wedstrijden!AG440:AN440)&lt;&gt;0,2,"")</f>
        <v/>
      </c>
      <c r="CM619" s="17" t="str">
        <f t="shared" si="56"/>
        <v/>
      </c>
      <c r="CN619" s="17" t="str">
        <f>IF(Wedstrijden!AG440="x","AA","")</f>
        <v/>
      </c>
      <c r="CO619" s="17" t="str">
        <f>IF(Wedstrijden!AH440="x","A","")</f>
        <v/>
      </c>
      <c r="CP619" s="17" t="str">
        <f>IF(Wedstrijden!AI440="x","BB","")</f>
        <v/>
      </c>
      <c r="CQ619" s="17" t="str">
        <f>IF(Wedstrijden!AJ440="x","B","")</f>
        <v/>
      </c>
      <c r="CR619" s="17" t="str">
        <f>IF(Wedstrijden!AK440="x","L","")</f>
        <v/>
      </c>
      <c r="CS619" s="17" t="str">
        <f>IF(Wedstrijden!AL440="x","M","")</f>
        <v/>
      </c>
      <c r="CT619" s="17" t="str">
        <f>IF(Wedstrijden!AM440="x","Z","")</f>
        <v/>
      </c>
      <c r="CU619" s="17" t="str">
        <f>IF(Wedstrijden!AN440="x","ZZ","")</f>
        <v/>
      </c>
      <c r="CV619" s="17" t="str">
        <f>IF(COUNTA(Wedstrijden!Z440:AF440)&lt;&gt;0,2,"")</f>
        <v/>
      </c>
      <c r="CW619" s="17" t="str">
        <f t="shared" si="57"/>
        <v/>
      </c>
      <c r="CX619" s="17" t="str">
        <f>IF(Wedstrijden!Z440="x","BB","")</f>
        <v/>
      </c>
      <c r="CY619" s="17" t="str">
        <f>IF(Wedstrijden!AA440="x","B","")</f>
        <v/>
      </c>
      <c r="CZ619" s="17" t="str">
        <f>IF(Wedstrijden!AB440="x","L","")</f>
        <v/>
      </c>
      <c r="DA619" s="17" t="str">
        <f>IF(Wedstrijden!AC440="x","M","")</f>
        <v/>
      </c>
      <c r="DB619" s="17" t="str">
        <f>IF(Wedstrijden!AD440="x","Z","")</f>
        <v/>
      </c>
      <c r="DC619" s="17" t="str">
        <f>IF(Wedstrijden!AE440="x","ZZ","")</f>
        <v/>
      </c>
      <c r="DD619" s="17" t="str">
        <f>IF(Wedstrijden!AF440="x","1.40","")</f>
        <v/>
      </c>
      <c r="DE619" s="17" t="str">
        <f>IF(COUNTA(Wedstrijden!AP440:AR440)&lt;&gt;0,6,"")</f>
        <v/>
      </c>
      <c r="DF619" s="17" t="str">
        <f t="shared" si="58"/>
        <v/>
      </c>
      <c r="DG619" s="17" t="str">
        <f>IF(Wedstrijden!AP440="x","L","")</f>
        <v/>
      </c>
      <c r="DH619" s="17" t="str">
        <f>IF(Wedstrijden!AQ440="x","M","")</f>
        <v/>
      </c>
      <c r="DI619" s="17" t="str">
        <f>IF(Wedstrijden!AR440="x","Z","")</f>
        <v/>
      </c>
      <c r="DJ619" s="17" t="str">
        <f>IF(Wedstrijden!AS440="x","Z","")</f>
        <v/>
      </c>
      <c r="DK619" s="17" t="str">
        <f>IF(COUNTA(Wedstrijden!AU440:AW440)&lt;&gt;0,6,"")</f>
        <v/>
      </c>
      <c r="DL619" s="17" t="str">
        <f t="shared" si="59"/>
        <v/>
      </c>
      <c r="DM619" s="17" t="str">
        <f>IF(Wedstrijden!AU440="x","L","")</f>
        <v/>
      </c>
      <c r="DN619" s="17" t="str">
        <f>IF(Wedstrijden!AV440="x","M","")</f>
        <v/>
      </c>
      <c r="DO619" s="17" t="str">
        <f>IF(Wedstrijden!AW440="x","Z","")</f>
        <v/>
      </c>
      <c r="DP619" s="17" t="str">
        <f>IF(Wedstrijden!AX440="x","Z","")</f>
        <v/>
      </c>
    </row>
    <row r="620" spans="1:120" ht="14.4" x14ac:dyDescent="0.3">
      <c r="A620" s="21">
        <f>Wedstrijden!A441</f>
        <v>0</v>
      </c>
      <c r="B620" s="17" t="str">
        <f>IFERROR(VLOOKUP(Wedstrijden!#REF!,#REF!,2,FALSE),"")</f>
        <v/>
      </c>
      <c r="C620" s="17" t="e">
        <f>Wedstrijden!#REF!</f>
        <v>#REF!</v>
      </c>
      <c r="D620" s="17" t="str">
        <f>IFERROR(VLOOKUP(Wedstrijden!#REF!,#REF!,2,FALSE),"")</f>
        <v/>
      </c>
      <c r="E620" s="17" t="str">
        <f>IFERROR(VLOOKUP(Wedstrijden!#REF!,#REF!,5,FALSE),"")</f>
        <v/>
      </c>
      <c r="F620" s="17" t="e">
        <f>IF(Wedstrijden!#REF!&lt;&gt;"",Wedstrijden!#REF!,"")</f>
        <v>#REF!</v>
      </c>
      <c r="G620" s="17" t="e">
        <f>IF(Wedstrijden!#REF!="Indoor",1,0)</f>
        <v>#REF!</v>
      </c>
      <c r="H620" s="17" t="e">
        <f>Wedstrijden!#REF!</f>
        <v>#REF!</v>
      </c>
      <c r="I620" s="17" t="e">
        <f>IF(Wedstrijden!#REF!="Nee",0,IF(Wedstrijden!#REF!="Ja",1,""))</f>
        <v>#REF!</v>
      </c>
      <c r="J620" s="17" t="e">
        <f>IF(Wedstrijden!#REF!&lt;&gt;"",Wedstrijden!#REF!,"")</f>
        <v>#REF!</v>
      </c>
      <c r="W620" s="18"/>
      <c r="AE620" s="18"/>
      <c r="AN620" s="18"/>
      <c r="AU620" s="18"/>
      <c r="BA620" s="18"/>
      <c r="BE620" s="18"/>
      <c r="BJ620" s="17" t="str">
        <f>IF(COUNTA(Wedstrijden!O441:Y441)&lt;&gt;0,1,"")</f>
        <v/>
      </c>
      <c r="BK620" s="17" t="str">
        <f t="shared" si="54"/>
        <v/>
      </c>
      <c r="BL620" s="17" t="str">
        <f>IF(Wedstrijden!O441="x","AA","")</f>
        <v/>
      </c>
      <c r="BM620" s="17" t="str">
        <f>IF(Wedstrijden!P441="x","A","")</f>
        <v/>
      </c>
      <c r="BN620" s="17" t="str">
        <f>IF(Wedstrijden!Q441="x","B1","")</f>
        <v/>
      </c>
      <c r="BO620" s="17" t="e">
        <f>IF(Wedstrijden!#REF!="x","BB","")</f>
        <v>#REF!</v>
      </c>
      <c r="BP620" s="17" t="str">
        <f>IF(Wedstrijden!S441="x","B","")</f>
        <v/>
      </c>
      <c r="BQ620" s="17" t="str">
        <f>IF(Wedstrijden!T441="x","L1","")</f>
        <v/>
      </c>
      <c r="BR620" s="17" t="str">
        <f>IF(Wedstrijden!U441="x","L2","")</f>
        <v/>
      </c>
      <c r="BS620" s="17" t="str">
        <f>IF(Wedstrijden!V441="x","M1","")</f>
        <v/>
      </c>
      <c r="BT620" s="17" t="str">
        <f>IF(Wedstrijden!W441="x","M2","")</f>
        <v/>
      </c>
      <c r="BU620" s="17" t="str">
        <f>IF(Wedstrijden!X441="x","Z1","")</f>
        <v/>
      </c>
      <c r="BV620" s="17" t="str">
        <f>IF(Wedstrijden!Y441="x","Z2","")</f>
        <v/>
      </c>
      <c r="BW620" s="17" t="str">
        <f>IF(COUNTA(Wedstrijden!F441:N441)&lt;&gt;0,1,"")</f>
        <v/>
      </c>
      <c r="BX620" s="17" t="str">
        <f t="shared" si="55"/>
        <v/>
      </c>
      <c r="BY620" s="17" t="str">
        <f>IF(Wedstrijden!F441="x","BB","")</f>
        <v/>
      </c>
      <c r="BZ620" s="17" t="str">
        <f>IF(Wedstrijden!G441="x","B","")</f>
        <v/>
      </c>
      <c r="CA620" s="17" t="str">
        <f>IF(Wedstrijden!H441="x","L1","")</f>
        <v/>
      </c>
      <c r="CB620" s="17" t="str">
        <f>IF(Wedstrijden!I441="x","L2","")</f>
        <v/>
      </c>
      <c r="CC620" s="17" t="str">
        <f>IF(Wedstrijden!J441="x","M1","")</f>
        <v/>
      </c>
      <c r="CD620" s="17" t="str">
        <f>IF(Wedstrijden!K441="x","M2","")</f>
        <v/>
      </c>
      <c r="CE620" s="17" t="str">
        <f>IF(Wedstrijden!L441="x","Z1","")</f>
        <v/>
      </c>
      <c r="CF620" s="17" t="str">
        <f>IF(Wedstrijden!M441="x","Z2","")</f>
        <v/>
      </c>
      <c r="CG620" s="17" t="str">
        <f>IF(Wedstrijden!N441="x","ZZL","")</f>
        <v/>
      </c>
      <c r="CL620" s="17" t="str">
        <f>IF(COUNTA(Wedstrijden!AG441:AN441)&lt;&gt;0,2,"")</f>
        <v/>
      </c>
      <c r="CM620" s="17" t="str">
        <f t="shared" si="56"/>
        <v/>
      </c>
      <c r="CN620" s="17" t="str">
        <f>IF(Wedstrijden!AG441="x","AA","")</f>
        <v/>
      </c>
      <c r="CO620" s="17" t="str">
        <f>IF(Wedstrijden!AH441="x","A","")</f>
        <v/>
      </c>
      <c r="CP620" s="17" t="str">
        <f>IF(Wedstrijden!AI441="x","BB","")</f>
        <v/>
      </c>
      <c r="CQ620" s="17" t="str">
        <f>IF(Wedstrijden!AJ441="x","B","")</f>
        <v/>
      </c>
      <c r="CR620" s="17" t="str">
        <f>IF(Wedstrijden!AK441="x","L","")</f>
        <v/>
      </c>
      <c r="CS620" s="17" t="str">
        <f>IF(Wedstrijden!AL441="x","M","")</f>
        <v/>
      </c>
      <c r="CT620" s="17" t="str">
        <f>IF(Wedstrijden!AM441="x","Z","")</f>
        <v/>
      </c>
      <c r="CU620" s="17" t="str">
        <f>IF(Wedstrijden!AN441="x","ZZ","")</f>
        <v/>
      </c>
      <c r="CV620" s="17" t="str">
        <f>IF(COUNTA(Wedstrijden!Z441:AF441)&lt;&gt;0,2,"")</f>
        <v/>
      </c>
      <c r="CW620" s="17" t="str">
        <f t="shared" si="57"/>
        <v/>
      </c>
      <c r="CX620" s="17" t="str">
        <f>IF(Wedstrijden!Z441="x","BB","")</f>
        <v/>
      </c>
      <c r="CY620" s="17" t="str">
        <f>IF(Wedstrijden!AA441="x","B","")</f>
        <v/>
      </c>
      <c r="CZ620" s="17" t="str">
        <f>IF(Wedstrijden!AB441="x","L","")</f>
        <v/>
      </c>
      <c r="DA620" s="17" t="str">
        <f>IF(Wedstrijden!AC441="x","M","")</f>
        <v/>
      </c>
      <c r="DB620" s="17" t="str">
        <f>IF(Wedstrijden!AD441="x","Z","")</f>
        <v/>
      </c>
      <c r="DC620" s="17" t="str">
        <f>IF(Wedstrijden!AE441="x","ZZ","")</f>
        <v/>
      </c>
      <c r="DD620" s="17" t="str">
        <f>IF(Wedstrijden!AF441="x","1.40","")</f>
        <v/>
      </c>
      <c r="DE620" s="17" t="str">
        <f>IF(COUNTA(Wedstrijden!AP441:AR441)&lt;&gt;0,6,"")</f>
        <v/>
      </c>
      <c r="DF620" s="17" t="str">
        <f t="shared" si="58"/>
        <v/>
      </c>
      <c r="DG620" s="17" t="str">
        <f>IF(Wedstrijden!AP441="x","L","")</f>
        <v/>
      </c>
      <c r="DH620" s="17" t="str">
        <f>IF(Wedstrijden!AQ441="x","M","")</f>
        <v/>
      </c>
      <c r="DI620" s="17" t="str">
        <f>IF(Wedstrijden!AR441="x","Z","")</f>
        <v/>
      </c>
      <c r="DJ620" s="17" t="str">
        <f>IF(Wedstrijden!AS441="x","Z","")</f>
        <v/>
      </c>
      <c r="DK620" s="17" t="str">
        <f>IF(COUNTA(Wedstrijden!AU441:AW441)&lt;&gt;0,6,"")</f>
        <v/>
      </c>
      <c r="DL620" s="17" t="str">
        <f t="shared" si="59"/>
        <v/>
      </c>
      <c r="DM620" s="17" t="str">
        <f>IF(Wedstrijden!AU441="x","L","")</f>
        <v/>
      </c>
      <c r="DN620" s="17" t="str">
        <f>IF(Wedstrijden!AV441="x","M","")</f>
        <v/>
      </c>
      <c r="DO620" s="17" t="str">
        <f>IF(Wedstrijden!AW441="x","Z","")</f>
        <v/>
      </c>
      <c r="DP620" s="17" t="str">
        <f>IF(Wedstrijden!AX441="x","Z","")</f>
        <v/>
      </c>
    </row>
    <row r="621" spans="1:120" ht="14.4" x14ac:dyDescent="0.3">
      <c r="A621" s="21">
        <f>Wedstrijden!A442</f>
        <v>0</v>
      </c>
      <c r="B621" s="17" t="str">
        <f>IFERROR(VLOOKUP(Wedstrijden!#REF!,#REF!,2,FALSE),"")</f>
        <v/>
      </c>
      <c r="C621" s="17" t="e">
        <f>Wedstrijden!#REF!</f>
        <v>#REF!</v>
      </c>
      <c r="D621" s="17" t="str">
        <f>IFERROR(VLOOKUP(Wedstrijden!#REF!,#REF!,2,FALSE),"")</f>
        <v/>
      </c>
      <c r="E621" s="17" t="str">
        <f>IFERROR(VLOOKUP(Wedstrijden!#REF!,#REF!,5,FALSE),"")</f>
        <v/>
      </c>
      <c r="F621" s="17" t="e">
        <f>IF(Wedstrijden!#REF!&lt;&gt;"",Wedstrijden!#REF!,"")</f>
        <v>#REF!</v>
      </c>
      <c r="G621" s="17" t="e">
        <f>IF(Wedstrijden!#REF!="Indoor",1,0)</f>
        <v>#REF!</v>
      </c>
      <c r="H621" s="17" t="e">
        <f>Wedstrijden!#REF!</f>
        <v>#REF!</v>
      </c>
      <c r="I621" s="17" t="e">
        <f>IF(Wedstrijden!#REF!="Nee",0,IF(Wedstrijden!#REF!="Ja",1,""))</f>
        <v>#REF!</v>
      </c>
      <c r="J621" s="17" t="e">
        <f>IF(Wedstrijden!#REF!&lt;&gt;"",Wedstrijden!#REF!,"")</f>
        <v>#REF!</v>
      </c>
      <c r="W621" s="18"/>
      <c r="AE621" s="18"/>
      <c r="AN621" s="18"/>
      <c r="AU621" s="18"/>
      <c r="BA621" s="18"/>
      <c r="BE621" s="18"/>
      <c r="BJ621" s="17" t="str">
        <f>IF(COUNTA(Wedstrijden!O442:Y442)&lt;&gt;0,1,"")</f>
        <v/>
      </c>
      <c r="BK621" s="17" t="str">
        <f t="shared" si="54"/>
        <v/>
      </c>
      <c r="BL621" s="17" t="str">
        <f>IF(Wedstrijden!O442="x","AA","")</f>
        <v/>
      </c>
      <c r="BM621" s="17" t="str">
        <f>IF(Wedstrijden!P442="x","A","")</f>
        <v/>
      </c>
      <c r="BN621" s="17" t="str">
        <f>IF(Wedstrijden!Q442="x","B1","")</f>
        <v/>
      </c>
      <c r="BO621" s="17" t="e">
        <f>IF(Wedstrijden!#REF!="x","BB","")</f>
        <v>#REF!</v>
      </c>
      <c r="BP621" s="17" t="str">
        <f>IF(Wedstrijden!S442="x","B","")</f>
        <v/>
      </c>
      <c r="BQ621" s="17" t="str">
        <f>IF(Wedstrijden!T442="x","L1","")</f>
        <v/>
      </c>
      <c r="BR621" s="17" t="str">
        <f>IF(Wedstrijden!U442="x","L2","")</f>
        <v/>
      </c>
      <c r="BS621" s="17" t="str">
        <f>IF(Wedstrijden!V442="x","M1","")</f>
        <v/>
      </c>
      <c r="BT621" s="17" t="str">
        <f>IF(Wedstrijden!W442="x","M2","")</f>
        <v/>
      </c>
      <c r="BU621" s="17" t="str">
        <f>IF(Wedstrijden!X442="x","Z1","")</f>
        <v/>
      </c>
      <c r="BV621" s="17" t="str">
        <f>IF(Wedstrijden!Y442="x","Z2","")</f>
        <v/>
      </c>
      <c r="BW621" s="17" t="str">
        <f>IF(COUNTA(Wedstrijden!F442:N442)&lt;&gt;0,1,"")</f>
        <v/>
      </c>
      <c r="BX621" s="17" t="str">
        <f t="shared" si="55"/>
        <v/>
      </c>
      <c r="BY621" s="17" t="str">
        <f>IF(Wedstrijden!F442="x","BB","")</f>
        <v/>
      </c>
      <c r="BZ621" s="17" t="str">
        <f>IF(Wedstrijden!G442="x","B","")</f>
        <v/>
      </c>
      <c r="CA621" s="17" t="str">
        <f>IF(Wedstrijden!H442="x","L1","")</f>
        <v/>
      </c>
      <c r="CB621" s="17" t="str">
        <f>IF(Wedstrijden!I442="x","L2","")</f>
        <v/>
      </c>
      <c r="CC621" s="17" t="str">
        <f>IF(Wedstrijden!J442="x","M1","")</f>
        <v/>
      </c>
      <c r="CD621" s="17" t="str">
        <f>IF(Wedstrijden!K442="x","M2","")</f>
        <v/>
      </c>
      <c r="CE621" s="17" t="str">
        <f>IF(Wedstrijden!L442="x","Z1","")</f>
        <v/>
      </c>
      <c r="CF621" s="17" t="str">
        <f>IF(Wedstrijden!M442="x","Z2","")</f>
        <v/>
      </c>
      <c r="CG621" s="17" t="str">
        <f>IF(Wedstrijden!N442="x","ZZL","")</f>
        <v/>
      </c>
      <c r="CL621" s="17" t="str">
        <f>IF(COUNTA(Wedstrijden!AG442:AN442)&lt;&gt;0,2,"")</f>
        <v/>
      </c>
      <c r="CM621" s="17" t="str">
        <f t="shared" si="56"/>
        <v/>
      </c>
      <c r="CN621" s="17" t="str">
        <f>IF(Wedstrijden!AG442="x","AA","")</f>
        <v/>
      </c>
      <c r="CO621" s="17" t="str">
        <f>IF(Wedstrijden!AH442="x","A","")</f>
        <v/>
      </c>
      <c r="CP621" s="17" t="str">
        <f>IF(Wedstrijden!AI442="x","BB","")</f>
        <v/>
      </c>
      <c r="CQ621" s="17" t="str">
        <f>IF(Wedstrijden!AJ442="x","B","")</f>
        <v/>
      </c>
      <c r="CR621" s="17" t="str">
        <f>IF(Wedstrijden!AK442="x","L","")</f>
        <v/>
      </c>
      <c r="CS621" s="17" t="str">
        <f>IF(Wedstrijden!AL442="x","M","")</f>
        <v/>
      </c>
      <c r="CT621" s="17" t="str">
        <f>IF(Wedstrijden!AM442="x","Z","")</f>
        <v/>
      </c>
      <c r="CU621" s="17" t="str">
        <f>IF(Wedstrijden!AN442="x","ZZ","")</f>
        <v/>
      </c>
      <c r="CV621" s="17" t="str">
        <f>IF(COUNTA(Wedstrijden!Z442:AF442)&lt;&gt;0,2,"")</f>
        <v/>
      </c>
      <c r="CW621" s="17" t="str">
        <f t="shared" si="57"/>
        <v/>
      </c>
      <c r="CX621" s="17" t="str">
        <f>IF(Wedstrijden!Z442="x","BB","")</f>
        <v/>
      </c>
      <c r="CY621" s="17" t="str">
        <f>IF(Wedstrijden!AA442="x","B","")</f>
        <v/>
      </c>
      <c r="CZ621" s="17" t="str">
        <f>IF(Wedstrijden!AB442="x","L","")</f>
        <v/>
      </c>
      <c r="DA621" s="17" t="str">
        <f>IF(Wedstrijden!AC442="x","M","")</f>
        <v/>
      </c>
      <c r="DB621" s="17" t="str">
        <f>IF(Wedstrijden!AD442="x","Z","")</f>
        <v/>
      </c>
      <c r="DC621" s="17" t="str">
        <f>IF(Wedstrijden!AE442="x","ZZ","")</f>
        <v/>
      </c>
      <c r="DD621" s="17" t="str">
        <f>IF(Wedstrijden!AF442="x","1.40","")</f>
        <v/>
      </c>
      <c r="DE621" s="17" t="str">
        <f>IF(COUNTA(Wedstrijden!AP442:AR442)&lt;&gt;0,6,"")</f>
        <v/>
      </c>
      <c r="DF621" s="17" t="str">
        <f t="shared" si="58"/>
        <v/>
      </c>
      <c r="DG621" s="17" t="str">
        <f>IF(Wedstrijden!AP442="x","L","")</f>
        <v/>
      </c>
      <c r="DH621" s="17" t="str">
        <f>IF(Wedstrijden!AQ442="x","M","")</f>
        <v/>
      </c>
      <c r="DI621" s="17" t="str">
        <f>IF(Wedstrijden!AR442="x","Z","")</f>
        <v/>
      </c>
      <c r="DJ621" s="17" t="str">
        <f>IF(Wedstrijden!AS442="x","Z","")</f>
        <v/>
      </c>
      <c r="DK621" s="17" t="str">
        <f>IF(COUNTA(Wedstrijden!AU442:AW442)&lt;&gt;0,6,"")</f>
        <v/>
      </c>
      <c r="DL621" s="17" t="str">
        <f t="shared" si="59"/>
        <v/>
      </c>
      <c r="DM621" s="17" t="str">
        <f>IF(Wedstrijden!AU442="x","L","")</f>
        <v/>
      </c>
      <c r="DN621" s="17" t="str">
        <f>IF(Wedstrijden!AV442="x","M","")</f>
        <v/>
      </c>
      <c r="DO621" s="17" t="str">
        <f>IF(Wedstrijden!AW442="x","Z","")</f>
        <v/>
      </c>
      <c r="DP621" s="17" t="str">
        <f>IF(Wedstrijden!AX442="x","Z","")</f>
        <v/>
      </c>
    </row>
    <row r="622" spans="1:120" ht="14.4" x14ac:dyDescent="0.3">
      <c r="A622" s="21">
        <f>Wedstrijden!A443</f>
        <v>0</v>
      </c>
      <c r="B622" s="17" t="str">
        <f>IFERROR(VLOOKUP(Wedstrijden!#REF!,#REF!,2,FALSE),"")</f>
        <v/>
      </c>
      <c r="C622" s="17" t="e">
        <f>Wedstrijden!#REF!</f>
        <v>#REF!</v>
      </c>
      <c r="D622" s="17" t="str">
        <f>IFERROR(VLOOKUP(Wedstrijden!#REF!,#REF!,2,FALSE),"")</f>
        <v/>
      </c>
      <c r="E622" s="17" t="str">
        <f>IFERROR(VLOOKUP(Wedstrijden!#REF!,#REF!,5,FALSE),"")</f>
        <v/>
      </c>
      <c r="F622" s="17" t="e">
        <f>IF(Wedstrijden!#REF!&lt;&gt;"",Wedstrijden!#REF!,"")</f>
        <v>#REF!</v>
      </c>
      <c r="G622" s="17" t="e">
        <f>IF(Wedstrijden!#REF!="Indoor",1,0)</f>
        <v>#REF!</v>
      </c>
      <c r="H622" s="17" t="e">
        <f>Wedstrijden!#REF!</f>
        <v>#REF!</v>
      </c>
      <c r="I622" s="17" t="e">
        <f>IF(Wedstrijden!#REF!="Nee",0,IF(Wedstrijden!#REF!="Ja",1,""))</f>
        <v>#REF!</v>
      </c>
      <c r="J622" s="17" t="e">
        <f>IF(Wedstrijden!#REF!&lt;&gt;"",Wedstrijden!#REF!,"")</f>
        <v>#REF!</v>
      </c>
      <c r="W622" s="18"/>
      <c r="AE622" s="18"/>
      <c r="AN622" s="18"/>
      <c r="AU622" s="18"/>
      <c r="BA622" s="18"/>
      <c r="BE622" s="18"/>
      <c r="BJ622" s="17" t="str">
        <f>IF(COUNTA(Wedstrijden!O443:Y443)&lt;&gt;0,1,"")</f>
        <v/>
      </c>
      <c r="BK622" s="17" t="str">
        <f t="shared" si="54"/>
        <v/>
      </c>
      <c r="BL622" s="17" t="str">
        <f>IF(Wedstrijden!O443="x","AA","")</f>
        <v/>
      </c>
      <c r="BM622" s="17" t="str">
        <f>IF(Wedstrijden!P443="x","A","")</f>
        <v/>
      </c>
      <c r="BN622" s="17" t="str">
        <f>IF(Wedstrijden!Q443="x","B1","")</f>
        <v/>
      </c>
      <c r="BO622" s="17" t="e">
        <f>IF(Wedstrijden!#REF!="x","BB","")</f>
        <v>#REF!</v>
      </c>
      <c r="BP622" s="17" t="str">
        <f>IF(Wedstrijden!S443="x","B","")</f>
        <v/>
      </c>
      <c r="BQ622" s="17" t="str">
        <f>IF(Wedstrijden!T443="x","L1","")</f>
        <v/>
      </c>
      <c r="BR622" s="17" t="str">
        <f>IF(Wedstrijden!U443="x","L2","")</f>
        <v/>
      </c>
      <c r="BS622" s="17" t="str">
        <f>IF(Wedstrijden!V443="x","M1","")</f>
        <v/>
      </c>
      <c r="BT622" s="17" t="str">
        <f>IF(Wedstrijden!W443="x","M2","")</f>
        <v/>
      </c>
      <c r="BU622" s="17" t="str">
        <f>IF(Wedstrijden!X443="x","Z1","")</f>
        <v/>
      </c>
      <c r="BV622" s="17" t="str">
        <f>IF(Wedstrijden!Y443="x","Z2","")</f>
        <v/>
      </c>
      <c r="BW622" s="17" t="str">
        <f>IF(COUNTA(Wedstrijden!F443:N443)&lt;&gt;0,1,"")</f>
        <v/>
      </c>
      <c r="BX622" s="17" t="str">
        <f t="shared" si="55"/>
        <v/>
      </c>
      <c r="BY622" s="17" t="str">
        <f>IF(Wedstrijden!F443="x","BB","")</f>
        <v/>
      </c>
      <c r="BZ622" s="17" t="str">
        <f>IF(Wedstrijden!G443="x","B","")</f>
        <v/>
      </c>
      <c r="CA622" s="17" t="str">
        <f>IF(Wedstrijden!H443="x","L1","")</f>
        <v/>
      </c>
      <c r="CB622" s="17" t="str">
        <f>IF(Wedstrijden!I443="x","L2","")</f>
        <v/>
      </c>
      <c r="CC622" s="17" t="str">
        <f>IF(Wedstrijden!J443="x","M1","")</f>
        <v/>
      </c>
      <c r="CD622" s="17" t="str">
        <f>IF(Wedstrijden!K443="x","M2","")</f>
        <v/>
      </c>
      <c r="CE622" s="17" t="str">
        <f>IF(Wedstrijden!L443="x","Z1","")</f>
        <v/>
      </c>
      <c r="CF622" s="17" t="str">
        <f>IF(Wedstrijden!M443="x","Z2","")</f>
        <v/>
      </c>
      <c r="CG622" s="17" t="str">
        <f>IF(Wedstrijden!N443="x","ZZL","")</f>
        <v/>
      </c>
      <c r="CL622" s="17" t="str">
        <f>IF(COUNTA(Wedstrijden!AG443:AN443)&lt;&gt;0,2,"")</f>
        <v/>
      </c>
      <c r="CM622" s="17" t="str">
        <f t="shared" si="56"/>
        <v/>
      </c>
      <c r="CN622" s="17" t="str">
        <f>IF(Wedstrijden!AG443="x","AA","")</f>
        <v/>
      </c>
      <c r="CO622" s="17" t="str">
        <f>IF(Wedstrijden!AH443="x","A","")</f>
        <v/>
      </c>
      <c r="CP622" s="17" t="str">
        <f>IF(Wedstrijden!AI443="x","BB","")</f>
        <v/>
      </c>
      <c r="CQ622" s="17" t="str">
        <f>IF(Wedstrijden!AJ443="x","B","")</f>
        <v/>
      </c>
      <c r="CR622" s="17" t="str">
        <f>IF(Wedstrijden!AK443="x","L","")</f>
        <v/>
      </c>
      <c r="CS622" s="17" t="str">
        <f>IF(Wedstrijden!AL443="x","M","")</f>
        <v/>
      </c>
      <c r="CT622" s="17" t="str">
        <f>IF(Wedstrijden!AM443="x","Z","")</f>
        <v/>
      </c>
      <c r="CU622" s="17" t="str">
        <f>IF(Wedstrijden!AN443="x","ZZ","")</f>
        <v/>
      </c>
      <c r="CV622" s="17" t="str">
        <f>IF(COUNTA(Wedstrijden!Z443:AF443)&lt;&gt;0,2,"")</f>
        <v/>
      </c>
      <c r="CW622" s="17" t="str">
        <f t="shared" si="57"/>
        <v/>
      </c>
      <c r="CX622" s="17" t="str">
        <f>IF(Wedstrijden!Z443="x","BB","")</f>
        <v/>
      </c>
      <c r="CY622" s="17" t="str">
        <f>IF(Wedstrijden!AA443="x","B","")</f>
        <v/>
      </c>
      <c r="CZ622" s="17" t="str">
        <f>IF(Wedstrijden!AB443="x","L","")</f>
        <v/>
      </c>
      <c r="DA622" s="17" t="str">
        <f>IF(Wedstrijden!AC443="x","M","")</f>
        <v/>
      </c>
      <c r="DB622" s="17" t="str">
        <f>IF(Wedstrijden!AD443="x","Z","")</f>
        <v/>
      </c>
      <c r="DC622" s="17" t="str">
        <f>IF(Wedstrijden!AE443="x","ZZ","")</f>
        <v/>
      </c>
      <c r="DD622" s="17" t="str">
        <f>IF(Wedstrijden!AF443="x","1.40","")</f>
        <v/>
      </c>
      <c r="DE622" s="17" t="str">
        <f>IF(COUNTA(Wedstrijden!AP443:AR443)&lt;&gt;0,6,"")</f>
        <v/>
      </c>
      <c r="DF622" s="17" t="str">
        <f t="shared" si="58"/>
        <v/>
      </c>
      <c r="DG622" s="17" t="str">
        <f>IF(Wedstrijden!AP443="x","L","")</f>
        <v/>
      </c>
      <c r="DH622" s="17" t="str">
        <f>IF(Wedstrijden!AQ443="x","M","")</f>
        <v/>
      </c>
      <c r="DI622" s="17" t="str">
        <f>IF(Wedstrijden!AR443="x","Z","")</f>
        <v/>
      </c>
      <c r="DJ622" s="17" t="str">
        <f>IF(Wedstrijden!AS443="x","Z","")</f>
        <v/>
      </c>
      <c r="DK622" s="17" t="str">
        <f>IF(COUNTA(Wedstrijden!AU443:AW443)&lt;&gt;0,6,"")</f>
        <v/>
      </c>
      <c r="DL622" s="17" t="str">
        <f t="shared" si="59"/>
        <v/>
      </c>
      <c r="DM622" s="17" t="str">
        <f>IF(Wedstrijden!AU443="x","L","")</f>
        <v/>
      </c>
      <c r="DN622" s="17" t="str">
        <f>IF(Wedstrijden!AV443="x","M","")</f>
        <v/>
      </c>
      <c r="DO622" s="17" t="str">
        <f>IF(Wedstrijden!AW443="x","Z","")</f>
        <v/>
      </c>
      <c r="DP622" s="17" t="str">
        <f>IF(Wedstrijden!AX443="x","Z","")</f>
        <v/>
      </c>
    </row>
    <row r="623" spans="1:120" ht="14.4" x14ac:dyDescent="0.3">
      <c r="A623" s="21">
        <f>Wedstrijden!A444</f>
        <v>0</v>
      </c>
      <c r="B623" s="17" t="str">
        <f>IFERROR(VLOOKUP(Wedstrijden!#REF!,#REF!,2,FALSE),"")</f>
        <v/>
      </c>
      <c r="C623" s="17" t="e">
        <f>Wedstrijden!#REF!</f>
        <v>#REF!</v>
      </c>
      <c r="D623" s="17" t="str">
        <f>IFERROR(VLOOKUP(Wedstrijden!#REF!,#REF!,2,FALSE),"")</f>
        <v/>
      </c>
      <c r="E623" s="17" t="str">
        <f>IFERROR(VLOOKUP(Wedstrijden!#REF!,#REF!,5,FALSE),"")</f>
        <v/>
      </c>
      <c r="F623" s="17" t="e">
        <f>IF(Wedstrijden!#REF!&lt;&gt;"",Wedstrijden!#REF!,"")</f>
        <v>#REF!</v>
      </c>
      <c r="G623" s="17" t="e">
        <f>IF(Wedstrijden!#REF!="Indoor",1,0)</f>
        <v>#REF!</v>
      </c>
      <c r="H623" s="17" t="e">
        <f>Wedstrijden!#REF!</f>
        <v>#REF!</v>
      </c>
      <c r="I623" s="17" t="e">
        <f>IF(Wedstrijden!#REF!="Nee",0,IF(Wedstrijden!#REF!="Ja",1,""))</f>
        <v>#REF!</v>
      </c>
      <c r="J623" s="17" t="e">
        <f>IF(Wedstrijden!#REF!&lt;&gt;"",Wedstrijden!#REF!,"")</f>
        <v>#REF!</v>
      </c>
      <c r="W623" s="18"/>
      <c r="AE623" s="18"/>
      <c r="AN623" s="18"/>
      <c r="AU623" s="18"/>
      <c r="BA623" s="18"/>
      <c r="BE623" s="18"/>
      <c r="BJ623" s="17" t="str">
        <f>IF(COUNTA(Wedstrijden!O444:Y444)&lt;&gt;0,1,"")</f>
        <v/>
      </c>
      <c r="BK623" s="17" t="str">
        <f t="shared" si="54"/>
        <v/>
      </c>
      <c r="BL623" s="17" t="str">
        <f>IF(Wedstrijden!O444="x","AA","")</f>
        <v/>
      </c>
      <c r="BM623" s="17" t="str">
        <f>IF(Wedstrijden!P444="x","A","")</f>
        <v/>
      </c>
      <c r="BN623" s="17" t="str">
        <f>IF(Wedstrijden!Q444="x","B1","")</f>
        <v/>
      </c>
      <c r="BO623" s="17" t="e">
        <f>IF(Wedstrijden!#REF!="x","BB","")</f>
        <v>#REF!</v>
      </c>
      <c r="BP623" s="17" t="str">
        <f>IF(Wedstrijden!S444="x","B","")</f>
        <v/>
      </c>
      <c r="BQ623" s="17" t="str">
        <f>IF(Wedstrijden!T444="x","L1","")</f>
        <v/>
      </c>
      <c r="BR623" s="17" t="str">
        <f>IF(Wedstrijden!U444="x","L2","")</f>
        <v/>
      </c>
      <c r="BS623" s="17" t="str">
        <f>IF(Wedstrijden!V444="x","M1","")</f>
        <v/>
      </c>
      <c r="BT623" s="17" t="str">
        <f>IF(Wedstrijden!W444="x","M2","")</f>
        <v/>
      </c>
      <c r="BU623" s="17" t="str">
        <f>IF(Wedstrijden!X444="x","Z1","")</f>
        <v/>
      </c>
      <c r="BV623" s="17" t="str">
        <f>IF(Wedstrijden!Y444="x","Z2","")</f>
        <v/>
      </c>
      <c r="BW623" s="17" t="str">
        <f>IF(COUNTA(Wedstrijden!F444:N444)&lt;&gt;0,1,"")</f>
        <v/>
      </c>
      <c r="BX623" s="17" t="str">
        <f t="shared" si="55"/>
        <v/>
      </c>
      <c r="BY623" s="17" t="str">
        <f>IF(Wedstrijden!F444="x","BB","")</f>
        <v/>
      </c>
      <c r="BZ623" s="17" t="str">
        <f>IF(Wedstrijden!G444="x","B","")</f>
        <v/>
      </c>
      <c r="CA623" s="17" t="str">
        <f>IF(Wedstrijden!H444="x","L1","")</f>
        <v/>
      </c>
      <c r="CB623" s="17" t="str">
        <f>IF(Wedstrijden!I444="x","L2","")</f>
        <v/>
      </c>
      <c r="CC623" s="17" t="str">
        <f>IF(Wedstrijden!J444="x","M1","")</f>
        <v/>
      </c>
      <c r="CD623" s="17" t="str">
        <f>IF(Wedstrijden!K444="x","M2","")</f>
        <v/>
      </c>
      <c r="CE623" s="17" t="str">
        <f>IF(Wedstrijden!L444="x","Z1","")</f>
        <v/>
      </c>
      <c r="CF623" s="17" t="str">
        <f>IF(Wedstrijden!M444="x","Z2","")</f>
        <v/>
      </c>
      <c r="CG623" s="17" t="str">
        <f>IF(Wedstrijden!N444="x","ZZL","")</f>
        <v/>
      </c>
      <c r="CL623" s="17" t="str">
        <f>IF(COUNTA(Wedstrijden!AG444:AN444)&lt;&gt;0,2,"")</f>
        <v/>
      </c>
      <c r="CM623" s="17" t="str">
        <f t="shared" si="56"/>
        <v/>
      </c>
      <c r="CN623" s="17" t="str">
        <f>IF(Wedstrijden!AG444="x","AA","")</f>
        <v/>
      </c>
      <c r="CO623" s="17" t="str">
        <f>IF(Wedstrijden!AH444="x","A","")</f>
        <v/>
      </c>
      <c r="CP623" s="17" t="str">
        <f>IF(Wedstrijden!AI444="x","BB","")</f>
        <v/>
      </c>
      <c r="CQ623" s="17" t="str">
        <f>IF(Wedstrijden!AJ444="x","B","")</f>
        <v/>
      </c>
      <c r="CR623" s="17" t="str">
        <f>IF(Wedstrijden!AK444="x","L","")</f>
        <v/>
      </c>
      <c r="CS623" s="17" t="str">
        <f>IF(Wedstrijden!AL444="x","M","")</f>
        <v/>
      </c>
      <c r="CT623" s="17" t="str">
        <f>IF(Wedstrijden!AM444="x","Z","")</f>
        <v/>
      </c>
      <c r="CU623" s="17" t="str">
        <f>IF(Wedstrijden!AN444="x","ZZ","")</f>
        <v/>
      </c>
      <c r="CV623" s="17" t="str">
        <f>IF(COUNTA(Wedstrijden!Z444:AF444)&lt;&gt;0,2,"")</f>
        <v/>
      </c>
      <c r="CW623" s="17" t="str">
        <f t="shared" si="57"/>
        <v/>
      </c>
      <c r="CX623" s="17" t="str">
        <f>IF(Wedstrijden!Z444="x","BB","")</f>
        <v/>
      </c>
      <c r="CY623" s="17" t="str">
        <f>IF(Wedstrijden!AA444="x","B","")</f>
        <v/>
      </c>
      <c r="CZ623" s="17" t="str">
        <f>IF(Wedstrijden!AB444="x","L","")</f>
        <v/>
      </c>
      <c r="DA623" s="17" t="str">
        <f>IF(Wedstrijden!AC444="x","M","")</f>
        <v/>
      </c>
      <c r="DB623" s="17" t="str">
        <f>IF(Wedstrijden!AD444="x","Z","")</f>
        <v/>
      </c>
      <c r="DC623" s="17" t="str">
        <f>IF(Wedstrijden!AE444="x","ZZ","")</f>
        <v/>
      </c>
      <c r="DD623" s="17" t="str">
        <f>IF(Wedstrijden!AF444="x","1.40","")</f>
        <v/>
      </c>
      <c r="DE623" s="17" t="str">
        <f>IF(COUNTA(Wedstrijden!AP444:AR444)&lt;&gt;0,6,"")</f>
        <v/>
      </c>
      <c r="DF623" s="17" t="str">
        <f t="shared" si="58"/>
        <v/>
      </c>
      <c r="DG623" s="17" t="str">
        <f>IF(Wedstrijden!AP444="x","L","")</f>
        <v/>
      </c>
      <c r="DH623" s="17" t="str">
        <f>IF(Wedstrijden!AQ444="x","M","")</f>
        <v/>
      </c>
      <c r="DI623" s="17" t="str">
        <f>IF(Wedstrijden!AR444="x","Z","")</f>
        <v/>
      </c>
      <c r="DJ623" s="17" t="str">
        <f>IF(Wedstrijden!AS444="x","Z","")</f>
        <v/>
      </c>
      <c r="DK623" s="17" t="str">
        <f>IF(COUNTA(Wedstrijden!AU444:AW444)&lt;&gt;0,6,"")</f>
        <v/>
      </c>
      <c r="DL623" s="17" t="str">
        <f t="shared" si="59"/>
        <v/>
      </c>
      <c r="DM623" s="17" t="str">
        <f>IF(Wedstrijden!AU444="x","L","")</f>
        <v/>
      </c>
      <c r="DN623" s="17" t="str">
        <f>IF(Wedstrijden!AV444="x","M","")</f>
        <v/>
      </c>
      <c r="DO623" s="17" t="str">
        <f>IF(Wedstrijden!AW444="x","Z","")</f>
        <v/>
      </c>
      <c r="DP623" s="17" t="str">
        <f>IF(Wedstrijden!AX444="x","Z","")</f>
        <v/>
      </c>
    </row>
    <row r="624" spans="1:120" ht="14.4" x14ac:dyDescent="0.3">
      <c r="A624" s="21">
        <f>Wedstrijden!A445</f>
        <v>0</v>
      </c>
      <c r="B624" s="17" t="str">
        <f>IFERROR(VLOOKUP(Wedstrijden!#REF!,#REF!,2,FALSE),"")</f>
        <v/>
      </c>
      <c r="C624" s="17" t="e">
        <f>Wedstrijden!#REF!</f>
        <v>#REF!</v>
      </c>
      <c r="D624" s="17" t="str">
        <f>IFERROR(VLOOKUP(Wedstrijden!#REF!,#REF!,2,FALSE),"")</f>
        <v/>
      </c>
      <c r="E624" s="17" t="str">
        <f>IFERROR(VLOOKUP(Wedstrijden!#REF!,#REF!,5,FALSE),"")</f>
        <v/>
      </c>
      <c r="F624" s="17" t="e">
        <f>IF(Wedstrijden!#REF!&lt;&gt;"",Wedstrijden!#REF!,"")</f>
        <v>#REF!</v>
      </c>
      <c r="G624" s="17" t="e">
        <f>IF(Wedstrijden!#REF!="Indoor",1,0)</f>
        <v>#REF!</v>
      </c>
      <c r="H624" s="17" t="e">
        <f>Wedstrijden!#REF!</f>
        <v>#REF!</v>
      </c>
      <c r="I624" s="17" t="e">
        <f>IF(Wedstrijden!#REF!="Nee",0,IF(Wedstrijden!#REF!="Ja",1,""))</f>
        <v>#REF!</v>
      </c>
      <c r="J624" s="17" t="e">
        <f>IF(Wedstrijden!#REF!&lt;&gt;"",Wedstrijden!#REF!,"")</f>
        <v>#REF!</v>
      </c>
      <c r="W624" s="18"/>
      <c r="AE624" s="18"/>
      <c r="AN624" s="18"/>
      <c r="AU624" s="18"/>
      <c r="BA624" s="18"/>
      <c r="BE624" s="18"/>
      <c r="BJ624" s="17" t="str">
        <f>IF(COUNTA(Wedstrijden!O445:Y445)&lt;&gt;0,1,"")</f>
        <v/>
      </c>
      <c r="BK624" s="17" t="str">
        <f t="shared" si="54"/>
        <v/>
      </c>
      <c r="BL624" s="17" t="str">
        <f>IF(Wedstrijden!O445="x","AA","")</f>
        <v/>
      </c>
      <c r="BM624" s="17" t="str">
        <f>IF(Wedstrijden!P445="x","A","")</f>
        <v/>
      </c>
      <c r="BN624" s="17" t="str">
        <f>IF(Wedstrijden!Q445="x","B1","")</f>
        <v/>
      </c>
      <c r="BO624" s="17" t="e">
        <f>IF(Wedstrijden!#REF!="x","BB","")</f>
        <v>#REF!</v>
      </c>
      <c r="BP624" s="17" t="str">
        <f>IF(Wedstrijden!S445="x","B","")</f>
        <v/>
      </c>
      <c r="BQ624" s="17" t="str">
        <f>IF(Wedstrijden!T445="x","L1","")</f>
        <v/>
      </c>
      <c r="BR624" s="17" t="str">
        <f>IF(Wedstrijden!U445="x","L2","")</f>
        <v/>
      </c>
      <c r="BS624" s="17" t="str">
        <f>IF(Wedstrijden!V445="x","M1","")</f>
        <v/>
      </c>
      <c r="BT624" s="17" t="str">
        <f>IF(Wedstrijden!W445="x","M2","")</f>
        <v/>
      </c>
      <c r="BU624" s="17" t="str">
        <f>IF(Wedstrijden!X445="x","Z1","")</f>
        <v/>
      </c>
      <c r="BV624" s="17" t="str">
        <f>IF(Wedstrijden!Y445="x","Z2","")</f>
        <v/>
      </c>
      <c r="BW624" s="17" t="str">
        <f>IF(COUNTA(Wedstrijden!F445:N445)&lt;&gt;0,1,"")</f>
        <v/>
      </c>
      <c r="BX624" s="17" t="str">
        <f t="shared" si="55"/>
        <v/>
      </c>
      <c r="BY624" s="17" t="str">
        <f>IF(Wedstrijden!F445="x","BB","")</f>
        <v/>
      </c>
      <c r="BZ624" s="17" t="str">
        <f>IF(Wedstrijden!G445="x","B","")</f>
        <v/>
      </c>
      <c r="CA624" s="17" t="str">
        <f>IF(Wedstrijden!H445="x","L1","")</f>
        <v/>
      </c>
      <c r="CB624" s="17" t="str">
        <f>IF(Wedstrijden!I445="x","L2","")</f>
        <v/>
      </c>
      <c r="CC624" s="17" t="str">
        <f>IF(Wedstrijden!J445="x","M1","")</f>
        <v/>
      </c>
      <c r="CD624" s="17" t="str">
        <f>IF(Wedstrijden!K445="x","M2","")</f>
        <v/>
      </c>
      <c r="CE624" s="17" t="str">
        <f>IF(Wedstrijden!L445="x","Z1","")</f>
        <v/>
      </c>
      <c r="CF624" s="17" t="str">
        <f>IF(Wedstrijden!M445="x","Z2","")</f>
        <v/>
      </c>
      <c r="CG624" s="17" t="str">
        <f>IF(Wedstrijden!N445="x","ZZL","")</f>
        <v/>
      </c>
      <c r="CL624" s="17" t="str">
        <f>IF(COUNTA(Wedstrijden!AG445:AN445)&lt;&gt;0,2,"")</f>
        <v/>
      </c>
      <c r="CM624" s="17" t="str">
        <f t="shared" si="56"/>
        <v/>
      </c>
      <c r="CN624" s="17" t="str">
        <f>IF(Wedstrijden!AG445="x","AA","")</f>
        <v/>
      </c>
      <c r="CO624" s="17" t="str">
        <f>IF(Wedstrijden!AH445="x","A","")</f>
        <v/>
      </c>
      <c r="CP624" s="17" t="str">
        <f>IF(Wedstrijden!AI445="x","BB","")</f>
        <v/>
      </c>
      <c r="CQ624" s="17" t="str">
        <f>IF(Wedstrijden!AJ445="x","B","")</f>
        <v/>
      </c>
      <c r="CR624" s="17" t="str">
        <f>IF(Wedstrijden!AK445="x","L","")</f>
        <v/>
      </c>
      <c r="CS624" s="17" t="str">
        <f>IF(Wedstrijden!AL445="x","M","")</f>
        <v/>
      </c>
      <c r="CT624" s="17" t="str">
        <f>IF(Wedstrijden!AM445="x","Z","")</f>
        <v/>
      </c>
      <c r="CU624" s="17" t="str">
        <f>IF(Wedstrijden!AN445="x","ZZ","")</f>
        <v/>
      </c>
      <c r="CV624" s="17" t="str">
        <f>IF(COUNTA(Wedstrijden!Z445:AF445)&lt;&gt;0,2,"")</f>
        <v/>
      </c>
      <c r="CW624" s="17" t="str">
        <f t="shared" si="57"/>
        <v/>
      </c>
      <c r="CX624" s="17" t="str">
        <f>IF(Wedstrijden!Z445="x","BB","")</f>
        <v/>
      </c>
      <c r="CY624" s="17" t="str">
        <f>IF(Wedstrijden!AA445="x","B","")</f>
        <v/>
      </c>
      <c r="CZ624" s="17" t="str">
        <f>IF(Wedstrijden!AB445="x","L","")</f>
        <v/>
      </c>
      <c r="DA624" s="17" t="str">
        <f>IF(Wedstrijden!AC445="x","M","")</f>
        <v/>
      </c>
      <c r="DB624" s="17" t="str">
        <f>IF(Wedstrijden!AD445="x","Z","")</f>
        <v/>
      </c>
      <c r="DC624" s="17" t="str">
        <f>IF(Wedstrijden!AE445="x","ZZ","")</f>
        <v/>
      </c>
      <c r="DD624" s="17" t="str">
        <f>IF(Wedstrijden!AF445="x","1.40","")</f>
        <v/>
      </c>
      <c r="DE624" s="17" t="str">
        <f>IF(COUNTA(Wedstrijden!AP445:AR445)&lt;&gt;0,6,"")</f>
        <v/>
      </c>
      <c r="DF624" s="17" t="str">
        <f t="shared" si="58"/>
        <v/>
      </c>
      <c r="DG624" s="17" t="str">
        <f>IF(Wedstrijden!AP445="x","L","")</f>
        <v/>
      </c>
      <c r="DH624" s="17" t="str">
        <f>IF(Wedstrijden!AQ445="x","M","")</f>
        <v/>
      </c>
      <c r="DI624" s="17" t="str">
        <f>IF(Wedstrijden!AR445="x","Z","")</f>
        <v/>
      </c>
      <c r="DJ624" s="17" t="str">
        <f>IF(Wedstrijden!AS445="x","Z","")</f>
        <v/>
      </c>
      <c r="DK624" s="17" t="str">
        <f>IF(COUNTA(Wedstrijden!AU445:AW445)&lt;&gt;0,6,"")</f>
        <v/>
      </c>
      <c r="DL624" s="17" t="str">
        <f t="shared" si="59"/>
        <v/>
      </c>
      <c r="DM624" s="17" t="str">
        <f>IF(Wedstrijden!AU445="x","L","")</f>
        <v/>
      </c>
      <c r="DN624" s="17" t="str">
        <f>IF(Wedstrijden!AV445="x","M","")</f>
        <v/>
      </c>
      <c r="DO624" s="17" t="str">
        <f>IF(Wedstrijden!AW445="x","Z","")</f>
        <v/>
      </c>
      <c r="DP624" s="17" t="str">
        <f>IF(Wedstrijden!AX445="x","Z","")</f>
        <v/>
      </c>
    </row>
    <row r="625" spans="1:120" ht="14.4" x14ac:dyDescent="0.3">
      <c r="A625" s="21">
        <f>Wedstrijden!A446</f>
        <v>0</v>
      </c>
      <c r="B625" s="17" t="str">
        <f>IFERROR(VLOOKUP(Wedstrijden!#REF!,#REF!,2,FALSE),"")</f>
        <v/>
      </c>
      <c r="C625" s="17" t="e">
        <f>Wedstrijden!#REF!</f>
        <v>#REF!</v>
      </c>
      <c r="D625" s="17" t="str">
        <f>IFERROR(VLOOKUP(Wedstrijden!#REF!,#REF!,2,FALSE),"")</f>
        <v/>
      </c>
      <c r="E625" s="17" t="str">
        <f>IFERROR(VLOOKUP(Wedstrijden!#REF!,#REF!,5,FALSE),"")</f>
        <v/>
      </c>
      <c r="F625" s="17" t="e">
        <f>IF(Wedstrijden!#REF!&lt;&gt;"",Wedstrijden!#REF!,"")</f>
        <v>#REF!</v>
      </c>
      <c r="G625" s="17" t="e">
        <f>IF(Wedstrijden!#REF!="Indoor",1,0)</f>
        <v>#REF!</v>
      </c>
      <c r="H625" s="17" t="e">
        <f>Wedstrijden!#REF!</f>
        <v>#REF!</v>
      </c>
      <c r="I625" s="17" t="e">
        <f>IF(Wedstrijden!#REF!="Nee",0,IF(Wedstrijden!#REF!="Ja",1,""))</f>
        <v>#REF!</v>
      </c>
      <c r="J625" s="17" t="e">
        <f>IF(Wedstrijden!#REF!&lt;&gt;"",Wedstrijden!#REF!,"")</f>
        <v>#REF!</v>
      </c>
      <c r="W625" s="18"/>
      <c r="AE625" s="18"/>
      <c r="AN625" s="18"/>
      <c r="AU625" s="18"/>
      <c r="BA625" s="18"/>
      <c r="BE625" s="18"/>
      <c r="BJ625" s="17" t="str">
        <f>IF(COUNTA(Wedstrijden!O446:Y446)&lt;&gt;0,1,"")</f>
        <v/>
      </c>
      <c r="BK625" s="17" t="str">
        <f t="shared" si="54"/>
        <v/>
      </c>
      <c r="BL625" s="17" t="str">
        <f>IF(Wedstrijden!O446="x","AA","")</f>
        <v/>
      </c>
      <c r="BM625" s="17" t="str">
        <f>IF(Wedstrijden!P446="x","A","")</f>
        <v/>
      </c>
      <c r="BN625" s="17" t="str">
        <f>IF(Wedstrijden!Q446="x","B1","")</f>
        <v/>
      </c>
      <c r="BO625" s="17" t="e">
        <f>IF(Wedstrijden!#REF!="x","BB","")</f>
        <v>#REF!</v>
      </c>
      <c r="BP625" s="17" t="str">
        <f>IF(Wedstrijden!S446="x","B","")</f>
        <v/>
      </c>
      <c r="BQ625" s="17" t="str">
        <f>IF(Wedstrijden!T446="x","L1","")</f>
        <v/>
      </c>
      <c r="BR625" s="17" t="str">
        <f>IF(Wedstrijden!U446="x","L2","")</f>
        <v/>
      </c>
      <c r="BS625" s="17" t="str">
        <f>IF(Wedstrijden!V446="x","M1","")</f>
        <v/>
      </c>
      <c r="BT625" s="17" t="str">
        <f>IF(Wedstrijden!W446="x","M2","")</f>
        <v/>
      </c>
      <c r="BU625" s="17" t="str">
        <f>IF(Wedstrijden!X446="x","Z1","")</f>
        <v/>
      </c>
      <c r="BV625" s="17" t="str">
        <f>IF(Wedstrijden!Y446="x","Z2","")</f>
        <v/>
      </c>
      <c r="BW625" s="17" t="str">
        <f>IF(COUNTA(Wedstrijden!F446:N446)&lt;&gt;0,1,"")</f>
        <v/>
      </c>
      <c r="BX625" s="17" t="str">
        <f t="shared" si="55"/>
        <v/>
      </c>
      <c r="BY625" s="17" t="str">
        <f>IF(Wedstrijden!F446="x","BB","")</f>
        <v/>
      </c>
      <c r="BZ625" s="17" t="str">
        <f>IF(Wedstrijden!G446="x","B","")</f>
        <v/>
      </c>
      <c r="CA625" s="17" t="str">
        <f>IF(Wedstrijden!H446="x","L1","")</f>
        <v/>
      </c>
      <c r="CB625" s="17" t="str">
        <f>IF(Wedstrijden!I446="x","L2","")</f>
        <v/>
      </c>
      <c r="CC625" s="17" t="str">
        <f>IF(Wedstrijden!J446="x","M1","")</f>
        <v/>
      </c>
      <c r="CD625" s="17" t="str">
        <f>IF(Wedstrijden!K446="x","M2","")</f>
        <v/>
      </c>
      <c r="CE625" s="17" t="str">
        <f>IF(Wedstrijden!L446="x","Z1","")</f>
        <v/>
      </c>
      <c r="CF625" s="17" t="str">
        <f>IF(Wedstrijden!M446="x","Z2","")</f>
        <v/>
      </c>
      <c r="CG625" s="17" t="str">
        <f>IF(Wedstrijden!N446="x","ZZL","")</f>
        <v/>
      </c>
      <c r="CL625" s="17" t="str">
        <f>IF(COUNTA(Wedstrijden!AG446:AN446)&lt;&gt;0,2,"")</f>
        <v/>
      </c>
      <c r="CM625" s="17" t="str">
        <f t="shared" si="56"/>
        <v/>
      </c>
      <c r="CN625" s="17" t="str">
        <f>IF(Wedstrijden!AG446="x","AA","")</f>
        <v/>
      </c>
      <c r="CO625" s="17" t="str">
        <f>IF(Wedstrijden!AH446="x","A","")</f>
        <v/>
      </c>
      <c r="CP625" s="17" t="str">
        <f>IF(Wedstrijden!AI446="x","BB","")</f>
        <v/>
      </c>
      <c r="CQ625" s="17" t="str">
        <f>IF(Wedstrijden!AJ446="x","B","")</f>
        <v/>
      </c>
      <c r="CR625" s="17" t="str">
        <f>IF(Wedstrijden!AK446="x","L","")</f>
        <v/>
      </c>
      <c r="CS625" s="17" t="str">
        <f>IF(Wedstrijden!AL446="x","M","")</f>
        <v/>
      </c>
      <c r="CT625" s="17" t="str">
        <f>IF(Wedstrijden!AM446="x","Z","")</f>
        <v/>
      </c>
      <c r="CU625" s="17" t="str">
        <f>IF(Wedstrijden!AN446="x","ZZ","")</f>
        <v/>
      </c>
      <c r="CV625" s="17" t="str">
        <f>IF(COUNTA(Wedstrijden!Z446:AF446)&lt;&gt;0,2,"")</f>
        <v/>
      </c>
      <c r="CW625" s="17" t="str">
        <f t="shared" si="57"/>
        <v/>
      </c>
      <c r="CX625" s="17" t="str">
        <f>IF(Wedstrijden!Z446="x","BB","")</f>
        <v/>
      </c>
      <c r="CY625" s="17" t="str">
        <f>IF(Wedstrijden!AA446="x","B","")</f>
        <v/>
      </c>
      <c r="CZ625" s="17" t="str">
        <f>IF(Wedstrijden!AB446="x","L","")</f>
        <v/>
      </c>
      <c r="DA625" s="17" t="str">
        <f>IF(Wedstrijden!AC446="x","M","")</f>
        <v/>
      </c>
      <c r="DB625" s="17" t="str">
        <f>IF(Wedstrijden!AD446="x","Z","")</f>
        <v/>
      </c>
      <c r="DC625" s="17" t="str">
        <f>IF(Wedstrijden!AE446="x","ZZ","")</f>
        <v/>
      </c>
      <c r="DD625" s="17" t="str">
        <f>IF(Wedstrijden!AF446="x","1.40","")</f>
        <v/>
      </c>
      <c r="DE625" s="17" t="str">
        <f>IF(COUNTA(Wedstrijden!AP446:AR446)&lt;&gt;0,6,"")</f>
        <v/>
      </c>
      <c r="DF625" s="17" t="str">
        <f t="shared" si="58"/>
        <v/>
      </c>
      <c r="DG625" s="17" t="str">
        <f>IF(Wedstrijden!AP446="x","L","")</f>
        <v/>
      </c>
      <c r="DH625" s="17" t="str">
        <f>IF(Wedstrijden!AQ446="x","M","")</f>
        <v/>
      </c>
      <c r="DI625" s="17" t="str">
        <f>IF(Wedstrijden!AR446="x","Z","")</f>
        <v/>
      </c>
      <c r="DJ625" s="17" t="str">
        <f>IF(Wedstrijden!AS446="x","Z","")</f>
        <v/>
      </c>
      <c r="DK625" s="17" t="str">
        <f>IF(COUNTA(Wedstrijden!AU446:AW446)&lt;&gt;0,6,"")</f>
        <v/>
      </c>
      <c r="DL625" s="17" t="str">
        <f t="shared" si="59"/>
        <v/>
      </c>
      <c r="DM625" s="17" t="str">
        <f>IF(Wedstrijden!AU446="x","L","")</f>
        <v/>
      </c>
      <c r="DN625" s="17" t="str">
        <f>IF(Wedstrijden!AV446="x","M","")</f>
        <v/>
      </c>
      <c r="DO625" s="17" t="str">
        <f>IF(Wedstrijden!AW446="x","Z","")</f>
        <v/>
      </c>
      <c r="DP625" s="17" t="str">
        <f>IF(Wedstrijden!AX446="x","Z","")</f>
        <v/>
      </c>
    </row>
    <row r="626" spans="1:120" ht="14.4" x14ac:dyDescent="0.3">
      <c r="A626" s="21">
        <f>Wedstrijden!A447</f>
        <v>0</v>
      </c>
      <c r="B626" s="17" t="str">
        <f>IFERROR(VLOOKUP(Wedstrijden!#REF!,#REF!,2,FALSE),"")</f>
        <v/>
      </c>
      <c r="C626" s="17" t="e">
        <f>Wedstrijden!#REF!</f>
        <v>#REF!</v>
      </c>
      <c r="D626" s="17" t="str">
        <f>IFERROR(VLOOKUP(Wedstrijden!#REF!,#REF!,2,FALSE),"")</f>
        <v/>
      </c>
      <c r="E626" s="17" t="str">
        <f>IFERROR(VLOOKUP(Wedstrijden!#REF!,#REF!,5,FALSE),"")</f>
        <v/>
      </c>
      <c r="F626" s="17" t="e">
        <f>IF(Wedstrijden!#REF!&lt;&gt;"",Wedstrijden!#REF!,"")</f>
        <v>#REF!</v>
      </c>
      <c r="G626" s="17" t="e">
        <f>IF(Wedstrijden!#REF!="Indoor",1,0)</f>
        <v>#REF!</v>
      </c>
      <c r="H626" s="17" t="e">
        <f>Wedstrijden!#REF!</f>
        <v>#REF!</v>
      </c>
      <c r="I626" s="17" t="e">
        <f>IF(Wedstrijden!#REF!="Nee",0,IF(Wedstrijden!#REF!="Ja",1,""))</f>
        <v>#REF!</v>
      </c>
      <c r="J626" s="17" t="e">
        <f>IF(Wedstrijden!#REF!&lt;&gt;"",Wedstrijden!#REF!,"")</f>
        <v>#REF!</v>
      </c>
      <c r="W626" s="18"/>
      <c r="AE626" s="18"/>
      <c r="AN626" s="18"/>
      <c r="AU626" s="18"/>
      <c r="BA626" s="18"/>
      <c r="BE626" s="18"/>
      <c r="BJ626" s="17" t="str">
        <f>IF(COUNTA(Wedstrijden!O447:Y447)&lt;&gt;0,1,"")</f>
        <v/>
      </c>
      <c r="BK626" s="17" t="str">
        <f t="shared" si="54"/>
        <v/>
      </c>
      <c r="BL626" s="17" t="str">
        <f>IF(Wedstrijden!O447="x","AA","")</f>
        <v/>
      </c>
      <c r="BM626" s="17" t="str">
        <f>IF(Wedstrijden!P447="x","A","")</f>
        <v/>
      </c>
      <c r="BN626" s="17" t="str">
        <f>IF(Wedstrijden!Q447="x","B1","")</f>
        <v/>
      </c>
      <c r="BO626" s="17" t="e">
        <f>IF(Wedstrijden!#REF!="x","BB","")</f>
        <v>#REF!</v>
      </c>
      <c r="BP626" s="17" t="str">
        <f>IF(Wedstrijden!S447="x","B","")</f>
        <v/>
      </c>
      <c r="BQ626" s="17" t="str">
        <f>IF(Wedstrijden!T447="x","L1","")</f>
        <v/>
      </c>
      <c r="BR626" s="17" t="str">
        <f>IF(Wedstrijden!U447="x","L2","")</f>
        <v/>
      </c>
      <c r="BS626" s="17" t="str">
        <f>IF(Wedstrijden!V447="x","M1","")</f>
        <v/>
      </c>
      <c r="BT626" s="17" t="str">
        <f>IF(Wedstrijden!W447="x","M2","")</f>
        <v/>
      </c>
      <c r="BU626" s="17" t="str">
        <f>IF(Wedstrijden!X447="x","Z1","")</f>
        <v/>
      </c>
      <c r="BV626" s="17" t="str">
        <f>IF(Wedstrijden!Y447="x","Z2","")</f>
        <v/>
      </c>
      <c r="BW626" s="17" t="str">
        <f>IF(COUNTA(Wedstrijden!F447:N447)&lt;&gt;0,1,"")</f>
        <v/>
      </c>
      <c r="BX626" s="17" t="str">
        <f t="shared" si="55"/>
        <v/>
      </c>
      <c r="BY626" s="17" t="str">
        <f>IF(Wedstrijden!F447="x","BB","")</f>
        <v/>
      </c>
      <c r="BZ626" s="17" t="str">
        <f>IF(Wedstrijden!G447="x","B","")</f>
        <v/>
      </c>
      <c r="CA626" s="17" t="str">
        <f>IF(Wedstrijden!H447="x","L1","")</f>
        <v/>
      </c>
      <c r="CB626" s="17" t="str">
        <f>IF(Wedstrijden!I447="x","L2","")</f>
        <v/>
      </c>
      <c r="CC626" s="17" t="str">
        <f>IF(Wedstrijden!J447="x","M1","")</f>
        <v/>
      </c>
      <c r="CD626" s="17" t="str">
        <f>IF(Wedstrijden!K447="x","M2","")</f>
        <v/>
      </c>
      <c r="CE626" s="17" t="str">
        <f>IF(Wedstrijden!L447="x","Z1","")</f>
        <v/>
      </c>
      <c r="CF626" s="17" t="str">
        <f>IF(Wedstrijden!M447="x","Z2","")</f>
        <v/>
      </c>
      <c r="CG626" s="17" t="str">
        <f>IF(Wedstrijden!N447="x","ZZL","")</f>
        <v/>
      </c>
      <c r="CL626" s="17" t="str">
        <f>IF(COUNTA(Wedstrijden!AG447:AN447)&lt;&gt;0,2,"")</f>
        <v/>
      </c>
      <c r="CM626" s="17" t="str">
        <f t="shared" si="56"/>
        <v/>
      </c>
      <c r="CN626" s="17" t="str">
        <f>IF(Wedstrijden!AG447="x","AA","")</f>
        <v/>
      </c>
      <c r="CO626" s="17" t="str">
        <f>IF(Wedstrijden!AH447="x","A","")</f>
        <v/>
      </c>
      <c r="CP626" s="17" t="str">
        <f>IF(Wedstrijden!AI447="x","BB","")</f>
        <v/>
      </c>
      <c r="CQ626" s="17" t="str">
        <f>IF(Wedstrijden!AJ447="x","B","")</f>
        <v/>
      </c>
      <c r="CR626" s="17" t="str">
        <f>IF(Wedstrijden!AK447="x","L","")</f>
        <v/>
      </c>
      <c r="CS626" s="17" t="str">
        <f>IF(Wedstrijden!AL447="x","M","")</f>
        <v/>
      </c>
      <c r="CT626" s="17" t="str">
        <f>IF(Wedstrijden!AM447="x","Z","")</f>
        <v/>
      </c>
      <c r="CU626" s="17" t="str">
        <f>IF(Wedstrijden!AN447="x","ZZ","")</f>
        <v/>
      </c>
      <c r="CV626" s="17" t="str">
        <f>IF(COUNTA(Wedstrijden!Z447:AF447)&lt;&gt;0,2,"")</f>
        <v/>
      </c>
      <c r="CW626" s="17" t="str">
        <f t="shared" si="57"/>
        <v/>
      </c>
      <c r="CX626" s="17" t="str">
        <f>IF(Wedstrijden!Z447="x","BB","")</f>
        <v/>
      </c>
      <c r="CY626" s="17" t="str">
        <f>IF(Wedstrijden!AA447="x","B","")</f>
        <v/>
      </c>
      <c r="CZ626" s="17" t="str">
        <f>IF(Wedstrijden!AB447="x","L","")</f>
        <v/>
      </c>
      <c r="DA626" s="17" t="str">
        <f>IF(Wedstrijden!AC447="x","M","")</f>
        <v/>
      </c>
      <c r="DB626" s="17" t="str">
        <f>IF(Wedstrijden!AD447="x","Z","")</f>
        <v/>
      </c>
      <c r="DC626" s="17" t="str">
        <f>IF(Wedstrijden!AE447="x","ZZ","")</f>
        <v/>
      </c>
      <c r="DD626" s="17" t="str">
        <f>IF(Wedstrijden!AF447="x","1.40","")</f>
        <v/>
      </c>
      <c r="DE626" s="17" t="str">
        <f>IF(COUNTA(Wedstrijden!AP447:AR447)&lt;&gt;0,6,"")</f>
        <v/>
      </c>
      <c r="DF626" s="17" t="str">
        <f t="shared" si="58"/>
        <v/>
      </c>
      <c r="DG626" s="17" t="str">
        <f>IF(Wedstrijden!AP447="x","L","")</f>
        <v/>
      </c>
      <c r="DH626" s="17" t="str">
        <f>IF(Wedstrijden!AQ447="x","M","")</f>
        <v/>
      </c>
      <c r="DI626" s="17" t="str">
        <f>IF(Wedstrijden!AR447="x","Z","")</f>
        <v/>
      </c>
      <c r="DJ626" s="17" t="str">
        <f>IF(Wedstrijden!AS447="x","Z","")</f>
        <v/>
      </c>
      <c r="DK626" s="17" t="str">
        <f>IF(COUNTA(Wedstrijden!AU447:AW447)&lt;&gt;0,6,"")</f>
        <v/>
      </c>
      <c r="DL626" s="17" t="str">
        <f t="shared" si="59"/>
        <v/>
      </c>
      <c r="DM626" s="17" t="str">
        <f>IF(Wedstrijden!AU447="x","L","")</f>
        <v/>
      </c>
      <c r="DN626" s="17" t="str">
        <f>IF(Wedstrijden!AV447="x","M","")</f>
        <v/>
      </c>
      <c r="DO626" s="17" t="str">
        <f>IF(Wedstrijden!AW447="x","Z","")</f>
        <v/>
      </c>
      <c r="DP626" s="17" t="str">
        <f>IF(Wedstrijden!AX447="x","Z","")</f>
        <v/>
      </c>
    </row>
    <row r="627" spans="1:120" ht="14.4" x14ac:dyDescent="0.3">
      <c r="A627" s="21">
        <f>Wedstrijden!A448</f>
        <v>0</v>
      </c>
      <c r="B627" s="17" t="str">
        <f>IFERROR(VLOOKUP(Wedstrijden!#REF!,#REF!,2,FALSE),"")</f>
        <v/>
      </c>
      <c r="C627" s="17" t="e">
        <f>Wedstrijden!#REF!</f>
        <v>#REF!</v>
      </c>
      <c r="D627" s="17" t="str">
        <f>IFERROR(VLOOKUP(Wedstrijden!#REF!,#REF!,2,FALSE),"")</f>
        <v/>
      </c>
      <c r="E627" s="17" t="str">
        <f>IFERROR(VLOOKUP(Wedstrijden!#REF!,#REF!,5,FALSE),"")</f>
        <v/>
      </c>
      <c r="F627" s="17" t="e">
        <f>IF(Wedstrijden!#REF!&lt;&gt;"",Wedstrijden!#REF!,"")</f>
        <v>#REF!</v>
      </c>
      <c r="G627" s="17" t="e">
        <f>IF(Wedstrijden!#REF!="Indoor",1,0)</f>
        <v>#REF!</v>
      </c>
      <c r="H627" s="17" t="e">
        <f>Wedstrijden!#REF!</f>
        <v>#REF!</v>
      </c>
      <c r="I627" s="17" t="e">
        <f>IF(Wedstrijden!#REF!="Nee",0,IF(Wedstrijden!#REF!="Ja",1,""))</f>
        <v>#REF!</v>
      </c>
      <c r="J627" s="17" t="e">
        <f>IF(Wedstrijden!#REF!&lt;&gt;"",Wedstrijden!#REF!,"")</f>
        <v>#REF!</v>
      </c>
      <c r="W627" s="18"/>
      <c r="AE627" s="18"/>
      <c r="AN627" s="18"/>
      <c r="AU627" s="18"/>
      <c r="BA627" s="18"/>
      <c r="BE627" s="18"/>
      <c r="BJ627" s="17" t="str">
        <f>IF(COUNTA(Wedstrijden!O448:Y448)&lt;&gt;0,1,"")</f>
        <v/>
      </c>
      <c r="BK627" s="17" t="str">
        <f t="shared" si="54"/>
        <v/>
      </c>
      <c r="BL627" s="17" t="str">
        <f>IF(Wedstrijden!O448="x","AA","")</f>
        <v/>
      </c>
      <c r="BM627" s="17" t="str">
        <f>IF(Wedstrijden!P448="x","A","")</f>
        <v/>
      </c>
      <c r="BN627" s="17" t="str">
        <f>IF(Wedstrijden!Q448="x","B1","")</f>
        <v/>
      </c>
      <c r="BO627" s="17" t="e">
        <f>IF(Wedstrijden!#REF!="x","BB","")</f>
        <v>#REF!</v>
      </c>
      <c r="BP627" s="17" t="str">
        <f>IF(Wedstrijden!S448="x","B","")</f>
        <v/>
      </c>
      <c r="BQ627" s="17" t="str">
        <f>IF(Wedstrijden!T448="x","L1","")</f>
        <v/>
      </c>
      <c r="BR627" s="17" t="str">
        <f>IF(Wedstrijden!U448="x","L2","")</f>
        <v/>
      </c>
      <c r="BS627" s="17" t="str">
        <f>IF(Wedstrijden!V448="x","M1","")</f>
        <v/>
      </c>
      <c r="BT627" s="17" t="str">
        <f>IF(Wedstrijden!W448="x","M2","")</f>
        <v/>
      </c>
      <c r="BU627" s="17" t="str">
        <f>IF(Wedstrijden!X448="x","Z1","")</f>
        <v/>
      </c>
      <c r="BV627" s="17" t="str">
        <f>IF(Wedstrijden!Y448="x","Z2","")</f>
        <v/>
      </c>
      <c r="BW627" s="17" t="str">
        <f>IF(COUNTA(Wedstrijden!F448:N448)&lt;&gt;0,1,"")</f>
        <v/>
      </c>
      <c r="BX627" s="17" t="str">
        <f t="shared" si="55"/>
        <v/>
      </c>
      <c r="BY627" s="17" t="str">
        <f>IF(Wedstrijden!F448="x","BB","")</f>
        <v/>
      </c>
      <c r="BZ627" s="17" t="str">
        <f>IF(Wedstrijden!G448="x","B","")</f>
        <v/>
      </c>
      <c r="CA627" s="17" t="str">
        <f>IF(Wedstrijden!H448="x","L1","")</f>
        <v/>
      </c>
      <c r="CB627" s="17" t="str">
        <f>IF(Wedstrijden!I448="x","L2","")</f>
        <v/>
      </c>
      <c r="CC627" s="17" t="str">
        <f>IF(Wedstrijden!J448="x","M1","")</f>
        <v/>
      </c>
      <c r="CD627" s="17" t="str">
        <f>IF(Wedstrijden!K448="x","M2","")</f>
        <v/>
      </c>
      <c r="CE627" s="17" t="str">
        <f>IF(Wedstrijden!L448="x","Z1","")</f>
        <v/>
      </c>
      <c r="CF627" s="17" t="str">
        <f>IF(Wedstrijden!M448="x","Z2","")</f>
        <v/>
      </c>
      <c r="CG627" s="17" t="str">
        <f>IF(Wedstrijden!N448="x","ZZL","")</f>
        <v/>
      </c>
      <c r="CL627" s="17" t="str">
        <f>IF(COUNTA(Wedstrijden!AG448:AN448)&lt;&gt;0,2,"")</f>
        <v/>
      </c>
      <c r="CM627" s="17" t="str">
        <f t="shared" si="56"/>
        <v/>
      </c>
      <c r="CN627" s="17" t="str">
        <f>IF(Wedstrijden!AG448="x","AA","")</f>
        <v/>
      </c>
      <c r="CO627" s="17" t="str">
        <f>IF(Wedstrijden!AH448="x","A","")</f>
        <v/>
      </c>
      <c r="CP627" s="17" t="str">
        <f>IF(Wedstrijden!AI448="x","BB","")</f>
        <v/>
      </c>
      <c r="CQ627" s="17" t="str">
        <f>IF(Wedstrijden!AJ448="x","B","")</f>
        <v/>
      </c>
      <c r="CR627" s="17" t="str">
        <f>IF(Wedstrijden!AK448="x","L","")</f>
        <v/>
      </c>
      <c r="CS627" s="17" t="str">
        <f>IF(Wedstrijden!AL448="x","M","")</f>
        <v/>
      </c>
      <c r="CT627" s="17" t="str">
        <f>IF(Wedstrijden!AM448="x","Z","")</f>
        <v/>
      </c>
      <c r="CU627" s="17" t="str">
        <f>IF(Wedstrijden!AN448="x","ZZ","")</f>
        <v/>
      </c>
      <c r="CV627" s="17" t="str">
        <f>IF(COUNTA(Wedstrijden!Z448:AF448)&lt;&gt;0,2,"")</f>
        <v/>
      </c>
      <c r="CW627" s="17" t="str">
        <f t="shared" si="57"/>
        <v/>
      </c>
      <c r="CX627" s="17" t="str">
        <f>IF(Wedstrijden!Z448="x","BB","")</f>
        <v/>
      </c>
      <c r="CY627" s="17" t="str">
        <f>IF(Wedstrijden!AA448="x","B","")</f>
        <v/>
      </c>
      <c r="CZ627" s="17" t="str">
        <f>IF(Wedstrijden!AB448="x","L","")</f>
        <v/>
      </c>
      <c r="DA627" s="17" t="str">
        <f>IF(Wedstrijden!AC448="x","M","")</f>
        <v/>
      </c>
      <c r="DB627" s="17" t="str">
        <f>IF(Wedstrijden!AD448="x","Z","")</f>
        <v/>
      </c>
      <c r="DC627" s="17" t="str">
        <f>IF(Wedstrijden!AE448="x","ZZ","")</f>
        <v/>
      </c>
      <c r="DD627" s="17" t="str">
        <f>IF(Wedstrijden!AF448="x","1.40","")</f>
        <v/>
      </c>
      <c r="DE627" s="17" t="str">
        <f>IF(COUNTA(Wedstrijden!AP448:AR448)&lt;&gt;0,6,"")</f>
        <v/>
      </c>
      <c r="DF627" s="17" t="str">
        <f t="shared" si="58"/>
        <v/>
      </c>
      <c r="DG627" s="17" t="str">
        <f>IF(Wedstrijden!AP448="x","L","")</f>
        <v/>
      </c>
      <c r="DH627" s="17" t="str">
        <f>IF(Wedstrijden!AQ448="x","M","")</f>
        <v/>
      </c>
      <c r="DI627" s="17" t="str">
        <f>IF(Wedstrijden!AR448="x","Z","")</f>
        <v/>
      </c>
      <c r="DJ627" s="17" t="str">
        <f>IF(Wedstrijden!AS448="x","Z","")</f>
        <v/>
      </c>
      <c r="DK627" s="17" t="str">
        <f>IF(COUNTA(Wedstrijden!AU448:AW448)&lt;&gt;0,6,"")</f>
        <v/>
      </c>
      <c r="DL627" s="17" t="str">
        <f t="shared" si="59"/>
        <v/>
      </c>
      <c r="DM627" s="17" t="str">
        <f>IF(Wedstrijden!AU448="x","L","")</f>
        <v/>
      </c>
      <c r="DN627" s="17" t="str">
        <f>IF(Wedstrijden!AV448="x","M","")</f>
        <v/>
      </c>
      <c r="DO627" s="17" t="str">
        <f>IF(Wedstrijden!AW448="x","Z","")</f>
        <v/>
      </c>
      <c r="DP627" s="17" t="str">
        <f>IF(Wedstrijden!AX448="x","Z","")</f>
        <v/>
      </c>
    </row>
    <row r="628" spans="1:120" ht="14.4" x14ac:dyDescent="0.3">
      <c r="A628" s="21">
        <f>Wedstrijden!A449</f>
        <v>0</v>
      </c>
      <c r="B628" s="17" t="str">
        <f>IFERROR(VLOOKUP(Wedstrijden!#REF!,#REF!,2,FALSE),"")</f>
        <v/>
      </c>
      <c r="C628" s="17" t="e">
        <f>Wedstrijden!#REF!</f>
        <v>#REF!</v>
      </c>
      <c r="D628" s="17" t="str">
        <f>IFERROR(VLOOKUP(Wedstrijden!#REF!,#REF!,2,FALSE),"")</f>
        <v/>
      </c>
      <c r="E628" s="17" t="str">
        <f>IFERROR(VLOOKUP(Wedstrijden!#REF!,#REF!,5,FALSE),"")</f>
        <v/>
      </c>
      <c r="F628" s="17" t="e">
        <f>IF(Wedstrijden!#REF!&lt;&gt;"",Wedstrijden!#REF!,"")</f>
        <v>#REF!</v>
      </c>
      <c r="G628" s="17" t="e">
        <f>IF(Wedstrijden!#REF!="Indoor",1,0)</f>
        <v>#REF!</v>
      </c>
      <c r="H628" s="17" t="e">
        <f>Wedstrijden!#REF!</f>
        <v>#REF!</v>
      </c>
      <c r="I628" s="17" t="e">
        <f>IF(Wedstrijden!#REF!="Nee",0,IF(Wedstrijden!#REF!="Ja",1,""))</f>
        <v>#REF!</v>
      </c>
      <c r="J628" s="17" t="e">
        <f>IF(Wedstrijden!#REF!&lt;&gt;"",Wedstrijden!#REF!,"")</f>
        <v>#REF!</v>
      </c>
      <c r="W628" s="18"/>
      <c r="AE628" s="18"/>
      <c r="AN628" s="18"/>
      <c r="AU628" s="18"/>
      <c r="BA628" s="18"/>
      <c r="BE628" s="18"/>
      <c r="BJ628" s="17" t="str">
        <f>IF(COUNTA(Wedstrijden!O449:Y449)&lt;&gt;0,1,"")</f>
        <v/>
      </c>
      <c r="BK628" s="17" t="str">
        <f t="shared" si="54"/>
        <v/>
      </c>
      <c r="BL628" s="17" t="str">
        <f>IF(Wedstrijden!O449="x","AA","")</f>
        <v/>
      </c>
      <c r="BM628" s="17" t="str">
        <f>IF(Wedstrijden!P449="x","A","")</f>
        <v/>
      </c>
      <c r="BN628" s="17" t="str">
        <f>IF(Wedstrijden!Q449="x","B1","")</f>
        <v/>
      </c>
      <c r="BO628" s="17" t="e">
        <f>IF(Wedstrijden!#REF!="x","BB","")</f>
        <v>#REF!</v>
      </c>
      <c r="BP628" s="17" t="str">
        <f>IF(Wedstrijden!S449="x","B","")</f>
        <v/>
      </c>
      <c r="BQ628" s="17" t="str">
        <f>IF(Wedstrijden!T449="x","L1","")</f>
        <v/>
      </c>
      <c r="BR628" s="17" t="str">
        <f>IF(Wedstrijden!U449="x","L2","")</f>
        <v/>
      </c>
      <c r="BS628" s="17" t="str">
        <f>IF(Wedstrijden!V449="x","M1","")</f>
        <v/>
      </c>
      <c r="BT628" s="17" t="str">
        <f>IF(Wedstrijden!W449="x","M2","")</f>
        <v/>
      </c>
      <c r="BU628" s="17" t="str">
        <f>IF(Wedstrijden!X449="x","Z1","")</f>
        <v/>
      </c>
      <c r="BV628" s="17" t="str">
        <f>IF(Wedstrijden!Y449="x","Z2","")</f>
        <v/>
      </c>
      <c r="BW628" s="17" t="str">
        <f>IF(COUNTA(Wedstrijden!F449:N449)&lt;&gt;0,1,"")</f>
        <v/>
      </c>
      <c r="BX628" s="17" t="str">
        <f t="shared" si="55"/>
        <v/>
      </c>
      <c r="BY628" s="17" t="str">
        <f>IF(Wedstrijden!F449="x","BB","")</f>
        <v/>
      </c>
      <c r="BZ628" s="17" t="str">
        <f>IF(Wedstrijden!G449="x","B","")</f>
        <v/>
      </c>
      <c r="CA628" s="17" t="str">
        <f>IF(Wedstrijden!H449="x","L1","")</f>
        <v/>
      </c>
      <c r="CB628" s="17" t="str">
        <f>IF(Wedstrijden!I449="x","L2","")</f>
        <v/>
      </c>
      <c r="CC628" s="17" t="str">
        <f>IF(Wedstrijden!J449="x","M1","")</f>
        <v/>
      </c>
      <c r="CD628" s="17" t="str">
        <f>IF(Wedstrijden!K449="x","M2","")</f>
        <v/>
      </c>
      <c r="CE628" s="17" t="str">
        <f>IF(Wedstrijden!L449="x","Z1","")</f>
        <v/>
      </c>
      <c r="CF628" s="17" t="str">
        <f>IF(Wedstrijden!M449="x","Z2","")</f>
        <v/>
      </c>
      <c r="CG628" s="17" t="str">
        <f>IF(Wedstrijden!N449="x","ZZL","")</f>
        <v/>
      </c>
      <c r="CL628" s="17" t="str">
        <f>IF(COUNTA(Wedstrijden!AG449:AN449)&lt;&gt;0,2,"")</f>
        <v/>
      </c>
      <c r="CM628" s="17" t="str">
        <f t="shared" si="56"/>
        <v/>
      </c>
      <c r="CN628" s="17" t="str">
        <f>IF(Wedstrijden!AG449="x","AA","")</f>
        <v/>
      </c>
      <c r="CO628" s="17" t="str">
        <f>IF(Wedstrijden!AH449="x","A","")</f>
        <v/>
      </c>
      <c r="CP628" s="17" t="str">
        <f>IF(Wedstrijden!AI449="x","BB","")</f>
        <v/>
      </c>
      <c r="CQ628" s="17" t="str">
        <f>IF(Wedstrijden!AJ449="x","B","")</f>
        <v/>
      </c>
      <c r="CR628" s="17" t="str">
        <f>IF(Wedstrijden!AK449="x","L","")</f>
        <v/>
      </c>
      <c r="CS628" s="17" t="str">
        <f>IF(Wedstrijden!AL449="x","M","")</f>
        <v/>
      </c>
      <c r="CT628" s="17" t="str">
        <f>IF(Wedstrijden!AM449="x","Z","")</f>
        <v/>
      </c>
      <c r="CU628" s="17" t="str">
        <f>IF(Wedstrijden!AN449="x","ZZ","")</f>
        <v/>
      </c>
      <c r="CV628" s="17" t="str">
        <f>IF(COUNTA(Wedstrijden!Z449:AF449)&lt;&gt;0,2,"")</f>
        <v/>
      </c>
      <c r="CW628" s="17" t="str">
        <f t="shared" si="57"/>
        <v/>
      </c>
      <c r="CX628" s="17" t="str">
        <f>IF(Wedstrijden!Z449="x","BB","")</f>
        <v/>
      </c>
      <c r="CY628" s="17" t="str">
        <f>IF(Wedstrijden!AA449="x","B","")</f>
        <v/>
      </c>
      <c r="CZ628" s="17" t="str">
        <f>IF(Wedstrijden!AB449="x","L","")</f>
        <v/>
      </c>
      <c r="DA628" s="17" t="str">
        <f>IF(Wedstrijden!AC449="x","M","")</f>
        <v/>
      </c>
      <c r="DB628" s="17" t="str">
        <f>IF(Wedstrijden!AD449="x","Z","")</f>
        <v/>
      </c>
      <c r="DC628" s="17" t="str">
        <f>IF(Wedstrijden!AE449="x","ZZ","")</f>
        <v/>
      </c>
      <c r="DD628" s="17" t="str">
        <f>IF(Wedstrijden!AF449="x","1.40","")</f>
        <v/>
      </c>
      <c r="DE628" s="17" t="str">
        <f>IF(COUNTA(Wedstrijden!AP449:AR449)&lt;&gt;0,6,"")</f>
        <v/>
      </c>
      <c r="DF628" s="17" t="str">
        <f t="shared" si="58"/>
        <v/>
      </c>
      <c r="DG628" s="17" t="str">
        <f>IF(Wedstrijden!AP449="x","L","")</f>
        <v/>
      </c>
      <c r="DH628" s="17" t="str">
        <f>IF(Wedstrijden!AQ449="x","M","")</f>
        <v/>
      </c>
      <c r="DI628" s="17" t="str">
        <f>IF(Wedstrijden!AR449="x","Z","")</f>
        <v/>
      </c>
      <c r="DJ628" s="17" t="str">
        <f>IF(Wedstrijden!AS449="x","Z","")</f>
        <v/>
      </c>
      <c r="DK628" s="17" t="str">
        <f>IF(COUNTA(Wedstrijden!AU449:AW449)&lt;&gt;0,6,"")</f>
        <v/>
      </c>
      <c r="DL628" s="17" t="str">
        <f t="shared" si="59"/>
        <v/>
      </c>
      <c r="DM628" s="17" t="str">
        <f>IF(Wedstrijden!AU449="x","L","")</f>
        <v/>
      </c>
      <c r="DN628" s="17" t="str">
        <f>IF(Wedstrijden!AV449="x","M","")</f>
        <v/>
      </c>
      <c r="DO628" s="17" t="str">
        <f>IF(Wedstrijden!AW449="x","Z","")</f>
        <v/>
      </c>
      <c r="DP628" s="17" t="str">
        <f>IF(Wedstrijden!AX449="x","Z","")</f>
        <v/>
      </c>
    </row>
    <row r="629" spans="1:120" ht="14.4" x14ac:dyDescent="0.3">
      <c r="A629" s="21">
        <f>Wedstrijden!A450</f>
        <v>0</v>
      </c>
      <c r="B629" s="17" t="str">
        <f>IFERROR(VLOOKUP(Wedstrijden!#REF!,#REF!,2,FALSE),"")</f>
        <v/>
      </c>
      <c r="C629" s="17" t="e">
        <f>Wedstrijden!#REF!</f>
        <v>#REF!</v>
      </c>
      <c r="D629" s="17" t="str">
        <f>IFERROR(VLOOKUP(Wedstrijden!#REF!,#REF!,2,FALSE),"")</f>
        <v/>
      </c>
      <c r="E629" s="17" t="str">
        <f>IFERROR(VLOOKUP(Wedstrijden!#REF!,#REF!,5,FALSE),"")</f>
        <v/>
      </c>
      <c r="F629" s="17" t="e">
        <f>IF(Wedstrijden!#REF!&lt;&gt;"",Wedstrijden!#REF!,"")</f>
        <v>#REF!</v>
      </c>
      <c r="G629" s="17" t="e">
        <f>IF(Wedstrijden!#REF!="Indoor",1,0)</f>
        <v>#REF!</v>
      </c>
      <c r="H629" s="17" t="e">
        <f>Wedstrijden!#REF!</f>
        <v>#REF!</v>
      </c>
      <c r="I629" s="17" t="e">
        <f>IF(Wedstrijden!#REF!="Nee",0,IF(Wedstrijden!#REF!="Ja",1,""))</f>
        <v>#REF!</v>
      </c>
      <c r="J629" s="17" t="e">
        <f>IF(Wedstrijden!#REF!&lt;&gt;"",Wedstrijden!#REF!,"")</f>
        <v>#REF!</v>
      </c>
      <c r="W629" s="18"/>
      <c r="AE629" s="18"/>
      <c r="AN629" s="18"/>
      <c r="AU629" s="18"/>
      <c r="BA629" s="18"/>
      <c r="BE629" s="18"/>
      <c r="BJ629" s="17" t="str">
        <f>IF(COUNTA(Wedstrijden!O450:Y450)&lt;&gt;0,1,"")</f>
        <v/>
      </c>
      <c r="BK629" s="17" t="str">
        <f t="shared" si="54"/>
        <v/>
      </c>
      <c r="BL629" s="17" t="str">
        <f>IF(Wedstrijden!O450="x","AA","")</f>
        <v/>
      </c>
      <c r="BM629" s="17" t="str">
        <f>IF(Wedstrijden!P450="x","A","")</f>
        <v/>
      </c>
      <c r="BN629" s="17" t="str">
        <f>IF(Wedstrijden!Q450="x","B1","")</f>
        <v/>
      </c>
      <c r="BO629" s="17" t="e">
        <f>IF(Wedstrijden!#REF!="x","BB","")</f>
        <v>#REF!</v>
      </c>
      <c r="BP629" s="17" t="str">
        <f>IF(Wedstrijden!S450="x","B","")</f>
        <v/>
      </c>
      <c r="BQ629" s="17" t="str">
        <f>IF(Wedstrijden!T450="x","L1","")</f>
        <v/>
      </c>
      <c r="BR629" s="17" t="str">
        <f>IF(Wedstrijden!U450="x","L2","")</f>
        <v/>
      </c>
      <c r="BS629" s="17" t="str">
        <f>IF(Wedstrijden!V450="x","M1","")</f>
        <v/>
      </c>
      <c r="BT629" s="17" t="str">
        <f>IF(Wedstrijden!W450="x","M2","")</f>
        <v/>
      </c>
      <c r="BU629" s="17" t="str">
        <f>IF(Wedstrijden!X450="x","Z1","")</f>
        <v/>
      </c>
      <c r="BV629" s="17" t="str">
        <f>IF(Wedstrijden!Y450="x","Z2","")</f>
        <v/>
      </c>
      <c r="BW629" s="17" t="str">
        <f>IF(COUNTA(Wedstrijden!F450:N450)&lt;&gt;0,1,"")</f>
        <v/>
      </c>
      <c r="BX629" s="17" t="str">
        <f t="shared" si="55"/>
        <v/>
      </c>
      <c r="BY629" s="17" t="str">
        <f>IF(Wedstrijden!F450="x","BB","")</f>
        <v/>
      </c>
      <c r="BZ629" s="17" t="str">
        <f>IF(Wedstrijden!G450="x","B","")</f>
        <v/>
      </c>
      <c r="CA629" s="17" t="str">
        <f>IF(Wedstrijden!H450="x","L1","")</f>
        <v/>
      </c>
      <c r="CB629" s="17" t="str">
        <f>IF(Wedstrijden!I450="x","L2","")</f>
        <v/>
      </c>
      <c r="CC629" s="17" t="str">
        <f>IF(Wedstrijden!J450="x","M1","")</f>
        <v/>
      </c>
      <c r="CD629" s="17" t="str">
        <f>IF(Wedstrijden!K450="x","M2","")</f>
        <v/>
      </c>
      <c r="CE629" s="17" t="str">
        <f>IF(Wedstrijden!L450="x","Z1","")</f>
        <v/>
      </c>
      <c r="CF629" s="17" t="str">
        <f>IF(Wedstrijden!M450="x","Z2","")</f>
        <v/>
      </c>
      <c r="CG629" s="17" t="str">
        <f>IF(Wedstrijden!N450="x","ZZL","")</f>
        <v/>
      </c>
      <c r="CL629" s="17" t="str">
        <f>IF(COUNTA(Wedstrijden!AG450:AN450)&lt;&gt;0,2,"")</f>
        <v/>
      </c>
      <c r="CM629" s="17" t="str">
        <f t="shared" si="56"/>
        <v/>
      </c>
      <c r="CN629" s="17" t="str">
        <f>IF(Wedstrijden!AG450="x","AA","")</f>
        <v/>
      </c>
      <c r="CO629" s="17" t="str">
        <f>IF(Wedstrijden!AH450="x","A","")</f>
        <v/>
      </c>
      <c r="CP629" s="17" t="str">
        <f>IF(Wedstrijden!AI450="x","BB","")</f>
        <v/>
      </c>
      <c r="CQ629" s="17" t="str">
        <f>IF(Wedstrijden!AJ450="x","B","")</f>
        <v/>
      </c>
      <c r="CR629" s="17" t="str">
        <f>IF(Wedstrijden!AK450="x","L","")</f>
        <v/>
      </c>
      <c r="CS629" s="17" t="str">
        <f>IF(Wedstrijden!AL450="x","M","")</f>
        <v/>
      </c>
      <c r="CT629" s="17" t="str">
        <f>IF(Wedstrijden!AM450="x","Z","")</f>
        <v/>
      </c>
      <c r="CU629" s="17" t="str">
        <f>IF(Wedstrijden!AN450="x","ZZ","")</f>
        <v/>
      </c>
      <c r="CV629" s="17" t="str">
        <f>IF(COUNTA(Wedstrijden!Z450:AF450)&lt;&gt;0,2,"")</f>
        <v/>
      </c>
      <c r="CW629" s="17" t="str">
        <f t="shared" si="57"/>
        <v/>
      </c>
      <c r="CX629" s="17" t="str">
        <f>IF(Wedstrijden!Z450="x","BB","")</f>
        <v/>
      </c>
      <c r="CY629" s="17" t="str">
        <f>IF(Wedstrijden!AA450="x","B","")</f>
        <v/>
      </c>
      <c r="CZ629" s="17" t="str">
        <f>IF(Wedstrijden!AB450="x","L","")</f>
        <v/>
      </c>
      <c r="DA629" s="17" t="str">
        <f>IF(Wedstrijden!AC450="x","M","")</f>
        <v/>
      </c>
      <c r="DB629" s="17" t="str">
        <f>IF(Wedstrijden!AD450="x","Z","")</f>
        <v/>
      </c>
      <c r="DC629" s="17" t="str">
        <f>IF(Wedstrijden!AE450="x","ZZ","")</f>
        <v/>
      </c>
      <c r="DD629" s="17" t="str">
        <f>IF(Wedstrijden!AF450="x","1.40","")</f>
        <v/>
      </c>
      <c r="DE629" s="17" t="str">
        <f>IF(COUNTA(Wedstrijden!AP450:AR450)&lt;&gt;0,6,"")</f>
        <v/>
      </c>
      <c r="DF629" s="17" t="str">
        <f t="shared" si="58"/>
        <v/>
      </c>
      <c r="DG629" s="17" t="str">
        <f>IF(Wedstrijden!AP450="x","L","")</f>
        <v/>
      </c>
      <c r="DH629" s="17" t="str">
        <f>IF(Wedstrijden!AQ450="x","M","")</f>
        <v/>
      </c>
      <c r="DI629" s="17" t="str">
        <f>IF(Wedstrijden!AR450="x","Z","")</f>
        <v/>
      </c>
      <c r="DJ629" s="17" t="str">
        <f>IF(Wedstrijden!AS450="x","Z","")</f>
        <v/>
      </c>
      <c r="DK629" s="17" t="str">
        <f>IF(COUNTA(Wedstrijden!AU450:AW450)&lt;&gt;0,6,"")</f>
        <v/>
      </c>
      <c r="DL629" s="17" t="str">
        <f t="shared" si="59"/>
        <v/>
      </c>
      <c r="DM629" s="17" t="str">
        <f>IF(Wedstrijden!AU450="x","L","")</f>
        <v/>
      </c>
      <c r="DN629" s="17" t="str">
        <f>IF(Wedstrijden!AV450="x","M","")</f>
        <v/>
      </c>
      <c r="DO629" s="17" t="str">
        <f>IF(Wedstrijden!AW450="x","Z","")</f>
        <v/>
      </c>
      <c r="DP629" s="17" t="str">
        <f>IF(Wedstrijden!AX450="x","Z","")</f>
        <v/>
      </c>
    </row>
    <row r="630" spans="1:120" ht="14.4" x14ac:dyDescent="0.3">
      <c r="A630" s="21">
        <f>Wedstrijden!A451</f>
        <v>0</v>
      </c>
      <c r="B630" s="17" t="str">
        <f>IFERROR(VLOOKUP(Wedstrijden!#REF!,#REF!,2,FALSE),"")</f>
        <v/>
      </c>
      <c r="C630" s="17" t="e">
        <f>Wedstrijden!#REF!</f>
        <v>#REF!</v>
      </c>
      <c r="D630" s="17" t="str">
        <f>IFERROR(VLOOKUP(Wedstrijden!#REF!,#REF!,2,FALSE),"")</f>
        <v/>
      </c>
      <c r="E630" s="17" t="str">
        <f>IFERROR(VLOOKUP(Wedstrijden!#REF!,#REF!,5,FALSE),"")</f>
        <v/>
      </c>
      <c r="F630" s="17" t="e">
        <f>IF(Wedstrijden!#REF!&lt;&gt;"",Wedstrijden!#REF!,"")</f>
        <v>#REF!</v>
      </c>
      <c r="G630" s="17" t="e">
        <f>IF(Wedstrijden!#REF!="Indoor",1,0)</f>
        <v>#REF!</v>
      </c>
      <c r="H630" s="17" t="e">
        <f>Wedstrijden!#REF!</f>
        <v>#REF!</v>
      </c>
      <c r="I630" s="17" t="e">
        <f>IF(Wedstrijden!#REF!="Nee",0,IF(Wedstrijden!#REF!="Ja",1,""))</f>
        <v>#REF!</v>
      </c>
      <c r="J630" s="17" t="e">
        <f>IF(Wedstrijden!#REF!&lt;&gt;"",Wedstrijden!#REF!,"")</f>
        <v>#REF!</v>
      </c>
      <c r="W630" s="18"/>
      <c r="AE630" s="18"/>
      <c r="AN630" s="18"/>
      <c r="AU630" s="18"/>
      <c r="BA630" s="18"/>
      <c r="BE630" s="18"/>
      <c r="BJ630" s="17" t="str">
        <f>IF(COUNTA(Wedstrijden!O451:Y451)&lt;&gt;0,1,"")</f>
        <v/>
      </c>
      <c r="BK630" s="17" t="str">
        <f t="shared" si="54"/>
        <v/>
      </c>
      <c r="BL630" s="17" t="str">
        <f>IF(Wedstrijden!O451="x","AA","")</f>
        <v/>
      </c>
      <c r="BM630" s="17" t="str">
        <f>IF(Wedstrijden!P451="x","A","")</f>
        <v/>
      </c>
      <c r="BN630" s="17" t="str">
        <f>IF(Wedstrijden!Q451="x","B1","")</f>
        <v/>
      </c>
      <c r="BO630" s="17" t="e">
        <f>IF(Wedstrijden!#REF!="x","BB","")</f>
        <v>#REF!</v>
      </c>
      <c r="BP630" s="17" t="str">
        <f>IF(Wedstrijden!S451="x","B","")</f>
        <v/>
      </c>
      <c r="BQ630" s="17" t="str">
        <f>IF(Wedstrijden!T451="x","L1","")</f>
        <v/>
      </c>
      <c r="BR630" s="17" t="str">
        <f>IF(Wedstrijden!U451="x","L2","")</f>
        <v/>
      </c>
      <c r="BS630" s="17" t="str">
        <f>IF(Wedstrijden!V451="x","M1","")</f>
        <v/>
      </c>
      <c r="BT630" s="17" t="str">
        <f>IF(Wedstrijden!W451="x","M2","")</f>
        <v/>
      </c>
      <c r="BU630" s="17" t="str">
        <f>IF(Wedstrijden!X451="x","Z1","")</f>
        <v/>
      </c>
      <c r="BV630" s="17" t="str">
        <f>IF(Wedstrijden!Y451="x","Z2","")</f>
        <v/>
      </c>
      <c r="BW630" s="17" t="str">
        <f>IF(COUNTA(Wedstrijden!F451:N451)&lt;&gt;0,1,"")</f>
        <v/>
      </c>
      <c r="BX630" s="17" t="str">
        <f t="shared" si="55"/>
        <v/>
      </c>
      <c r="BY630" s="17" t="str">
        <f>IF(Wedstrijden!F451="x","BB","")</f>
        <v/>
      </c>
      <c r="BZ630" s="17" t="str">
        <f>IF(Wedstrijden!G451="x","B","")</f>
        <v/>
      </c>
      <c r="CA630" s="17" t="str">
        <f>IF(Wedstrijden!H451="x","L1","")</f>
        <v/>
      </c>
      <c r="CB630" s="17" t="str">
        <f>IF(Wedstrijden!I451="x","L2","")</f>
        <v/>
      </c>
      <c r="CC630" s="17" t="str">
        <f>IF(Wedstrijden!J451="x","M1","")</f>
        <v/>
      </c>
      <c r="CD630" s="17" t="str">
        <f>IF(Wedstrijden!K451="x","M2","")</f>
        <v/>
      </c>
      <c r="CE630" s="17" t="str">
        <f>IF(Wedstrijden!L451="x","Z1","")</f>
        <v/>
      </c>
      <c r="CF630" s="17" t="str">
        <f>IF(Wedstrijden!M451="x","Z2","")</f>
        <v/>
      </c>
      <c r="CG630" s="17" t="str">
        <f>IF(Wedstrijden!N451="x","ZZL","")</f>
        <v/>
      </c>
      <c r="CL630" s="17" t="str">
        <f>IF(COUNTA(Wedstrijden!AG451:AN451)&lt;&gt;0,2,"")</f>
        <v/>
      </c>
      <c r="CM630" s="17" t="str">
        <f t="shared" si="56"/>
        <v/>
      </c>
      <c r="CN630" s="17" t="str">
        <f>IF(Wedstrijden!AG451="x","AA","")</f>
        <v/>
      </c>
      <c r="CO630" s="17" t="str">
        <f>IF(Wedstrijden!AH451="x","A","")</f>
        <v/>
      </c>
      <c r="CP630" s="17" t="str">
        <f>IF(Wedstrijden!AI451="x","BB","")</f>
        <v/>
      </c>
      <c r="CQ630" s="17" t="str">
        <f>IF(Wedstrijden!AJ451="x","B","")</f>
        <v/>
      </c>
      <c r="CR630" s="17" t="str">
        <f>IF(Wedstrijden!AK451="x","L","")</f>
        <v/>
      </c>
      <c r="CS630" s="17" t="str">
        <f>IF(Wedstrijden!AL451="x","M","")</f>
        <v/>
      </c>
      <c r="CT630" s="17" t="str">
        <f>IF(Wedstrijden!AM451="x","Z","")</f>
        <v/>
      </c>
      <c r="CU630" s="17" t="str">
        <f>IF(Wedstrijden!AN451="x","ZZ","")</f>
        <v/>
      </c>
      <c r="CV630" s="17" t="str">
        <f>IF(COUNTA(Wedstrijden!Z451:AF451)&lt;&gt;0,2,"")</f>
        <v/>
      </c>
      <c r="CW630" s="17" t="str">
        <f t="shared" si="57"/>
        <v/>
      </c>
      <c r="CX630" s="17" t="str">
        <f>IF(Wedstrijden!Z451="x","BB","")</f>
        <v/>
      </c>
      <c r="CY630" s="17" t="str">
        <f>IF(Wedstrijden!AA451="x","B","")</f>
        <v/>
      </c>
      <c r="CZ630" s="17" t="str">
        <f>IF(Wedstrijden!AB451="x","L","")</f>
        <v/>
      </c>
      <c r="DA630" s="17" t="str">
        <f>IF(Wedstrijden!AC451="x","M","")</f>
        <v/>
      </c>
      <c r="DB630" s="17" t="str">
        <f>IF(Wedstrijden!AD451="x","Z","")</f>
        <v/>
      </c>
      <c r="DC630" s="17" t="str">
        <f>IF(Wedstrijden!AE451="x","ZZ","")</f>
        <v/>
      </c>
      <c r="DD630" s="17" t="str">
        <f>IF(Wedstrijden!AF451="x","1.40","")</f>
        <v/>
      </c>
      <c r="DE630" s="17" t="str">
        <f>IF(COUNTA(Wedstrijden!AP451:AR451)&lt;&gt;0,6,"")</f>
        <v/>
      </c>
      <c r="DF630" s="17" t="str">
        <f t="shared" si="58"/>
        <v/>
      </c>
      <c r="DG630" s="17" t="str">
        <f>IF(Wedstrijden!AP451="x","L","")</f>
        <v/>
      </c>
      <c r="DH630" s="17" t="str">
        <f>IF(Wedstrijden!AQ451="x","M","")</f>
        <v/>
      </c>
      <c r="DI630" s="17" t="str">
        <f>IF(Wedstrijden!AR451="x","Z","")</f>
        <v/>
      </c>
      <c r="DJ630" s="17" t="str">
        <f>IF(Wedstrijden!AS451="x","Z","")</f>
        <v/>
      </c>
      <c r="DK630" s="17" t="str">
        <f>IF(COUNTA(Wedstrijden!AU451:AW451)&lt;&gt;0,6,"")</f>
        <v/>
      </c>
      <c r="DL630" s="17" t="str">
        <f t="shared" si="59"/>
        <v/>
      </c>
      <c r="DM630" s="17" t="str">
        <f>IF(Wedstrijden!AU451="x","L","")</f>
        <v/>
      </c>
      <c r="DN630" s="17" t="str">
        <f>IF(Wedstrijden!AV451="x","M","")</f>
        <v/>
      </c>
      <c r="DO630" s="17" t="str">
        <f>IF(Wedstrijden!AW451="x","Z","")</f>
        <v/>
      </c>
      <c r="DP630" s="17" t="str">
        <f>IF(Wedstrijden!AX451="x","Z","")</f>
        <v/>
      </c>
    </row>
    <row r="631" spans="1:120" ht="14.4" x14ac:dyDescent="0.3">
      <c r="A631" s="21">
        <f>Wedstrijden!A452</f>
        <v>0</v>
      </c>
      <c r="B631" s="17" t="str">
        <f>IFERROR(VLOOKUP(Wedstrijden!#REF!,#REF!,2,FALSE),"")</f>
        <v/>
      </c>
      <c r="C631" s="17" t="e">
        <f>Wedstrijden!#REF!</f>
        <v>#REF!</v>
      </c>
      <c r="D631" s="17" t="str">
        <f>IFERROR(VLOOKUP(Wedstrijden!#REF!,#REF!,2,FALSE),"")</f>
        <v/>
      </c>
      <c r="E631" s="17" t="str">
        <f>IFERROR(VLOOKUP(Wedstrijden!#REF!,#REF!,5,FALSE),"")</f>
        <v/>
      </c>
      <c r="F631" s="17" t="e">
        <f>IF(Wedstrijden!#REF!&lt;&gt;"",Wedstrijden!#REF!,"")</f>
        <v>#REF!</v>
      </c>
      <c r="G631" s="17" t="e">
        <f>IF(Wedstrijden!#REF!="Indoor",1,0)</f>
        <v>#REF!</v>
      </c>
      <c r="H631" s="17" t="e">
        <f>Wedstrijden!#REF!</f>
        <v>#REF!</v>
      </c>
      <c r="I631" s="17" t="e">
        <f>IF(Wedstrijden!#REF!="Nee",0,IF(Wedstrijden!#REF!="Ja",1,""))</f>
        <v>#REF!</v>
      </c>
      <c r="J631" s="17" t="e">
        <f>IF(Wedstrijden!#REF!&lt;&gt;"",Wedstrijden!#REF!,"")</f>
        <v>#REF!</v>
      </c>
      <c r="W631" s="18"/>
      <c r="AE631" s="18"/>
      <c r="AN631" s="18"/>
      <c r="AU631" s="18"/>
      <c r="BA631" s="18"/>
      <c r="BE631" s="18"/>
      <c r="BJ631" s="17" t="str">
        <f>IF(COUNTA(Wedstrijden!O452:Y452)&lt;&gt;0,1,"")</f>
        <v/>
      </c>
      <c r="BK631" s="17" t="str">
        <f t="shared" si="54"/>
        <v/>
      </c>
      <c r="BL631" s="17" t="str">
        <f>IF(Wedstrijden!O452="x","AA","")</f>
        <v/>
      </c>
      <c r="BM631" s="17" t="str">
        <f>IF(Wedstrijden!P452="x","A","")</f>
        <v/>
      </c>
      <c r="BN631" s="17" t="str">
        <f>IF(Wedstrijden!Q452="x","B1","")</f>
        <v/>
      </c>
      <c r="BO631" s="17" t="e">
        <f>IF(Wedstrijden!#REF!="x","BB","")</f>
        <v>#REF!</v>
      </c>
      <c r="BP631" s="17" t="str">
        <f>IF(Wedstrijden!S452="x","B","")</f>
        <v/>
      </c>
      <c r="BQ631" s="17" t="str">
        <f>IF(Wedstrijden!T452="x","L1","")</f>
        <v/>
      </c>
      <c r="BR631" s="17" t="str">
        <f>IF(Wedstrijden!U452="x","L2","")</f>
        <v/>
      </c>
      <c r="BS631" s="17" t="str">
        <f>IF(Wedstrijden!V452="x","M1","")</f>
        <v/>
      </c>
      <c r="BT631" s="17" t="str">
        <f>IF(Wedstrijden!W452="x","M2","")</f>
        <v/>
      </c>
      <c r="BU631" s="17" t="str">
        <f>IF(Wedstrijden!X452="x","Z1","")</f>
        <v/>
      </c>
      <c r="BV631" s="17" t="str">
        <f>IF(Wedstrijden!Y452="x","Z2","")</f>
        <v/>
      </c>
      <c r="BW631" s="17" t="str">
        <f>IF(COUNTA(Wedstrijden!F452:N452)&lt;&gt;0,1,"")</f>
        <v/>
      </c>
      <c r="BX631" s="17" t="str">
        <f t="shared" si="55"/>
        <v/>
      </c>
      <c r="BY631" s="17" t="str">
        <f>IF(Wedstrijden!F452="x","BB","")</f>
        <v/>
      </c>
      <c r="BZ631" s="17" t="str">
        <f>IF(Wedstrijden!G452="x","B","")</f>
        <v/>
      </c>
      <c r="CA631" s="17" t="str">
        <f>IF(Wedstrijden!H452="x","L1","")</f>
        <v/>
      </c>
      <c r="CB631" s="17" t="str">
        <f>IF(Wedstrijden!I452="x","L2","")</f>
        <v/>
      </c>
      <c r="CC631" s="17" t="str">
        <f>IF(Wedstrijden!J452="x","M1","")</f>
        <v/>
      </c>
      <c r="CD631" s="17" t="str">
        <f>IF(Wedstrijden!K452="x","M2","")</f>
        <v/>
      </c>
      <c r="CE631" s="17" t="str">
        <f>IF(Wedstrijden!L452="x","Z1","")</f>
        <v/>
      </c>
      <c r="CF631" s="17" t="str">
        <f>IF(Wedstrijden!M452="x","Z2","")</f>
        <v/>
      </c>
      <c r="CG631" s="17" t="str">
        <f>IF(Wedstrijden!N452="x","ZZL","")</f>
        <v/>
      </c>
      <c r="CL631" s="17" t="str">
        <f>IF(COUNTA(Wedstrijden!AG452:AN452)&lt;&gt;0,2,"")</f>
        <v/>
      </c>
      <c r="CM631" s="17" t="str">
        <f t="shared" si="56"/>
        <v/>
      </c>
      <c r="CN631" s="17" t="str">
        <f>IF(Wedstrijden!AG452="x","AA","")</f>
        <v/>
      </c>
      <c r="CO631" s="17" t="str">
        <f>IF(Wedstrijden!AH452="x","A","")</f>
        <v/>
      </c>
      <c r="CP631" s="17" t="str">
        <f>IF(Wedstrijden!AI452="x","BB","")</f>
        <v/>
      </c>
      <c r="CQ631" s="17" t="str">
        <f>IF(Wedstrijden!AJ452="x","B","")</f>
        <v/>
      </c>
      <c r="CR631" s="17" t="str">
        <f>IF(Wedstrijden!AK452="x","L","")</f>
        <v/>
      </c>
      <c r="CS631" s="17" t="str">
        <f>IF(Wedstrijden!AL452="x","M","")</f>
        <v/>
      </c>
      <c r="CT631" s="17" t="str">
        <f>IF(Wedstrijden!AM452="x","Z","")</f>
        <v/>
      </c>
      <c r="CU631" s="17" t="str">
        <f>IF(Wedstrijden!AN452="x","ZZ","")</f>
        <v/>
      </c>
      <c r="CV631" s="17" t="str">
        <f>IF(COUNTA(Wedstrijden!Z452:AF452)&lt;&gt;0,2,"")</f>
        <v/>
      </c>
      <c r="CW631" s="17" t="str">
        <f t="shared" si="57"/>
        <v/>
      </c>
      <c r="CX631" s="17" t="str">
        <f>IF(Wedstrijden!Z452="x","BB","")</f>
        <v/>
      </c>
      <c r="CY631" s="17" t="str">
        <f>IF(Wedstrijden!AA452="x","B","")</f>
        <v/>
      </c>
      <c r="CZ631" s="17" t="str">
        <f>IF(Wedstrijden!AB452="x","L","")</f>
        <v/>
      </c>
      <c r="DA631" s="17" t="str">
        <f>IF(Wedstrijden!AC452="x","M","")</f>
        <v/>
      </c>
      <c r="DB631" s="17" t="str">
        <f>IF(Wedstrijden!AD452="x","Z","")</f>
        <v/>
      </c>
      <c r="DC631" s="17" t="str">
        <f>IF(Wedstrijden!AE452="x","ZZ","")</f>
        <v/>
      </c>
      <c r="DD631" s="17" t="str">
        <f>IF(Wedstrijden!AF452="x","1.40","")</f>
        <v/>
      </c>
      <c r="DE631" s="17" t="str">
        <f>IF(COUNTA(Wedstrijden!AP452:AR452)&lt;&gt;0,6,"")</f>
        <v/>
      </c>
      <c r="DF631" s="17" t="str">
        <f t="shared" si="58"/>
        <v/>
      </c>
      <c r="DG631" s="17" t="str">
        <f>IF(Wedstrijden!AP452="x","L","")</f>
        <v/>
      </c>
      <c r="DH631" s="17" t="str">
        <f>IF(Wedstrijden!AQ452="x","M","")</f>
        <v/>
      </c>
      <c r="DI631" s="17" t="str">
        <f>IF(Wedstrijden!AR452="x","Z","")</f>
        <v/>
      </c>
      <c r="DJ631" s="17" t="str">
        <f>IF(Wedstrijden!AS452="x","Z","")</f>
        <v/>
      </c>
      <c r="DK631" s="17" t="str">
        <f>IF(COUNTA(Wedstrijden!AU452:AW452)&lt;&gt;0,6,"")</f>
        <v/>
      </c>
      <c r="DL631" s="17" t="str">
        <f t="shared" si="59"/>
        <v/>
      </c>
      <c r="DM631" s="17" t="str">
        <f>IF(Wedstrijden!AU452="x","L","")</f>
        <v/>
      </c>
      <c r="DN631" s="17" t="str">
        <f>IF(Wedstrijden!AV452="x","M","")</f>
        <v/>
      </c>
      <c r="DO631" s="17" t="str">
        <f>IF(Wedstrijden!AW452="x","Z","")</f>
        <v/>
      </c>
      <c r="DP631" s="17" t="str">
        <f>IF(Wedstrijden!AX452="x","Z","")</f>
        <v/>
      </c>
    </row>
    <row r="632" spans="1:120" ht="14.4" x14ac:dyDescent="0.3">
      <c r="A632" s="21">
        <f>Wedstrijden!A453</f>
        <v>0</v>
      </c>
      <c r="B632" s="17" t="str">
        <f>IFERROR(VLOOKUP(Wedstrijden!#REF!,#REF!,2,FALSE),"")</f>
        <v/>
      </c>
      <c r="C632" s="17" t="e">
        <f>Wedstrijden!#REF!</f>
        <v>#REF!</v>
      </c>
      <c r="D632" s="17" t="str">
        <f>IFERROR(VLOOKUP(Wedstrijden!#REF!,#REF!,2,FALSE),"")</f>
        <v/>
      </c>
      <c r="E632" s="17" t="str">
        <f>IFERROR(VLOOKUP(Wedstrijden!#REF!,#REF!,5,FALSE),"")</f>
        <v/>
      </c>
      <c r="F632" s="17" t="e">
        <f>IF(Wedstrijden!#REF!&lt;&gt;"",Wedstrijden!#REF!,"")</f>
        <v>#REF!</v>
      </c>
      <c r="G632" s="17" t="e">
        <f>IF(Wedstrijden!#REF!="Indoor",1,0)</f>
        <v>#REF!</v>
      </c>
      <c r="H632" s="17" t="e">
        <f>Wedstrijden!#REF!</f>
        <v>#REF!</v>
      </c>
      <c r="I632" s="17" t="e">
        <f>IF(Wedstrijden!#REF!="Nee",0,IF(Wedstrijden!#REF!="Ja",1,""))</f>
        <v>#REF!</v>
      </c>
      <c r="J632" s="17" t="e">
        <f>IF(Wedstrijden!#REF!&lt;&gt;"",Wedstrijden!#REF!,"")</f>
        <v>#REF!</v>
      </c>
      <c r="W632" s="18"/>
      <c r="AE632" s="18"/>
      <c r="AN632" s="18"/>
      <c r="AU632" s="18"/>
      <c r="BA632" s="18"/>
      <c r="BE632" s="18"/>
      <c r="BJ632" s="17" t="str">
        <f>IF(COUNTA(Wedstrijden!O453:Y453)&lt;&gt;0,1,"")</f>
        <v/>
      </c>
      <c r="BK632" s="17" t="str">
        <f t="shared" si="54"/>
        <v/>
      </c>
      <c r="BL632" s="17" t="str">
        <f>IF(Wedstrijden!O453="x","AA","")</f>
        <v/>
      </c>
      <c r="BM632" s="17" t="str">
        <f>IF(Wedstrijden!P453="x","A","")</f>
        <v/>
      </c>
      <c r="BN632" s="17" t="str">
        <f>IF(Wedstrijden!Q453="x","B1","")</f>
        <v/>
      </c>
      <c r="BO632" s="17" t="e">
        <f>IF(Wedstrijden!#REF!="x","BB","")</f>
        <v>#REF!</v>
      </c>
      <c r="BP632" s="17" t="str">
        <f>IF(Wedstrijden!S453="x","B","")</f>
        <v/>
      </c>
      <c r="BQ632" s="17" t="str">
        <f>IF(Wedstrijden!T453="x","L1","")</f>
        <v/>
      </c>
      <c r="BR632" s="17" t="str">
        <f>IF(Wedstrijden!U453="x","L2","")</f>
        <v/>
      </c>
      <c r="BS632" s="17" t="str">
        <f>IF(Wedstrijden!V453="x","M1","")</f>
        <v/>
      </c>
      <c r="BT632" s="17" t="str">
        <f>IF(Wedstrijden!W453="x","M2","")</f>
        <v/>
      </c>
      <c r="BU632" s="17" t="str">
        <f>IF(Wedstrijden!X453="x","Z1","")</f>
        <v/>
      </c>
      <c r="BV632" s="17" t="str">
        <f>IF(Wedstrijden!Y453="x","Z2","")</f>
        <v/>
      </c>
      <c r="BW632" s="17" t="str">
        <f>IF(COUNTA(Wedstrijden!F453:N453)&lt;&gt;0,1,"")</f>
        <v/>
      </c>
      <c r="BX632" s="17" t="str">
        <f t="shared" si="55"/>
        <v/>
      </c>
      <c r="BY632" s="17" t="str">
        <f>IF(Wedstrijden!F453="x","BB","")</f>
        <v/>
      </c>
      <c r="BZ632" s="17" t="str">
        <f>IF(Wedstrijden!G453="x","B","")</f>
        <v/>
      </c>
      <c r="CA632" s="17" t="str">
        <f>IF(Wedstrijden!H453="x","L1","")</f>
        <v/>
      </c>
      <c r="CB632" s="17" t="str">
        <f>IF(Wedstrijden!I453="x","L2","")</f>
        <v/>
      </c>
      <c r="CC632" s="17" t="str">
        <f>IF(Wedstrijden!J453="x","M1","")</f>
        <v/>
      </c>
      <c r="CD632" s="17" t="str">
        <f>IF(Wedstrijden!K453="x","M2","")</f>
        <v/>
      </c>
      <c r="CE632" s="17" t="str">
        <f>IF(Wedstrijden!L453="x","Z1","")</f>
        <v/>
      </c>
      <c r="CF632" s="17" t="str">
        <f>IF(Wedstrijden!M453="x","Z2","")</f>
        <v/>
      </c>
      <c r="CG632" s="17" t="str">
        <f>IF(Wedstrijden!N453="x","ZZL","")</f>
        <v/>
      </c>
      <c r="CL632" s="17" t="str">
        <f>IF(COUNTA(Wedstrijden!AG453:AN453)&lt;&gt;0,2,"")</f>
        <v/>
      </c>
      <c r="CM632" s="17" t="str">
        <f t="shared" si="56"/>
        <v/>
      </c>
      <c r="CN632" s="17" t="str">
        <f>IF(Wedstrijden!AG453="x","AA","")</f>
        <v/>
      </c>
      <c r="CO632" s="17" t="str">
        <f>IF(Wedstrijden!AH453="x","A","")</f>
        <v/>
      </c>
      <c r="CP632" s="17" t="str">
        <f>IF(Wedstrijden!AI453="x","BB","")</f>
        <v/>
      </c>
      <c r="CQ632" s="17" t="str">
        <f>IF(Wedstrijden!AJ453="x","B","")</f>
        <v/>
      </c>
      <c r="CR632" s="17" t="str">
        <f>IF(Wedstrijden!AK453="x","L","")</f>
        <v/>
      </c>
      <c r="CS632" s="17" t="str">
        <f>IF(Wedstrijden!AL453="x","M","")</f>
        <v/>
      </c>
      <c r="CT632" s="17" t="str">
        <f>IF(Wedstrijden!AM453="x","Z","")</f>
        <v/>
      </c>
      <c r="CU632" s="17" t="str">
        <f>IF(Wedstrijden!AN453="x","ZZ","")</f>
        <v/>
      </c>
      <c r="CV632" s="17" t="str">
        <f>IF(COUNTA(Wedstrijden!Z453:AF453)&lt;&gt;0,2,"")</f>
        <v/>
      </c>
      <c r="CW632" s="17" t="str">
        <f t="shared" si="57"/>
        <v/>
      </c>
      <c r="CX632" s="17" t="str">
        <f>IF(Wedstrijden!Z453="x","BB","")</f>
        <v/>
      </c>
      <c r="CY632" s="17" t="str">
        <f>IF(Wedstrijden!AA453="x","B","")</f>
        <v/>
      </c>
      <c r="CZ632" s="17" t="str">
        <f>IF(Wedstrijden!AB453="x","L","")</f>
        <v/>
      </c>
      <c r="DA632" s="17" t="str">
        <f>IF(Wedstrijden!AC453="x","M","")</f>
        <v/>
      </c>
      <c r="DB632" s="17" t="str">
        <f>IF(Wedstrijden!AD453="x","Z","")</f>
        <v/>
      </c>
      <c r="DC632" s="17" t="str">
        <f>IF(Wedstrijden!AE453="x","ZZ","")</f>
        <v/>
      </c>
      <c r="DD632" s="17" t="str">
        <f>IF(Wedstrijden!AF453="x","1.40","")</f>
        <v/>
      </c>
      <c r="DE632" s="17" t="str">
        <f>IF(COUNTA(Wedstrijden!AP453:AR453)&lt;&gt;0,6,"")</f>
        <v/>
      </c>
      <c r="DF632" s="17" t="str">
        <f t="shared" si="58"/>
        <v/>
      </c>
      <c r="DG632" s="17" t="str">
        <f>IF(Wedstrijden!AP453="x","L","")</f>
        <v/>
      </c>
      <c r="DH632" s="17" t="str">
        <f>IF(Wedstrijden!AQ453="x","M","")</f>
        <v/>
      </c>
      <c r="DI632" s="17" t="str">
        <f>IF(Wedstrijden!AR453="x","Z","")</f>
        <v/>
      </c>
      <c r="DJ632" s="17" t="str">
        <f>IF(Wedstrijden!AS453="x","Z","")</f>
        <v/>
      </c>
      <c r="DK632" s="17" t="str">
        <f>IF(COUNTA(Wedstrijden!AU453:AW453)&lt;&gt;0,6,"")</f>
        <v/>
      </c>
      <c r="DL632" s="17" t="str">
        <f t="shared" si="59"/>
        <v/>
      </c>
      <c r="DM632" s="17" t="str">
        <f>IF(Wedstrijden!AU453="x","L","")</f>
        <v/>
      </c>
      <c r="DN632" s="17" t="str">
        <f>IF(Wedstrijden!AV453="x","M","")</f>
        <v/>
      </c>
      <c r="DO632" s="17" t="str">
        <f>IF(Wedstrijden!AW453="x","Z","")</f>
        <v/>
      </c>
      <c r="DP632" s="17" t="str">
        <f>IF(Wedstrijden!AX453="x","Z","")</f>
        <v/>
      </c>
    </row>
    <row r="633" spans="1:120" ht="14.4" x14ac:dyDescent="0.3">
      <c r="A633" s="21">
        <f>Wedstrijden!A454</f>
        <v>0</v>
      </c>
      <c r="B633" s="17" t="str">
        <f>IFERROR(VLOOKUP(Wedstrijden!#REF!,#REF!,2,FALSE),"")</f>
        <v/>
      </c>
      <c r="C633" s="17" t="e">
        <f>Wedstrijden!#REF!</f>
        <v>#REF!</v>
      </c>
      <c r="D633" s="17" t="str">
        <f>IFERROR(VLOOKUP(Wedstrijden!#REF!,#REF!,2,FALSE),"")</f>
        <v/>
      </c>
      <c r="E633" s="17" t="str">
        <f>IFERROR(VLOOKUP(Wedstrijden!#REF!,#REF!,5,FALSE),"")</f>
        <v/>
      </c>
      <c r="F633" s="17" t="e">
        <f>IF(Wedstrijden!#REF!&lt;&gt;"",Wedstrijden!#REF!,"")</f>
        <v>#REF!</v>
      </c>
      <c r="G633" s="17" t="e">
        <f>IF(Wedstrijden!#REF!="Indoor",1,0)</f>
        <v>#REF!</v>
      </c>
      <c r="H633" s="17" t="e">
        <f>Wedstrijden!#REF!</f>
        <v>#REF!</v>
      </c>
      <c r="I633" s="17" t="e">
        <f>IF(Wedstrijden!#REF!="Nee",0,IF(Wedstrijden!#REF!="Ja",1,""))</f>
        <v>#REF!</v>
      </c>
      <c r="J633" s="17" t="e">
        <f>IF(Wedstrijden!#REF!&lt;&gt;"",Wedstrijden!#REF!,"")</f>
        <v>#REF!</v>
      </c>
      <c r="W633" s="18"/>
      <c r="AE633" s="18"/>
      <c r="AN633" s="18"/>
      <c r="AU633" s="18"/>
      <c r="BA633" s="18"/>
      <c r="BE633" s="18"/>
      <c r="BJ633" s="17" t="str">
        <f>IF(COUNTA(Wedstrijden!O454:Y454)&lt;&gt;0,1,"")</f>
        <v/>
      </c>
      <c r="BK633" s="17" t="str">
        <f t="shared" si="54"/>
        <v/>
      </c>
      <c r="BL633" s="17" t="str">
        <f>IF(Wedstrijden!O454="x","AA","")</f>
        <v/>
      </c>
      <c r="BM633" s="17" t="str">
        <f>IF(Wedstrijden!P454="x","A","")</f>
        <v/>
      </c>
      <c r="BN633" s="17" t="str">
        <f>IF(Wedstrijden!Q454="x","B1","")</f>
        <v/>
      </c>
      <c r="BO633" s="17" t="e">
        <f>IF(Wedstrijden!#REF!="x","BB","")</f>
        <v>#REF!</v>
      </c>
      <c r="BP633" s="17" t="str">
        <f>IF(Wedstrijden!S454="x","B","")</f>
        <v/>
      </c>
      <c r="BQ633" s="17" t="str">
        <f>IF(Wedstrijden!T454="x","L1","")</f>
        <v/>
      </c>
      <c r="BR633" s="17" t="str">
        <f>IF(Wedstrijden!U454="x","L2","")</f>
        <v/>
      </c>
      <c r="BS633" s="17" t="str">
        <f>IF(Wedstrijden!V454="x","M1","")</f>
        <v/>
      </c>
      <c r="BT633" s="17" t="str">
        <f>IF(Wedstrijden!W454="x","M2","")</f>
        <v/>
      </c>
      <c r="BU633" s="17" t="str">
        <f>IF(Wedstrijden!X454="x","Z1","")</f>
        <v/>
      </c>
      <c r="BV633" s="17" t="str">
        <f>IF(Wedstrijden!Y454="x","Z2","")</f>
        <v/>
      </c>
      <c r="BW633" s="17" t="str">
        <f>IF(COUNTA(Wedstrijden!F454:N454)&lt;&gt;0,1,"")</f>
        <v/>
      </c>
      <c r="BX633" s="17" t="str">
        <f t="shared" si="55"/>
        <v/>
      </c>
      <c r="BY633" s="17" t="str">
        <f>IF(Wedstrijden!F454="x","BB","")</f>
        <v/>
      </c>
      <c r="BZ633" s="17" t="str">
        <f>IF(Wedstrijden!G454="x","B","")</f>
        <v/>
      </c>
      <c r="CA633" s="17" t="str">
        <f>IF(Wedstrijden!H454="x","L1","")</f>
        <v/>
      </c>
      <c r="CB633" s="17" t="str">
        <f>IF(Wedstrijden!I454="x","L2","")</f>
        <v/>
      </c>
      <c r="CC633" s="17" t="str">
        <f>IF(Wedstrijden!J454="x","M1","")</f>
        <v/>
      </c>
      <c r="CD633" s="17" t="str">
        <f>IF(Wedstrijden!K454="x","M2","")</f>
        <v/>
      </c>
      <c r="CE633" s="17" t="str">
        <f>IF(Wedstrijden!L454="x","Z1","")</f>
        <v/>
      </c>
      <c r="CF633" s="17" t="str">
        <f>IF(Wedstrijden!M454="x","Z2","")</f>
        <v/>
      </c>
      <c r="CG633" s="17" t="str">
        <f>IF(Wedstrijden!N454="x","ZZL","")</f>
        <v/>
      </c>
      <c r="CL633" s="17" t="str">
        <f>IF(COUNTA(Wedstrijden!AG454:AN454)&lt;&gt;0,2,"")</f>
        <v/>
      </c>
      <c r="CM633" s="17" t="str">
        <f t="shared" si="56"/>
        <v/>
      </c>
      <c r="CN633" s="17" t="str">
        <f>IF(Wedstrijden!AG454="x","AA","")</f>
        <v/>
      </c>
      <c r="CO633" s="17" t="str">
        <f>IF(Wedstrijden!AH454="x","A","")</f>
        <v/>
      </c>
      <c r="CP633" s="17" t="str">
        <f>IF(Wedstrijden!AI454="x","BB","")</f>
        <v/>
      </c>
      <c r="CQ633" s="17" t="str">
        <f>IF(Wedstrijden!AJ454="x","B","")</f>
        <v/>
      </c>
      <c r="CR633" s="17" t="str">
        <f>IF(Wedstrijden!AK454="x","L","")</f>
        <v/>
      </c>
      <c r="CS633" s="17" t="str">
        <f>IF(Wedstrijden!AL454="x","M","")</f>
        <v/>
      </c>
      <c r="CT633" s="17" t="str">
        <f>IF(Wedstrijden!AM454="x","Z","")</f>
        <v/>
      </c>
      <c r="CU633" s="17" t="str">
        <f>IF(Wedstrijden!AN454="x","ZZ","")</f>
        <v/>
      </c>
      <c r="CV633" s="17" t="str">
        <f>IF(COUNTA(Wedstrijden!Z454:AF454)&lt;&gt;0,2,"")</f>
        <v/>
      </c>
      <c r="CW633" s="17" t="str">
        <f t="shared" si="57"/>
        <v/>
      </c>
      <c r="CX633" s="17" t="str">
        <f>IF(Wedstrijden!Z454="x","BB","")</f>
        <v/>
      </c>
      <c r="CY633" s="17" t="str">
        <f>IF(Wedstrijden!AA454="x","B","")</f>
        <v/>
      </c>
      <c r="CZ633" s="17" t="str">
        <f>IF(Wedstrijden!AB454="x","L","")</f>
        <v/>
      </c>
      <c r="DA633" s="17" t="str">
        <f>IF(Wedstrijden!AC454="x","M","")</f>
        <v/>
      </c>
      <c r="DB633" s="17" t="str">
        <f>IF(Wedstrijden!AD454="x","Z","")</f>
        <v/>
      </c>
      <c r="DC633" s="17" t="str">
        <f>IF(Wedstrijden!AE454="x","ZZ","")</f>
        <v/>
      </c>
      <c r="DD633" s="17" t="str">
        <f>IF(Wedstrijden!AF454="x","1.40","")</f>
        <v/>
      </c>
      <c r="DE633" s="17" t="str">
        <f>IF(COUNTA(Wedstrijden!AP454:AR454)&lt;&gt;0,6,"")</f>
        <v/>
      </c>
      <c r="DF633" s="17" t="str">
        <f t="shared" si="58"/>
        <v/>
      </c>
      <c r="DG633" s="17" t="str">
        <f>IF(Wedstrijden!AP454="x","L","")</f>
        <v/>
      </c>
      <c r="DH633" s="17" t="str">
        <f>IF(Wedstrijden!AQ454="x","M","")</f>
        <v/>
      </c>
      <c r="DI633" s="17" t="str">
        <f>IF(Wedstrijden!AR454="x","Z","")</f>
        <v/>
      </c>
      <c r="DJ633" s="17" t="str">
        <f>IF(Wedstrijden!AS454="x","Z","")</f>
        <v/>
      </c>
      <c r="DK633" s="17" t="str">
        <f>IF(COUNTA(Wedstrijden!AU454:AW454)&lt;&gt;0,6,"")</f>
        <v/>
      </c>
      <c r="DL633" s="17" t="str">
        <f t="shared" si="59"/>
        <v/>
      </c>
      <c r="DM633" s="17" t="str">
        <f>IF(Wedstrijden!AU454="x","L","")</f>
        <v/>
      </c>
      <c r="DN633" s="17" t="str">
        <f>IF(Wedstrijden!AV454="x","M","")</f>
        <v/>
      </c>
      <c r="DO633" s="17" t="str">
        <f>IF(Wedstrijden!AW454="x","Z","")</f>
        <v/>
      </c>
      <c r="DP633" s="17" t="str">
        <f>IF(Wedstrijden!AX454="x","Z","")</f>
        <v/>
      </c>
    </row>
    <row r="634" spans="1:120" ht="14.4" x14ac:dyDescent="0.3">
      <c r="A634" s="21">
        <f>Wedstrijden!A455</f>
        <v>0</v>
      </c>
      <c r="B634" s="17" t="str">
        <f>IFERROR(VLOOKUP(Wedstrijden!#REF!,#REF!,2,FALSE),"")</f>
        <v/>
      </c>
      <c r="C634" s="17" t="e">
        <f>Wedstrijden!#REF!</f>
        <v>#REF!</v>
      </c>
      <c r="D634" s="17" t="str">
        <f>IFERROR(VLOOKUP(Wedstrijden!#REF!,#REF!,2,FALSE),"")</f>
        <v/>
      </c>
      <c r="E634" s="17" t="str">
        <f>IFERROR(VLOOKUP(Wedstrijden!#REF!,#REF!,5,FALSE),"")</f>
        <v/>
      </c>
      <c r="F634" s="17" t="e">
        <f>IF(Wedstrijden!#REF!&lt;&gt;"",Wedstrijden!#REF!,"")</f>
        <v>#REF!</v>
      </c>
      <c r="G634" s="17" t="e">
        <f>IF(Wedstrijden!#REF!="Indoor",1,0)</f>
        <v>#REF!</v>
      </c>
      <c r="H634" s="17" t="e">
        <f>Wedstrijden!#REF!</f>
        <v>#REF!</v>
      </c>
      <c r="I634" s="17" t="e">
        <f>IF(Wedstrijden!#REF!="Nee",0,IF(Wedstrijden!#REF!="Ja",1,""))</f>
        <v>#REF!</v>
      </c>
      <c r="J634" s="17" t="e">
        <f>IF(Wedstrijden!#REF!&lt;&gt;"",Wedstrijden!#REF!,"")</f>
        <v>#REF!</v>
      </c>
      <c r="W634" s="18"/>
      <c r="AE634" s="18"/>
      <c r="AN634" s="18"/>
      <c r="AU634" s="18"/>
      <c r="BA634" s="18"/>
      <c r="BE634" s="18"/>
      <c r="BJ634" s="17" t="str">
        <f>IF(COUNTA(Wedstrijden!O455:Y455)&lt;&gt;0,1,"")</f>
        <v/>
      </c>
      <c r="BK634" s="17" t="str">
        <f t="shared" si="54"/>
        <v/>
      </c>
      <c r="BL634" s="17" t="str">
        <f>IF(Wedstrijden!O455="x","AA","")</f>
        <v/>
      </c>
      <c r="BM634" s="17" t="str">
        <f>IF(Wedstrijden!P455="x","A","")</f>
        <v/>
      </c>
      <c r="BN634" s="17" t="str">
        <f>IF(Wedstrijden!Q455="x","B1","")</f>
        <v/>
      </c>
      <c r="BO634" s="17" t="e">
        <f>IF(Wedstrijden!#REF!="x","BB","")</f>
        <v>#REF!</v>
      </c>
      <c r="BP634" s="17" t="str">
        <f>IF(Wedstrijden!S455="x","B","")</f>
        <v/>
      </c>
      <c r="BQ634" s="17" t="str">
        <f>IF(Wedstrijden!T455="x","L1","")</f>
        <v/>
      </c>
      <c r="BR634" s="17" t="str">
        <f>IF(Wedstrijden!U455="x","L2","")</f>
        <v/>
      </c>
      <c r="BS634" s="17" t="str">
        <f>IF(Wedstrijden!V455="x","M1","")</f>
        <v/>
      </c>
      <c r="BT634" s="17" t="str">
        <f>IF(Wedstrijden!W455="x","M2","")</f>
        <v/>
      </c>
      <c r="BU634" s="17" t="str">
        <f>IF(Wedstrijden!X455="x","Z1","")</f>
        <v/>
      </c>
      <c r="BV634" s="17" t="str">
        <f>IF(Wedstrijden!Y455="x","Z2","")</f>
        <v/>
      </c>
      <c r="BW634" s="17" t="str">
        <f>IF(COUNTA(Wedstrijden!F455:N455)&lt;&gt;0,1,"")</f>
        <v/>
      </c>
      <c r="BX634" s="17" t="str">
        <f t="shared" si="55"/>
        <v/>
      </c>
      <c r="BY634" s="17" t="str">
        <f>IF(Wedstrijden!F455="x","BB","")</f>
        <v/>
      </c>
      <c r="BZ634" s="17" t="str">
        <f>IF(Wedstrijden!G455="x","B","")</f>
        <v/>
      </c>
      <c r="CA634" s="17" t="str">
        <f>IF(Wedstrijden!H455="x","L1","")</f>
        <v/>
      </c>
      <c r="CB634" s="17" t="str">
        <f>IF(Wedstrijden!I455="x","L2","")</f>
        <v/>
      </c>
      <c r="CC634" s="17" t="str">
        <f>IF(Wedstrijden!J455="x","M1","")</f>
        <v/>
      </c>
      <c r="CD634" s="17" t="str">
        <f>IF(Wedstrijden!K455="x","M2","")</f>
        <v/>
      </c>
      <c r="CE634" s="17" t="str">
        <f>IF(Wedstrijden!L455="x","Z1","")</f>
        <v/>
      </c>
      <c r="CF634" s="17" t="str">
        <f>IF(Wedstrijden!M455="x","Z2","")</f>
        <v/>
      </c>
      <c r="CG634" s="17" t="str">
        <f>IF(Wedstrijden!N455="x","ZZL","")</f>
        <v/>
      </c>
      <c r="CL634" s="17" t="str">
        <f>IF(COUNTA(Wedstrijden!AG455:AN455)&lt;&gt;0,2,"")</f>
        <v/>
      </c>
      <c r="CM634" s="17" t="str">
        <f t="shared" si="56"/>
        <v/>
      </c>
      <c r="CN634" s="17" t="str">
        <f>IF(Wedstrijden!AG455="x","AA","")</f>
        <v/>
      </c>
      <c r="CO634" s="17" t="str">
        <f>IF(Wedstrijden!AH455="x","A","")</f>
        <v/>
      </c>
      <c r="CP634" s="17" t="str">
        <f>IF(Wedstrijden!AI455="x","BB","")</f>
        <v/>
      </c>
      <c r="CQ634" s="17" t="str">
        <f>IF(Wedstrijden!AJ455="x","B","")</f>
        <v/>
      </c>
      <c r="CR634" s="17" t="str">
        <f>IF(Wedstrijden!AK455="x","L","")</f>
        <v/>
      </c>
      <c r="CS634" s="17" t="str">
        <f>IF(Wedstrijden!AL455="x","M","")</f>
        <v/>
      </c>
      <c r="CT634" s="17" t="str">
        <f>IF(Wedstrijden!AM455="x","Z","")</f>
        <v/>
      </c>
      <c r="CU634" s="17" t="str">
        <f>IF(Wedstrijden!AN455="x","ZZ","")</f>
        <v/>
      </c>
      <c r="CV634" s="17" t="str">
        <f>IF(COUNTA(Wedstrijden!Z455:AF455)&lt;&gt;0,2,"")</f>
        <v/>
      </c>
      <c r="CW634" s="17" t="str">
        <f t="shared" si="57"/>
        <v/>
      </c>
      <c r="CX634" s="17" t="str">
        <f>IF(Wedstrijden!Z455="x","BB","")</f>
        <v/>
      </c>
      <c r="CY634" s="17" t="str">
        <f>IF(Wedstrijden!AA455="x","B","")</f>
        <v/>
      </c>
      <c r="CZ634" s="17" t="str">
        <f>IF(Wedstrijden!AB455="x","L","")</f>
        <v/>
      </c>
      <c r="DA634" s="17" t="str">
        <f>IF(Wedstrijden!AC455="x","M","")</f>
        <v/>
      </c>
      <c r="DB634" s="17" t="str">
        <f>IF(Wedstrijden!AD455="x","Z","")</f>
        <v/>
      </c>
      <c r="DC634" s="17" t="str">
        <f>IF(Wedstrijden!AE455="x","ZZ","")</f>
        <v/>
      </c>
      <c r="DD634" s="17" t="str">
        <f>IF(Wedstrijden!AF455="x","1.40","")</f>
        <v/>
      </c>
      <c r="DE634" s="17" t="str">
        <f>IF(COUNTA(Wedstrijden!AP455:AR455)&lt;&gt;0,6,"")</f>
        <v/>
      </c>
      <c r="DF634" s="17" t="str">
        <f t="shared" si="58"/>
        <v/>
      </c>
      <c r="DG634" s="17" t="str">
        <f>IF(Wedstrijden!AP455="x","L","")</f>
        <v/>
      </c>
      <c r="DH634" s="17" t="str">
        <f>IF(Wedstrijden!AQ455="x","M","")</f>
        <v/>
      </c>
      <c r="DI634" s="17" t="str">
        <f>IF(Wedstrijden!AR455="x","Z","")</f>
        <v/>
      </c>
      <c r="DJ634" s="17" t="str">
        <f>IF(Wedstrijden!AS455="x","Z","")</f>
        <v/>
      </c>
      <c r="DK634" s="17" t="str">
        <f>IF(COUNTA(Wedstrijden!AU455:AW455)&lt;&gt;0,6,"")</f>
        <v/>
      </c>
      <c r="DL634" s="17" t="str">
        <f t="shared" si="59"/>
        <v/>
      </c>
      <c r="DM634" s="17" t="str">
        <f>IF(Wedstrijden!AU455="x","L","")</f>
        <v/>
      </c>
      <c r="DN634" s="17" t="str">
        <f>IF(Wedstrijden!AV455="x","M","")</f>
        <v/>
      </c>
      <c r="DO634" s="17" t="str">
        <f>IF(Wedstrijden!AW455="x","Z","")</f>
        <v/>
      </c>
      <c r="DP634" s="17" t="str">
        <f>IF(Wedstrijden!AX455="x","Z","")</f>
        <v/>
      </c>
    </row>
    <row r="635" spans="1:120" ht="14.4" x14ac:dyDescent="0.3">
      <c r="A635" s="21">
        <f>Wedstrijden!A456</f>
        <v>0</v>
      </c>
      <c r="B635" s="17" t="str">
        <f>IFERROR(VLOOKUP(Wedstrijden!#REF!,#REF!,2,FALSE),"")</f>
        <v/>
      </c>
      <c r="C635" s="17" t="e">
        <f>Wedstrijden!#REF!</f>
        <v>#REF!</v>
      </c>
      <c r="D635" s="17" t="str">
        <f>IFERROR(VLOOKUP(Wedstrijden!#REF!,#REF!,2,FALSE),"")</f>
        <v/>
      </c>
      <c r="E635" s="17" t="str">
        <f>IFERROR(VLOOKUP(Wedstrijden!#REF!,#REF!,5,FALSE),"")</f>
        <v/>
      </c>
      <c r="F635" s="17" t="e">
        <f>IF(Wedstrijden!#REF!&lt;&gt;"",Wedstrijden!#REF!,"")</f>
        <v>#REF!</v>
      </c>
      <c r="G635" s="17" t="e">
        <f>IF(Wedstrijden!#REF!="Indoor",1,0)</f>
        <v>#REF!</v>
      </c>
      <c r="H635" s="17" t="e">
        <f>Wedstrijden!#REF!</f>
        <v>#REF!</v>
      </c>
      <c r="I635" s="17" t="e">
        <f>IF(Wedstrijden!#REF!="Nee",0,IF(Wedstrijden!#REF!="Ja",1,""))</f>
        <v>#REF!</v>
      </c>
      <c r="J635" s="17" t="e">
        <f>IF(Wedstrijden!#REF!&lt;&gt;"",Wedstrijden!#REF!,"")</f>
        <v>#REF!</v>
      </c>
      <c r="W635" s="18"/>
      <c r="AE635" s="18"/>
      <c r="AN635" s="18"/>
      <c r="AU635" s="18"/>
      <c r="BA635" s="18"/>
      <c r="BE635" s="18"/>
      <c r="BJ635" s="17" t="str">
        <f>IF(COUNTA(Wedstrijden!O456:Y456)&lt;&gt;0,1,"")</f>
        <v/>
      </c>
      <c r="BK635" s="17" t="str">
        <f t="shared" si="54"/>
        <v/>
      </c>
      <c r="BL635" s="17" t="str">
        <f>IF(Wedstrijden!O456="x","AA","")</f>
        <v/>
      </c>
      <c r="BM635" s="17" t="str">
        <f>IF(Wedstrijden!P456="x","A","")</f>
        <v/>
      </c>
      <c r="BN635" s="17" t="str">
        <f>IF(Wedstrijden!Q456="x","B1","")</f>
        <v/>
      </c>
      <c r="BO635" s="17" t="e">
        <f>IF(Wedstrijden!#REF!="x","BB","")</f>
        <v>#REF!</v>
      </c>
      <c r="BP635" s="17" t="str">
        <f>IF(Wedstrijden!S456="x","B","")</f>
        <v/>
      </c>
      <c r="BQ635" s="17" t="str">
        <f>IF(Wedstrijden!T456="x","L1","")</f>
        <v/>
      </c>
      <c r="BR635" s="17" t="str">
        <f>IF(Wedstrijden!U456="x","L2","")</f>
        <v/>
      </c>
      <c r="BS635" s="17" t="str">
        <f>IF(Wedstrijden!V456="x","M1","")</f>
        <v/>
      </c>
      <c r="BT635" s="17" t="str">
        <f>IF(Wedstrijden!W456="x","M2","")</f>
        <v/>
      </c>
      <c r="BU635" s="17" t="str">
        <f>IF(Wedstrijden!X456="x","Z1","")</f>
        <v/>
      </c>
      <c r="BV635" s="17" t="str">
        <f>IF(Wedstrijden!Y456="x","Z2","")</f>
        <v/>
      </c>
      <c r="BW635" s="17" t="str">
        <f>IF(COUNTA(Wedstrijden!F456:N456)&lt;&gt;0,1,"")</f>
        <v/>
      </c>
      <c r="BX635" s="17" t="str">
        <f t="shared" si="55"/>
        <v/>
      </c>
      <c r="BY635" s="17" t="str">
        <f>IF(Wedstrijden!F456="x","BB","")</f>
        <v/>
      </c>
      <c r="BZ635" s="17" t="str">
        <f>IF(Wedstrijden!G456="x","B","")</f>
        <v/>
      </c>
      <c r="CA635" s="17" t="str">
        <f>IF(Wedstrijden!H456="x","L1","")</f>
        <v/>
      </c>
      <c r="CB635" s="17" t="str">
        <f>IF(Wedstrijden!I456="x","L2","")</f>
        <v/>
      </c>
      <c r="CC635" s="17" t="str">
        <f>IF(Wedstrijden!J456="x","M1","")</f>
        <v/>
      </c>
      <c r="CD635" s="17" t="str">
        <f>IF(Wedstrijden!K456="x","M2","")</f>
        <v/>
      </c>
      <c r="CE635" s="17" t="str">
        <f>IF(Wedstrijden!L456="x","Z1","")</f>
        <v/>
      </c>
      <c r="CF635" s="17" t="str">
        <f>IF(Wedstrijden!M456="x","Z2","")</f>
        <v/>
      </c>
      <c r="CG635" s="17" t="str">
        <f>IF(Wedstrijden!N456="x","ZZL","")</f>
        <v/>
      </c>
      <c r="CL635" s="17" t="str">
        <f>IF(COUNTA(Wedstrijden!AG456:AN456)&lt;&gt;0,2,"")</f>
        <v/>
      </c>
      <c r="CM635" s="17" t="str">
        <f t="shared" si="56"/>
        <v/>
      </c>
      <c r="CN635" s="17" t="str">
        <f>IF(Wedstrijden!AG456="x","AA","")</f>
        <v/>
      </c>
      <c r="CO635" s="17" t="str">
        <f>IF(Wedstrijden!AH456="x","A","")</f>
        <v/>
      </c>
      <c r="CP635" s="17" t="str">
        <f>IF(Wedstrijden!AI456="x","BB","")</f>
        <v/>
      </c>
      <c r="CQ635" s="17" t="str">
        <f>IF(Wedstrijden!AJ456="x","B","")</f>
        <v/>
      </c>
      <c r="CR635" s="17" t="str">
        <f>IF(Wedstrijden!AK456="x","L","")</f>
        <v/>
      </c>
      <c r="CS635" s="17" t="str">
        <f>IF(Wedstrijden!AL456="x","M","")</f>
        <v/>
      </c>
      <c r="CT635" s="17" t="str">
        <f>IF(Wedstrijden!AM456="x","Z","")</f>
        <v/>
      </c>
      <c r="CU635" s="17" t="str">
        <f>IF(Wedstrijden!AN456="x","ZZ","")</f>
        <v/>
      </c>
      <c r="CV635" s="17" t="str">
        <f>IF(COUNTA(Wedstrijden!Z456:AF456)&lt;&gt;0,2,"")</f>
        <v/>
      </c>
      <c r="CW635" s="17" t="str">
        <f t="shared" si="57"/>
        <v/>
      </c>
      <c r="CX635" s="17" t="str">
        <f>IF(Wedstrijden!Z456="x","BB","")</f>
        <v/>
      </c>
      <c r="CY635" s="17" t="str">
        <f>IF(Wedstrijden!AA456="x","B","")</f>
        <v/>
      </c>
      <c r="CZ635" s="17" t="str">
        <f>IF(Wedstrijden!AB456="x","L","")</f>
        <v/>
      </c>
      <c r="DA635" s="17" t="str">
        <f>IF(Wedstrijden!AC456="x","M","")</f>
        <v/>
      </c>
      <c r="DB635" s="17" t="str">
        <f>IF(Wedstrijden!AD456="x","Z","")</f>
        <v/>
      </c>
      <c r="DC635" s="17" t="str">
        <f>IF(Wedstrijden!AE456="x","ZZ","")</f>
        <v/>
      </c>
      <c r="DD635" s="17" t="str">
        <f>IF(Wedstrijden!AF456="x","1.40","")</f>
        <v/>
      </c>
      <c r="DE635" s="17" t="str">
        <f>IF(COUNTA(Wedstrijden!AP456:AR456)&lt;&gt;0,6,"")</f>
        <v/>
      </c>
      <c r="DF635" s="17" t="str">
        <f t="shared" si="58"/>
        <v/>
      </c>
      <c r="DG635" s="17" t="str">
        <f>IF(Wedstrijden!AP456="x","L","")</f>
        <v/>
      </c>
      <c r="DH635" s="17" t="str">
        <f>IF(Wedstrijden!AQ456="x","M","")</f>
        <v/>
      </c>
      <c r="DI635" s="17" t="str">
        <f>IF(Wedstrijden!AR456="x","Z","")</f>
        <v/>
      </c>
      <c r="DJ635" s="17" t="str">
        <f>IF(Wedstrijden!AS456="x","Z","")</f>
        <v/>
      </c>
      <c r="DK635" s="17" t="str">
        <f>IF(COUNTA(Wedstrijden!AU456:AW456)&lt;&gt;0,6,"")</f>
        <v/>
      </c>
      <c r="DL635" s="17" t="str">
        <f t="shared" si="59"/>
        <v/>
      </c>
      <c r="DM635" s="17" t="str">
        <f>IF(Wedstrijden!AU456="x","L","")</f>
        <v/>
      </c>
      <c r="DN635" s="17" t="str">
        <f>IF(Wedstrijden!AV456="x","M","")</f>
        <v/>
      </c>
      <c r="DO635" s="17" t="str">
        <f>IF(Wedstrijden!AW456="x","Z","")</f>
        <v/>
      </c>
      <c r="DP635" s="17" t="str">
        <f>IF(Wedstrijden!AX456="x","Z","")</f>
        <v/>
      </c>
    </row>
    <row r="636" spans="1:120" ht="14.4" x14ac:dyDescent="0.3">
      <c r="A636" s="21">
        <f>Wedstrijden!A457</f>
        <v>0</v>
      </c>
      <c r="B636" s="17" t="str">
        <f>IFERROR(VLOOKUP(Wedstrijden!#REF!,#REF!,2,FALSE),"")</f>
        <v/>
      </c>
      <c r="C636" s="17" t="e">
        <f>Wedstrijden!#REF!</f>
        <v>#REF!</v>
      </c>
      <c r="D636" s="17" t="str">
        <f>IFERROR(VLOOKUP(Wedstrijden!#REF!,#REF!,2,FALSE),"")</f>
        <v/>
      </c>
      <c r="E636" s="17" t="str">
        <f>IFERROR(VLOOKUP(Wedstrijden!#REF!,#REF!,5,FALSE),"")</f>
        <v/>
      </c>
      <c r="F636" s="17" t="e">
        <f>IF(Wedstrijden!#REF!&lt;&gt;"",Wedstrijden!#REF!,"")</f>
        <v>#REF!</v>
      </c>
      <c r="G636" s="17" t="e">
        <f>IF(Wedstrijden!#REF!="Indoor",1,0)</f>
        <v>#REF!</v>
      </c>
      <c r="H636" s="17" t="e">
        <f>Wedstrijden!#REF!</f>
        <v>#REF!</v>
      </c>
      <c r="I636" s="17" t="e">
        <f>IF(Wedstrijden!#REF!="Nee",0,IF(Wedstrijden!#REF!="Ja",1,""))</f>
        <v>#REF!</v>
      </c>
      <c r="J636" s="17" t="e">
        <f>IF(Wedstrijden!#REF!&lt;&gt;"",Wedstrijden!#REF!,"")</f>
        <v>#REF!</v>
      </c>
      <c r="W636" s="18"/>
      <c r="AE636" s="18"/>
      <c r="AN636" s="18"/>
      <c r="AU636" s="18"/>
      <c r="BA636" s="18"/>
      <c r="BE636" s="18"/>
      <c r="BJ636" s="17" t="str">
        <f>IF(COUNTA(Wedstrijden!O457:Y457)&lt;&gt;0,1,"")</f>
        <v/>
      </c>
      <c r="BK636" s="17" t="str">
        <f t="shared" si="54"/>
        <v/>
      </c>
      <c r="BL636" s="17" t="str">
        <f>IF(Wedstrijden!O457="x","AA","")</f>
        <v/>
      </c>
      <c r="BM636" s="17" t="str">
        <f>IF(Wedstrijden!P457="x","A","")</f>
        <v/>
      </c>
      <c r="BN636" s="17" t="str">
        <f>IF(Wedstrijden!Q457="x","B1","")</f>
        <v/>
      </c>
      <c r="BO636" s="17" t="e">
        <f>IF(Wedstrijden!#REF!="x","BB","")</f>
        <v>#REF!</v>
      </c>
      <c r="BP636" s="17" t="str">
        <f>IF(Wedstrijden!S457="x","B","")</f>
        <v/>
      </c>
      <c r="BQ636" s="17" t="str">
        <f>IF(Wedstrijden!T457="x","L1","")</f>
        <v/>
      </c>
      <c r="BR636" s="17" t="str">
        <f>IF(Wedstrijden!U457="x","L2","")</f>
        <v/>
      </c>
      <c r="BS636" s="17" t="str">
        <f>IF(Wedstrijden!V457="x","M1","")</f>
        <v/>
      </c>
      <c r="BT636" s="17" t="str">
        <f>IF(Wedstrijden!W457="x","M2","")</f>
        <v/>
      </c>
      <c r="BU636" s="17" t="str">
        <f>IF(Wedstrijden!X457="x","Z1","")</f>
        <v/>
      </c>
      <c r="BV636" s="17" t="str">
        <f>IF(Wedstrijden!Y457="x","Z2","")</f>
        <v/>
      </c>
      <c r="BW636" s="17" t="str">
        <f>IF(COUNTA(Wedstrijden!F457:N457)&lt;&gt;0,1,"")</f>
        <v/>
      </c>
      <c r="BX636" s="17" t="str">
        <f t="shared" si="55"/>
        <v/>
      </c>
      <c r="BY636" s="17" t="str">
        <f>IF(Wedstrijden!F457="x","BB","")</f>
        <v/>
      </c>
      <c r="BZ636" s="17" t="str">
        <f>IF(Wedstrijden!G457="x","B","")</f>
        <v/>
      </c>
      <c r="CA636" s="17" t="str">
        <f>IF(Wedstrijden!H457="x","L1","")</f>
        <v/>
      </c>
      <c r="CB636" s="17" t="str">
        <f>IF(Wedstrijden!I457="x","L2","")</f>
        <v/>
      </c>
      <c r="CC636" s="17" t="str">
        <f>IF(Wedstrijden!J457="x","M1","")</f>
        <v/>
      </c>
      <c r="CD636" s="17" t="str">
        <f>IF(Wedstrijden!K457="x","M2","")</f>
        <v/>
      </c>
      <c r="CE636" s="17" t="str">
        <f>IF(Wedstrijden!L457="x","Z1","")</f>
        <v/>
      </c>
      <c r="CF636" s="17" t="str">
        <f>IF(Wedstrijden!M457="x","Z2","")</f>
        <v/>
      </c>
      <c r="CG636" s="17" t="str">
        <f>IF(Wedstrijden!N457="x","ZZL","")</f>
        <v/>
      </c>
      <c r="CL636" s="17" t="str">
        <f>IF(COUNTA(Wedstrijden!AG457:AN457)&lt;&gt;0,2,"")</f>
        <v/>
      </c>
      <c r="CM636" s="17" t="str">
        <f t="shared" si="56"/>
        <v/>
      </c>
      <c r="CN636" s="17" t="str">
        <f>IF(Wedstrijden!AG457="x","AA","")</f>
        <v/>
      </c>
      <c r="CO636" s="17" t="str">
        <f>IF(Wedstrijden!AH457="x","A","")</f>
        <v/>
      </c>
      <c r="CP636" s="17" t="str">
        <f>IF(Wedstrijden!AI457="x","BB","")</f>
        <v/>
      </c>
      <c r="CQ636" s="17" t="str">
        <f>IF(Wedstrijden!AJ457="x","B","")</f>
        <v/>
      </c>
      <c r="CR636" s="17" t="str">
        <f>IF(Wedstrijden!AK457="x","L","")</f>
        <v/>
      </c>
      <c r="CS636" s="17" t="str">
        <f>IF(Wedstrijden!AL457="x","M","")</f>
        <v/>
      </c>
      <c r="CT636" s="17" t="str">
        <f>IF(Wedstrijden!AM457="x","Z","")</f>
        <v/>
      </c>
      <c r="CU636" s="17" t="str">
        <f>IF(Wedstrijden!AN457="x","ZZ","")</f>
        <v/>
      </c>
      <c r="CV636" s="17" t="str">
        <f>IF(COUNTA(Wedstrijden!Z457:AF457)&lt;&gt;0,2,"")</f>
        <v/>
      </c>
      <c r="CW636" s="17" t="str">
        <f t="shared" si="57"/>
        <v/>
      </c>
      <c r="CX636" s="17" t="str">
        <f>IF(Wedstrijden!Z457="x","BB","")</f>
        <v/>
      </c>
      <c r="CY636" s="17" t="str">
        <f>IF(Wedstrijden!AA457="x","B","")</f>
        <v/>
      </c>
      <c r="CZ636" s="17" t="str">
        <f>IF(Wedstrijden!AB457="x","L","")</f>
        <v/>
      </c>
      <c r="DA636" s="17" t="str">
        <f>IF(Wedstrijden!AC457="x","M","")</f>
        <v/>
      </c>
      <c r="DB636" s="17" t="str">
        <f>IF(Wedstrijden!AD457="x","Z","")</f>
        <v/>
      </c>
      <c r="DC636" s="17" t="str">
        <f>IF(Wedstrijden!AE457="x","ZZ","")</f>
        <v/>
      </c>
      <c r="DD636" s="17" t="str">
        <f>IF(Wedstrijden!AF457="x","1.40","")</f>
        <v/>
      </c>
      <c r="DE636" s="17" t="str">
        <f>IF(COUNTA(Wedstrijden!AP457:AR457)&lt;&gt;0,6,"")</f>
        <v/>
      </c>
      <c r="DF636" s="17" t="str">
        <f t="shared" si="58"/>
        <v/>
      </c>
      <c r="DG636" s="17" t="str">
        <f>IF(Wedstrijden!AP457="x","L","")</f>
        <v/>
      </c>
      <c r="DH636" s="17" t="str">
        <f>IF(Wedstrijden!AQ457="x","M","")</f>
        <v/>
      </c>
      <c r="DI636" s="17" t="str">
        <f>IF(Wedstrijden!AR457="x","Z","")</f>
        <v/>
      </c>
      <c r="DJ636" s="17" t="str">
        <f>IF(Wedstrijden!AS457="x","Z","")</f>
        <v/>
      </c>
      <c r="DK636" s="17" t="str">
        <f>IF(COUNTA(Wedstrijden!AU457:AW457)&lt;&gt;0,6,"")</f>
        <v/>
      </c>
      <c r="DL636" s="17" t="str">
        <f t="shared" si="59"/>
        <v/>
      </c>
      <c r="DM636" s="17" t="str">
        <f>IF(Wedstrijden!AU457="x","L","")</f>
        <v/>
      </c>
      <c r="DN636" s="17" t="str">
        <f>IF(Wedstrijden!AV457="x","M","")</f>
        <v/>
      </c>
      <c r="DO636" s="17" t="str">
        <f>IF(Wedstrijden!AW457="x","Z","")</f>
        <v/>
      </c>
      <c r="DP636" s="17" t="str">
        <f>IF(Wedstrijden!AX457="x","Z","")</f>
        <v/>
      </c>
    </row>
    <row r="637" spans="1:120" ht="14.4" x14ac:dyDescent="0.3">
      <c r="A637" s="21">
        <f>Wedstrijden!A458</f>
        <v>0</v>
      </c>
      <c r="B637" s="17" t="str">
        <f>IFERROR(VLOOKUP(Wedstrijden!#REF!,#REF!,2,FALSE),"")</f>
        <v/>
      </c>
      <c r="C637" s="17" t="e">
        <f>Wedstrijden!#REF!</f>
        <v>#REF!</v>
      </c>
      <c r="D637" s="17" t="str">
        <f>IFERROR(VLOOKUP(Wedstrijden!#REF!,#REF!,2,FALSE),"")</f>
        <v/>
      </c>
      <c r="E637" s="17" t="str">
        <f>IFERROR(VLOOKUP(Wedstrijden!#REF!,#REF!,5,FALSE),"")</f>
        <v/>
      </c>
      <c r="F637" s="17" t="e">
        <f>IF(Wedstrijden!#REF!&lt;&gt;"",Wedstrijden!#REF!,"")</f>
        <v>#REF!</v>
      </c>
      <c r="G637" s="17" t="e">
        <f>IF(Wedstrijden!#REF!="Indoor",1,0)</f>
        <v>#REF!</v>
      </c>
      <c r="H637" s="17" t="e">
        <f>Wedstrijden!#REF!</f>
        <v>#REF!</v>
      </c>
      <c r="I637" s="17" t="e">
        <f>IF(Wedstrijden!#REF!="Nee",0,IF(Wedstrijden!#REF!="Ja",1,""))</f>
        <v>#REF!</v>
      </c>
      <c r="J637" s="17" t="e">
        <f>IF(Wedstrijden!#REF!&lt;&gt;"",Wedstrijden!#REF!,"")</f>
        <v>#REF!</v>
      </c>
      <c r="W637" s="18"/>
      <c r="AE637" s="18"/>
      <c r="AN637" s="18"/>
      <c r="AU637" s="18"/>
      <c r="BA637" s="18"/>
      <c r="BE637" s="18"/>
      <c r="BJ637" s="17" t="str">
        <f>IF(COUNTA(Wedstrijden!O458:Y458)&lt;&gt;0,1,"")</f>
        <v/>
      </c>
      <c r="BK637" s="17" t="str">
        <f t="shared" si="54"/>
        <v/>
      </c>
      <c r="BL637" s="17" t="str">
        <f>IF(Wedstrijden!O458="x","AA","")</f>
        <v/>
      </c>
      <c r="BM637" s="17" t="str">
        <f>IF(Wedstrijden!P458="x","A","")</f>
        <v/>
      </c>
      <c r="BN637" s="17" t="str">
        <f>IF(Wedstrijden!Q458="x","B1","")</f>
        <v/>
      </c>
      <c r="BO637" s="17" t="e">
        <f>IF(Wedstrijden!#REF!="x","BB","")</f>
        <v>#REF!</v>
      </c>
      <c r="BP637" s="17" t="str">
        <f>IF(Wedstrijden!S458="x","B","")</f>
        <v/>
      </c>
      <c r="BQ637" s="17" t="str">
        <f>IF(Wedstrijden!T458="x","L1","")</f>
        <v/>
      </c>
      <c r="BR637" s="17" t="str">
        <f>IF(Wedstrijden!U458="x","L2","")</f>
        <v/>
      </c>
      <c r="BS637" s="17" t="str">
        <f>IF(Wedstrijden!V458="x","M1","")</f>
        <v/>
      </c>
      <c r="BT637" s="17" t="str">
        <f>IF(Wedstrijden!W458="x","M2","")</f>
        <v/>
      </c>
      <c r="BU637" s="17" t="str">
        <f>IF(Wedstrijden!X458="x","Z1","")</f>
        <v/>
      </c>
      <c r="BV637" s="17" t="str">
        <f>IF(Wedstrijden!Y458="x","Z2","")</f>
        <v/>
      </c>
      <c r="BW637" s="17" t="str">
        <f>IF(COUNTA(Wedstrijden!F458:N458)&lt;&gt;0,1,"")</f>
        <v/>
      </c>
      <c r="BX637" s="17" t="str">
        <f t="shared" si="55"/>
        <v/>
      </c>
      <c r="BY637" s="17" t="str">
        <f>IF(Wedstrijden!F458="x","BB","")</f>
        <v/>
      </c>
      <c r="BZ637" s="17" t="str">
        <f>IF(Wedstrijden!G458="x","B","")</f>
        <v/>
      </c>
      <c r="CA637" s="17" t="str">
        <f>IF(Wedstrijden!H458="x","L1","")</f>
        <v/>
      </c>
      <c r="CB637" s="17" t="str">
        <f>IF(Wedstrijden!I458="x","L2","")</f>
        <v/>
      </c>
      <c r="CC637" s="17" t="str">
        <f>IF(Wedstrijden!J458="x","M1","")</f>
        <v/>
      </c>
      <c r="CD637" s="17" t="str">
        <f>IF(Wedstrijden!K458="x","M2","")</f>
        <v/>
      </c>
      <c r="CE637" s="17" t="str">
        <f>IF(Wedstrijden!L458="x","Z1","")</f>
        <v/>
      </c>
      <c r="CF637" s="17" t="str">
        <f>IF(Wedstrijden!M458="x","Z2","")</f>
        <v/>
      </c>
      <c r="CG637" s="17" t="str">
        <f>IF(Wedstrijden!N458="x","ZZL","")</f>
        <v/>
      </c>
      <c r="CL637" s="17" t="str">
        <f>IF(COUNTA(Wedstrijden!AG458:AN458)&lt;&gt;0,2,"")</f>
        <v/>
      </c>
      <c r="CM637" s="17" t="str">
        <f t="shared" si="56"/>
        <v/>
      </c>
      <c r="CN637" s="17" t="str">
        <f>IF(Wedstrijden!AG458="x","AA","")</f>
        <v/>
      </c>
      <c r="CO637" s="17" t="str">
        <f>IF(Wedstrijden!AH458="x","A","")</f>
        <v/>
      </c>
      <c r="CP637" s="17" t="str">
        <f>IF(Wedstrijden!AI458="x","BB","")</f>
        <v/>
      </c>
      <c r="CQ637" s="17" t="str">
        <f>IF(Wedstrijden!AJ458="x","B","")</f>
        <v/>
      </c>
      <c r="CR637" s="17" t="str">
        <f>IF(Wedstrijden!AK458="x","L","")</f>
        <v/>
      </c>
      <c r="CS637" s="17" t="str">
        <f>IF(Wedstrijden!AL458="x","M","")</f>
        <v/>
      </c>
      <c r="CT637" s="17" t="str">
        <f>IF(Wedstrijden!AM458="x","Z","")</f>
        <v/>
      </c>
      <c r="CU637" s="17" t="str">
        <f>IF(Wedstrijden!AN458="x","ZZ","")</f>
        <v/>
      </c>
      <c r="CV637" s="17" t="str">
        <f>IF(COUNTA(Wedstrijden!Z458:AF458)&lt;&gt;0,2,"")</f>
        <v/>
      </c>
      <c r="CW637" s="17" t="str">
        <f t="shared" si="57"/>
        <v/>
      </c>
      <c r="CX637" s="17" t="str">
        <f>IF(Wedstrijden!Z458="x","BB","")</f>
        <v/>
      </c>
      <c r="CY637" s="17" t="str">
        <f>IF(Wedstrijden!AA458="x","B","")</f>
        <v/>
      </c>
      <c r="CZ637" s="17" t="str">
        <f>IF(Wedstrijden!AB458="x","L","")</f>
        <v/>
      </c>
      <c r="DA637" s="17" t="str">
        <f>IF(Wedstrijden!AC458="x","M","")</f>
        <v/>
      </c>
      <c r="DB637" s="17" t="str">
        <f>IF(Wedstrijden!AD458="x","Z","")</f>
        <v/>
      </c>
      <c r="DC637" s="17" t="str">
        <f>IF(Wedstrijden!AE458="x","ZZ","")</f>
        <v/>
      </c>
      <c r="DD637" s="17" t="str">
        <f>IF(Wedstrijden!AF458="x","1.40","")</f>
        <v/>
      </c>
      <c r="DE637" s="17" t="str">
        <f>IF(COUNTA(Wedstrijden!AP458:AR458)&lt;&gt;0,6,"")</f>
        <v/>
      </c>
      <c r="DF637" s="17" t="str">
        <f t="shared" si="58"/>
        <v/>
      </c>
      <c r="DG637" s="17" t="str">
        <f>IF(Wedstrijden!AP458="x","L","")</f>
        <v/>
      </c>
      <c r="DH637" s="17" t="str">
        <f>IF(Wedstrijden!AQ458="x","M","")</f>
        <v/>
      </c>
      <c r="DI637" s="17" t="str">
        <f>IF(Wedstrijden!AR458="x","Z","")</f>
        <v/>
      </c>
      <c r="DJ637" s="17" t="str">
        <f>IF(Wedstrijden!AS458="x","Z","")</f>
        <v/>
      </c>
      <c r="DK637" s="17" t="str">
        <f>IF(COUNTA(Wedstrijden!AU458:AW458)&lt;&gt;0,6,"")</f>
        <v/>
      </c>
      <c r="DL637" s="17" t="str">
        <f t="shared" si="59"/>
        <v/>
      </c>
      <c r="DM637" s="17" t="str">
        <f>IF(Wedstrijden!AU458="x","L","")</f>
        <v/>
      </c>
      <c r="DN637" s="17" t="str">
        <f>IF(Wedstrijden!AV458="x","M","")</f>
        <v/>
      </c>
      <c r="DO637" s="17" t="str">
        <f>IF(Wedstrijden!AW458="x","Z","")</f>
        <v/>
      </c>
      <c r="DP637" s="17" t="str">
        <f>IF(Wedstrijden!AX458="x","Z","")</f>
        <v/>
      </c>
    </row>
    <row r="638" spans="1:120" ht="14.4" x14ac:dyDescent="0.3">
      <c r="A638" s="21">
        <f>Wedstrijden!A459</f>
        <v>0</v>
      </c>
      <c r="B638" s="17" t="str">
        <f>IFERROR(VLOOKUP(Wedstrijden!#REF!,#REF!,2,FALSE),"")</f>
        <v/>
      </c>
      <c r="C638" s="17" t="e">
        <f>Wedstrijden!#REF!</f>
        <v>#REF!</v>
      </c>
      <c r="D638" s="17" t="str">
        <f>IFERROR(VLOOKUP(Wedstrijden!#REF!,#REF!,2,FALSE),"")</f>
        <v/>
      </c>
      <c r="E638" s="17" t="str">
        <f>IFERROR(VLOOKUP(Wedstrijden!#REF!,#REF!,5,FALSE),"")</f>
        <v/>
      </c>
      <c r="F638" s="17" t="e">
        <f>IF(Wedstrijden!#REF!&lt;&gt;"",Wedstrijden!#REF!,"")</f>
        <v>#REF!</v>
      </c>
      <c r="G638" s="17" t="e">
        <f>IF(Wedstrijden!#REF!="Indoor",1,0)</f>
        <v>#REF!</v>
      </c>
      <c r="H638" s="17" t="e">
        <f>Wedstrijden!#REF!</f>
        <v>#REF!</v>
      </c>
      <c r="I638" s="17" t="e">
        <f>IF(Wedstrijden!#REF!="Nee",0,IF(Wedstrijden!#REF!="Ja",1,""))</f>
        <v>#REF!</v>
      </c>
      <c r="J638" s="17" t="e">
        <f>IF(Wedstrijden!#REF!&lt;&gt;"",Wedstrijden!#REF!,"")</f>
        <v>#REF!</v>
      </c>
      <c r="W638" s="18"/>
      <c r="AE638" s="18"/>
      <c r="AN638" s="18"/>
      <c r="AU638" s="18"/>
      <c r="BA638" s="18"/>
      <c r="BE638" s="18"/>
      <c r="BJ638" s="17" t="str">
        <f>IF(COUNTA(Wedstrijden!O459:Y459)&lt;&gt;0,1,"")</f>
        <v/>
      </c>
      <c r="BK638" s="17" t="str">
        <f t="shared" si="54"/>
        <v/>
      </c>
      <c r="BL638" s="17" t="str">
        <f>IF(Wedstrijden!O459="x","AA","")</f>
        <v/>
      </c>
      <c r="BM638" s="17" t="str">
        <f>IF(Wedstrijden!P459="x","A","")</f>
        <v/>
      </c>
      <c r="BN638" s="17" t="str">
        <f>IF(Wedstrijden!Q459="x","B1","")</f>
        <v/>
      </c>
      <c r="BO638" s="17" t="e">
        <f>IF(Wedstrijden!#REF!="x","BB","")</f>
        <v>#REF!</v>
      </c>
      <c r="BP638" s="17" t="str">
        <f>IF(Wedstrijden!S459="x","B","")</f>
        <v/>
      </c>
      <c r="BQ638" s="17" t="str">
        <f>IF(Wedstrijden!T459="x","L1","")</f>
        <v/>
      </c>
      <c r="BR638" s="17" t="str">
        <f>IF(Wedstrijden!U459="x","L2","")</f>
        <v/>
      </c>
      <c r="BS638" s="17" t="str">
        <f>IF(Wedstrijden!V459="x","M1","")</f>
        <v/>
      </c>
      <c r="BT638" s="17" t="str">
        <f>IF(Wedstrijden!W459="x","M2","")</f>
        <v/>
      </c>
      <c r="BU638" s="17" t="str">
        <f>IF(Wedstrijden!X459="x","Z1","")</f>
        <v/>
      </c>
      <c r="BV638" s="17" t="str">
        <f>IF(Wedstrijden!Y459="x","Z2","")</f>
        <v/>
      </c>
      <c r="BW638" s="17" t="str">
        <f>IF(COUNTA(Wedstrijden!F459:N459)&lt;&gt;0,1,"")</f>
        <v/>
      </c>
      <c r="BX638" s="17" t="str">
        <f t="shared" si="55"/>
        <v/>
      </c>
      <c r="BY638" s="17" t="str">
        <f>IF(Wedstrijden!F459="x","BB","")</f>
        <v/>
      </c>
      <c r="BZ638" s="17" t="str">
        <f>IF(Wedstrijden!G459="x","B","")</f>
        <v/>
      </c>
      <c r="CA638" s="17" t="str">
        <f>IF(Wedstrijden!H459="x","L1","")</f>
        <v/>
      </c>
      <c r="CB638" s="17" t="str">
        <f>IF(Wedstrijden!I459="x","L2","")</f>
        <v/>
      </c>
      <c r="CC638" s="17" t="str">
        <f>IF(Wedstrijden!J459="x","M1","")</f>
        <v/>
      </c>
      <c r="CD638" s="17" t="str">
        <f>IF(Wedstrijden!K459="x","M2","")</f>
        <v/>
      </c>
      <c r="CE638" s="17" t="str">
        <f>IF(Wedstrijden!L459="x","Z1","")</f>
        <v/>
      </c>
      <c r="CF638" s="17" t="str">
        <f>IF(Wedstrijden!M459="x","Z2","")</f>
        <v/>
      </c>
      <c r="CG638" s="17" t="str">
        <f>IF(Wedstrijden!N459="x","ZZL","")</f>
        <v/>
      </c>
      <c r="CL638" s="17" t="str">
        <f>IF(COUNTA(Wedstrijden!AG459:AN459)&lt;&gt;0,2,"")</f>
        <v/>
      </c>
      <c r="CM638" s="17" t="str">
        <f t="shared" si="56"/>
        <v/>
      </c>
      <c r="CN638" s="17" t="str">
        <f>IF(Wedstrijden!AG459="x","AA","")</f>
        <v/>
      </c>
      <c r="CO638" s="17" t="str">
        <f>IF(Wedstrijden!AH459="x","A","")</f>
        <v/>
      </c>
      <c r="CP638" s="17" t="str">
        <f>IF(Wedstrijden!AI459="x","BB","")</f>
        <v/>
      </c>
      <c r="CQ638" s="17" t="str">
        <f>IF(Wedstrijden!AJ459="x","B","")</f>
        <v/>
      </c>
      <c r="CR638" s="17" t="str">
        <f>IF(Wedstrijden!AK459="x","L","")</f>
        <v/>
      </c>
      <c r="CS638" s="17" t="str">
        <f>IF(Wedstrijden!AL459="x","M","")</f>
        <v/>
      </c>
      <c r="CT638" s="17" t="str">
        <f>IF(Wedstrijden!AM459="x","Z","")</f>
        <v/>
      </c>
      <c r="CU638" s="17" t="str">
        <f>IF(Wedstrijden!AN459="x","ZZ","")</f>
        <v/>
      </c>
      <c r="CV638" s="17" t="str">
        <f>IF(COUNTA(Wedstrijden!Z459:AF459)&lt;&gt;0,2,"")</f>
        <v/>
      </c>
      <c r="CW638" s="17" t="str">
        <f t="shared" si="57"/>
        <v/>
      </c>
      <c r="CX638" s="17" t="str">
        <f>IF(Wedstrijden!Z459="x","BB","")</f>
        <v/>
      </c>
      <c r="CY638" s="17" t="str">
        <f>IF(Wedstrijden!AA459="x","B","")</f>
        <v/>
      </c>
      <c r="CZ638" s="17" t="str">
        <f>IF(Wedstrijden!AB459="x","L","")</f>
        <v/>
      </c>
      <c r="DA638" s="17" t="str">
        <f>IF(Wedstrijden!AC459="x","M","")</f>
        <v/>
      </c>
      <c r="DB638" s="17" t="str">
        <f>IF(Wedstrijden!AD459="x","Z","")</f>
        <v/>
      </c>
      <c r="DC638" s="17" t="str">
        <f>IF(Wedstrijden!AE459="x","ZZ","")</f>
        <v/>
      </c>
      <c r="DD638" s="17" t="str">
        <f>IF(Wedstrijden!AF459="x","1.40","")</f>
        <v/>
      </c>
      <c r="DE638" s="17" t="str">
        <f>IF(COUNTA(Wedstrijden!AP459:AR459)&lt;&gt;0,6,"")</f>
        <v/>
      </c>
      <c r="DF638" s="17" t="str">
        <f t="shared" si="58"/>
        <v/>
      </c>
      <c r="DG638" s="17" t="str">
        <f>IF(Wedstrijden!AP459="x","L","")</f>
        <v/>
      </c>
      <c r="DH638" s="17" t="str">
        <f>IF(Wedstrijden!AQ459="x","M","")</f>
        <v/>
      </c>
      <c r="DI638" s="17" t="str">
        <f>IF(Wedstrijden!AR459="x","Z","")</f>
        <v/>
      </c>
      <c r="DJ638" s="17" t="str">
        <f>IF(Wedstrijden!AS459="x","Z","")</f>
        <v/>
      </c>
      <c r="DK638" s="17" t="str">
        <f>IF(COUNTA(Wedstrijden!AU459:AW459)&lt;&gt;0,6,"")</f>
        <v/>
      </c>
      <c r="DL638" s="17" t="str">
        <f t="shared" si="59"/>
        <v/>
      </c>
      <c r="DM638" s="17" t="str">
        <f>IF(Wedstrijden!AU459="x","L","")</f>
        <v/>
      </c>
      <c r="DN638" s="17" t="str">
        <f>IF(Wedstrijden!AV459="x","M","")</f>
        <v/>
      </c>
      <c r="DO638" s="17" t="str">
        <f>IF(Wedstrijden!AW459="x","Z","")</f>
        <v/>
      </c>
      <c r="DP638" s="17" t="str">
        <f>IF(Wedstrijden!AX459="x","Z","")</f>
        <v/>
      </c>
    </row>
    <row r="639" spans="1:120" ht="14.4" x14ac:dyDescent="0.3">
      <c r="A639" s="21">
        <f>Wedstrijden!A460</f>
        <v>0</v>
      </c>
      <c r="B639" s="17" t="str">
        <f>IFERROR(VLOOKUP(Wedstrijden!#REF!,#REF!,2,FALSE),"")</f>
        <v/>
      </c>
      <c r="C639" s="17" t="e">
        <f>Wedstrijden!#REF!</f>
        <v>#REF!</v>
      </c>
      <c r="D639" s="17" t="str">
        <f>IFERROR(VLOOKUP(Wedstrijden!#REF!,#REF!,2,FALSE),"")</f>
        <v/>
      </c>
      <c r="E639" s="17" t="str">
        <f>IFERROR(VLOOKUP(Wedstrijden!#REF!,#REF!,5,FALSE),"")</f>
        <v/>
      </c>
      <c r="F639" s="17" t="e">
        <f>IF(Wedstrijden!#REF!&lt;&gt;"",Wedstrijden!#REF!,"")</f>
        <v>#REF!</v>
      </c>
      <c r="G639" s="17" t="e">
        <f>IF(Wedstrijden!#REF!="Indoor",1,0)</f>
        <v>#REF!</v>
      </c>
      <c r="H639" s="17" t="e">
        <f>Wedstrijden!#REF!</f>
        <v>#REF!</v>
      </c>
      <c r="I639" s="17" t="e">
        <f>IF(Wedstrijden!#REF!="Nee",0,IF(Wedstrijden!#REF!="Ja",1,""))</f>
        <v>#REF!</v>
      </c>
      <c r="J639" s="17" t="e">
        <f>IF(Wedstrijden!#REF!&lt;&gt;"",Wedstrijden!#REF!,"")</f>
        <v>#REF!</v>
      </c>
      <c r="W639" s="18"/>
      <c r="AE639" s="18"/>
      <c r="AN639" s="18"/>
      <c r="AU639" s="18"/>
      <c r="BA639" s="18"/>
      <c r="BE639" s="18"/>
      <c r="BJ639" s="17" t="str">
        <f>IF(COUNTA(Wedstrijden!O460:Y460)&lt;&gt;0,1,"")</f>
        <v/>
      </c>
      <c r="BK639" s="17" t="str">
        <f t="shared" si="54"/>
        <v/>
      </c>
      <c r="BL639" s="17" t="str">
        <f>IF(Wedstrijden!O460="x","AA","")</f>
        <v/>
      </c>
      <c r="BM639" s="17" t="str">
        <f>IF(Wedstrijden!P460="x","A","")</f>
        <v/>
      </c>
      <c r="BN639" s="17" t="str">
        <f>IF(Wedstrijden!Q460="x","B1","")</f>
        <v/>
      </c>
      <c r="BO639" s="17" t="e">
        <f>IF(Wedstrijden!#REF!="x","BB","")</f>
        <v>#REF!</v>
      </c>
      <c r="BP639" s="17" t="str">
        <f>IF(Wedstrijden!S460="x","B","")</f>
        <v/>
      </c>
      <c r="BQ639" s="17" t="str">
        <f>IF(Wedstrijden!T460="x","L1","")</f>
        <v/>
      </c>
      <c r="BR639" s="17" t="str">
        <f>IF(Wedstrijden!U460="x","L2","")</f>
        <v/>
      </c>
      <c r="BS639" s="17" t="str">
        <f>IF(Wedstrijden!V460="x","M1","")</f>
        <v/>
      </c>
      <c r="BT639" s="17" t="str">
        <f>IF(Wedstrijden!W460="x","M2","")</f>
        <v/>
      </c>
      <c r="BU639" s="17" t="str">
        <f>IF(Wedstrijden!X460="x","Z1","")</f>
        <v/>
      </c>
      <c r="BV639" s="17" t="str">
        <f>IF(Wedstrijden!Y460="x","Z2","")</f>
        <v/>
      </c>
      <c r="BW639" s="17" t="str">
        <f>IF(COUNTA(Wedstrijden!F460:N460)&lt;&gt;0,1,"")</f>
        <v/>
      </c>
      <c r="BX639" s="17" t="str">
        <f t="shared" si="55"/>
        <v/>
      </c>
      <c r="BY639" s="17" t="str">
        <f>IF(Wedstrijden!F460="x","BB","")</f>
        <v/>
      </c>
      <c r="BZ639" s="17" t="str">
        <f>IF(Wedstrijden!G460="x","B","")</f>
        <v/>
      </c>
      <c r="CA639" s="17" t="str">
        <f>IF(Wedstrijden!H460="x","L1","")</f>
        <v/>
      </c>
      <c r="CB639" s="17" t="str">
        <f>IF(Wedstrijden!I460="x","L2","")</f>
        <v/>
      </c>
      <c r="CC639" s="17" t="str">
        <f>IF(Wedstrijden!J460="x","M1","")</f>
        <v/>
      </c>
      <c r="CD639" s="17" t="str">
        <f>IF(Wedstrijden!K460="x","M2","")</f>
        <v/>
      </c>
      <c r="CE639" s="17" t="str">
        <f>IF(Wedstrijden!L460="x","Z1","")</f>
        <v/>
      </c>
      <c r="CF639" s="17" t="str">
        <f>IF(Wedstrijden!M460="x","Z2","")</f>
        <v/>
      </c>
      <c r="CG639" s="17" t="str">
        <f>IF(Wedstrijden!N460="x","ZZL","")</f>
        <v/>
      </c>
      <c r="CL639" s="17" t="str">
        <f>IF(COUNTA(Wedstrijden!AG460:AN460)&lt;&gt;0,2,"")</f>
        <v/>
      </c>
      <c r="CM639" s="17" t="str">
        <f t="shared" si="56"/>
        <v/>
      </c>
      <c r="CN639" s="17" t="str">
        <f>IF(Wedstrijden!AG460="x","AA","")</f>
        <v/>
      </c>
      <c r="CO639" s="17" t="str">
        <f>IF(Wedstrijden!AH460="x","A","")</f>
        <v/>
      </c>
      <c r="CP639" s="17" t="str">
        <f>IF(Wedstrijden!AI460="x","BB","")</f>
        <v/>
      </c>
      <c r="CQ639" s="17" t="str">
        <f>IF(Wedstrijden!AJ460="x","B","")</f>
        <v/>
      </c>
      <c r="CR639" s="17" t="str">
        <f>IF(Wedstrijden!AK460="x","L","")</f>
        <v/>
      </c>
      <c r="CS639" s="17" t="str">
        <f>IF(Wedstrijden!AL460="x","M","")</f>
        <v/>
      </c>
      <c r="CT639" s="17" t="str">
        <f>IF(Wedstrijden!AM460="x","Z","")</f>
        <v/>
      </c>
      <c r="CU639" s="17" t="str">
        <f>IF(Wedstrijden!AN460="x","ZZ","")</f>
        <v/>
      </c>
      <c r="CV639" s="17" t="str">
        <f>IF(COUNTA(Wedstrijden!Z460:AF460)&lt;&gt;0,2,"")</f>
        <v/>
      </c>
      <c r="CW639" s="17" t="str">
        <f t="shared" si="57"/>
        <v/>
      </c>
      <c r="CX639" s="17" t="str">
        <f>IF(Wedstrijden!Z460="x","BB","")</f>
        <v/>
      </c>
      <c r="CY639" s="17" t="str">
        <f>IF(Wedstrijden!AA460="x","B","")</f>
        <v/>
      </c>
      <c r="CZ639" s="17" t="str">
        <f>IF(Wedstrijden!AB460="x","L","")</f>
        <v/>
      </c>
      <c r="DA639" s="17" t="str">
        <f>IF(Wedstrijden!AC460="x","M","")</f>
        <v/>
      </c>
      <c r="DB639" s="17" t="str">
        <f>IF(Wedstrijden!AD460="x","Z","")</f>
        <v/>
      </c>
      <c r="DC639" s="17" t="str">
        <f>IF(Wedstrijden!AE460="x","ZZ","")</f>
        <v/>
      </c>
      <c r="DD639" s="17" t="str">
        <f>IF(Wedstrijden!AF460="x","1.40","")</f>
        <v/>
      </c>
      <c r="DE639" s="17" t="str">
        <f>IF(COUNTA(Wedstrijden!AP460:AR460)&lt;&gt;0,6,"")</f>
        <v/>
      </c>
      <c r="DF639" s="17" t="str">
        <f t="shared" si="58"/>
        <v/>
      </c>
      <c r="DG639" s="17" t="str">
        <f>IF(Wedstrijden!AP460="x","L","")</f>
        <v/>
      </c>
      <c r="DH639" s="17" t="str">
        <f>IF(Wedstrijden!AQ460="x","M","")</f>
        <v/>
      </c>
      <c r="DI639" s="17" t="str">
        <f>IF(Wedstrijden!AR460="x","Z","")</f>
        <v/>
      </c>
      <c r="DJ639" s="17" t="str">
        <f>IF(Wedstrijden!AS460="x","Z","")</f>
        <v/>
      </c>
      <c r="DK639" s="17" t="str">
        <f>IF(COUNTA(Wedstrijden!AU460:AW460)&lt;&gt;0,6,"")</f>
        <v/>
      </c>
      <c r="DL639" s="17" t="str">
        <f t="shared" si="59"/>
        <v/>
      </c>
      <c r="DM639" s="17" t="str">
        <f>IF(Wedstrijden!AU460="x","L","")</f>
        <v/>
      </c>
      <c r="DN639" s="17" t="str">
        <f>IF(Wedstrijden!AV460="x","M","")</f>
        <v/>
      </c>
      <c r="DO639" s="17" t="str">
        <f>IF(Wedstrijden!AW460="x","Z","")</f>
        <v/>
      </c>
      <c r="DP639" s="17" t="str">
        <f>IF(Wedstrijden!AX460="x","Z","")</f>
        <v/>
      </c>
    </row>
    <row r="640" spans="1:120" ht="14.4" x14ac:dyDescent="0.3">
      <c r="A640" s="21">
        <f>Wedstrijden!A461</f>
        <v>0</v>
      </c>
      <c r="B640" s="17" t="str">
        <f>IFERROR(VLOOKUP(Wedstrijden!#REF!,#REF!,2,FALSE),"")</f>
        <v/>
      </c>
      <c r="C640" s="17" t="e">
        <f>Wedstrijden!#REF!</f>
        <v>#REF!</v>
      </c>
      <c r="D640" s="17" t="str">
        <f>IFERROR(VLOOKUP(Wedstrijden!#REF!,#REF!,2,FALSE),"")</f>
        <v/>
      </c>
      <c r="E640" s="17" t="str">
        <f>IFERROR(VLOOKUP(Wedstrijden!#REF!,#REF!,5,FALSE),"")</f>
        <v/>
      </c>
      <c r="F640" s="17" t="e">
        <f>IF(Wedstrijden!#REF!&lt;&gt;"",Wedstrijden!#REF!,"")</f>
        <v>#REF!</v>
      </c>
      <c r="G640" s="17" t="e">
        <f>IF(Wedstrijden!#REF!="Indoor",1,0)</f>
        <v>#REF!</v>
      </c>
      <c r="H640" s="17" t="e">
        <f>Wedstrijden!#REF!</f>
        <v>#REF!</v>
      </c>
      <c r="I640" s="17" t="e">
        <f>IF(Wedstrijden!#REF!="Nee",0,IF(Wedstrijden!#REF!="Ja",1,""))</f>
        <v>#REF!</v>
      </c>
      <c r="J640" s="17" t="e">
        <f>IF(Wedstrijden!#REF!&lt;&gt;"",Wedstrijden!#REF!,"")</f>
        <v>#REF!</v>
      </c>
      <c r="W640" s="18"/>
      <c r="AE640" s="18"/>
      <c r="AN640" s="18"/>
      <c r="AU640" s="18"/>
      <c r="BA640" s="18"/>
      <c r="BE640" s="18"/>
      <c r="BJ640" s="17" t="str">
        <f>IF(COUNTA(Wedstrijden!O461:Y461)&lt;&gt;0,1,"")</f>
        <v/>
      </c>
      <c r="BK640" s="17" t="str">
        <f t="shared" si="54"/>
        <v/>
      </c>
      <c r="BL640" s="17" t="str">
        <f>IF(Wedstrijden!O461="x","AA","")</f>
        <v/>
      </c>
      <c r="BM640" s="17" t="str">
        <f>IF(Wedstrijden!P461="x","A","")</f>
        <v/>
      </c>
      <c r="BN640" s="17" t="str">
        <f>IF(Wedstrijden!Q461="x","B1","")</f>
        <v/>
      </c>
      <c r="BO640" s="17" t="e">
        <f>IF(Wedstrijden!#REF!="x","BB","")</f>
        <v>#REF!</v>
      </c>
      <c r="BP640" s="17" t="str">
        <f>IF(Wedstrijden!S461="x","B","")</f>
        <v/>
      </c>
      <c r="BQ640" s="17" t="str">
        <f>IF(Wedstrijden!T461="x","L1","")</f>
        <v/>
      </c>
      <c r="BR640" s="17" t="str">
        <f>IF(Wedstrijden!U461="x","L2","")</f>
        <v/>
      </c>
      <c r="BS640" s="17" t="str">
        <f>IF(Wedstrijden!V461="x","M1","")</f>
        <v/>
      </c>
      <c r="BT640" s="17" t="str">
        <f>IF(Wedstrijden!W461="x","M2","")</f>
        <v/>
      </c>
      <c r="BU640" s="17" t="str">
        <f>IF(Wedstrijden!X461="x","Z1","")</f>
        <v/>
      </c>
      <c r="BV640" s="17" t="str">
        <f>IF(Wedstrijden!Y461="x","Z2","")</f>
        <v/>
      </c>
      <c r="BW640" s="17" t="str">
        <f>IF(COUNTA(Wedstrijden!F461:N461)&lt;&gt;0,1,"")</f>
        <v/>
      </c>
      <c r="BX640" s="17" t="str">
        <f t="shared" si="55"/>
        <v/>
      </c>
      <c r="BY640" s="17" t="str">
        <f>IF(Wedstrijden!F461="x","BB","")</f>
        <v/>
      </c>
      <c r="BZ640" s="17" t="str">
        <f>IF(Wedstrijden!G461="x","B","")</f>
        <v/>
      </c>
      <c r="CA640" s="17" t="str">
        <f>IF(Wedstrijden!H461="x","L1","")</f>
        <v/>
      </c>
      <c r="CB640" s="17" t="str">
        <f>IF(Wedstrijden!I461="x","L2","")</f>
        <v/>
      </c>
      <c r="CC640" s="17" t="str">
        <f>IF(Wedstrijden!J461="x","M1","")</f>
        <v/>
      </c>
      <c r="CD640" s="17" t="str">
        <f>IF(Wedstrijden!K461="x","M2","")</f>
        <v/>
      </c>
      <c r="CE640" s="17" t="str">
        <f>IF(Wedstrijden!L461="x","Z1","")</f>
        <v/>
      </c>
      <c r="CF640" s="17" t="str">
        <f>IF(Wedstrijden!M461="x","Z2","")</f>
        <v/>
      </c>
      <c r="CG640" s="17" t="str">
        <f>IF(Wedstrijden!N461="x","ZZL","")</f>
        <v/>
      </c>
      <c r="CL640" s="17" t="str">
        <f>IF(COUNTA(Wedstrijden!AG461:AN461)&lt;&gt;0,2,"")</f>
        <v/>
      </c>
      <c r="CM640" s="17" t="str">
        <f t="shared" si="56"/>
        <v/>
      </c>
      <c r="CN640" s="17" t="str">
        <f>IF(Wedstrijden!AG461="x","AA","")</f>
        <v/>
      </c>
      <c r="CO640" s="17" t="str">
        <f>IF(Wedstrijden!AH461="x","A","")</f>
        <v/>
      </c>
      <c r="CP640" s="17" t="str">
        <f>IF(Wedstrijden!AI461="x","BB","")</f>
        <v/>
      </c>
      <c r="CQ640" s="17" t="str">
        <f>IF(Wedstrijden!AJ461="x","B","")</f>
        <v/>
      </c>
      <c r="CR640" s="17" t="str">
        <f>IF(Wedstrijden!AK461="x","L","")</f>
        <v/>
      </c>
      <c r="CS640" s="17" t="str">
        <f>IF(Wedstrijden!AL461="x","M","")</f>
        <v/>
      </c>
      <c r="CT640" s="17" t="str">
        <f>IF(Wedstrijden!AM461="x","Z","")</f>
        <v/>
      </c>
      <c r="CU640" s="17" t="str">
        <f>IF(Wedstrijden!AN461="x","ZZ","")</f>
        <v/>
      </c>
      <c r="CV640" s="17" t="str">
        <f>IF(COUNTA(Wedstrijden!Z461:AF461)&lt;&gt;0,2,"")</f>
        <v/>
      </c>
      <c r="CW640" s="17" t="str">
        <f t="shared" si="57"/>
        <v/>
      </c>
      <c r="CX640" s="17" t="str">
        <f>IF(Wedstrijden!Z461="x","BB","")</f>
        <v/>
      </c>
      <c r="CY640" s="17" t="str">
        <f>IF(Wedstrijden!AA461="x","B","")</f>
        <v/>
      </c>
      <c r="CZ640" s="17" t="str">
        <f>IF(Wedstrijden!AB461="x","L","")</f>
        <v/>
      </c>
      <c r="DA640" s="17" t="str">
        <f>IF(Wedstrijden!AC461="x","M","")</f>
        <v/>
      </c>
      <c r="DB640" s="17" t="str">
        <f>IF(Wedstrijden!AD461="x","Z","")</f>
        <v/>
      </c>
      <c r="DC640" s="17" t="str">
        <f>IF(Wedstrijden!AE461="x","ZZ","")</f>
        <v/>
      </c>
      <c r="DD640" s="17" t="str">
        <f>IF(Wedstrijden!AF461="x","1.40","")</f>
        <v/>
      </c>
      <c r="DE640" s="17" t="str">
        <f>IF(COUNTA(Wedstrijden!AP461:AR461)&lt;&gt;0,6,"")</f>
        <v/>
      </c>
      <c r="DF640" s="17" t="str">
        <f t="shared" si="58"/>
        <v/>
      </c>
      <c r="DG640" s="17" t="str">
        <f>IF(Wedstrijden!AP461="x","L","")</f>
        <v/>
      </c>
      <c r="DH640" s="17" t="str">
        <f>IF(Wedstrijden!AQ461="x","M","")</f>
        <v/>
      </c>
      <c r="DI640" s="17" t="str">
        <f>IF(Wedstrijden!AR461="x","Z","")</f>
        <v/>
      </c>
      <c r="DJ640" s="17" t="str">
        <f>IF(Wedstrijden!AS461="x","Z","")</f>
        <v/>
      </c>
      <c r="DK640" s="17" t="str">
        <f>IF(COUNTA(Wedstrijden!AU461:AW461)&lt;&gt;0,6,"")</f>
        <v/>
      </c>
      <c r="DL640" s="17" t="str">
        <f t="shared" si="59"/>
        <v/>
      </c>
      <c r="DM640" s="17" t="str">
        <f>IF(Wedstrijden!AU461="x","L","")</f>
        <v/>
      </c>
      <c r="DN640" s="17" t="str">
        <f>IF(Wedstrijden!AV461="x","M","")</f>
        <v/>
      </c>
      <c r="DO640" s="17" t="str">
        <f>IF(Wedstrijden!AW461="x","Z","")</f>
        <v/>
      </c>
      <c r="DP640" s="17" t="str">
        <f>IF(Wedstrijden!AX461="x","Z","")</f>
        <v/>
      </c>
    </row>
    <row r="641" spans="1:120" ht="14.4" x14ac:dyDescent="0.3">
      <c r="A641" s="21">
        <f>Wedstrijden!A462</f>
        <v>0</v>
      </c>
      <c r="B641" s="17" t="str">
        <f>IFERROR(VLOOKUP(Wedstrijden!#REF!,#REF!,2,FALSE),"")</f>
        <v/>
      </c>
      <c r="C641" s="17" t="e">
        <f>Wedstrijden!#REF!</f>
        <v>#REF!</v>
      </c>
      <c r="D641" s="17" t="str">
        <f>IFERROR(VLOOKUP(Wedstrijden!#REF!,#REF!,2,FALSE),"")</f>
        <v/>
      </c>
      <c r="E641" s="17" t="str">
        <f>IFERROR(VLOOKUP(Wedstrijden!#REF!,#REF!,5,FALSE),"")</f>
        <v/>
      </c>
      <c r="F641" s="17" t="e">
        <f>IF(Wedstrijden!#REF!&lt;&gt;"",Wedstrijden!#REF!,"")</f>
        <v>#REF!</v>
      </c>
      <c r="G641" s="17" t="e">
        <f>IF(Wedstrijden!#REF!="Indoor",1,0)</f>
        <v>#REF!</v>
      </c>
      <c r="H641" s="17" t="e">
        <f>Wedstrijden!#REF!</f>
        <v>#REF!</v>
      </c>
      <c r="I641" s="17" t="e">
        <f>IF(Wedstrijden!#REF!="Nee",0,IF(Wedstrijden!#REF!="Ja",1,""))</f>
        <v>#REF!</v>
      </c>
      <c r="J641" s="17" t="e">
        <f>IF(Wedstrijden!#REF!&lt;&gt;"",Wedstrijden!#REF!,"")</f>
        <v>#REF!</v>
      </c>
      <c r="W641" s="18"/>
      <c r="AE641" s="18"/>
      <c r="AN641" s="18"/>
      <c r="AU641" s="18"/>
      <c r="BA641" s="18"/>
      <c r="BE641" s="18"/>
      <c r="BJ641" s="17" t="str">
        <f>IF(COUNTA(Wedstrijden!O462:Y462)&lt;&gt;0,1,"")</f>
        <v/>
      </c>
      <c r="BK641" s="17" t="str">
        <f t="shared" si="54"/>
        <v/>
      </c>
      <c r="BL641" s="17" t="str">
        <f>IF(Wedstrijden!O462="x","AA","")</f>
        <v/>
      </c>
      <c r="BM641" s="17" t="str">
        <f>IF(Wedstrijden!P462="x","A","")</f>
        <v/>
      </c>
      <c r="BN641" s="17" t="str">
        <f>IF(Wedstrijden!Q462="x","B1","")</f>
        <v/>
      </c>
      <c r="BO641" s="17" t="e">
        <f>IF(Wedstrijden!#REF!="x","BB","")</f>
        <v>#REF!</v>
      </c>
      <c r="BP641" s="17" t="str">
        <f>IF(Wedstrijden!S462="x","B","")</f>
        <v/>
      </c>
      <c r="BQ641" s="17" t="str">
        <f>IF(Wedstrijden!T462="x","L1","")</f>
        <v/>
      </c>
      <c r="BR641" s="17" t="str">
        <f>IF(Wedstrijden!U462="x","L2","")</f>
        <v/>
      </c>
      <c r="BS641" s="17" t="str">
        <f>IF(Wedstrijden!V462="x","M1","")</f>
        <v/>
      </c>
      <c r="BT641" s="17" t="str">
        <f>IF(Wedstrijden!W462="x","M2","")</f>
        <v/>
      </c>
      <c r="BU641" s="17" t="str">
        <f>IF(Wedstrijden!X462="x","Z1","")</f>
        <v/>
      </c>
      <c r="BV641" s="17" t="str">
        <f>IF(Wedstrijden!Y462="x","Z2","")</f>
        <v/>
      </c>
      <c r="BW641" s="17" t="str">
        <f>IF(COUNTA(Wedstrijden!F462:N462)&lt;&gt;0,1,"")</f>
        <v/>
      </c>
      <c r="BX641" s="17" t="str">
        <f t="shared" si="55"/>
        <v/>
      </c>
      <c r="BY641" s="17" t="str">
        <f>IF(Wedstrijden!F462="x","BB","")</f>
        <v/>
      </c>
      <c r="BZ641" s="17" t="str">
        <f>IF(Wedstrijden!G462="x","B","")</f>
        <v/>
      </c>
      <c r="CA641" s="17" t="str">
        <f>IF(Wedstrijden!H462="x","L1","")</f>
        <v/>
      </c>
      <c r="CB641" s="17" t="str">
        <f>IF(Wedstrijden!I462="x","L2","")</f>
        <v/>
      </c>
      <c r="CC641" s="17" t="str">
        <f>IF(Wedstrijden!J462="x","M1","")</f>
        <v/>
      </c>
      <c r="CD641" s="17" t="str">
        <f>IF(Wedstrijden!K462="x","M2","")</f>
        <v/>
      </c>
      <c r="CE641" s="17" t="str">
        <f>IF(Wedstrijden!L462="x","Z1","")</f>
        <v/>
      </c>
      <c r="CF641" s="17" t="str">
        <f>IF(Wedstrijden!M462="x","Z2","")</f>
        <v/>
      </c>
      <c r="CG641" s="17" t="str">
        <f>IF(Wedstrijden!N462="x","ZZL","")</f>
        <v/>
      </c>
      <c r="CL641" s="17" t="str">
        <f>IF(COUNTA(Wedstrijden!AG462:AN462)&lt;&gt;0,2,"")</f>
        <v/>
      </c>
      <c r="CM641" s="17" t="str">
        <f t="shared" si="56"/>
        <v/>
      </c>
      <c r="CN641" s="17" t="str">
        <f>IF(Wedstrijden!AG462="x","AA","")</f>
        <v/>
      </c>
      <c r="CO641" s="17" t="str">
        <f>IF(Wedstrijden!AH462="x","A","")</f>
        <v/>
      </c>
      <c r="CP641" s="17" t="str">
        <f>IF(Wedstrijden!AI462="x","BB","")</f>
        <v/>
      </c>
      <c r="CQ641" s="17" t="str">
        <f>IF(Wedstrijden!AJ462="x","B","")</f>
        <v/>
      </c>
      <c r="CR641" s="17" t="str">
        <f>IF(Wedstrijden!AK462="x","L","")</f>
        <v/>
      </c>
      <c r="CS641" s="17" t="str">
        <f>IF(Wedstrijden!AL462="x","M","")</f>
        <v/>
      </c>
      <c r="CT641" s="17" t="str">
        <f>IF(Wedstrijden!AM462="x","Z","")</f>
        <v/>
      </c>
      <c r="CU641" s="17" t="str">
        <f>IF(Wedstrijden!AN462="x","ZZ","")</f>
        <v/>
      </c>
      <c r="CV641" s="17" t="str">
        <f>IF(COUNTA(Wedstrijden!Z462:AF462)&lt;&gt;0,2,"")</f>
        <v/>
      </c>
      <c r="CW641" s="17" t="str">
        <f t="shared" si="57"/>
        <v/>
      </c>
      <c r="CX641" s="17" t="str">
        <f>IF(Wedstrijden!Z462="x","BB","")</f>
        <v/>
      </c>
      <c r="CY641" s="17" t="str">
        <f>IF(Wedstrijden!AA462="x","B","")</f>
        <v/>
      </c>
      <c r="CZ641" s="17" t="str">
        <f>IF(Wedstrijden!AB462="x","L","")</f>
        <v/>
      </c>
      <c r="DA641" s="17" t="str">
        <f>IF(Wedstrijden!AC462="x","M","")</f>
        <v/>
      </c>
      <c r="DB641" s="17" t="str">
        <f>IF(Wedstrijden!AD462="x","Z","")</f>
        <v/>
      </c>
      <c r="DC641" s="17" t="str">
        <f>IF(Wedstrijden!AE462="x","ZZ","")</f>
        <v/>
      </c>
      <c r="DD641" s="17" t="str">
        <f>IF(Wedstrijden!AF462="x","1.40","")</f>
        <v/>
      </c>
      <c r="DE641" s="17" t="str">
        <f>IF(COUNTA(Wedstrijden!AP462:AR462)&lt;&gt;0,6,"")</f>
        <v/>
      </c>
      <c r="DF641" s="17" t="str">
        <f t="shared" si="58"/>
        <v/>
      </c>
      <c r="DG641" s="17" t="str">
        <f>IF(Wedstrijden!AP462="x","L","")</f>
        <v/>
      </c>
      <c r="DH641" s="17" t="str">
        <f>IF(Wedstrijden!AQ462="x","M","")</f>
        <v/>
      </c>
      <c r="DI641" s="17" t="str">
        <f>IF(Wedstrijden!AR462="x","Z","")</f>
        <v/>
      </c>
      <c r="DJ641" s="17" t="str">
        <f>IF(Wedstrijden!AS462="x","Z","")</f>
        <v/>
      </c>
      <c r="DK641" s="17" t="str">
        <f>IF(COUNTA(Wedstrijden!AU462:AW462)&lt;&gt;0,6,"")</f>
        <v/>
      </c>
      <c r="DL641" s="17" t="str">
        <f t="shared" si="59"/>
        <v/>
      </c>
      <c r="DM641" s="17" t="str">
        <f>IF(Wedstrijden!AU462="x","L","")</f>
        <v/>
      </c>
      <c r="DN641" s="17" t="str">
        <f>IF(Wedstrijden!AV462="x","M","")</f>
        <v/>
      </c>
      <c r="DO641" s="17" t="str">
        <f>IF(Wedstrijden!AW462="x","Z","")</f>
        <v/>
      </c>
      <c r="DP641" s="17" t="str">
        <f>IF(Wedstrijden!AX462="x","Z","")</f>
        <v/>
      </c>
    </row>
    <row r="642" spans="1:120" ht="14.4" x14ac:dyDescent="0.3">
      <c r="A642" s="21">
        <f>Wedstrijden!A463</f>
        <v>0</v>
      </c>
      <c r="B642" s="17" t="str">
        <f>IFERROR(VLOOKUP(Wedstrijden!#REF!,#REF!,2,FALSE),"")</f>
        <v/>
      </c>
      <c r="C642" s="17" t="e">
        <f>Wedstrijden!#REF!</f>
        <v>#REF!</v>
      </c>
      <c r="D642" s="17" t="str">
        <f>IFERROR(VLOOKUP(Wedstrijden!#REF!,#REF!,2,FALSE),"")</f>
        <v/>
      </c>
      <c r="E642" s="17" t="str">
        <f>IFERROR(VLOOKUP(Wedstrijden!#REF!,#REF!,5,FALSE),"")</f>
        <v/>
      </c>
      <c r="F642" s="17" t="e">
        <f>IF(Wedstrijden!#REF!&lt;&gt;"",Wedstrijden!#REF!,"")</f>
        <v>#REF!</v>
      </c>
      <c r="G642" s="17" t="e">
        <f>IF(Wedstrijden!#REF!="Indoor",1,0)</f>
        <v>#REF!</v>
      </c>
      <c r="H642" s="17" t="e">
        <f>Wedstrijden!#REF!</f>
        <v>#REF!</v>
      </c>
      <c r="I642" s="17" t="e">
        <f>IF(Wedstrijden!#REF!="Nee",0,IF(Wedstrijden!#REF!="Ja",1,""))</f>
        <v>#REF!</v>
      </c>
      <c r="J642" s="17" t="e">
        <f>IF(Wedstrijden!#REF!&lt;&gt;"",Wedstrijden!#REF!,"")</f>
        <v>#REF!</v>
      </c>
      <c r="W642" s="18"/>
      <c r="AE642" s="18"/>
      <c r="AN642" s="18"/>
      <c r="AU642" s="18"/>
      <c r="BA642" s="18"/>
      <c r="BE642" s="18"/>
      <c r="BJ642" s="17" t="str">
        <f>IF(COUNTA(Wedstrijden!O463:Y463)&lt;&gt;0,1,"")</f>
        <v/>
      </c>
      <c r="BK642" s="17" t="str">
        <f t="shared" si="54"/>
        <v/>
      </c>
      <c r="BL642" s="17" t="str">
        <f>IF(Wedstrijden!O463="x","AA","")</f>
        <v/>
      </c>
      <c r="BM642" s="17" t="str">
        <f>IF(Wedstrijden!P463="x","A","")</f>
        <v/>
      </c>
      <c r="BN642" s="17" t="str">
        <f>IF(Wedstrijden!Q463="x","B1","")</f>
        <v/>
      </c>
      <c r="BO642" s="17" t="e">
        <f>IF(Wedstrijden!#REF!="x","BB","")</f>
        <v>#REF!</v>
      </c>
      <c r="BP642" s="17" t="str">
        <f>IF(Wedstrijden!S463="x","B","")</f>
        <v/>
      </c>
      <c r="BQ642" s="17" t="str">
        <f>IF(Wedstrijden!T463="x","L1","")</f>
        <v/>
      </c>
      <c r="BR642" s="17" t="str">
        <f>IF(Wedstrijden!U463="x","L2","")</f>
        <v/>
      </c>
      <c r="BS642" s="17" t="str">
        <f>IF(Wedstrijden!V463="x","M1","")</f>
        <v/>
      </c>
      <c r="BT642" s="17" t="str">
        <f>IF(Wedstrijden!W463="x","M2","")</f>
        <v/>
      </c>
      <c r="BU642" s="17" t="str">
        <f>IF(Wedstrijden!X463="x","Z1","")</f>
        <v/>
      </c>
      <c r="BV642" s="17" t="str">
        <f>IF(Wedstrijden!Y463="x","Z2","")</f>
        <v/>
      </c>
      <c r="BW642" s="17" t="str">
        <f>IF(COUNTA(Wedstrijden!F463:N463)&lt;&gt;0,1,"")</f>
        <v/>
      </c>
      <c r="BX642" s="17" t="str">
        <f t="shared" si="55"/>
        <v/>
      </c>
      <c r="BY642" s="17" t="str">
        <f>IF(Wedstrijden!F463="x","BB","")</f>
        <v/>
      </c>
      <c r="BZ642" s="17" t="str">
        <f>IF(Wedstrijden!G463="x","B","")</f>
        <v/>
      </c>
      <c r="CA642" s="17" t="str">
        <f>IF(Wedstrijden!H463="x","L1","")</f>
        <v/>
      </c>
      <c r="CB642" s="17" t="str">
        <f>IF(Wedstrijden!I463="x","L2","")</f>
        <v/>
      </c>
      <c r="CC642" s="17" t="str">
        <f>IF(Wedstrijden!J463="x","M1","")</f>
        <v/>
      </c>
      <c r="CD642" s="17" t="str">
        <f>IF(Wedstrijden!K463="x","M2","")</f>
        <v/>
      </c>
      <c r="CE642" s="17" t="str">
        <f>IF(Wedstrijden!L463="x","Z1","")</f>
        <v/>
      </c>
      <c r="CF642" s="17" t="str">
        <f>IF(Wedstrijden!M463="x","Z2","")</f>
        <v/>
      </c>
      <c r="CG642" s="17" t="str">
        <f>IF(Wedstrijden!N463="x","ZZL","")</f>
        <v/>
      </c>
      <c r="CL642" s="17" t="str">
        <f>IF(COUNTA(Wedstrijden!AG463:AN463)&lt;&gt;0,2,"")</f>
        <v/>
      </c>
      <c r="CM642" s="17" t="str">
        <f t="shared" si="56"/>
        <v/>
      </c>
      <c r="CN642" s="17" t="str">
        <f>IF(Wedstrijden!AG463="x","AA","")</f>
        <v/>
      </c>
      <c r="CO642" s="17" t="str">
        <f>IF(Wedstrijden!AH463="x","A","")</f>
        <v/>
      </c>
      <c r="CP642" s="17" t="str">
        <f>IF(Wedstrijden!AI463="x","BB","")</f>
        <v/>
      </c>
      <c r="CQ642" s="17" t="str">
        <f>IF(Wedstrijden!AJ463="x","B","")</f>
        <v/>
      </c>
      <c r="CR642" s="17" t="str">
        <f>IF(Wedstrijden!AK463="x","L","")</f>
        <v/>
      </c>
      <c r="CS642" s="17" t="str">
        <f>IF(Wedstrijden!AL463="x","M","")</f>
        <v/>
      </c>
      <c r="CT642" s="17" t="str">
        <f>IF(Wedstrijden!AM463="x","Z","")</f>
        <v/>
      </c>
      <c r="CU642" s="17" t="str">
        <f>IF(Wedstrijden!AN463="x","ZZ","")</f>
        <v/>
      </c>
      <c r="CV642" s="17" t="str">
        <f>IF(COUNTA(Wedstrijden!Z463:AF463)&lt;&gt;0,2,"")</f>
        <v/>
      </c>
      <c r="CW642" s="17" t="str">
        <f t="shared" si="57"/>
        <v/>
      </c>
      <c r="CX642" s="17" t="str">
        <f>IF(Wedstrijden!Z463="x","BB","")</f>
        <v/>
      </c>
      <c r="CY642" s="17" t="str">
        <f>IF(Wedstrijden!AA463="x","B","")</f>
        <v/>
      </c>
      <c r="CZ642" s="17" t="str">
        <f>IF(Wedstrijden!AB463="x","L","")</f>
        <v/>
      </c>
      <c r="DA642" s="17" t="str">
        <f>IF(Wedstrijden!AC463="x","M","")</f>
        <v/>
      </c>
      <c r="DB642" s="17" t="str">
        <f>IF(Wedstrijden!AD463="x","Z","")</f>
        <v/>
      </c>
      <c r="DC642" s="17" t="str">
        <f>IF(Wedstrijden!AE463="x","ZZ","")</f>
        <v/>
      </c>
      <c r="DD642" s="17" t="str">
        <f>IF(Wedstrijden!AF463="x","1.40","")</f>
        <v/>
      </c>
      <c r="DE642" s="17" t="str">
        <f>IF(COUNTA(Wedstrijden!AP463:AR463)&lt;&gt;0,6,"")</f>
        <v/>
      </c>
      <c r="DF642" s="17" t="str">
        <f t="shared" si="58"/>
        <v/>
      </c>
      <c r="DG642" s="17" t="str">
        <f>IF(Wedstrijden!AP463="x","L","")</f>
        <v/>
      </c>
      <c r="DH642" s="17" t="str">
        <f>IF(Wedstrijden!AQ463="x","M","")</f>
        <v/>
      </c>
      <c r="DI642" s="17" t="str">
        <f>IF(Wedstrijden!AR463="x","Z","")</f>
        <v/>
      </c>
      <c r="DJ642" s="17" t="str">
        <f>IF(Wedstrijden!AS463="x","Z","")</f>
        <v/>
      </c>
      <c r="DK642" s="17" t="str">
        <f>IF(COUNTA(Wedstrijden!AU463:AW463)&lt;&gt;0,6,"")</f>
        <v/>
      </c>
      <c r="DL642" s="17" t="str">
        <f t="shared" si="59"/>
        <v/>
      </c>
      <c r="DM642" s="17" t="str">
        <f>IF(Wedstrijden!AU463="x","L","")</f>
        <v/>
      </c>
      <c r="DN642" s="17" t="str">
        <f>IF(Wedstrijden!AV463="x","M","")</f>
        <v/>
      </c>
      <c r="DO642" s="17" t="str">
        <f>IF(Wedstrijden!AW463="x","Z","")</f>
        <v/>
      </c>
      <c r="DP642" s="17" t="str">
        <f>IF(Wedstrijden!AX463="x","Z","")</f>
        <v/>
      </c>
    </row>
    <row r="643" spans="1:120" ht="14.4" x14ac:dyDescent="0.3">
      <c r="A643" s="21">
        <f>Wedstrijden!A464</f>
        <v>0</v>
      </c>
      <c r="B643" s="17" t="str">
        <f>IFERROR(VLOOKUP(Wedstrijden!#REF!,#REF!,2,FALSE),"")</f>
        <v/>
      </c>
      <c r="C643" s="17" t="e">
        <f>Wedstrijden!#REF!</f>
        <v>#REF!</v>
      </c>
      <c r="D643" s="17" t="str">
        <f>IFERROR(VLOOKUP(Wedstrijden!#REF!,#REF!,2,FALSE),"")</f>
        <v/>
      </c>
      <c r="E643" s="17" t="str">
        <f>IFERROR(VLOOKUP(Wedstrijden!#REF!,#REF!,5,FALSE),"")</f>
        <v/>
      </c>
      <c r="F643" s="17" t="e">
        <f>IF(Wedstrijden!#REF!&lt;&gt;"",Wedstrijden!#REF!,"")</f>
        <v>#REF!</v>
      </c>
      <c r="G643" s="17" t="e">
        <f>IF(Wedstrijden!#REF!="Indoor",1,0)</f>
        <v>#REF!</v>
      </c>
      <c r="H643" s="17" t="e">
        <f>Wedstrijden!#REF!</f>
        <v>#REF!</v>
      </c>
      <c r="I643" s="17" t="e">
        <f>IF(Wedstrijden!#REF!="Nee",0,IF(Wedstrijden!#REF!="Ja",1,""))</f>
        <v>#REF!</v>
      </c>
      <c r="J643" s="17" t="e">
        <f>IF(Wedstrijden!#REF!&lt;&gt;"",Wedstrijden!#REF!,"")</f>
        <v>#REF!</v>
      </c>
      <c r="W643" s="18"/>
      <c r="AE643" s="18"/>
      <c r="AN643" s="18"/>
      <c r="AU643" s="18"/>
      <c r="BA643" s="18"/>
      <c r="BE643" s="18"/>
      <c r="BJ643" s="17" t="str">
        <f>IF(COUNTA(Wedstrijden!O464:Y464)&lt;&gt;0,1,"")</f>
        <v/>
      </c>
      <c r="BK643" s="17" t="str">
        <f t="shared" ref="BK643:BK706" si="60">IF(COUNTBLANK(BJ643) = 1,"",2)</f>
        <v/>
      </c>
      <c r="BL643" s="17" t="str">
        <f>IF(Wedstrijden!O464="x","AA","")</f>
        <v/>
      </c>
      <c r="BM643" s="17" t="str">
        <f>IF(Wedstrijden!P464="x","A","")</f>
        <v/>
      </c>
      <c r="BN643" s="17" t="str">
        <f>IF(Wedstrijden!Q464="x","B1","")</f>
        <v/>
      </c>
      <c r="BO643" s="17" t="e">
        <f>IF(Wedstrijden!#REF!="x","BB","")</f>
        <v>#REF!</v>
      </c>
      <c r="BP643" s="17" t="str">
        <f>IF(Wedstrijden!S464="x","B","")</f>
        <v/>
      </c>
      <c r="BQ643" s="17" t="str">
        <f>IF(Wedstrijden!T464="x","L1","")</f>
        <v/>
      </c>
      <c r="BR643" s="17" t="str">
        <f>IF(Wedstrijden!U464="x","L2","")</f>
        <v/>
      </c>
      <c r="BS643" s="17" t="str">
        <f>IF(Wedstrijden!V464="x","M1","")</f>
        <v/>
      </c>
      <c r="BT643" s="17" t="str">
        <f>IF(Wedstrijden!W464="x","M2","")</f>
        <v/>
      </c>
      <c r="BU643" s="17" t="str">
        <f>IF(Wedstrijden!X464="x","Z1","")</f>
        <v/>
      </c>
      <c r="BV643" s="17" t="str">
        <f>IF(Wedstrijden!Y464="x","Z2","")</f>
        <v/>
      </c>
      <c r="BW643" s="17" t="str">
        <f>IF(COUNTA(Wedstrijden!F464:N464)&lt;&gt;0,1,"")</f>
        <v/>
      </c>
      <c r="BX643" s="17" t="str">
        <f t="shared" ref="BX643:BX706" si="61">IF(COUNTBLANK(BW643) = 1,"",1)</f>
        <v/>
      </c>
      <c r="BY643" s="17" t="str">
        <f>IF(Wedstrijden!F464="x","BB","")</f>
        <v/>
      </c>
      <c r="BZ643" s="17" t="str">
        <f>IF(Wedstrijden!G464="x","B","")</f>
        <v/>
      </c>
      <c r="CA643" s="17" t="str">
        <f>IF(Wedstrijden!H464="x","L1","")</f>
        <v/>
      </c>
      <c r="CB643" s="17" t="str">
        <f>IF(Wedstrijden!I464="x","L2","")</f>
        <v/>
      </c>
      <c r="CC643" s="17" t="str">
        <f>IF(Wedstrijden!J464="x","M1","")</f>
        <v/>
      </c>
      <c r="CD643" s="17" t="str">
        <f>IF(Wedstrijden!K464="x","M2","")</f>
        <v/>
      </c>
      <c r="CE643" s="17" t="str">
        <f>IF(Wedstrijden!L464="x","Z1","")</f>
        <v/>
      </c>
      <c r="CF643" s="17" t="str">
        <f>IF(Wedstrijden!M464="x","Z2","")</f>
        <v/>
      </c>
      <c r="CG643" s="17" t="str">
        <f>IF(Wedstrijden!N464="x","ZZL","")</f>
        <v/>
      </c>
      <c r="CL643" s="17" t="str">
        <f>IF(COUNTA(Wedstrijden!AG464:AN464)&lt;&gt;0,2,"")</f>
        <v/>
      </c>
      <c r="CM643" s="17" t="str">
        <f t="shared" ref="CM643:CM706" si="62">IF(COUNTBLANK(CL643) = 1,"",2)</f>
        <v/>
      </c>
      <c r="CN643" s="17" t="str">
        <f>IF(Wedstrijden!AG464="x","AA","")</f>
        <v/>
      </c>
      <c r="CO643" s="17" t="str">
        <f>IF(Wedstrijden!AH464="x","A","")</f>
        <v/>
      </c>
      <c r="CP643" s="17" t="str">
        <f>IF(Wedstrijden!AI464="x","BB","")</f>
        <v/>
      </c>
      <c r="CQ643" s="17" t="str">
        <f>IF(Wedstrijden!AJ464="x","B","")</f>
        <v/>
      </c>
      <c r="CR643" s="17" t="str">
        <f>IF(Wedstrijden!AK464="x","L","")</f>
        <v/>
      </c>
      <c r="CS643" s="17" t="str">
        <f>IF(Wedstrijden!AL464="x","M","")</f>
        <v/>
      </c>
      <c r="CT643" s="17" t="str">
        <f>IF(Wedstrijden!AM464="x","Z","")</f>
        <v/>
      </c>
      <c r="CU643" s="17" t="str">
        <f>IF(Wedstrijden!AN464="x","ZZ","")</f>
        <v/>
      </c>
      <c r="CV643" s="17" t="str">
        <f>IF(COUNTA(Wedstrijden!Z464:AF464)&lt;&gt;0,2,"")</f>
        <v/>
      </c>
      <c r="CW643" s="17" t="str">
        <f t="shared" ref="CW643:CW706" si="63">IF(COUNTBLANK(CV643) = 1,"",1)</f>
        <v/>
      </c>
      <c r="CX643" s="17" t="str">
        <f>IF(Wedstrijden!Z464="x","BB","")</f>
        <v/>
      </c>
      <c r="CY643" s="17" t="str">
        <f>IF(Wedstrijden!AA464="x","B","")</f>
        <v/>
      </c>
      <c r="CZ643" s="17" t="str">
        <f>IF(Wedstrijden!AB464="x","L","")</f>
        <v/>
      </c>
      <c r="DA643" s="17" t="str">
        <f>IF(Wedstrijden!AC464="x","M","")</f>
        <v/>
      </c>
      <c r="DB643" s="17" t="str">
        <f>IF(Wedstrijden!AD464="x","Z","")</f>
        <v/>
      </c>
      <c r="DC643" s="17" t="str">
        <f>IF(Wedstrijden!AE464="x","ZZ","")</f>
        <v/>
      </c>
      <c r="DD643" s="17" t="str">
        <f>IF(Wedstrijden!AF464="x","1.40","")</f>
        <v/>
      </c>
      <c r="DE643" s="17" t="str">
        <f>IF(COUNTA(Wedstrijden!AP464:AR464)&lt;&gt;0,6,"")</f>
        <v/>
      </c>
      <c r="DF643" s="17" t="str">
        <f t="shared" ref="DF643:DF706" si="64">IF(COUNTBLANK(DE643) = 1,"",2)</f>
        <v/>
      </c>
      <c r="DG643" s="17" t="str">
        <f>IF(Wedstrijden!AP464="x","L","")</f>
        <v/>
      </c>
      <c r="DH643" s="17" t="str">
        <f>IF(Wedstrijden!AQ464="x","M","")</f>
        <v/>
      </c>
      <c r="DI643" s="17" t="str">
        <f>IF(Wedstrijden!AR464="x","Z","")</f>
        <v/>
      </c>
      <c r="DJ643" s="17" t="str">
        <f>IF(Wedstrijden!AS464="x","Z","")</f>
        <v/>
      </c>
      <c r="DK643" s="17" t="str">
        <f>IF(COUNTA(Wedstrijden!AU464:AW464)&lt;&gt;0,6,"")</f>
        <v/>
      </c>
      <c r="DL643" s="17" t="str">
        <f t="shared" ref="DL643:DL706" si="65">IF(COUNTBLANK(DK643) = 1,"",1)</f>
        <v/>
      </c>
      <c r="DM643" s="17" t="str">
        <f>IF(Wedstrijden!AU464="x","L","")</f>
        <v/>
      </c>
      <c r="DN643" s="17" t="str">
        <f>IF(Wedstrijden!AV464="x","M","")</f>
        <v/>
      </c>
      <c r="DO643" s="17" t="str">
        <f>IF(Wedstrijden!AW464="x","Z","")</f>
        <v/>
      </c>
      <c r="DP643" s="17" t="str">
        <f>IF(Wedstrijden!AX464="x","Z","")</f>
        <v/>
      </c>
    </row>
    <row r="644" spans="1:120" ht="14.4" x14ac:dyDescent="0.3">
      <c r="A644" s="21">
        <f>Wedstrijden!A465</f>
        <v>0</v>
      </c>
      <c r="B644" s="17" t="str">
        <f>IFERROR(VLOOKUP(Wedstrijden!#REF!,#REF!,2,FALSE),"")</f>
        <v/>
      </c>
      <c r="C644" s="17" t="e">
        <f>Wedstrijden!#REF!</f>
        <v>#REF!</v>
      </c>
      <c r="D644" s="17" t="str">
        <f>IFERROR(VLOOKUP(Wedstrijden!#REF!,#REF!,2,FALSE),"")</f>
        <v/>
      </c>
      <c r="E644" s="17" t="str">
        <f>IFERROR(VLOOKUP(Wedstrijden!#REF!,#REF!,5,FALSE),"")</f>
        <v/>
      </c>
      <c r="F644" s="17" t="e">
        <f>IF(Wedstrijden!#REF!&lt;&gt;"",Wedstrijden!#REF!,"")</f>
        <v>#REF!</v>
      </c>
      <c r="G644" s="17" t="e">
        <f>IF(Wedstrijden!#REF!="Indoor",1,0)</f>
        <v>#REF!</v>
      </c>
      <c r="H644" s="17" t="e">
        <f>Wedstrijden!#REF!</f>
        <v>#REF!</v>
      </c>
      <c r="I644" s="17" t="e">
        <f>IF(Wedstrijden!#REF!="Nee",0,IF(Wedstrijden!#REF!="Ja",1,""))</f>
        <v>#REF!</v>
      </c>
      <c r="J644" s="17" t="e">
        <f>IF(Wedstrijden!#REF!&lt;&gt;"",Wedstrijden!#REF!,"")</f>
        <v>#REF!</v>
      </c>
      <c r="W644" s="18"/>
      <c r="AE644" s="18"/>
      <c r="AN644" s="18"/>
      <c r="AU644" s="18"/>
      <c r="BA644" s="18"/>
      <c r="BE644" s="18"/>
      <c r="BJ644" s="17" t="str">
        <f>IF(COUNTA(Wedstrijden!O465:Y465)&lt;&gt;0,1,"")</f>
        <v/>
      </c>
      <c r="BK644" s="17" t="str">
        <f t="shared" si="60"/>
        <v/>
      </c>
      <c r="BL644" s="17" t="str">
        <f>IF(Wedstrijden!O465="x","AA","")</f>
        <v/>
      </c>
      <c r="BM644" s="17" t="str">
        <f>IF(Wedstrijden!P465="x","A","")</f>
        <v/>
      </c>
      <c r="BN644" s="17" t="str">
        <f>IF(Wedstrijden!Q465="x","B1","")</f>
        <v/>
      </c>
      <c r="BO644" s="17" t="e">
        <f>IF(Wedstrijden!#REF!="x","BB","")</f>
        <v>#REF!</v>
      </c>
      <c r="BP644" s="17" t="str">
        <f>IF(Wedstrijden!S465="x","B","")</f>
        <v/>
      </c>
      <c r="BQ644" s="17" t="str">
        <f>IF(Wedstrijden!T465="x","L1","")</f>
        <v/>
      </c>
      <c r="BR644" s="17" t="str">
        <f>IF(Wedstrijden!U465="x","L2","")</f>
        <v/>
      </c>
      <c r="BS644" s="17" t="str">
        <f>IF(Wedstrijden!V465="x","M1","")</f>
        <v/>
      </c>
      <c r="BT644" s="17" t="str">
        <f>IF(Wedstrijden!W465="x","M2","")</f>
        <v/>
      </c>
      <c r="BU644" s="17" t="str">
        <f>IF(Wedstrijden!X465="x","Z1","")</f>
        <v/>
      </c>
      <c r="BV644" s="17" t="str">
        <f>IF(Wedstrijden!Y465="x","Z2","")</f>
        <v/>
      </c>
      <c r="BW644" s="17" t="str">
        <f>IF(COUNTA(Wedstrijden!F465:N465)&lt;&gt;0,1,"")</f>
        <v/>
      </c>
      <c r="BX644" s="17" t="str">
        <f t="shared" si="61"/>
        <v/>
      </c>
      <c r="BY644" s="17" t="str">
        <f>IF(Wedstrijden!F465="x","BB","")</f>
        <v/>
      </c>
      <c r="BZ644" s="17" t="str">
        <f>IF(Wedstrijden!G465="x","B","")</f>
        <v/>
      </c>
      <c r="CA644" s="17" t="str">
        <f>IF(Wedstrijden!H465="x","L1","")</f>
        <v/>
      </c>
      <c r="CB644" s="17" t="str">
        <f>IF(Wedstrijden!I465="x","L2","")</f>
        <v/>
      </c>
      <c r="CC644" s="17" t="str">
        <f>IF(Wedstrijden!J465="x","M1","")</f>
        <v/>
      </c>
      <c r="CD644" s="17" t="str">
        <f>IF(Wedstrijden!K465="x","M2","")</f>
        <v/>
      </c>
      <c r="CE644" s="17" t="str">
        <f>IF(Wedstrijden!L465="x","Z1","")</f>
        <v/>
      </c>
      <c r="CF644" s="17" t="str">
        <f>IF(Wedstrijden!M465="x","Z2","")</f>
        <v/>
      </c>
      <c r="CG644" s="17" t="str">
        <f>IF(Wedstrijden!N465="x","ZZL","")</f>
        <v/>
      </c>
      <c r="CL644" s="17" t="str">
        <f>IF(COUNTA(Wedstrijden!AG465:AN465)&lt;&gt;0,2,"")</f>
        <v/>
      </c>
      <c r="CM644" s="17" t="str">
        <f t="shared" si="62"/>
        <v/>
      </c>
      <c r="CN644" s="17" t="str">
        <f>IF(Wedstrijden!AG465="x","AA","")</f>
        <v/>
      </c>
      <c r="CO644" s="17" t="str">
        <f>IF(Wedstrijden!AH465="x","A","")</f>
        <v/>
      </c>
      <c r="CP644" s="17" t="str">
        <f>IF(Wedstrijden!AI465="x","BB","")</f>
        <v/>
      </c>
      <c r="CQ644" s="17" t="str">
        <f>IF(Wedstrijden!AJ465="x","B","")</f>
        <v/>
      </c>
      <c r="CR644" s="17" t="str">
        <f>IF(Wedstrijden!AK465="x","L","")</f>
        <v/>
      </c>
      <c r="CS644" s="17" t="str">
        <f>IF(Wedstrijden!AL465="x","M","")</f>
        <v/>
      </c>
      <c r="CT644" s="17" t="str">
        <f>IF(Wedstrijden!AM465="x","Z","")</f>
        <v/>
      </c>
      <c r="CU644" s="17" t="str">
        <f>IF(Wedstrijden!AN465="x","ZZ","")</f>
        <v/>
      </c>
      <c r="CV644" s="17" t="str">
        <f>IF(COUNTA(Wedstrijden!Z465:AF465)&lt;&gt;0,2,"")</f>
        <v/>
      </c>
      <c r="CW644" s="17" t="str">
        <f t="shared" si="63"/>
        <v/>
      </c>
      <c r="CX644" s="17" t="str">
        <f>IF(Wedstrijden!Z465="x","BB","")</f>
        <v/>
      </c>
      <c r="CY644" s="17" t="str">
        <f>IF(Wedstrijden!AA465="x","B","")</f>
        <v/>
      </c>
      <c r="CZ644" s="17" t="str">
        <f>IF(Wedstrijden!AB465="x","L","")</f>
        <v/>
      </c>
      <c r="DA644" s="17" t="str">
        <f>IF(Wedstrijden!AC465="x","M","")</f>
        <v/>
      </c>
      <c r="DB644" s="17" t="str">
        <f>IF(Wedstrijden!AD465="x","Z","")</f>
        <v/>
      </c>
      <c r="DC644" s="17" t="str">
        <f>IF(Wedstrijden!AE465="x","ZZ","")</f>
        <v/>
      </c>
      <c r="DD644" s="17" t="str">
        <f>IF(Wedstrijden!AF465="x","1.40","")</f>
        <v/>
      </c>
      <c r="DE644" s="17" t="str">
        <f>IF(COUNTA(Wedstrijden!AP465:AR465)&lt;&gt;0,6,"")</f>
        <v/>
      </c>
      <c r="DF644" s="17" t="str">
        <f t="shared" si="64"/>
        <v/>
      </c>
      <c r="DG644" s="17" t="str">
        <f>IF(Wedstrijden!AP465="x","L","")</f>
        <v/>
      </c>
      <c r="DH644" s="17" t="str">
        <f>IF(Wedstrijden!AQ465="x","M","")</f>
        <v/>
      </c>
      <c r="DI644" s="17" t="str">
        <f>IF(Wedstrijden!AR465="x","Z","")</f>
        <v/>
      </c>
      <c r="DJ644" s="17" t="str">
        <f>IF(Wedstrijden!AS465="x","Z","")</f>
        <v/>
      </c>
      <c r="DK644" s="17" t="str">
        <f>IF(COUNTA(Wedstrijden!AU465:AW465)&lt;&gt;0,6,"")</f>
        <v/>
      </c>
      <c r="DL644" s="17" t="str">
        <f t="shared" si="65"/>
        <v/>
      </c>
      <c r="DM644" s="17" t="str">
        <f>IF(Wedstrijden!AU465="x","L","")</f>
        <v/>
      </c>
      <c r="DN644" s="17" t="str">
        <f>IF(Wedstrijden!AV465="x","M","")</f>
        <v/>
      </c>
      <c r="DO644" s="17" t="str">
        <f>IF(Wedstrijden!AW465="x","Z","")</f>
        <v/>
      </c>
      <c r="DP644" s="17" t="str">
        <f>IF(Wedstrijden!AX465="x","Z","")</f>
        <v/>
      </c>
    </row>
    <row r="645" spans="1:120" ht="14.4" x14ac:dyDescent="0.3">
      <c r="A645" s="21">
        <f>Wedstrijden!A466</f>
        <v>0</v>
      </c>
      <c r="B645" s="17" t="str">
        <f>IFERROR(VLOOKUP(Wedstrijden!#REF!,#REF!,2,FALSE),"")</f>
        <v/>
      </c>
      <c r="C645" s="17" t="e">
        <f>Wedstrijden!#REF!</f>
        <v>#REF!</v>
      </c>
      <c r="D645" s="17" t="str">
        <f>IFERROR(VLOOKUP(Wedstrijden!#REF!,#REF!,2,FALSE),"")</f>
        <v/>
      </c>
      <c r="E645" s="17" t="str">
        <f>IFERROR(VLOOKUP(Wedstrijden!#REF!,#REF!,5,FALSE),"")</f>
        <v/>
      </c>
      <c r="F645" s="17" t="e">
        <f>IF(Wedstrijden!#REF!&lt;&gt;"",Wedstrijden!#REF!,"")</f>
        <v>#REF!</v>
      </c>
      <c r="G645" s="17" t="e">
        <f>IF(Wedstrijden!#REF!="Indoor",1,0)</f>
        <v>#REF!</v>
      </c>
      <c r="H645" s="17" t="e">
        <f>Wedstrijden!#REF!</f>
        <v>#REF!</v>
      </c>
      <c r="I645" s="17" t="e">
        <f>IF(Wedstrijden!#REF!="Nee",0,IF(Wedstrijden!#REF!="Ja",1,""))</f>
        <v>#REF!</v>
      </c>
      <c r="J645" s="17" t="e">
        <f>IF(Wedstrijden!#REF!&lt;&gt;"",Wedstrijden!#REF!,"")</f>
        <v>#REF!</v>
      </c>
      <c r="W645" s="18"/>
      <c r="AE645" s="18"/>
      <c r="AN645" s="18"/>
      <c r="AU645" s="18"/>
      <c r="BA645" s="18"/>
      <c r="BE645" s="18"/>
      <c r="BJ645" s="17" t="str">
        <f>IF(COUNTA(Wedstrijden!O466:Y466)&lt;&gt;0,1,"")</f>
        <v/>
      </c>
      <c r="BK645" s="17" t="str">
        <f t="shared" si="60"/>
        <v/>
      </c>
      <c r="BL645" s="17" t="str">
        <f>IF(Wedstrijden!O466="x","AA","")</f>
        <v/>
      </c>
      <c r="BM645" s="17" t="str">
        <f>IF(Wedstrijden!P466="x","A","")</f>
        <v/>
      </c>
      <c r="BN645" s="17" t="str">
        <f>IF(Wedstrijden!Q466="x","B1","")</f>
        <v/>
      </c>
      <c r="BO645" s="17" t="e">
        <f>IF(Wedstrijden!#REF!="x","BB","")</f>
        <v>#REF!</v>
      </c>
      <c r="BP645" s="17" t="str">
        <f>IF(Wedstrijden!S466="x","B","")</f>
        <v/>
      </c>
      <c r="BQ645" s="17" t="str">
        <f>IF(Wedstrijden!T466="x","L1","")</f>
        <v/>
      </c>
      <c r="BR645" s="17" t="str">
        <f>IF(Wedstrijden!U466="x","L2","")</f>
        <v/>
      </c>
      <c r="BS645" s="17" t="str">
        <f>IF(Wedstrijden!V466="x","M1","")</f>
        <v/>
      </c>
      <c r="BT645" s="17" t="str">
        <f>IF(Wedstrijden!W466="x","M2","")</f>
        <v/>
      </c>
      <c r="BU645" s="17" t="str">
        <f>IF(Wedstrijden!X466="x","Z1","")</f>
        <v/>
      </c>
      <c r="BV645" s="17" t="str">
        <f>IF(Wedstrijden!Y466="x","Z2","")</f>
        <v/>
      </c>
      <c r="BW645" s="17" t="str">
        <f>IF(COUNTA(Wedstrijden!F466:N466)&lt;&gt;0,1,"")</f>
        <v/>
      </c>
      <c r="BX645" s="17" t="str">
        <f t="shared" si="61"/>
        <v/>
      </c>
      <c r="BY645" s="17" t="str">
        <f>IF(Wedstrijden!F466="x","BB","")</f>
        <v/>
      </c>
      <c r="BZ645" s="17" t="str">
        <f>IF(Wedstrijden!G466="x","B","")</f>
        <v/>
      </c>
      <c r="CA645" s="17" t="str">
        <f>IF(Wedstrijden!H466="x","L1","")</f>
        <v/>
      </c>
      <c r="CB645" s="17" t="str">
        <f>IF(Wedstrijden!I466="x","L2","")</f>
        <v/>
      </c>
      <c r="CC645" s="17" t="str">
        <f>IF(Wedstrijden!J466="x","M1","")</f>
        <v/>
      </c>
      <c r="CD645" s="17" t="str">
        <f>IF(Wedstrijden!K466="x","M2","")</f>
        <v/>
      </c>
      <c r="CE645" s="17" t="str">
        <f>IF(Wedstrijden!L466="x","Z1","")</f>
        <v/>
      </c>
      <c r="CF645" s="17" t="str">
        <f>IF(Wedstrijden!M466="x","Z2","")</f>
        <v/>
      </c>
      <c r="CG645" s="17" t="str">
        <f>IF(Wedstrijden!N466="x","ZZL","")</f>
        <v/>
      </c>
      <c r="CL645" s="17" t="str">
        <f>IF(COUNTA(Wedstrijden!AG466:AN466)&lt;&gt;0,2,"")</f>
        <v/>
      </c>
      <c r="CM645" s="17" t="str">
        <f t="shared" si="62"/>
        <v/>
      </c>
      <c r="CN645" s="17" t="str">
        <f>IF(Wedstrijden!AG466="x","AA","")</f>
        <v/>
      </c>
      <c r="CO645" s="17" t="str">
        <f>IF(Wedstrijden!AH466="x","A","")</f>
        <v/>
      </c>
      <c r="CP645" s="17" t="str">
        <f>IF(Wedstrijden!AI466="x","BB","")</f>
        <v/>
      </c>
      <c r="CQ645" s="17" t="str">
        <f>IF(Wedstrijden!AJ466="x","B","")</f>
        <v/>
      </c>
      <c r="CR645" s="17" t="str">
        <f>IF(Wedstrijden!AK466="x","L","")</f>
        <v/>
      </c>
      <c r="CS645" s="17" t="str">
        <f>IF(Wedstrijden!AL466="x","M","")</f>
        <v/>
      </c>
      <c r="CT645" s="17" t="str">
        <f>IF(Wedstrijden!AM466="x","Z","")</f>
        <v/>
      </c>
      <c r="CU645" s="17" t="str">
        <f>IF(Wedstrijden!AN466="x","ZZ","")</f>
        <v/>
      </c>
      <c r="CV645" s="17" t="str">
        <f>IF(COUNTA(Wedstrijden!Z466:AF466)&lt;&gt;0,2,"")</f>
        <v/>
      </c>
      <c r="CW645" s="17" t="str">
        <f t="shared" si="63"/>
        <v/>
      </c>
      <c r="CX645" s="17" t="str">
        <f>IF(Wedstrijden!Z466="x","BB","")</f>
        <v/>
      </c>
      <c r="CY645" s="17" t="str">
        <f>IF(Wedstrijden!AA466="x","B","")</f>
        <v/>
      </c>
      <c r="CZ645" s="17" t="str">
        <f>IF(Wedstrijden!AB466="x","L","")</f>
        <v/>
      </c>
      <c r="DA645" s="17" t="str">
        <f>IF(Wedstrijden!AC466="x","M","")</f>
        <v/>
      </c>
      <c r="DB645" s="17" t="str">
        <f>IF(Wedstrijden!AD466="x","Z","")</f>
        <v/>
      </c>
      <c r="DC645" s="17" t="str">
        <f>IF(Wedstrijden!AE466="x","ZZ","")</f>
        <v/>
      </c>
      <c r="DD645" s="17" t="str">
        <f>IF(Wedstrijden!AF466="x","1.40","")</f>
        <v/>
      </c>
      <c r="DE645" s="17" t="str">
        <f>IF(COUNTA(Wedstrijden!AP466:AR466)&lt;&gt;0,6,"")</f>
        <v/>
      </c>
      <c r="DF645" s="17" t="str">
        <f t="shared" si="64"/>
        <v/>
      </c>
      <c r="DG645" s="17" t="str">
        <f>IF(Wedstrijden!AP466="x","L","")</f>
        <v/>
      </c>
      <c r="DH645" s="17" t="str">
        <f>IF(Wedstrijden!AQ466="x","M","")</f>
        <v/>
      </c>
      <c r="DI645" s="17" t="str">
        <f>IF(Wedstrijden!AR466="x","Z","")</f>
        <v/>
      </c>
      <c r="DJ645" s="17" t="str">
        <f>IF(Wedstrijden!AS466="x","Z","")</f>
        <v/>
      </c>
      <c r="DK645" s="17" t="str">
        <f>IF(COUNTA(Wedstrijden!AU466:AW466)&lt;&gt;0,6,"")</f>
        <v/>
      </c>
      <c r="DL645" s="17" t="str">
        <f t="shared" si="65"/>
        <v/>
      </c>
      <c r="DM645" s="17" t="str">
        <f>IF(Wedstrijden!AU466="x","L","")</f>
        <v/>
      </c>
      <c r="DN645" s="17" t="str">
        <f>IF(Wedstrijden!AV466="x","M","")</f>
        <v/>
      </c>
      <c r="DO645" s="17" t="str">
        <f>IF(Wedstrijden!AW466="x","Z","")</f>
        <v/>
      </c>
      <c r="DP645" s="17" t="str">
        <f>IF(Wedstrijden!AX466="x","Z","")</f>
        <v/>
      </c>
    </row>
    <row r="646" spans="1:120" ht="14.4" x14ac:dyDescent="0.3">
      <c r="A646" s="21">
        <f>Wedstrijden!A467</f>
        <v>0</v>
      </c>
      <c r="B646" s="17" t="str">
        <f>IFERROR(VLOOKUP(Wedstrijden!#REF!,#REF!,2,FALSE),"")</f>
        <v/>
      </c>
      <c r="C646" s="17" t="e">
        <f>Wedstrijden!#REF!</f>
        <v>#REF!</v>
      </c>
      <c r="D646" s="17" t="str">
        <f>IFERROR(VLOOKUP(Wedstrijden!#REF!,#REF!,2,FALSE),"")</f>
        <v/>
      </c>
      <c r="E646" s="17" t="str">
        <f>IFERROR(VLOOKUP(Wedstrijden!#REF!,#REF!,5,FALSE),"")</f>
        <v/>
      </c>
      <c r="F646" s="17" t="e">
        <f>IF(Wedstrijden!#REF!&lt;&gt;"",Wedstrijden!#REF!,"")</f>
        <v>#REF!</v>
      </c>
      <c r="G646" s="17" t="e">
        <f>IF(Wedstrijden!#REF!="Indoor",1,0)</f>
        <v>#REF!</v>
      </c>
      <c r="H646" s="17" t="e">
        <f>Wedstrijden!#REF!</f>
        <v>#REF!</v>
      </c>
      <c r="I646" s="17" t="e">
        <f>IF(Wedstrijden!#REF!="Nee",0,IF(Wedstrijden!#REF!="Ja",1,""))</f>
        <v>#REF!</v>
      </c>
      <c r="J646" s="17" t="e">
        <f>IF(Wedstrijden!#REF!&lt;&gt;"",Wedstrijden!#REF!,"")</f>
        <v>#REF!</v>
      </c>
      <c r="W646" s="18"/>
      <c r="AE646" s="18"/>
      <c r="AN646" s="18"/>
      <c r="AU646" s="18"/>
      <c r="BA646" s="18"/>
      <c r="BE646" s="18"/>
      <c r="BJ646" s="17" t="str">
        <f>IF(COUNTA(Wedstrijden!O467:Y467)&lt;&gt;0,1,"")</f>
        <v/>
      </c>
      <c r="BK646" s="17" t="str">
        <f t="shared" si="60"/>
        <v/>
      </c>
      <c r="BL646" s="17" t="str">
        <f>IF(Wedstrijden!O467="x","AA","")</f>
        <v/>
      </c>
      <c r="BM646" s="17" t="str">
        <f>IF(Wedstrijden!P467="x","A","")</f>
        <v/>
      </c>
      <c r="BN646" s="17" t="str">
        <f>IF(Wedstrijden!Q467="x","B1","")</f>
        <v/>
      </c>
      <c r="BO646" s="17" t="e">
        <f>IF(Wedstrijden!#REF!="x","BB","")</f>
        <v>#REF!</v>
      </c>
      <c r="BP646" s="17" t="str">
        <f>IF(Wedstrijden!S467="x","B","")</f>
        <v/>
      </c>
      <c r="BQ646" s="17" t="str">
        <f>IF(Wedstrijden!T467="x","L1","")</f>
        <v/>
      </c>
      <c r="BR646" s="17" t="str">
        <f>IF(Wedstrijden!U467="x","L2","")</f>
        <v/>
      </c>
      <c r="BS646" s="17" t="str">
        <f>IF(Wedstrijden!V467="x","M1","")</f>
        <v/>
      </c>
      <c r="BT646" s="17" t="str">
        <f>IF(Wedstrijden!W467="x","M2","")</f>
        <v/>
      </c>
      <c r="BU646" s="17" t="str">
        <f>IF(Wedstrijden!X467="x","Z1","")</f>
        <v/>
      </c>
      <c r="BV646" s="17" t="str">
        <f>IF(Wedstrijden!Y467="x","Z2","")</f>
        <v/>
      </c>
      <c r="BW646" s="17" t="str">
        <f>IF(COUNTA(Wedstrijden!F467:N467)&lt;&gt;0,1,"")</f>
        <v/>
      </c>
      <c r="BX646" s="17" t="str">
        <f t="shared" si="61"/>
        <v/>
      </c>
      <c r="BY646" s="17" t="str">
        <f>IF(Wedstrijden!F467="x","BB","")</f>
        <v/>
      </c>
      <c r="BZ646" s="17" t="str">
        <f>IF(Wedstrijden!G467="x","B","")</f>
        <v/>
      </c>
      <c r="CA646" s="17" t="str">
        <f>IF(Wedstrijden!H467="x","L1","")</f>
        <v/>
      </c>
      <c r="CB646" s="17" t="str">
        <f>IF(Wedstrijden!I467="x","L2","")</f>
        <v/>
      </c>
      <c r="CC646" s="17" t="str">
        <f>IF(Wedstrijden!J467="x","M1","")</f>
        <v/>
      </c>
      <c r="CD646" s="17" t="str">
        <f>IF(Wedstrijden!K467="x","M2","")</f>
        <v/>
      </c>
      <c r="CE646" s="17" t="str">
        <f>IF(Wedstrijden!L467="x","Z1","")</f>
        <v/>
      </c>
      <c r="CF646" s="17" t="str">
        <f>IF(Wedstrijden!M467="x","Z2","")</f>
        <v/>
      </c>
      <c r="CG646" s="17" t="str">
        <f>IF(Wedstrijden!N467="x","ZZL","")</f>
        <v/>
      </c>
      <c r="CL646" s="17" t="str">
        <f>IF(COUNTA(Wedstrijden!AG467:AN467)&lt;&gt;0,2,"")</f>
        <v/>
      </c>
      <c r="CM646" s="17" t="str">
        <f t="shared" si="62"/>
        <v/>
      </c>
      <c r="CN646" s="17" t="str">
        <f>IF(Wedstrijden!AG467="x","AA","")</f>
        <v/>
      </c>
      <c r="CO646" s="17" t="str">
        <f>IF(Wedstrijden!AH467="x","A","")</f>
        <v/>
      </c>
      <c r="CP646" s="17" t="str">
        <f>IF(Wedstrijden!AI467="x","BB","")</f>
        <v/>
      </c>
      <c r="CQ646" s="17" t="str">
        <f>IF(Wedstrijden!AJ467="x","B","")</f>
        <v/>
      </c>
      <c r="CR646" s="17" t="str">
        <f>IF(Wedstrijden!AK467="x","L","")</f>
        <v/>
      </c>
      <c r="CS646" s="17" t="str">
        <f>IF(Wedstrijden!AL467="x","M","")</f>
        <v/>
      </c>
      <c r="CT646" s="17" t="str">
        <f>IF(Wedstrijden!AM467="x","Z","")</f>
        <v/>
      </c>
      <c r="CU646" s="17" t="str">
        <f>IF(Wedstrijden!AN467="x","ZZ","")</f>
        <v/>
      </c>
      <c r="CV646" s="17" t="str">
        <f>IF(COUNTA(Wedstrijden!Z467:AF467)&lt;&gt;0,2,"")</f>
        <v/>
      </c>
      <c r="CW646" s="17" t="str">
        <f t="shared" si="63"/>
        <v/>
      </c>
      <c r="CX646" s="17" t="str">
        <f>IF(Wedstrijden!Z467="x","BB","")</f>
        <v/>
      </c>
      <c r="CY646" s="17" t="str">
        <f>IF(Wedstrijden!AA467="x","B","")</f>
        <v/>
      </c>
      <c r="CZ646" s="17" t="str">
        <f>IF(Wedstrijden!AB467="x","L","")</f>
        <v/>
      </c>
      <c r="DA646" s="17" t="str">
        <f>IF(Wedstrijden!AC467="x","M","")</f>
        <v/>
      </c>
      <c r="DB646" s="17" t="str">
        <f>IF(Wedstrijden!AD467="x","Z","")</f>
        <v/>
      </c>
      <c r="DC646" s="17" t="str">
        <f>IF(Wedstrijden!AE467="x","ZZ","")</f>
        <v/>
      </c>
      <c r="DD646" s="17" t="str">
        <f>IF(Wedstrijden!AF467="x","1.40","")</f>
        <v/>
      </c>
      <c r="DE646" s="17" t="str">
        <f>IF(COUNTA(Wedstrijden!AP467:AR467)&lt;&gt;0,6,"")</f>
        <v/>
      </c>
      <c r="DF646" s="17" t="str">
        <f t="shared" si="64"/>
        <v/>
      </c>
      <c r="DG646" s="17" t="str">
        <f>IF(Wedstrijden!AP467="x","L","")</f>
        <v/>
      </c>
      <c r="DH646" s="17" t="str">
        <f>IF(Wedstrijden!AQ467="x","M","")</f>
        <v/>
      </c>
      <c r="DI646" s="17" t="str">
        <f>IF(Wedstrijden!AR467="x","Z","")</f>
        <v/>
      </c>
      <c r="DJ646" s="17" t="str">
        <f>IF(Wedstrijden!AS467="x","Z","")</f>
        <v/>
      </c>
      <c r="DK646" s="17" t="str">
        <f>IF(COUNTA(Wedstrijden!AU467:AW467)&lt;&gt;0,6,"")</f>
        <v/>
      </c>
      <c r="DL646" s="17" t="str">
        <f t="shared" si="65"/>
        <v/>
      </c>
      <c r="DM646" s="17" t="str">
        <f>IF(Wedstrijden!AU467="x","L","")</f>
        <v/>
      </c>
      <c r="DN646" s="17" t="str">
        <f>IF(Wedstrijden!AV467="x","M","")</f>
        <v/>
      </c>
      <c r="DO646" s="17" t="str">
        <f>IF(Wedstrijden!AW467="x","Z","")</f>
        <v/>
      </c>
      <c r="DP646" s="17" t="str">
        <f>IF(Wedstrijden!AX467="x","Z","")</f>
        <v/>
      </c>
    </row>
    <row r="647" spans="1:120" ht="14.4" x14ac:dyDescent="0.3">
      <c r="A647" s="21">
        <f>Wedstrijden!A468</f>
        <v>0</v>
      </c>
      <c r="B647" s="17" t="str">
        <f>IFERROR(VLOOKUP(Wedstrijden!#REF!,#REF!,2,FALSE),"")</f>
        <v/>
      </c>
      <c r="C647" s="17" t="e">
        <f>Wedstrijden!#REF!</f>
        <v>#REF!</v>
      </c>
      <c r="D647" s="17" t="str">
        <f>IFERROR(VLOOKUP(Wedstrijden!#REF!,#REF!,2,FALSE),"")</f>
        <v/>
      </c>
      <c r="E647" s="17" t="str">
        <f>IFERROR(VLOOKUP(Wedstrijden!#REF!,#REF!,5,FALSE),"")</f>
        <v/>
      </c>
      <c r="F647" s="17" t="e">
        <f>IF(Wedstrijden!#REF!&lt;&gt;"",Wedstrijden!#REF!,"")</f>
        <v>#REF!</v>
      </c>
      <c r="G647" s="17" t="e">
        <f>IF(Wedstrijden!#REF!="Indoor",1,0)</f>
        <v>#REF!</v>
      </c>
      <c r="H647" s="17" t="e">
        <f>Wedstrijden!#REF!</f>
        <v>#REF!</v>
      </c>
      <c r="I647" s="17" t="e">
        <f>IF(Wedstrijden!#REF!="Nee",0,IF(Wedstrijden!#REF!="Ja",1,""))</f>
        <v>#REF!</v>
      </c>
      <c r="J647" s="17" t="e">
        <f>IF(Wedstrijden!#REF!&lt;&gt;"",Wedstrijden!#REF!,"")</f>
        <v>#REF!</v>
      </c>
      <c r="W647" s="18"/>
      <c r="AE647" s="18"/>
      <c r="AN647" s="18"/>
      <c r="AU647" s="18"/>
      <c r="BA647" s="18"/>
      <c r="BE647" s="18"/>
      <c r="BJ647" s="17" t="str">
        <f>IF(COUNTA(Wedstrijden!O468:Y468)&lt;&gt;0,1,"")</f>
        <v/>
      </c>
      <c r="BK647" s="17" t="str">
        <f t="shared" si="60"/>
        <v/>
      </c>
      <c r="BL647" s="17" t="str">
        <f>IF(Wedstrijden!O468="x","AA","")</f>
        <v/>
      </c>
      <c r="BM647" s="17" t="str">
        <f>IF(Wedstrijden!P468="x","A","")</f>
        <v/>
      </c>
      <c r="BN647" s="17" t="str">
        <f>IF(Wedstrijden!Q468="x","B1","")</f>
        <v/>
      </c>
      <c r="BO647" s="17" t="e">
        <f>IF(Wedstrijden!#REF!="x","BB","")</f>
        <v>#REF!</v>
      </c>
      <c r="BP647" s="17" t="str">
        <f>IF(Wedstrijden!S468="x","B","")</f>
        <v/>
      </c>
      <c r="BQ647" s="17" t="str">
        <f>IF(Wedstrijden!T468="x","L1","")</f>
        <v/>
      </c>
      <c r="BR647" s="17" t="str">
        <f>IF(Wedstrijden!U468="x","L2","")</f>
        <v/>
      </c>
      <c r="BS647" s="17" t="str">
        <f>IF(Wedstrijden!V468="x","M1","")</f>
        <v/>
      </c>
      <c r="BT647" s="17" t="str">
        <f>IF(Wedstrijden!W468="x","M2","")</f>
        <v/>
      </c>
      <c r="BU647" s="17" t="str">
        <f>IF(Wedstrijden!X468="x","Z1","")</f>
        <v/>
      </c>
      <c r="BV647" s="17" t="str">
        <f>IF(Wedstrijden!Y468="x","Z2","")</f>
        <v/>
      </c>
      <c r="BW647" s="17" t="str">
        <f>IF(COUNTA(Wedstrijden!F468:N468)&lt;&gt;0,1,"")</f>
        <v/>
      </c>
      <c r="BX647" s="17" t="str">
        <f t="shared" si="61"/>
        <v/>
      </c>
      <c r="BY647" s="17" t="str">
        <f>IF(Wedstrijden!F468="x","BB","")</f>
        <v/>
      </c>
      <c r="BZ647" s="17" t="str">
        <f>IF(Wedstrijden!G468="x","B","")</f>
        <v/>
      </c>
      <c r="CA647" s="17" t="str">
        <f>IF(Wedstrijden!H468="x","L1","")</f>
        <v/>
      </c>
      <c r="CB647" s="17" t="str">
        <f>IF(Wedstrijden!I468="x","L2","")</f>
        <v/>
      </c>
      <c r="CC647" s="17" t="str">
        <f>IF(Wedstrijden!J468="x","M1","")</f>
        <v/>
      </c>
      <c r="CD647" s="17" t="str">
        <f>IF(Wedstrijden!K468="x","M2","")</f>
        <v/>
      </c>
      <c r="CE647" s="17" t="str">
        <f>IF(Wedstrijden!L468="x","Z1","")</f>
        <v/>
      </c>
      <c r="CF647" s="17" t="str">
        <f>IF(Wedstrijden!M468="x","Z2","")</f>
        <v/>
      </c>
      <c r="CG647" s="17" t="str">
        <f>IF(Wedstrijden!N468="x","ZZL","")</f>
        <v/>
      </c>
      <c r="CL647" s="17" t="str">
        <f>IF(COUNTA(Wedstrijden!AG468:AN468)&lt;&gt;0,2,"")</f>
        <v/>
      </c>
      <c r="CM647" s="17" t="str">
        <f t="shared" si="62"/>
        <v/>
      </c>
      <c r="CN647" s="17" t="str">
        <f>IF(Wedstrijden!AG468="x","AA","")</f>
        <v/>
      </c>
      <c r="CO647" s="17" t="str">
        <f>IF(Wedstrijden!AH468="x","A","")</f>
        <v/>
      </c>
      <c r="CP647" s="17" t="str">
        <f>IF(Wedstrijden!AI468="x","BB","")</f>
        <v/>
      </c>
      <c r="CQ647" s="17" t="str">
        <f>IF(Wedstrijden!AJ468="x","B","")</f>
        <v/>
      </c>
      <c r="CR647" s="17" t="str">
        <f>IF(Wedstrijden!AK468="x","L","")</f>
        <v/>
      </c>
      <c r="CS647" s="17" t="str">
        <f>IF(Wedstrijden!AL468="x","M","")</f>
        <v/>
      </c>
      <c r="CT647" s="17" t="str">
        <f>IF(Wedstrijden!AM468="x","Z","")</f>
        <v/>
      </c>
      <c r="CU647" s="17" t="str">
        <f>IF(Wedstrijden!AN468="x","ZZ","")</f>
        <v/>
      </c>
      <c r="CV647" s="17" t="str">
        <f>IF(COUNTA(Wedstrijden!Z468:AF468)&lt;&gt;0,2,"")</f>
        <v/>
      </c>
      <c r="CW647" s="17" t="str">
        <f t="shared" si="63"/>
        <v/>
      </c>
      <c r="CX647" s="17" t="str">
        <f>IF(Wedstrijden!Z468="x","BB","")</f>
        <v/>
      </c>
      <c r="CY647" s="17" t="str">
        <f>IF(Wedstrijden!AA468="x","B","")</f>
        <v/>
      </c>
      <c r="CZ647" s="17" t="str">
        <f>IF(Wedstrijden!AB468="x","L","")</f>
        <v/>
      </c>
      <c r="DA647" s="17" t="str">
        <f>IF(Wedstrijden!AC468="x","M","")</f>
        <v/>
      </c>
      <c r="DB647" s="17" t="str">
        <f>IF(Wedstrijden!AD468="x","Z","")</f>
        <v/>
      </c>
      <c r="DC647" s="17" t="str">
        <f>IF(Wedstrijden!AE468="x","ZZ","")</f>
        <v/>
      </c>
      <c r="DD647" s="17" t="str">
        <f>IF(Wedstrijden!AF468="x","1.40","")</f>
        <v/>
      </c>
      <c r="DE647" s="17" t="str">
        <f>IF(COUNTA(Wedstrijden!AP468:AR468)&lt;&gt;0,6,"")</f>
        <v/>
      </c>
      <c r="DF647" s="17" t="str">
        <f t="shared" si="64"/>
        <v/>
      </c>
      <c r="DG647" s="17" t="str">
        <f>IF(Wedstrijden!AP468="x","L","")</f>
        <v/>
      </c>
      <c r="DH647" s="17" t="str">
        <f>IF(Wedstrijden!AQ468="x","M","")</f>
        <v/>
      </c>
      <c r="DI647" s="17" t="str">
        <f>IF(Wedstrijden!AR468="x","Z","")</f>
        <v/>
      </c>
      <c r="DJ647" s="17" t="str">
        <f>IF(Wedstrijden!AS468="x","Z","")</f>
        <v/>
      </c>
      <c r="DK647" s="17" t="str">
        <f>IF(COUNTA(Wedstrijden!AU468:AW468)&lt;&gt;0,6,"")</f>
        <v/>
      </c>
      <c r="DL647" s="17" t="str">
        <f t="shared" si="65"/>
        <v/>
      </c>
      <c r="DM647" s="17" t="str">
        <f>IF(Wedstrijden!AU468="x","L","")</f>
        <v/>
      </c>
      <c r="DN647" s="17" t="str">
        <f>IF(Wedstrijden!AV468="x","M","")</f>
        <v/>
      </c>
      <c r="DO647" s="17" t="str">
        <f>IF(Wedstrijden!AW468="x","Z","")</f>
        <v/>
      </c>
      <c r="DP647" s="17" t="str">
        <f>IF(Wedstrijden!AX468="x","Z","")</f>
        <v/>
      </c>
    </row>
    <row r="648" spans="1:120" ht="14.4" x14ac:dyDescent="0.3">
      <c r="A648" s="21">
        <f>Wedstrijden!A469</f>
        <v>0</v>
      </c>
      <c r="B648" s="17" t="str">
        <f>IFERROR(VLOOKUP(Wedstrijden!#REF!,#REF!,2,FALSE),"")</f>
        <v/>
      </c>
      <c r="C648" s="17" t="e">
        <f>Wedstrijden!#REF!</f>
        <v>#REF!</v>
      </c>
      <c r="D648" s="17" t="str">
        <f>IFERROR(VLOOKUP(Wedstrijden!#REF!,#REF!,2,FALSE),"")</f>
        <v/>
      </c>
      <c r="E648" s="17" t="str">
        <f>IFERROR(VLOOKUP(Wedstrijden!#REF!,#REF!,5,FALSE),"")</f>
        <v/>
      </c>
      <c r="F648" s="17" t="e">
        <f>IF(Wedstrijden!#REF!&lt;&gt;"",Wedstrijden!#REF!,"")</f>
        <v>#REF!</v>
      </c>
      <c r="G648" s="17" t="e">
        <f>IF(Wedstrijden!#REF!="Indoor",1,0)</f>
        <v>#REF!</v>
      </c>
      <c r="H648" s="17" t="e">
        <f>Wedstrijden!#REF!</f>
        <v>#REF!</v>
      </c>
      <c r="I648" s="17" t="e">
        <f>IF(Wedstrijden!#REF!="Nee",0,IF(Wedstrijden!#REF!="Ja",1,""))</f>
        <v>#REF!</v>
      </c>
      <c r="J648" s="17" t="e">
        <f>IF(Wedstrijden!#REF!&lt;&gt;"",Wedstrijden!#REF!,"")</f>
        <v>#REF!</v>
      </c>
      <c r="W648" s="18"/>
      <c r="AE648" s="18"/>
      <c r="AN648" s="18"/>
      <c r="AU648" s="18"/>
      <c r="BA648" s="18"/>
      <c r="BE648" s="18"/>
      <c r="BJ648" s="17" t="str">
        <f>IF(COUNTA(Wedstrijden!O469:Y469)&lt;&gt;0,1,"")</f>
        <v/>
      </c>
      <c r="BK648" s="17" t="str">
        <f t="shared" si="60"/>
        <v/>
      </c>
      <c r="BL648" s="17" t="str">
        <f>IF(Wedstrijden!O469="x","AA","")</f>
        <v/>
      </c>
      <c r="BM648" s="17" t="str">
        <f>IF(Wedstrijden!P469="x","A","")</f>
        <v/>
      </c>
      <c r="BN648" s="17" t="str">
        <f>IF(Wedstrijden!Q469="x","B1","")</f>
        <v/>
      </c>
      <c r="BO648" s="17" t="e">
        <f>IF(Wedstrijden!#REF!="x","BB","")</f>
        <v>#REF!</v>
      </c>
      <c r="BP648" s="17" t="str">
        <f>IF(Wedstrijden!S469="x","B","")</f>
        <v/>
      </c>
      <c r="BQ648" s="17" t="str">
        <f>IF(Wedstrijden!T469="x","L1","")</f>
        <v/>
      </c>
      <c r="BR648" s="17" t="str">
        <f>IF(Wedstrijden!U469="x","L2","")</f>
        <v/>
      </c>
      <c r="BS648" s="17" t="str">
        <f>IF(Wedstrijden!V469="x","M1","")</f>
        <v/>
      </c>
      <c r="BT648" s="17" t="str">
        <f>IF(Wedstrijden!W469="x","M2","")</f>
        <v/>
      </c>
      <c r="BU648" s="17" t="str">
        <f>IF(Wedstrijden!X469="x","Z1","")</f>
        <v/>
      </c>
      <c r="BV648" s="17" t="str">
        <f>IF(Wedstrijden!Y469="x","Z2","")</f>
        <v/>
      </c>
      <c r="BW648" s="17" t="str">
        <f>IF(COUNTA(Wedstrijden!F469:N469)&lt;&gt;0,1,"")</f>
        <v/>
      </c>
      <c r="BX648" s="17" t="str">
        <f t="shared" si="61"/>
        <v/>
      </c>
      <c r="BY648" s="17" t="str">
        <f>IF(Wedstrijden!F469="x","BB","")</f>
        <v/>
      </c>
      <c r="BZ648" s="17" t="str">
        <f>IF(Wedstrijden!G469="x","B","")</f>
        <v/>
      </c>
      <c r="CA648" s="17" t="str">
        <f>IF(Wedstrijden!H469="x","L1","")</f>
        <v/>
      </c>
      <c r="CB648" s="17" t="str">
        <f>IF(Wedstrijden!I469="x","L2","")</f>
        <v/>
      </c>
      <c r="CC648" s="17" t="str">
        <f>IF(Wedstrijden!J469="x","M1","")</f>
        <v/>
      </c>
      <c r="CD648" s="17" t="str">
        <f>IF(Wedstrijden!K469="x","M2","")</f>
        <v/>
      </c>
      <c r="CE648" s="17" t="str">
        <f>IF(Wedstrijden!L469="x","Z1","")</f>
        <v/>
      </c>
      <c r="CF648" s="17" t="str">
        <f>IF(Wedstrijden!M469="x","Z2","")</f>
        <v/>
      </c>
      <c r="CG648" s="17" t="str">
        <f>IF(Wedstrijden!N469="x","ZZL","")</f>
        <v/>
      </c>
      <c r="CL648" s="17" t="str">
        <f>IF(COUNTA(Wedstrijden!AG469:AN469)&lt;&gt;0,2,"")</f>
        <v/>
      </c>
      <c r="CM648" s="17" t="str">
        <f t="shared" si="62"/>
        <v/>
      </c>
      <c r="CN648" s="17" t="str">
        <f>IF(Wedstrijden!AG469="x","AA","")</f>
        <v/>
      </c>
      <c r="CO648" s="17" t="str">
        <f>IF(Wedstrijden!AH469="x","A","")</f>
        <v/>
      </c>
      <c r="CP648" s="17" t="str">
        <f>IF(Wedstrijden!AI469="x","BB","")</f>
        <v/>
      </c>
      <c r="CQ648" s="17" t="str">
        <f>IF(Wedstrijden!AJ469="x","B","")</f>
        <v/>
      </c>
      <c r="CR648" s="17" t="str">
        <f>IF(Wedstrijden!AK469="x","L","")</f>
        <v/>
      </c>
      <c r="CS648" s="17" t="str">
        <f>IF(Wedstrijden!AL469="x","M","")</f>
        <v/>
      </c>
      <c r="CT648" s="17" t="str">
        <f>IF(Wedstrijden!AM469="x","Z","")</f>
        <v/>
      </c>
      <c r="CU648" s="17" t="str">
        <f>IF(Wedstrijden!AN469="x","ZZ","")</f>
        <v/>
      </c>
      <c r="CV648" s="17" t="str">
        <f>IF(COUNTA(Wedstrijden!Z469:AF469)&lt;&gt;0,2,"")</f>
        <v/>
      </c>
      <c r="CW648" s="17" t="str">
        <f t="shared" si="63"/>
        <v/>
      </c>
      <c r="CX648" s="17" t="str">
        <f>IF(Wedstrijden!Z469="x","BB","")</f>
        <v/>
      </c>
      <c r="CY648" s="17" t="str">
        <f>IF(Wedstrijden!AA469="x","B","")</f>
        <v/>
      </c>
      <c r="CZ648" s="17" t="str">
        <f>IF(Wedstrijden!AB469="x","L","")</f>
        <v/>
      </c>
      <c r="DA648" s="17" t="str">
        <f>IF(Wedstrijden!AC469="x","M","")</f>
        <v/>
      </c>
      <c r="DB648" s="17" t="str">
        <f>IF(Wedstrijden!AD469="x","Z","")</f>
        <v/>
      </c>
      <c r="DC648" s="17" t="str">
        <f>IF(Wedstrijden!AE469="x","ZZ","")</f>
        <v/>
      </c>
      <c r="DD648" s="17" t="str">
        <f>IF(Wedstrijden!AF469="x","1.40","")</f>
        <v/>
      </c>
      <c r="DE648" s="17" t="str">
        <f>IF(COUNTA(Wedstrijden!AP469:AR469)&lt;&gt;0,6,"")</f>
        <v/>
      </c>
      <c r="DF648" s="17" t="str">
        <f t="shared" si="64"/>
        <v/>
      </c>
      <c r="DG648" s="17" t="str">
        <f>IF(Wedstrijden!AP469="x","L","")</f>
        <v/>
      </c>
      <c r="DH648" s="17" t="str">
        <f>IF(Wedstrijden!AQ469="x","M","")</f>
        <v/>
      </c>
      <c r="DI648" s="17" t="str">
        <f>IF(Wedstrijden!AR469="x","Z","")</f>
        <v/>
      </c>
      <c r="DJ648" s="17" t="str">
        <f>IF(Wedstrijden!AS469="x","Z","")</f>
        <v/>
      </c>
      <c r="DK648" s="17" t="str">
        <f>IF(COUNTA(Wedstrijden!AU469:AW469)&lt;&gt;0,6,"")</f>
        <v/>
      </c>
      <c r="DL648" s="17" t="str">
        <f t="shared" si="65"/>
        <v/>
      </c>
      <c r="DM648" s="17" t="str">
        <f>IF(Wedstrijden!AU469="x","L","")</f>
        <v/>
      </c>
      <c r="DN648" s="17" t="str">
        <f>IF(Wedstrijden!AV469="x","M","")</f>
        <v/>
      </c>
      <c r="DO648" s="17" t="str">
        <f>IF(Wedstrijden!AW469="x","Z","")</f>
        <v/>
      </c>
      <c r="DP648" s="17" t="str">
        <f>IF(Wedstrijden!AX469="x","Z","")</f>
        <v/>
      </c>
    </row>
    <row r="649" spans="1:120" ht="14.4" x14ac:dyDescent="0.3">
      <c r="A649" s="21">
        <f>Wedstrijden!A470</f>
        <v>0</v>
      </c>
      <c r="B649" s="17" t="str">
        <f>IFERROR(VLOOKUP(Wedstrijden!#REF!,#REF!,2,FALSE),"")</f>
        <v/>
      </c>
      <c r="C649" s="17" t="e">
        <f>Wedstrijden!#REF!</f>
        <v>#REF!</v>
      </c>
      <c r="D649" s="17" t="str">
        <f>IFERROR(VLOOKUP(Wedstrijden!#REF!,#REF!,2,FALSE),"")</f>
        <v/>
      </c>
      <c r="E649" s="17" t="str">
        <f>IFERROR(VLOOKUP(Wedstrijden!#REF!,#REF!,5,FALSE),"")</f>
        <v/>
      </c>
      <c r="F649" s="17" t="e">
        <f>IF(Wedstrijden!#REF!&lt;&gt;"",Wedstrijden!#REF!,"")</f>
        <v>#REF!</v>
      </c>
      <c r="G649" s="17" t="e">
        <f>IF(Wedstrijden!#REF!="Indoor",1,0)</f>
        <v>#REF!</v>
      </c>
      <c r="H649" s="17" t="e">
        <f>Wedstrijden!#REF!</f>
        <v>#REF!</v>
      </c>
      <c r="I649" s="17" t="e">
        <f>IF(Wedstrijden!#REF!="Nee",0,IF(Wedstrijden!#REF!="Ja",1,""))</f>
        <v>#REF!</v>
      </c>
      <c r="J649" s="17" t="e">
        <f>IF(Wedstrijden!#REF!&lt;&gt;"",Wedstrijden!#REF!,"")</f>
        <v>#REF!</v>
      </c>
      <c r="W649" s="18"/>
      <c r="AE649" s="18"/>
      <c r="AN649" s="18"/>
      <c r="AU649" s="18"/>
      <c r="BA649" s="18"/>
      <c r="BE649" s="18"/>
      <c r="BJ649" s="17" t="str">
        <f>IF(COUNTA(Wedstrijden!O470:Y470)&lt;&gt;0,1,"")</f>
        <v/>
      </c>
      <c r="BK649" s="17" t="str">
        <f t="shared" si="60"/>
        <v/>
      </c>
      <c r="BL649" s="17" t="str">
        <f>IF(Wedstrijden!O470="x","AA","")</f>
        <v/>
      </c>
      <c r="BM649" s="17" t="str">
        <f>IF(Wedstrijden!P470="x","A","")</f>
        <v/>
      </c>
      <c r="BN649" s="17" t="str">
        <f>IF(Wedstrijden!Q470="x","B1","")</f>
        <v/>
      </c>
      <c r="BO649" s="17" t="e">
        <f>IF(Wedstrijden!#REF!="x","BB","")</f>
        <v>#REF!</v>
      </c>
      <c r="BP649" s="17" t="str">
        <f>IF(Wedstrijden!S470="x","B","")</f>
        <v/>
      </c>
      <c r="BQ649" s="17" t="str">
        <f>IF(Wedstrijden!T470="x","L1","")</f>
        <v/>
      </c>
      <c r="BR649" s="17" t="str">
        <f>IF(Wedstrijden!U470="x","L2","")</f>
        <v/>
      </c>
      <c r="BS649" s="17" t="str">
        <f>IF(Wedstrijden!V470="x","M1","")</f>
        <v/>
      </c>
      <c r="BT649" s="17" t="str">
        <f>IF(Wedstrijden!W470="x","M2","")</f>
        <v/>
      </c>
      <c r="BU649" s="17" t="str">
        <f>IF(Wedstrijden!X470="x","Z1","")</f>
        <v/>
      </c>
      <c r="BV649" s="17" t="str">
        <f>IF(Wedstrijden!Y470="x","Z2","")</f>
        <v/>
      </c>
      <c r="BW649" s="17" t="str">
        <f>IF(COUNTA(Wedstrijden!F470:N470)&lt;&gt;0,1,"")</f>
        <v/>
      </c>
      <c r="BX649" s="17" t="str">
        <f t="shared" si="61"/>
        <v/>
      </c>
      <c r="BY649" s="17" t="str">
        <f>IF(Wedstrijden!F470="x","BB","")</f>
        <v/>
      </c>
      <c r="BZ649" s="17" t="str">
        <f>IF(Wedstrijden!G470="x","B","")</f>
        <v/>
      </c>
      <c r="CA649" s="17" t="str">
        <f>IF(Wedstrijden!H470="x","L1","")</f>
        <v/>
      </c>
      <c r="CB649" s="17" t="str">
        <f>IF(Wedstrijden!I470="x","L2","")</f>
        <v/>
      </c>
      <c r="CC649" s="17" t="str">
        <f>IF(Wedstrijden!J470="x","M1","")</f>
        <v/>
      </c>
      <c r="CD649" s="17" t="str">
        <f>IF(Wedstrijden!K470="x","M2","")</f>
        <v/>
      </c>
      <c r="CE649" s="17" t="str">
        <f>IF(Wedstrijden!L470="x","Z1","")</f>
        <v/>
      </c>
      <c r="CF649" s="17" t="str">
        <f>IF(Wedstrijden!M470="x","Z2","")</f>
        <v/>
      </c>
      <c r="CG649" s="17" t="str">
        <f>IF(Wedstrijden!N470="x","ZZL","")</f>
        <v/>
      </c>
      <c r="CL649" s="17" t="str">
        <f>IF(COUNTA(Wedstrijden!AG470:AN470)&lt;&gt;0,2,"")</f>
        <v/>
      </c>
      <c r="CM649" s="17" t="str">
        <f t="shared" si="62"/>
        <v/>
      </c>
      <c r="CN649" s="17" t="str">
        <f>IF(Wedstrijden!AG470="x","AA","")</f>
        <v/>
      </c>
      <c r="CO649" s="17" t="str">
        <f>IF(Wedstrijden!AH470="x","A","")</f>
        <v/>
      </c>
      <c r="CP649" s="17" t="str">
        <f>IF(Wedstrijden!AI470="x","BB","")</f>
        <v/>
      </c>
      <c r="CQ649" s="17" t="str">
        <f>IF(Wedstrijden!AJ470="x","B","")</f>
        <v/>
      </c>
      <c r="CR649" s="17" t="str">
        <f>IF(Wedstrijden!AK470="x","L","")</f>
        <v/>
      </c>
      <c r="CS649" s="17" t="str">
        <f>IF(Wedstrijden!AL470="x","M","")</f>
        <v/>
      </c>
      <c r="CT649" s="17" t="str">
        <f>IF(Wedstrijden!AM470="x","Z","")</f>
        <v/>
      </c>
      <c r="CU649" s="17" t="str">
        <f>IF(Wedstrijden!AN470="x","ZZ","")</f>
        <v/>
      </c>
      <c r="CV649" s="17" t="str">
        <f>IF(COUNTA(Wedstrijden!Z470:AF470)&lt;&gt;0,2,"")</f>
        <v/>
      </c>
      <c r="CW649" s="17" t="str">
        <f t="shared" si="63"/>
        <v/>
      </c>
      <c r="CX649" s="17" t="str">
        <f>IF(Wedstrijden!Z470="x","BB","")</f>
        <v/>
      </c>
      <c r="CY649" s="17" t="str">
        <f>IF(Wedstrijden!AA470="x","B","")</f>
        <v/>
      </c>
      <c r="CZ649" s="17" t="str">
        <f>IF(Wedstrijden!AB470="x","L","")</f>
        <v/>
      </c>
      <c r="DA649" s="17" t="str">
        <f>IF(Wedstrijden!AC470="x","M","")</f>
        <v/>
      </c>
      <c r="DB649" s="17" t="str">
        <f>IF(Wedstrijden!AD470="x","Z","")</f>
        <v/>
      </c>
      <c r="DC649" s="17" t="str">
        <f>IF(Wedstrijden!AE470="x","ZZ","")</f>
        <v/>
      </c>
      <c r="DD649" s="17" t="str">
        <f>IF(Wedstrijden!AF470="x","1.40","")</f>
        <v/>
      </c>
      <c r="DE649" s="17" t="str">
        <f>IF(COUNTA(Wedstrijden!AP470:AR470)&lt;&gt;0,6,"")</f>
        <v/>
      </c>
      <c r="DF649" s="17" t="str">
        <f t="shared" si="64"/>
        <v/>
      </c>
      <c r="DG649" s="17" t="str">
        <f>IF(Wedstrijden!AP470="x","L","")</f>
        <v/>
      </c>
      <c r="DH649" s="17" t="str">
        <f>IF(Wedstrijden!AQ470="x","M","")</f>
        <v/>
      </c>
      <c r="DI649" s="17" t="str">
        <f>IF(Wedstrijden!AR470="x","Z","")</f>
        <v/>
      </c>
      <c r="DJ649" s="17" t="str">
        <f>IF(Wedstrijden!AS470="x","Z","")</f>
        <v/>
      </c>
      <c r="DK649" s="17" t="str">
        <f>IF(COUNTA(Wedstrijden!AU470:AW470)&lt;&gt;0,6,"")</f>
        <v/>
      </c>
      <c r="DL649" s="17" t="str">
        <f t="shared" si="65"/>
        <v/>
      </c>
      <c r="DM649" s="17" t="str">
        <f>IF(Wedstrijden!AU470="x","L","")</f>
        <v/>
      </c>
      <c r="DN649" s="17" t="str">
        <f>IF(Wedstrijden!AV470="x","M","")</f>
        <v/>
      </c>
      <c r="DO649" s="17" t="str">
        <f>IF(Wedstrijden!AW470="x","Z","")</f>
        <v/>
      </c>
      <c r="DP649" s="17" t="str">
        <f>IF(Wedstrijden!AX470="x","Z","")</f>
        <v/>
      </c>
    </row>
    <row r="650" spans="1:120" ht="14.4" x14ac:dyDescent="0.3">
      <c r="A650" s="21">
        <f>Wedstrijden!A471</f>
        <v>0</v>
      </c>
      <c r="B650" s="17" t="str">
        <f>IFERROR(VLOOKUP(Wedstrijden!#REF!,#REF!,2,FALSE),"")</f>
        <v/>
      </c>
      <c r="C650" s="17" t="e">
        <f>Wedstrijden!#REF!</f>
        <v>#REF!</v>
      </c>
      <c r="D650" s="17" t="str">
        <f>IFERROR(VLOOKUP(Wedstrijden!#REF!,#REF!,2,FALSE),"")</f>
        <v/>
      </c>
      <c r="E650" s="17" t="str">
        <f>IFERROR(VLOOKUP(Wedstrijden!#REF!,#REF!,5,FALSE),"")</f>
        <v/>
      </c>
      <c r="F650" s="17" t="e">
        <f>IF(Wedstrijden!#REF!&lt;&gt;"",Wedstrijden!#REF!,"")</f>
        <v>#REF!</v>
      </c>
      <c r="G650" s="17" t="e">
        <f>IF(Wedstrijden!#REF!="Indoor",1,0)</f>
        <v>#REF!</v>
      </c>
      <c r="H650" s="17" t="e">
        <f>Wedstrijden!#REF!</f>
        <v>#REF!</v>
      </c>
      <c r="I650" s="17" t="e">
        <f>IF(Wedstrijden!#REF!="Nee",0,IF(Wedstrijden!#REF!="Ja",1,""))</f>
        <v>#REF!</v>
      </c>
      <c r="J650" s="17" t="e">
        <f>IF(Wedstrijden!#REF!&lt;&gt;"",Wedstrijden!#REF!,"")</f>
        <v>#REF!</v>
      </c>
      <c r="W650" s="18"/>
      <c r="AE650" s="18"/>
      <c r="AN650" s="18"/>
      <c r="AU650" s="18"/>
      <c r="BA650" s="18"/>
      <c r="BE650" s="18"/>
      <c r="BJ650" s="17" t="str">
        <f>IF(COUNTA(Wedstrijden!O471:Y471)&lt;&gt;0,1,"")</f>
        <v/>
      </c>
      <c r="BK650" s="17" t="str">
        <f t="shared" si="60"/>
        <v/>
      </c>
      <c r="BL650" s="17" t="str">
        <f>IF(Wedstrijden!O471="x","AA","")</f>
        <v/>
      </c>
      <c r="BM650" s="17" t="str">
        <f>IF(Wedstrijden!P471="x","A","")</f>
        <v/>
      </c>
      <c r="BN650" s="17" t="str">
        <f>IF(Wedstrijden!Q471="x","B1","")</f>
        <v/>
      </c>
      <c r="BO650" s="17" t="e">
        <f>IF(Wedstrijden!#REF!="x","BB","")</f>
        <v>#REF!</v>
      </c>
      <c r="BP650" s="17" t="str">
        <f>IF(Wedstrijden!S471="x","B","")</f>
        <v/>
      </c>
      <c r="BQ650" s="17" t="str">
        <f>IF(Wedstrijden!T471="x","L1","")</f>
        <v/>
      </c>
      <c r="BR650" s="17" t="str">
        <f>IF(Wedstrijden!U471="x","L2","")</f>
        <v/>
      </c>
      <c r="BS650" s="17" t="str">
        <f>IF(Wedstrijden!V471="x","M1","")</f>
        <v/>
      </c>
      <c r="BT650" s="17" t="str">
        <f>IF(Wedstrijden!W471="x","M2","")</f>
        <v/>
      </c>
      <c r="BU650" s="17" t="str">
        <f>IF(Wedstrijden!X471="x","Z1","")</f>
        <v/>
      </c>
      <c r="BV650" s="17" t="str">
        <f>IF(Wedstrijden!Y471="x","Z2","")</f>
        <v/>
      </c>
      <c r="BW650" s="17" t="str">
        <f>IF(COUNTA(Wedstrijden!F471:N471)&lt;&gt;0,1,"")</f>
        <v/>
      </c>
      <c r="BX650" s="17" t="str">
        <f t="shared" si="61"/>
        <v/>
      </c>
      <c r="BY650" s="17" t="str">
        <f>IF(Wedstrijden!F471="x","BB","")</f>
        <v/>
      </c>
      <c r="BZ650" s="17" t="str">
        <f>IF(Wedstrijden!G471="x","B","")</f>
        <v/>
      </c>
      <c r="CA650" s="17" t="str">
        <f>IF(Wedstrijden!H471="x","L1","")</f>
        <v/>
      </c>
      <c r="CB650" s="17" t="str">
        <f>IF(Wedstrijden!I471="x","L2","")</f>
        <v/>
      </c>
      <c r="CC650" s="17" t="str">
        <f>IF(Wedstrijden!J471="x","M1","")</f>
        <v/>
      </c>
      <c r="CD650" s="17" t="str">
        <f>IF(Wedstrijden!K471="x","M2","")</f>
        <v/>
      </c>
      <c r="CE650" s="17" t="str">
        <f>IF(Wedstrijden!L471="x","Z1","")</f>
        <v/>
      </c>
      <c r="CF650" s="17" t="str">
        <f>IF(Wedstrijden!M471="x","Z2","")</f>
        <v/>
      </c>
      <c r="CG650" s="17" t="str">
        <f>IF(Wedstrijden!N471="x","ZZL","")</f>
        <v/>
      </c>
      <c r="CL650" s="17" t="str">
        <f>IF(COUNTA(Wedstrijden!AG471:AN471)&lt;&gt;0,2,"")</f>
        <v/>
      </c>
      <c r="CM650" s="17" t="str">
        <f t="shared" si="62"/>
        <v/>
      </c>
      <c r="CN650" s="17" t="str">
        <f>IF(Wedstrijden!AG471="x","AA","")</f>
        <v/>
      </c>
      <c r="CO650" s="17" t="str">
        <f>IF(Wedstrijden!AH471="x","A","")</f>
        <v/>
      </c>
      <c r="CP650" s="17" t="str">
        <f>IF(Wedstrijden!AI471="x","BB","")</f>
        <v/>
      </c>
      <c r="CQ650" s="17" t="str">
        <f>IF(Wedstrijden!AJ471="x","B","")</f>
        <v/>
      </c>
      <c r="CR650" s="17" t="str">
        <f>IF(Wedstrijden!AK471="x","L","")</f>
        <v/>
      </c>
      <c r="CS650" s="17" t="str">
        <f>IF(Wedstrijden!AL471="x","M","")</f>
        <v/>
      </c>
      <c r="CT650" s="17" t="str">
        <f>IF(Wedstrijden!AM471="x","Z","")</f>
        <v/>
      </c>
      <c r="CU650" s="17" t="str">
        <f>IF(Wedstrijden!AN471="x","ZZ","")</f>
        <v/>
      </c>
      <c r="CV650" s="17" t="str">
        <f>IF(COUNTA(Wedstrijden!Z471:AF471)&lt;&gt;0,2,"")</f>
        <v/>
      </c>
      <c r="CW650" s="17" t="str">
        <f t="shared" si="63"/>
        <v/>
      </c>
      <c r="CX650" s="17" t="str">
        <f>IF(Wedstrijden!Z471="x","BB","")</f>
        <v/>
      </c>
      <c r="CY650" s="17" t="str">
        <f>IF(Wedstrijden!AA471="x","B","")</f>
        <v/>
      </c>
      <c r="CZ650" s="17" t="str">
        <f>IF(Wedstrijden!AB471="x","L","")</f>
        <v/>
      </c>
      <c r="DA650" s="17" t="str">
        <f>IF(Wedstrijden!AC471="x","M","")</f>
        <v/>
      </c>
      <c r="DB650" s="17" t="str">
        <f>IF(Wedstrijden!AD471="x","Z","")</f>
        <v/>
      </c>
      <c r="DC650" s="17" t="str">
        <f>IF(Wedstrijden!AE471="x","ZZ","")</f>
        <v/>
      </c>
      <c r="DD650" s="17" t="str">
        <f>IF(Wedstrijden!AF471="x","1.40","")</f>
        <v/>
      </c>
      <c r="DE650" s="17" t="str">
        <f>IF(COUNTA(Wedstrijden!AP471:AR471)&lt;&gt;0,6,"")</f>
        <v/>
      </c>
      <c r="DF650" s="17" t="str">
        <f t="shared" si="64"/>
        <v/>
      </c>
      <c r="DG650" s="17" t="str">
        <f>IF(Wedstrijden!AP471="x","L","")</f>
        <v/>
      </c>
      <c r="DH650" s="17" t="str">
        <f>IF(Wedstrijden!AQ471="x","M","")</f>
        <v/>
      </c>
      <c r="DI650" s="17" t="str">
        <f>IF(Wedstrijden!AR471="x","Z","")</f>
        <v/>
      </c>
      <c r="DJ650" s="17" t="str">
        <f>IF(Wedstrijden!AS471="x","Z","")</f>
        <v/>
      </c>
      <c r="DK650" s="17" t="str">
        <f>IF(COUNTA(Wedstrijden!AU471:AW471)&lt;&gt;0,6,"")</f>
        <v/>
      </c>
      <c r="DL650" s="17" t="str">
        <f t="shared" si="65"/>
        <v/>
      </c>
      <c r="DM650" s="17" t="str">
        <f>IF(Wedstrijden!AU471="x","L","")</f>
        <v/>
      </c>
      <c r="DN650" s="17" t="str">
        <f>IF(Wedstrijden!AV471="x","M","")</f>
        <v/>
      </c>
      <c r="DO650" s="17" t="str">
        <f>IF(Wedstrijden!AW471="x","Z","")</f>
        <v/>
      </c>
      <c r="DP650" s="17" t="str">
        <f>IF(Wedstrijden!AX471="x","Z","")</f>
        <v/>
      </c>
    </row>
    <row r="651" spans="1:120" ht="14.4" x14ac:dyDescent="0.3">
      <c r="A651" s="21">
        <f>Wedstrijden!A472</f>
        <v>0</v>
      </c>
      <c r="B651" s="17" t="str">
        <f>IFERROR(VLOOKUP(Wedstrijden!#REF!,#REF!,2,FALSE),"")</f>
        <v/>
      </c>
      <c r="C651" s="17" t="e">
        <f>Wedstrijden!#REF!</f>
        <v>#REF!</v>
      </c>
      <c r="D651" s="17" t="str">
        <f>IFERROR(VLOOKUP(Wedstrijden!#REF!,#REF!,2,FALSE),"")</f>
        <v/>
      </c>
      <c r="E651" s="17" t="str">
        <f>IFERROR(VLOOKUP(Wedstrijden!#REF!,#REF!,5,FALSE),"")</f>
        <v/>
      </c>
      <c r="F651" s="17" t="e">
        <f>IF(Wedstrijden!#REF!&lt;&gt;"",Wedstrijden!#REF!,"")</f>
        <v>#REF!</v>
      </c>
      <c r="G651" s="17" t="e">
        <f>IF(Wedstrijden!#REF!="Indoor",1,0)</f>
        <v>#REF!</v>
      </c>
      <c r="H651" s="17" t="e">
        <f>Wedstrijden!#REF!</f>
        <v>#REF!</v>
      </c>
      <c r="I651" s="17" t="e">
        <f>IF(Wedstrijden!#REF!="Nee",0,IF(Wedstrijden!#REF!="Ja",1,""))</f>
        <v>#REF!</v>
      </c>
      <c r="J651" s="17" t="e">
        <f>IF(Wedstrijden!#REF!&lt;&gt;"",Wedstrijden!#REF!,"")</f>
        <v>#REF!</v>
      </c>
      <c r="W651" s="18"/>
      <c r="AE651" s="18"/>
      <c r="AN651" s="18"/>
      <c r="AU651" s="18"/>
      <c r="BA651" s="18"/>
      <c r="BE651" s="18"/>
      <c r="BJ651" s="17" t="str">
        <f>IF(COUNTA(Wedstrijden!O472:Y472)&lt;&gt;0,1,"")</f>
        <v/>
      </c>
      <c r="BK651" s="17" t="str">
        <f t="shared" si="60"/>
        <v/>
      </c>
      <c r="BL651" s="17" t="str">
        <f>IF(Wedstrijden!O472="x","AA","")</f>
        <v/>
      </c>
      <c r="BM651" s="17" t="str">
        <f>IF(Wedstrijden!P472="x","A","")</f>
        <v/>
      </c>
      <c r="BN651" s="17" t="str">
        <f>IF(Wedstrijden!Q472="x","B1","")</f>
        <v/>
      </c>
      <c r="BO651" s="17" t="e">
        <f>IF(Wedstrijden!#REF!="x","BB","")</f>
        <v>#REF!</v>
      </c>
      <c r="BP651" s="17" t="str">
        <f>IF(Wedstrijden!S472="x","B","")</f>
        <v/>
      </c>
      <c r="BQ651" s="17" t="str">
        <f>IF(Wedstrijden!T472="x","L1","")</f>
        <v/>
      </c>
      <c r="BR651" s="17" t="str">
        <f>IF(Wedstrijden!U472="x","L2","")</f>
        <v/>
      </c>
      <c r="BS651" s="17" t="str">
        <f>IF(Wedstrijden!V472="x","M1","")</f>
        <v/>
      </c>
      <c r="BT651" s="17" t="str">
        <f>IF(Wedstrijden!W472="x","M2","")</f>
        <v/>
      </c>
      <c r="BU651" s="17" t="str">
        <f>IF(Wedstrijden!X472="x","Z1","")</f>
        <v/>
      </c>
      <c r="BV651" s="17" t="str">
        <f>IF(Wedstrijden!Y472="x","Z2","")</f>
        <v/>
      </c>
      <c r="BW651" s="17" t="str">
        <f>IF(COUNTA(Wedstrijden!F472:N472)&lt;&gt;0,1,"")</f>
        <v/>
      </c>
      <c r="BX651" s="17" t="str">
        <f t="shared" si="61"/>
        <v/>
      </c>
      <c r="BY651" s="17" t="str">
        <f>IF(Wedstrijden!F472="x","BB","")</f>
        <v/>
      </c>
      <c r="BZ651" s="17" t="str">
        <f>IF(Wedstrijden!G472="x","B","")</f>
        <v/>
      </c>
      <c r="CA651" s="17" t="str">
        <f>IF(Wedstrijden!H472="x","L1","")</f>
        <v/>
      </c>
      <c r="CB651" s="17" t="str">
        <f>IF(Wedstrijden!I472="x","L2","")</f>
        <v/>
      </c>
      <c r="CC651" s="17" t="str">
        <f>IF(Wedstrijden!J472="x","M1","")</f>
        <v/>
      </c>
      <c r="CD651" s="17" t="str">
        <f>IF(Wedstrijden!K472="x","M2","")</f>
        <v/>
      </c>
      <c r="CE651" s="17" t="str">
        <f>IF(Wedstrijden!L472="x","Z1","")</f>
        <v/>
      </c>
      <c r="CF651" s="17" t="str">
        <f>IF(Wedstrijden!M472="x","Z2","")</f>
        <v/>
      </c>
      <c r="CG651" s="17" t="str">
        <f>IF(Wedstrijden!N472="x","ZZL","")</f>
        <v/>
      </c>
      <c r="CL651" s="17" t="str">
        <f>IF(COUNTA(Wedstrijden!AG472:AN472)&lt;&gt;0,2,"")</f>
        <v/>
      </c>
      <c r="CM651" s="17" t="str">
        <f t="shared" si="62"/>
        <v/>
      </c>
      <c r="CN651" s="17" t="str">
        <f>IF(Wedstrijden!AG472="x","AA","")</f>
        <v/>
      </c>
      <c r="CO651" s="17" t="str">
        <f>IF(Wedstrijden!AH472="x","A","")</f>
        <v/>
      </c>
      <c r="CP651" s="17" t="str">
        <f>IF(Wedstrijden!AI472="x","BB","")</f>
        <v/>
      </c>
      <c r="CQ651" s="17" t="str">
        <f>IF(Wedstrijden!AJ472="x","B","")</f>
        <v/>
      </c>
      <c r="CR651" s="17" t="str">
        <f>IF(Wedstrijden!AK472="x","L","")</f>
        <v/>
      </c>
      <c r="CS651" s="17" t="str">
        <f>IF(Wedstrijden!AL472="x","M","")</f>
        <v/>
      </c>
      <c r="CT651" s="17" t="str">
        <f>IF(Wedstrijden!AM472="x","Z","")</f>
        <v/>
      </c>
      <c r="CU651" s="17" t="str">
        <f>IF(Wedstrijden!AN472="x","ZZ","")</f>
        <v/>
      </c>
      <c r="CV651" s="17" t="str">
        <f>IF(COUNTA(Wedstrijden!Z472:AF472)&lt;&gt;0,2,"")</f>
        <v/>
      </c>
      <c r="CW651" s="17" t="str">
        <f t="shared" si="63"/>
        <v/>
      </c>
      <c r="CX651" s="17" t="str">
        <f>IF(Wedstrijden!Z472="x","BB","")</f>
        <v/>
      </c>
      <c r="CY651" s="17" t="str">
        <f>IF(Wedstrijden!AA472="x","B","")</f>
        <v/>
      </c>
      <c r="CZ651" s="17" t="str">
        <f>IF(Wedstrijden!AB472="x","L","")</f>
        <v/>
      </c>
      <c r="DA651" s="17" t="str">
        <f>IF(Wedstrijden!AC472="x","M","")</f>
        <v/>
      </c>
      <c r="DB651" s="17" t="str">
        <f>IF(Wedstrijden!AD472="x","Z","")</f>
        <v/>
      </c>
      <c r="DC651" s="17" t="str">
        <f>IF(Wedstrijden!AE472="x","ZZ","")</f>
        <v/>
      </c>
      <c r="DD651" s="17" t="str">
        <f>IF(Wedstrijden!AF472="x","1.40","")</f>
        <v/>
      </c>
      <c r="DE651" s="17" t="str">
        <f>IF(COUNTA(Wedstrijden!AP472:AR472)&lt;&gt;0,6,"")</f>
        <v/>
      </c>
      <c r="DF651" s="17" t="str">
        <f t="shared" si="64"/>
        <v/>
      </c>
      <c r="DG651" s="17" t="str">
        <f>IF(Wedstrijden!AP472="x","L","")</f>
        <v/>
      </c>
      <c r="DH651" s="17" t="str">
        <f>IF(Wedstrijden!AQ472="x","M","")</f>
        <v/>
      </c>
      <c r="DI651" s="17" t="str">
        <f>IF(Wedstrijden!AR472="x","Z","")</f>
        <v/>
      </c>
      <c r="DJ651" s="17" t="str">
        <f>IF(Wedstrijden!AS472="x","Z","")</f>
        <v/>
      </c>
      <c r="DK651" s="17" t="str">
        <f>IF(COUNTA(Wedstrijden!AU472:AW472)&lt;&gt;0,6,"")</f>
        <v/>
      </c>
      <c r="DL651" s="17" t="str">
        <f t="shared" si="65"/>
        <v/>
      </c>
      <c r="DM651" s="17" t="str">
        <f>IF(Wedstrijden!AU472="x","L","")</f>
        <v/>
      </c>
      <c r="DN651" s="17" t="str">
        <f>IF(Wedstrijden!AV472="x","M","")</f>
        <v/>
      </c>
      <c r="DO651" s="17" t="str">
        <f>IF(Wedstrijden!AW472="x","Z","")</f>
        <v/>
      </c>
      <c r="DP651" s="17" t="str">
        <f>IF(Wedstrijden!AX472="x","Z","")</f>
        <v/>
      </c>
    </row>
    <row r="652" spans="1:120" ht="14.4" x14ac:dyDescent="0.3">
      <c r="A652" s="21">
        <f>Wedstrijden!A473</f>
        <v>0</v>
      </c>
      <c r="B652" s="17" t="str">
        <f>IFERROR(VLOOKUP(Wedstrijden!#REF!,#REF!,2,FALSE),"")</f>
        <v/>
      </c>
      <c r="C652" s="17" t="e">
        <f>Wedstrijden!#REF!</f>
        <v>#REF!</v>
      </c>
      <c r="D652" s="17" t="str">
        <f>IFERROR(VLOOKUP(Wedstrijden!#REF!,#REF!,2,FALSE),"")</f>
        <v/>
      </c>
      <c r="E652" s="17" t="str">
        <f>IFERROR(VLOOKUP(Wedstrijden!#REF!,#REF!,5,FALSE),"")</f>
        <v/>
      </c>
      <c r="F652" s="17" t="e">
        <f>IF(Wedstrijden!#REF!&lt;&gt;"",Wedstrijden!#REF!,"")</f>
        <v>#REF!</v>
      </c>
      <c r="G652" s="17" t="e">
        <f>IF(Wedstrijden!#REF!="Indoor",1,0)</f>
        <v>#REF!</v>
      </c>
      <c r="H652" s="17" t="e">
        <f>Wedstrijden!#REF!</f>
        <v>#REF!</v>
      </c>
      <c r="I652" s="17" t="e">
        <f>IF(Wedstrijden!#REF!="Nee",0,IF(Wedstrijden!#REF!="Ja",1,""))</f>
        <v>#REF!</v>
      </c>
      <c r="J652" s="17" t="e">
        <f>IF(Wedstrijden!#REF!&lt;&gt;"",Wedstrijden!#REF!,"")</f>
        <v>#REF!</v>
      </c>
      <c r="W652" s="18"/>
      <c r="AE652" s="18"/>
      <c r="AN652" s="18"/>
      <c r="AU652" s="18"/>
      <c r="BA652" s="18"/>
      <c r="BE652" s="18"/>
      <c r="BJ652" s="17" t="str">
        <f>IF(COUNTA(Wedstrijden!O473:Y473)&lt;&gt;0,1,"")</f>
        <v/>
      </c>
      <c r="BK652" s="17" t="str">
        <f t="shared" si="60"/>
        <v/>
      </c>
      <c r="BL652" s="17" t="str">
        <f>IF(Wedstrijden!O473="x","AA","")</f>
        <v/>
      </c>
      <c r="BM652" s="17" t="str">
        <f>IF(Wedstrijden!P473="x","A","")</f>
        <v/>
      </c>
      <c r="BN652" s="17" t="str">
        <f>IF(Wedstrijden!Q473="x","B1","")</f>
        <v/>
      </c>
      <c r="BO652" s="17" t="e">
        <f>IF(Wedstrijden!#REF!="x","BB","")</f>
        <v>#REF!</v>
      </c>
      <c r="BP652" s="17" t="str">
        <f>IF(Wedstrijden!S473="x","B","")</f>
        <v/>
      </c>
      <c r="BQ652" s="17" t="str">
        <f>IF(Wedstrijden!T473="x","L1","")</f>
        <v/>
      </c>
      <c r="BR652" s="17" t="str">
        <f>IF(Wedstrijden!U473="x","L2","")</f>
        <v/>
      </c>
      <c r="BS652" s="17" t="str">
        <f>IF(Wedstrijden!V473="x","M1","")</f>
        <v/>
      </c>
      <c r="BT652" s="17" t="str">
        <f>IF(Wedstrijden!W473="x","M2","")</f>
        <v/>
      </c>
      <c r="BU652" s="17" t="str">
        <f>IF(Wedstrijden!X473="x","Z1","")</f>
        <v/>
      </c>
      <c r="BV652" s="17" t="str">
        <f>IF(Wedstrijden!Y473="x","Z2","")</f>
        <v/>
      </c>
      <c r="BW652" s="17" t="str">
        <f>IF(COUNTA(Wedstrijden!F473:N473)&lt;&gt;0,1,"")</f>
        <v/>
      </c>
      <c r="BX652" s="17" t="str">
        <f t="shared" si="61"/>
        <v/>
      </c>
      <c r="BY652" s="17" t="str">
        <f>IF(Wedstrijden!F473="x","BB","")</f>
        <v/>
      </c>
      <c r="BZ652" s="17" t="str">
        <f>IF(Wedstrijden!G473="x","B","")</f>
        <v/>
      </c>
      <c r="CA652" s="17" t="str">
        <f>IF(Wedstrijden!H473="x","L1","")</f>
        <v/>
      </c>
      <c r="CB652" s="17" t="str">
        <f>IF(Wedstrijden!I473="x","L2","")</f>
        <v/>
      </c>
      <c r="CC652" s="17" t="str">
        <f>IF(Wedstrijden!J473="x","M1","")</f>
        <v/>
      </c>
      <c r="CD652" s="17" t="str">
        <f>IF(Wedstrijden!K473="x","M2","")</f>
        <v/>
      </c>
      <c r="CE652" s="17" t="str">
        <f>IF(Wedstrijden!L473="x","Z1","")</f>
        <v/>
      </c>
      <c r="CF652" s="17" t="str">
        <f>IF(Wedstrijden!M473="x","Z2","")</f>
        <v/>
      </c>
      <c r="CG652" s="17" t="str">
        <f>IF(Wedstrijden!N473="x","ZZL","")</f>
        <v/>
      </c>
      <c r="CL652" s="17" t="str">
        <f>IF(COUNTA(Wedstrijden!AG473:AN473)&lt;&gt;0,2,"")</f>
        <v/>
      </c>
      <c r="CM652" s="17" t="str">
        <f t="shared" si="62"/>
        <v/>
      </c>
      <c r="CN652" s="17" t="str">
        <f>IF(Wedstrijden!AG473="x","AA","")</f>
        <v/>
      </c>
      <c r="CO652" s="17" t="str">
        <f>IF(Wedstrijden!AH473="x","A","")</f>
        <v/>
      </c>
      <c r="CP652" s="17" t="str">
        <f>IF(Wedstrijden!AI473="x","BB","")</f>
        <v/>
      </c>
      <c r="CQ652" s="17" t="str">
        <f>IF(Wedstrijden!AJ473="x","B","")</f>
        <v/>
      </c>
      <c r="CR652" s="17" t="str">
        <f>IF(Wedstrijden!AK473="x","L","")</f>
        <v/>
      </c>
      <c r="CS652" s="17" t="str">
        <f>IF(Wedstrijden!AL473="x","M","")</f>
        <v/>
      </c>
      <c r="CT652" s="17" t="str">
        <f>IF(Wedstrijden!AM473="x","Z","")</f>
        <v/>
      </c>
      <c r="CU652" s="17" t="str">
        <f>IF(Wedstrijden!AN473="x","ZZ","")</f>
        <v/>
      </c>
      <c r="CV652" s="17" t="str">
        <f>IF(COUNTA(Wedstrijden!Z473:AF473)&lt;&gt;0,2,"")</f>
        <v/>
      </c>
      <c r="CW652" s="17" t="str">
        <f t="shared" si="63"/>
        <v/>
      </c>
      <c r="CX652" s="17" t="str">
        <f>IF(Wedstrijden!Z473="x","BB","")</f>
        <v/>
      </c>
      <c r="CY652" s="17" t="str">
        <f>IF(Wedstrijden!AA473="x","B","")</f>
        <v/>
      </c>
      <c r="CZ652" s="17" t="str">
        <f>IF(Wedstrijden!AB473="x","L","")</f>
        <v/>
      </c>
      <c r="DA652" s="17" t="str">
        <f>IF(Wedstrijden!AC473="x","M","")</f>
        <v/>
      </c>
      <c r="DB652" s="17" t="str">
        <f>IF(Wedstrijden!AD473="x","Z","")</f>
        <v/>
      </c>
      <c r="DC652" s="17" t="str">
        <f>IF(Wedstrijden!AE473="x","ZZ","")</f>
        <v/>
      </c>
      <c r="DD652" s="17" t="str">
        <f>IF(Wedstrijden!AF473="x","1.40","")</f>
        <v/>
      </c>
      <c r="DE652" s="17" t="str">
        <f>IF(COUNTA(Wedstrijden!AP473:AR473)&lt;&gt;0,6,"")</f>
        <v/>
      </c>
      <c r="DF652" s="17" t="str">
        <f t="shared" si="64"/>
        <v/>
      </c>
      <c r="DG652" s="17" t="str">
        <f>IF(Wedstrijden!AP473="x","L","")</f>
        <v/>
      </c>
      <c r="DH652" s="17" t="str">
        <f>IF(Wedstrijden!AQ473="x","M","")</f>
        <v/>
      </c>
      <c r="DI652" s="17" t="str">
        <f>IF(Wedstrijden!AR473="x","Z","")</f>
        <v/>
      </c>
      <c r="DJ652" s="17" t="str">
        <f>IF(Wedstrijden!AS473="x","Z","")</f>
        <v/>
      </c>
      <c r="DK652" s="17" t="str">
        <f>IF(COUNTA(Wedstrijden!AU473:AW473)&lt;&gt;0,6,"")</f>
        <v/>
      </c>
      <c r="DL652" s="17" t="str">
        <f t="shared" si="65"/>
        <v/>
      </c>
      <c r="DM652" s="17" t="str">
        <f>IF(Wedstrijden!AU473="x","L","")</f>
        <v/>
      </c>
      <c r="DN652" s="17" t="str">
        <f>IF(Wedstrijden!AV473="x","M","")</f>
        <v/>
      </c>
      <c r="DO652" s="17" t="str">
        <f>IF(Wedstrijden!AW473="x","Z","")</f>
        <v/>
      </c>
      <c r="DP652" s="17" t="str">
        <f>IF(Wedstrijden!AX473="x","Z","")</f>
        <v/>
      </c>
    </row>
    <row r="653" spans="1:120" ht="14.4" x14ac:dyDescent="0.3">
      <c r="A653" s="21">
        <f>Wedstrijden!A474</f>
        <v>0</v>
      </c>
      <c r="B653" s="17" t="str">
        <f>IFERROR(VLOOKUP(Wedstrijden!#REF!,#REF!,2,FALSE),"")</f>
        <v/>
      </c>
      <c r="C653" s="17" t="e">
        <f>Wedstrijden!#REF!</f>
        <v>#REF!</v>
      </c>
      <c r="D653" s="17" t="str">
        <f>IFERROR(VLOOKUP(Wedstrijden!#REF!,#REF!,2,FALSE),"")</f>
        <v/>
      </c>
      <c r="E653" s="17" t="str">
        <f>IFERROR(VLOOKUP(Wedstrijden!#REF!,#REF!,5,FALSE),"")</f>
        <v/>
      </c>
      <c r="F653" s="17" t="e">
        <f>IF(Wedstrijden!#REF!&lt;&gt;"",Wedstrijden!#REF!,"")</f>
        <v>#REF!</v>
      </c>
      <c r="G653" s="17" t="e">
        <f>IF(Wedstrijden!#REF!="Indoor",1,0)</f>
        <v>#REF!</v>
      </c>
      <c r="H653" s="17" t="e">
        <f>Wedstrijden!#REF!</f>
        <v>#REF!</v>
      </c>
      <c r="I653" s="17" t="e">
        <f>IF(Wedstrijden!#REF!="Nee",0,IF(Wedstrijden!#REF!="Ja",1,""))</f>
        <v>#REF!</v>
      </c>
      <c r="J653" s="17" t="e">
        <f>IF(Wedstrijden!#REF!&lt;&gt;"",Wedstrijden!#REF!,"")</f>
        <v>#REF!</v>
      </c>
      <c r="W653" s="18"/>
      <c r="AE653" s="18"/>
      <c r="AN653" s="18"/>
      <c r="AU653" s="18"/>
      <c r="BA653" s="18"/>
      <c r="BE653" s="18"/>
      <c r="BJ653" s="17" t="str">
        <f>IF(COUNTA(Wedstrijden!O474:Y474)&lt;&gt;0,1,"")</f>
        <v/>
      </c>
      <c r="BK653" s="17" t="str">
        <f t="shared" si="60"/>
        <v/>
      </c>
      <c r="BL653" s="17" t="str">
        <f>IF(Wedstrijden!O474="x","AA","")</f>
        <v/>
      </c>
      <c r="BM653" s="17" t="str">
        <f>IF(Wedstrijden!P474="x","A","")</f>
        <v/>
      </c>
      <c r="BN653" s="17" t="str">
        <f>IF(Wedstrijden!Q474="x","B1","")</f>
        <v/>
      </c>
      <c r="BO653" s="17" t="e">
        <f>IF(Wedstrijden!#REF!="x","BB","")</f>
        <v>#REF!</v>
      </c>
      <c r="BP653" s="17" t="str">
        <f>IF(Wedstrijden!S474="x","B","")</f>
        <v/>
      </c>
      <c r="BQ653" s="17" t="str">
        <f>IF(Wedstrijden!T474="x","L1","")</f>
        <v/>
      </c>
      <c r="BR653" s="17" t="str">
        <f>IF(Wedstrijden!U474="x","L2","")</f>
        <v/>
      </c>
      <c r="BS653" s="17" t="str">
        <f>IF(Wedstrijden!V474="x","M1","")</f>
        <v/>
      </c>
      <c r="BT653" s="17" t="str">
        <f>IF(Wedstrijden!W474="x","M2","")</f>
        <v/>
      </c>
      <c r="BU653" s="17" t="str">
        <f>IF(Wedstrijden!X474="x","Z1","")</f>
        <v/>
      </c>
      <c r="BV653" s="17" t="str">
        <f>IF(Wedstrijden!Y474="x","Z2","")</f>
        <v/>
      </c>
      <c r="BW653" s="17" t="str">
        <f>IF(COUNTA(Wedstrijden!F474:N474)&lt;&gt;0,1,"")</f>
        <v/>
      </c>
      <c r="BX653" s="17" t="str">
        <f t="shared" si="61"/>
        <v/>
      </c>
      <c r="BY653" s="17" t="str">
        <f>IF(Wedstrijden!F474="x","BB","")</f>
        <v/>
      </c>
      <c r="BZ653" s="17" t="str">
        <f>IF(Wedstrijden!G474="x","B","")</f>
        <v/>
      </c>
      <c r="CA653" s="17" t="str">
        <f>IF(Wedstrijden!H474="x","L1","")</f>
        <v/>
      </c>
      <c r="CB653" s="17" t="str">
        <f>IF(Wedstrijden!I474="x","L2","")</f>
        <v/>
      </c>
      <c r="CC653" s="17" t="str">
        <f>IF(Wedstrijden!J474="x","M1","")</f>
        <v/>
      </c>
      <c r="CD653" s="17" t="str">
        <f>IF(Wedstrijden!K474="x","M2","")</f>
        <v/>
      </c>
      <c r="CE653" s="17" t="str">
        <f>IF(Wedstrijden!L474="x","Z1","")</f>
        <v/>
      </c>
      <c r="CF653" s="17" t="str">
        <f>IF(Wedstrijden!M474="x","Z2","")</f>
        <v/>
      </c>
      <c r="CG653" s="17" t="str">
        <f>IF(Wedstrijden!N474="x","ZZL","")</f>
        <v/>
      </c>
      <c r="CL653" s="17" t="str">
        <f>IF(COUNTA(Wedstrijden!AG474:AN474)&lt;&gt;0,2,"")</f>
        <v/>
      </c>
      <c r="CM653" s="17" t="str">
        <f t="shared" si="62"/>
        <v/>
      </c>
      <c r="CN653" s="17" t="str">
        <f>IF(Wedstrijden!AG474="x","AA","")</f>
        <v/>
      </c>
      <c r="CO653" s="17" t="str">
        <f>IF(Wedstrijden!AH474="x","A","")</f>
        <v/>
      </c>
      <c r="CP653" s="17" t="str">
        <f>IF(Wedstrijden!AI474="x","BB","")</f>
        <v/>
      </c>
      <c r="CQ653" s="17" t="str">
        <f>IF(Wedstrijden!AJ474="x","B","")</f>
        <v/>
      </c>
      <c r="CR653" s="17" t="str">
        <f>IF(Wedstrijden!AK474="x","L","")</f>
        <v/>
      </c>
      <c r="CS653" s="17" t="str">
        <f>IF(Wedstrijden!AL474="x","M","")</f>
        <v/>
      </c>
      <c r="CT653" s="17" t="str">
        <f>IF(Wedstrijden!AM474="x","Z","")</f>
        <v/>
      </c>
      <c r="CU653" s="17" t="str">
        <f>IF(Wedstrijden!AN474="x","ZZ","")</f>
        <v/>
      </c>
      <c r="CV653" s="17" t="str">
        <f>IF(COUNTA(Wedstrijden!Z474:AF474)&lt;&gt;0,2,"")</f>
        <v/>
      </c>
      <c r="CW653" s="17" t="str">
        <f t="shared" si="63"/>
        <v/>
      </c>
      <c r="CX653" s="17" t="str">
        <f>IF(Wedstrijden!Z474="x","BB","")</f>
        <v/>
      </c>
      <c r="CY653" s="17" t="str">
        <f>IF(Wedstrijden!AA474="x","B","")</f>
        <v/>
      </c>
      <c r="CZ653" s="17" t="str">
        <f>IF(Wedstrijden!AB474="x","L","")</f>
        <v/>
      </c>
      <c r="DA653" s="17" t="str">
        <f>IF(Wedstrijden!AC474="x","M","")</f>
        <v/>
      </c>
      <c r="DB653" s="17" t="str">
        <f>IF(Wedstrijden!AD474="x","Z","")</f>
        <v/>
      </c>
      <c r="DC653" s="17" t="str">
        <f>IF(Wedstrijden!AE474="x","ZZ","")</f>
        <v/>
      </c>
      <c r="DD653" s="17" t="str">
        <f>IF(Wedstrijden!AF474="x","1.40","")</f>
        <v/>
      </c>
      <c r="DE653" s="17" t="str">
        <f>IF(COUNTA(Wedstrijden!AP474:AR474)&lt;&gt;0,6,"")</f>
        <v/>
      </c>
      <c r="DF653" s="17" t="str">
        <f t="shared" si="64"/>
        <v/>
      </c>
      <c r="DG653" s="17" t="str">
        <f>IF(Wedstrijden!AP474="x","L","")</f>
        <v/>
      </c>
      <c r="DH653" s="17" t="str">
        <f>IF(Wedstrijden!AQ474="x","M","")</f>
        <v/>
      </c>
      <c r="DI653" s="17" t="str">
        <f>IF(Wedstrijden!AR474="x","Z","")</f>
        <v/>
      </c>
      <c r="DJ653" s="17" t="str">
        <f>IF(Wedstrijden!AS474="x","Z","")</f>
        <v/>
      </c>
      <c r="DK653" s="17" t="str">
        <f>IF(COUNTA(Wedstrijden!AU474:AW474)&lt;&gt;0,6,"")</f>
        <v/>
      </c>
      <c r="DL653" s="17" t="str">
        <f t="shared" si="65"/>
        <v/>
      </c>
      <c r="DM653" s="17" t="str">
        <f>IF(Wedstrijden!AU474="x","L","")</f>
        <v/>
      </c>
      <c r="DN653" s="17" t="str">
        <f>IF(Wedstrijden!AV474="x","M","")</f>
        <v/>
      </c>
      <c r="DO653" s="17" t="str">
        <f>IF(Wedstrijden!AW474="x","Z","")</f>
        <v/>
      </c>
      <c r="DP653" s="17" t="str">
        <f>IF(Wedstrijden!AX474="x","Z","")</f>
        <v/>
      </c>
    </row>
    <row r="654" spans="1:120" ht="14.4" x14ac:dyDescent="0.3">
      <c r="A654" s="21">
        <f>Wedstrijden!A475</f>
        <v>0</v>
      </c>
      <c r="B654" s="17" t="str">
        <f>IFERROR(VLOOKUP(Wedstrijden!#REF!,#REF!,2,FALSE),"")</f>
        <v/>
      </c>
      <c r="C654" s="17" t="e">
        <f>Wedstrijden!#REF!</f>
        <v>#REF!</v>
      </c>
      <c r="D654" s="17" t="str">
        <f>IFERROR(VLOOKUP(Wedstrijden!#REF!,#REF!,2,FALSE),"")</f>
        <v/>
      </c>
      <c r="E654" s="17" t="str">
        <f>IFERROR(VLOOKUP(Wedstrijden!#REF!,#REF!,5,FALSE),"")</f>
        <v/>
      </c>
      <c r="F654" s="17" t="e">
        <f>IF(Wedstrijden!#REF!&lt;&gt;"",Wedstrijden!#REF!,"")</f>
        <v>#REF!</v>
      </c>
      <c r="G654" s="17" t="e">
        <f>IF(Wedstrijden!#REF!="Indoor",1,0)</f>
        <v>#REF!</v>
      </c>
      <c r="H654" s="17" t="e">
        <f>Wedstrijden!#REF!</f>
        <v>#REF!</v>
      </c>
      <c r="I654" s="17" t="e">
        <f>IF(Wedstrijden!#REF!="Nee",0,IF(Wedstrijden!#REF!="Ja",1,""))</f>
        <v>#REF!</v>
      </c>
      <c r="J654" s="17" t="e">
        <f>IF(Wedstrijden!#REF!&lt;&gt;"",Wedstrijden!#REF!,"")</f>
        <v>#REF!</v>
      </c>
      <c r="W654" s="18"/>
      <c r="AE654" s="18"/>
      <c r="AN654" s="18"/>
      <c r="AU654" s="18"/>
      <c r="BA654" s="18"/>
      <c r="BE654" s="18"/>
      <c r="BJ654" s="17" t="str">
        <f>IF(COUNTA(Wedstrijden!O475:Y475)&lt;&gt;0,1,"")</f>
        <v/>
      </c>
      <c r="BK654" s="17" t="str">
        <f t="shared" si="60"/>
        <v/>
      </c>
      <c r="BL654" s="17" t="str">
        <f>IF(Wedstrijden!O475="x","AA","")</f>
        <v/>
      </c>
      <c r="BM654" s="17" t="str">
        <f>IF(Wedstrijden!P475="x","A","")</f>
        <v/>
      </c>
      <c r="BN654" s="17" t="str">
        <f>IF(Wedstrijden!Q475="x","B1","")</f>
        <v/>
      </c>
      <c r="BO654" s="17" t="e">
        <f>IF(Wedstrijden!#REF!="x","BB","")</f>
        <v>#REF!</v>
      </c>
      <c r="BP654" s="17" t="str">
        <f>IF(Wedstrijden!S475="x","B","")</f>
        <v/>
      </c>
      <c r="BQ654" s="17" t="str">
        <f>IF(Wedstrijden!T475="x","L1","")</f>
        <v/>
      </c>
      <c r="BR654" s="17" t="str">
        <f>IF(Wedstrijden!U475="x","L2","")</f>
        <v/>
      </c>
      <c r="BS654" s="17" t="str">
        <f>IF(Wedstrijden!V475="x","M1","")</f>
        <v/>
      </c>
      <c r="BT654" s="17" t="str">
        <f>IF(Wedstrijden!W475="x","M2","")</f>
        <v/>
      </c>
      <c r="BU654" s="17" t="str">
        <f>IF(Wedstrijden!X475="x","Z1","")</f>
        <v/>
      </c>
      <c r="BV654" s="17" t="str">
        <f>IF(Wedstrijden!Y475="x","Z2","")</f>
        <v/>
      </c>
      <c r="BW654" s="17" t="str">
        <f>IF(COUNTA(Wedstrijden!F475:N475)&lt;&gt;0,1,"")</f>
        <v/>
      </c>
      <c r="BX654" s="17" t="str">
        <f t="shared" si="61"/>
        <v/>
      </c>
      <c r="BY654" s="17" t="str">
        <f>IF(Wedstrijden!F475="x","BB","")</f>
        <v/>
      </c>
      <c r="BZ654" s="17" t="str">
        <f>IF(Wedstrijden!G475="x","B","")</f>
        <v/>
      </c>
      <c r="CA654" s="17" t="str">
        <f>IF(Wedstrijden!H475="x","L1","")</f>
        <v/>
      </c>
      <c r="CB654" s="17" t="str">
        <f>IF(Wedstrijden!I475="x","L2","")</f>
        <v/>
      </c>
      <c r="CC654" s="17" t="str">
        <f>IF(Wedstrijden!J475="x","M1","")</f>
        <v/>
      </c>
      <c r="CD654" s="17" t="str">
        <f>IF(Wedstrijden!K475="x","M2","")</f>
        <v/>
      </c>
      <c r="CE654" s="17" t="str">
        <f>IF(Wedstrijden!L475="x","Z1","")</f>
        <v/>
      </c>
      <c r="CF654" s="17" t="str">
        <f>IF(Wedstrijden!M475="x","Z2","")</f>
        <v/>
      </c>
      <c r="CG654" s="17" t="str">
        <f>IF(Wedstrijden!N475="x","ZZL","")</f>
        <v/>
      </c>
      <c r="CL654" s="17" t="str">
        <f>IF(COUNTA(Wedstrijden!AG475:AN475)&lt;&gt;0,2,"")</f>
        <v/>
      </c>
      <c r="CM654" s="17" t="str">
        <f t="shared" si="62"/>
        <v/>
      </c>
      <c r="CN654" s="17" t="str">
        <f>IF(Wedstrijden!AG475="x","AA","")</f>
        <v/>
      </c>
      <c r="CO654" s="17" t="str">
        <f>IF(Wedstrijden!AH475="x","A","")</f>
        <v/>
      </c>
      <c r="CP654" s="17" t="str">
        <f>IF(Wedstrijden!AI475="x","BB","")</f>
        <v/>
      </c>
      <c r="CQ654" s="17" t="str">
        <f>IF(Wedstrijden!AJ475="x","B","")</f>
        <v/>
      </c>
      <c r="CR654" s="17" t="str">
        <f>IF(Wedstrijden!AK475="x","L","")</f>
        <v/>
      </c>
      <c r="CS654" s="17" t="str">
        <f>IF(Wedstrijden!AL475="x","M","")</f>
        <v/>
      </c>
      <c r="CT654" s="17" t="str">
        <f>IF(Wedstrijden!AM475="x","Z","")</f>
        <v/>
      </c>
      <c r="CU654" s="17" t="str">
        <f>IF(Wedstrijden!AN475="x","ZZ","")</f>
        <v/>
      </c>
      <c r="CV654" s="17" t="str">
        <f>IF(COUNTA(Wedstrijden!Z475:AF475)&lt;&gt;0,2,"")</f>
        <v/>
      </c>
      <c r="CW654" s="17" t="str">
        <f t="shared" si="63"/>
        <v/>
      </c>
      <c r="CX654" s="17" t="str">
        <f>IF(Wedstrijden!Z475="x","BB","")</f>
        <v/>
      </c>
      <c r="CY654" s="17" t="str">
        <f>IF(Wedstrijden!AA475="x","B","")</f>
        <v/>
      </c>
      <c r="CZ654" s="17" t="str">
        <f>IF(Wedstrijden!AB475="x","L","")</f>
        <v/>
      </c>
      <c r="DA654" s="17" t="str">
        <f>IF(Wedstrijden!AC475="x","M","")</f>
        <v/>
      </c>
      <c r="DB654" s="17" t="str">
        <f>IF(Wedstrijden!AD475="x","Z","")</f>
        <v/>
      </c>
      <c r="DC654" s="17" t="str">
        <f>IF(Wedstrijden!AE475="x","ZZ","")</f>
        <v/>
      </c>
      <c r="DD654" s="17" t="str">
        <f>IF(Wedstrijden!AF475="x","1.40","")</f>
        <v/>
      </c>
      <c r="DE654" s="17" t="str">
        <f>IF(COUNTA(Wedstrijden!AP475:AR475)&lt;&gt;0,6,"")</f>
        <v/>
      </c>
      <c r="DF654" s="17" t="str">
        <f t="shared" si="64"/>
        <v/>
      </c>
      <c r="DG654" s="17" t="str">
        <f>IF(Wedstrijden!AP475="x","L","")</f>
        <v/>
      </c>
      <c r="DH654" s="17" t="str">
        <f>IF(Wedstrijden!AQ475="x","M","")</f>
        <v/>
      </c>
      <c r="DI654" s="17" t="str">
        <f>IF(Wedstrijden!AR475="x","Z","")</f>
        <v/>
      </c>
      <c r="DJ654" s="17" t="str">
        <f>IF(Wedstrijden!AS475="x","Z","")</f>
        <v/>
      </c>
      <c r="DK654" s="17" t="str">
        <f>IF(COUNTA(Wedstrijden!AU475:AW475)&lt;&gt;0,6,"")</f>
        <v/>
      </c>
      <c r="DL654" s="17" t="str">
        <f t="shared" si="65"/>
        <v/>
      </c>
      <c r="DM654" s="17" t="str">
        <f>IF(Wedstrijden!AU475="x","L","")</f>
        <v/>
      </c>
      <c r="DN654" s="17" t="str">
        <f>IF(Wedstrijden!AV475="x","M","")</f>
        <v/>
      </c>
      <c r="DO654" s="17" t="str">
        <f>IF(Wedstrijden!AW475="x","Z","")</f>
        <v/>
      </c>
      <c r="DP654" s="17" t="str">
        <f>IF(Wedstrijden!AX475="x","Z","")</f>
        <v/>
      </c>
    </row>
    <row r="655" spans="1:120" ht="14.4" x14ac:dyDescent="0.3">
      <c r="A655" s="21">
        <f>Wedstrijden!A476</f>
        <v>0</v>
      </c>
      <c r="B655" s="17" t="str">
        <f>IFERROR(VLOOKUP(Wedstrijden!#REF!,#REF!,2,FALSE),"")</f>
        <v/>
      </c>
      <c r="C655" s="17" t="e">
        <f>Wedstrijden!#REF!</f>
        <v>#REF!</v>
      </c>
      <c r="D655" s="17" t="str">
        <f>IFERROR(VLOOKUP(Wedstrijden!#REF!,#REF!,2,FALSE),"")</f>
        <v/>
      </c>
      <c r="E655" s="17" t="str">
        <f>IFERROR(VLOOKUP(Wedstrijden!#REF!,#REF!,5,FALSE),"")</f>
        <v/>
      </c>
      <c r="F655" s="17" t="e">
        <f>IF(Wedstrijden!#REF!&lt;&gt;"",Wedstrijden!#REF!,"")</f>
        <v>#REF!</v>
      </c>
      <c r="G655" s="17" t="e">
        <f>IF(Wedstrijden!#REF!="Indoor",1,0)</f>
        <v>#REF!</v>
      </c>
      <c r="H655" s="17" t="e">
        <f>Wedstrijden!#REF!</f>
        <v>#REF!</v>
      </c>
      <c r="I655" s="17" t="e">
        <f>IF(Wedstrijden!#REF!="Nee",0,IF(Wedstrijden!#REF!="Ja",1,""))</f>
        <v>#REF!</v>
      </c>
      <c r="J655" s="17" t="e">
        <f>IF(Wedstrijden!#REF!&lt;&gt;"",Wedstrijden!#REF!,"")</f>
        <v>#REF!</v>
      </c>
      <c r="W655" s="18"/>
      <c r="AE655" s="18"/>
      <c r="AN655" s="18"/>
      <c r="AU655" s="18"/>
      <c r="BA655" s="18"/>
      <c r="BE655" s="18"/>
      <c r="BJ655" s="17" t="str">
        <f>IF(COUNTA(Wedstrijden!O476:Y476)&lt;&gt;0,1,"")</f>
        <v/>
      </c>
      <c r="BK655" s="17" t="str">
        <f t="shared" si="60"/>
        <v/>
      </c>
      <c r="BL655" s="17" t="str">
        <f>IF(Wedstrijden!O476="x","AA","")</f>
        <v/>
      </c>
      <c r="BM655" s="17" t="str">
        <f>IF(Wedstrijden!P476="x","A","")</f>
        <v/>
      </c>
      <c r="BN655" s="17" t="str">
        <f>IF(Wedstrijden!Q476="x","B1","")</f>
        <v/>
      </c>
      <c r="BO655" s="17" t="e">
        <f>IF(Wedstrijden!#REF!="x","BB","")</f>
        <v>#REF!</v>
      </c>
      <c r="BP655" s="17" t="str">
        <f>IF(Wedstrijden!S476="x","B","")</f>
        <v/>
      </c>
      <c r="BQ655" s="17" t="str">
        <f>IF(Wedstrijden!T476="x","L1","")</f>
        <v/>
      </c>
      <c r="BR655" s="17" t="str">
        <f>IF(Wedstrijden!U476="x","L2","")</f>
        <v/>
      </c>
      <c r="BS655" s="17" t="str">
        <f>IF(Wedstrijden!V476="x","M1","")</f>
        <v/>
      </c>
      <c r="BT655" s="17" t="str">
        <f>IF(Wedstrijden!W476="x","M2","")</f>
        <v/>
      </c>
      <c r="BU655" s="17" t="str">
        <f>IF(Wedstrijden!X476="x","Z1","")</f>
        <v/>
      </c>
      <c r="BV655" s="17" t="str">
        <f>IF(Wedstrijden!Y476="x","Z2","")</f>
        <v/>
      </c>
      <c r="BW655" s="17" t="str">
        <f>IF(COUNTA(Wedstrijden!F476:N476)&lt;&gt;0,1,"")</f>
        <v/>
      </c>
      <c r="BX655" s="17" t="str">
        <f t="shared" si="61"/>
        <v/>
      </c>
      <c r="BY655" s="17" t="str">
        <f>IF(Wedstrijden!F476="x","BB","")</f>
        <v/>
      </c>
      <c r="BZ655" s="17" t="str">
        <f>IF(Wedstrijden!G476="x","B","")</f>
        <v/>
      </c>
      <c r="CA655" s="17" t="str">
        <f>IF(Wedstrijden!H476="x","L1","")</f>
        <v/>
      </c>
      <c r="CB655" s="17" t="str">
        <f>IF(Wedstrijden!I476="x","L2","")</f>
        <v/>
      </c>
      <c r="CC655" s="17" t="str">
        <f>IF(Wedstrijden!J476="x","M1","")</f>
        <v/>
      </c>
      <c r="CD655" s="17" t="str">
        <f>IF(Wedstrijden!K476="x","M2","")</f>
        <v/>
      </c>
      <c r="CE655" s="17" t="str">
        <f>IF(Wedstrijden!L476="x","Z1","")</f>
        <v/>
      </c>
      <c r="CF655" s="17" t="str">
        <f>IF(Wedstrijden!M476="x","Z2","")</f>
        <v/>
      </c>
      <c r="CG655" s="17" t="str">
        <f>IF(Wedstrijden!N476="x","ZZL","")</f>
        <v/>
      </c>
      <c r="CL655" s="17" t="str">
        <f>IF(COUNTA(Wedstrijden!AG476:AN476)&lt;&gt;0,2,"")</f>
        <v/>
      </c>
      <c r="CM655" s="17" t="str">
        <f t="shared" si="62"/>
        <v/>
      </c>
      <c r="CN655" s="17" t="str">
        <f>IF(Wedstrijden!AG476="x","AA","")</f>
        <v/>
      </c>
      <c r="CO655" s="17" t="str">
        <f>IF(Wedstrijden!AH476="x","A","")</f>
        <v/>
      </c>
      <c r="CP655" s="17" t="str">
        <f>IF(Wedstrijden!AI476="x","BB","")</f>
        <v/>
      </c>
      <c r="CQ655" s="17" t="str">
        <f>IF(Wedstrijden!AJ476="x","B","")</f>
        <v/>
      </c>
      <c r="CR655" s="17" t="str">
        <f>IF(Wedstrijden!AK476="x","L","")</f>
        <v/>
      </c>
      <c r="CS655" s="17" t="str">
        <f>IF(Wedstrijden!AL476="x","M","")</f>
        <v/>
      </c>
      <c r="CT655" s="17" t="str">
        <f>IF(Wedstrijden!AM476="x","Z","")</f>
        <v/>
      </c>
      <c r="CU655" s="17" t="str">
        <f>IF(Wedstrijden!AN476="x","ZZ","")</f>
        <v/>
      </c>
      <c r="CV655" s="17" t="str">
        <f>IF(COUNTA(Wedstrijden!Z476:AF476)&lt;&gt;0,2,"")</f>
        <v/>
      </c>
      <c r="CW655" s="17" t="str">
        <f t="shared" si="63"/>
        <v/>
      </c>
      <c r="CX655" s="17" t="str">
        <f>IF(Wedstrijden!Z476="x","BB","")</f>
        <v/>
      </c>
      <c r="CY655" s="17" t="str">
        <f>IF(Wedstrijden!AA476="x","B","")</f>
        <v/>
      </c>
      <c r="CZ655" s="17" t="str">
        <f>IF(Wedstrijden!AB476="x","L","")</f>
        <v/>
      </c>
      <c r="DA655" s="17" t="str">
        <f>IF(Wedstrijden!AC476="x","M","")</f>
        <v/>
      </c>
      <c r="DB655" s="17" t="str">
        <f>IF(Wedstrijden!AD476="x","Z","")</f>
        <v/>
      </c>
      <c r="DC655" s="17" t="str">
        <f>IF(Wedstrijden!AE476="x","ZZ","")</f>
        <v/>
      </c>
      <c r="DD655" s="17" t="str">
        <f>IF(Wedstrijden!AF476="x","1.40","")</f>
        <v/>
      </c>
      <c r="DE655" s="17" t="str">
        <f>IF(COUNTA(Wedstrijden!AP476:AR476)&lt;&gt;0,6,"")</f>
        <v/>
      </c>
      <c r="DF655" s="17" t="str">
        <f t="shared" si="64"/>
        <v/>
      </c>
      <c r="DG655" s="17" t="str">
        <f>IF(Wedstrijden!AP476="x","L","")</f>
        <v/>
      </c>
      <c r="DH655" s="17" t="str">
        <f>IF(Wedstrijden!AQ476="x","M","")</f>
        <v/>
      </c>
      <c r="DI655" s="17" t="str">
        <f>IF(Wedstrijden!AR476="x","Z","")</f>
        <v/>
      </c>
      <c r="DJ655" s="17" t="str">
        <f>IF(Wedstrijden!AS476="x","Z","")</f>
        <v/>
      </c>
      <c r="DK655" s="17" t="str">
        <f>IF(COUNTA(Wedstrijden!AU476:AW476)&lt;&gt;0,6,"")</f>
        <v/>
      </c>
      <c r="DL655" s="17" t="str">
        <f t="shared" si="65"/>
        <v/>
      </c>
      <c r="DM655" s="17" t="str">
        <f>IF(Wedstrijden!AU476="x","L","")</f>
        <v/>
      </c>
      <c r="DN655" s="17" t="str">
        <f>IF(Wedstrijden!AV476="x","M","")</f>
        <v/>
      </c>
      <c r="DO655" s="17" t="str">
        <f>IF(Wedstrijden!AW476="x","Z","")</f>
        <v/>
      </c>
      <c r="DP655" s="17" t="str">
        <f>IF(Wedstrijden!AX476="x","Z","")</f>
        <v/>
      </c>
    </row>
    <row r="656" spans="1:120" ht="14.4" x14ac:dyDescent="0.3">
      <c r="A656" s="21">
        <f>Wedstrijden!A477</f>
        <v>0</v>
      </c>
      <c r="B656" s="17" t="str">
        <f>IFERROR(VLOOKUP(Wedstrijden!#REF!,#REF!,2,FALSE),"")</f>
        <v/>
      </c>
      <c r="C656" s="17" t="e">
        <f>Wedstrijden!#REF!</f>
        <v>#REF!</v>
      </c>
      <c r="D656" s="17" t="str">
        <f>IFERROR(VLOOKUP(Wedstrijden!#REF!,#REF!,2,FALSE),"")</f>
        <v/>
      </c>
      <c r="E656" s="17" t="str">
        <f>IFERROR(VLOOKUP(Wedstrijden!#REF!,#REF!,5,FALSE),"")</f>
        <v/>
      </c>
      <c r="F656" s="17" t="e">
        <f>IF(Wedstrijden!#REF!&lt;&gt;"",Wedstrijden!#REF!,"")</f>
        <v>#REF!</v>
      </c>
      <c r="G656" s="17" t="e">
        <f>IF(Wedstrijden!#REF!="Indoor",1,0)</f>
        <v>#REF!</v>
      </c>
      <c r="H656" s="17" t="e">
        <f>Wedstrijden!#REF!</f>
        <v>#REF!</v>
      </c>
      <c r="I656" s="17" t="e">
        <f>IF(Wedstrijden!#REF!="Nee",0,IF(Wedstrijden!#REF!="Ja",1,""))</f>
        <v>#REF!</v>
      </c>
      <c r="J656" s="17" t="e">
        <f>IF(Wedstrijden!#REF!&lt;&gt;"",Wedstrijden!#REF!,"")</f>
        <v>#REF!</v>
      </c>
      <c r="W656" s="18"/>
      <c r="AE656" s="18"/>
      <c r="AN656" s="18"/>
      <c r="AU656" s="18"/>
      <c r="BA656" s="18"/>
      <c r="BE656" s="18"/>
      <c r="BJ656" s="17" t="str">
        <f>IF(COUNTA(Wedstrijden!O477:Y477)&lt;&gt;0,1,"")</f>
        <v/>
      </c>
      <c r="BK656" s="17" t="str">
        <f t="shared" si="60"/>
        <v/>
      </c>
      <c r="BL656" s="17" t="str">
        <f>IF(Wedstrijden!O477="x","AA","")</f>
        <v/>
      </c>
      <c r="BM656" s="17" t="str">
        <f>IF(Wedstrijden!P477="x","A","")</f>
        <v/>
      </c>
      <c r="BN656" s="17" t="str">
        <f>IF(Wedstrijden!Q477="x","B1","")</f>
        <v/>
      </c>
      <c r="BO656" s="17" t="e">
        <f>IF(Wedstrijden!#REF!="x","BB","")</f>
        <v>#REF!</v>
      </c>
      <c r="BP656" s="17" t="str">
        <f>IF(Wedstrijden!S477="x","B","")</f>
        <v/>
      </c>
      <c r="BQ656" s="17" t="str">
        <f>IF(Wedstrijden!T477="x","L1","")</f>
        <v/>
      </c>
      <c r="BR656" s="17" t="str">
        <f>IF(Wedstrijden!U477="x","L2","")</f>
        <v/>
      </c>
      <c r="BS656" s="17" t="str">
        <f>IF(Wedstrijden!V477="x","M1","")</f>
        <v/>
      </c>
      <c r="BT656" s="17" t="str">
        <f>IF(Wedstrijden!W477="x","M2","")</f>
        <v/>
      </c>
      <c r="BU656" s="17" t="str">
        <f>IF(Wedstrijden!X477="x","Z1","")</f>
        <v/>
      </c>
      <c r="BV656" s="17" t="str">
        <f>IF(Wedstrijden!Y477="x","Z2","")</f>
        <v/>
      </c>
      <c r="BW656" s="17" t="str">
        <f>IF(COUNTA(Wedstrijden!F477:N477)&lt;&gt;0,1,"")</f>
        <v/>
      </c>
      <c r="BX656" s="17" t="str">
        <f t="shared" si="61"/>
        <v/>
      </c>
      <c r="BY656" s="17" t="str">
        <f>IF(Wedstrijden!F477="x","BB","")</f>
        <v/>
      </c>
      <c r="BZ656" s="17" t="str">
        <f>IF(Wedstrijden!G477="x","B","")</f>
        <v/>
      </c>
      <c r="CA656" s="17" t="str">
        <f>IF(Wedstrijden!H477="x","L1","")</f>
        <v/>
      </c>
      <c r="CB656" s="17" t="str">
        <f>IF(Wedstrijden!I477="x","L2","")</f>
        <v/>
      </c>
      <c r="CC656" s="17" t="str">
        <f>IF(Wedstrijden!J477="x","M1","")</f>
        <v/>
      </c>
      <c r="CD656" s="17" t="str">
        <f>IF(Wedstrijden!K477="x","M2","")</f>
        <v/>
      </c>
      <c r="CE656" s="17" t="str">
        <f>IF(Wedstrijden!L477="x","Z1","")</f>
        <v/>
      </c>
      <c r="CF656" s="17" t="str">
        <f>IF(Wedstrijden!M477="x","Z2","")</f>
        <v/>
      </c>
      <c r="CG656" s="17" t="str">
        <f>IF(Wedstrijden!N477="x","ZZL","")</f>
        <v/>
      </c>
      <c r="CL656" s="17" t="str">
        <f>IF(COUNTA(Wedstrijden!AG477:AN477)&lt;&gt;0,2,"")</f>
        <v/>
      </c>
      <c r="CM656" s="17" t="str">
        <f t="shared" si="62"/>
        <v/>
      </c>
      <c r="CN656" s="17" t="str">
        <f>IF(Wedstrijden!AG477="x","AA","")</f>
        <v/>
      </c>
      <c r="CO656" s="17" t="str">
        <f>IF(Wedstrijden!AH477="x","A","")</f>
        <v/>
      </c>
      <c r="CP656" s="17" t="str">
        <f>IF(Wedstrijden!AI477="x","BB","")</f>
        <v/>
      </c>
      <c r="CQ656" s="17" t="str">
        <f>IF(Wedstrijden!AJ477="x","B","")</f>
        <v/>
      </c>
      <c r="CR656" s="17" t="str">
        <f>IF(Wedstrijden!AK477="x","L","")</f>
        <v/>
      </c>
      <c r="CS656" s="17" t="str">
        <f>IF(Wedstrijden!AL477="x","M","")</f>
        <v/>
      </c>
      <c r="CT656" s="17" t="str">
        <f>IF(Wedstrijden!AM477="x","Z","")</f>
        <v/>
      </c>
      <c r="CU656" s="17" t="str">
        <f>IF(Wedstrijden!AN477="x","ZZ","")</f>
        <v/>
      </c>
      <c r="CV656" s="17" t="str">
        <f>IF(COUNTA(Wedstrijden!Z477:AF477)&lt;&gt;0,2,"")</f>
        <v/>
      </c>
      <c r="CW656" s="17" t="str">
        <f t="shared" si="63"/>
        <v/>
      </c>
      <c r="CX656" s="17" t="str">
        <f>IF(Wedstrijden!Z477="x","BB","")</f>
        <v/>
      </c>
      <c r="CY656" s="17" t="str">
        <f>IF(Wedstrijden!AA477="x","B","")</f>
        <v/>
      </c>
      <c r="CZ656" s="17" t="str">
        <f>IF(Wedstrijden!AB477="x","L","")</f>
        <v/>
      </c>
      <c r="DA656" s="17" t="str">
        <f>IF(Wedstrijden!AC477="x","M","")</f>
        <v/>
      </c>
      <c r="DB656" s="17" t="str">
        <f>IF(Wedstrijden!AD477="x","Z","")</f>
        <v/>
      </c>
      <c r="DC656" s="17" t="str">
        <f>IF(Wedstrijden!AE477="x","ZZ","")</f>
        <v/>
      </c>
      <c r="DD656" s="17" t="str">
        <f>IF(Wedstrijden!AF477="x","1.40","")</f>
        <v/>
      </c>
      <c r="DE656" s="17" t="str">
        <f>IF(COUNTA(Wedstrijden!AP477:AR477)&lt;&gt;0,6,"")</f>
        <v/>
      </c>
      <c r="DF656" s="17" t="str">
        <f t="shared" si="64"/>
        <v/>
      </c>
      <c r="DG656" s="17" t="str">
        <f>IF(Wedstrijden!AP477="x","L","")</f>
        <v/>
      </c>
      <c r="DH656" s="17" t="str">
        <f>IF(Wedstrijden!AQ477="x","M","")</f>
        <v/>
      </c>
      <c r="DI656" s="17" t="str">
        <f>IF(Wedstrijden!AR477="x","Z","")</f>
        <v/>
      </c>
      <c r="DJ656" s="17" t="str">
        <f>IF(Wedstrijden!AS477="x","Z","")</f>
        <v/>
      </c>
      <c r="DK656" s="17" t="str">
        <f>IF(COUNTA(Wedstrijden!AU477:AW477)&lt;&gt;0,6,"")</f>
        <v/>
      </c>
      <c r="DL656" s="17" t="str">
        <f t="shared" si="65"/>
        <v/>
      </c>
      <c r="DM656" s="17" t="str">
        <f>IF(Wedstrijden!AU477="x","L","")</f>
        <v/>
      </c>
      <c r="DN656" s="17" t="str">
        <f>IF(Wedstrijden!AV477="x","M","")</f>
        <v/>
      </c>
      <c r="DO656" s="17" t="str">
        <f>IF(Wedstrijden!AW477="x","Z","")</f>
        <v/>
      </c>
      <c r="DP656" s="17" t="str">
        <f>IF(Wedstrijden!AX477="x","Z","")</f>
        <v/>
      </c>
    </row>
    <row r="657" spans="1:120" ht="14.4" x14ac:dyDescent="0.3">
      <c r="A657" s="21">
        <f>Wedstrijden!A478</f>
        <v>0</v>
      </c>
      <c r="B657" s="17" t="str">
        <f>IFERROR(VLOOKUP(Wedstrijden!#REF!,#REF!,2,FALSE),"")</f>
        <v/>
      </c>
      <c r="C657" s="17" t="e">
        <f>Wedstrijden!#REF!</f>
        <v>#REF!</v>
      </c>
      <c r="D657" s="17" t="str">
        <f>IFERROR(VLOOKUP(Wedstrijden!#REF!,#REF!,2,FALSE),"")</f>
        <v/>
      </c>
      <c r="E657" s="17" t="str">
        <f>IFERROR(VLOOKUP(Wedstrijden!#REF!,#REF!,5,FALSE),"")</f>
        <v/>
      </c>
      <c r="F657" s="17" t="e">
        <f>IF(Wedstrijden!#REF!&lt;&gt;"",Wedstrijden!#REF!,"")</f>
        <v>#REF!</v>
      </c>
      <c r="G657" s="17" t="e">
        <f>IF(Wedstrijden!#REF!="Indoor",1,0)</f>
        <v>#REF!</v>
      </c>
      <c r="H657" s="17" t="e">
        <f>Wedstrijden!#REF!</f>
        <v>#REF!</v>
      </c>
      <c r="I657" s="17" t="e">
        <f>IF(Wedstrijden!#REF!="Nee",0,IF(Wedstrijden!#REF!="Ja",1,""))</f>
        <v>#REF!</v>
      </c>
      <c r="J657" s="17" t="e">
        <f>IF(Wedstrijden!#REF!&lt;&gt;"",Wedstrijden!#REF!,"")</f>
        <v>#REF!</v>
      </c>
      <c r="W657" s="18"/>
      <c r="AE657" s="18"/>
      <c r="AN657" s="18"/>
      <c r="AU657" s="18"/>
      <c r="BA657" s="18"/>
      <c r="BE657" s="18"/>
      <c r="BJ657" s="17" t="str">
        <f>IF(COUNTA(Wedstrijden!O478:Y478)&lt;&gt;0,1,"")</f>
        <v/>
      </c>
      <c r="BK657" s="17" t="str">
        <f t="shared" si="60"/>
        <v/>
      </c>
      <c r="BL657" s="17" t="str">
        <f>IF(Wedstrijden!O478="x","AA","")</f>
        <v/>
      </c>
      <c r="BM657" s="17" t="str">
        <f>IF(Wedstrijden!P478="x","A","")</f>
        <v/>
      </c>
      <c r="BN657" s="17" t="str">
        <f>IF(Wedstrijden!Q478="x","B1","")</f>
        <v/>
      </c>
      <c r="BO657" s="17" t="e">
        <f>IF(Wedstrijden!#REF!="x","BB","")</f>
        <v>#REF!</v>
      </c>
      <c r="BP657" s="17" t="str">
        <f>IF(Wedstrijden!S478="x","B","")</f>
        <v/>
      </c>
      <c r="BQ657" s="17" t="str">
        <f>IF(Wedstrijden!T478="x","L1","")</f>
        <v/>
      </c>
      <c r="BR657" s="17" t="str">
        <f>IF(Wedstrijden!U478="x","L2","")</f>
        <v/>
      </c>
      <c r="BS657" s="17" t="str">
        <f>IF(Wedstrijden!V478="x","M1","")</f>
        <v/>
      </c>
      <c r="BT657" s="17" t="str">
        <f>IF(Wedstrijden!W478="x","M2","")</f>
        <v/>
      </c>
      <c r="BU657" s="17" t="str">
        <f>IF(Wedstrijden!X478="x","Z1","")</f>
        <v/>
      </c>
      <c r="BV657" s="17" t="str">
        <f>IF(Wedstrijden!Y478="x","Z2","")</f>
        <v/>
      </c>
      <c r="BW657" s="17" t="str">
        <f>IF(COUNTA(Wedstrijden!F478:N478)&lt;&gt;0,1,"")</f>
        <v/>
      </c>
      <c r="BX657" s="17" t="str">
        <f t="shared" si="61"/>
        <v/>
      </c>
      <c r="BY657" s="17" t="str">
        <f>IF(Wedstrijden!F478="x","BB","")</f>
        <v/>
      </c>
      <c r="BZ657" s="17" t="str">
        <f>IF(Wedstrijden!G478="x","B","")</f>
        <v/>
      </c>
      <c r="CA657" s="17" t="str">
        <f>IF(Wedstrijden!H478="x","L1","")</f>
        <v/>
      </c>
      <c r="CB657" s="17" t="str">
        <f>IF(Wedstrijden!I478="x","L2","")</f>
        <v/>
      </c>
      <c r="CC657" s="17" t="str">
        <f>IF(Wedstrijden!J478="x","M1","")</f>
        <v/>
      </c>
      <c r="CD657" s="17" t="str">
        <f>IF(Wedstrijden!K478="x","M2","")</f>
        <v/>
      </c>
      <c r="CE657" s="17" t="str">
        <f>IF(Wedstrijden!L478="x","Z1","")</f>
        <v/>
      </c>
      <c r="CF657" s="17" t="str">
        <f>IF(Wedstrijden!M478="x","Z2","")</f>
        <v/>
      </c>
      <c r="CG657" s="17" t="str">
        <f>IF(Wedstrijden!N478="x","ZZL","")</f>
        <v/>
      </c>
      <c r="CL657" s="17" t="str">
        <f>IF(COUNTA(Wedstrijden!AG478:AN478)&lt;&gt;0,2,"")</f>
        <v/>
      </c>
      <c r="CM657" s="17" t="str">
        <f t="shared" si="62"/>
        <v/>
      </c>
      <c r="CN657" s="17" t="str">
        <f>IF(Wedstrijden!AG478="x","AA","")</f>
        <v/>
      </c>
      <c r="CO657" s="17" t="str">
        <f>IF(Wedstrijden!AH478="x","A","")</f>
        <v/>
      </c>
      <c r="CP657" s="17" t="str">
        <f>IF(Wedstrijden!AI478="x","BB","")</f>
        <v/>
      </c>
      <c r="CQ657" s="17" t="str">
        <f>IF(Wedstrijden!AJ478="x","B","")</f>
        <v/>
      </c>
      <c r="CR657" s="17" t="str">
        <f>IF(Wedstrijden!AK478="x","L","")</f>
        <v/>
      </c>
      <c r="CS657" s="17" t="str">
        <f>IF(Wedstrijden!AL478="x","M","")</f>
        <v/>
      </c>
      <c r="CT657" s="17" t="str">
        <f>IF(Wedstrijden!AM478="x","Z","")</f>
        <v/>
      </c>
      <c r="CU657" s="17" t="str">
        <f>IF(Wedstrijden!AN478="x","ZZ","")</f>
        <v/>
      </c>
      <c r="CV657" s="17" t="str">
        <f>IF(COUNTA(Wedstrijden!Z478:AF478)&lt;&gt;0,2,"")</f>
        <v/>
      </c>
      <c r="CW657" s="17" t="str">
        <f t="shared" si="63"/>
        <v/>
      </c>
      <c r="CX657" s="17" t="str">
        <f>IF(Wedstrijden!Z478="x","BB","")</f>
        <v/>
      </c>
      <c r="CY657" s="17" t="str">
        <f>IF(Wedstrijden!AA478="x","B","")</f>
        <v/>
      </c>
      <c r="CZ657" s="17" t="str">
        <f>IF(Wedstrijden!AB478="x","L","")</f>
        <v/>
      </c>
      <c r="DA657" s="17" t="str">
        <f>IF(Wedstrijden!AC478="x","M","")</f>
        <v/>
      </c>
      <c r="DB657" s="17" t="str">
        <f>IF(Wedstrijden!AD478="x","Z","")</f>
        <v/>
      </c>
      <c r="DC657" s="17" t="str">
        <f>IF(Wedstrijden!AE478="x","ZZ","")</f>
        <v/>
      </c>
      <c r="DD657" s="17" t="str">
        <f>IF(Wedstrijden!AF478="x","1.40","")</f>
        <v/>
      </c>
      <c r="DE657" s="17" t="str">
        <f>IF(COUNTA(Wedstrijden!AP478:AR478)&lt;&gt;0,6,"")</f>
        <v/>
      </c>
      <c r="DF657" s="17" t="str">
        <f t="shared" si="64"/>
        <v/>
      </c>
      <c r="DG657" s="17" t="str">
        <f>IF(Wedstrijden!AP478="x","L","")</f>
        <v/>
      </c>
      <c r="DH657" s="17" t="str">
        <f>IF(Wedstrijden!AQ478="x","M","")</f>
        <v/>
      </c>
      <c r="DI657" s="17" t="str">
        <f>IF(Wedstrijden!AR478="x","Z","")</f>
        <v/>
      </c>
      <c r="DJ657" s="17" t="str">
        <f>IF(Wedstrijden!AS478="x","Z","")</f>
        <v/>
      </c>
      <c r="DK657" s="17" t="str">
        <f>IF(COUNTA(Wedstrijden!AU478:AW478)&lt;&gt;0,6,"")</f>
        <v/>
      </c>
      <c r="DL657" s="17" t="str">
        <f t="shared" si="65"/>
        <v/>
      </c>
      <c r="DM657" s="17" t="str">
        <f>IF(Wedstrijden!AU478="x","L","")</f>
        <v/>
      </c>
      <c r="DN657" s="17" t="str">
        <f>IF(Wedstrijden!AV478="x","M","")</f>
        <v/>
      </c>
      <c r="DO657" s="17" t="str">
        <f>IF(Wedstrijden!AW478="x","Z","")</f>
        <v/>
      </c>
      <c r="DP657" s="17" t="str">
        <f>IF(Wedstrijden!AX478="x","Z","")</f>
        <v/>
      </c>
    </row>
    <row r="658" spans="1:120" ht="14.4" x14ac:dyDescent="0.3">
      <c r="A658" s="21">
        <f>Wedstrijden!A479</f>
        <v>0</v>
      </c>
      <c r="B658" s="17" t="str">
        <f>IFERROR(VLOOKUP(Wedstrijden!#REF!,#REF!,2,FALSE),"")</f>
        <v/>
      </c>
      <c r="C658" s="17" t="e">
        <f>Wedstrijden!#REF!</f>
        <v>#REF!</v>
      </c>
      <c r="D658" s="17" t="str">
        <f>IFERROR(VLOOKUP(Wedstrijden!#REF!,#REF!,2,FALSE),"")</f>
        <v/>
      </c>
      <c r="E658" s="17" t="str">
        <f>IFERROR(VLOOKUP(Wedstrijden!#REF!,#REF!,5,FALSE),"")</f>
        <v/>
      </c>
      <c r="F658" s="17" t="e">
        <f>IF(Wedstrijden!#REF!&lt;&gt;"",Wedstrijden!#REF!,"")</f>
        <v>#REF!</v>
      </c>
      <c r="G658" s="17" t="e">
        <f>IF(Wedstrijden!#REF!="Indoor",1,0)</f>
        <v>#REF!</v>
      </c>
      <c r="H658" s="17" t="e">
        <f>Wedstrijden!#REF!</f>
        <v>#REF!</v>
      </c>
      <c r="I658" s="17" t="e">
        <f>IF(Wedstrijden!#REF!="Nee",0,IF(Wedstrijden!#REF!="Ja",1,""))</f>
        <v>#REF!</v>
      </c>
      <c r="J658" s="17" t="e">
        <f>IF(Wedstrijden!#REF!&lt;&gt;"",Wedstrijden!#REF!,"")</f>
        <v>#REF!</v>
      </c>
      <c r="W658" s="18"/>
      <c r="AE658" s="18"/>
      <c r="AN658" s="18"/>
      <c r="AU658" s="18"/>
      <c r="BA658" s="18"/>
      <c r="BE658" s="18"/>
      <c r="BJ658" s="17" t="str">
        <f>IF(COUNTA(Wedstrijden!O479:Y479)&lt;&gt;0,1,"")</f>
        <v/>
      </c>
      <c r="BK658" s="17" t="str">
        <f t="shared" si="60"/>
        <v/>
      </c>
      <c r="BL658" s="17" t="str">
        <f>IF(Wedstrijden!O479="x","AA","")</f>
        <v/>
      </c>
      <c r="BM658" s="17" t="str">
        <f>IF(Wedstrijden!P479="x","A","")</f>
        <v/>
      </c>
      <c r="BN658" s="17" t="str">
        <f>IF(Wedstrijden!Q479="x","B1","")</f>
        <v/>
      </c>
      <c r="BO658" s="17" t="e">
        <f>IF(Wedstrijden!#REF!="x","BB","")</f>
        <v>#REF!</v>
      </c>
      <c r="BP658" s="17" t="str">
        <f>IF(Wedstrijden!S479="x","B","")</f>
        <v/>
      </c>
      <c r="BQ658" s="17" t="str">
        <f>IF(Wedstrijden!T479="x","L1","")</f>
        <v/>
      </c>
      <c r="BR658" s="17" t="str">
        <f>IF(Wedstrijden!U479="x","L2","")</f>
        <v/>
      </c>
      <c r="BS658" s="17" t="str">
        <f>IF(Wedstrijden!V479="x","M1","")</f>
        <v/>
      </c>
      <c r="BT658" s="17" t="str">
        <f>IF(Wedstrijden!W479="x","M2","")</f>
        <v/>
      </c>
      <c r="BU658" s="17" t="str">
        <f>IF(Wedstrijden!X479="x","Z1","")</f>
        <v/>
      </c>
      <c r="BV658" s="17" t="str">
        <f>IF(Wedstrijden!Y479="x","Z2","")</f>
        <v/>
      </c>
      <c r="BW658" s="17" t="str">
        <f>IF(COUNTA(Wedstrijden!F479:N479)&lt;&gt;0,1,"")</f>
        <v/>
      </c>
      <c r="BX658" s="17" t="str">
        <f t="shared" si="61"/>
        <v/>
      </c>
      <c r="BY658" s="17" t="str">
        <f>IF(Wedstrijden!F479="x","BB","")</f>
        <v/>
      </c>
      <c r="BZ658" s="17" t="str">
        <f>IF(Wedstrijden!G479="x","B","")</f>
        <v/>
      </c>
      <c r="CA658" s="17" t="str">
        <f>IF(Wedstrijden!H479="x","L1","")</f>
        <v/>
      </c>
      <c r="CB658" s="17" t="str">
        <f>IF(Wedstrijden!I479="x","L2","")</f>
        <v/>
      </c>
      <c r="CC658" s="17" t="str">
        <f>IF(Wedstrijden!J479="x","M1","")</f>
        <v/>
      </c>
      <c r="CD658" s="17" t="str">
        <f>IF(Wedstrijden!K479="x","M2","")</f>
        <v/>
      </c>
      <c r="CE658" s="17" t="str">
        <f>IF(Wedstrijden!L479="x","Z1","")</f>
        <v/>
      </c>
      <c r="CF658" s="17" t="str">
        <f>IF(Wedstrijden!M479="x","Z2","")</f>
        <v/>
      </c>
      <c r="CG658" s="17" t="str">
        <f>IF(Wedstrijden!N479="x","ZZL","")</f>
        <v/>
      </c>
      <c r="CL658" s="17" t="str">
        <f>IF(COUNTA(Wedstrijden!AG479:AN479)&lt;&gt;0,2,"")</f>
        <v/>
      </c>
      <c r="CM658" s="17" t="str">
        <f t="shared" si="62"/>
        <v/>
      </c>
      <c r="CN658" s="17" t="str">
        <f>IF(Wedstrijden!AG479="x","AA","")</f>
        <v/>
      </c>
      <c r="CO658" s="17" t="str">
        <f>IF(Wedstrijden!AH479="x","A","")</f>
        <v/>
      </c>
      <c r="CP658" s="17" t="str">
        <f>IF(Wedstrijden!AI479="x","BB","")</f>
        <v/>
      </c>
      <c r="CQ658" s="17" t="str">
        <f>IF(Wedstrijden!AJ479="x","B","")</f>
        <v/>
      </c>
      <c r="CR658" s="17" t="str">
        <f>IF(Wedstrijden!AK479="x","L","")</f>
        <v/>
      </c>
      <c r="CS658" s="17" t="str">
        <f>IF(Wedstrijden!AL479="x","M","")</f>
        <v/>
      </c>
      <c r="CT658" s="17" t="str">
        <f>IF(Wedstrijden!AM479="x","Z","")</f>
        <v/>
      </c>
      <c r="CU658" s="17" t="str">
        <f>IF(Wedstrijden!AN479="x","ZZ","")</f>
        <v/>
      </c>
      <c r="CV658" s="17" t="str">
        <f>IF(COUNTA(Wedstrijden!Z479:AF479)&lt;&gt;0,2,"")</f>
        <v/>
      </c>
      <c r="CW658" s="17" t="str">
        <f t="shared" si="63"/>
        <v/>
      </c>
      <c r="CX658" s="17" t="str">
        <f>IF(Wedstrijden!Z479="x","BB","")</f>
        <v/>
      </c>
      <c r="CY658" s="17" t="str">
        <f>IF(Wedstrijden!AA479="x","B","")</f>
        <v/>
      </c>
      <c r="CZ658" s="17" t="str">
        <f>IF(Wedstrijden!AB479="x","L","")</f>
        <v/>
      </c>
      <c r="DA658" s="17" t="str">
        <f>IF(Wedstrijden!AC479="x","M","")</f>
        <v/>
      </c>
      <c r="DB658" s="17" t="str">
        <f>IF(Wedstrijden!AD479="x","Z","")</f>
        <v/>
      </c>
      <c r="DC658" s="17" t="str">
        <f>IF(Wedstrijden!AE479="x","ZZ","")</f>
        <v/>
      </c>
      <c r="DD658" s="17" t="str">
        <f>IF(Wedstrijden!AF479="x","1.40","")</f>
        <v/>
      </c>
      <c r="DE658" s="17" t="str">
        <f>IF(COUNTA(Wedstrijden!AP479:AR479)&lt;&gt;0,6,"")</f>
        <v/>
      </c>
      <c r="DF658" s="17" t="str">
        <f t="shared" si="64"/>
        <v/>
      </c>
      <c r="DG658" s="17" t="str">
        <f>IF(Wedstrijden!AP479="x","L","")</f>
        <v/>
      </c>
      <c r="DH658" s="17" t="str">
        <f>IF(Wedstrijden!AQ479="x","M","")</f>
        <v/>
      </c>
      <c r="DI658" s="17" t="str">
        <f>IF(Wedstrijden!AR479="x","Z","")</f>
        <v/>
      </c>
      <c r="DJ658" s="17" t="str">
        <f>IF(Wedstrijden!AS479="x","Z","")</f>
        <v/>
      </c>
      <c r="DK658" s="17" t="str">
        <f>IF(COUNTA(Wedstrijden!AU479:AW479)&lt;&gt;0,6,"")</f>
        <v/>
      </c>
      <c r="DL658" s="17" t="str">
        <f t="shared" si="65"/>
        <v/>
      </c>
      <c r="DM658" s="17" t="str">
        <f>IF(Wedstrijden!AU479="x","L","")</f>
        <v/>
      </c>
      <c r="DN658" s="17" t="str">
        <f>IF(Wedstrijden!AV479="x","M","")</f>
        <v/>
      </c>
      <c r="DO658" s="17" t="str">
        <f>IF(Wedstrijden!AW479="x","Z","")</f>
        <v/>
      </c>
      <c r="DP658" s="17" t="str">
        <f>IF(Wedstrijden!AX479="x","Z","")</f>
        <v/>
      </c>
    </row>
    <row r="659" spans="1:120" ht="14.4" x14ac:dyDescent="0.3">
      <c r="A659" s="21">
        <f>Wedstrijden!A480</f>
        <v>0</v>
      </c>
      <c r="B659" s="17" t="str">
        <f>IFERROR(VLOOKUP(Wedstrijden!#REF!,#REF!,2,FALSE),"")</f>
        <v/>
      </c>
      <c r="C659" s="17" t="e">
        <f>Wedstrijden!#REF!</f>
        <v>#REF!</v>
      </c>
      <c r="D659" s="17" t="str">
        <f>IFERROR(VLOOKUP(Wedstrijden!#REF!,#REF!,2,FALSE),"")</f>
        <v/>
      </c>
      <c r="E659" s="17" t="str">
        <f>IFERROR(VLOOKUP(Wedstrijden!#REF!,#REF!,5,FALSE),"")</f>
        <v/>
      </c>
      <c r="F659" s="17" t="e">
        <f>IF(Wedstrijden!#REF!&lt;&gt;"",Wedstrijden!#REF!,"")</f>
        <v>#REF!</v>
      </c>
      <c r="G659" s="17" t="e">
        <f>IF(Wedstrijden!#REF!="Indoor",1,0)</f>
        <v>#REF!</v>
      </c>
      <c r="H659" s="17" t="e">
        <f>Wedstrijden!#REF!</f>
        <v>#REF!</v>
      </c>
      <c r="I659" s="17" t="e">
        <f>IF(Wedstrijden!#REF!="Nee",0,IF(Wedstrijden!#REF!="Ja",1,""))</f>
        <v>#REF!</v>
      </c>
      <c r="J659" s="17" t="e">
        <f>IF(Wedstrijden!#REF!&lt;&gt;"",Wedstrijden!#REF!,"")</f>
        <v>#REF!</v>
      </c>
      <c r="W659" s="18"/>
      <c r="AE659" s="18"/>
      <c r="AN659" s="18"/>
      <c r="AU659" s="18"/>
      <c r="BA659" s="18"/>
      <c r="BE659" s="18"/>
      <c r="BJ659" s="17" t="str">
        <f>IF(COUNTA(Wedstrijden!O480:Y480)&lt;&gt;0,1,"")</f>
        <v/>
      </c>
      <c r="BK659" s="17" t="str">
        <f t="shared" si="60"/>
        <v/>
      </c>
      <c r="BL659" s="17" t="str">
        <f>IF(Wedstrijden!O480="x","AA","")</f>
        <v/>
      </c>
      <c r="BM659" s="17" t="str">
        <f>IF(Wedstrijden!P480="x","A","")</f>
        <v/>
      </c>
      <c r="BN659" s="17" t="str">
        <f>IF(Wedstrijden!Q480="x","B1","")</f>
        <v/>
      </c>
      <c r="BO659" s="17" t="e">
        <f>IF(Wedstrijden!#REF!="x","BB","")</f>
        <v>#REF!</v>
      </c>
      <c r="BP659" s="17" t="str">
        <f>IF(Wedstrijden!S480="x","B","")</f>
        <v/>
      </c>
      <c r="BQ659" s="17" t="str">
        <f>IF(Wedstrijden!T480="x","L1","")</f>
        <v/>
      </c>
      <c r="BR659" s="17" t="str">
        <f>IF(Wedstrijden!U480="x","L2","")</f>
        <v/>
      </c>
      <c r="BS659" s="17" t="str">
        <f>IF(Wedstrijden!V480="x","M1","")</f>
        <v/>
      </c>
      <c r="BT659" s="17" t="str">
        <f>IF(Wedstrijden!W480="x","M2","")</f>
        <v/>
      </c>
      <c r="BU659" s="17" t="str">
        <f>IF(Wedstrijden!X480="x","Z1","")</f>
        <v/>
      </c>
      <c r="BV659" s="17" t="str">
        <f>IF(Wedstrijden!Y480="x","Z2","")</f>
        <v/>
      </c>
      <c r="BW659" s="17" t="str">
        <f>IF(COUNTA(Wedstrijden!F480:N480)&lt;&gt;0,1,"")</f>
        <v/>
      </c>
      <c r="BX659" s="17" t="str">
        <f t="shared" si="61"/>
        <v/>
      </c>
      <c r="BY659" s="17" t="str">
        <f>IF(Wedstrijden!F480="x","BB","")</f>
        <v/>
      </c>
      <c r="BZ659" s="17" t="str">
        <f>IF(Wedstrijden!G480="x","B","")</f>
        <v/>
      </c>
      <c r="CA659" s="17" t="str">
        <f>IF(Wedstrijden!H480="x","L1","")</f>
        <v/>
      </c>
      <c r="CB659" s="17" t="str">
        <f>IF(Wedstrijden!I480="x","L2","")</f>
        <v/>
      </c>
      <c r="CC659" s="17" t="str">
        <f>IF(Wedstrijden!J480="x","M1","")</f>
        <v/>
      </c>
      <c r="CD659" s="17" t="str">
        <f>IF(Wedstrijden!K480="x","M2","")</f>
        <v/>
      </c>
      <c r="CE659" s="17" t="str">
        <f>IF(Wedstrijden!L480="x","Z1","")</f>
        <v/>
      </c>
      <c r="CF659" s="17" t="str">
        <f>IF(Wedstrijden!M480="x","Z2","")</f>
        <v/>
      </c>
      <c r="CG659" s="17" t="str">
        <f>IF(Wedstrijden!N480="x","ZZL","")</f>
        <v/>
      </c>
      <c r="CL659" s="17" t="str">
        <f>IF(COUNTA(Wedstrijden!AG480:AN480)&lt;&gt;0,2,"")</f>
        <v/>
      </c>
      <c r="CM659" s="17" t="str">
        <f t="shared" si="62"/>
        <v/>
      </c>
      <c r="CN659" s="17" t="str">
        <f>IF(Wedstrijden!AG480="x","AA","")</f>
        <v/>
      </c>
      <c r="CO659" s="17" t="str">
        <f>IF(Wedstrijden!AH480="x","A","")</f>
        <v/>
      </c>
      <c r="CP659" s="17" t="str">
        <f>IF(Wedstrijden!AI480="x","BB","")</f>
        <v/>
      </c>
      <c r="CQ659" s="17" t="str">
        <f>IF(Wedstrijden!AJ480="x","B","")</f>
        <v/>
      </c>
      <c r="CR659" s="17" t="str">
        <f>IF(Wedstrijden!AK480="x","L","")</f>
        <v/>
      </c>
      <c r="CS659" s="17" t="str">
        <f>IF(Wedstrijden!AL480="x","M","")</f>
        <v/>
      </c>
      <c r="CT659" s="17" t="str">
        <f>IF(Wedstrijden!AM480="x","Z","")</f>
        <v/>
      </c>
      <c r="CU659" s="17" t="str">
        <f>IF(Wedstrijden!AN480="x","ZZ","")</f>
        <v/>
      </c>
      <c r="CV659" s="17" t="str">
        <f>IF(COUNTA(Wedstrijden!Z480:AF480)&lt;&gt;0,2,"")</f>
        <v/>
      </c>
      <c r="CW659" s="17" t="str">
        <f t="shared" si="63"/>
        <v/>
      </c>
      <c r="CX659" s="17" t="str">
        <f>IF(Wedstrijden!Z480="x","BB","")</f>
        <v/>
      </c>
      <c r="CY659" s="17" t="str">
        <f>IF(Wedstrijden!AA480="x","B","")</f>
        <v/>
      </c>
      <c r="CZ659" s="17" t="str">
        <f>IF(Wedstrijden!AB480="x","L","")</f>
        <v/>
      </c>
      <c r="DA659" s="17" t="str">
        <f>IF(Wedstrijden!AC480="x","M","")</f>
        <v/>
      </c>
      <c r="DB659" s="17" t="str">
        <f>IF(Wedstrijden!AD480="x","Z","")</f>
        <v/>
      </c>
      <c r="DC659" s="17" t="str">
        <f>IF(Wedstrijden!AE480="x","ZZ","")</f>
        <v/>
      </c>
      <c r="DD659" s="17" t="str">
        <f>IF(Wedstrijden!AF480="x","1.40","")</f>
        <v/>
      </c>
      <c r="DE659" s="17" t="str">
        <f>IF(COUNTA(Wedstrijden!AP480:AR480)&lt;&gt;0,6,"")</f>
        <v/>
      </c>
      <c r="DF659" s="17" t="str">
        <f t="shared" si="64"/>
        <v/>
      </c>
      <c r="DG659" s="17" t="str">
        <f>IF(Wedstrijden!AP480="x","L","")</f>
        <v/>
      </c>
      <c r="DH659" s="17" t="str">
        <f>IF(Wedstrijden!AQ480="x","M","")</f>
        <v/>
      </c>
      <c r="DI659" s="17" t="str">
        <f>IF(Wedstrijden!AR480="x","Z","")</f>
        <v/>
      </c>
      <c r="DJ659" s="17" t="str">
        <f>IF(Wedstrijden!AS480="x","Z","")</f>
        <v/>
      </c>
      <c r="DK659" s="17" t="str">
        <f>IF(COUNTA(Wedstrijden!AU480:AW480)&lt;&gt;0,6,"")</f>
        <v/>
      </c>
      <c r="DL659" s="17" t="str">
        <f t="shared" si="65"/>
        <v/>
      </c>
      <c r="DM659" s="17" t="str">
        <f>IF(Wedstrijden!AU480="x","L","")</f>
        <v/>
      </c>
      <c r="DN659" s="17" t="str">
        <f>IF(Wedstrijden!AV480="x","M","")</f>
        <v/>
      </c>
      <c r="DO659" s="17" t="str">
        <f>IF(Wedstrijden!AW480="x","Z","")</f>
        <v/>
      </c>
      <c r="DP659" s="17" t="str">
        <f>IF(Wedstrijden!AX480="x","Z","")</f>
        <v/>
      </c>
    </row>
    <row r="660" spans="1:120" ht="14.4" x14ac:dyDescent="0.3">
      <c r="A660" s="21">
        <f>Wedstrijden!A481</f>
        <v>0</v>
      </c>
      <c r="B660" s="17" t="str">
        <f>IFERROR(VLOOKUP(Wedstrijden!#REF!,#REF!,2,FALSE),"")</f>
        <v/>
      </c>
      <c r="C660" s="17" t="e">
        <f>Wedstrijden!#REF!</f>
        <v>#REF!</v>
      </c>
      <c r="D660" s="17" t="str">
        <f>IFERROR(VLOOKUP(Wedstrijden!#REF!,#REF!,2,FALSE),"")</f>
        <v/>
      </c>
      <c r="E660" s="17" t="str">
        <f>IFERROR(VLOOKUP(Wedstrijden!#REF!,#REF!,5,FALSE),"")</f>
        <v/>
      </c>
      <c r="F660" s="17" t="e">
        <f>IF(Wedstrijden!#REF!&lt;&gt;"",Wedstrijden!#REF!,"")</f>
        <v>#REF!</v>
      </c>
      <c r="G660" s="17" t="e">
        <f>IF(Wedstrijden!#REF!="Indoor",1,0)</f>
        <v>#REF!</v>
      </c>
      <c r="H660" s="17" t="e">
        <f>Wedstrijden!#REF!</f>
        <v>#REF!</v>
      </c>
      <c r="I660" s="17" t="e">
        <f>IF(Wedstrijden!#REF!="Nee",0,IF(Wedstrijden!#REF!="Ja",1,""))</f>
        <v>#REF!</v>
      </c>
      <c r="J660" s="17" t="e">
        <f>IF(Wedstrijden!#REF!&lt;&gt;"",Wedstrijden!#REF!,"")</f>
        <v>#REF!</v>
      </c>
      <c r="W660" s="18"/>
      <c r="AE660" s="18"/>
      <c r="AN660" s="18"/>
      <c r="AU660" s="18"/>
      <c r="BA660" s="18"/>
      <c r="BE660" s="18"/>
      <c r="BJ660" s="17" t="str">
        <f>IF(COUNTA(Wedstrijden!O481:Y481)&lt;&gt;0,1,"")</f>
        <v/>
      </c>
      <c r="BK660" s="17" t="str">
        <f t="shared" si="60"/>
        <v/>
      </c>
      <c r="BL660" s="17" t="str">
        <f>IF(Wedstrijden!O481="x","AA","")</f>
        <v/>
      </c>
      <c r="BM660" s="17" t="str">
        <f>IF(Wedstrijden!P481="x","A","")</f>
        <v/>
      </c>
      <c r="BN660" s="17" t="str">
        <f>IF(Wedstrijden!Q481="x","B1","")</f>
        <v/>
      </c>
      <c r="BO660" s="17" t="e">
        <f>IF(Wedstrijden!#REF!="x","BB","")</f>
        <v>#REF!</v>
      </c>
      <c r="BP660" s="17" t="str">
        <f>IF(Wedstrijden!S481="x","B","")</f>
        <v/>
      </c>
      <c r="BQ660" s="17" t="str">
        <f>IF(Wedstrijden!T481="x","L1","")</f>
        <v/>
      </c>
      <c r="BR660" s="17" t="str">
        <f>IF(Wedstrijden!U481="x","L2","")</f>
        <v/>
      </c>
      <c r="BS660" s="17" t="str">
        <f>IF(Wedstrijden!V481="x","M1","")</f>
        <v/>
      </c>
      <c r="BT660" s="17" t="str">
        <f>IF(Wedstrijden!W481="x","M2","")</f>
        <v/>
      </c>
      <c r="BU660" s="17" t="str">
        <f>IF(Wedstrijden!X481="x","Z1","")</f>
        <v/>
      </c>
      <c r="BV660" s="17" t="str">
        <f>IF(Wedstrijden!Y481="x","Z2","")</f>
        <v/>
      </c>
      <c r="BW660" s="17" t="str">
        <f>IF(COUNTA(Wedstrijden!F481:N481)&lt;&gt;0,1,"")</f>
        <v/>
      </c>
      <c r="BX660" s="17" t="str">
        <f t="shared" si="61"/>
        <v/>
      </c>
      <c r="BY660" s="17" t="str">
        <f>IF(Wedstrijden!F481="x","BB","")</f>
        <v/>
      </c>
      <c r="BZ660" s="17" t="str">
        <f>IF(Wedstrijden!G481="x","B","")</f>
        <v/>
      </c>
      <c r="CA660" s="17" t="str">
        <f>IF(Wedstrijden!H481="x","L1","")</f>
        <v/>
      </c>
      <c r="CB660" s="17" t="str">
        <f>IF(Wedstrijden!I481="x","L2","")</f>
        <v/>
      </c>
      <c r="CC660" s="17" t="str">
        <f>IF(Wedstrijden!J481="x","M1","")</f>
        <v/>
      </c>
      <c r="CD660" s="17" t="str">
        <f>IF(Wedstrijden!K481="x","M2","")</f>
        <v/>
      </c>
      <c r="CE660" s="17" t="str">
        <f>IF(Wedstrijden!L481="x","Z1","")</f>
        <v/>
      </c>
      <c r="CF660" s="17" t="str">
        <f>IF(Wedstrijden!M481="x","Z2","")</f>
        <v/>
      </c>
      <c r="CG660" s="17" t="str">
        <f>IF(Wedstrijden!N481="x","ZZL","")</f>
        <v/>
      </c>
      <c r="CL660" s="17" t="str">
        <f>IF(COUNTA(Wedstrijden!AG481:AN481)&lt;&gt;0,2,"")</f>
        <v/>
      </c>
      <c r="CM660" s="17" t="str">
        <f t="shared" si="62"/>
        <v/>
      </c>
      <c r="CN660" s="17" t="str">
        <f>IF(Wedstrijden!AG481="x","AA","")</f>
        <v/>
      </c>
      <c r="CO660" s="17" t="str">
        <f>IF(Wedstrijden!AH481="x","A","")</f>
        <v/>
      </c>
      <c r="CP660" s="17" t="str">
        <f>IF(Wedstrijden!AI481="x","BB","")</f>
        <v/>
      </c>
      <c r="CQ660" s="17" t="str">
        <f>IF(Wedstrijden!AJ481="x","B","")</f>
        <v/>
      </c>
      <c r="CR660" s="17" t="str">
        <f>IF(Wedstrijden!AK481="x","L","")</f>
        <v/>
      </c>
      <c r="CS660" s="17" t="str">
        <f>IF(Wedstrijden!AL481="x","M","")</f>
        <v/>
      </c>
      <c r="CT660" s="17" t="str">
        <f>IF(Wedstrijden!AM481="x","Z","")</f>
        <v/>
      </c>
      <c r="CU660" s="17" t="str">
        <f>IF(Wedstrijden!AN481="x","ZZ","")</f>
        <v/>
      </c>
      <c r="CV660" s="17" t="str">
        <f>IF(COUNTA(Wedstrijden!Z481:AF481)&lt;&gt;0,2,"")</f>
        <v/>
      </c>
      <c r="CW660" s="17" t="str">
        <f t="shared" si="63"/>
        <v/>
      </c>
      <c r="CX660" s="17" t="str">
        <f>IF(Wedstrijden!Z481="x","BB","")</f>
        <v/>
      </c>
      <c r="CY660" s="17" t="str">
        <f>IF(Wedstrijden!AA481="x","B","")</f>
        <v/>
      </c>
      <c r="CZ660" s="17" t="str">
        <f>IF(Wedstrijden!AB481="x","L","")</f>
        <v/>
      </c>
      <c r="DA660" s="17" t="str">
        <f>IF(Wedstrijden!AC481="x","M","")</f>
        <v/>
      </c>
      <c r="DB660" s="17" t="str">
        <f>IF(Wedstrijden!AD481="x","Z","")</f>
        <v/>
      </c>
      <c r="DC660" s="17" t="str">
        <f>IF(Wedstrijden!AE481="x","ZZ","")</f>
        <v/>
      </c>
      <c r="DD660" s="17" t="str">
        <f>IF(Wedstrijden!AF481="x","1.40","")</f>
        <v/>
      </c>
      <c r="DE660" s="17" t="str">
        <f>IF(COUNTA(Wedstrijden!AP481:AR481)&lt;&gt;0,6,"")</f>
        <v/>
      </c>
      <c r="DF660" s="17" t="str">
        <f t="shared" si="64"/>
        <v/>
      </c>
      <c r="DG660" s="17" t="str">
        <f>IF(Wedstrijden!AP481="x","L","")</f>
        <v/>
      </c>
      <c r="DH660" s="17" t="str">
        <f>IF(Wedstrijden!AQ481="x","M","")</f>
        <v/>
      </c>
      <c r="DI660" s="17" t="str">
        <f>IF(Wedstrijden!AR481="x","Z","")</f>
        <v/>
      </c>
      <c r="DJ660" s="17" t="str">
        <f>IF(Wedstrijden!AS481="x","Z","")</f>
        <v/>
      </c>
      <c r="DK660" s="17" t="str">
        <f>IF(COUNTA(Wedstrijden!AU481:AW481)&lt;&gt;0,6,"")</f>
        <v/>
      </c>
      <c r="DL660" s="17" t="str">
        <f t="shared" si="65"/>
        <v/>
      </c>
      <c r="DM660" s="17" t="str">
        <f>IF(Wedstrijden!AU481="x","L","")</f>
        <v/>
      </c>
      <c r="DN660" s="17" t="str">
        <f>IF(Wedstrijden!AV481="x","M","")</f>
        <v/>
      </c>
      <c r="DO660" s="17" t="str">
        <f>IF(Wedstrijden!AW481="x","Z","")</f>
        <v/>
      </c>
      <c r="DP660" s="17" t="str">
        <f>IF(Wedstrijden!AX481="x","Z","")</f>
        <v/>
      </c>
    </row>
    <row r="661" spans="1:120" ht="14.4" x14ac:dyDescent="0.3">
      <c r="A661" s="21">
        <f>Wedstrijden!A482</f>
        <v>0</v>
      </c>
      <c r="B661" s="17" t="str">
        <f>IFERROR(VLOOKUP(Wedstrijden!#REF!,#REF!,2,FALSE),"")</f>
        <v/>
      </c>
      <c r="C661" s="17" t="e">
        <f>Wedstrijden!#REF!</f>
        <v>#REF!</v>
      </c>
      <c r="D661" s="17" t="str">
        <f>IFERROR(VLOOKUP(Wedstrijden!#REF!,#REF!,2,FALSE),"")</f>
        <v/>
      </c>
      <c r="E661" s="17" t="str">
        <f>IFERROR(VLOOKUP(Wedstrijden!#REF!,#REF!,5,FALSE),"")</f>
        <v/>
      </c>
      <c r="F661" s="17" t="e">
        <f>IF(Wedstrijden!#REF!&lt;&gt;"",Wedstrijden!#REF!,"")</f>
        <v>#REF!</v>
      </c>
      <c r="G661" s="17" t="e">
        <f>IF(Wedstrijden!#REF!="Indoor",1,0)</f>
        <v>#REF!</v>
      </c>
      <c r="H661" s="17" t="e">
        <f>Wedstrijden!#REF!</f>
        <v>#REF!</v>
      </c>
      <c r="I661" s="17" t="e">
        <f>IF(Wedstrijden!#REF!="Nee",0,IF(Wedstrijden!#REF!="Ja",1,""))</f>
        <v>#REF!</v>
      </c>
      <c r="J661" s="17" t="e">
        <f>IF(Wedstrijden!#REF!&lt;&gt;"",Wedstrijden!#REF!,"")</f>
        <v>#REF!</v>
      </c>
      <c r="W661" s="18"/>
      <c r="AE661" s="18"/>
      <c r="AN661" s="18"/>
      <c r="AU661" s="18"/>
      <c r="BA661" s="18"/>
      <c r="BE661" s="18"/>
      <c r="BJ661" s="17" t="str">
        <f>IF(COUNTA(Wedstrijden!O482:Y482)&lt;&gt;0,1,"")</f>
        <v/>
      </c>
      <c r="BK661" s="17" t="str">
        <f t="shared" si="60"/>
        <v/>
      </c>
      <c r="BL661" s="17" t="str">
        <f>IF(Wedstrijden!O482="x","AA","")</f>
        <v/>
      </c>
      <c r="BM661" s="17" t="str">
        <f>IF(Wedstrijden!P482="x","A","")</f>
        <v/>
      </c>
      <c r="BN661" s="17" t="str">
        <f>IF(Wedstrijden!Q482="x","B1","")</f>
        <v/>
      </c>
      <c r="BO661" s="17" t="e">
        <f>IF(Wedstrijden!#REF!="x","BB","")</f>
        <v>#REF!</v>
      </c>
      <c r="BP661" s="17" t="str">
        <f>IF(Wedstrijden!S482="x","B","")</f>
        <v/>
      </c>
      <c r="BQ661" s="17" t="str">
        <f>IF(Wedstrijden!T482="x","L1","")</f>
        <v/>
      </c>
      <c r="BR661" s="17" t="str">
        <f>IF(Wedstrijden!U482="x","L2","")</f>
        <v/>
      </c>
      <c r="BS661" s="17" t="str">
        <f>IF(Wedstrijden!V482="x","M1","")</f>
        <v/>
      </c>
      <c r="BT661" s="17" t="str">
        <f>IF(Wedstrijden!W482="x","M2","")</f>
        <v/>
      </c>
      <c r="BU661" s="17" t="str">
        <f>IF(Wedstrijden!X482="x","Z1","")</f>
        <v/>
      </c>
      <c r="BV661" s="17" t="str">
        <f>IF(Wedstrijden!Y482="x","Z2","")</f>
        <v/>
      </c>
      <c r="BW661" s="17" t="str">
        <f>IF(COUNTA(Wedstrijden!F482:N482)&lt;&gt;0,1,"")</f>
        <v/>
      </c>
      <c r="BX661" s="17" t="str">
        <f t="shared" si="61"/>
        <v/>
      </c>
      <c r="BY661" s="17" t="str">
        <f>IF(Wedstrijden!F482="x","BB","")</f>
        <v/>
      </c>
      <c r="BZ661" s="17" t="str">
        <f>IF(Wedstrijden!G482="x","B","")</f>
        <v/>
      </c>
      <c r="CA661" s="17" t="str">
        <f>IF(Wedstrijden!H482="x","L1","")</f>
        <v/>
      </c>
      <c r="CB661" s="17" t="str">
        <f>IF(Wedstrijden!I482="x","L2","")</f>
        <v/>
      </c>
      <c r="CC661" s="17" t="str">
        <f>IF(Wedstrijden!J482="x","M1","")</f>
        <v/>
      </c>
      <c r="CD661" s="17" t="str">
        <f>IF(Wedstrijden!K482="x","M2","")</f>
        <v/>
      </c>
      <c r="CE661" s="17" t="str">
        <f>IF(Wedstrijden!L482="x","Z1","")</f>
        <v/>
      </c>
      <c r="CF661" s="17" t="str">
        <f>IF(Wedstrijden!M482="x","Z2","")</f>
        <v/>
      </c>
      <c r="CG661" s="17" t="str">
        <f>IF(Wedstrijden!N482="x","ZZL","")</f>
        <v/>
      </c>
      <c r="CL661" s="17" t="str">
        <f>IF(COUNTA(Wedstrijden!AG482:AN482)&lt;&gt;0,2,"")</f>
        <v/>
      </c>
      <c r="CM661" s="17" t="str">
        <f t="shared" si="62"/>
        <v/>
      </c>
      <c r="CN661" s="17" t="str">
        <f>IF(Wedstrijden!AG482="x","AA","")</f>
        <v/>
      </c>
      <c r="CO661" s="17" t="str">
        <f>IF(Wedstrijden!AH482="x","A","")</f>
        <v/>
      </c>
      <c r="CP661" s="17" t="str">
        <f>IF(Wedstrijden!AI482="x","BB","")</f>
        <v/>
      </c>
      <c r="CQ661" s="17" t="str">
        <f>IF(Wedstrijden!AJ482="x","B","")</f>
        <v/>
      </c>
      <c r="CR661" s="17" t="str">
        <f>IF(Wedstrijden!AK482="x","L","")</f>
        <v/>
      </c>
      <c r="CS661" s="17" t="str">
        <f>IF(Wedstrijden!AL482="x","M","")</f>
        <v/>
      </c>
      <c r="CT661" s="17" t="str">
        <f>IF(Wedstrijden!AM482="x","Z","")</f>
        <v/>
      </c>
      <c r="CU661" s="17" t="str">
        <f>IF(Wedstrijden!AN482="x","ZZ","")</f>
        <v/>
      </c>
      <c r="CV661" s="17" t="str">
        <f>IF(COUNTA(Wedstrijden!Z482:AF482)&lt;&gt;0,2,"")</f>
        <v/>
      </c>
      <c r="CW661" s="17" t="str">
        <f t="shared" si="63"/>
        <v/>
      </c>
      <c r="CX661" s="17" t="str">
        <f>IF(Wedstrijden!Z482="x","BB","")</f>
        <v/>
      </c>
      <c r="CY661" s="17" t="str">
        <f>IF(Wedstrijden!AA482="x","B","")</f>
        <v/>
      </c>
      <c r="CZ661" s="17" t="str">
        <f>IF(Wedstrijden!AB482="x","L","")</f>
        <v/>
      </c>
      <c r="DA661" s="17" t="str">
        <f>IF(Wedstrijden!AC482="x","M","")</f>
        <v/>
      </c>
      <c r="DB661" s="17" t="str">
        <f>IF(Wedstrijden!AD482="x","Z","")</f>
        <v/>
      </c>
      <c r="DC661" s="17" t="str">
        <f>IF(Wedstrijden!AE482="x","ZZ","")</f>
        <v/>
      </c>
      <c r="DD661" s="17" t="str">
        <f>IF(Wedstrijden!AF482="x","1.40","")</f>
        <v/>
      </c>
      <c r="DE661" s="17" t="str">
        <f>IF(COUNTA(Wedstrijden!AP482:AR482)&lt;&gt;0,6,"")</f>
        <v/>
      </c>
      <c r="DF661" s="17" t="str">
        <f t="shared" si="64"/>
        <v/>
      </c>
      <c r="DG661" s="17" t="str">
        <f>IF(Wedstrijden!AP482="x","L","")</f>
        <v/>
      </c>
      <c r="DH661" s="17" t="str">
        <f>IF(Wedstrijden!AQ482="x","M","")</f>
        <v/>
      </c>
      <c r="DI661" s="17" t="str">
        <f>IF(Wedstrijden!AR482="x","Z","")</f>
        <v/>
      </c>
      <c r="DJ661" s="17" t="str">
        <f>IF(Wedstrijden!AS482="x","Z","")</f>
        <v/>
      </c>
      <c r="DK661" s="17" t="str">
        <f>IF(COUNTA(Wedstrijden!AU482:AW482)&lt;&gt;0,6,"")</f>
        <v/>
      </c>
      <c r="DL661" s="17" t="str">
        <f t="shared" si="65"/>
        <v/>
      </c>
      <c r="DM661" s="17" t="str">
        <f>IF(Wedstrijden!AU482="x","L","")</f>
        <v/>
      </c>
      <c r="DN661" s="17" t="str">
        <f>IF(Wedstrijden!AV482="x","M","")</f>
        <v/>
      </c>
      <c r="DO661" s="17" t="str">
        <f>IF(Wedstrijden!AW482="x","Z","")</f>
        <v/>
      </c>
      <c r="DP661" s="17" t="str">
        <f>IF(Wedstrijden!AX482="x","Z","")</f>
        <v/>
      </c>
    </row>
    <row r="662" spans="1:120" ht="14.4" x14ac:dyDescent="0.3">
      <c r="A662" s="21">
        <f>Wedstrijden!A483</f>
        <v>0</v>
      </c>
      <c r="B662" s="17" t="str">
        <f>IFERROR(VLOOKUP(Wedstrijden!#REF!,#REF!,2,FALSE),"")</f>
        <v/>
      </c>
      <c r="C662" s="17" t="e">
        <f>Wedstrijden!#REF!</f>
        <v>#REF!</v>
      </c>
      <c r="D662" s="17" t="str">
        <f>IFERROR(VLOOKUP(Wedstrijden!#REF!,#REF!,2,FALSE),"")</f>
        <v/>
      </c>
      <c r="E662" s="17" t="str">
        <f>IFERROR(VLOOKUP(Wedstrijden!#REF!,#REF!,5,FALSE),"")</f>
        <v/>
      </c>
      <c r="F662" s="17" t="e">
        <f>IF(Wedstrijden!#REF!&lt;&gt;"",Wedstrijden!#REF!,"")</f>
        <v>#REF!</v>
      </c>
      <c r="G662" s="17" t="e">
        <f>IF(Wedstrijden!#REF!="Indoor",1,0)</f>
        <v>#REF!</v>
      </c>
      <c r="H662" s="17" t="e">
        <f>Wedstrijden!#REF!</f>
        <v>#REF!</v>
      </c>
      <c r="I662" s="17" t="e">
        <f>IF(Wedstrijden!#REF!="Nee",0,IF(Wedstrijden!#REF!="Ja",1,""))</f>
        <v>#REF!</v>
      </c>
      <c r="J662" s="17" t="e">
        <f>IF(Wedstrijden!#REF!&lt;&gt;"",Wedstrijden!#REF!,"")</f>
        <v>#REF!</v>
      </c>
      <c r="W662" s="18"/>
      <c r="AE662" s="18"/>
      <c r="AN662" s="18"/>
      <c r="AU662" s="18"/>
      <c r="BA662" s="18"/>
      <c r="BE662" s="18"/>
      <c r="BJ662" s="17" t="str">
        <f>IF(COUNTA(Wedstrijden!O483:Y483)&lt;&gt;0,1,"")</f>
        <v/>
      </c>
      <c r="BK662" s="17" t="str">
        <f t="shared" si="60"/>
        <v/>
      </c>
      <c r="BL662" s="17" t="str">
        <f>IF(Wedstrijden!O483="x","AA","")</f>
        <v/>
      </c>
      <c r="BM662" s="17" t="str">
        <f>IF(Wedstrijden!P483="x","A","")</f>
        <v/>
      </c>
      <c r="BN662" s="17" t="str">
        <f>IF(Wedstrijden!Q483="x","B1","")</f>
        <v/>
      </c>
      <c r="BO662" s="17" t="e">
        <f>IF(Wedstrijden!#REF!="x","BB","")</f>
        <v>#REF!</v>
      </c>
      <c r="BP662" s="17" t="str">
        <f>IF(Wedstrijden!S483="x","B","")</f>
        <v/>
      </c>
      <c r="BQ662" s="17" t="str">
        <f>IF(Wedstrijden!T483="x","L1","")</f>
        <v/>
      </c>
      <c r="BR662" s="17" t="str">
        <f>IF(Wedstrijden!U483="x","L2","")</f>
        <v/>
      </c>
      <c r="BS662" s="17" t="str">
        <f>IF(Wedstrijden!V483="x","M1","")</f>
        <v/>
      </c>
      <c r="BT662" s="17" t="str">
        <f>IF(Wedstrijden!W483="x","M2","")</f>
        <v/>
      </c>
      <c r="BU662" s="17" t="str">
        <f>IF(Wedstrijden!X483="x","Z1","")</f>
        <v/>
      </c>
      <c r="BV662" s="17" t="str">
        <f>IF(Wedstrijden!Y483="x","Z2","")</f>
        <v/>
      </c>
      <c r="BW662" s="17" t="str">
        <f>IF(COUNTA(Wedstrijden!F483:N483)&lt;&gt;0,1,"")</f>
        <v/>
      </c>
      <c r="BX662" s="17" t="str">
        <f t="shared" si="61"/>
        <v/>
      </c>
      <c r="BY662" s="17" t="str">
        <f>IF(Wedstrijden!F483="x","BB","")</f>
        <v/>
      </c>
      <c r="BZ662" s="17" t="str">
        <f>IF(Wedstrijden!G483="x","B","")</f>
        <v/>
      </c>
      <c r="CA662" s="17" t="str">
        <f>IF(Wedstrijden!H483="x","L1","")</f>
        <v/>
      </c>
      <c r="CB662" s="17" t="str">
        <f>IF(Wedstrijden!I483="x","L2","")</f>
        <v/>
      </c>
      <c r="CC662" s="17" t="str">
        <f>IF(Wedstrijden!J483="x","M1","")</f>
        <v/>
      </c>
      <c r="CD662" s="17" t="str">
        <f>IF(Wedstrijden!K483="x","M2","")</f>
        <v/>
      </c>
      <c r="CE662" s="17" t="str">
        <f>IF(Wedstrijden!L483="x","Z1","")</f>
        <v/>
      </c>
      <c r="CF662" s="17" t="str">
        <f>IF(Wedstrijden!M483="x","Z2","")</f>
        <v/>
      </c>
      <c r="CG662" s="17" t="str">
        <f>IF(Wedstrijden!N483="x","ZZL","")</f>
        <v/>
      </c>
      <c r="CL662" s="17" t="str">
        <f>IF(COUNTA(Wedstrijden!AG483:AN483)&lt;&gt;0,2,"")</f>
        <v/>
      </c>
      <c r="CM662" s="17" t="str">
        <f t="shared" si="62"/>
        <v/>
      </c>
      <c r="CN662" s="17" t="str">
        <f>IF(Wedstrijden!AG483="x","AA","")</f>
        <v/>
      </c>
      <c r="CO662" s="17" t="str">
        <f>IF(Wedstrijden!AH483="x","A","")</f>
        <v/>
      </c>
      <c r="CP662" s="17" t="str">
        <f>IF(Wedstrijden!AI483="x","BB","")</f>
        <v/>
      </c>
      <c r="CQ662" s="17" t="str">
        <f>IF(Wedstrijden!AJ483="x","B","")</f>
        <v/>
      </c>
      <c r="CR662" s="17" t="str">
        <f>IF(Wedstrijden!AK483="x","L","")</f>
        <v/>
      </c>
      <c r="CS662" s="17" t="str">
        <f>IF(Wedstrijden!AL483="x","M","")</f>
        <v/>
      </c>
      <c r="CT662" s="17" t="str">
        <f>IF(Wedstrijden!AM483="x","Z","")</f>
        <v/>
      </c>
      <c r="CU662" s="17" t="str">
        <f>IF(Wedstrijden!AN483="x","ZZ","")</f>
        <v/>
      </c>
      <c r="CV662" s="17" t="str">
        <f>IF(COUNTA(Wedstrijden!Z483:AF483)&lt;&gt;0,2,"")</f>
        <v/>
      </c>
      <c r="CW662" s="17" t="str">
        <f t="shared" si="63"/>
        <v/>
      </c>
      <c r="CX662" s="17" t="str">
        <f>IF(Wedstrijden!Z483="x","BB","")</f>
        <v/>
      </c>
      <c r="CY662" s="17" t="str">
        <f>IF(Wedstrijden!AA483="x","B","")</f>
        <v/>
      </c>
      <c r="CZ662" s="17" t="str">
        <f>IF(Wedstrijden!AB483="x","L","")</f>
        <v/>
      </c>
      <c r="DA662" s="17" t="str">
        <f>IF(Wedstrijden!AC483="x","M","")</f>
        <v/>
      </c>
      <c r="DB662" s="17" t="str">
        <f>IF(Wedstrijden!AD483="x","Z","")</f>
        <v/>
      </c>
      <c r="DC662" s="17" t="str">
        <f>IF(Wedstrijden!AE483="x","ZZ","")</f>
        <v/>
      </c>
      <c r="DD662" s="17" t="str">
        <f>IF(Wedstrijden!AF483="x","1.40","")</f>
        <v/>
      </c>
      <c r="DE662" s="17" t="str">
        <f>IF(COUNTA(Wedstrijden!AP483:AR483)&lt;&gt;0,6,"")</f>
        <v/>
      </c>
      <c r="DF662" s="17" t="str">
        <f t="shared" si="64"/>
        <v/>
      </c>
      <c r="DG662" s="17" t="str">
        <f>IF(Wedstrijden!AP483="x","L","")</f>
        <v/>
      </c>
      <c r="DH662" s="17" t="str">
        <f>IF(Wedstrijden!AQ483="x","M","")</f>
        <v/>
      </c>
      <c r="DI662" s="17" t="str">
        <f>IF(Wedstrijden!AR483="x","Z","")</f>
        <v/>
      </c>
      <c r="DJ662" s="17" t="str">
        <f>IF(Wedstrijden!AS483="x","Z","")</f>
        <v/>
      </c>
      <c r="DK662" s="17" t="str">
        <f>IF(COUNTA(Wedstrijden!AU483:AW483)&lt;&gt;0,6,"")</f>
        <v/>
      </c>
      <c r="DL662" s="17" t="str">
        <f t="shared" si="65"/>
        <v/>
      </c>
      <c r="DM662" s="17" t="str">
        <f>IF(Wedstrijden!AU483="x","L","")</f>
        <v/>
      </c>
      <c r="DN662" s="17" t="str">
        <f>IF(Wedstrijden!AV483="x","M","")</f>
        <v/>
      </c>
      <c r="DO662" s="17" t="str">
        <f>IF(Wedstrijden!AW483="x","Z","")</f>
        <v/>
      </c>
      <c r="DP662" s="17" t="str">
        <f>IF(Wedstrijden!AX483="x","Z","")</f>
        <v/>
      </c>
    </row>
    <row r="663" spans="1:120" ht="14.4" x14ac:dyDescent="0.3">
      <c r="A663" s="21">
        <f>Wedstrijden!A484</f>
        <v>0</v>
      </c>
      <c r="B663" s="17" t="str">
        <f>IFERROR(VLOOKUP(Wedstrijden!#REF!,#REF!,2,FALSE),"")</f>
        <v/>
      </c>
      <c r="C663" s="17" t="e">
        <f>Wedstrijden!#REF!</f>
        <v>#REF!</v>
      </c>
      <c r="D663" s="17" t="str">
        <f>IFERROR(VLOOKUP(Wedstrijden!#REF!,#REF!,2,FALSE),"")</f>
        <v/>
      </c>
      <c r="E663" s="17" t="str">
        <f>IFERROR(VLOOKUP(Wedstrijden!#REF!,#REF!,5,FALSE),"")</f>
        <v/>
      </c>
      <c r="F663" s="17" t="e">
        <f>IF(Wedstrijden!#REF!&lt;&gt;"",Wedstrijden!#REF!,"")</f>
        <v>#REF!</v>
      </c>
      <c r="G663" s="17" t="e">
        <f>IF(Wedstrijden!#REF!="Indoor",1,0)</f>
        <v>#REF!</v>
      </c>
      <c r="H663" s="17" t="e">
        <f>Wedstrijden!#REF!</f>
        <v>#REF!</v>
      </c>
      <c r="I663" s="17" t="e">
        <f>IF(Wedstrijden!#REF!="Nee",0,IF(Wedstrijden!#REF!="Ja",1,""))</f>
        <v>#REF!</v>
      </c>
      <c r="J663" s="17" t="e">
        <f>IF(Wedstrijden!#REF!&lt;&gt;"",Wedstrijden!#REF!,"")</f>
        <v>#REF!</v>
      </c>
      <c r="W663" s="18"/>
      <c r="AE663" s="18"/>
      <c r="AN663" s="18"/>
      <c r="AU663" s="18"/>
      <c r="BA663" s="18"/>
      <c r="BE663" s="18"/>
      <c r="BJ663" s="17" t="str">
        <f>IF(COUNTA(Wedstrijden!O484:Y484)&lt;&gt;0,1,"")</f>
        <v/>
      </c>
      <c r="BK663" s="17" t="str">
        <f t="shared" si="60"/>
        <v/>
      </c>
      <c r="BL663" s="17" t="str">
        <f>IF(Wedstrijden!O484="x","AA","")</f>
        <v/>
      </c>
      <c r="BM663" s="17" t="str">
        <f>IF(Wedstrijden!P484="x","A","")</f>
        <v/>
      </c>
      <c r="BN663" s="17" t="str">
        <f>IF(Wedstrijden!Q484="x","B1","")</f>
        <v/>
      </c>
      <c r="BO663" s="17" t="e">
        <f>IF(Wedstrijden!#REF!="x","BB","")</f>
        <v>#REF!</v>
      </c>
      <c r="BP663" s="17" t="str">
        <f>IF(Wedstrijden!S484="x","B","")</f>
        <v/>
      </c>
      <c r="BQ663" s="17" t="str">
        <f>IF(Wedstrijden!T484="x","L1","")</f>
        <v/>
      </c>
      <c r="BR663" s="17" t="str">
        <f>IF(Wedstrijden!U484="x","L2","")</f>
        <v/>
      </c>
      <c r="BS663" s="17" t="str">
        <f>IF(Wedstrijden!V484="x","M1","")</f>
        <v/>
      </c>
      <c r="BT663" s="17" t="str">
        <f>IF(Wedstrijden!W484="x","M2","")</f>
        <v/>
      </c>
      <c r="BU663" s="17" t="str">
        <f>IF(Wedstrijden!X484="x","Z1","")</f>
        <v/>
      </c>
      <c r="BV663" s="17" t="str">
        <f>IF(Wedstrijden!Y484="x","Z2","")</f>
        <v/>
      </c>
      <c r="BW663" s="17" t="str">
        <f>IF(COUNTA(Wedstrijden!F484:N484)&lt;&gt;0,1,"")</f>
        <v/>
      </c>
      <c r="BX663" s="17" t="str">
        <f t="shared" si="61"/>
        <v/>
      </c>
      <c r="BY663" s="17" t="str">
        <f>IF(Wedstrijden!F484="x","BB","")</f>
        <v/>
      </c>
      <c r="BZ663" s="17" t="str">
        <f>IF(Wedstrijden!G484="x","B","")</f>
        <v/>
      </c>
      <c r="CA663" s="17" t="str">
        <f>IF(Wedstrijden!H484="x","L1","")</f>
        <v/>
      </c>
      <c r="CB663" s="17" t="str">
        <f>IF(Wedstrijden!I484="x","L2","")</f>
        <v/>
      </c>
      <c r="CC663" s="17" t="str">
        <f>IF(Wedstrijden!J484="x","M1","")</f>
        <v/>
      </c>
      <c r="CD663" s="17" t="str">
        <f>IF(Wedstrijden!K484="x","M2","")</f>
        <v/>
      </c>
      <c r="CE663" s="17" t="str">
        <f>IF(Wedstrijden!L484="x","Z1","")</f>
        <v/>
      </c>
      <c r="CF663" s="17" t="str">
        <f>IF(Wedstrijden!M484="x","Z2","")</f>
        <v/>
      </c>
      <c r="CG663" s="17" t="str">
        <f>IF(Wedstrijden!N484="x","ZZL","")</f>
        <v/>
      </c>
      <c r="CL663" s="17" t="str">
        <f>IF(COUNTA(Wedstrijden!AG484:AN484)&lt;&gt;0,2,"")</f>
        <v/>
      </c>
      <c r="CM663" s="17" t="str">
        <f t="shared" si="62"/>
        <v/>
      </c>
      <c r="CN663" s="17" t="str">
        <f>IF(Wedstrijden!AG484="x","AA","")</f>
        <v/>
      </c>
      <c r="CO663" s="17" t="str">
        <f>IF(Wedstrijden!AH484="x","A","")</f>
        <v/>
      </c>
      <c r="CP663" s="17" t="str">
        <f>IF(Wedstrijden!AI484="x","BB","")</f>
        <v/>
      </c>
      <c r="CQ663" s="17" t="str">
        <f>IF(Wedstrijden!AJ484="x","B","")</f>
        <v/>
      </c>
      <c r="CR663" s="17" t="str">
        <f>IF(Wedstrijden!AK484="x","L","")</f>
        <v/>
      </c>
      <c r="CS663" s="17" t="str">
        <f>IF(Wedstrijden!AL484="x","M","")</f>
        <v/>
      </c>
      <c r="CT663" s="17" t="str">
        <f>IF(Wedstrijden!AM484="x","Z","")</f>
        <v/>
      </c>
      <c r="CU663" s="17" t="str">
        <f>IF(Wedstrijden!AN484="x","ZZ","")</f>
        <v/>
      </c>
      <c r="CV663" s="17" t="str">
        <f>IF(COUNTA(Wedstrijden!Z484:AF484)&lt;&gt;0,2,"")</f>
        <v/>
      </c>
      <c r="CW663" s="17" t="str">
        <f t="shared" si="63"/>
        <v/>
      </c>
      <c r="CX663" s="17" t="str">
        <f>IF(Wedstrijden!Z484="x","BB","")</f>
        <v/>
      </c>
      <c r="CY663" s="17" t="str">
        <f>IF(Wedstrijden!AA484="x","B","")</f>
        <v/>
      </c>
      <c r="CZ663" s="17" t="str">
        <f>IF(Wedstrijden!AB484="x","L","")</f>
        <v/>
      </c>
      <c r="DA663" s="17" t="str">
        <f>IF(Wedstrijden!AC484="x","M","")</f>
        <v/>
      </c>
      <c r="DB663" s="17" t="str">
        <f>IF(Wedstrijden!AD484="x","Z","")</f>
        <v/>
      </c>
      <c r="DC663" s="17" t="str">
        <f>IF(Wedstrijden!AE484="x","ZZ","")</f>
        <v/>
      </c>
      <c r="DD663" s="17" t="str">
        <f>IF(Wedstrijden!AF484="x","1.40","")</f>
        <v/>
      </c>
      <c r="DE663" s="17" t="str">
        <f>IF(COUNTA(Wedstrijden!AP484:AR484)&lt;&gt;0,6,"")</f>
        <v/>
      </c>
      <c r="DF663" s="17" t="str">
        <f t="shared" si="64"/>
        <v/>
      </c>
      <c r="DG663" s="17" t="str">
        <f>IF(Wedstrijden!AP484="x","L","")</f>
        <v/>
      </c>
      <c r="DH663" s="17" t="str">
        <f>IF(Wedstrijden!AQ484="x","M","")</f>
        <v/>
      </c>
      <c r="DI663" s="17" t="str">
        <f>IF(Wedstrijden!AR484="x","Z","")</f>
        <v/>
      </c>
      <c r="DJ663" s="17" t="str">
        <f>IF(Wedstrijden!AS484="x","Z","")</f>
        <v/>
      </c>
      <c r="DK663" s="17" t="str">
        <f>IF(COUNTA(Wedstrijden!AU484:AW484)&lt;&gt;0,6,"")</f>
        <v/>
      </c>
      <c r="DL663" s="17" t="str">
        <f t="shared" si="65"/>
        <v/>
      </c>
      <c r="DM663" s="17" t="str">
        <f>IF(Wedstrijden!AU484="x","L","")</f>
        <v/>
      </c>
      <c r="DN663" s="17" t="str">
        <f>IF(Wedstrijden!AV484="x","M","")</f>
        <v/>
      </c>
      <c r="DO663" s="17" t="str">
        <f>IF(Wedstrijden!AW484="x","Z","")</f>
        <v/>
      </c>
      <c r="DP663" s="17" t="str">
        <f>IF(Wedstrijden!AX484="x","Z","")</f>
        <v/>
      </c>
    </row>
    <row r="664" spans="1:120" ht="14.4" x14ac:dyDescent="0.3">
      <c r="A664" s="21">
        <f>Wedstrijden!A485</f>
        <v>0</v>
      </c>
      <c r="B664" s="17" t="str">
        <f>IFERROR(VLOOKUP(Wedstrijden!#REF!,#REF!,2,FALSE),"")</f>
        <v/>
      </c>
      <c r="C664" s="17" t="e">
        <f>Wedstrijden!#REF!</f>
        <v>#REF!</v>
      </c>
      <c r="D664" s="17" t="str">
        <f>IFERROR(VLOOKUP(Wedstrijden!#REF!,#REF!,2,FALSE),"")</f>
        <v/>
      </c>
      <c r="E664" s="17" t="str">
        <f>IFERROR(VLOOKUP(Wedstrijden!#REF!,#REF!,5,FALSE),"")</f>
        <v/>
      </c>
      <c r="F664" s="17" t="e">
        <f>IF(Wedstrijden!#REF!&lt;&gt;"",Wedstrijden!#REF!,"")</f>
        <v>#REF!</v>
      </c>
      <c r="G664" s="17" t="e">
        <f>IF(Wedstrijden!#REF!="Indoor",1,0)</f>
        <v>#REF!</v>
      </c>
      <c r="H664" s="17" t="e">
        <f>Wedstrijden!#REF!</f>
        <v>#REF!</v>
      </c>
      <c r="I664" s="17" t="e">
        <f>IF(Wedstrijden!#REF!="Nee",0,IF(Wedstrijden!#REF!="Ja",1,""))</f>
        <v>#REF!</v>
      </c>
      <c r="J664" s="17" t="e">
        <f>IF(Wedstrijden!#REF!&lt;&gt;"",Wedstrijden!#REF!,"")</f>
        <v>#REF!</v>
      </c>
      <c r="W664" s="18"/>
      <c r="AE664" s="18"/>
      <c r="AN664" s="18"/>
      <c r="AU664" s="18"/>
      <c r="BA664" s="18"/>
      <c r="BE664" s="18"/>
      <c r="BJ664" s="17" t="str">
        <f>IF(COUNTA(Wedstrijden!O485:Y485)&lt;&gt;0,1,"")</f>
        <v/>
      </c>
      <c r="BK664" s="17" t="str">
        <f t="shared" si="60"/>
        <v/>
      </c>
      <c r="BL664" s="17" t="str">
        <f>IF(Wedstrijden!O485="x","AA","")</f>
        <v/>
      </c>
      <c r="BM664" s="17" t="str">
        <f>IF(Wedstrijden!P485="x","A","")</f>
        <v/>
      </c>
      <c r="BN664" s="17" t="str">
        <f>IF(Wedstrijden!Q485="x","B1","")</f>
        <v/>
      </c>
      <c r="BO664" s="17" t="e">
        <f>IF(Wedstrijden!#REF!="x","BB","")</f>
        <v>#REF!</v>
      </c>
      <c r="BP664" s="17" t="str">
        <f>IF(Wedstrijden!S485="x","B","")</f>
        <v/>
      </c>
      <c r="BQ664" s="17" t="str">
        <f>IF(Wedstrijden!T485="x","L1","")</f>
        <v/>
      </c>
      <c r="BR664" s="17" t="str">
        <f>IF(Wedstrijden!U485="x","L2","")</f>
        <v/>
      </c>
      <c r="BS664" s="17" t="str">
        <f>IF(Wedstrijden!V485="x","M1","")</f>
        <v/>
      </c>
      <c r="BT664" s="17" t="str">
        <f>IF(Wedstrijden!W485="x","M2","")</f>
        <v/>
      </c>
      <c r="BU664" s="17" t="str">
        <f>IF(Wedstrijden!X485="x","Z1","")</f>
        <v/>
      </c>
      <c r="BV664" s="17" t="str">
        <f>IF(Wedstrijden!Y485="x","Z2","")</f>
        <v/>
      </c>
      <c r="BW664" s="17" t="str">
        <f>IF(COUNTA(Wedstrijden!F485:N485)&lt;&gt;0,1,"")</f>
        <v/>
      </c>
      <c r="BX664" s="17" t="str">
        <f t="shared" si="61"/>
        <v/>
      </c>
      <c r="BY664" s="17" t="str">
        <f>IF(Wedstrijden!F485="x","BB","")</f>
        <v/>
      </c>
      <c r="BZ664" s="17" t="str">
        <f>IF(Wedstrijden!G485="x","B","")</f>
        <v/>
      </c>
      <c r="CA664" s="17" t="str">
        <f>IF(Wedstrijden!H485="x","L1","")</f>
        <v/>
      </c>
      <c r="CB664" s="17" t="str">
        <f>IF(Wedstrijden!I485="x","L2","")</f>
        <v/>
      </c>
      <c r="CC664" s="17" t="str">
        <f>IF(Wedstrijden!J485="x","M1","")</f>
        <v/>
      </c>
      <c r="CD664" s="17" t="str">
        <f>IF(Wedstrijden!K485="x","M2","")</f>
        <v/>
      </c>
      <c r="CE664" s="17" t="str">
        <f>IF(Wedstrijden!L485="x","Z1","")</f>
        <v/>
      </c>
      <c r="CF664" s="17" t="str">
        <f>IF(Wedstrijden!M485="x","Z2","")</f>
        <v/>
      </c>
      <c r="CG664" s="17" t="str">
        <f>IF(Wedstrijden!N485="x","ZZL","")</f>
        <v/>
      </c>
      <c r="CL664" s="17" t="str">
        <f>IF(COUNTA(Wedstrijden!AG485:AN485)&lt;&gt;0,2,"")</f>
        <v/>
      </c>
      <c r="CM664" s="17" t="str">
        <f t="shared" si="62"/>
        <v/>
      </c>
      <c r="CN664" s="17" t="str">
        <f>IF(Wedstrijden!AG485="x","AA","")</f>
        <v/>
      </c>
      <c r="CO664" s="17" t="str">
        <f>IF(Wedstrijden!AH485="x","A","")</f>
        <v/>
      </c>
      <c r="CP664" s="17" t="str">
        <f>IF(Wedstrijden!AI485="x","BB","")</f>
        <v/>
      </c>
      <c r="CQ664" s="17" t="str">
        <f>IF(Wedstrijden!AJ485="x","B","")</f>
        <v/>
      </c>
      <c r="CR664" s="17" t="str">
        <f>IF(Wedstrijden!AK485="x","L","")</f>
        <v/>
      </c>
      <c r="CS664" s="17" t="str">
        <f>IF(Wedstrijden!AL485="x","M","")</f>
        <v/>
      </c>
      <c r="CT664" s="17" t="str">
        <f>IF(Wedstrijden!AM485="x","Z","")</f>
        <v/>
      </c>
      <c r="CU664" s="17" t="str">
        <f>IF(Wedstrijden!AN485="x","ZZ","")</f>
        <v/>
      </c>
      <c r="CV664" s="17" t="str">
        <f>IF(COUNTA(Wedstrijden!Z485:AF485)&lt;&gt;0,2,"")</f>
        <v/>
      </c>
      <c r="CW664" s="17" t="str">
        <f t="shared" si="63"/>
        <v/>
      </c>
      <c r="CX664" s="17" t="str">
        <f>IF(Wedstrijden!Z485="x","BB","")</f>
        <v/>
      </c>
      <c r="CY664" s="17" t="str">
        <f>IF(Wedstrijden!AA485="x","B","")</f>
        <v/>
      </c>
      <c r="CZ664" s="17" t="str">
        <f>IF(Wedstrijden!AB485="x","L","")</f>
        <v/>
      </c>
      <c r="DA664" s="17" t="str">
        <f>IF(Wedstrijden!AC485="x","M","")</f>
        <v/>
      </c>
      <c r="DB664" s="17" t="str">
        <f>IF(Wedstrijden!AD485="x","Z","")</f>
        <v/>
      </c>
      <c r="DC664" s="17" t="str">
        <f>IF(Wedstrijden!AE485="x","ZZ","")</f>
        <v/>
      </c>
      <c r="DD664" s="17" t="str">
        <f>IF(Wedstrijden!AF485="x","1.40","")</f>
        <v/>
      </c>
      <c r="DE664" s="17" t="str">
        <f>IF(COUNTA(Wedstrijden!AP485:AR485)&lt;&gt;0,6,"")</f>
        <v/>
      </c>
      <c r="DF664" s="17" t="str">
        <f t="shared" si="64"/>
        <v/>
      </c>
      <c r="DG664" s="17" t="str">
        <f>IF(Wedstrijden!AP485="x","L","")</f>
        <v/>
      </c>
      <c r="DH664" s="17" t="str">
        <f>IF(Wedstrijden!AQ485="x","M","")</f>
        <v/>
      </c>
      <c r="DI664" s="17" t="str">
        <f>IF(Wedstrijden!AR485="x","Z","")</f>
        <v/>
      </c>
      <c r="DJ664" s="17" t="str">
        <f>IF(Wedstrijden!AS485="x","Z","")</f>
        <v/>
      </c>
      <c r="DK664" s="17" t="str">
        <f>IF(COUNTA(Wedstrijden!AU485:AW485)&lt;&gt;0,6,"")</f>
        <v/>
      </c>
      <c r="DL664" s="17" t="str">
        <f t="shared" si="65"/>
        <v/>
      </c>
      <c r="DM664" s="17" t="str">
        <f>IF(Wedstrijden!AU485="x","L","")</f>
        <v/>
      </c>
      <c r="DN664" s="17" t="str">
        <f>IF(Wedstrijden!AV485="x","M","")</f>
        <v/>
      </c>
      <c r="DO664" s="17" t="str">
        <f>IF(Wedstrijden!AW485="x","Z","")</f>
        <v/>
      </c>
      <c r="DP664" s="17" t="str">
        <f>IF(Wedstrijden!AX485="x","Z","")</f>
        <v/>
      </c>
    </row>
    <row r="665" spans="1:120" ht="14.4" x14ac:dyDescent="0.3">
      <c r="A665" s="21">
        <f>Wedstrijden!A486</f>
        <v>0</v>
      </c>
      <c r="B665" s="17" t="str">
        <f>IFERROR(VLOOKUP(Wedstrijden!#REF!,#REF!,2,FALSE),"")</f>
        <v/>
      </c>
      <c r="C665" s="17" t="e">
        <f>Wedstrijden!#REF!</f>
        <v>#REF!</v>
      </c>
      <c r="D665" s="17" t="str">
        <f>IFERROR(VLOOKUP(Wedstrijden!#REF!,#REF!,2,FALSE),"")</f>
        <v/>
      </c>
      <c r="E665" s="17" t="str">
        <f>IFERROR(VLOOKUP(Wedstrijden!#REF!,#REF!,5,FALSE),"")</f>
        <v/>
      </c>
      <c r="F665" s="17" t="e">
        <f>IF(Wedstrijden!#REF!&lt;&gt;"",Wedstrijden!#REF!,"")</f>
        <v>#REF!</v>
      </c>
      <c r="G665" s="17" t="e">
        <f>IF(Wedstrijden!#REF!="Indoor",1,0)</f>
        <v>#REF!</v>
      </c>
      <c r="H665" s="17" t="e">
        <f>Wedstrijden!#REF!</f>
        <v>#REF!</v>
      </c>
      <c r="I665" s="17" t="e">
        <f>IF(Wedstrijden!#REF!="Nee",0,IF(Wedstrijden!#REF!="Ja",1,""))</f>
        <v>#REF!</v>
      </c>
      <c r="J665" s="17" t="e">
        <f>IF(Wedstrijden!#REF!&lt;&gt;"",Wedstrijden!#REF!,"")</f>
        <v>#REF!</v>
      </c>
      <c r="W665" s="18"/>
      <c r="AE665" s="18"/>
      <c r="AN665" s="18"/>
      <c r="AU665" s="18"/>
      <c r="BA665" s="18"/>
      <c r="BE665" s="18"/>
      <c r="BJ665" s="17" t="str">
        <f>IF(COUNTA(Wedstrijden!O486:Y486)&lt;&gt;0,1,"")</f>
        <v/>
      </c>
      <c r="BK665" s="17" t="str">
        <f t="shared" si="60"/>
        <v/>
      </c>
      <c r="BL665" s="17" t="str">
        <f>IF(Wedstrijden!O486="x","AA","")</f>
        <v/>
      </c>
      <c r="BM665" s="17" t="str">
        <f>IF(Wedstrijden!P486="x","A","")</f>
        <v/>
      </c>
      <c r="BN665" s="17" t="str">
        <f>IF(Wedstrijden!Q486="x","B1","")</f>
        <v/>
      </c>
      <c r="BO665" s="17" t="e">
        <f>IF(Wedstrijden!#REF!="x","BB","")</f>
        <v>#REF!</v>
      </c>
      <c r="BP665" s="17" t="str">
        <f>IF(Wedstrijden!S486="x","B","")</f>
        <v/>
      </c>
      <c r="BQ665" s="17" t="str">
        <f>IF(Wedstrijden!T486="x","L1","")</f>
        <v/>
      </c>
      <c r="BR665" s="17" t="str">
        <f>IF(Wedstrijden!U486="x","L2","")</f>
        <v/>
      </c>
      <c r="BS665" s="17" t="str">
        <f>IF(Wedstrijden!V486="x","M1","")</f>
        <v/>
      </c>
      <c r="BT665" s="17" t="str">
        <f>IF(Wedstrijden!W486="x","M2","")</f>
        <v/>
      </c>
      <c r="BU665" s="17" t="str">
        <f>IF(Wedstrijden!X486="x","Z1","")</f>
        <v/>
      </c>
      <c r="BV665" s="17" t="str">
        <f>IF(Wedstrijden!Y486="x","Z2","")</f>
        <v/>
      </c>
      <c r="BW665" s="17" t="str">
        <f>IF(COUNTA(Wedstrijden!F486:N486)&lt;&gt;0,1,"")</f>
        <v/>
      </c>
      <c r="BX665" s="17" t="str">
        <f t="shared" si="61"/>
        <v/>
      </c>
      <c r="BY665" s="17" t="str">
        <f>IF(Wedstrijden!F486="x","BB","")</f>
        <v/>
      </c>
      <c r="BZ665" s="17" t="str">
        <f>IF(Wedstrijden!G486="x","B","")</f>
        <v/>
      </c>
      <c r="CA665" s="17" t="str">
        <f>IF(Wedstrijden!H486="x","L1","")</f>
        <v/>
      </c>
      <c r="CB665" s="17" t="str">
        <f>IF(Wedstrijden!I486="x","L2","")</f>
        <v/>
      </c>
      <c r="CC665" s="17" t="str">
        <f>IF(Wedstrijden!J486="x","M1","")</f>
        <v/>
      </c>
      <c r="CD665" s="17" t="str">
        <f>IF(Wedstrijden!K486="x","M2","")</f>
        <v/>
      </c>
      <c r="CE665" s="17" t="str">
        <f>IF(Wedstrijden!L486="x","Z1","")</f>
        <v/>
      </c>
      <c r="CF665" s="17" t="str">
        <f>IF(Wedstrijden!M486="x","Z2","")</f>
        <v/>
      </c>
      <c r="CG665" s="17" t="str">
        <f>IF(Wedstrijden!N486="x","ZZL","")</f>
        <v/>
      </c>
      <c r="CL665" s="17" t="str">
        <f>IF(COUNTA(Wedstrijden!AG486:AN486)&lt;&gt;0,2,"")</f>
        <v/>
      </c>
      <c r="CM665" s="17" t="str">
        <f t="shared" si="62"/>
        <v/>
      </c>
      <c r="CN665" s="17" t="str">
        <f>IF(Wedstrijden!AG486="x","AA","")</f>
        <v/>
      </c>
      <c r="CO665" s="17" t="str">
        <f>IF(Wedstrijden!AH486="x","A","")</f>
        <v/>
      </c>
      <c r="CP665" s="17" t="str">
        <f>IF(Wedstrijden!AI486="x","BB","")</f>
        <v/>
      </c>
      <c r="CQ665" s="17" t="str">
        <f>IF(Wedstrijden!AJ486="x","B","")</f>
        <v/>
      </c>
      <c r="CR665" s="17" t="str">
        <f>IF(Wedstrijden!AK486="x","L","")</f>
        <v/>
      </c>
      <c r="CS665" s="17" t="str">
        <f>IF(Wedstrijden!AL486="x","M","")</f>
        <v/>
      </c>
      <c r="CT665" s="17" t="str">
        <f>IF(Wedstrijden!AM486="x","Z","")</f>
        <v/>
      </c>
      <c r="CU665" s="17" t="str">
        <f>IF(Wedstrijden!AN486="x","ZZ","")</f>
        <v/>
      </c>
      <c r="CV665" s="17" t="str">
        <f>IF(COUNTA(Wedstrijden!Z486:AF486)&lt;&gt;0,2,"")</f>
        <v/>
      </c>
      <c r="CW665" s="17" t="str">
        <f t="shared" si="63"/>
        <v/>
      </c>
      <c r="CX665" s="17" t="str">
        <f>IF(Wedstrijden!Z486="x","BB","")</f>
        <v/>
      </c>
      <c r="CY665" s="17" t="str">
        <f>IF(Wedstrijden!AA486="x","B","")</f>
        <v/>
      </c>
      <c r="CZ665" s="17" t="str">
        <f>IF(Wedstrijden!AB486="x","L","")</f>
        <v/>
      </c>
      <c r="DA665" s="17" t="str">
        <f>IF(Wedstrijden!AC486="x","M","")</f>
        <v/>
      </c>
      <c r="DB665" s="17" t="str">
        <f>IF(Wedstrijden!AD486="x","Z","")</f>
        <v/>
      </c>
      <c r="DC665" s="17" t="str">
        <f>IF(Wedstrijden!AE486="x","ZZ","")</f>
        <v/>
      </c>
      <c r="DD665" s="17" t="str">
        <f>IF(Wedstrijden!AF486="x","1.40","")</f>
        <v/>
      </c>
      <c r="DE665" s="17" t="str">
        <f>IF(COUNTA(Wedstrijden!AP486:AR486)&lt;&gt;0,6,"")</f>
        <v/>
      </c>
      <c r="DF665" s="17" t="str">
        <f t="shared" si="64"/>
        <v/>
      </c>
      <c r="DG665" s="17" t="str">
        <f>IF(Wedstrijden!AP486="x","L","")</f>
        <v/>
      </c>
      <c r="DH665" s="17" t="str">
        <f>IF(Wedstrijden!AQ486="x","M","")</f>
        <v/>
      </c>
      <c r="DI665" s="17" t="str">
        <f>IF(Wedstrijden!AR486="x","Z","")</f>
        <v/>
      </c>
      <c r="DJ665" s="17" t="str">
        <f>IF(Wedstrijden!AS486="x","Z","")</f>
        <v/>
      </c>
      <c r="DK665" s="17" t="str">
        <f>IF(COUNTA(Wedstrijden!AU486:AW486)&lt;&gt;0,6,"")</f>
        <v/>
      </c>
      <c r="DL665" s="17" t="str">
        <f t="shared" si="65"/>
        <v/>
      </c>
      <c r="DM665" s="17" t="str">
        <f>IF(Wedstrijden!AU486="x","L","")</f>
        <v/>
      </c>
      <c r="DN665" s="17" t="str">
        <f>IF(Wedstrijden!AV486="x","M","")</f>
        <v/>
      </c>
      <c r="DO665" s="17" t="str">
        <f>IF(Wedstrijden!AW486="x","Z","")</f>
        <v/>
      </c>
      <c r="DP665" s="17" t="str">
        <f>IF(Wedstrijden!AX486="x","Z","")</f>
        <v/>
      </c>
    </row>
    <row r="666" spans="1:120" ht="14.4" x14ac:dyDescent="0.3">
      <c r="A666" s="21">
        <f>Wedstrijden!A487</f>
        <v>0</v>
      </c>
      <c r="B666" s="17" t="str">
        <f>IFERROR(VLOOKUP(Wedstrijden!#REF!,#REF!,2,FALSE),"")</f>
        <v/>
      </c>
      <c r="C666" s="17" t="e">
        <f>Wedstrijden!#REF!</f>
        <v>#REF!</v>
      </c>
      <c r="D666" s="17" t="str">
        <f>IFERROR(VLOOKUP(Wedstrijden!#REF!,#REF!,2,FALSE),"")</f>
        <v/>
      </c>
      <c r="E666" s="17" t="str">
        <f>IFERROR(VLOOKUP(Wedstrijden!#REF!,#REF!,5,FALSE),"")</f>
        <v/>
      </c>
      <c r="F666" s="17" t="e">
        <f>IF(Wedstrijden!#REF!&lt;&gt;"",Wedstrijden!#REF!,"")</f>
        <v>#REF!</v>
      </c>
      <c r="G666" s="17" t="e">
        <f>IF(Wedstrijden!#REF!="Indoor",1,0)</f>
        <v>#REF!</v>
      </c>
      <c r="H666" s="17" t="e">
        <f>Wedstrijden!#REF!</f>
        <v>#REF!</v>
      </c>
      <c r="I666" s="17" t="e">
        <f>IF(Wedstrijden!#REF!="Nee",0,IF(Wedstrijden!#REF!="Ja",1,""))</f>
        <v>#REF!</v>
      </c>
      <c r="J666" s="17" t="e">
        <f>IF(Wedstrijden!#REF!&lt;&gt;"",Wedstrijden!#REF!,"")</f>
        <v>#REF!</v>
      </c>
      <c r="W666" s="18"/>
      <c r="AE666" s="18"/>
      <c r="AN666" s="18"/>
      <c r="AU666" s="18"/>
      <c r="BA666" s="18"/>
      <c r="BE666" s="18"/>
      <c r="BJ666" s="17" t="str">
        <f>IF(COUNTA(Wedstrijden!O487:Y487)&lt;&gt;0,1,"")</f>
        <v/>
      </c>
      <c r="BK666" s="17" t="str">
        <f t="shared" si="60"/>
        <v/>
      </c>
      <c r="BL666" s="17" t="str">
        <f>IF(Wedstrijden!O487="x","AA","")</f>
        <v/>
      </c>
      <c r="BM666" s="17" t="str">
        <f>IF(Wedstrijden!P487="x","A","")</f>
        <v/>
      </c>
      <c r="BN666" s="17" t="str">
        <f>IF(Wedstrijden!Q487="x","B1","")</f>
        <v/>
      </c>
      <c r="BO666" s="17" t="e">
        <f>IF(Wedstrijden!#REF!="x","BB","")</f>
        <v>#REF!</v>
      </c>
      <c r="BP666" s="17" t="str">
        <f>IF(Wedstrijden!S487="x","B","")</f>
        <v/>
      </c>
      <c r="BQ666" s="17" t="str">
        <f>IF(Wedstrijden!T487="x","L1","")</f>
        <v/>
      </c>
      <c r="BR666" s="17" t="str">
        <f>IF(Wedstrijden!U487="x","L2","")</f>
        <v/>
      </c>
      <c r="BS666" s="17" t="str">
        <f>IF(Wedstrijden!V487="x","M1","")</f>
        <v/>
      </c>
      <c r="BT666" s="17" t="str">
        <f>IF(Wedstrijden!W487="x","M2","")</f>
        <v/>
      </c>
      <c r="BU666" s="17" t="str">
        <f>IF(Wedstrijden!X487="x","Z1","")</f>
        <v/>
      </c>
      <c r="BV666" s="17" t="str">
        <f>IF(Wedstrijden!Y487="x","Z2","")</f>
        <v/>
      </c>
      <c r="BW666" s="17" t="str">
        <f>IF(COUNTA(Wedstrijden!F487:N487)&lt;&gt;0,1,"")</f>
        <v/>
      </c>
      <c r="BX666" s="17" t="str">
        <f t="shared" si="61"/>
        <v/>
      </c>
      <c r="BY666" s="17" t="str">
        <f>IF(Wedstrijden!F487="x","BB","")</f>
        <v/>
      </c>
      <c r="BZ666" s="17" t="str">
        <f>IF(Wedstrijden!G487="x","B","")</f>
        <v/>
      </c>
      <c r="CA666" s="17" t="str">
        <f>IF(Wedstrijden!H487="x","L1","")</f>
        <v/>
      </c>
      <c r="CB666" s="17" t="str">
        <f>IF(Wedstrijden!I487="x","L2","")</f>
        <v/>
      </c>
      <c r="CC666" s="17" t="str">
        <f>IF(Wedstrijden!J487="x","M1","")</f>
        <v/>
      </c>
      <c r="CD666" s="17" t="str">
        <f>IF(Wedstrijden!K487="x","M2","")</f>
        <v/>
      </c>
      <c r="CE666" s="17" t="str">
        <f>IF(Wedstrijden!L487="x","Z1","")</f>
        <v/>
      </c>
      <c r="CF666" s="17" t="str">
        <f>IF(Wedstrijden!M487="x","Z2","")</f>
        <v/>
      </c>
      <c r="CG666" s="17" t="str">
        <f>IF(Wedstrijden!N487="x","ZZL","")</f>
        <v/>
      </c>
      <c r="CL666" s="17" t="str">
        <f>IF(COUNTA(Wedstrijden!AG487:AN487)&lt;&gt;0,2,"")</f>
        <v/>
      </c>
      <c r="CM666" s="17" t="str">
        <f t="shared" si="62"/>
        <v/>
      </c>
      <c r="CN666" s="17" t="str">
        <f>IF(Wedstrijden!AG487="x","AA","")</f>
        <v/>
      </c>
      <c r="CO666" s="17" t="str">
        <f>IF(Wedstrijden!AH487="x","A","")</f>
        <v/>
      </c>
      <c r="CP666" s="17" t="str">
        <f>IF(Wedstrijden!AI487="x","BB","")</f>
        <v/>
      </c>
      <c r="CQ666" s="17" t="str">
        <f>IF(Wedstrijden!AJ487="x","B","")</f>
        <v/>
      </c>
      <c r="CR666" s="17" t="str">
        <f>IF(Wedstrijden!AK487="x","L","")</f>
        <v/>
      </c>
      <c r="CS666" s="17" t="str">
        <f>IF(Wedstrijden!AL487="x","M","")</f>
        <v/>
      </c>
      <c r="CT666" s="17" t="str">
        <f>IF(Wedstrijden!AM487="x","Z","")</f>
        <v/>
      </c>
      <c r="CU666" s="17" t="str">
        <f>IF(Wedstrijden!AN487="x","ZZ","")</f>
        <v/>
      </c>
      <c r="CV666" s="17" t="str">
        <f>IF(COUNTA(Wedstrijden!Z487:AF487)&lt;&gt;0,2,"")</f>
        <v/>
      </c>
      <c r="CW666" s="17" t="str">
        <f t="shared" si="63"/>
        <v/>
      </c>
      <c r="CX666" s="17" t="str">
        <f>IF(Wedstrijden!Z487="x","BB","")</f>
        <v/>
      </c>
      <c r="CY666" s="17" t="str">
        <f>IF(Wedstrijden!AA487="x","B","")</f>
        <v/>
      </c>
      <c r="CZ666" s="17" t="str">
        <f>IF(Wedstrijden!AB487="x","L","")</f>
        <v/>
      </c>
      <c r="DA666" s="17" t="str">
        <f>IF(Wedstrijden!AC487="x","M","")</f>
        <v/>
      </c>
      <c r="DB666" s="17" t="str">
        <f>IF(Wedstrijden!AD487="x","Z","")</f>
        <v/>
      </c>
      <c r="DC666" s="17" t="str">
        <f>IF(Wedstrijden!AE487="x","ZZ","")</f>
        <v/>
      </c>
      <c r="DD666" s="17" t="str">
        <f>IF(Wedstrijden!AF487="x","1.40","")</f>
        <v/>
      </c>
      <c r="DE666" s="17" t="str">
        <f>IF(COUNTA(Wedstrijden!AP487:AR487)&lt;&gt;0,6,"")</f>
        <v/>
      </c>
      <c r="DF666" s="17" t="str">
        <f t="shared" si="64"/>
        <v/>
      </c>
      <c r="DG666" s="17" t="str">
        <f>IF(Wedstrijden!AP487="x","L","")</f>
        <v/>
      </c>
      <c r="DH666" s="17" t="str">
        <f>IF(Wedstrijden!AQ487="x","M","")</f>
        <v/>
      </c>
      <c r="DI666" s="17" t="str">
        <f>IF(Wedstrijden!AR487="x","Z","")</f>
        <v/>
      </c>
      <c r="DJ666" s="17" t="str">
        <f>IF(Wedstrijden!AS487="x","Z","")</f>
        <v/>
      </c>
      <c r="DK666" s="17" t="str">
        <f>IF(COUNTA(Wedstrijden!AU487:AW487)&lt;&gt;0,6,"")</f>
        <v/>
      </c>
      <c r="DL666" s="17" t="str">
        <f t="shared" si="65"/>
        <v/>
      </c>
      <c r="DM666" s="17" t="str">
        <f>IF(Wedstrijden!AU487="x","L","")</f>
        <v/>
      </c>
      <c r="DN666" s="17" t="str">
        <f>IF(Wedstrijden!AV487="x","M","")</f>
        <v/>
      </c>
      <c r="DO666" s="17" t="str">
        <f>IF(Wedstrijden!AW487="x","Z","")</f>
        <v/>
      </c>
      <c r="DP666" s="17" t="str">
        <f>IF(Wedstrijden!AX487="x","Z","")</f>
        <v/>
      </c>
    </row>
    <row r="667" spans="1:120" ht="14.4" x14ac:dyDescent="0.3">
      <c r="A667" s="21">
        <f>Wedstrijden!A488</f>
        <v>0</v>
      </c>
      <c r="B667" s="17" t="str">
        <f>IFERROR(VLOOKUP(Wedstrijden!#REF!,#REF!,2,FALSE),"")</f>
        <v/>
      </c>
      <c r="C667" s="17" t="e">
        <f>Wedstrijden!#REF!</f>
        <v>#REF!</v>
      </c>
      <c r="D667" s="17" t="str">
        <f>IFERROR(VLOOKUP(Wedstrijden!#REF!,#REF!,2,FALSE),"")</f>
        <v/>
      </c>
      <c r="E667" s="17" t="str">
        <f>IFERROR(VLOOKUP(Wedstrijden!#REF!,#REF!,5,FALSE),"")</f>
        <v/>
      </c>
      <c r="F667" s="17" t="e">
        <f>IF(Wedstrijden!#REF!&lt;&gt;"",Wedstrijden!#REF!,"")</f>
        <v>#REF!</v>
      </c>
      <c r="G667" s="17" t="e">
        <f>IF(Wedstrijden!#REF!="Indoor",1,0)</f>
        <v>#REF!</v>
      </c>
      <c r="H667" s="17" t="e">
        <f>Wedstrijden!#REF!</f>
        <v>#REF!</v>
      </c>
      <c r="I667" s="17" t="e">
        <f>IF(Wedstrijden!#REF!="Nee",0,IF(Wedstrijden!#REF!="Ja",1,""))</f>
        <v>#REF!</v>
      </c>
      <c r="J667" s="17" t="e">
        <f>IF(Wedstrijden!#REF!&lt;&gt;"",Wedstrijden!#REF!,"")</f>
        <v>#REF!</v>
      </c>
      <c r="W667" s="18"/>
      <c r="AE667" s="18"/>
      <c r="AN667" s="18"/>
      <c r="AU667" s="18"/>
      <c r="BA667" s="18"/>
      <c r="BE667" s="18"/>
      <c r="BJ667" s="17" t="str">
        <f>IF(COUNTA(Wedstrijden!O488:Y488)&lt;&gt;0,1,"")</f>
        <v/>
      </c>
      <c r="BK667" s="17" t="str">
        <f t="shared" si="60"/>
        <v/>
      </c>
      <c r="BL667" s="17" t="str">
        <f>IF(Wedstrijden!O488="x","AA","")</f>
        <v/>
      </c>
      <c r="BM667" s="17" t="str">
        <f>IF(Wedstrijden!P488="x","A","")</f>
        <v/>
      </c>
      <c r="BN667" s="17" t="str">
        <f>IF(Wedstrijden!Q488="x","B1","")</f>
        <v/>
      </c>
      <c r="BO667" s="17" t="e">
        <f>IF(Wedstrijden!#REF!="x","BB","")</f>
        <v>#REF!</v>
      </c>
      <c r="BP667" s="17" t="str">
        <f>IF(Wedstrijden!S488="x","B","")</f>
        <v/>
      </c>
      <c r="BQ667" s="17" t="str">
        <f>IF(Wedstrijden!T488="x","L1","")</f>
        <v/>
      </c>
      <c r="BR667" s="17" t="str">
        <f>IF(Wedstrijden!U488="x","L2","")</f>
        <v/>
      </c>
      <c r="BS667" s="17" t="str">
        <f>IF(Wedstrijden!V488="x","M1","")</f>
        <v/>
      </c>
      <c r="BT667" s="17" t="str">
        <f>IF(Wedstrijden!W488="x","M2","")</f>
        <v/>
      </c>
      <c r="BU667" s="17" t="str">
        <f>IF(Wedstrijden!X488="x","Z1","")</f>
        <v/>
      </c>
      <c r="BV667" s="17" t="str">
        <f>IF(Wedstrijden!Y488="x","Z2","")</f>
        <v/>
      </c>
      <c r="BW667" s="17" t="str">
        <f>IF(COUNTA(Wedstrijden!F488:N488)&lt;&gt;0,1,"")</f>
        <v/>
      </c>
      <c r="BX667" s="17" t="str">
        <f t="shared" si="61"/>
        <v/>
      </c>
      <c r="BY667" s="17" t="str">
        <f>IF(Wedstrijden!F488="x","BB","")</f>
        <v/>
      </c>
      <c r="BZ667" s="17" t="str">
        <f>IF(Wedstrijden!G488="x","B","")</f>
        <v/>
      </c>
      <c r="CA667" s="17" t="str">
        <f>IF(Wedstrijden!H488="x","L1","")</f>
        <v/>
      </c>
      <c r="CB667" s="17" t="str">
        <f>IF(Wedstrijden!I488="x","L2","")</f>
        <v/>
      </c>
      <c r="CC667" s="17" t="str">
        <f>IF(Wedstrijden!J488="x","M1","")</f>
        <v/>
      </c>
      <c r="CD667" s="17" t="str">
        <f>IF(Wedstrijden!K488="x","M2","")</f>
        <v/>
      </c>
      <c r="CE667" s="17" t="str">
        <f>IF(Wedstrijden!L488="x","Z1","")</f>
        <v/>
      </c>
      <c r="CF667" s="17" t="str">
        <f>IF(Wedstrijden!M488="x","Z2","")</f>
        <v/>
      </c>
      <c r="CG667" s="17" t="str">
        <f>IF(Wedstrijden!N488="x","ZZL","")</f>
        <v/>
      </c>
      <c r="CL667" s="17" t="str">
        <f>IF(COUNTA(Wedstrijden!AG488:AN488)&lt;&gt;0,2,"")</f>
        <v/>
      </c>
      <c r="CM667" s="17" t="str">
        <f t="shared" si="62"/>
        <v/>
      </c>
      <c r="CN667" s="17" t="str">
        <f>IF(Wedstrijden!AG488="x","AA","")</f>
        <v/>
      </c>
      <c r="CO667" s="17" t="str">
        <f>IF(Wedstrijden!AH488="x","A","")</f>
        <v/>
      </c>
      <c r="CP667" s="17" t="str">
        <f>IF(Wedstrijden!AI488="x","BB","")</f>
        <v/>
      </c>
      <c r="CQ667" s="17" t="str">
        <f>IF(Wedstrijden!AJ488="x","B","")</f>
        <v/>
      </c>
      <c r="CR667" s="17" t="str">
        <f>IF(Wedstrijden!AK488="x","L","")</f>
        <v/>
      </c>
      <c r="CS667" s="17" t="str">
        <f>IF(Wedstrijden!AL488="x","M","")</f>
        <v/>
      </c>
      <c r="CT667" s="17" t="str">
        <f>IF(Wedstrijden!AM488="x","Z","")</f>
        <v/>
      </c>
      <c r="CU667" s="17" t="str">
        <f>IF(Wedstrijden!AN488="x","ZZ","")</f>
        <v/>
      </c>
      <c r="CV667" s="17" t="str">
        <f>IF(COUNTA(Wedstrijden!Z488:AF488)&lt;&gt;0,2,"")</f>
        <v/>
      </c>
      <c r="CW667" s="17" t="str">
        <f t="shared" si="63"/>
        <v/>
      </c>
      <c r="CX667" s="17" t="str">
        <f>IF(Wedstrijden!Z488="x","BB","")</f>
        <v/>
      </c>
      <c r="CY667" s="17" t="str">
        <f>IF(Wedstrijden!AA488="x","B","")</f>
        <v/>
      </c>
      <c r="CZ667" s="17" t="str">
        <f>IF(Wedstrijden!AB488="x","L","")</f>
        <v/>
      </c>
      <c r="DA667" s="17" t="str">
        <f>IF(Wedstrijden!AC488="x","M","")</f>
        <v/>
      </c>
      <c r="DB667" s="17" t="str">
        <f>IF(Wedstrijden!AD488="x","Z","")</f>
        <v/>
      </c>
      <c r="DC667" s="17" t="str">
        <f>IF(Wedstrijden!AE488="x","ZZ","")</f>
        <v/>
      </c>
      <c r="DD667" s="17" t="str">
        <f>IF(Wedstrijden!AF488="x","1.40","")</f>
        <v/>
      </c>
      <c r="DE667" s="17" t="str">
        <f>IF(COUNTA(Wedstrijden!AP488:AR488)&lt;&gt;0,6,"")</f>
        <v/>
      </c>
      <c r="DF667" s="17" t="str">
        <f t="shared" si="64"/>
        <v/>
      </c>
      <c r="DG667" s="17" t="str">
        <f>IF(Wedstrijden!AP488="x","L","")</f>
        <v/>
      </c>
      <c r="DH667" s="17" t="str">
        <f>IF(Wedstrijden!AQ488="x","M","")</f>
        <v/>
      </c>
      <c r="DI667" s="17" t="str">
        <f>IF(Wedstrijden!AR488="x","Z","")</f>
        <v/>
      </c>
      <c r="DJ667" s="17" t="str">
        <f>IF(Wedstrijden!AS488="x","Z","")</f>
        <v/>
      </c>
      <c r="DK667" s="17" t="str">
        <f>IF(COUNTA(Wedstrijden!AU488:AW488)&lt;&gt;0,6,"")</f>
        <v/>
      </c>
      <c r="DL667" s="17" t="str">
        <f t="shared" si="65"/>
        <v/>
      </c>
      <c r="DM667" s="17" t="str">
        <f>IF(Wedstrijden!AU488="x","L","")</f>
        <v/>
      </c>
      <c r="DN667" s="17" t="str">
        <f>IF(Wedstrijden!AV488="x","M","")</f>
        <v/>
      </c>
      <c r="DO667" s="17" t="str">
        <f>IF(Wedstrijden!AW488="x","Z","")</f>
        <v/>
      </c>
      <c r="DP667" s="17" t="str">
        <f>IF(Wedstrijden!AX488="x","Z","")</f>
        <v/>
      </c>
    </row>
    <row r="668" spans="1:120" ht="14.4" x14ac:dyDescent="0.3">
      <c r="A668" s="21">
        <f>Wedstrijden!A489</f>
        <v>0</v>
      </c>
      <c r="B668" s="17" t="str">
        <f>IFERROR(VLOOKUP(Wedstrijden!#REF!,#REF!,2,FALSE),"")</f>
        <v/>
      </c>
      <c r="C668" s="17" t="e">
        <f>Wedstrijden!#REF!</f>
        <v>#REF!</v>
      </c>
      <c r="D668" s="17" t="str">
        <f>IFERROR(VLOOKUP(Wedstrijden!#REF!,#REF!,2,FALSE),"")</f>
        <v/>
      </c>
      <c r="E668" s="17" t="str">
        <f>IFERROR(VLOOKUP(Wedstrijden!#REF!,#REF!,5,FALSE),"")</f>
        <v/>
      </c>
      <c r="F668" s="17" t="e">
        <f>IF(Wedstrijden!#REF!&lt;&gt;"",Wedstrijden!#REF!,"")</f>
        <v>#REF!</v>
      </c>
      <c r="G668" s="17" t="e">
        <f>IF(Wedstrijden!#REF!="Indoor",1,0)</f>
        <v>#REF!</v>
      </c>
      <c r="H668" s="17" t="e">
        <f>Wedstrijden!#REF!</f>
        <v>#REF!</v>
      </c>
      <c r="I668" s="17" t="e">
        <f>IF(Wedstrijden!#REF!="Nee",0,IF(Wedstrijden!#REF!="Ja",1,""))</f>
        <v>#REF!</v>
      </c>
      <c r="J668" s="17" t="e">
        <f>IF(Wedstrijden!#REF!&lt;&gt;"",Wedstrijden!#REF!,"")</f>
        <v>#REF!</v>
      </c>
      <c r="W668" s="18"/>
      <c r="AE668" s="18"/>
      <c r="AN668" s="18"/>
      <c r="AU668" s="18"/>
      <c r="BA668" s="18"/>
      <c r="BE668" s="18"/>
      <c r="BJ668" s="17" t="str">
        <f>IF(COUNTA(Wedstrijden!O489:Y489)&lt;&gt;0,1,"")</f>
        <v/>
      </c>
      <c r="BK668" s="17" t="str">
        <f t="shared" si="60"/>
        <v/>
      </c>
      <c r="BL668" s="17" t="str">
        <f>IF(Wedstrijden!O489="x","AA","")</f>
        <v/>
      </c>
      <c r="BM668" s="17" t="str">
        <f>IF(Wedstrijden!P489="x","A","")</f>
        <v/>
      </c>
      <c r="BN668" s="17" t="str">
        <f>IF(Wedstrijden!Q489="x","B1","")</f>
        <v/>
      </c>
      <c r="BO668" s="17" t="e">
        <f>IF(Wedstrijden!#REF!="x","BB","")</f>
        <v>#REF!</v>
      </c>
      <c r="BP668" s="17" t="str">
        <f>IF(Wedstrijden!S489="x","B","")</f>
        <v/>
      </c>
      <c r="BQ668" s="17" t="str">
        <f>IF(Wedstrijden!T489="x","L1","")</f>
        <v/>
      </c>
      <c r="BR668" s="17" t="str">
        <f>IF(Wedstrijden!U489="x","L2","")</f>
        <v/>
      </c>
      <c r="BS668" s="17" t="str">
        <f>IF(Wedstrijden!V489="x","M1","")</f>
        <v/>
      </c>
      <c r="BT668" s="17" t="str">
        <f>IF(Wedstrijden!W489="x","M2","")</f>
        <v/>
      </c>
      <c r="BU668" s="17" t="str">
        <f>IF(Wedstrijden!X489="x","Z1","")</f>
        <v/>
      </c>
      <c r="BV668" s="17" t="str">
        <f>IF(Wedstrijden!Y489="x","Z2","")</f>
        <v/>
      </c>
      <c r="BW668" s="17" t="str">
        <f>IF(COUNTA(Wedstrijden!F489:N489)&lt;&gt;0,1,"")</f>
        <v/>
      </c>
      <c r="BX668" s="17" t="str">
        <f t="shared" si="61"/>
        <v/>
      </c>
      <c r="BY668" s="17" t="str">
        <f>IF(Wedstrijden!F489="x","BB","")</f>
        <v/>
      </c>
      <c r="BZ668" s="17" t="str">
        <f>IF(Wedstrijden!G489="x","B","")</f>
        <v/>
      </c>
      <c r="CA668" s="17" t="str">
        <f>IF(Wedstrijden!H489="x","L1","")</f>
        <v/>
      </c>
      <c r="CB668" s="17" t="str">
        <f>IF(Wedstrijden!I489="x","L2","")</f>
        <v/>
      </c>
      <c r="CC668" s="17" t="str">
        <f>IF(Wedstrijden!J489="x","M1","")</f>
        <v/>
      </c>
      <c r="CD668" s="17" t="str">
        <f>IF(Wedstrijden!K489="x","M2","")</f>
        <v/>
      </c>
      <c r="CE668" s="17" t="str">
        <f>IF(Wedstrijden!L489="x","Z1","")</f>
        <v/>
      </c>
      <c r="CF668" s="17" t="str">
        <f>IF(Wedstrijden!M489="x","Z2","")</f>
        <v/>
      </c>
      <c r="CG668" s="17" t="str">
        <f>IF(Wedstrijden!N489="x","ZZL","")</f>
        <v/>
      </c>
      <c r="CL668" s="17" t="str">
        <f>IF(COUNTA(Wedstrijden!AG489:AN489)&lt;&gt;0,2,"")</f>
        <v/>
      </c>
      <c r="CM668" s="17" t="str">
        <f t="shared" si="62"/>
        <v/>
      </c>
      <c r="CN668" s="17" t="str">
        <f>IF(Wedstrijden!AG489="x","AA","")</f>
        <v/>
      </c>
      <c r="CO668" s="17" t="str">
        <f>IF(Wedstrijden!AH489="x","A","")</f>
        <v/>
      </c>
      <c r="CP668" s="17" t="str">
        <f>IF(Wedstrijden!AI489="x","BB","")</f>
        <v/>
      </c>
      <c r="CQ668" s="17" t="str">
        <f>IF(Wedstrijden!AJ489="x","B","")</f>
        <v/>
      </c>
      <c r="CR668" s="17" t="str">
        <f>IF(Wedstrijden!AK489="x","L","")</f>
        <v/>
      </c>
      <c r="CS668" s="17" t="str">
        <f>IF(Wedstrijden!AL489="x","M","")</f>
        <v/>
      </c>
      <c r="CT668" s="17" t="str">
        <f>IF(Wedstrijden!AM489="x","Z","")</f>
        <v/>
      </c>
      <c r="CU668" s="17" t="str">
        <f>IF(Wedstrijden!AN489="x","ZZ","")</f>
        <v/>
      </c>
      <c r="CV668" s="17" t="str">
        <f>IF(COUNTA(Wedstrijden!Z489:AF489)&lt;&gt;0,2,"")</f>
        <v/>
      </c>
      <c r="CW668" s="17" t="str">
        <f t="shared" si="63"/>
        <v/>
      </c>
      <c r="CX668" s="17" t="str">
        <f>IF(Wedstrijden!Z489="x","BB","")</f>
        <v/>
      </c>
      <c r="CY668" s="17" t="str">
        <f>IF(Wedstrijden!AA489="x","B","")</f>
        <v/>
      </c>
      <c r="CZ668" s="17" t="str">
        <f>IF(Wedstrijden!AB489="x","L","")</f>
        <v/>
      </c>
      <c r="DA668" s="17" t="str">
        <f>IF(Wedstrijden!AC489="x","M","")</f>
        <v/>
      </c>
      <c r="DB668" s="17" t="str">
        <f>IF(Wedstrijden!AD489="x","Z","")</f>
        <v/>
      </c>
      <c r="DC668" s="17" t="str">
        <f>IF(Wedstrijden!AE489="x","ZZ","")</f>
        <v/>
      </c>
      <c r="DD668" s="17" t="str">
        <f>IF(Wedstrijden!AF489="x","1.40","")</f>
        <v/>
      </c>
      <c r="DE668" s="17" t="str">
        <f>IF(COUNTA(Wedstrijden!AP489:AR489)&lt;&gt;0,6,"")</f>
        <v/>
      </c>
      <c r="DF668" s="17" t="str">
        <f t="shared" si="64"/>
        <v/>
      </c>
      <c r="DG668" s="17" t="str">
        <f>IF(Wedstrijden!AP489="x","L","")</f>
        <v/>
      </c>
      <c r="DH668" s="17" t="str">
        <f>IF(Wedstrijden!AQ489="x","M","")</f>
        <v/>
      </c>
      <c r="DI668" s="17" t="str">
        <f>IF(Wedstrijden!AR489="x","Z","")</f>
        <v/>
      </c>
      <c r="DJ668" s="17" t="str">
        <f>IF(Wedstrijden!AS489="x","Z","")</f>
        <v/>
      </c>
      <c r="DK668" s="17" t="str">
        <f>IF(COUNTA(Wedstrijden!AU489:AW489)&lt;&gt;0,6,"")</f>
        <v/>
      </c>
      <c r="DL668" s="17" t="str">
        <f t="shared" si="65"/>
        <v/>
      </c>
      <c r="DM668" s="17" t="str">
        <f>IF(Wedstrijden!AU489="x","L","")</f>
        <v/>
      </c>
      <c r="DN668" s="17" t="str">
        <f>IF(Wedstrijden!AV489="x","M","")</f>
        <v/>
      </c>
      <c r="DO668" s="17" t="str">
        <f>IF(Wedstrijden!AW489="x","Z","")</f>
        <v/>
      </c>
      <c r="DP668" s="17" t="str">
        <f>IF(Wedstrijden!AX489="x","Z","")</f>
        <v/>
      </c>
    </row>
    <row r="669" spans="1:120" ht="14.4" x14ac:dyDescent="0.3">
      <c r="A669" s="21">
        <f>Wedstrijden!A490</f>
        <v>0</v>
      </c>
      <c r="B669" s="17" t="str">
        <f>IFERROR(VLOOKUP(Wedstrijden!#REF!,#REF!,2,FALSE),"")</f>
        <v/>
      </c>
      <c r="C669" s="17" t="e">
        <f>Wedstrijden!#REF!</f>
        <v>#REF!</v>
      </c>
      <c r="D669" s="17" t="str">
        <f>IFERROR(VLOOKUP(Wedstrijden!#REF!,#REF!,2,FALSE),"")</f>
        <v/>
      </c>
      <c r="E669" s="17" t="str">
        <f>IFERROR(VLOOKUP(Wedstrijden!#REF!,#REF!,5,FALSE),"")</f>
        <v/>
      </c>
      <c r="F669" s="17" t="e">
        <f>IF(Wedstrijden!#REF!&lt;&gt;"",Wedstrijden!#REF!,"")</f>
        <v>#REF!</v>
      </c>
      <c r="G669" s="17" t="e">
        <f>IF(Wedstrijden!#REF!="Indoor",1,0)</f>
        <v>#REF!</v>
      </c>
      <c r="H669" s="17" t="e">
        <f>Wedstrijden!#REF!</f>
        <v>#REF!</v>
      </c>
      <c r="I669" s="17" t="e">
        <f>IF(Wedstrijden!#REF!="Nee",0,IF(Wedstrijden!#REF!="Ja",1,""))</f>
        <v>#REF!</v>
      </c>
      <c r="J669" s="17" t="e">
        <f>IF(Wedstrijden!#REF!&lt;&gt;"",Wedstrijden!#REF!,"")</f>
        <v>#REF!</v>
      </c>
      <c r="W669" s="18"/>
      <c r="AE669" s="18"/>
      <c r="AN669" s="18"/>
      <c r="AU669" s="18"/>
      <c r="BA669" s="18"/>
      <c r="BE669" s="18"/>
      <c r="BJ669" s="17" t="str">
        <f>IF(COUNTA(Wedstrijden!O490:Y490)&lt;&gt;0,1,"")</f>
        <v/>
      </c>
      <c r="BK669" s="17" t="str">
        <f t="shared" si="60"/>
        <v/>
      </c>
      <c r="BL669" s="17" t="str">
        <f>IF(Wedstrijden!O490="x","AA","")</f>
        <v/>
      </c>
      <c r="BM669" s="17" t="str">
        <f>IF(Wedstrijden!P490="x","A","")</f>
        <v/>
      </c>
      <c r="BN669" s="17" t="str">
        <f>IF(Wedstrijden!Q490="x","B1","")</f>
        <v/>
      </c>
      <c r="BO669" s="17" t="e">
        <f>IF(Wedstrijden!#REF!="x","BB","")</f>
        <v>#REF!</v>
      </c>
      <c r="BP669" s="17" t="str">
        <f>IF(Wedstrijden!S490="x","B","")</f>
        <v/>
      </c>
      <c r="BQ669" s="17" t="str">
        <f>IF(Wedstrijden!T490="x","L1","")</f>
        <v/>
      </c>
      <c r="BR669" s="17" t="str">
        <f>IF(Wedstrijden!U490="x","L2","")</f>
        <v/>
      </c>
      <c r="BS669" s="17" t="str">
        <f>IF(Wedstrijden!V490="x","M1","")</f>
        <v/>
      </c>
      <c r="BT669" s="17" t="str">
        <f>IF(Wedstrijden!W490="x","M2","")</f>
        <v/>
      </c>
      <c r="BU669" s="17" t="str">
        <f>IF(Wedstrijden!X490="x","Z1","")</f>
        <v/>
      </c>
      <c r="BV669" s="17" t="str">
        <f>IF(Wedstrijden!Y490="x","Z2","")</f>
        <v/>
      </c>
      <c r="BW669" s="17" t="str">
        <f>IF(COUNTA(Wedstrijden!F490:N490)&lt;&gt;0,1,"")</f>
        <v/>
      </c>
      <c r="BX669" s="17" t="str">
        <f t="shared" si="61"/>
        <v/>
      </c>
      <c r="BY669" s="17" t="str">
        <f>IF(Wedstrijden!F490="x","BB","")</f>
        <v/>
      </c>
      <c r="BZ669" s="17" t="str">
        <f>IF(Wedstrijden!G490="x","B","")</f>
        <v/>
      </c>
      <c r="CA669" s="17" t="str">
        <f>IF(Wedstrijden!H490="x","L1","")</f>
        <v/>
      </c>
      <c r="CB669" s="17" t="str">
        <f>IF(Wedstrijden!I490="x","L2","")</f>
        <v/>
      </c>
      <c r="CC669" s="17" t="str">
        <f>IF(Wedstrijden!J490="x","M1","")</f>
        <v/>
      </c>
      <c r="CD669" s="17" t="str">
        <f>IF(Wedstrijden!K490="x","M2","")</f>
        <v/>
      </c>
      <c r="CE669" s="17" t="str">
        <f>IF(Wedstrijden!L490="x","Z1","")</f>
        <v/>
      </c>
      <c r="CF669" s="17" t="str">
        <f>IF(Wedstrijden!M490="x","Z2","")</f>
        <v/>
      </c>
      <c r="CG669" s="17" t="str">
        <f>IF(Wedstrijden!N490="x","ZZL","")</f>
        <v/>
      </c>
      <c r="CL669" s="17" t="str">
        <f>IF(COUNTA(Wedstrijden!AG490:AN490)&lt;&gt;0,2,"")</f>
        <v/>
      </c>
      <c r="CM669" s="17" t="str">
        <f t="shared" si="62"/>
        <v/>
      </c>
      <c r="CN669" s="17" t="str">
        <f>IF(Wedstrijden!AG490="x","AA","")</f>
        <v/>
      </c>
      <c r="CO669" s="17" t="str">
        <f>IF(Wedstrijden!AH490="x","A","")</f>
        <v/>
      </c>
      <c r="CP669" s="17" t="str">
        <f>IF(Wedstrijden!AI490="x","BB","")</f>
        <v/>
      </c>
      <c r="CQ669" s="17" t="str">
        <f>IF(Wedstrijden!AJ490="x","B","")</f>
        <v/>
      </c>
      <c r="CR669" s="17" t="str">
        <f>IF(Wedstrijden!AK490="x","L","")</f>
        <v/>
      </c>
      <c r="CS669" s="17" t="str">
        <f>IF(Wedstrijden!AL490="x","M","")</f>
        <v/>
      </c>
      <c r="CT669" s="17" t="str">
        <f>IF(Wedstrijden!AM490="x","Z","")</f>
        <v/>
      </c>
      <c r="CU669" s="17" t="str">
        <f>IF(Wedstrijden!AN490="x","ZZ","")</f>
        <v/>
      </c>
      <c r="CV669" s="17" t="str">
        <f>IF(COUNTA(Wedstrijden!Z490:AF490)&lt;&gt;0,2,"")</f>
        <v/>
      </c>
      <c r="CW669" s="17" t="str">
        <f t="shared" si="63"/>
        <v/>
      </c>
      <c r="CX669" s="17" t="str">
        <f>IF(Wedstrijden!Z490="x","BB","")</f>
        <v/>
      </c>
      <c r="CY669" s="17" t="str">
        <f>IF(Wedstrijden!AA490="x","B","")</f>
        <v/>
      </c>
      <c r="CZ669" s="17" t="str">
        <f>IF(Wedstrijden!AB490="x","L","")</f>
        <v/>
      </c>
      <c r="DA669" s="17" t="str">
        <f>IF(Wedstrijden!AC490="x","M","")</f>
        <v/>
      </c>
      <c r="DB669" s="17" t="str">
        <f>IF(Wedstrijden!AD490="x","Z","")</f>
        <v/>
      </c>
      <c r="DC669" s="17" t="str">
        <f>IF(Wedstrijden!AE490="x","ZZ","")</f>
        <v/>
      </c>
      <c r="DD669" s="17" t="str">
        <f>IF(Wedstrijden!AF490="x","1.40","")</f>
        <v/>
      </c>
      <c r="DE669" s="17" t="str">
        <f>IF(COUNTA(Wedstrijden!AP490:AR490)&lt;&gt;0,6,"")</f>
        <v/>
      </c>
      <c r="DF669" s="17" t="str">
        <f t="shared" si="64"/>
        <v/>
      </c>
      <c r="DG669" s="17" t="str">
        <f>IF(Wedstrijden!AP490="x","L","")</f>
        <v/>
      </c>
      <c r="DH669" s="17" t="str">
        <f>IF(Wedstrijden!AQ490="x","M","")</f>
        <v/>
      </c>
      <c r="DI669" s="17" t="str">
        <f>IF(Wedstrijden!AR490="x","Z","")</f>
        <v/>
      </c>
      <c r="DJ669" s="17" t="str">
        <f>IF(Wedstrijden!AS490="x","Z","")</f>
        <v/>
      </c>
      <c r="DK669" s="17" t="str">
        <f>IF(COUNTA(Wedstrijden!AU490:AW490)&lt;&gt;0,6,"")</f>
        <v/>
      </c>
      <c r="DL669" s="17" t="str">
        <f t="shared" si="65"/>
        <v/>
      </c>
      <c r="DM669" s="17" t="str">
        <f>IF(Wedstrijden!AU490="x","L","")</f>
        <v/>
      </c>
      <c r="DN669" s="17" t="str">
        <f>IF(Wedstrijden!AV490="x","M","")</f>
        <v/>
      </c>
      <c r="DO669" s="17" t="str">
        <f>IF(Wedstrijden!AW490="x","Z","")</f>
        <v/>
      </c>
      <c r="DP669" s="17" t="str">
        <f>IF(Wedstrijden!AX490="x","Z","")</f>
        <v/>
      </c>
    </row>
    <row r="670" spans="1:120" ht="14.4" x14ac:dyDescent="0.3">
      <c r="A670" s="21">
        <f>Wedstrijden!A491</f>
        <v>0</v>
      </c>
      <c r="B670" s="17" t="str">
        <f>IFERROR(VLOOKUP(Wedstrijden!#REF!,#REF!,2,FALSE),"")</f>
        <v/>
      </c>
      <c r="C670" s="17" t="e">
        <f>Wedstrijden!#REF!</f>
        <v>#REF!</v>
      </c>
      <c r="D670" s="17" t="str">
        <f>IFERROR(VLOOKUP(Wedstrijden!#REF!,#REF!,2,FALSE),"")</f>
        <v/>
      </c>
      <c r="E670" s="17" t="str">
        <f>IFERROR(VLOOKUP(Wedstrijden!#REF!,#REF!,5,FALSE),"")</f>
        <v/>
      </c>
      <c r="F670" s="17" t="e">
        <f>IF(Wedstrijden!#REF!&lt;&gt;"",Wedstrijden!#REF!,"")</f>
        <v>#REF!</v>
      </c>
      <c r="G670" s="17" t="e">
        <f>IF(Wedstrijden!#REF!="Indoor",1,0)</f>
        <v>#REF!</v>
      </c>
      <c r="H670" s="17" t="e">
        <f>Wedstrijden!#REF!</f>
        <v>#REF!</v>
      </c>
      <c r="I670" s="17" t="e">
        <f>IF(Wedstrijden!#REF!="Nee",0,IF(Wedstrijden!#REF!="Ja",1,""))</f>
        <v>#REF!</v>
      </c>
      <c r="J670" s="17" t="e">
        <f>IF(Wedstrijden!#REF!&lt;&gt;"",Wedstrijden!#REF!,"")</f>
        <v>#REF!</v>
      </c>
      <c r="W670" s="18"/>
      <c r="AE670" s="18"/>
      <c r="AN670" s="18"/>
      <c r="AU670" s="18"/>
      <c r="BA670" s="18"/>
      <c r="BE670" s="18"/>
      <c r="BJ670" s="17" t="str">
        <f>IF(COUNTA(Wedstrijden!O491:Y491)&lt;&gt;0,1,"")</f>
        <v/>
      </c>
      <c r="BK670" s="17" t="str">
        <f t="shared" si="60"/>
        <v/>
      </c>
      <c r="BL670" s="17" t="str">
        <f>IF(Wedstrijden!O491="x","AA","")</f>
        <v/>
      </c>
      <c r="BM670" s="17" t="str">
        <f>IF(Wedstrijden!P491="x","A","")</f>
        <v/>
      </c>
      <c r="BN670" s="17" t="str">
        <f>IF(Wedstrijden!Q491="x","B1","")</f>
        <v/>
      </c>
      <c r="BO670" s="17" t="e">
        <f>IF(Wedstrijden!#REF!="x","BB","")</f>
        <v>#REF!</v>
      </c>
      <c r="BP670" s="17" t="str">
        <f>IF(Wedstrijden!S491="x","B","")</f>
        <v/>
      </c>
      <c r="BQ670" s="17" t="str">
        <f>IF(Wedstrijden!T491="x","L1","")</f>
        <v/>
      </c>
      <c r="BR670" s="17" t="str">
        <f>IF(Wedstrijden!U491="x","L2","")</f>
        <v/>
      </c>
      <c r="BS670" s="17" t="str">
        <f>IF(Wedstrijden!V491="x","M1","")</f>
        <v/>
      </c>
      <c r="BT670" s="17" t="str">
        <f>IF(Wedstrijden!W491="x","M2","")</f>
        <v/>
      </c>
      <c r="BU670" s="17" t="str">
        <f>IF(Wedstrijden!X491="x","Z1","")</f>
        <v/>
      </c>
      <c r="BV670" s="17" t="str">
        <f>IF(Wedstrijden!Y491="x","Z2","")</f>
        <v/>
      </c>
      <c r="BW670" s="17" t="str">
        <f>IF(COUNTA(Wedstrijden!F491:N491)&lt;&gt;0,1,"")</f>
        <v/>
      </c>
      <c r="BX670" s="17" t="str">
        <f t="shared" si="61"/>
        <v/>
      </c>
      <c r="BY670" s="17" t="str">
        <f>IF(Wedstrijden!F491="x","BB","")</f>
        <v/>
      </c>
      <c r="BZ670" s="17" t="str">
        <f>IF(Wedstrijden!G491="x","B","")</f>
        <v/>
      </c>
      <c r="CA670" s="17" t="str">
        <f>IF(Wedstrijden!H491="x","L1","")</f>
        <v/>
      </c>
      <c r="CB670" s="17" t="str">
        <f>IF(Wedstrijden!I491="x","L2","")</f>
        <v/>
      </c>
      <c r="CC670" s="17" t="str">
        <f>IF(Wedstrijden!J491="x","M1","")</f>
        <v/>
      </c>
      <c r="CD670" s="17" t="str">
        <f>IF(Wedstrijden!K491="x","M2","")</f>
        <v/>
      </c>
      <c r="CE670" s="17" t="str">
        <f>IF(Wedstrijden!L491="x","Z1","")</f>
        <v/>
      </c>
      <c r="CF670" s="17" t="str">
        <f>IF(Wedstrijden!M491="x","Z2","")</f>
        <v/>
      </c>
      <c r="CG670" s="17" t="str">
        <f>IF(Wedstrijden!N491="x","ZZL","")</f>
        <v/>
      </c>
      <c r="CL670" s="17" t="str">
        <f>IF(COUNTA(Wedstrijden!AG491:AN491)&lt;&gt;0,2,"")</f>
        <v/>
      </c>
      <c r="CM670" s="17" t="str">
        <f t="shared" si="62"/>
        <v/>
      </c>
      <c r="CN670" s="17" t="str">
        <f>IF(Wedstrijden!AG491="x","AA","")</f>
        <v/>
      </c>
      <c r="CO670" s="17" t="str">
        <f>IF(Wedstrijden!AH491="x","A","")</f>
        <v/>
      </c>
      <c r="CP670" s="17" t="str">
        <f>IF(Wedstrijden!AI491="x","BB","")</f>
        <v/>
      </c>
      <c r="CQ670" s="17" t="str">
        <f>IF(Wedstrijden!AJ491="x","B","")</f>
        <v/>
      </c>
      <c r="CR670" s="17" t="str">
        <f>IF(Wedstrijden!AK491="x","L","")</f>
        <v/>
      </c>
      <c r="CS670" s="17" t="str">
        <f>IF(Wedstrijden!AL491="x","M","")</f>
        <v/>
      </c>
      <c r="CT670" s="17" t="str">
        <f>IF(Wedstrijden!AM491="x","Z","")</f>
        <v/>
      </c>
      <c r="CU670" s="17" t="str">
        <f>IF(Wedstrijden!AN491="x","ZZ","")</f>
        <v/>
      </c>
      <c r="CV670" s="17" t="str">
        <f>IF(COUNTA(Wedstrijden!Z491:AF491)&lt;&gt;0,2,"")</f>
        <v/>
      </c>
      <c r="CW670" s="17" t="str">
        <f t="shared" si="63"/>
        <v/>
      </c>
      <c r="CX670" s="17" t="str">
        <f>IF(Wedstrijden!Z491="x","BB","")</f>
        <v/>
      </c>
      <c r="CY670" s="17" t="str">
        <f>IF(Wedstrijden!AA491="x","B","")</f>
        <v/>
      </c>
      <c r="CZ670" s="17" t="str">
        <f>IF(Wedstrijden!AB491="x","L","")</f>
        <v/>
      </c>
      <c r="DA670" s="17" t="str">
        <f>IF(Wedstrijden!AC491="x","M","")</f>
        <v/>
      </c>
      <c r="DB670" s="17" t="str">
        <f>IF(Wedstrijden!AD491="x","Z","")</f>
        <v/>
      </c>
      <c r="DC670" s="17" t="str">
        <f>IF(Wedstrijden!AE491="x","ZZ","")</f>
        <v/>
      </c>
      <c r="DD670" s="17" t="str">
        <f>IF(Wedstrijden!AF491="x","1.40","")</f>
        <v/>
      </c>
      <c r="DE670" s="17" t="str">
        <f>IF(COUNTA(Wedstrijden!AP491:AR491)&lt;&gt;0,6,"")</f>
        <v/>
      </c>
      <c r="DF670" s="17" t="str">
        <f t="shared" si="64"/>
        <v/>
      </c>
      <c r="DG670" s="17" t="str">
        <f>IF(Wedstrijden!AP491="x","L","")</f>
        <v/>
      </c>
      <c r="DH670" s="17" t="str">
        <f>IF(Wedstrijden!AQ491="x","M","")</f>
        <v/>
      </c>
      <c r="DI670" s="17" t="str">
        <f>IF(Wedstrijden!AR491="x","Z","")</f>
        <v/>
      </c>
      <c r="DJ670" s="17" t="str">
        <f>IF(Wedstrijden!AS491="x","Z","")</f>
        <v/>
      </c>
      <c r="DK670" s="17" t="str">
        <f>IF(COUNTA(Wedstrijden!AU491:AW491)&lt;&gt;0,6,"")</f>
        <v/>
      </c>
      <c r="DL670" s="17" t="str">
        <f t="shared" si="65"/>
        <v/>
      </c>
      <c r="DM670" s="17" t="str">
        <f>IF(Wedstrijden!AU491="x","L","")</f>
        <v/>
      </c>
      <c r="DN670" s="17" t="str">
        <f>IF(Wedstrijden!AV491="x","M","")</f>
        <v/>
      </c>
      <c r="DO670" s="17" t="str">
        <f>IF(Wedstrijden!AW491="x","Z","")</f>
        <v/>
      </c>
      <c r="DP670" s="17" t="str">
        <f>IF(Wedstrijden!AX491="x","Z","")</f>
        <v/>
      </c>
    </row>
    <row r="671" spans="1:120" ht="14.4" x14ac:dyDescent="0.3">
      <c r="A671" s="21">
        <f>Wedstrijden!A492</f>
        <v>0</v>
      </c>
      <c r="B671" s="17" t="str">
        <f>IFERROR(VLOOKUP(Wedstrijden!#REF!,#REF!,2,FALSE),"")</f>
        <v/>
      </c>
      <c r="C671" s="17" t="e">
        <f>Wedstrijden!#REF!</f>
        <v>#REF!</v>
      </c>
      <c r="D671" s="17" t="str">
        <f>IFERROR(VLOOKUP(Wedstrijden!#REF!,#REF!,2,FALSE),"")</f>
        <v/>
      </c>
      <c r="E671" s="17" t="str">
        <f>IFERROR(VLOOKUP(Wedstrijden!#REF!,#REF!,5,FALSE),"")</f>
        <v/>
      </c>
      <c r="F671" s="17" t="e">
        <f>IF(Wedstrijden!#REF!&lt;&gt;"",Wedstrijden!#REF!,"")</f>
        <v>#REF!</v>
      </c>
      <c r="G671" s="17" t="e">
        <f>IF(Wedstrijden!#REF!="Indoor",1,0)</f>
        <v>#REF!</v>
      </c>
      <c r="H671" s="17" t="e">
        <f>Wedstrijden!#REF!</f>
        <v>#REF!</v>
      </c>
      <c r="I671" s="17" t="e">
        <f>IF(Wedstrijden!#REF!="Nee",0,IF(Wedstrijden!#REF!="Ja",1,""))</f>
        <v>#REF!</v>
      </c>
      <c r="J671" s="17" t="e">
        <f>IF(Wedstrijden!#REF!&lt;&gt;"",Wedstrijden!#REF!,"")</f>
        <v>#REF!</v>
      </c>
      <c r="W671" s="18"/>
      <c r="AE671" s="18"/>
      <c r="AN671" s="18"/>
      <c r="AU671" s="18"/>
      <c r="BA671" s="18"/>
      <c r="BE671" s="18"/>
      <c r="BJ671" s="17" t="str">
        <f>IF(COUNTA(Wedstrijden!O492:Y492)&lt;&gt;0,1,"")</f>
        <v/>
      </c>
      <c r="BK671" s="17" t="str">
        <f t="shared" si="60"/>
        <v/>
      </c>
      <c r="BL671" s="17" t="str">
        <f>IF(Wedstrijden!O492="x","AA","")</f>
        <v/>
      </c>
      <c r="BM671" s="17" t="str">
        <f>IF(Wedstrijden!P492="x","A","")</f>
        <v/>
      </c>
      <c r="BN671" s="17" t="str">
        <f>IF(Wedstrijden!Q492="x","B1","")</f>
        <v/>
      </c>
      <c r="BO671" s="17" t="e">
        <f>IF(Wedstrijden!#REF!="x","BB","")</f>
        <v>#REF!</v>
      </c>
      <c r="BP671" s="17" t="str">
        <f>IF(Wedstrijden!S492="x","B","")</f>
        <v/>
      </c>
      <c r="BQ671" s="17" t="str">
        <f>IF(Wedstrijden!T492="x","L1","")</f>
        <v/>
      </c>
      <c r="BR671" s="17" t="str">
        <f>IF(Wedstrijden!U492="x","L2","")</f>
        <v/>
      </c>
      <c r="BS671" s="17" t="str">
        <f>IF(Wedstrijden!V492="x","M1","")</f>
        <v/>
      </c>
      <c r="BT671" s="17" t="str">
        <f>IF(Wedstrijden!W492="x","M2","")</f>
        <v/>
      </c>
      <c r="BU671" s="17" t="str">
        <f>IF(Wedstrijden!X492="x","Z1","")</f>
        <v/>
      </c>
      <c r="BV671" s="17" t="str">
        <f>IF(Wedstrijden!Y492="x","Z2","")</f>
        <v/>
      </c>
      <c r="BW671" s="17" t="str">
        <f>IF(COUNTA(Wedstrijden!F492:N492)&lt;&gt;0,1,"")</f>
        <v/>
      </c>
      <c r="BX671" s="17" t="str">
        <f t="shared" si="61"/>
        <v/>
      </c>
      <c r="BY671" s="17" t="str">
        <f>IF(Wedstrijden!F492="x","BB","")</f>
        <v/>
      </c>
      <c r="BZ671" s="17" t="str">
        <f>IF(Wedstrijden!G492="x","B","")</f>
        <v/>
      </c>
      <c r="CA671" s="17" t="str">
        <f>IF(Wedstrijden!H492="x","L1","")</f>
        <v/>
      </c>
      <c r="CB671" s="17" t="str">
        <f>IF(Wedstrijden!I492="x","L2","")</f>
        <v/>
      </c>
      <c r="CC671" s="17" t="str">
        <f>IF(Wedstrijden!J492="x","M1","")</f>
        <v/>
      </c>
      <c r="CD671" s="17" t="str">
        <f>IF(Wedstrijden!K492="x","M2","")</f>
        <v/>
      </c>
      <c r="CE671" s="17" t="str">
        <f>IF(Wedstrijden!L492="x","Z1","")</f>
        <v/>
      </c>
      <c r="CF671" s="17" t="str">
        <f>IF(Wedstrijden!M492="x","Z2","")</f>
        <v/>
      </c>
      <c r="CG671" s="17" t="str">
        <f>IF(Wedstrijden!N492="x","ZZL","")</f>
        <v/>
      </c>
      <c r="CL671" s="17" t="str">
        <f>IF(COUNTA(Wedstrijden!AG492:AN492)&lt;&gt;0,2,"")</f>
        <v/>
      </c>
      <c r="CM671" s="17" t="str">
        <f t="shared" si="62"/>
        <v/>
      </c>
      <c r="CN671" s="17" t="str">
        <f>IF(Wedstrijden!AG492="x","AA","")</f>
        <v/>
      </c>
      <c r="CO671" s="17" t="str">
        <f>IF(Wedstrijden!AH492="x","A","")</f>
        <v/>
      </c>
      <c r="CP671" s="17" t="str">
        <f>IF(Wedstrijden!AI492="x","BB","")</f>
        <v/>
      </c>
      <c r="CQ671" s="17" t="str">
        <f>IF(Wedstrijden!AJ492="x","B","")</f>
        <v/>
      </c>
      <c r="CR671" s="17" t="str">
        <f>IF(Wedstrijden!AK492="x","L","")</f>
        <v/>
      </c>
      <c r="CS671" s="17" t="str">
        <f>IF(Wedstrijden!AL492="x","M","")</f>
        <v/>
      </c>
      <c r="CT671" s="17" t="str">
        <f>IF(Wedstrijden!AM492="x","Z","")</f>
        <v/>
      </c>
      <c r="CU671" s="17" t="str">
        <f>IF(Wedstrijden!AN492="x","ZZ","")</f>
        <v/>
      </c>
      <c r="CV671" s="17" t="str">
        <f>IF(COUNTA(Wedstrijden!Z492:AF492)&lt;&gt;0,2,"")</f>
        <v/>
      </c>
      <c r="CW671" s="17" t="str">
        <f t="shared" si="63"/>
        <v/>
      </c>
      <c r="CX671" s="17" t="str">
        <f>IF(Wedstrijden!Z492="x","BB","")</f>
        <v/>
      </c>
      <c r="CY671" s="17" t="str">
        <f>IF(Wedstrijden!AA492="x","B","")</f>
        <v/>
      </c>
      <c r="CZ671" s="17" t="str">
        <f>IF(Wedstrijden!AB492="x","L","")</f>
        <v/>
      </c>
      <c r="DA671" s="17" t="str">
        <f>IF(Wedstrijden!AC492="x","M","")</f>
        <v/>
      </c>
      <c r="DB671" s="17" t="str">
        <f>IF(Wedstrijden!AD492="x","Z","")</f>
        <v/>
      </c>
      <c r="DC671" s="17" t="str">
        <f>IF(Wedstrijden!AE492="x","ZZ","")</f>
        <v/>
      </c>
      <c r="DD671" s="17" t="str">
        <f>IF(Wedstrijden!AF492="x","1.40","")</f>
        <v/>
      </c>
      <c r="DE671" s="17" t="str">
        <f>IF(COUNTA(Wedstrijden!AP492:AR492)&lt;&gt;0,6,"")</f>
        <v/>
      </c>
      <c r="DF671" s="17" t="str">
        <f t="shared" si="64"/>
        <v/>
      </c>
      <c r="DG671" s="17" t="str">
        <f>IF(Wedstrijden!AP492="x","L","")</f>
        <v/>
      </c>
      <c r="DH671" s="17" t="str">
        <f>IF(Wedstrijden!AQ492="x","M","")</f>
        <v/>
      </c>
      <c r="DI671" s="17" t="str">
        <f>IF(Wedstrijden!AR492="x","Z","")</f>
        <v/>
      </c>
      <c r="DJ671" s="17" t="str">
        <f>IF(Wedstrijden!AS492="x","Z","")</f>
        <v/>
      </c>
      <c r="DK671" s="17" t="str">
        <f>IF(COUNTA(Wedstrijden!AU492:AW492)&lt;&gt;0,6,"")</f>
        <v/>
      </c>
      <c r="DL671" s="17" t="str">
        <f t="shared" si="65"/>
        <v/>
      </c>
      <c r="DM671" s="17" t="str">
        <f>IF(Wedstrijden!AU492="x","L","")</f>
        <v/>
      </c>
      <c r="DN671" s="17" t="str">
        <f>IF(Wedstrijden!AV492="x","M","")</f>
        <v/>
      </c>
      <c r="DO671" s="17" t="str">
        <f>IF(Wedstrijden!AW492="x","Z","")</f>
        <v/>
      </c>
      <c r="DP671" s="17" t="str">
        <f>IF(Wedstrijden!AX492="x","Z","")</f>
        <v/>
      </c>
    </row>
    <row r="672" spans="1:120" ht="14.4" x14ac:dyDescent="0.3">
      <c r="A672" s="21">
        <f>Wedstrijden!A493</f>
        <v>0</v>
      </c>
      <c r="B672" s="17" t="str">
        <f>IFERROR(VLOOKUP(Wedstrijden!#REF!,#REF!,2,FALSE),"")</f>
        <v/>
      </c>
      <c r="C672" s="17" t="e">
        <f>Wedstrijden!#REF!</f>
        <v>#REF!</v>
      </c>
      <c r="D672" s="17" t="str">
        <f>IFERROR(VLOOKUP(Wedstrijden!#REF!,#REF!,2,FALSE),"")</f>
        <v/>
      </c>
      <c r="E672" s="17" t="str">
        <f>IFERROR(VLOOKUP(Wedstrijden!#REF!,#REF!,5,FALSE),"")</f>
        <v/>
      </c>
      <c r="F672" s="17" t="e">
        <f>IF(Wedstrijden!#REF!&lt;&gt;"",Wedstrijden!#REF!,"")</f>
        <v>#REF!</v>
      </c>
      <c r="G672" s="17" t="e">
        <f>IF(Wedstrijden!#REF!="Indoor",1,0)</f>
        <v>#REF!</v>
      </c>
      <c r="H672" s="17" t="e">
        <f>Wedstrijden!#REF!</f>
        <v>#REF!</v>
      </c>
      <c r="I672" s="17" t="e">
        <f>IF(Wedstrijden!#REF!="Nee",0,IF(Wedstrijden!#REF!="Ja",1,""))</f>
        <v>#REF!</v>
      </c>
      <c r="J672" s="17" t="e">
        <f>IF(Wedstrijden!#REF!&lt;&gt;"",Wedstrijden!#REF!,"")</f>
        <v>#REF!</v>
      </c>
      <c r="W672" s="18"/>
      <c r="AE672" s="18"/>
      <c r="AN672" s="18"/>
      <c r="AU672" s="18"/>
      <c r="BA672" s="18"/>
      <c r="BE672" s="18"/>
      <c r="BJ672" s="17" t="str">
        <f>IF(COUNTA(Wedstrijden!O493:Y493)&lt;&gt;0,1,"")</f>
        <v/>
      </c>
      <c r="BK672" s="17" t="str">
        <f t="shared" si="60"/>
        <v/>
      </c>
      <c r="BL672" s="17" t="str">
        <f>IF(Wedstrijden!O493="x","AA","")</f>
        <v/>
      </c>
      <c r="BM672" s="17" t="str">
        <f>IF(Wedstrijden!P493="x","A","")</f>
        <v/>
      </c>
      <c r="BN672" s="17" t="str">
        <f>IF(Wedstrijden!Q493="x","B1","")</f>
        <v/>
      </c>
      <c r="BO672" s="17" t="e">
        <f>IF(Wedstrijden!#REF!="x","BB","")</f>
        <v>#REF!</v>
      </c>
      <c r="BP672" s="17" t="str">
        <f>IF(Wedstrijden!S493="x","B","")</f>
        <v/>
      </c>
      <c r="BQ672" s="17" t="str">
        <f>IF(Wedstrijden!T493="x","L1","")</f>
        <v/>
      </c>
      <c r="BR672" s="17" t="str">
        <f>IF(Wedstrijden!U493="x","L2","")</f>
        <v/>
      </c>
      <c r="BS672" s="17" t="str">
        <f>IF(Wedstrijden!V493="x","M1","")</f>
        <v/>
      </c>
      <c r="BT672" s="17" t="str">
        <f>IF(Wedstrijden!W493="x","M2","")</f>
        <v/>
      </c>
      <c r="BU672" s="17" t="str">
        <f>IF(Wedstrijden!X493="x","Z1","")</f>
        <v/>
      </c>
      <c r="BV672" s="17" t="str">
        <f>IF(Wedstrijden!Y493="x","Z2","")</f>
        <v/>
      </c>
      <c r="BW672" s="17" t="str">
        <f>IF(COUNTA(Wedstrijden!F493:N493)&lt;&gt;0,1,"")</f>
        <v/>
      </c>
      <c r="BX672" s="17" t="str">
        <f t="shared" si="61"/>
        <v/>
      </c>
      <c r="BY672" s="17" t="str">
        <f>IF(Wedstrijden!F493="x","BB","")</f>
        <v/>
      </c>
      <c r="BZ672" s="17" t="str">
        <f>IF(Wedstrijden!G493="x","B","")</f>
        <v/>
      </c>
      <c r="CA672" s="17" t="str">
        <f>IF(Wedstrijden!H493="x","L1","")</f>
        <v/>
      </c>
      <c r="CB672" s="17" t="str">
        <f>IF(Wedstrijden!I493="x","L2","")</f>
        <v/>
      </c>
      <c r="CC672" s="17" t="str">
        <f>IF(Wedstrijden!J493="x","M1","")</f>
        <v/>
      </c>
      <c r="CD672" s="17" t="str">
        <f>IF(Wedstrijden!K493="x","M2","")</f>
        <v/>
      </c>
      <c r="CE672" s="17" t="str">
        <f>IF(Wedstrijden!L493="x","Z1","")</f>
        <v/>
      </c>
      <c r="CF672" s="17" t="str">
        <f>IF(Wedstrijden!M493="x","Z2","")</f>
        <v/>
      </c>
      <c r="CG672" s="17" t="str">
        <f>IF(Wedstrijden!N493="x","ZZL","")</f>
        <v/>
      </c>
      <c r="CL672" s="17" t="str">
        <f>IF(COUNTA(Wedstrijden!AG493:AN493)&lt;&gt;0,2,"")</f>
        <v/>
      </c>
      <c r="CM672" s="17" t="str">
        <f t="shared" si="62"/>
        <v/>
      </c>
      <c r="CN672" s="17" t="str">
        <f>IF(Wedstrijden!AG493="x","AA","")</f>
        <v/>
      </c>
      <c r="CO672" s="17" t="str">
        <f>IF(Wedstrijden!AH493="x","A","")</f>
        <v/>
      </c>
      <c r="CP672" s="17" t="str">
        <f>IF(Wedstrijden!AI493="x","BB","")</f>
        <v/>
      </c>
      <c r="CQ672" s="17" t="str">
        <f>IF(Wedstrijden!AJ493="x","B","")</f>
        <v/>
      </c>
      <c r="CR672" s="17" t="str">
        <f>IF(Wedstrijden!AK493="x","L","")</f>
        <v/>
      </c>
      <c r="CS672" s="17" t="str">
        <f>IF(Wedstrijden!AL493="x","M","")</f>
        <v/>
      </c>
      <c r="CT672" s="17" t="str">
        <f>IF(Wedstrijden!AM493="x","Z","")</f>
        <v/>
      </c>
      <c r="CU672" s="17" t="str">
        <f>IF(Wedstrijden!AN493="x","ZZ","")</f>
        <v/>
      </c>
      <c r="CV672" s="17" t="str">
        <f>IF(COUNTA(Wedstrijden!Z493:AF493)&lt;&gt;0,2,"")</f>
        <v/>
      </c>
      <c r="CW672" s="17" t="str">
        <f t="shared" si="63"/>
        <v/>
      </c>
      <c r="CX672" s="17" t="str">
        <f>IF(Wedstrijden!Z493="x","BB","")</f>
        <v/>
      </c>
      <c r="CY672" s="17" t="str">
        <f>IF(Wedstrijden!AA493="x","B","")</f>
        <v/>
      </c>
      <c r="CZ672" s="17" t="str">
        <f>IF(Wedstrijden!AB493="x","L","")</f>
        <v/>
      </c>
      <c r="DA672" s="17" t="str">
        <f>IF(Wedstrijden!AC493="x","M","")</f>
        <v/>
      </c>
      <c r="DB672" s="17" t="str">
        <f>IF(Wedstrijden!AD493="x","Z","")</f>
        <v/>
      </c>
      <c r="DC672" s="17" t="str">
        <f>IF(Wedstrijden!AE493="x","ZZ","")</f>
        <v/>
      </c>
      <c r="DD672" s="17" t="str">
        <f>IF(Wedstrijden!AF493="x","1.40","")</f>
        <v/>
      </c>
      <c r="DE672" s="17" t="str">
        <f>IF(COUNTA(Wedstrijden!AP493:AR493)&lt;&gt;0,6,"")</f>
        <v/>
      </c>
      <c r="DF672" s="17" t="str">
        <f t="shared" si="64"/>
        <v/>
      </c>
      <c r="DG672" s="17" t="str">
        <f>IF(Wedstrijden!AP493="x","L","")</f>
        <v/>
      </c>
      <c r="DH672" s="17" t="str">
        <f>IF(Wedstrijden!AQ493="x","M","")</f>
        <v/>
      </c>
      <c r="DI672" s="17" t="str">
        <f>IF(Wedstrijden!AR493="x","Z","")</f>
        <v/>
      </c>
      <c r="DJ672" s="17" t="str">
        <f>IF(Wedstrijden!AS493="x","Z","")</f>
        <v/>
      </c>
      <c r="DK672" s="17" t="str">
        <f>IF(COUNTA(Wedstrijden!AU493:AW493)&lt;&gt;0,6,"")</f>
        <v/>
      </c>
      <c r="DL672" s="17" t="str">
        <f t="shared" si="65"/>
        <v/>
      </c>
      <c r="DM672" s="17" t="str">
        <f>IF(Wedstrijden!AU493="x","L","")</f>
        <v/>
      </c>
      <c r="DN672" s="17" t="str">
        <f>IF(Wedstrijden!AV493="x","M","")</f>
        <v/>
      </c>
      <c r="DO672" s="17" t="str">
        <f>IF(Wedstrijden!AW493="x","Z","")</f>
        <v/>
      </c>
      <c r="DP672" s="17" t="str">
        <f>IF(Wedstrijden!AX493="x","Z","")</f>
        <v/>
      </c>
    </row>
    <row r="673" spans="1:120" ht="14.4" x14ac:dyDescent="0.3">
      <c r="A673" s="21">
        <f>Wedstrijden!A494</f>
        <v>0</v>
      </c>
      <c r="B673" s="17" t="str">
        <f>IFERROR(VLOOKUP(Wedstrijden!#REF!,#REF!,2,FALSE),"")</f>
        <v/>
      </c>
      <c r="C673" s="17" t="e">
        <f>Wedstrijden!#REF!</f>
        <v>#REF!</v>
      </c>
      <c r="D673" s="17" t="str">
        <f>IFERROR(VLOOKUP(Wedstrijden!#REF!,#REF!,2,FALSE),"")</f>
        <v/>
      </c>
      <c r="E673" s="17" t="str">
        <f>IFERROR(VLOOKUP(Wedstrijden!#REF!,#REF!,5,FALSE),"")</f>
        <v/>
      </c>
      <c r="F673" s="17" t="e">
        <f>IF(Wedstrijden!#REF!&lt;&gt;"",Wedstrijden!#REF!,"")</f>
        <v>#REF!</v>
      </c>
      <c r="G673" s="17" t="e">
        <f>IF(Wedstrijden!#REF!="Indoor",1,0)</f>
        <v>#REF!</v>
      </c>
      <c r="H673" s="17" t="e">
        <f>Wedstrijden!#REF!</f>
        <v>#REF!</v>
      </c>
      <c r="I673" s="17" t="e">
        <f>IF(Wedstrijden!#REF!="Nee",0,IF(Wedstrijden!#REF!="Ja",1,""))</f>
        <v>#REF!</v>
      </c>
      <c r="J673" s="17" t="e">
        <f>IF(Wedstrijden!#REF!&lt;&gt;"",Wedstrijden!#REF!,"")</f>
        <v>#REF!</v>
      </c>
      <c r="W673" s="18"/>
      <c r="AE673" s="18"/>
      <c r="AN673" s="18"/>
      <c r="AU673" s="18"/>
      <c r="BA673" s="18"/>
      <c r="BE673" s="18"/>
      <c r="BJ673" s="17" t="str">
        <f>IF(COUNTA(Wedstrijden!O494:Y494)&lt;&gt;0,1,"")</f>
        <v/>
      </c>
      <c r="BK673" s="17" t="str">
        <f t="shared" si="60"/>
        <v/>
      </c>
      <c r="BL673" s="17" t="str">
        <f>IF(Wedstrijden!O494="x","AA","")</f>
        <v/>
      </c>
      <c r="BM673" s="17" t="str">
        <f>IF(Wedstrijden!P494="x","A","")</f>
        <v/>
      </c>
      <c r="BN673" s="17" t="str">
        <f>IF(Wedstrijden!Q494="x","B1","")</f>
        <v/>
      </c>
      <c r="BO673" s="17" t="e">
        <f>IF(Wedstrijden!#REF!="x","BB","")</f>
        <v>#REF!</v>
      </c>
      <c r="BP673" s="17" t="str">
        <f>IF(Wedstrijden!S494="x","B","")</f>
        <v/>
      </c>
      <c r="BQ673" s="17" t="str">
        <f>IF(Wedstrijden!T494="x","L1","")</f>
        <v/>
      </c>
      <c r="BR673" s="17" t="str">
        <f>IF(Wedstrijden!U494="x","L2","")</f>
        <v/>
      </c>
      <c r="BS673" s="17" t="str">
        <f>IF(Wedstrijden!V494="x","M1","")</f>
        <v/>
      </c>
      <c r="BT673" s="17" t="str">
        <f>IF(Wedstrijden!W494="x","M2","")</f>
        <v/>
      </c>
      <c r="BU673" s="17" t="str">
        <f>IF(Wedstrijden!X494="x","Z1","")</f>
        <v/>
      </c>
      <c r="BV673" s="17" t="str">
        <f>IF(Wedstrijden!Y494="x","Z2","")</f>
        <v/>
      </c>
      <c r="BW673" s="17" t="str">
        <f>IF(COUNTA(Wedstrijden!F494:N494)&lt;&gt;0,1,"")</f>
        <v/>
      </c>
      <c r="BX673" s="17" t="str">
        <f t="shared" si="61"/>
        <v/>
      </c>
      <c r="BY673" s="17" t="str">
        <f>IF(Wedstrijden!F494="x","BB","")</f>
        <v/>
      </c>
      <c r="BZ673" s="17" t="str">
        <f>IF(Wedstrijden!G494="x","B","")</f>
        <v/>
      </c>
      <c r="CA673" s="17" t="str">
        <f>IF(Wedstrijden!H494="x","L1","")</f>
        <v/>
      </c>
      <c r="CB673" s="17" t="str">
        <f>IF(Wedstrijden!I494="x","L2","")</f>
        <v/>
      </c>
      <c r="CC673" s="17" t="str">
        <f>IF(Wedstrijden!J494="x","M1","")</f>
        <v/>
      </c>
      <c r="CD673" s="17" t="str">
        <f>IF(Wedstrijden!K494="x","M2","")</f>
        <v/>
      </c>
      <c r="CE673" s="17" t="str">
        <f>IF(Wedstrijden!L494="x","Z1","")</f>
        <v/>
      </c>
      <c r="CF673" s="17" t="str">
        <f>IF(Wedstrijden!M494="x","Z2","")</f>
        <v/>
      </c>
      <c r="CG673" s="17" t="str">
        <f>IF(Wedstrijden!N494="x","ZZL","")</f>
        <v/>
      </c>
      <c r="CL673" s="17" t="str">
        <f>IF(COUNTA(Wedstrijden!AG494:AN494)&lt;&gt;0,2,"")</f>
        <v/>
      </c>
      <c r="CM673" s="17" t="str">
        <f t="shared" si="62"/>
        <v/>
      </c>
      <c r="CN673" s="17" t="str">
        <f>IF(Wedstrijden!AG494="x","AA","")</f>
        <v/>
      </c>
      <c r="CO673" s="17" t="str">
        <f>IF(Wedstrijden!AH494="x","A","")</f>
        <v/>
      </c>
      <c r="CP673" s="17" t="str">
        <f>IF(Wedstrijden!AI494="x","BB","")</f>
        <v/>
      </c>
      <c r="CQ673" s="17" t="str">
        <f>IF(Wedstrijden!AJ494="x","B","")</f>
        <v/>
      </c>
      <c r="CR673" s="17" t="str">
        <f>IF(Wedstrijden!AK494="x","L","")</f>
        <v/>
      </c>
      <c r="CS673" s="17" t="str">
        <f>IF(Wedstrijden!AL494="x","M","")</f>
        <v/>
      </c>
      <c r="CT673" s="17" t="str">
        <f>IF(Wedstrijden!AM494="x","Z","")</f>
        <v/>
      </c>
      <c r="CU673" s="17" t="str">
        <f>IF(Wedstrijden!AN494="x","ZZ","")</f>
        <v/>
      </c>
      <c r="CV673" s="17" t="str">
        <f>IF(COUNTA(Wedstrijden!Z494:AF494)&lt;&gt;0,2,"")</f>
        <v/>
      </c>
      <c r="CW673" s="17" t="str">
        <f t="shared" si="63"/>
        <v/>
      </c>
      <c r="CX673" s="17" t="str">
        <f>IF(Wedstrijden!Z494="x","BB","")</f>
        <v/>
      </c>
      <c r="CY673" s="17" t="str">
        <f>IF(Wedstrijden!AA494="x","B","")</f>
        <v/>
      </c>
      <c r="CZ673" s="17" t="str">
        <f>IF(Wedstrijden!AB494="x","L","")</f>
        <v/>
      </c>
      <c r="DA673" s="17" t="str">
        <f>IF(Wedstrijden!AC494="x","M","")</f>
        <v/>
      </c>
      <c r="DB673" s="17" t="str">
        <f>IF(Wedstrijden!AD494="x","Z","")</f>
        <v/>
      </c>
      <c r="DC673" s="17" t="str">
        <f>IF(Wedstrijden!AE494="x","ZZ","")</f>
        <v/>
      </c>
      <c r="DD673" s="17" t="str">
        <f>IF(Wedstrijden!AF494="x","1.40","")</f>
        <v/>
      </c>
      <c r="DE673" s="17" t="str">
        <f>IF(COUNTA(Wedstrijden!AP494:AR494)&lt;&gt;0,6,"")</f>
        <v/>
      </c>
      <c r="DF673" s="17" t="str">
        <f t="shared" si="64"/>
        <v/>
      </c>
      <c r="DG673" s="17" t="str">
        <f>IF(Wedstrijden!AP494="x","L","")</f>
        <v/>
      </c>
      <c r="DH673" s="17" t="str">
        <f>IF(Wedstrijden!AQ494="x","M","")</f>
        <v/>
      </c>
      <c r="DI673" s="17" t="str">
        <f>IF(Wedstrijden!AR494="x","Z","")</f>
        <v/>
      </c>
      <c r="DJ673" s="17" t="str">
        <f>IF(Wedstrijden!AS494="x","Z","")</f>
        <v/>
      </c>
      <c r="DK673" s="17" t="str">
        <f>IF(COUNTA(Wedstrijden!AU494:AW494)&lt;&gt;0,6,"")</f>
        <v/>
      </c>
      <c r="DL673" s="17" t="str">
        <f t="shared" si="65"/>
        <v/>
      </c>
      <c r="DM673" s="17" t="str">
        <f>IF(Wedstrijden!AU494="x","L","")</f>
        <v/>
      </c>
      <c r="DN673" s="17" t="str">
        <f>IF(Wedstrijden!AV494="x","M","")</f>
        <v/>
      </c>
      <c r="DO673" s="17" t="str">
        <f>IF(Wedstrijden!AW494="x","Z","")</f>
        <v/>
      </c>
      <c r="DP673" s="17" t="str">
        <f>IF(Wedstrijden!AX494="x","Z","")</f>
        <v/>
      </c>
    </row>
    <row r="674" spans="1:120" ht="14.4" x14ac:dyDescent="0.3">
      <c r="A674" s="21">
        <f>Wedstrijden!A495</f>
        <v>0</v>
      </c>
      <c r="B674" s="17" t="str">
        <f>IFERROR(VLOOKUP(Wedstrijden!#REF!,#REF!,2,FALSE),"")</f>
        <v/>
      </c>
      <c r="C674" s="17" t="e">
        <f>Wedstrijden!#REF!</f>
        <v>#REF!</v>
      </c>
      <c r="D674" s="17" t="str">
        <f>IFERROR(VLOOKUP(Wedstrijden!#REF!,#REF!,2,FALSE),"")</f>
        <v/>
      </c>
      <c r="E674" s="17" t="str">
        <f>IFERROR(VLOOKUP(Wedstrijden!#REF!,#REF!,5,FALSE),"")</f>
        <v/>
      </c>
      <c r="F674" s="17" t="e">
        <f>IF(Wedstrijden!#REF!&lt;&gt;"",Wedstrijden!#REF!,"")</f>
        <v>#REF!</v>
      </c>
      <c r="G674" s="17" t="e">
        <f>IF(Wedstrijden!#REF!="Indoor",1,0)</f>
        <v>#REF!</v>
      </c>
      <c r="H674" s="17" t="e">
        <f>Wedstrijden!#REF!</f>
        <v>#REF!</v>
      </c>
      <c r="I674" s="17" t="e">
        <f>IF(Wedstrijden!#REF!="Nee",0,IF(Wedstrijden!#REF!="Ja",1,""))</f>
        <v>#REF!</v>
      </c>
      <c r="J674" s="17" t="e">
        <f>IF(Wedstrijden!#REF!&lt;&gt;"",Wedstrijden!#REF!,"")</f>
        <v>#REF!</v>
      </c>
      <c r="W674" s="18"/>
      <c r="AE674" s="18"/>
      <c r="AN674" s="18"/>
      <c r="AU674" s="18"/>
      <c r="BA674" s="18"/>
      <c r="BE674" s="18"/>
      <c r="BJ674" s="17" t="str">
        <f>IF(COUNTA(Wedstrijden!O495:Y495)&lt;&gt;0,1,"")</f>
        <v/>
      </c>
      <c r="BK674" s="17" t="str">
        <f t="shared" si="60"/>
        <v/>
      </c>
      <c r="BL674" s="17" t="str">
        <f>IF(Wedstrijden!O495="x","AA","")</f>
        <v/>
      </c>
      <c r="BM674" s="17" t="str">
        <f>IF(Wedstrijden!P495="x","A","")</f>
        <v/>
      </c>
      <c r="BN674" s="17" t="str">
        <f>IF(Wedstrijden!Q495="x","B1","")</f>
        <v/>
      </c>
      <c r="BO674" s="17" t="e">
        <f>IF(Wedstrijden!#REF!="x","BB","")</f>
        <v>#REF!</v>
      </c>
      <c r="BP674" s="17" t="str">
        <f>IF(Wedstrijden!S495="x","B","")</f>
        <v/>
      </c>
      <c r="BQ674" s="17" t="str">
        <f>IF(Wedstrijden!T495="x","L1","")</f>
        <v/>
      </c>
      <c r="BR674" s="17" t="str">
        <f>IF(Wedstrijden!U495="x","L2","")</f>
        <v/>
      </c>
      <c r="BS674" s="17" t="str">
        <f>IF(Wedstrijden!V495="x","M1","")</f>
        <v/>
      </c>
      <c r="BT674" s="17" t="str">
        <f>IF(Wedstrijden!W495="x","M2","")</f>
        <v/>
      </c>
      <c r="BU674" s="17" t="str">
        <f>IF(Wedstrijden!X495="x","Z1","")</f>
        <v/>
      </c>
      <c r="BV674" s="17" t="str">
        <f>IF(Wedstrijden!Y495="x","Z2","")</f>
        <v/>
      </c>
      <c r="BW674" s="17" t="str">
        <f>IF(COUNTA(Wedstrijden!F495:N495)&lt;&gt;0,1,"")</f>
        <v/>
      </c>
      <c r="BX674" s="17" t="str">
        <f t="shared" si="61"/>
        <v/>
      </c>
      <c r="BY674" s="17" t="str">
        <f>IF(Wedstrijden!F495="x","BB","")</f>
        <v/>
      </c>
      <c r="BZ674" s="17" t="str">
        <f>IF(Wedstrijden!G495="x","B","")</f>
        <v/>
      </c>
      <c r="CA674" s="17" t="str">
        <f>IF(Wedstrijden!H495="x","L1","")</f>
        <v/>
      </c>
      <c r="CB674" s="17" t="str">
        <f>IF(Wedstrijden!I495="x","L2","")</f>
        <v/>
      </c>
      <c r="CC674" s="17" t="str">
        <f>IF(Wedstrijden!J495="x","M1","")</f>
        <v/>
      </c>
      <c r="CD674" s="17" t="str">
        <f>IF(Wedstrijden!K495="x","M2","")</f>
        <v/>
      </c>
      <c r="CE674" s="17" t="str">
        <f>IF(Wedstrijden!L495="x","Z1","")</f>
        <v/>
      </c>
      <c r="CF674" s="17" t="str">
        <f>IF(Wedstrijden!M495="x","Z2","")</f>
        <v/>
      </c>
      <c r="CG674" s="17" t="str">
        <f>IF(Wedstrijden!N495="x","ZZL","")</f>
        <v/>
      </c>
      <c r="CL674" s="17" t="str">
        <f>IF(COUNTA(Wedstrijden!AG495:AN495)&lt;&gt;0,2,"")</f>
        <v/>
      </c>
      <c r="CM674" s="17" t="str">
        <f t="shared" si="62"/>
        <v/>
      </c>
      <c r="CN674" s="17" t="str">
        <f>IF(Wedstrijden!AG495="x","AA","")</f>
        <v/>
      </c>
      <c r="CO674" s="17" t="str">
        <f>IF(Wedstrijden!AH495="x","A","")</f>
        <v/>
      </c>
      <c r="CP674" s="17" t="str">
        <f>IF(Wedstrijden!AI495="x","BB","")</f>
        <v/>
      </c>
      <c r="CQ674" s="17" t="str">
        <f>IF(Wedstrijden!AJ495="x","B","")</f>
        <v/>
      </c>
      <c r="CR674" s="17" t="str">
        <f>IF(Wedstrijden!AK495="x","L","")</f>
        <v/>
      </c>
      <c r="CS674" s="17" t="str">
        <f>IF(Wedstrijden!AL495="x","M","")</f>
        <v/>
      </c>
      <c r="CT674" s="17" t="str">
        <f>IF(Wedstrijden!AM495="x","Z","")</f>
        <v/>
      </c>
      <c r="CU674" s="17" t="str">
        <f>IF(Wedstrijden!AN495="x","ZZ","")</f>
        <v/>
      </c>
      <c r="CV674" s="17" t="str">
        <f>IF(COUNTA(Wedstrijden!Z495:AF495)&lt;&gt;0,2,"")</f>
        <v/>
      </c>
      <c r="CW674" s="17" t="str">
        <f t="shared" si="63"/>
        <v/>
      </c>
      <c r="CX674" s="17" t="str">
        <f>IF(Wedstrijden!Z495="x","BB","")</f>
        <v/>
      </c>
      <c r="CY674" s="17" t="str">
        <f>IF(Wedstrijden!AA495="x","B","")</f>
        <v/>
      </c>
      <c r="CZ674" s="17" t="str">
        <f>IF(Wedstrijden!AB495="x","L","")</f>
        <v/>
      </c>
      <c r="DA674" s="17" t="str">
        <f>IF(Wedstrijden!AC495="x","M","")</f>
        <v/>
      </c>
      <c r="DB674" s="17" t="str">
        <f>IF(Wedstrijden!AD495="x","Z","")</f>
        <v/>
      </c>
      <c r="DC674" s="17" t="str">
        <f>IF(Wedstrijden!AE495="x","ZZ","")</f>
        <v/>
      </c>
      <c r="DD674" s="17" t="str">
        <f>IF(Wedstrijden!AF495="x","1.40","")</f>
        <v/>
      </c>
      <c r="DE674" s="17" t="str">
        <f>IF(COUNTA(Wedstrijden!AP495:AR495)&lt;&gt;0,6,"")</f>
        <v/>
      </c>
      <c r="DF674" s="17" t="str">
        <f t="shared" si="64"/>
        <v/>
      </c>
      <c r="DG674" s="17" t="str">
        <f>IF(Wedstrijden!AP495="x","L","")</f>
        <v/>
      </c>
      <c r="DH674" s="17" t="str">
        <f>IF(Wedstrijden!AQ495="x","M","")</f>
        <v/>
      </c>
      <c r="DI674" s="17" t="str">
        <f>IF(Wedstrijden!AR495="x","Z","")</f>
        <v/>
      </c>
      <c r="DJ674" s="17" t="str">
        <f>IF(Wedstrijden!AS495="x","Z","")</f>
        <v/>
      </c>
      <c r="DK674" s="17" t="str">
        <f>IF(COUNTA(Wedstrijden!AU495:AW495)&lt;&gt;0,6,"")</f>
        <v/>
      </c>
      <c r="DL674" s="17" t="str">
        <f t="shared" si="65"/>
        <v/>
      </c>
      <c r="DM674" s="17" t="str">
        <f>IF(Wedstrijden!AU495="x","L","")</f>
        <v/>
      </c>
      <c r="DN674" s="17" t="str">
        <f>IF(Wedstrijden!AV495="x","M","")</f>
        <v/>
      </c>
      <c r="DO674" s="17" t="str">
        <f>IF(Wedstrijden!AW495="x","Z","")</f>
        <v/>
      </c>
      <c r="DP674" s="17" t="str">
        <f>IF(Wedstrijden!AX495="x","Z","")</f>
        <v/>
      </c>
    </row>
    <row r="675" spans="1:120" ht="14.4" x14ac:dyDescent="0.3">
      <c r="A675" s="21">
        <f>Wedstrijden!A496</f>
        <v>0</v>
      </c>
      <c r="B675" s="17" t="str">
        <f>IFERROR(VLOOKUP(Wedstrijden!#REF!,#REF!,2,FALSE),"")</f>
        <v/>
      </c>
      <c r="C675" s="17" t="e">
        <f>Wedstrijden!#REF!</f>
        <v>#REF!</v>
      </c>
      <c r="D675" s="17" t="str">
        <f>IFERROR(VLOOKUP(Wedstrijden!#REF!,#REF!,2,FALSE),"")</f>
        <v/>
      </c>
      <c r="E675" s="17" t="str">
        <f>IFERROR(VLOOKUP(Wedstrijden!#REF!,#REF!,5,FALSE),"")</f>
        <v/>
      </c>
      <c r="F675" s="17" t="e">
        <f>IF(Wedstrijden!#REF!&lt;&gt;"",Wedstrijden!#REF!,"")</f>
        <v>#REF!</v>
      </c>
      <c r="G675" s="17" t="e">
        <f>IF(Wedstrijden!#REF!="Indoor",1,0)</f>
        <v>#REF!</v>
      </c>
      <c r="H675" s="17" t="e">
        <f>Wedstrijden!#REF!</f>
        <v>#REF!</v>
      </c>
      <c r="I675" s="17" t="e">
        <f>IF(Wedstrijden!#REF!="Nee",0,IF(Wedstrijden!#REF!="Ja",1,""))</f>
        <v>#REF!</v>
      </c>
      <c r="J675" s="17" t="e">
        <f>IF(Wedstrijden!#REF!&lt;&gt;"",Wedstrijden!#REF!,"")</f>
        <v>#REF!</v>
      </c>
      <c r="W675" s="18"/>
      <c r="AE675" s="18"/>
      <c r="AN675" s="18"/>
      <c r="AU675" s="18"/>
      <c r="BA675" s="18"/>
      <c r="BE675" s="18"/>
      <c r="BJ675" s="17" t="str">
        <f>IF(COUNTA(Wedstrijden!O496:Y496)&lt;&gt;0,1,"")</f>
        <v/>
      </c>
      <c r="BK675" s="17" t="str">
        <f t="shared" si="60"/>
        <v/>
      </c>
      <c r="BL675" s="17" t="str">
        <f>IF(Wedstrijden!O496="x","AA","")</f>
        <v/>
      </c>
      <c r="BM675" s="17" t="str">
        <f>IF(Wedstrijden!P496="x","A","")</f>
        <v/>
      </c>
      <c r="BN675" s="17" t="str">
        <f>IF(Wedstrijden!Q496="x","B1","")</f>
        <v/>
      </c>
      <c r="BO675" s="17" t="e">
        <f>IF(Wedstrijden!#REF!="x","BB","")</f>
        <v>#REF!</v>
      </c>
      <c r="BP675" s="17" t="str">
        <f>IF(Wedstrijden!S496="x","B","")</f>
        <v/>
      </c>
      <c r="BQ675" s="17" t="str">
        <f>IF(Wedstrijden!T496="x","L1","")</f>
        <v/>
      </c>
      <c r="BR675" s="17" t="str">
        <f>IF(Wedstrijden!U496="x","L2","")</f>
        <v/>
      </c>
      <c r="BS675" s="17" t="str">
        <f>IF(Wedstrijden!V496="x","M1","")</f>
        <v/>
      </c>
      <c r="BT675" s="17" t="str">
        <f>IF(Wedstrijden!W496="x","M2","")</f>
        <v/>
      </c>
      <c r="BU675" s="17" t="str">
        <f>IF(Wedstrijden!X496="x","Z1","")</f>
        <v/>
      </c>
      <c r="BV675" s="17" t="str">
        <f>IF(Wedstrijden!Y496="x","Z2","")</f>
        <v/>
      </c>
      <c r="BW675" s="17" t="str">
        <f>IF(COUNTA(Wedstrijden!F496:N496)&lt;&gt;0,1,"")</f>
        <v/>
      </c>
      <c r="BX675" s="17" t="str">
        <f t="shared" si="61"/>
        <v/>
      </c>
      <c r="BY675" s="17" t="str">
        <f>IF(Wedstrijden!F496="x","BB","")</f>
        <v/>
      </c>
      <c r="BZ675" s="17" t="str">
        <f>IF(Wedstrijden!G496="x","B","")</f>
        <v/>
      </c>
      <c r="CA675" s="17" t="str">
        <f>IF(Wedstrijden!H496="x","L1","")</f>
        <v/>
      </c>
      <c r="CB675" s="17" t="str">
        <f>IF(Wedstrijden!I496="x","L2","")</f>
        <v/>
      </c>
      <c r="CC675" s="17" t="str">
        <f>IF(Wedstrijden!J496="x","M1","")</f>
        <v/>
      </c>
      <c r="CD675" s="17" t="str">
        <f>IF(Wedstrijden!K496="x","M2","")</f>
        <v/>
      </c>
      <c r="CE675" s="17" t="str">
        <f>IF(Wedstrijden!L496="x","Z1","")</f>
        <v/>
      </c>
      <c r="CF675" s="17" t="str">
        <f>IF(Wedstrijden!M496="x","Z2","")</f>
        <v/>
      </c>
      <c r="CG675" s="17" t="str">
        <f>IF(Wedstrijden!N496="x","ZZL","")</f>
        <v/>
      </c>
      <c r="CL675" s="17" t="str">
        <f>IF(COUNTA(Wedstrijden!AG496:AN496)&lt;&gt;0,2,"")</f>
        <v/>
      </c>
      <c r="CM675" s="17" t="str">
        <f t="shared" si="62"/>
        <v/>
      </c>
      <c r="CN675" s="17" t="str">
        <f>IF(Wedstrijden!AG496="x","AA","")</f>
        <v/>
      </c>
      <c r="CO675" s="17" t="str">
        <f>IF(Wedstrijden!AH496="x","A","")</f>
        <v/>
      </c>
      <c r="CP675" s="17" t="str">
        <f>IF(Wedstrijden!AI496="x","BB","")</f>
        <v/>
      </c>
      <c r="CQ675" s="17" t="str">
        <f>IF(Wedstrijden!AJ496="x","B","")</f>
        <v/>
      </c>
      <c r="CR675" s="17" t="str">
        <f>IF(Wedstrijden!AK496="x","L","")</f>
        <v/>
      </c>
      <c r="CS675" s="17" t="str">
        <f>IF(Wedstrijden!AL496="x","M","")</f>
        <v/>
      </c>
      <c r="CT675" s="17" t="str">
        <f>IF(Wedstrijden!AM496="x","Z","")</f>
        <v/>
      </c>
      <c r="CU675" s="17" t="str">
        <f>IF(Wedstrijden!AN496="x","ZZ","")</f>
        <v/>
      </c>
      <c r="CV675" s="17" t="str">
        <f>IF(COUNTA(Wedstrijden!Z496:AF496)&lt;&gt;0,2,"")</f>
        <v/>
      </c>
      <c r="CW675" s="17" t="str">
        <f t="shared" si="63"/>
        <v/>
      </c>
      <c r="CX675" s="17" t="str">
        <f>IF(Wedstrijden!Z496="x","BB","")</f>
        <v/>
      </c>
      <c r="CY675" s="17" t="str">
        <f>IF(Wedstrijden!AA496="x","B","")</f>
        <v/>
      </c>
      <c r="CZ675" s="17" t="str">
        <f>IF(Wedstrijden!AB496="x","L","")</f>
        <v/>
      </c>
      <c r="DA675" s="17" t="str">
        <f>IF(Wedstrijden!AC496="x","M","")</f>
        <v/>
      </c>
      <c r="DB675" s="17" t="str">
        <f>IF(Wedstrijden!AD496="x","Z","")</f>
        <v/>
      </c>
      <c r="DC675" s="17" t="str">
        <f>IF(Wedstrijden!AE496="x","ZZ","")</f>
        <v/>
      </c>
      <c r="DD675" s="17" t="str">
        <f>IF(Wedstrijden!AF496="x","1.40","")</f>
        <v/>
      </c>
      <c r="DE675" s="17" t="str">
        <f>IF(COUNTA(Wedstrijden!AP496:AR496)&lt;&gt;0,6,"")</f>
        <v/>
      </c>
      <c r="DF675" s="17" t="str">
        <f t="shared" si="64"/>
        <v/>
      </c>
      <c r="DG675" s="17" t="str">
        <f>IF(Wedstrijden!AP496="x","L","")</f>
        <v/>
      </c>
      <c r="DH675" s="17" t="str">
        <f>IF(Wedstrijden!AQ496="x","M","")</f>
        <v/>
      </c>
      <c r="DI675" s="17" t="str">
        <f>IF(Wedstrijden!AR496="x","Z","")</f>
        <v/>
      </c>
      <c r="DJ675" s="17" t="str">
        <f>IF(Wedstrijden!AS496="x","Z","")</f>
        <v/>
      </c>
      <c r="DK675" s="17" t="str">
        <f>IF(COUNTA(Wedstrijden!AU496:AW496)&lt;&gt;0,6,"")</f>
        <v/>
      </c>
      <c r="DL675" s="17" t="str">
        <f t="shared" si="65"/>
        <v/>
      </c>
      <c r="DM675" s="17" t="str">
        <f>IF(Wedstrijden!AU496="x","L","")</f>
        <v/>
      </c>
      <c r="DN675" s="17" t="str">
        <f>IF(Wedstrijden!AV496="x","M","")</f>
        <v/>
      </c>
      <c r="DO675" s="17" t="str">
        <f>IF(Wedstrijden!AW496="x","Z","")</f>
        <v/>
      </c>
      <c r="DP675" s="17" t="str">
        <f>IF(Wedstrijden!AX496="x","Z","")</f>
        <v/>
      </c>
    </row>
    <row r="676" spans="1:120" ht="14.4" x14ac:dyDescent="0.3">
      <c r="A676" s="21">
        <f>Wedstrijden!A497</f>
        <v>0</v>
      </c>
      <c r="B676" s="17" t="str">
        <f>IFERROR(VLOOKUP(Wedstrijden!#REF!,#REF!,2,FALSE),"")</f>
        <v/>
      </c>
      <c r="C676" s="17" t="e">
        <f>Wedstrijden!#REF!</f>
        <v>#REF!</v>
      </c>
      <c r="D676" s="17" t="str">
        <f>IFERROR(VLOOKUP(Wedstrijden!#REF!,#REF!,2,FALSE),"")</f>
        <v/>
      </c>
      <c r="E676" s="17" t="str">
        <f>IFERROR(VLOOKUP(Wedstrijden!#REF!,#REF!,5,FALSE),"")</f>
        <v/>
      </c>
      <c r="F676" s="17" t="e">
        <f>IF(Wedstrijden!#REF!&lt;&gt;"",Wedstrijden!#REF!,"")</f>
        <v>#REF!</v>
      </c>
      <c r="G676" s="17" t="e">
        <f>IF(Wedstrijden!#REF!="Indoor",1,0)</f>
        <v>#REF!</v>
      </c>
      <c r="H676" s="17" t="e">
        <f>Wedstrijden!#REF!</f>
        <v>#REF!</v>
      </c>
      <c r="I676" s="17" t="e">
        <f>IF(Wedstrijden!#REF!="Nee",0,IF(Wedstrijden!#REF!="Ja",1,""))</f>
        <v>#REF!</v>
      </c>
      <c r="J676" s="17" t="e">
        <f>IF(Wedstrijden!#REF!&lt;&gt;"",Wedstrijden!#REF!,"")</f>
        <v>#REF!</v>
      </c>
      <c r="W676" s="18"/>
      <c r="AE676" s="18"/>
      <c r="AN676" s="18"/>
      <c r="AU676" s="18"/>
      <c r="BA676" s="18"/>
      <c r="BE676" s="18"/>
      <c r="BJ676" s="17" t="str">
        <f>IF(COUNTA(Wedstrijden!O497:Y497)&lt;&gt;0,1,"")</f>
        <v/>
      </c>
      <c r="BK676" s="17" t="str">
        <f t="shared" si="60"/>
        <v/>
      </c>
      <c r="BL676" s="17" t="str">
        <f>IF(Wedstrijden!O497="x","AA","")</f>
        <v/>
      </c>
      <c r="BM676" s="17" t="str">
        <f>IF(Wedstrijden!P497="x","A","")</f>
        <v/>
      </c>
      <c r="BN676" s="17" t="str">
        <f>IF(Wedstrijden!Q497="x","B1","")</f>
        <v/>
      </c>
      <c r="BO676" s="17" t="e">
        <f>IF(Wedstrijden!#REF!="x","BB","")</f>
        <v>#REF!</v>
      </c>
      <c r="BP676" s="17" t="str">
        <f>IF(Wedstrijden!S497="x","B","")</f>
        <v/>
      </c>
      <c r="BQ676" s="17" t="str">
        <f>IF(Wedstrijden!T497="x","L1","")</f>
        <v/>
      </c>
      <c r="BR676" s="17" t="str">
        <f>IF(Wedstrijden!U497="x","L2","")</f>
        <v/>
      </c>
      <c r="BS676" s="17" t="str">
        <f>IF(Wedstrijden!V497="x","M1","")</f>
        <v/>
      </c>
      <c r="BT676" s="17" t="str">
        <f>IF(Wedstrijden!W497="x","M2","")</f>
        <v/>
      </c>
      <c r="BU676" s="17" t="str">
        <f>IF(Wedstrijden!X497="x","Z1","")</f>
        <v/>
      </c>
      <c r="BV676" s="17" t="str">
        <f>IF(Wedstrijden!Y497="x","Z2","")</f>
        <v/>
      </c>
      <c r="BW676" s="17" t="str">
        <f>IF(COUNTA(Wedstrijden!F497:N497)&lt;&gt;0,1,"")</f>
        <v/>
      </c>
      <c r="BX676" s="17" t="str">
        <f t="shared" si="61"/>
        <v/>
      </c>
      <c r="BY676" s="17" t="str">
        <f>IF(Wedstrijden!F497="x","BB","")</f>
        <v/>
      </c>
      <c r="BZ676" s="17" t="str">
        <f>IF(Wedstrijden!G497="x","B","")</f>
        <v/>
      </c>
      <c r="CA676" s="17" t="str">
        <f>IF(Wedstrijden!H497="x","L1","")</f>
        <v/>
      </c>
      <c r="CB676" s="17" t="str">
        <f>IF(Wedstrijden!I497="x","L2","")</f>
        <v/>
      </c>
      <c r="CC676" s="17" t="str">
        <f>IF(Wedstrijden!J497="x","M1","")</f>
        <v/>
      </c>
      <c r="CD676" s="17" t="str">
        <f>IF(Wedstrijden!K497="x","M2","")</f>
        <v/>
      </c>
      <c r="CE676" s="17" t="str">
        <f>IF(Wedstrijden!L497="x","Z1","")</f>
        <v/>
      </c>
      <c r="CF676" s="17" t="str">
        <f>IF(Wedstrijden!M497="x","Z2","")</f>
        <v/>
      </c>
      <c r="CG676" s="17" t="str">
        <f>IF(Wedstrijden!N497="x","ZZL","")</f>
        <v/>
      </c>
      <c r="CL676" s="17" t="str">
        <f>IF(COUNTA(Wedstrijden!AG497:AN497)&lt;&gt;0,2,"")</f>
        <v/>
      </c>
      <c r="CM676" s="17" t="str">
        <f t="shared" si="62"/>
        <v/>
      </c>
      <c r="CN676" s="17" t="str">
        <f>IF(Wedstrijden!AG497="x","AA","")</f>
        <v/>
      </c>
      <c r="CO676" s="17" t="str">
        <f>IF(Wedstrijden!AH497="x","A","")</f>
        <v/>
      </c>
      <c r="CP676" s="17" t="str">
        <f>IF(Wedstrijden!AI497="x","BB","")</f>
        <v/>
      </c>
      <c r="CQ676" s="17" t="str">
        <f>IF(Wedstrijden!AJ497="x","B","")</f>
        <v/>
      </c>
      <c r="CR676" s="17" t="str">
        <f>IF(Wedstrijden!AK497="x","L","")</f>
        <v/>
      </c>
      <c r="CS676" s="17" t="str">
        <f>IF(Wedstrijden!AL497="x","M","")</f>
        <v/>
      </c>
      <c r="CT676" s="17" t="str">
        <f>IF(Wedstrijden!AM497="x","Z","")</f>
        <v/>
      </c>
      <c r="CU676" s="17" t="str">
        <f>IF(Wedstrijden!AN497="x","ZZ","")</f>
        <v/>
      </c>
      <c r="CV676" s="17" t="str">
        <f>IF(COUNTA(Wedstrijden!Z497:AF497)&lt;&gt;0,2,"")</f>
        <v/>
      </c>
      <c r="CW676" s="17" t="str">
        <f t="shared" si="63"/>
        <v/>
      </c>
      <c r="CX676" s="17" t="str">
        <f>IF(Wedstrijden!Z497="x","BB","")</f>
        <v/>
      </c>
      <c r="CY676" s="17" t="str">
        <f>IF(Wedstrijden!AA497="x","B","")</f>
        <v/>
      </c>
      <c r="CZ676" s="17" t="str">
        <f>IF(Wedstrijden!AB497="x","L","")</f>
        <v/>
      </c>
      <c r="DA676" s="17" t="str">
        <f>IF(Wedstrijden!AC497="x","M","")</f>
        <v/>
      </c>
      <c r="DB676" s="17" t="str">
        <f>IF(Wedstrijden!AD497="x","Z","")</f>
        <v/>
      </c>
      <c r="DC676" s="17" t="str">
        <f>IF(Wedstrijden!AE497="x","ZZ","")</f>
        <v/>
      </c>
      <c r="DD676" s="17" t="str">
        <f>IF(Wedstrijden!AF497="x","1.40","")</f>
        <v/>
      </c>
      <c r="DE676" s="17" t="str">
        <f>IF(COUNTA(Wedstrijden!AP497:AR497)&lt;&gt;0,6,"")</f>
        <v/>
      </c>
      <c r="DF676" s="17" t="str">
        <f t="shared" si="64"/>
        <v/>
      </c>
      <c r="DG676" s="17" t="str">
        <f>IF(Wedstrijden!AP497="x","L","")</f>
        <v/>
      </c>
      <c r="DH676" s="17" t="str">
        <f>IF(Wedstrijden!AQ497="x","M","")</f>
        <v/>
      </c>
      <c r="DI676" s="17" t="str">
        <f>IF(Wedstrijden!AR497="x","Z","")</f>
        <v/>
      </c>
      <c r="DJ676" s="17" t="str">
        <f>IF(Wedstrijden!AS497="x","Z","")</f>
        <v/>
      </c>
      <c r="DK676" s="17" t="str">
        <f>IF(COUNTA(Wedstrijden!AU497:AW497)&lt;&gt;0,6,"")</f>
        <v/>
      </c>
      <c r="DL676" s="17" t="str">
        <f t="shared" si="65"/>
        <v/>
      </c>
      <c r="DM676" s="17" t="str">
        <f>IF(Wedstrijden!AU497="x","L","")</f>
        <v/>
      </c>
      <c r="DN676" s="17" t="str">
        <f>IF(Wedstrijden!AV497="x","M","")</f>
        <v/>
      </c>
      <c r="DO676" s="17" t="str">
        <f>IF(Wedstrijden!AW497="x","Z","")</f>
        <v/>
      </c>
      <c r="DP676" s="17" t="str">
        <f>IF(Wedstrijden!AX497="x","Z","")</f>
        <v/>
      </c>
    </row>
    <row r="677" spans="1:120" ht="14.4" x14ac:dyDescent="0.3">
      <c r="A677" s="21">
        <f>Wedstrijden!A498</f>
        <v>0</v>
      </c>
      <c r="B677" s="17" t="str">
        <f>IFERROR(VLOOKUP(Wedstrijden!#REF!,#REF!,2,FALSE),"")</f>
        <v/>
      </c>
      <c r="C677" s="17" t="e">
        <f>Wedstrijden!#REF!</f>
        <v>#REF!</v>
      </c>
      <c r="D677" s="17" t="str">
        <f>IFERROR(VLOOKUP(Wedstrijden!#REF!,#REF!,2,FALSE),"")</f>
        <v/>
      </c>
      <c r="E677" s="17" t="str">
        <f>IFERROR(VLOOKUP(Wedstrijden!#REF!,#REF!,5,FALSE),"")</f>
        <v/>
      </c>
      <c r="F677" s="17" t="e">
        <f>IF(Wedstrijden!#REF!&lt;&gt;"",Wedstrijden!#REF!,"")</f>
        <v>#REF!</v>
      </c>
      <c r="G677" s="17" t="e">
        <f>IF(Wedstrijden!#REF!="Indoor",1,0)</f>
        <v>#REF!</v>
      </c>
      <c r="H677" s="17" t="e">
        <f>Wedstrijden!#REF!</f>
        <v>#REF!</v>
      </c>
      <c r="I677" s="17" t="e">
        <f>IF(Wedstrijden!#REF!="Nee",0,IF(Wedstrijden!#REF!="Ja",1,""))</f>
        <v>#REF!</v>
      </c>
      <c r="J677" s="17" t="e">
        <f>IF(Wedstrijden!#REF!&lt;&gt;"",Wedstrijden!#REF!,"")</f>
        <v>#REF!</v>
      </c>
      <c r="W677" s="18"/>
      <c r="AE677" s="18"/>
      <c r="AN677" s="18"/>
      <c r="AU677" s="18"/>
      <c r="BA677" s="18"/>
      <c r="BE677" s="18"/>
      <c r="BJ677" s="17" t="str">
        <f>IF(COUNTA(Wedstrijden!O498:Y498)&lt;&gt;0,1,"")</f>
        <v/>
      </c>
      <c r="BK677" s="17" t="str">
        <f t="shared" si="60"/>
        <v/>
      </c>
      <c r="BL677" s="17" t="str">
        <f>IF(Wedstrijden!O498="x","AA","")</f>
        <v/>
      </c>
      <c r="BM677" s="17" t="str">
        <f>IF(Wedstrijden!P498="x","A","")</f>
        <v/>
      </c>
      <c r="BN677" s="17" t="str">
        <f>IF(Wedstrijden!Q498="x","B1","")</f>
        <v/>
      </c>
      <c r="BO677" s="17" t="e">
        <f>IF(Wedstrijden!#REF!="x","BB","")</f>
        <v>#REF!</v>
      </c>
      <c r="BP677" s="17" t="str">
        <f>IF(Wedstrijden!S498="x","B","")</f>
        <v/>
      </c>
      <c r="BQ677" s="17" t="str">
        <f>IF(Wedstrijden!T498="x","L1","")</f>
        <v/>
      </c>
      <c r="BR677" s="17" t="str">
        <f>IF(Wedstrijden!U498="x","L2","")</f>
        <v/>
      </c>
      <c r="BS677" s="17" t="str">
        <f>IF(Wedstrijden!V498="x","M1","")</f>
        <v/>
      </c>
      <c r="BT677" s="17" t="str">
        <f>IF(Wedstrijden!W498="x","M2","")</f>
        <v/>
      </c>
      <c r="BU677" s="17" t="str">
        <f>IF(Wedstrijden!X498="x","Z1","")</f>
        <v/>
      </c>
      <c r="BV677" s="17" t="str">
        <f>IF(Wedstrijden!Y498="x","Z2","")</f>
        <v/>
      </c>
      <c r="BW677" s="17" t="str">
        <f>IF(COUNTA(Wedstrijden!F498:N498)&lt;&gt;0,1,"")</f>
        <v/>
      </c>
      <c r="BX677" s="17" t="str">
        <f t="shared" si="61"/>
        <v/>
      </c>
      <c r="BY677" s="17" t="str">
        <f>IF(Wedstrijden!F498="x","BB","")</f>
        <v/>
      </c>
      <c r="BZ677" s="17" t="str">
        <f>IF(Wedstrijden!G498="x","B","")</f>
        <v/>
      </c>
      <c r="CA677" s="17" t="str">
        <f>IF(Wedstrijden!H498="x","L1","")</f>
        <v/>
      </c>
      <c r="CB677" s="17" t="str">
        <f>IF(Wedstrijden!I498="x","L2","")</f>
        <v/>
      </c>
      <c r="CC677" s="17" t="str">
        <f>IF(Wedstrijden!J498="x","M1","")</f>
        <v/>
      </c>
      <c r="CD677" s="17" t="str">
        <f>IF(Wedstrijden!K498="x","M2","")</f>
        <v/>
      </c>
      <c r="CE677" s="17" t="str">
        <f>IF(Wedstrijden!L498="x","Z1","")</f>
        <v/>
      </c>
      <c r="CF677" s="17" t="str">
        <f>IF(Wedstrijden!M498="x","Z2","")</f>
        <v/>
      </c>
      <c r="CG677" s="17" t="str">
        <f>IF(Wedstrijden!N498="x","ZZL","")</f>
        <v/>
      </c>
      <c r="CL677" s="17" t="str">
        <f>IF(COUNTA(Wedstrijden!AG498:AN498)&lt;&gt;0,2,"")</f>
        <v/>
      </c>
      <c r="CM677" s="17" t="str">
        <f t="shared" si="62"/>
        <v/>
      </c>
      <c r="CN677" s="17" t="str">
        <f>IF(Wedstrijden!AG498="x","AA","")</f>
        <v/>
      </c>
      <c r="CO677" s="17" t="str">
        <f>IF(Wedstrijden!AH498="x","A","")</f>
        <v/>
      </c>
      <c r="CP677" s="17" t="str">
        <f>IF(Wedstrijden!AI498="x","BB","")</f>
        <v/>
      </c>
      <c r="CQ677" s="17" t="str">
        <f>IF(Wedstrijden!AJ498="x","B","")</f>
        <v/>
      </c>
      <c r="CR677" s="17" t="str">
        <f>IF(Wedstrijden!AK498="x","L","")</f>
        <v/>
      </c>
      <c r="CS677" s="17" t="str">
        <f>IF(Wedstrijden!AL498="x","M","")</f>
        <v/>
      </c>
      <c r="CT677" s="17" t="str">
        <f>IF(Wedstrijden!AM498="x","Z","")</f>
        <v/>
      </c>
      <c r="CU677" s="17" t="str">
        <f>IF(Wedstrijden!AN498="x","ZZ","")</f>
        <v/>
      </c>
      <c r="CV677" s="17" t="str">
        <f>IF(COUNTA(Wedstrijden!Z498:AF498)&lt;&gt;0,2,"")</f>
        <v/>
      </c>
      <c r="CW677" s="17" t="str">
        <f t="shared" si="63"/>
        <v/>
      </c>
      <c r="CX677" s="17" t="str">
        <f>IF(Wedstrijden!Z498="x","BB","")</f>
        <v/>
      </c>
      <c r="CY677" s="17" t="str">
        <f>IF(Wedstrijden!AA498="x","B","")</f>
        <v/>
      </c>
      <c r="CZ677" s="17" t="str">
        <f>IF(Wedstrijden!AB498="x","L","")</f>
        <v/>
      </c>
      <c r="DA677" s="17" t="str">
        <f>IF(Wedstrijden!AC498="x","M","")</f>
        <v/>
      </c>
      <c r="DB677" s="17" t="str">
        <f>IF(Wedstrijden!AD498="x","Z","")</f>
        <v/>
      </c>
      <c r="DC677" s="17" t="str">
        <f>IF(Wedstrijden!AE498="x","ZZ","")</f>
        <v/>
      </c>
      <c r="DD677" s="17" t="str">
        <f>IF(Wedstrijden!AF498="x","1.40","")</f>
        <v/>
      </c>
      <c r="DE677" s="17" t="str">
        <f>IF(COUNTA(Wedstrijden!AP498:AR498)&lt;&gt;0,6,"")</f>
        <v/>
      </c>
      <c r="DF677" s="17" t="str">
        <f t="shared" si="64"/>
        <v/>
      </c>
      <c r="DG677" s="17" t="str">
        <f>IF(Wedstrijden!AP498="x","L","")</f>
        <v/>
      </c>
      <c r="DH677" s="17" t="str">
        <f>IF(Wedstrijden!AQ498="x","M","")</f>
        <v/>
      </c>
      <c r="DI677" s="17" t="str">
        <f>IF(Wedstrijden!AR498="x","Z","")</f>
        <v/>
      </c>
      <c r="DJ677" s="17" t="str">
        <f>IF(Wedstrijden!AS498="x","Z","")</f>
        <v/>
      </c>
      <c r="DK677" s="17" t="str">
        <f>IF(COUNTA(Wedstrijden!AU498:AW498)&lt;&gt;0,6,"")</f>
        <v/>
      </c>
      <c r="DL677" s="17" t="str">
        <f t="shared" si="65"/>
        <v/>
      </c>
      <c r="DM677" s="17" t="str">
        <f>IF(Wedstrijden!AU498="x","L","")</f>
        <v/>
      </c>
      <c r="DN677" s="17" t="str">
        <f>IF(Wedstrijden!AV498="x","M","")</f>
        <v/>
      </c>
      <c r="DO677" s="17" t="str">
        <f>IF(Wedstrijden!AW498="x","Z","")</f>
        <v/>
      </c>
      <c r="DP677" s="17" t="str">
        <f>IF(Wedstrijden!AX498="x","Z","")</f>
        <v/>
      </c>
    </row>
    <row r="678" spans="1:120" ht="14.4" x14ac:dyDescent="0.3">
      <c r="A678" s="21">
        <f>Wedstrijden!A499</f>
        <v>0</v>
      </c>
      <c r="B678" s="17" t="str">
        <f>IFERROR(VLOOKUP(Wedstrijden!#REF!,#REF!,2,FALSE),"")</f>
        <v/>
      </c>
      <c r="C678" s="17" t="e">
        <f>Wedstrijden!#REF!</f>
        <v>#REF!</v>
      </c>
      <c r="D678" s="17" t="str">
        <f>IFERROR(VLOOKUP(Wedstrijden!#REF!,#REF!,2,FALSE),"")</f>
        <v/>
      </c>
      <c r="E678" s="17" t="str">
        <f>IFERROR(VLOOKUP(Wedstrijden!#REF!,#REF!,5,FALSE),"")</f>
        <v/>
      </c>
      <c r="F678" s="17" t="e">
        <f>IF(Wedstrijden!#REF!&lt;&gt;"",Wedstrijden!#REF!,"")</f>
        <v>#REF!</v>
      </c>
      <c r="G678" s="17" t="e">
        <f>IF(Wedstrijden!#REF!="Indoor",1,0)</f>
        <v>#REF!</v>
      </c>
      <c r="H678" s="17" t="e">
        <f>Wedstrijden!#REF!</f>
        <v>#REF!</v>
      </c>
      <c r="I678" s="17" t="e">
        <f>IF(Wedstrijden!#REF!="Nee",0,IF(Wedstrijden!#REF!="Ja",1,""))</f>
        <v>#REF!</v>
      </c>
      <c r="J678" s="17" t="e">
        <f>IF(Wedstrijden!#REF!&lt;&gt;"",Wedstrijden!#REF!,"")</f>
        <v>#REF!</v>
      </c>
      <c r="W678" s="18"/>
      <c r="AE678" s="18"/>
      <c r="AN678" s="18"/>
      <c r="AU678" s="18"/>
      <c r="BA678" s="18"/>
      <c r="BE678" s="18"/>
      <c r="BJ678" s="17" t="str">
        <f>IF(COUNTA(Wedstrijden!O499:Y499)&lt;&gt;0,1,"")</f>
        <v/>
      </c>
      <c r="BK678" s="17" t="str">
        <f t="shared" si="60"/>
        <v/>
      </c>
      <c r="BL678" s="17" t="str">
        <f>IF(Wedstrijden!O499="x","AA","")</f>
        <v/>
      </c>
      <c r="BM678" s="17" t="str">
        <f>IF(Wedstrijden!P499="x","A","")</f>
        <v/>
      </c>
      <c r="BN678" s="17" t="str">
        <f>IF(Wedstrijden!Q499="x","B1","")</f>
        <v/>
      </c>
      <c r="BO678" s="17" t="e">
        <f>IF(Wedstrijden!#REF!="x","BB","")</f>
        <v>#REF!</v>
      </c>
      <c r="BP678" s="17" t="str">
        <f>IF(Wedstrijden!S499="x","B","")</f>
        <v/>
      </c>
      <c r="BQ678" s="17" t="str">
        <f>IF(Wedstrijden!T499="x","L1","")</f>
        <v/>
      </c>
      <c r="BR678" s="17" t="str">
        <f>IF(Wedstrijden!U499="x","L2","")</f>
        <v/>
      </c>
      <c r="BS678" s="17" t="str">
        <f>IF(Wedstrijden!V499="x","M1","")</f>
        <v/>
      </c>
      <c r="BT678" s="17" t="str">
        <f>IF(Wedstrijden!W499="x","M2","")</f>
        <v/>
      </c>
      <c r="BU678" s="17" t="str">
        <f>IF(Wedstrijden!X499="x","Z1","")</f>
        <v/>
      </c>
      <c r="BV678" s="17" t="str">
        <f>IF(Wedstrijden!Y499="x","Z2","")</f>
        <v/>
      </c>
      <c r="BW678" s="17" t="str">
        <f>IF(COUNTA(Wedstrijden!F499:N499)&lt;&gt;0,1,"")</f>
        <v/>
      </c>
      <c r="BX678" s="17" t="str">
        <f t="shared" si="61"/>
        <v/>
      </c>
      <c r="BY678" s="17" t="str">
        <f>IF(Wedstrijden!F499="x","BB","")</f>
        <v/>
      </c>
      <c r="BZ678" s="17" t="str">
        <f>IF(Wedstrijden!G499="x","B","")</f>
        <v/>
      </c>
      <c r="CA678" s="17" t="str">
        <f>IF(Wedstrijden!H499="x","L1","")</f>
        <v/>
      </c>
      <c r="CB678" s="17" t="str">
        <f>IF(Wedstrijden!I499="x","L2","")</f>
        <v/>
      </c>
      <c r="CC678" s="17" t="str">
        <f>IF(Wedstrijden!J499="x","M1","")</f>
        <v/>
      </c>
      <c r="CD678" s="17" t="str">
        <f>IF(Wedstrijden!K499="x","M2","")</f>
        <v/>
      </c>
      <c r="CE678" s="17" t="str">
        <f>IF(Wedstrijden!L499="x","Z1","")</f>
        <v/>
      </c>
      <c r="CF678" s="17" t="str">
        <f>IF(Wedstrijden!M499="x","Z2","")</f>
        <v/>
      </c>
      <c r="CG678" s="17" t="str">
        <f>IF(Wedstrijden!N499="x","ZZL","")</f>
        <v/>
      </c>
      <c r="CL678" s="17" t="str">
        <f>IF(COUNTA(Wedstrijden!AG499:AN499)&lt;&gt;0,2,"")</f>
        <v/>
      </c>
      <c r="CM678" s="17" t="str">
        <f t="shared" si="62"/>
        <v/>
      </c>
      <c r="CN678" s="17" t="str">
        <f>IF(Wedstrijden!AG499="x","AA","")</f>
        <v/>
      </c>
      <c r="CO678" s="17" t="str">
        <f>IF(Wedstrijden!AH499="x","A","")</f>
        <v/>
      </c>
      <c r="CP678" s="17" t="str">
        <f>IF(Wedstrijden!AI499="x","BB","")</f>
        <v/>
      </c>
      <c r="CQ678" s="17" t="str">
        <f>IF(Wedstrijden!AJ499="x","B","")</f>
        <v/>
      </c>
      <c r="CR678" s="17" t="str">
        <f>IF(Wedstrijden!AK499="x","L","")</f>
        <v/>
      </c>
      <c r="CS678" s="17" t="str">
        <f>IF(Wedstrijden!AL499="x","M","")</f>
        <v/>
      </c>
      <c r="CT678" s="17" t="str">
        <f>IF(Wedstrijden!AM499="x","Z","")</f>
        <v/>
      </c>
      <c r="CU678" s="17" t="str">
        <f>IF(Wedstrijden!AN499="x","ZZ","")</f>
        <v/>
      </c>
      <c r="CV678" s="17" t="str">
        <f>IF(COUNTA(Wedstrijden!Z499:AF499)&lt;&gt;0,2,"")</f>
        <v/>
      </c>
      <c r="CW678" s="17" t="str">
        <f t="shared" si="63"/>
        <v/>
      </c>
      <c r="CX678" s="17" t="str">
        <f>IF(Wedstrijden!Z499="x","BB","")</f>
        <v/>
      </c>
      <c r="CY678" s="17" t="str">
        <f>IF(Wedstrijden!AA499="x","B","")</f>
        <v/>
      </c>
      <c r="CZ678" s="17" t="str">
        <f>IF(Wedstrijden!AB499="x","L","")</f>
        <v/>
      </c>
      <c r="DA678" s="17" t="str">
        <f>IF(Wedstrijden!AC499="x","M","")</f>
        <v/>
      </c>
      <c r="DB678" s="17" t="str">
        <f>IF(Wedstrijden!AD499="x","Z","")</f>
        <v/>
      </c>
      <c r="DC678" s="17" t="str">
        <f>IF(Wedstrijden!AE499="x","ZZ","")</f>
        <v/>
      </c>
      <c r="DD678" s="17" t="str">
        <f>IF(Wedstrijden!AF499="x","1.40","")</f>
        <v/>
      </c>
      <c r="DE678" s="17" t="str">
        <f>IF(COUNTA(Wedstrijden!AP499:AR499)&lt;&gt;0,6,"")</f>
        <v/>
      </c>
      <c r="DF678" s="17" t="str">
        <f t="shared" si="64"/>
        <v/>
      </c>
      <c r="DG678" s="17" t="str">
        <f>IF(Wedstrijden!AP499="x","L","")</f>
        <v/>
      </c>
      <c r="DH678" s="17" t="str">
        <f>IF(Wedstrijden!AQ499="x","M","")</f>
        <v/>
      </c>
      <c r="DI678" s="17" t="str">
        <f>IF(Wedstrijden!AR499="x","Z","")</f>
        <v/>
      </c>
      <c r="DJ678" s="17" t="str">
        <f>IF(Wedstrijden!AS499="x","Z","")</f>
        <v/>
      </c>
      <c r="DK678" s="17" t="str">
        <f>IF(COUNTA(Wedstrijden!AU499:AW499)&lt;&gt;0,6,"")</f>
        <v/>
      </c>
      <c r="DL678" s="17" t="str">
        <f t="shared" si="65"/>
        <v/>
      </c>
      <c r="DM678" s="17" t="str">
        <f>IF(Wedstrijden!AU499="x","L","")</f>
        <v/>
      </c>
      <c r="DN678" s="17" t="str">
        <f>IF(Wedstrijden!AV499="x","M","")</f>
        <v/>
      </c>
      <c r="DO678" s="17" t="str">
        <f>IF(Wedstrijden!AW499="x","Z","")</f>
        <v/>
      </c>
      <c r="DP678" s="17" t="str">
        <f>IF(Wedstrijden!AX499="x","Z","")</f>
        <v/>
      </c>
    </row>
    <row r="679" spans="1:120" ht="14.4" x14ac:dyDescent="0.3">
      <c r="A679" s="21">
        <f>Wedstrijden!A500</f>
        <v>0</v>
      </c>
      <c r="B679" s="17" t="str">
        <f>IFERROR(VLOOKUP(Wedstrijden!#REF!,#REF!,2,FALSE),"")</f>
        <v/>
      </c>
      <c r="C679" s="17" t="e">
        <f>Wedstrijden!#REF!</f>
        <v>#REF!</v>
      </c>
      <c r="D679" s="17" t="str">
        <f>IFERROR(VLOOKUP(Wedstrijden!#REF!,#REF!,2,FALSE),"")</f>
        <v/>
      </c>
      <c r="E679" s="17" t="str">
        <f>IFERROR(VLOOKUP(Wedstrijden!#REF!,#REF!,5,FALSE),"")</f>
        <v/>
      </c>
      <c r="F679" s="17" t="e">
        <f>IF(Wedstrijden!#REF!&lt;&gt;"",Wedstrijden!#REF!,"")</f>
        <v>#REF!</v>
      </c>
      <c r="G679" s="17" t="e">
        <f>IF(Wedstrijden!#REF!="Indoor",1,0)</f>
        <v>#REF!</v>
      </c>
      <c r="H679" s="17" t="e">
        <f>Wedstrijden!#REF!</f>
        <v>#REF!</v>
      </c>
      <c r="I679" s="17" t="e">
        <f>IF(Wedstrijden!#REF!="Nee",0,IF(Wedstrijden!#REF!="Ja",1,""))</f>
        <v>#REF!</v>
      </c>
      <c r="J679" s="17" t="e">
        <f>IF(Wedstrijden!#REF!&lt;&gt;"",Wedstrijden!#REF!,"")</f>
        <v>#REF!</v>
      </c>
      <c r="W679" s="18"/>
      <c r="AE679" s="18"/>
      <c r="AN679" s="18"/>
      <c r="AU679" s="18"/>
      <c r="BA679" s="18"/>
      <c r="BE679" s="18"/>
      <c r="BJ679" s="17" t="str">
        <f>IF(COUNTA(Wedstrijden!O500:Y500)&lt;&gt;0,1,"")</f>
        <v/>
      </c>
      <c r="BK679" s="17" t="str">
        <f t="shared" si="60"/>
        <v/>
      </c>
      <c r="BL679" s="17" t="str">
        <f>IF(Wedstrijden!O500="x","AA","")</f>
        <v/>
      </c>
      <c r="BM679" s="17" t="str">
        <f>IF(Wedstrijden!P500="x","A","")</f>
        <v/>
      </c>
      <c r="BN679" s="17" t="str">
        <f>IF(Wedstrijden!Q500="x","B1","")</f>
        <v/>
      </c>
      <c r="BO679" s="17" t="e">
        <f>IF(Wedstrijden!#REF!="x","BB","")</f>
        <v>#REF!</v>
      </c>
      <c r="BP679" s="17" t="str">
        <f>IF(Wedstrijden!S500="x","B","")</f>
        <v/>
      </c>
      <c r="BQ679" s="17" t="str">
        <f>IF(Wedstrijden!T500="x","L1","")</f>
        <v/>
      </c>
      <c r="BR679" s="17" t="str">
        <f>IF(Wedstrijden!U500="x","L2","")</f>
        <v/>
      </c>
      <c r="BS679" s="17" t="str">
        <f>IF(Wedstrijden!V500="x","M1","")</f>
        <v/>
      </c>
      <c r="BT679" s="17" t="str">
        <f>IF(Wedstrijden!W500="x","M2","")</f>
        <v/>
      </c>
      <c r="BU679" s="17" t="str">
        <f>IF(Wedstrijden!X500="x","Z1","")</f>
        <v/>
      </c>
      <c r="BV679" s="17" t="str">
        <f>IF(Wedstrijden!Y500="x","Z2","")</f>
        <v/>
      </c>
      <c r="BW679" s="17" t="str">
        <f>IF(COUNTA(Wedstrijden!F500:N500)&lt;&gt;0,1,"")</f>
        <v/>
      </c>
      <c r="BX679" s="17" t="str">
        <f t="shared" si="61"/>
        <v/>
      </c>
      <c r="BY679" s="17" t="str">
        <f>IF(Wedstrijden!F500="x","BB","")</f>
        <v/>
      </c>
      <c r="BZ679" s="17" t="str">
        <f>IF(Wedstrijden!G500="x","B","")</f>
        <v/>
      </c>
      <c r="CA679" s="17" t="str">
        <f>IF(Wedstrijden!H500="x","L1","")</f>
        <v/>
      </c>
      <c r="CB679" s="17" t="str">
        <f>IF(Wedstrijden!I500="x","L2","")</f>
        <v/>
      </c>
      <c r="CC679" s="17" t="str">
        <f>IF(Wedstrijden!J500="x","M1","")</f>
        <v/>
      </c>
      <c r="CD679" s="17" t="str">
        <f>IF(Wedstrijden!K500="x","M2","")</f>
        <v/>
      </c>
      <c r="CE679" s="17" t="str">
        <f>IF(Wedstrijden!L500="x","Z1","")</f>
        <v/>
      </c>
      <c r="CF679" s="17" t="str">
        <f>IF(Wedstrijden!M500="x","Z2","")</f>
        <v/>
      </c>
      <c r="CG679" s="17" t="str">
        <f>IF(Wedstrijden!N500="x","ZZL","")</f>
        <v/>
      </c>
      <c r="CL679" s="17" t="str">
        <f>IF(COUNTA(Wedstrijden!AG500:AN500)&lt;&gt;0,2,"")</f>
        <v/>
      </c>
      <c r="CM679" s="17" t="str">
        <f t="shared" si="62"/>
        <v/>
      </c>
      <c r="CN679" s="17" t="str">
        <f>IF(Wedstrijden!AG500="x","AA","")</f>
        <v/>
      </c>
      <c r="CO679" s="17" t="str">
        <f>IF(Wedstrijden!AH500="x","A","")</f>
        <v/>
      </c>
      <c r="CP679" s="17" t="str">
        <f>IF(Wedstrijden!AI500="x","BB","")</f>
        <v/>
      </c>
      <c r="CQ679" s="17" t="str">
        <f>IF(Wedstrijden!AJ500="x","B","")</f>
        <v/>
      </c>
      <c r="CR679" s="17" t="str">
        <f>IF(Wedstrijden!AK500="x","L","")</f>
        <v/>
      </c>
      <c r="CS679" s="17" t="str">
        <f>IF(Wedstrijden!AL500="x","M","")</f>
        <v/>
      </c>
      <c r="CT679" s="17" t="str">
        <f>IF(Wedstrijden!AM500="x","Z","")</f>
        <v/>
      </c>
      <c r="CU679" s="17" t="str">
        <f>IF(Wedstrijden!AN500="x","ZZ","")</f>
        <v/>
      </c>
      <c r="CV679" s="17" t="str">
        <f>IF(COUNTA(Wedstrijden!Z500:AF500)&lt;&gt;0,2,"")</f>
        <v/>
      </c>
      <c r="CW679" s="17" t="str">
        <f t="shared" si="63"/>
        <v/>
      </c>
      <c r="CX679" s="17" t="str">
        <f>IF(Wedstrijden!Z500="x","BB","")</f>
        <v/>
      </c>
      <c r="CY679" s="17" t="str">
        <f>IF(Wedstrijden!AA500="x","B","")</f>
        <v/>
      </c>
      <c r="CZ679" s="17" t="str">
        <f>IF(Wedstrijden!AB500="x","L","")</f>
        <v/>
      </c>
      <c r="DA679" s="17" t="str">
        <f>IF(Wedstrijden!AC500="x","M","")</f>
        <v/>
      </c>
      <c r="DB679" s="17" t="str">
        <f>IF(Wedstrijden!AD500="x","Z","")</f>
        <v/>
      </c>
      <c r="DC679" s="17" t="str">
        <f>IF(Wedstrijden!AE500="x","ZZ","")</f>
        <v/>
      </c>
      <c r="DD679" s="17" t="str">
        <f>IF(Wedstrijden!AF500="x","1.40","")</f>
        <v/>
      </c>
      <c r="DE679" s="17" t="str">
        <f>IF(COUNTA(Wedstrijden!AP500:AR500)&lt;&gt;0,6,"")</f>
        <v/>
      </c>
      <c r="DF679" s="17" t="str">
        <f t="shared" si="64"/>
        <v/>
      </c>
      <c r="DG679" s="17" t="str">
        <f>IF(Wedstrijden!AP500="x","L","")</f>
        <v/>
      </c>
      <c r="DH679" s="17" t="str">
        <f>IF(Wedstrijden!AQ500="x","M","")</f>
        <v/>
      </c>
      <c r="DI679" s="17" t="str">
        <f>IF(Wedstrijden!AR500="x","Z","")</f>
        <v/>
      </c>
      <c r="DJ679" s="17" t="str">
        <f>IF(Wedstrijden!AS500="x","Z","")</f>
        <v/>
      </c>
      <c r="DK679" s="17" t="str">
        <f>IF(COUNTA(Wedstrijden!AU500:AW500)&lt;&gt;0,6,"")</f>
        <v/>
      </c>
      <c r="DL679" s="17" t="str">
        <f t="shared" si="65"/>
        <v/>
      </c>
      <c r="DM679" s="17" t="str">
        <f>IF(Wedstrijden!AU500="x","L","")</f>
        <v/>
      </c>
      <c r="DN679" s="17" t="str">
        <f>IF(Wedstrijden!AV500="x","M","")</f>
        <v/>
      </c>
      <c r="DO679" s="17" t="str">
        <f>IF(Wedstrijden!AW500="x","Z","")</f>
        <v/>
      </c>
      <c r="DP679" s="17" t="str">
        <f>IF(Wedstrijden!AX500="x","Z","")</f>
        <v/>
      </c>
    </row>
    <row r="680" spans="1:120" ht="14.4" x14ac:dyDescent="0.3">
      <c r="A680" s="21">
        <f>Wedstrijden!A501</f>
        <v>0</v>
      </c>
      <c r="B680" s="17" t="str">
        <f>IFERROR(VLOOKUP(Wedstrijden!#REF!,#REF!,2,FALSE),"")</f>
        <v/>
      </c>
      <c r="C680" s="17" t="e">
        <f>Wedstrijden!#REF!</f>
        <v>#REF!</v>
      </c>
      <c r="D680" s="17" t="str">
        <f>IFERROR(VLOOKUP(Wedstrijden!#REF!,#REF!,2,FALSE),"")</f>
        <v/>
      </c>
      <c r="E680" s="17" t="str">
        <f>IFERROR(VLOOKUP(Wedstrijden!#REF!,#REF!,5,FALSE),"")</f>
        <v/>
      </c>
      <c r="F680" s="17" t="e">
        <f>IF(Wedstrijden!#REF!&lt;&gt;"",Wedstrijden!#REF!,"")</f>
        <v>#REF!</v>
      </c>
      <c r="G680" s="17" t="e">
        <f>IF(Wedstrijden!#REF!="Indoor",1,0)</f>
        <v>#REF!</v>
      </c>
      <c r="H680" s="17" t="e">
        <f>Wedstrijden!#REF!</f>
        <v>#REF!</v>
      </c>
      <c r="I680" s="17" t="e">
        <f>IF(Wedstrijden!#REF!="Nee",0,IF(Wedstrijden!#REF!="Ja",1,""))</f>
        <v>#REF!</v>
      </c>
      <c r="J680" s="17" t="e">
        <f>IF(Wedstrijden!#REF!&lt;&gt;"",Wedstrijden!#REF!,"")</f>
        <v>#REF!</v>
      </c>
      <c r="W680" s="18"/>
      <c r="AE680" s="18"/>
      <c r="AN680" s="18"/>
      <c r="AU680" s="18"/>
      <c r="BA680" s="18"/>
      <c r="BE680" s="18"/>
      <c r="BJ680" s="17" t="str">
        <f>IF(COUNTA(Wedstrijden!O501:Y501)&lt;&gt;0,1,"")</f>
        <v/>
      </c>
      <c r="BK680" s="17" t="str">
        <f t="shared" si="60"/>
        <v/>
      </c>
      <c r="BL680" s="17" t="str">
        <f>IF(Wedstrijden!O501="x","AA","")</f>
        <v/>
      </c>
      <c r="BM680" s="17" t="str">
        <f>IF(Wedstrijden!P501="x","A","")</f>
        <v/>
      </c>
      <c r="BN680" s="17" t="str">
        <f>IF(Wedstrijden!Q501="x","B1","")</f>
        <v/>
      </c>
      <c r="BO680" s="17" t="e">
        <f>IF(Wedstrijden!#REF!="x","BB","")</f>
        <v>#REF!</v>
      </c>
      <c r="BP680" s="17" t="str">
        <f>IF(Wedstrijden!S501="x","B","")</f>
        <v/>
      </c>
      <c r="BQ680" s="17" t="str">
        <f>IF(Wedstrijden!T501="x","L1","")</f>
        <v/>
      </c>
      <c r="BR680" s="17" t="str">
        <f>IF(Wedstrijden!U501="x","L2","")</f>
        <v/>
      </c>
      <c r="BS680" s="17" t="str">
        <f>IF(Wedstrijden!V501="x","M1","")</f>
        <v/>
      </c>
      <c r="BT680" s="17" t="str">
        <f>IF(Wedstrijden!W501="x","M2","")</f>
        <v/>
      </c>
      <c r="BU680" s="17" t="str">
        <f>IF(Wedstrijden!X501="x","Z1","")</f>
        <v/>
      </c>
      <c r="BV680" s="17" t="str">
        <f>IF(Wedstrijden!Y501="x","Z2","")</f>
        <v/>
      </c>
      <c r="BW680" s="17" t="str">
        <f>IF(COUNTA(Wedstrijden!F501:N501)&lt;&gt;0,1,"")</f>
        <v/>
      </c>
      <c r="BX680" s="17" t="str">
        <f t="shared" si="61"/>
        <v/>
      </c>
      <c r="BY680" s="17" t="str">
        <f>IF(Wedstrijden!F501="x","BB","")</f>
        <v/>
      </c>
      <c r="BZ680" s="17" t="str">
        <f>IF(Wedstrijden!G501="x","B","")</f>
        <v/>
      </c>
      <c r="CA680" s="17" t="str">
        <f>IF(Wedstrijden!H501="x","L1","")</f>
        <v/>
      </c>
      <c r="CB680" s="17" t="str">
        <f>IF(Wedstrijden!I501="x","L2","")</f>
        <v/>
      </c>
      <c r="CC680" s="17" t="str">
        <f>IF(Wedstrijden!J501="x","M1","")</f>
        <v/>
      </c>
      <c r="CD680" s="17" t="str">
        <f>IF(Wedstrijden!K501="x","M2","")</f>
        <v/>
      </c>
      <c r="CE680" s="17" t="str">
        <f>IF(Wedstrijden!L501="x","Z1","")</f>
        <v/>
      </c>
      <c r="CF680" s="17" t="str">
        <f>IF(Wedstrijden!M501="x","Z2","")</f>
        <v/>
      </c>
      <c r="CG680" s="17" t="str">
        <f>IF(Wedstrijden!N501="x","ZZL","")</f>
        <v/>
      </c>
      <c r="CL680" s="17" t="str">
        <f>IF(COUNTA(Wedstrijden!AG501:AN501)&lt;&gt;0,2,"")</f>
        <v/>
      </c>
      <c r="CM680" s="17" t="str">
        <f t="shared" si="62"/>
        <v/>
      </c>
      <c r="CN680" s="17" t="str">
        <f>IF(Wedstrijden!AG501="x","AA","")</f>
        <v/>
      </c>
      <c r="CO680" s="17" t="str">
        <f>IF(Wedstrijden!AH501="x","A","")</f>
        <v/>
      </c>
      <c r="CP680" s="17" t="str">
        <f>IF(Wedstrijden!AI501="x","BB","")</f>
        <v/>
      </c>
      <c r="CQ680" s="17" t="str">
        <f>IF(Wedstrijden!AJ501="x","B","")</f>
        <v/>
      </c>
      <c r="CR680" s="17" t="str">
        <f>IF(Wedstrijden!AK501="x","L","")</f>
        <v/>
      </c>
      <c r="CS680" s="17" t="str">
        <f>IF(Wedstrijden!AL501="x","M","")</f>
        <v/>
      </c>
      <c r="CT680" s="17" t="str">
        <f>IF(Wedstrijden!AM501="x","Z","")</f>
        <v/>
      </c>
      <c r="CU680" s="17" t="str">
        <f>IF(Wedstrijden!AN501="x","ZZ","")</f>
        <v/>
      </c>
      <c r="CV680" s="17" t="str">
        <f>IF(COUNTA(Wedstrijden!Z501:AF501)&lt;&gt;0,2,"")</f>
        <v/>
      </c>
      <c r="CW680" s="17" t="str">
        <f t="shared" si="63"/>
        <v/>
      </c>
      <c r="CX680" s="17" t="str">
        <f>IF(Wedstrijden!Z501="x","BB","")</f>
        <v/>
      </c>
      <c r="CY680" s="17" t="str">
        <f>IF(Wedstrijden!AA501="x","B","")</f>
        <v/>
      </c>
      <c r="CZ680" s="17" t="str">
        <f>IF(Wedstrijden!AB501="x","L","")</f>
        <v/>
      </c>
      <c r="DA680" s="17" t="str">
        <f>IF(Wedstrijden!AC501="x","M","")</f>
        <v/>
      </c>
      <c r="DB680" s="17" t="str">
        <f>IF(Wedstrijden!AD501="x","Z","")</f>
        <v/>
      </c>
      <c r="DC680" s="17" t="str">
        <f>IF(Wedstrijden!AE501="x","ZZ","")</f>
        <v/>
      </c>
      <c r="DD680" s="17" t="str">
        <f>IF(Wedstrijden!AF501="x","1.40","")</f>
        <v/>
      </c>
      <c r="DE680" s="17" t="str">
        <f>IF(COUNTA(Wedstrijden!AP501:AR501)&lt;&gt;0,6,"")</f>
        <v/>
      </c>
      <c r="DF680" s="17" t="str">
        <f t="shared" si="64"/>
        <v/>
      </c>
      <c r="DG680" s="17" t="str">
        <f>IF(Wedstrijden!AP501="x","L","")</f>
        <v/>
      </c>
      <c r="DH680" s="17" t="str">
        <f>IF(Wedstrijden!AQ501="x","M","")</f>
        <v/>
      </c>
      <c r="DI680" s="17" t="str">
        <f>IF(Wedstrijden!AR501="x","Z","")</f>
        <v/>
      </c>
      <c r="DJ680" s="17" t="str">
        <f>IF(Wedstrijden!AS501="x","Z","")</f>
        <v/>
      </c>
      <c r="DK680" s="17" t="str">
        <f>IF(COUNTA(Wedstrijden!AU501:AW501)&lt;&gt;0,6,"")</f>
        <v/>
      </c>
      <c r="DL680" s="17" t="str">
        <f t="shared" si="65"/>
        <v/>
      </c>
      <c r="DM680" s="17" t="str">
        <f>IF(Wedstrijden!AU501="x","L","")</f>
        <v/>
      </c>
      <c r="DN680" s="17" t="str">
        <f>IF(Wedstrijden!AV501="x","M","")</f>
        <v/>
      </c>
      <c r="DO680" s="17" t="str">
        <f>IF(Wedstrijden!AW501="x","Z","")</f>
        <v/>
      </c>
      <c r="DP680" s="17" t="str">
        <f>IF(Wedstrijden!AX501="x","Z","")</f>
        <v/>
      </c>
    </row>
    <row r="681" spans="1:120" ht="14.4" x14ac:dyDescent="0.3">
      <c r="A681" s="21">
        <f>Wedstrijden!A502</f>
        <v>0</v>
      </c>
      <c r="B681" s="17" t="str">
        <f>IFERROR(VLOOKUP(Wedstrijden!#REF!,#REF!,2,FALSE),"")</f>
        <v/>
      </c>
      <c r="C681" s="17" t="e">
        <f>Wedstrijden!#REF!</f>
        <v>#REF!</v>
      </c>
      <c r="D681" s="17" t="str">
        <f>IFERROR(VLOOKUP(Wedstrijden!#REF!,#REF!,2,FALSE),"")</f>
        <v/>
      </c>
      <c r="E681" s="17" t="str">
        <f>IFERROR(VLOOKUP(Wedstrijden!#REF!,#REF!,5,FALSE),"")</f>
        <v/>
      </c>
      <c r="F681" s="17" t="e">
        <f>IF(Wedstrijden!#REF!&lt;&gt;"",Wedstrijden!#REF!,"")</f>
        <v>#REF!</v>
      </c>
      <c r="G681" s="17" t="e">
        <f>IF(Wedstrijden!#REF!="Indoor",1,0)</f>
        <v>#REF!</v>
      </c>
      <c r="H681" s="17" t="e">
        <f>Wedstrijden!#REF!</f>
        <v>#REF!</v>
      </c>
      <c r="I681" s="17" t="e">
        <f>IF(Wedstrijden!#REF!="Nee",0,IF(Wedstrijden!#REF!="Ja",1,""))</f>
        <v>#REF!</v>
      </c>
      <c r="J681" s="17" t="e">
        <f>IF(Wedstrijden!#REF!&lt;&gt;"",Wedstrijden!#REF!,"")</f>
        <v>#REF!</v>
      </c>
      <c r="W681" s="18"/>
      <c r="AE681" s="18"/>
      <c r="AN681" s="18"/>
      <c r="AU681" s="18"/>
      <c r="BA681" s="18"/>
      <c r="BE681" s="18"/>
      <c r="BJ681" s="17" t="str">
        <f>IF(COUNTA(Wedstrijden!O502:Y502)&lt;&gt;0,1,"")</f>
        <v/>
      </c>
      <c r="BK681" s="17" t="str">
        <f t="shared" si="60"/>
        <v/>
      </c>
      <c r="BL681" s="17" t="str">
        <f>IF(Wedstrijden!O502="x","AA","")</f>
        <v/>
      </c>
      <c r="BM681" s="17" t="str">
        <f>IF(Wedstrijden!P502="x","A","")</f>
        <v/>
      </c>
      <c r="BN681" s="17" t="str">
        <f>IF(Wedstrijden!Q502="x","B1","")</f>
        <v/>
      </c>
      <c r="BO681" s="17" t="e">
        <f>IF(Wedstrijden!#REF!="x","BB","")</f>
        <v>#REF!</v>
      </c>
      <c r="BP681" s="17" t="str">
        <f>IF(Wedstrijden!S502="x","B","")</f>
        <v/>
      </c>
      <c r="BQ681" s="17" t="str">
        <f>IF(Wedstrijden!T502="x","L1","")</f>
        <v/>
      </c>
      <c r="BR681" s="17" t="str">
        <f>IF(Wedstrijden!U502="x","L2","")</f>
        <v/>
      </c>
      <c r="BS681" s="17" t="str">
        <f>IF(Wedstrijden!V502="x","M1","")</f>
        <v/>
      </c>
      <c r="BT681" s="17" t="str">
        <f>IF(Wedstrijden!W502="x","M2","")</f>
        <v/>
      </c>
      <c r="BU681" s="17" t="str">
        <f>IF(Wedstrijden!X502="x","Z1","")</f>
        <v/>
      </c>
      <c r="BV681" s="17" t="str">
        <f>IF(Wedstrijden!Y502="x","Z2","")</f>
        <v/>
      </c>
      <c r="BW681" s="17" t="str">
        <f>IF(COUNTA(Wedstrijden!F502:N502)&lt;&gt;0,1,"")</f>
        <v/>
      </c>
      <c r="BX681" s="17" t="str">
        <f t="shared" si="61"/>
        <v/>
      </c>
      <c r="BY681" s="17" t="str">
        <f>IF(Wedstrijden!F502="x","BB","")</f>
        <v/>
      </c>
      <c r="BZ681" s="17" t="str">
        <f>IF(Wedstrijden!G502="x","B","")</f>
        <v/>
      </c>
      <c r="CA681" s="17" t="str">
        <f>IF(Wedstrijden!H502="x","L1","")</f>
        <v/>
      </c>
      <c r="CB681" s="17" t="str">
        <f>IF(Wedstrijden!I502="x","L2","")</f>
        <v/>
      </c>
      <c r="CC681" s="17" t="str">
        <f>IF(Wedstrijden!J502="x","M1","")</f>
        <v/>
      </c>
      <c r="CD681" s="17" t="str">
        <f>IF(Wedstrijden!K502="x","M2","")</f>
        <v/>
      </c>
      <c r="CE681" s="17" t="str">
        <f>IF(Wedstrijden!L502="x","Z1","")</f>
        <v/>
      </c>
      <c r="CF681" s="17" t="str">
        <f>IF(Wedstrijden!M502="x","Z2","")</f>
        <v/>
      </c>
      <c r="CG681" s="17" t="str">
        <f>IF(Wedstrijden!N502="x","ZZL","")</f>
        <v/>
      </c>
      <c r="CL681" s="17" t="str">
        <f>IF(COUNTA(Wedstrijden!AG502:AN502)&lt;&gt;0,2,"")</f>
        <v/>
      </c>
      <c r="CM681" s="17" t="str">
        <f t="shared" si="62"/>
        <v/>
      </c>
      <c r="CN681" s="17" t="str">
        <f>IF(Wedstrijden!AG502="x","AA","")</f>
        <v/>
      </c>
      <c r="CO681" s="17" t="str">
        <f>IF(Wedstrijden!AH502="x","A","")</f>
        <v/>
      </c>
      <c r="CP681" s="17" t="str">
        <f>IF(Wedstrijden!AI502="x","BB","")</f>
        <v/>
      </c>
      <c r="CQ681" s="17" t="str">
        <f>IF(Wedstrijden!AJ502="x","B","")</f>
        <v/>
      </c>
      <c r="CR681" s="17" t="str">
        <f>IF(Wedstrijden!AK502="x","L","")</f>
        <v/>
      </c>
      <c r="CS681" s="17" t="str">
        <f>IF(Wedstrijden!AL502="x","M","")</f>
        <v/>
      </c>
      <c r="CT681" s="17" t="str">
        <f>IF(Wedstrijden!AM502="x","Z","")</f>
        <v/>
      </c>
      <c r="CU681" s="17" t="str">
        <f>IF(Wedstrijden!AN502="x","ZZ","")</f>
        <v/>
      </c>
      <c r="CV681" s="17" t="str">
        <f>IF(COUNTA(Wedstrijden!Z502:AF502)&lt;&gt;0,2,"")</f>
        <v/>
      </c>
      <c r="CW681" s="17" t="str">
        <f t="shared" si="63"/>
        <v/>
      </c>
      <c r="CX681" s="17" t="str">
        <f>IF(Wedstrijden!Z502="x","BB","")</f>
        <v/>
      </c>
      <c r="CY681" s="17" t="str">
        <f>IF(Wedstrijden!AA502="x","B","")</f>
        <v/>
      </c>
      <c r="CZ681" s="17" t="str">
        <f>IF(Wedstrijden!AB502="x","L","")</f>
        <v/>
      </c>
      <c r="DA681" s="17" t="str">
        <f>IF(Wedstrijden!AC502="x","M","")</f>
        <v/>
      </c>
      <c r="DB681" s="17" t="str">
        <f>IF(Wedstrijden!AD502="x","Z","")</f>
        <v/>
      </c>
      <c r="DC681" s="17" t="str">
        <f>IF(Wedstrijden!AE502="x","ZZ","")</f>
        <v/>
      </c>
      <c r="DD681" s="17" t="str">
        <f>IF(Wedstrijden!AF502="x","1.40","")</f>
        <v/>
      </c>
      <c r="DE681" s="17" t="str">
        <f>IF(COUNTA(Wedstrijden!AP502:AR502)&lt;&gt;0,6,"")</f>
        <v/>
      </c>
      <c r="DF681" s="17" t="str">
        <f t="shared" si="64"/>
        <v/>
      </c>
      <c r="DG681" s="17" t="str">
        <f>IF(Wedstrijden!AP502="x","L","")</f>
        <v/>
      </c>
      <c r="DH681" s="17" t="str">
        <f>IF(Wedstrijden!AQ502="x","M","")</f>
        <v/>
      </c>
      <c r="DI681" s="17" t="str">
        <f>IF(Wedstrijden!AR502="x","Z","")</f>
        <v/>
      </c>
      <c r="DJ681" s="17" t="str">
        <f>IF(Wedstrijden!AS502="x","Z","")</f>
        <v/>
      </c>
      <c r="DK681" s="17" t="str">
        <f>IF(COUNTA(Wedstrijden!AU502:AW502)&lt;&gt;0,6,"")</f>
        <v/>
      </c>
      <c r="DL681" s="17" t="str">
        <f t="shared" si="65"/>
        <v/>
      </c>
      <c r="DM681" s="17" t="str">
        <f>IF(Wedstrijden!AU502="x","L","")</f>
        <v/>
      </c>
      <c r="DN681" s="17" t="str">
        <f>IF(Wedstrijden!AV502="x","M","")</f>
        <v/>
      </c>
      <c r="DO681" s="17" t="str">
        <f>IF(Wedstrijden!AW502="x","Z","")</f>
        <v/>
      </c>
      <c r="DP681" s="17" t="str">
        <f>IF(Wedstrijden!AX502="x","Z","")</f>
        <v/>
      </c>
    </row>
    <row r="682" spans="1:120" ht="14.4" x14ac:dyDescent="0.3">
      <c r="A682" s="21">
        <f>Wedstrijden!A503</f>
        <v>0</v>
      </c>
      <c r="B682" s="17" t="str">
        <f>IFERROR(VLOOKUP(Wedstrijden!#REF!,#REF!,2,FALSE),"")</f>
        <v/>
      </c>
      <c r="C682" s="17" t="e">
        <f>Wedstrijden!#REF!</f>
        <v>#REF!</v>
      </c>
      <c r="D682" s="17" t="str">
        <f>IFERROR(VLOOKUP(Wedstrijden!#REF!,#REF!,2,FALSE),"")</f>
        <v/>
      </c>
      <c r="E682" s="17" t="str">
        <f>IFERROR(VLOOKUP(Wedstrijden!#REF!,#REF!,5,FALSE),"")</f>
        <v/>
      </c>
      <c r="F682" s="17" t="e">
        <f>IF(Wedstrijden!#REF!&lt;&gt;"",Wedstrijden!#REF!,"")</f>
        <v>#REF!</v>
      </c>
      <c r="G682" s="17" t="e">
        <f>IF(Wedstrijden!#REF!="Indoor",1,0)</f>
        <v>#REF!</v>
      </c>
      <c r="H682" s="17" t="e">
        <f>Wedstrijden!#REF!</f>
        <v>#REF!</v>
      </c>
      <c r="I682" s="17" t="e">
        <f>IF(Wedstrijden!#REF!="Nee",0,IF(Wedstrijden!#REF!="Ja",1,""))</f>
        <v>#REF!</v>
      </c>
      <c r="J682" s="17" t="e">
        <f>IF(Wedstrijden!#REF!&lt;&gt;"",Wedstrijden!#REF!,"")</f>
        <v>#REF!</v>
      </c>
      <c r="W682" s="18"/>
      <c r="AE682" s="18"/>
      <c r="AN682" s="18"/>
      <c r="AU682" s="18"/>
      <c r="BA682" s="18"/>
      <c r="BE682" s="18"/>
      <c r="BJ682" s="17" t="str">
        <f>IF(COUNTA(Wedstrijden!O503:Y503)&lt;&gt;0,1,"")</f>
        <v/>
      </c>
      <c r="BK682" s="17" t="str">
        <f t="shared" si="60"/>
        <v/>
      </c>
      <c r="BL682" s="17" t="str">
        <f>IF(Wedstrijden!O503="x","AA","")</f>
        <v/>
      </c>
      <c r="BM682" s="17" t="str">
        <f>IF(Wedstrijden!P503="x","A","")</f>
        <v/>
      </c>
      <c r="BN682" s="17" t="str">
        <f>IF(Wedstrijden!Q503="x","B1","")</f>
        <v/>
      </c>
      <c r="BO682" s="17" t="e">
        <f>IF(Wedstrijden!#REF!="x","BB","")</f>
        <v>#REF!</v>
      </c>
      <c r="BP682" s="17" t="str">
        <f>IF(Wedstrijden!S503="x","B","")</f>
        <v/>
      </c>
      <c r="BQ682" s="17" t="str">
        <f>IF(Wedstrijden!T503="x","L1","")</f>
        <v/>
      </c>
      <c r="BR682" s="17" t="str">
        <f>IF(Wedstrijden!U503="x","L2","")</f>
        <v/>
      </c>
      <c r="BS682" s="17" t="str">
        <f>IF(Wedstrijden!V503="x","M1","")</f>
        <v/>
      </c>
      <c r="BT682" s="17" t="str">
        <f>IF(Wedstrijden!W503="x","M2","")</f>
        <v/>
      </c>
      <c r="BU682" s="17" t="str">
        <f>IF(Wedstrijden!X503="x","Z1","")</f>
        <v/>
      </c>
      <c r="BV682" s="17" t="str">
        <f>IF(Wedstrijden!Y503="x","Z2","")</f>
        <v/>
      </c>
      <c r="BW682" s="17" t="str">
        <f>IF(COUNTA(Wedstrijden!F503:N503)&lt;&gt;0,1,"")</f>
        <v/>
      </c>
      <c r="BX682" s="17" t="str">
        <f t="shared" si="61"/>
        <v/>
      </c>
      <c r="BY682" s="17" t="str">
        <f>IF(Wedstrijden!F503="x","BB","")</f>
        <v/>
      </c>
      <c r="BZ682" s="17" t="str">
        <f>IF(Wedstrijden!G503="x","B","")</f>
        <v/>
      </c>
      <c r="CA682" s="17" t="str">
        <f>IF(Wedstrijden!H503="x","L1","")</f>
        <v/>
      </c>
      <c r="CB682" s="17" t="str">
        <f>IF(Wedstrijden!I503="x","L2","")</f>
        <v/>
      </c>
      <c r="CC682" s="17" t="str">
        <f>IF(Wedstrijden!J503="x","M1","")</f>
        <v/>
      </c>
      <c r="CD682" s="17" t="str">
        <f>IF(Wedstrijden!K503="x","M2","")</f>
        <v/>
      </c>
      <c r="CE682" s="17" t="str">
        <f>IF(Wedstrijden!L503="x","Z1","")</f>
        <v/>
      </c>
      <c r="CF682" s="17" t="str">
        <f>IF(Wedstrijden!M503="x","Z2","")</f>
        <v/>
      </c>
      <c r="CG682" s="17" t="str">
        <f>IF(Wedstrijden!N503="x","ZZL","")</f>
        <v/>
      </c>
      <c r="CL682" s="17" t="str">
        <f>IF(COUNTA(Wedstrijden!AG503:AN503)&lt;&gt;0,2,"")</f>
        <v/>
      </c>
      <c r="CM682" s="17" t="str">
        <f t="shared" si="62"/>
        <v/>
      </c>
      <c r="CN682" s="17" t="str">
        <f>IF(Wedstrijden!AG503="x","AA","")</f>
        <v/>
      </c>
      <c r="CO682" s="17" t="str">
        <f>IF(Wedstrijden!AH503="x","A","")</f>
        <v/>
      </c>
      <c r="CP682" s="17" t="str">
        <f>IF(Wedstrijden!AI503="x","BB","")</f>
        <v/>
      </c>
      <c r="CQ682" s="17" t="str">
        <f>IF(Wedstrijden!AJ503="x","B","")</f>
        <v/>
      </c>
      <c r="CR682" s="17" t="str">
        <f>IF(Wedstrijden!AK503="x","L","")</f>
        <v/>
      </c>
      <c r="CS682" s="17" t="str">
        <f>IF(Wedstrijden!AL503="x","M","")</f>
        <v/>
      </c>
      <c r="CT682" s="17" t="str">
        <f>IF(Wedstrijden!AM503="x","Z","")</f>
        <v/>
      </c>
      <c r="CU682" s="17" t="str">
        <f>IF(Wedstrijden!AN503="x","ZZ","")</f>
        <v/>
      </c>
      <c r="CV682" s="17" t="str">
        <f>IF(COUNTA(Wedstrijden!Z503:AF503)&lt;&gt;0,2,"")</f>
        <v/>
      </c>
      <c r="CW682" s="17" t="str">
        <f t="shared" si="63"/>
        <v/>
      </c>
      <c r="CX682" s="17" t="str">
        <f>IF(Wedstrijden!Z503="x","BB","")</f>
        <v/>
      </c>
      <c r="CY682" s="17" t="str">
        <f>IF(Wedstrijden!AA503="x","B","")</f>
        <v/>
      </c>
      <c r="CZ682" s="17" t="str">
        <f>IF(Wedstrijden!AB503="x","L","")</f>
        <v/>
      </c>
      <c r="DA682" s="17" t="str">
        <f>IF(Wedstrijden!AC503="x","M","")</f>
        <v/>
      </c>
      <c r="DB682" s="17" t="str">
        <f>IF(Wedstrijden!AD503="x","Z","")</f>
        <v/>
      </c>
      <c r="DC682" s="17" t="str">
        <f>IF(Wedstrijden!AE503="x","ZZ","")</f>
        <v/>
      </c>
      <c r="DD682" s="17" t="str">
        <f>IF(Wedstrijden!AF503="x","1.40","")</f>
        <v/>
      </c>
      <c r="DE682" s="17" t="str">
        <f>IF(COUNTA(Wedstrijden!AP503:AR503)&lt;&gt;0,6,"")</f>
        <v/>
      </c>
      <c r="DF682" s="17" t="str">
        <f t="shared" si="64"/>
        <v/>
      </c>
      <c r="DG682" s="17" t="str">
        <f>IF(Wedstrijden!AP503="x","L","")</f>
        <v/>
      </c>
      <c r="DH682" s="17" t="str">
        <f>IF(Wedstrijden!AQ503="x","M","")</f>
        <v/>
      </c>
      <c r="DI682" s="17" t="str">
        <f>IF(Wedstrijden!AR503="x","Z","")</f>
        <v/>
      </c>
      <c r="DJ682" s="17" t="str">
        <f>IF(Wedstrijden!AS503="x","Z","")</f>
        <v/>
      </c>
      <c r="DK682" s="17" t="str">
        <f>IF(COUNTA(Wedstrijden!AU503:AW503)&lt;&gt;0,6,"")</f>
        <v/>
      </c>
      <c r="DL682" s="17" t="str">
        <f t="shared" si="65"/>
        <v/>
      </c>
      <c r="DM682" s="17" t="str">
        <f>IF(Wedstrijden!AU503="x","L","")</f>
        <v/>
      </c>
      <c r="DN682" s="17" t="str">
        <f>IF(Wedstrijden!AV503="x","M","")</f>
        <v/>
      </c>
      <c r="DO682" s="17" t="str">
        <f>IF(Wedstrijden!AW503="x","Z","")</f>
        <v/>
      </c>
      <c r="DP682" s="17" t="str">
        <f>IF(Wedstrijden!AX503="x","Z","")</f>
        <v/>
      </c>
    </row>
    <row r="683" spans="1:120" ht="14.4" x14ac:dyDescent="0.3">
      <c r="A683" s="21">
        <f>Wedstrijden!A504</f>
        <v>0</v>
      </c>
      <c r="B683" s="17" t="str">
        <f>IFERROR(VLOOKUP(Wedstrijden!#REF!,#REF!,2,FALSE),"")</f>
        <v/>
      </c>
      <c r="C683" s="17" t="e">
        <f>Wedstrijden!#REF!</f>
        <v>#REF!</v>
      </c>
      <c r="D683" s="17" t="str">
        <f>IFERROR(VLOOKUP(Wedstrijden!#REF!,#REF!,2,FALSE),"")</f>
        <v/>
      </c>
      <c r="E683" s="17" t="str">
        <f>IFERROR(VLOOKUP(Wedstrijden!#REF!,#REF!,5,FALSE),"")</f>
        <v/>
      </c>
      <c r="F683" s="17" t="e">
        <f>IF(Wedstrijden!#REF!&lt;&gt;"",Wedstrijden!#REF!,"")</f>
        <v>#REF!</v>
      </c>
      <c r="G683" s="17" t="e">
        <f>IF(Wedstrijden!#REF!="Indoor",1,0)</f>
        <v>#REF!</v>
      </c>
      <c r="H683" s="17" t="e">
        <f>Wedstrijden!#REF!</f>
        <v>#REF!</v>
      </c>
      <c r="I683" s="17" t="e">
        <f>IF(Wedstrijden!#REF!="Nee",0,IF(Wedstrijden!#REF!="Ja",1,""))</f>
        <v>#REF!</v>
      </c>
      <c r="J683" s="17" t="e">
        <f>IF(Wedstrijden!#REF!&lt;&gt;"",Wedstrijden!#REF!,"")</f>
        <v>#REF!</v>
      </c>
      <c r="W683" s="18"/>
      <c r="AE683" s="18"/>
      <c r="AN683" s="18"/>
      <c r="AU683" s="18"/>
      <c r="BA683" s="18"/>
      <c r="BE683" s="18"/>
      <c r="BJ683" s="17" t="str">
        <f>IF(COUNTA(Wedstrijden!O504:Y504)&lt;&gt;0,1,"")</f>
        <v/>
      </c>
      <c r="BK683" s="17" t="str">
        <f t="shared" si="60"/>
        <v/>
      </c>
      <c r="BL683" s="17" t="str">
        <f>IF(Wedstrijden!O504="x","AA","")</f>
        <v/>
      </c>
      <c r="BM683" s="17" t="str">
        <f>IF(Wedstrijden!P504="x","A","")</f>
        <v/>
      </c>
      <c r="BN683" s="17" t="str">
        <f>IF(Wedstrijden!Q504="x","B1","")</f>
        <v/>
      </c>
      <c r="BO683" s="17" t="e">
        <f>IF(Wedstrijden!#REF!="x","BB","")</f>
        <v>#REF!</v>
      </c>
      <c r="BP683" s="17" t="str">
        <f>IF(Wedstrijden!S504="x","B","")</f>
        <v/>
      </c>
      <c r="BQ683" s="17" t="str">
        <f>IF(Wedstrijden!T504="x","L1","")</f>
        <v/>
      </c>
      <c r="BR683" s="17" t="str">
        <f>IF(Wedstrijden!U504="x","L2","")</f>
        <v/>
      </c>
      <c r="BS683" s="17" t="str">
        <f>IF(Wedstrijden!V504="x","M1","")</f>
        <v/>
      </c>
      <c r="BT683" s="17" t="str">
        <f>IF(Wedstrijden!W504="x","M2","")</f>
        <v/>
      </c>
      <c r="BU683" s="17" t="str">
        <f>IF(Wedstrijden!X504="x","Z1","")</f>
        <v/>
      </c>
      <c r="BV683" s="17" t="str">
        <f>IF(Wedstrijden!Y504="x","Z2","")</f>
        <v/>
      </c>
      <c r="BW683" s="17" t="str">
        <f>IF(COUNTA(Wedstrijden!F504:N504)&lt;&gt;0,1,"")</f>
        <v/>
      </c>
      <c r="BX683" s="17" t="str">
        <f t="shared" si="61"/>
        <v/>
      </c>
      <c r="BY683" s="17" t="str">
        <f>IF(Wedstrijden!F504="x","BB","")</f>
        <v/>
      </c>
      <c r="BZ683" s="17" t="str">
        <f>IF(Wedstrijden!G504="x","B","")</f>
        <v/>
      </c>
      <c r="CA683" s="17" t="str">
        <f>IF(Wedstrijden!H504="x","L1","")</f>
        <v/>
      </c>
      <c r="CB683" s="17" t="str">
        <f>IF(Wedstrijden!I504="x","L2","")</f>
        <v/>
      </c>
      <c r="CC683" s="17" t="str">
        <f>IF(Wedstrijden!J504="x","M1","")</f>
        <v/>
      </c>
      <c r="CD683" s="17" t="str">
        <f>IF(Wedstrijden!K504="x","M2","")</f>
        <v/>
      </c>
      <c r="CE683" s="17" t="str">
        <f>IF(Wedstrijden!L504="x","Z1","")</f>
        <v/>
      </c>
      <c r="CF683" s="17" t="str">
        <f>IF(Wedstrijden!M504="x","Z2","")</f>
        <v/>
      </c>
      <c r="CG683" s="17" t="str">
        <f>IF(Wedstrijden!N504="x","ZZL","")</f>
        <v/>
      </c>
      <c r="CL683" s="17" t="str">
        <f>IF(COUNTA(Wedstrijden!AG504:AN504)&lt;&gt;0,2,"")</f>
        <v/>
      </c>
      <c r="CM683" s="17" t="str">
        <f t="shared" si="62"/>
        <v/>
      </c>
      <c r="CN683" s="17" t="str">
        <f>IF(Wedstrijden!AG504="x","AA","")</f>
        <v/>
      </c>
      <c r="CO683" s="17" t="str">
        <f>IF(Wedstrijden!AH504="x","A","")</f>
        <v/>
      </c>
      <c r="CP683" s="17" t="str">
        <f>IF(Wedstrijden!AI504="x","BB","")</f>
        <v/>
      </c>
      <c r="CQ683" s="17" t="str">
        <f>IF(Wedstrijden!AJ504="x","B","")</f>
        <v/>
      </c>
      <c r="CR683" s="17" t="str">
        <f>IF(Wedstrijden!AK504="x","L","")</f>
        <v/>
      </c>
      <c r="CS683" s="17" t="str">
        <f>IF(Wedstrijden!AL504="x","M","")</f>
        <v/>
      </c>
      <c r="CT683" s="17" t="str">
        <f>IF(Wedstrijden!AM504="x","Z","")</f>
        <v/>
      </c>
      <c r="CU683" s="17" t="str">
        <f>IF(Wedstrijden!AN504="x","ZZ","")</f>
        <v/>
      </c>
      <c r="CV683" s="17" t="str">
        <f>IF(COUNTA(Wedstrijden!Z504:AF504)&lt;&gt;0,2,"")</f>
        <v/>
      </c>
      <c r="CW683" s="17" t="str">
        <f t="shared" si="63"/>
        <v/>
      </c>
      <c r="CX683" s="17" t="str">
        <f>IF(Wedstrijden!Z504="x","BB","")</f>
        <v/>
      </c>
      <c r="CY683" s="17" t="str">
        <f>IF(Wedstrijden!AA504="x","B","")</f>
        <v/>
      </c>
      <c r="CZ683" s="17" t="str">
        <f>IF(Wedstrijden!AB504="x","L","")</f>
        <v/>
      </c>
      <c r="DA683" s="17" t="str">
        <f>IF(Wedstrijden!AC504="x","M","")</f>
        <v/>
      </c>
      <c r="DB683" s="17" t="str">
        <f>IF(Wedstrijden!AD504="x","Z","")</f>
        <v/>
      </c>
      <c r="DC683" s="17" t="str">
        <f>IF(Wedstrijden!AE504="x","ZZ","")</f>
        <v/>
      </c>
      <c r="DD683" s="17" t="str">
        <f>IF(Wedstrijden!AF504="x","1.40","")</f>
        <v/>
      </c>
      <c r="DE683" s="17" t="str">
        <f>IF(COUNTA(Wedstrijden!AP504:AR504)&lt;&gt;0,6,"")</f>
        <v/>
      </c>
      <c r="DF683" s="17" t="str">
        <f t="shared" si="64"/>
        <v/>
      </c>
      <c r="DG683" s="17" t="str">
        <f>IF(Wedstrijden!AP504="x","L","")</f>
        <v/>
      </c>
      <c r="DH683" s="17" t="str">
        <f>IF(Wedstrijden!AQ504="x","M","")</f>
        <v/>
      </c>
      <c r="DI683" s="17" t="str">
        <f>IF(Wedstrijden!AR504="x","Z","")</f>
        <v/>
      </c>
      <c r="DJ683" s="17" t="str">
        <f>IF(Wedstrijden!AS504="x","Z","")</f>
        <v/>
      </c>
      <c r="DK683" s="17" t="str">
        <f>IF(COUNTA(Wedstrijden!AU504:AW504)&lt;&gt;0,6,"")</f>
        <v/>
      </c>
      <c r="DL683" s="17" t="str">
        <f t="shared" si="65"/>
        <v/>
      </c>
      <c r="DM683" s="17" t="str">
        <f>IF(Wedstrijden!AU504="x","L","")</f>
        <v/>
      </c>
      <c r="DN683" s="17" t="str">
        <f>IF(Wedstrijden!AV504="x","M","")</f>
        <v/>
      </c>
      <c r="DO683" s="17" t="str">
        <f>IF(Wedstrijden!AW504="x","Z","")</f>
        <v/>
      </c>
      <c r="DP683" s="17" t="str">
        <f>IF(Wedstrijden!AX504="x","Z","")</f>
        <v/>
      </c>
    </row>
    <row r="684" spans="1:120" ht="14.4" x14ac:dyDescent="0.3">
      <c r="A684" s="21">
        <f>Wedstrijden!A505</f>
        <v>0</v>
      </c>
      <c r="B684" s="17" t="str">
        <f>IFERROR(VLOOKUP(Wedstrijden!#REF!,#REF!,2,FALSE),"")</f>
        <v/>
      </c>
      <c r="C684" s="17" t="e">
        <f>Wedstrijden!#REF!</f>
        <v>#REF!</v>
      </c>
      <c r="D684" s="17" t="str">
        <f>IFERROR(VLOOKUP(Wedstrijden!#REF!,#REF!,2,FALSE),"")</f>
        <v/>
      </c>
      <c r="E684" s="17" t="str">
        <f>IFERROR(VLOOKUP(Wedstrijden!#REF!,#REF!,5,FALSE),"")</f>
        <v/>
      </c>
      <c r="F684" s="17" t="e">
        <f>IF(Wedstrijden!#REF!&lt;&gt;"",Wedstrijden!#REF!,"")</f>
        <v>#REF!</v>
      </c>
      <c r="G684" s="17" t="e">
        <f>IF(Wedstrijden!#REF!="Indoor",1,0)</f>
        <v>#REF!</v>
      </c>
      <c r="H684" s="17" t="e">
        <f>Wedstrijden!#REF!</f>
        <v>#REF!</v>
      </c>
      <c r="I684" s="17" t="e">
        <f>IF(Wedstrijden!#REF!="Nee",0,IF(Wedstrijden!#REF!="Ja",1,""))</f>
        <v>#REF!</v>
      </c>
      <c r="J684" s="17" t="e">
        <f>IF(Wedstrijden!#REF!&lt;&gt;"",Wedstrijden!#REF!,"")</f>
        <v>#REF!</v>
      </c>
      <c r="W684" s="18"/>
      <c r="AE684" s="18"/>
      <c r="AN684" s="18"/>
      <c r="AU684" s="18"/>
      <c r="BA684" s="18"/>
      <c r="BE684" s="18"/>
      <c r="BJ684" s="17" t="str">
        <f>IF(COUNTA(Wedstrijden!O505:Y505)&lt;&gt;0,1,"")</f>
        <v/>
      </c>
      <c r="BK684" s="17" t="str">
        <f t="shared" si="60"/>
        <v/>
      </c>
      <c r="BL684" s="17" t="str">
        <f>IF(Wedstrijden!O505="x","AA","")</f>
        <v/>
      </c>
      <c r="BM684" s="17" t="str">
        <f>IF(Wedstrijden!P505="x","A","")</f>
        <v/>
      </c>
      <c r="BN684" s="17" t="str">
        <f>IF(Wedstrijden!Q505="x","B1","")</f>
        <v/>
      </c>
      <c r="BO684" s="17" t="e">
        <f>IF(Wedstrijden!#REF!="x","BB","")</f>
        <v>#REF!</v>
      </c>
      <c r="BP684" s="17" t="str">
        <f>IF(Wedstrijden!S505="x","B","")</f>
        <v/>
      </c>
      <c r="BQ684" s="17" t="str">
        <f>IF(Wedstrijden!T505="x","L1","")</f>
        <v/>
      </c>
      <c r="BR684" s="17" t="str">
        <f>IF(Wedstrijden!U505="x","L2","")</f>
        <v/>
      </c>
      <c r="BS684" s="17" t="str">
        <f>IF(Wedstrijden!V505="x","M1","")</f>
        <v/>
      </c>
      <c r="BT684" s="17" t="str">
        <f>IF(Wedstrijden!W505="x","M2","")</f>
        <v/>
      </c>
      <c r="BU684" s="17" t="str">
        <f>IF(Wedstrijden!X505="x","Z1","")</f>
        <v/>
      </c>
      <c r="BV684" s="17" t="str">
        <f>IF(Wedstrijden!Y505="x","Z2","")</f>
        <v/>
      </c>
      <c r="BW684" s="17" t="str">
        <f>IF(COUNTA(Wedstrijden!F505:N505)&lt;&gt;0,1,"")</f>
        <v/>
      </c>
      <c r="BX684" s="17" t="str">
        <f t="shared" si="61"/>
        <v/>
      </c>
      <c r="BY684" s="17" t="str">
        <f>IF(Wedstrijden!F505="x","BB","")</f>
        <v/>
      </c>
      <c r="BZ684" s="17" t="str">
        <f>IF(Wedstrijden!G505="x","B","")</f>
        <v/>
      </c>
      <c r="CA684" s="17" t="str">
        <f>IF(Wedstrijden!H505="x","L1","")</f>
        <v/>
      </c>
      <c r="CB684" s="17" t="str">
        <f>IF(Wedstrijden!I505="x","L2","")</f>
        <v/>
      </c>
      <c r="CC684" s="17" t="str">
        <f>IF(Wedstrijden!J505="x","M1","")</f>
        <v/>
      </c>
      <c r="CD684" s="17" t="str">
        <f>IF(Wedstrijden!K505="x","M2","")</f>
        <v/>
      </c>
      <c r="CE684" s="17" t="str">
        <f>IF(Wedstrijden!L505="x","Z1","")</f>
        <v/>
      </c>
      <c r="CF684" s="17" t="str">
        <f>IF(Wedstrijden!M505="x","Z2","")</f>
        <v/>
      </c>
      <c r="CG684" s="17" t="str">
        <f>IF(Wedstrijden!N505="x","ZZL","")</f>
        <v/>
      </c>
      <c r="CL684" s="17" t="str">
        <f>IF(COUNTA(Wedstrijden!AG505:AN505)&lt;&gt;0,2,"")</f>
        <v/>
      </c>
      <c r="CM684" s="17" t="str">
        <f t="shared" si="62"/>
        <v/>
      </c>
      <c r="CN684" s="17" t="str">
        <f>IF(Wedstrijden!AG505="x","AA","")</f>
        <v/>
      </c>
      <c r="CO684" s="17" t="str">
        <f>IF(Wedstrijden!AH505="x","A","")</f>
        <v/>
      </c>
      <c r="CP684" s="17" t="str">
        <f>IF(Wedstrijden!AI505="x","BB","")</f>
        <v/>
      </c>
      <c r="CQ684" s="17" t="str">
        <f>IF(Wedstrijden!AJ505="x","B","")</f>
        <v/>
      </c>
      <c r="CR684" s="17" t="str">
        <f>IF(Wedstrijden!AK505="x","L","")</f>
        <v/>
      </c>
      <c r="CS684" s="17" t="str">
        <f>IF(Wedstrijden!AL505="x","M","")</f>
        <v/>
      </c>
      <c r="CT684" s="17" t="str">
        <f>IF(Wedstrijden!AM505="x","Z","")</f>
        <v/>
      </c>
      <c r="CU684" s="17" t="str">
        <f>IF(Wedstrijden!AN505="x","ZZ","")</f>
        <v/>
      </c>
      <c r="CV684" s="17" t="str">
        <f>IF(COUNTA(Wedstrijden!Z505:AF505)&lt;&gt;0,2,"")</f>
        <v/>
      </c>
      <c r="CW684" s="17" t="str">
        <f t="shared" si="63"/>
        <v/>
      </c>
      <c r="CX684" s="17" t="str">
        <f>IF(Wedstrijden!Z505="x","BB","")</f>
        <v/>
      </c>
      <c r="CY684" s="17" t="str">
        <f>IF(Wedstrijden!AA505="x","B","")</f>
        <v/>
      </c>
      <c r="CZ684" s="17" t="str">
        <f>IF(Wedstrijden!AB505="x","L","")</f>
        <v/>
      </c>
      <c r="DA684" s="17" t="str">
        <f>IF(Wedstrijden!AC505="x","M","")</f>
        <v/>
      </c>
      <c r="DB684" s="17" t="str">
        <f>IF(Wedstrijden!AD505="x","Z","")</f>
        <v/>
      </c>
      <c r="DC684" s="17" t="str">
        <f>IF(Wedstrijden!AE505="x","ZZ","")</f>
        <v/>
      </c>
      <c r="DD684" s="17" t="str">
        <f>IF(Wedstrijden!AF505="x","1.40","")</f>
        <v/>
      </c>
      <c r="DE684" s="17" t="str">
        <f>IF(COUNTA(Wedstrijden!AP505:AR505)&lt;&gt;0,6,"")</f>
        <v/>
      </c>
      <c r="DF684" s="17" t="str">
        <f t="shared" si="64"/>
        <v/>
      </c>
      <c r="DG684" s="17" t="str">
        <f>IF(Wedstrijden!AP505="x","L","")</f>
        <v/>
      </c>
      <c r="DH684" s="17" t="str">
        <f>IF(Wedstrijden!AQ505="x","M","")</f>
        <v/>
      </c>
      <c r="DI684" s="17" t="str">
        <f>IF(Wedstrijden!AR505="x","Z","")</f>
        <v/>
      </c>
      <c r="DJ684" s="17" t="str">
        <f>IF(Wedstrijden!AS505="x","Z","")</f>
        <v/>
      </c>
      <c r="DK684" s="17" t="str">
        <f>IF(COUNTA(Wedstrijden!AU505:AW505)&lt;&gt;0,6,"")</f>
        <v/>
      </c>
      <c r="DL684" s="17" t="str">
        <f t="shared" si="65"/>
        <v/>
      </c>
      <c r="DM684" s="17" t="str">
        <f>IF(Wedstrijden!AU505="x","L","")</f>
        <v/>
      </c>
      <c r="DN684" s="17" t="str">
        <f>IF(Wedstrijden!AV505="x","M","")</f>
        <v/>
      </c>
      <c r="DO684" s="17" t="str">
        <f>IF(Wedstrijden!AW505="x","Z","")</f>
        <v/>
      </c>
      <c r="DP684" s="17" t="str">
        <f>IF(Wedstrijden!AX505="x","Z","")</f>
        <v/>
      </c>
    </row>
    <row r="685" spans="1:120" ht="14.4" x14ac:dyDescent="0.3">
      <c r="A685" s="21">
        <f>Wedstrijden!A506</f>
        <v>0</v>
      </c>
      <c r="B685" s="17" t="str">
        <f>IFERROR(VLOOKUP(Wedstrijden!#REF!,#REF!,2,FALSE),"")</f>
        <v/>
      </c>
      <c r="C685" s="17" t="e">
        <f>Wedstrijden!#REF!</f>
        <v>#REF!</v>
      </c>
      <c r="D685" s="17" t="str">
        <f>IFERROR(VLOOKUP(Wedstrijden!#REF!,#REF!,2,FALSE),"")</f>
        <v/>
      </c>
      <c r="E685" s="17" t="str">
        <f>IFERROR(VLOOKUP(Wedstrijden!#REF!,#REF!,5,FALSE),"")</f>
        <v/>
      </c>
      <c r="F685" s="17" t="e">
        <f>IF(Wedstrijden!#REF!&lt;&gt;"",Wedstrijden!#REF!,"")</f>
        <v>#REF!</v>
      </c>
      <c r="G685" s="17" t="e">
        <f>IF(Wedstrijden!#REF!="Indoor",1,0)</f>
        <v>#REF!</v>
      </c>
      <c r="H685" s="17" t="e">
        <f>Wedstrijden!#REF!</f>
        <v>#REF!</v>
      </c>
      <c r="I685" s="17" t="e">
        <f>IF(Wedstrijden!#REF!="Nee",0,IF(Wedstrijden!#REF!="Ja",1,""))</f>
        <v>#REF!</v>
      </c>
      <c r="J685" s="17" t="e">
        <f>IF(Wedstrijden!#REF!&lt;&gt;"",Wedstrijden!#REF!,"")</f>
        <v>#REF!</v>
      </c>
      <c r="W685" s="18"/>
      <c r="AE685" s="18"/>
      <c r="AN685" s="18"/>
      <c r="AU685" s="18"/>
      <c r="BA685" s="18"/>
      <c r="BE685" s="18"/>
      <c r="BJ685" s="17" t="str">
        <f>IF(COUNTA(Wedstrijden!O506:Y506)&lt;&gt;0,1,"")</f>
        <v/>
      </c>
      <c r="BK685" s="17" t="str">
        <f t="shared" si="60"/>
        <v/>
      </c>
      <c r="BL685" s="17" t="str">
        <f>IF(Wedstrijden!O506="x","AA","")</f>
        <v/>
      </c>
      <c r="BM685" s="17" t="str">
        <f>IF(Wedstrijden!P506="x","A","")</f>
        <v/>
      </c>
      <c r="BN685" s="17" t="str">
        <f>IF(Wedstrijden!Q506="x","B1","")</f>
        <v/>
      </c>
      <c r="BO685" s="17" t="e">
        <f>IF(Wedstrijden!#REF!="x","BB","")</f>
        <v>#REF!</v>
      </c>
      <c r="BP685" s="17" t="str">
        <f>IF(Wedstrijden!S506="x","B","")</f>
        <v/>
      </c>
      <c r="BQ685" s="17" t="str">
        <f>IF(Wedstrijden!T506="x","L1","")</f>
        <v/>
      </c>
      <c r="BR685" s="17" t="str">
        <f>IF(Wedstrijden!U506="x","L2","")</f>
        <v/>
      </c>
      <c r="BS685" s="17" t="str">
        <f>IF(Wedstrijden!V506="x","M1","")</f>
        <v/>
      </c>
      <c r="BT685" s="17" t="str">
        <f>IF(Wedstrijden!W506="x","M2","")</f>
        <v/>
      </c>
      <c r="BU685" s="17" t="str">
        <f>IF(Wedstrijden!X506="x","Z1","")</f>
        <v/>
      </c>
      <c r="BV685" s="17" t="str">
        <f>IF(Wedstrijden!Y506="x","Z2","")</f>
        <v/>
      </c>
      <c r="BW685" s="17" t="str">
        <f>IF(COUNTA(Wedstrijden!F506:N506)&lt;&gt;0,1,"")</f>
        <v/>
      </c>
      <c r="BX685" s="17" t="str">
        <f t="shared" si="61"/>
        <v/>
      </c>
      <c r="BY685" s="17" t="str">
        <f>IF(Wedstrijden!F506="x","BB","")</f>
        <v/>
      </c>
      <c r="BZ685" s="17" t="str">
        <f>IF(Wedstrijden!G506="x","B","")</f>
        <v/>
      </c>
      <c r="CA685" s="17" t="str">
        <f>IF(Wedstrijden!H506="x","L1","")</f>
        <v/>
      </c>
      <c r="CB685" s="17" t="str">
        <f>IF(Wedstrijden!I506="x","L2","")</f>
        <v/>
      </c>
      <c r="CC685" s="17" t="str">
        <f>IF(Wedstrijden!J506="x","M1","")</f>
        <v/>
      </c>
      <c r="CD685" s="17" t="str">
        <f>IF(Wedstrijden!K506="x","M2","")</f>
        <v/>
      </c>
      <c r="CE685" s="17" t="str">
        <f>IF(Wedstrijden!L506="x","Z1","")</f>
        <v/>
      </c>
      <c r="CF685" s="17" t="str">
        <f>IF(Wedstrijden!M506="x","Z2","")</f>
        <v/>
      </c>
      <c r="CG685" s="17" t="str">
        <f>IF(Wedstrijden!N506="x","ZZL","")</f>
        <v/>
      </c>
      <c r="CL685" s="17" t="str">
        <f>IF(COUNTA(Wedstrijden!AG506:AN506)&lt;&gt;0,2,"")</f>
        <v/>
      </c>
      <c r="CM685" s="17" t="str">
        <f t="shared" si="62"/>
        <v/>
      </c>
      <c r="CN685" s="17" t="str">
        <f>IF(Wedstrijden!AG506="x","AA","")</f>
        <v/>
      </c>
      <c r="CO685" s="17" t="str">
        <f>IF(Wedstrijden!AH506="x","A","")</f>
        <v/>
      </c>
      <c r="CP685" s="17" t="str">
        <f>IF(Wedstrijden!AI506="x","BB","")</f>
        <v/>
      </c>
      <c r="CQ685" s="17" t="str">
        <f>IF(Wedstrijden!AJ506="x","B","")</f>
        <v/>
      </c>
      <c r="CR685" s="17" t="str">
        <f>IF(Wedstrijden!AK506="x","L","")</f>
        <v/>
      </c>
      <c r="CS685" s="17" t="str">
        <f>IF(Wedstrijden!AL506="x","M","")</f>
        <v/>
      </c>
      <c r="CT685" s="17" t="str">
        <f>IF(Wedstrijden!AM506="x","Z","")</f>
        <v/>
      </c>
      <c r="CU685" s="17" t="str">
        <f>IF(Wedstrijden!AN506="x","ZZ","")</f>
        <v/>
      </c>
      <c r="CV685" s="17" t="str">
        <f>IF(COUNTA(Wedstrijden!Z506:AF506)&lt;&gt;0,2,"")</f>
        <v/>
      </c>
      <c r="CW685" s="17" t="str">
        <f t="shared" si="63"/>
        <v/>
      </c>
      <c r="CX685" s="17" t="str">
        <f>IF(Wedstrijden!Z506="x","BB","")</f>
        <v/>
      </c>
      <c r="CY685" s="17" t="str">
        <f>IF(Wedstrijden!AA506="x","B","")</f>
        <v/>
      </c>
      <c r="CZ685" s="17" t="str">
        <f>IF(Wedstrijden!AB506="x","L","")</f>
        <v/>
      </c>
      <c r="DA685" s="17" t="str">
        <f>IF(Wedstrijden!AC506="x","M","")</f>
        <v/>
      </c>
      <c r="DB685" s="17" t="str">
        <f>IF(Wedstrijden!AD506="x","Z","")</f>
        <v/>
      </c>
      <c r="DC685" s="17" t="str">
        <f>IF(Wedstrijden!AE506="x","ZZ","")</f>
        <v/>
      </c>
      <c r="DD685" s="17" t="str">
        <f>IF(Wedstrijden!AF506="x","1.40","")</f>
        <v/>
      </c>
      <c r="DE685" s="17" t="str">
        <f>IF(COUNTA(Wedstrijden!AP506:AR506)&lt;&gt;0,6,"")</f>
        <v/>
      </c>
      <c r="DF685" s="17" t="str">
        <f t="shared" si="64"/>
        <v/>
      </c>
      <c r="DG685" s="17" t="str">
        <f>IF(Wedstrijden!AP506="x","L","")</f>
        <v/>
      </c>
      <c r="DH685" s="17" t="str">
        <f>IF(Wedstrijden!AQ506="x","M","")</f>
        <v/>
      </c>
      <c r="DI685" s="17" t="str">
        <f>IF(Wedstrijden!AR506="x","Z","")</f>
        <v/>
      </c>
      <c r="DJ685" s="17" t="str">
        <f>IF(Wedstrijden!AS506="x","Z","")</f>
        <v/>
      </c>
      <c r="DK685" s="17" t="str">
        <f>IF(COUNTA(Wedstrijden!AU506:AW506)&lt;&gt;0,6,"")</f>
        <v/>
      </c>
      <c r="DL685" s="17" t="str">
        <f t="shared" si="65"/>
        <v/>
      </c>
      <c r="DM685" s="17" t="str">
        <f>IF(Wedstrijden!AU506="x","L","")</f>
        <v/>
      </c>
      <c r="DN685" s="17" t="str">
        <f>IF(Wedstrijden!AV506="x","M","")</f>
        <v/>
      </c>
      <c r="DO685" s="17" t="str">
        <f>IF(Wedstrijden!AW506="x","Z","")</f>
        <v/>
      </c>
      <c r="DP685" s="17" t="str">
        <f>IF(Wedstrijden!AX506="x","Z","")</f>
        <v/>
      </c>
    </row>
    <row r="686" spans="1:120" ht="14.4" x14ac:dyDescent="0.3">
      <c r="A686" s="21">
        <f>Wedstrijden!A507</f>
        <v>0</v>
      </c>
      <c r="B686" s="17" t="str">
        <f>IFERROR(VLOOKUP(Wedstrijden!#REF!,#REF!,2,FALSE),"")</f>
        <v/>
      </c>
      <c r="C686" s="17" t="e">
        <f>Wedstrijden!#REF!</f>
        <v>#REF!</v>
      </c>
      <c r="D686" s="17" t="str">
        <f>IFERROR(VLOOKUP(Wedstrijden!#REF!,#REF!,2,FALSE),"")</f>
        <v/>
      </c>
      <c r="E686" s="17" t="str">
        <f>IFERROR(VLOOKUP(Wedstrijden!#REF!,#REF!,5,FALSE),"")</f>
        <v/>
      </c>
      <c r="F686" s="17" t="e">
        <f>IF(Wedstrijden!#REF!&lt;&gt;"",Wedstrijden!#REF!,"")</f>
        <v>#REF!</v>
      </c>
      <c r="G686" s="17" t="e">
        <f>IF(Wedstrijden!#REF!="Indoor",1,0)</f>
        <v>#REF!</v>
      </c>
      <c r="H686" s="17" t="e">
        <f>Wedstrijden!#REF!</f>
        <v>#REF!</v>
      </c>
      <c r="I686" s="17" t="e">
        <f>IF(Wedstrijden!#REF!="Nee",0,IF(Wedstrijden!#REF!="Ja",1,""))</f>
        <v>#REF!</v>
      </c>
      <c r="J686" s="17" t="e">
        <f>IF(Wedstrijden!#REF!&lt;&gt;"",Wedstrijden!#REF!,"")</f>
        <v>#REF!</v>
      </c>
      <c r="W686" s="18"/>
      <c r="AE686" s="18"/>
      <c r="AN686" s="18"/>
      <c r="AU686" s="18"/>
      <c r="BA686" s="18"/>
      <c r="BE686" s="18"/>
      <c r="BJ686" s="17" t="str">
        <f>IF(COUNTA(Wedstrijden!O507:Y507)&lt;&gt;0,1,"")</f>
        <v/>
      </c>
      <c r="BK686" s="17" t="str">
        <f t="shared" si="60"/>
        <v/>
      </c>
      <c r="BL686" s="17" t="str">
        <f>IF(Wedstrijden!O507="x","AA","")</f>
        <v/>
      </c>
      <c r="BM686" s="17" t="str">
        <f>IF(Wedstrijden!P507="x","A","")</f>
        <v/>
      </c>
      <c r="BN686" s="17" t="str">
        <f>IF(Wedstrijden!Q507="x","B1","")</f>
        <v/>
      </c>
      <c r="BO686" s="17" t="e">
        <f>IF(Wedstrijden!#REF!="x","BB","")</f>
        <v>#REF!</v>
      </c>
      <c r="BP686" s="17" t="str">
        <f>IF(Wedstrijden!S507="x","B","")</f>
        <v/>
      </c>
      <c r="BQ686" s="17" t="str">
        <f>IF(Wedstrijden!T507="x","L1","")</f>
        <v/>
      </c>
      <c r="BR686" s="17" t="str">
        <f>IF(Wedstrijden!U507="x","L2","")</f>
        <v/>
      </c>
      <c r="BS686" s="17" t="str">
        <f>IF(Wedstrijden!V507="x","M1","")</f>
        <v/>
      </c>
      <c r="BT686" s="17" t="str">
        <f>IF(Wedstrijden!W507="x","M2","")</f>
        <v/>
      </c>
      <c r="BU686" s="17" t="str">
        <f>IF(Wedstrijden!X507="x","Z1","")</f>
        <v/>
      </c>
      <c r="BV686" s="17" t="str">
        <f>IF(Wedstrijden!Y507="x","Z2","")</f>
        <v/>
      </c>
      <c r="BW686" s="17" t="str">
        <f>IF(COUNTA(Wedstrijden!F507:N507)&lt;&gt;0,1,"")</f>
        <v/>
      </c>
      <c r="BX686" s="17" t="str">
        <f t="shared" si="61"/>
        <v/>
      </c>
      <c r="BY686" s="17" t="str">
        <f>IF(Wedstrijden!F507="x","BB","")</f>
        <v/>
      </c>
      <c r="BZ686" s="17" t="str">
        <f>IF(Wedstrijden!G507="x","B","")</f>
        <v/>
      </c>
      <c r="CA686" s="17" t="str">
        <f>IF(Wedstrijden!H507="x","L1","")</f>
        <v/>
      </c>
      <c r="CB686" s="17" t="str">
        <f>IF(Wedstrijden!I507="x","L2","")</f>
        <v/>
      </c>
      <c r="CC686" s="17" t="str">
        <f>IF(Wedstrijden!J507="x","M1","")</f>
        <v/>
      </c>
      <c r="CD686" s="17" t="str">
        <f>IF(Wedstrijden!K507="x","M2","")</f>
        <v/>
      </c>
      <c r="CE686" s="17" t="str">
        <f>IF(Wedstrijden!L507="x","Z1","")</f>
        <v/>
      </c>
      <c r="CF686" s="17" t="str">
        <f>IF(Wedstrijden!M507="x","Z2","")</f>
        <v/>
      </c>
      <c r="CG686" s="17" t="str">
        <f>IF(Wedstrijden!N507="x","ZZL","")</f>
        <v/>
      </c>
      <c r="CL686" s="17" t="str">
        <f>IF(COUNTA(Wedstrijden!AG507:AN507)&lt;&gt;0,2,"")</f>
        <v/>
      </c>
      <c r="CM686" s="17" t="str">
        <f t="shared" si="62"/>
        <v/>
      </c>
      <c r="CN686" s="17" t="str">
        <f>IF(Wedstrijden!AG507="x","AA","")</f>
        <v/>
      </c>
      <c r="CO686" s="17" t="str">
        <f>IF(Wedstrijden!AH507="x","A","")</f>
        <v/>
      </c>
      <c r="CP686" s="17" t="str">
        <f>IF(Wedstrijden!AI507="x","BB","")</f>
        <v/>
      </c>
      <c r="CQ686" s="17" t="str">
        <f>IF(Wedstrijden!AJ507="x","B","")</f>
        <v/>
      </c>
      <c r="CR686" s="17" t="str">
        <f>IF(Wedstrijden!AK507="x","L","")</f>
        <v/>
      </c>
      <c r="CS686" s="17" t="str">
        <f>IF(Wedstrijden!AL507="x","M","")</f>
        <v/>
      </c>
      <c r="CT686" s="17" t="str">
        <f>IF(Wedstrijden!AM507="x","Z","")</f>
        <v/>
      </c>
      <c r="CU686" s="17" t="str">
        <f>IF(Wedstrijden!AN507="x","ZZ","")</f>
        <v/>
      </c>
      <c r="CV686" s="17" t="str">
        <f>IF(COUNTA(Wedstrijden!Z507:AF507)&lt;&gt;0,2,"")</f>
        <v/>
      </c>
      <c r="CW686" s="17" t="str">
        <f t="shared" si="63"/>
        <v/>
      </c>
      <c r="CX686" s="17" t="str">
        <f>IF(Wedstrijden!Z507="x","BB","")</f>
        <v/>
      </c>
      <c r="CY686" s="17" t="str">
        <f>IF(Wedstrijden!AA507="x","B","")</f>
        <v/>
      </c>
      <c r="CZ686" s="17" t="str">
        <f>IF(Wedstrijden!AB507="x","L","")</f>
        <v/>
      </c>
      <c r="DA686" s="17" t="str">
        <f>IF(Wedstrijden!AC507="x","M","")</f>
        <v/>
      </c>
      <c r="DB686" s="17" t="str">
        <f>IF(Wedstrijden!AD507="x","Z","")</f>
        <v/>
      </c>
      <c r="DC686" s="17" t="str">
        <f>IF(Wedstrijden!AE507="x","ZZ","")</f>
        <v/>
      </c>
      <c r="DD686" s="17" t="str">
        <f>IF(Wedstrijden!AF507="x","1.40","")</f>
        <v/>
      </c>
      <c r="DE686" s="17" t="str">
        <f>IF(COUNTA(Wedstrijden!AP507:AR507)&lt;&gt;0,6,"")</f>
        <v/>
      </c>
      <c r="DF686" s="17" t="str">
        <f t="shared" si="64"/>
        <v/>
      </c>
      <c r="DG686" s="17" t="str">
        <f>IF(Wedstrijden!AP507="x","L","")</f>
        <v/>
      </c>
      <c r="DH686" s="17" t="str">
        <f>IF(Wedstrijden!AQ507="x","M","")</f>
        <v/>
      </c>
      <c r="DI686" s="17" t="str">
        <f>IF(Wedstrijden!AR507="x","Z","")</f>
        <v/>
      </c>
      <c r="DJ686" s="17" t="str">
        <f>IF(Wedstrijden!AS507="x","Z","")</f>
        <v/>
      </c>
      <c r="DK686" s="17" t="str">
        <f>IF(COUNTA(Wedstrijden!AU507:AW507)&lt;&gt;0,6,"")</f>
        <v/>
      </c>
      <c r="DL686" s="17" t="str">
        <f t="shared" si="65"/>
        <v/>
      </c>
      <c r="DM686" s="17" t="str">
        <f>IF(Wedstrijden!AU507="x","L","")</f>
        <v/>
      </c>
      <c r="DN686" s="17" t="str">
        <f>IF(Wedstrijden!AV507="x","M","")</f>
        <v/>
      </c>
      <c r="DO686" s="17" t="str">
        <f>IF(Wedstrijden!AW507="x","Z","")</f>
        <v/>
      </c>
      <c r="DP686" s="17" t="str">
        <f>IF(Wedstrijden!AX507="x","Z","")</f>
        <v/>
      </c>
    </row>
    <row r="687" spans="1:120" ht="14.4" x14ac:dyDescent="0.3">
      <c r="A687" s="21">
        <f>Wedstrijden!A508</f>
        <v>0</v>
      </c>
      <c r="B687" s="17" t="str">
        <f>IFERROR(VLOOKUP(Wedstrijden!#REF!,#REF!,2,FALSE),"")</f>
        <v/>
      </c>
      <c r="C687" s="17" t="e">
        <f>Wedstrijden!#REF!</f>
        <v>#REF!</v>
      </c>
      <c r="D687" s="17" t="str">
        <f>IFERROR(VLOOKUP(Wedstrijden!#REF!,#REF!,2,FALSE),"")</f>
        <v/>
      </c>
      <c r="E687" s="17" t="str">
        <f>IFERROR(VLOOKUP(Wedstrijden!#REF!,#REF!,5,FALSE),"")</f>
        <v/>
      </c>
      <c r="F687" s="17" t="e">
        <f>IF(Wedstrijden!#REF!&lt;&gt;"",Wedstrijden!#REF!,"")</f>
        <v>#REF!</v>
      </c>
      <c r="G687" s="17" t="e">
        <f>IF(Wedstrijden!#REF!="Indoor",1,0)</f>
        <v>#REF!</v>
      </c>
      <c r="H687" s="17" t="e">
        <f>Wedstrijden!#REF!</f>
        <v>#REF!</v>
      </c>
      <c r="I687" s="17" t="e">
        <f>IF(Wedstrijden!#REF!="Nee",0,IF(Wedstrijden!#REF!="Ja",1,""))</f>
        <v>#REF!</v>
      </c>
      <c r="J687" s="17" t="e">
        <f>IF(Wedstrijden!#REF!&lt;&gt;"",Wedstrijden!#REF!,"")</f>
        <v>#REF!</v>
      </c>
      <c r="W687" s="18"/>
      <c r="AE687" s="18"/>
      <c r="AN687" s="18"/>
      <c r="AU687" s="18"/>
      <c r="BA687" s="18"/>
      <c r="BE687" s="18"/>
      <c r="BJ687" s="17" t="str">
        <f>IF(COUNTA(Wedstrijden!O508:Y508)&lt;&gt;0,1,"")</f>
        <v/>
      </c>
      <c r="BK687" s="17" t="str">
        <f t="shared" si="60"/>
        <v/>
      </c>
      <c r="BL687" s="17" t="str">
        <f>IF(Wedstrijden!O508="x","AA","")</f>
        <v/>
      </c>
      <c r="BM687" s="17" t="str">
        <f>IF(Wedstrijden!P508="x","A","")</f>
        <v/>
      </c>
      <c r="BN687" s="17" t="str">
        <f>IF(Wedstrijden!Q508="x","B1","")</f>
        <v/>
      </c>
      <c r="BO687" s="17" t="e">
        <f>IF(Wedstrijden!#REF!="x","BB","")</f>
        <v>#REF!</v>
      </c>
      <c r="BP687" s="17" t="str">
        <f>IF(Wedstrijden!S508="x","B","")</f>
        <v/>
      </c>
      <c r="BQ687" s="17" t="str">
        <f>IF(Wedstrijden!T508="x","L1","")</f>
        <v/>
      </c>
      <c r="BR687" s="17" t="str">
        <f>IF(Wedstrijden!U508="x","L2","")</f>
        <v/>
      </c>
      <c r="BS687" s="17" t="str">
        <f>IF(Wedstrijden!V508="x","M1","")</f>
        <v/>
      </c>
      <c r="BT687" s="17" t="str">
        <f>IF(Wedstrijden!W508="x","M2","")</f>
        <v/>
      </c>
      <c r="BU687" s="17" t="str">
        <f>IF(Wedstrijden!X508="x","Z1","")</f>
        <v/>
      </c>
      <c r="BV687" s="17" t="str">
        <f>IF(Wedstrijden!Y508="x","Z2","")</f>
        <v/>
      </c>
      <c r="BW687" s="17" t="str">
        <f>IF(COUNTA(Wedstrijden!F508:N508)&lt;&gt;0,1,"")</f>
        <v/>
      </c>
      <c r="BX687" s="17" t="str">
        <f t="shared" si="61"/>
        <v/>
      </c>
      <c r="BY687" s="17" t="str">
        <f>IF(Wedstrijden!F508="x","BB","")</f>
        <v/>
      </c>
      <c r="BZ687" s="17" t="str">
        <f>IF(Wedstrijden!G508="x","B","")</f>
        <v/>
      </c>
      <c r="CA687" s="17" t="str">
        <f>IF(Wedstrijden!H508="x","L1","")</f>
        <v/>
      </c>
      <c r="CB687" s="17" t="str">
        <f>IF(Wedstrijden!I508="x","L2","")</f>
        <v/>
      </c>
      <c r="CC687" s="17" t="str">
        <f>IF(Wedstrijden!J508="x","M1","")</f>
        <v/>
      </c>
      <c r="CD687" s="17" t="str">
        <f>IF(Wedstrijden!K508="x","M2","")</f>
        <v/>
      </c>
      <c r="CE687" s="17" t="str">
        <f>IF(Wedstrijden!L508="x","Z1","")</f>
        <v/>
      </c>
      <c r="CF687" s="17" t="str">
        <f>IF(Wedstrijden!M508="x","Z2","")</f>
        <v/>
      </c>
      <c r="CG687" s="17" t="str">
        <f>IF(Wedstrijden!N508="x","ZZL","")</f>
        <v/>
      </c>
      <c r="CL687" s="17" t="str">
        <f>IF(COUNTA(Wedstrijden!AG508:AN508)&lt;&gt;0,2,"")</f>
        <v/>
      </c>
      <c r="CM687" s="17" t="str">
        <f t="shared" si="62"/>
        <v/>
      </c>
      <c r="CN687" s="17" t="str">
        <f>IF(Wedstrijden!AG508="x","AA","")</f>
        <v/>
      </c>
      <c r="CO687" s="17" t="str">
        <f>IF(Wedstrijden!AH508="x","A","")</f>
        <v/>
      </c>
      <c r="CP687" s="17" t="str">
        <f>IF(Wedstrijden!AI508="x","BB","")</f>
        <v/>
      </c>
      <c r="CQ687" s="17" t="str">
        <f>IF(Wedstrijden!AJ508="x","B","")</f>
        <v/>
      </c>
      <c r="CR687" s="17" t="str">
        <f>IF(Wedstrijden!AK508="x","L","")</f>
        <v/>
      </c>
      <c r="CS687" s="17" t="str">
        <f>IF(Wedstrijden!AL508="x","M","")</f>
        <v/>
      </c>
      <c r="CT687" s="17" t="str">
        <f>IF(Wedstrijden!AM508="x","Z","")</f>
        <v/>
      </c>
      <c r="CU687" s="17" t="str">
        <f>IF(Wedstrijden!AN508="x","ZZ","")</f>
        <v/>
      </c>
      <c r="CV687" s="17" t="str">
        <f>IF(COUNTA(Wedstrijden!Z508:AF508)&lt;&gt;0,2,"")</f>
        <v/>
      </c>
      <c r="CW687" s="17" t="str">
        <f t="shared" si="63"/>
        <v/>
      </c>
      <c r="CX687" s="17" t="str">
        <f>IF(Wedstrijden!Z508="x","BB","")</f>
        <v/>
      </c>
      <c r="CY687" s="17" t="str">
        <f>IF(Wedstrijden!AA508="x","B","")</f>
        <v/>
      </c>
      <c r="CZ687" s="17" t="str">
        <f>IF(Wedstrijden!AB508="x","L","")</f>
        <v/>
      </c>
      <c r="DA687" s="17" t="str">
        <f>IF(Wedstrijden!AC508="x","M","")</f>
        <v/>
      </c>
      <c r="DB687" s="17" t="str">
        <f>IF(Wedstrijden!AD508="x","Z","")</f>
        <v/>
      </c>
      <c r="DC687" s="17" t="str">
        <f>IF(Wedstrijden!AE508="x","ZZ","")</f>
        <v/>
      </c>
      <c r="DD687" s="17" t="str">
        <f>IF(Wedstrijden!AF508="x","1.40","")</f>
        <v/>
      </c>
      <c r="DE687" s="17" t="str">
        <f>IF(COUNTA(Wedstrijden!AP508:AR508)&lt;&gt;0,6,"")</f>
        <v/>
      </c>
      <c r="DF687" s="17" t="str">
        <f t="shared" si="64"/>
        <v/>
      </c>
      <c r="DG687" s="17" t="str">
        <f>IF(Wedstrijden!AP508="x","L","")</f>
        <v/>
      </c>
      <c r="DH687" s="17" t="str">
        <f>IF(Wedstrijden!AQ508="x","M","")</f>
        <v/>
      </c>
      <c r="DI687" s="17" t="str">
        <f>IF(Wedstrijden!AR508="x","Z","")</f>
        <v/>
      </c>
      <c r="DJ687" s="17" t="str">
        <f>IF(Wedstrijden!AS508="x","Z","")</f>
        <v/>
      </c>
      <c r="DK687" s="17" t="str">
        <f>IF(COUNTA(Wedstrijden!AU508:AW508)&lt;&gt;0,6,"")</f>
        <v/>
      </c>
      <c r="DL687" s="17" t="str">
        <f t="shared" si="65"/>
        <v/>
      </c>
      <c r="DM687" s="17" t="str">
        <f>IF(Wedstrijden!AU508="x","L","")</f>
        <v/>
      </c>
      <c r="DN687" s="17" t="str">
        <f>IF(Wedstrijden!AV508="x","M","")</f>
        <v/>
      </c>
      <c r="DO687" s="17" t="str">
        <f>IF(Wedstrijden!AW508="x","Z","")</f>
        <v/>
      </c>
      <c r="DP687" s="17" t="str">
        <f>IF(Wedstrijden!AX508="x","Z","")</f>
        <v/>
      </c>
    </row>
    <row r="688" spans="1:120" ht="14.4" x14ac:dyDescent="0.3">
      <c r="A688" s="21">
        <f>Wedstrijden!A509</f>
        <v>0</v>
      </c>
      <c r="B688" s="17" t="str">
        <f>IFERROR(VLOOKUP(Wedstrijden!#REF!,#REF!,2,FALSE),"")</f>
        <v/>
      </c>
      <c r="C688" s="17" t="e">
        <f>Wedstrijden!#REF!</f>
        <v>#REF!</v>
      </c>
      <c r="D688" s="17" t="str">
        <f>IFERROR(VLOOKUP(Wedstrijden!#REF!,#REF!,2,FALSE),"")</f>
        <v/>
      </c>
      <c r="E688" s="17" t="str">
        <f>IFERROR(VLOOKUP(Wedstrijden!#REF!,#REF!,5,FALSE),"")</f>
        <v/>
      </c>
      <c r="F688" s="17" t="e">
        <f>IF(Wedstrijden!#REF!&lt;&gt;"",Wedstrijden!#REF!,"")</f>
        <v>#REF!</v>
      </c>
      <c r="G688" s="17" t="e">
        <f>IF(Wedstrijden!#REF!="Indoor",1,0)</f>
        <v>#REF!</v>
      </c>
      <c r="H688" s="17" t="e">
        <f>Wedstrijden!#REF!</f>
        <v>#REF!</v>
      </c>
      <c r="I688" s="17" t="e">
        <f>IF(Wedstrijden!#REF!="Nee",0,IF(Wedstrijden!#REF!="Ja",1,""))</f>
        <v>#REF!</v>
      </c>
      <c r="J688" s="17" t="e">
        <f>IF(Wedstrijden!#REF!&lt;&gt;"",Wedstrijden!#REF!,"")</f>
        <v>#REF!</v>
      </c>
      <c r="W688" s="18"/>
      <c r="AE688" s="18"/>
      <c r="AN688" s="18"/>
      <c r="AU688" s="18"/>
      <c r="BA688" s="18"/>
      <c r="BE688" s="18"/>
      <c r="BJ688" s="17" t="str">
        <f>IF(COUNTA(Wedstrijden!O509:Y509)&lt;&gt;0,1,"")</f>
        <v/>
      </c>
      <c r="BK688" s="17" t="str">
        <f t="shared" si="60"/>
        <v/>
      </c>
      <c r="BL688" s="17" t="str">
        <f>IF(Wedstrijden!O509="x","AA","")</f>
        <v/>
      </c>
      <c r="BM688" s="17" t="str">
        <f>IF(Wedstrijden!P509="x","A","")</f>
        <v/>
      </c>
      <c r="BN688" s="17" t="str">
        <f>IF(Wedstrijden!Q509="x","B1","")</f>
        <v/>
      </c>
      <c r="BO688" s="17" t="e">
        <f>IF(Wedstrijden!#REF!="x","BB","")</f>
        <v>#REF!</v>
      </c>
      <c r="BP688" s="17" t="str">
        <f>IF(Wedstrijden!S509="x","B","")</f>
        <v/>
      </c>
      <c r="BQ688" s="17" t="str">
        <f>IF(Wedstrijden!T509="x","L1","")</f>
        <v/>
      </c>
      <c r="BR688" s="17" t="str">
        <f>IF(Wedstrijden!U509="x","L2","")</f>
        <v/>
      </c>
      <c r="BS688" s="17" t="str">
        <f>IF(Wedstrijden!V509="x","M1","")</f>
        <v/>
      </c>
      <c r="BT688" s="17" t="str">
        <f>IF(Wedstrijden!W509="x","M2","")</f>
        <v/>
      </c>
      <c r="BU688" s="17" t="str">
        <f>IF(Wedstrijden!X509="x","Z1","")</f>
        <v/>
      </c>
      <c r="BV688" s="17" t="str">
        <f>IF(Wedstrijden!Y509="x","Z2","")</f>
        <v/>
      </c>
      <c r="BW688" s="17" t="str">
        <f>IF(COUNTA(Wedstrijden!F509:N509)&lt;&gt;0,1,"")</f>
        <v/>
      </c>
      <c r="BX688" s="17" t="str">
        <f t="shared" si="61"/>
        <v/>
      </c>
      <c r="BY688" s="17" t="str">
        <f>IF(Wedstrijden!F509="x","BB","")</f>
        <v/>
      </c>
      <c r="BZ688" s="17" t="str">
        <f>IF(Wedstrijden!G509="x","B","")</f>
        <v/>
      </c>
      <c r="CA688" s="17" t="str">
        <f>IF(Wedstrijden!H509="x","L1","")</f>
        <v/>
      </c>
      <c r="CB688" s="17" t="str">
        <f>IF(Wedstrijden!I509="x","L2","")</f>
        <v/>
      </c>
      <c r="CC688" s="17" t="str">
        <f>IF(Wedstrijden!J509="x","M1","")</f>
        <v/>
      </c>
      <c r="CD688" s="17" t="str">
        <f>IF(Wedstrijden!K509="x","M2","")</f>
        <v/>
      </c>
      <c r="CE688" s="17" t="str">
        <f>IF(Wedstrijden!L509="x","Z1","")</f>
        <v/>
      </c>
      <c r="CF688" s="17" t="str">
        <f>IF(Wedstrijden!M509="x","Z2","")</f>
        <v/>
      </c>
      <c r="CG688" s="17" t="str">
        <f>IF(Wedstrijden!N509="x","ZZL","")</f>
        <v/>
      </c>
      <c r="CL688" s="17" t="str">
        <f>IF(COUNTA(Wedstrijden!AG509:AN509)&lt;&gt;0,2,"")</f>
        <v/>
      </c>
      <c r="CM688" s="17" t="str">
        <f t="shared" si="62"/>
        <v/>
      </c>
      <c r="CN688" s="17" t="str">
        <f>IF(Wedstrijden!AG509="x","AA","")</f>
        <v/>
      </c>
      <c r="CO688" s="17" t="str">
        <f>IF(Wedstrijden!AH509="x","A","")</f>
        <v/>
      </c>
      <c r="CP688" s="17" t="str">
        <f>IF(Wedstrijden!AI509="x","BB","")</f>
        <v/>
      </c>
      <c r="CQ688" s="17" t="str">
        <f>IF(Wedstrijden!AJ509="x","B","")</f>
        <v/>
      </c>
      <c r="CR688" s="17" t="str">
        <f>IF(Wedstrijden!AK509="x","L","")</f>
        <v/>
      </c>
      <c r="CS688" s="17" t="str">
        <f>IF(Wedstrijden!AL509="x","M","")</f>
        <v/>
      </c>
      <c r="CT688" s="17" t="str">
        <f>IF(Wedstrijden!AM509="x","Z","")</f>
        <v/>
      </c>
      <c r="CU688" s="17" t="str">
        <f>IF(Wedstrijden!AN509="x","ZZ","")</f>
        <v/>
      </c>
      <c r="CV688" s="17" t="str">
        <f>IF(COUNTA(Wedstrijden!Z509:AF509)&lt;&gt;0,2,"")</f>
        <v/>
      </c>
      <c r="CW688" s="17" t="str">
        <f t="shared" si="63"/>
        <v/>
      </c>
      <c r="CX688" s="17" t="str">
        <f>IF(Wedstrijden!Z509="x","BB","")</f>
        <v/>
      </c>
      <c r="CY688" s="17" t="str">
        <f>IF(Wedstrijden!AA509="x","B","")</f>
        <v/>
      </c>
      <c r="CZ688" s="17" t="str">
        <f>IF(Wedstrijden!AB509="x","L","")</f>
        <v/>
      </c>
      <c r="DA688" s="17" t="str">
        <f>IF(Wedstrijden!AC509="x","M","")</f>
        <v/>
      </c>
      <c r="DB688" s="17" t="str">
        <f>IF(Wedstrijden!AD509="x","Z","")</f>
        <v/>
      </c>
      <c r="DC688" s="17" t="str">
        <f>IF(Wedstrijden!AE509="x","ZZ","")</f>
        <v/>
      </c>
      <c r="DD688" s="17" t="str">
        <f>IF(Wedstrijden!AF509="x","1.40","")</f>
        <v/>
      </c>
      <c r="DE688" s="17" t="str">
        <f>IF(COUNTA(Wedstrijden!AP509:AR509)&lt;&gt;0,6,"")</f>
        <v/>
      </c>
      <c r="DF688" s="17" t="str">
        <f t="shared" si="64"/>
        <v/>
      </c>
      <c r="DG688" s="17" t="str">
        <f>IF(Wedstrijden!AP509="x","L","")</f>
        <v/>
      </c>
      <c r="DH688" s="17" t="str">
        <f>IF(Wedstrijden!AQ509="x","M","")</f>
        <v/>
      </c>
      <c r="DI688" s="17" t="str">
        <f>IF(Wedstrijden!AR509="x","Z","")</f>
        <v/>
      </c>
      <c r="DJ688" s="17" t="str">
        <f>IF(Wedstrijden!AS509="x","Z","")</f>
        <v/>
      </c>
      <c r="DK688" s="17" t="str">
        <f>IF(COUNTA(Wedstrijden!AU509:AW509)&lt;&gt;0,6,"")</f>
        <v/>
      </c>
      <c r="DL688" s="17" t="str">
        <f t="shared" si="65"/>
        <v/>
      </c>
      <c r="DM688" s="17" t="str">
        <f>IF(Wedstrijden!AU509="x","L","")</f>
        <v/>
      </c>
      <c r="DN688" s="17" t="str">
        <f>IF(Wedstrijden!AV509="x","M","")</f>
        <v/>
      </c>
      <c r="DO688" s="17" t="str">
        <f>IF(Wedstrijden!AW509="x","Z","")</f>
        <v/>
      </c>
      <c r="DP688" s="17" t="str">
        <f>IF(Wedstrijden!AX509="x","Z","")</f>
        <v/>
      </c>
    </row>
    <row r="689" spans="1:120" ht="14.4" x14ac:dyDescent="0.3">
      <c r="A689" s="21">
        <f>Wedstrijden!A510</f>
        <v>0</v>
      </c>
      <c r="B689" s="17" t="str">
        <f>IFERROR(VLOOKUP(Wedstrijden!#REF!,#REF!,2,FALSE),"")</f>
        <v/>
      </c>
      <c r="C689" s="17" t="e">
        <f>Wedstrijden!#REF!</f>
        <v>#REF!</v>
      </c>
      <c r="D689" s="17" t="str">
        <f>IFERROR(VLOOKUP(Wedstrijden!#REF!,#REF!,2,FALSE),"")</f>
        <v/>
      </c>
      <c r="E689" s="17" t="str">
        <f>IFERROR(VLOOKUP(Wedstrijden!#REF!,#REF!,5,FALSE),"")</f>
        <v/>
      </c>
      <c r="F689" s="17" t="e">
        <f>IF(Wedstrijden!#REF!&lt;&gt;"",Wedstrijden!#REF!,"")</f>
        <v>#REF!</v>
      </c>
      <c r="G689" s="17" t="e">
        <f>IF(Wedstrijden!#REF!="Indoor",1,0)</f>
        <v>#REF!</v>
      </c>
      <c r="H689" s="17" t="e">
        <f>Wedstrijden!#REF!</f>
        <v>#REF!</v>
      </c>
      <c r="I689" s="17" t="e">
        <f>IF(Wedstrijden!#REF!="Nee",0,IF(Wedstrijden!#REF!="Ja",1,""))</f>
        <v>#REF!</v>
      </c>
      <c r="J689" s="17" t="e">
        <f>IF(Wedstrijden!#REF!&lt;&gt;"",Wedstrijden!#REF!,"")</f>
        <v>#REF!</v>
      </c>
      <c r="W689" s="18"/>
      <c r="AE689" s="18"/>
      <c r="AN689" s="18"/>
      <c r="AU689" s="18"/>
      <c r="BA689" s="18"/>
      <c r="BE689" s="18"/>
      <c r="BJ689" s="17" t="str">
        <f>IF(COUNTA(Wedstrijden!O510:Y510)&lt;&gt;0,1,"")</f>
        <v/>
      </c>
      <c r="BK689" s="17" t="str">
        <f t="shared" si="60"/>
        <v/>
      </c>
      <c r="BL689" s="17" t="str">
        <f>IF(Wedstrijden!O510="x","AA","")</f>
        <v/>
      </c>
      <c r="BM689" s="17" t="str">
        <f>IF(Wedstrijden!P510="x","A","")</f>
        <v/>
      </c>
      <c r="BN689" s="17" t="str">
        <f>IF(Wedstrijden!Q510="x","B1","")</f>
        <v/>
      </c>
      <c r="BO689" s="17" t="e">
        <f>IF(Wedstrijden!#REF!="x","BB","")</f>
        <v>#REF!</v>
      </c>
      <c r="BP689" s="17" t="str">
        <f>IF(Wedstrijden!S510="x","B","")</f>
        <v/>
      </c>
      <c r="BQ689" s="17" t="str">
        <f>IF(Wedstrijden!T510="x","L1","")</f>
        <v/>
      </c>
      <c r="BR689" s="17" t="str">
        <f>IF(Wedstrijden!U510="x","L2","")</f>
        <v/>
      </c>
      <c r="BS689" s="17" t="str">
        <f>IF(Wedstrijden!V510="x","M1","")</f>
        <v/>
      </c>
      <c r="BT689" s="17" t="str">
        <f>IF(Wedstrijden!W510="x","M2","")</f>
        <v/>
      </c>
      <c r="BU689" s="17" t="str">
        <f>IF(Wedstrijden!X510="x","Z1","")</f>
        <v/>
      </c>
      <c r="BV689" s="17" t="str">
        <f>IF(Wedstrijden!Y510="x","Z2","")</f>
        <v/>
      </c>
      <c r="BW689" s="17" t="str">
        <f>IF(COUNTA(Wedstrijden!F510:N510)&lt;&gt;0,1,"")</f>
        <v/>
      </c>
      <c r="BX689" s="17" t="str">
        <f t="shared" si="61"/>
        <v/>
      </c>
      <c r="BY689" s="17" t="str">
        <f>IF(Wedstrijden!F510="x","BB","")</f>
        <v/>
      </c>
      <c r="BZ689" s="17" t="str">
        <f>IF(Wedstrijden!G510="x","B","")</f>
        <v/>
      </c>
      <c r="CA689" s="17" t="str">
        <f>IF(Wedstrijden!H510="x","L1","")</f>
        <v/>
      </c>
      <c r="CB689" s="17" t="str">
        <f>IF(Wedstrijden!I510="x","L2","")</f>
        <v/>
      </c>
      <c r="CC689" s="17" t="str">
        <f>IF(Wedstrijden!J510="x","M1","")</f>
        <v/>
      </c>
      <c r="CD689" s="17" t="str">
        <f>IF(Wedstrijden!K510="x","M2","")</f>
        <v/>
      </c>
      <c r="CE689" s="17" t="str">
        <f>IF(Wedstrijden!L510="x","Z1","")</f>
        <v/>
      </c>
      <c r="CF689" s="17" t="str">
        <f>IF(Wedstrijden!M510="x","Z2","")</f>
        <v/>
      </c>
      <c r="CG689" s="17" t="str">
        <f>IF(Wedstrijden!N510="x","ZZL","")</f>
        <v/>
      </c>
      <c r="CL689" s="17" t="str">
        <f>IF(COUNTA(Wedstrijden!AG510:AN510)&lt;&gt;0,2,"")</f>
        <v/>
      </c>
      <c r="CM689" s="17" t="str">
        <f t="shared" si="62"/>
        <v/>
      </c>
      <c r="CN689" s="17" t="str">
        <f>IF(Wedstrijden!AG510="x","AA","")</f>
        <v/>
      </c>
      <c r="CO689" s="17" t="str">
        <f>IF(Wedstrijden!AH510="x","A","")</f>
        <v/>
      </c>
      <c r="CP689" s="17" t="str">
        <f>IF(Wedstrijden!AI510="x","BB","")</f>
        <v/>
      </c>
      <c r="CQ689" s="17" t="str">
        <f>IF(Wedstrijden!AJ510="x","B","")</f>
        <v/>
      </c>
      <c r="CR689" s="17" t="str">
        <f>IF(Wedstrijden!AK510="x","L","")</f>
        <v/>
      </c>
      <c r="CS689" s="17" t="str">
        <f>IF(Wedstrijden!AL510="x","M","")</f>
        <v/>
      </c>
      <c r="CT689" s="17" t="str">
        <f>IF(Wedstrijden!AM510="x","Z","")</f>
        <v/>
      </c>
      <c r="CU689" s="17" t="str">
        <f>IF(Wedstrijden!AN510="x","ZZ","")</f>
        <v/>
      </c>
      <c r="CV689" s="17" t="str">
        <f>IF(COUNTA(Wedstrijden!Z510:AF510)&lt;&gt;0,2,"")</f>
        <v/>
      </c>
      <c r="CW689" s="17" t="str">
        <f t="shared" si="63"/>
        <v/>
      </c>
      <c r="CX689" s="17" t="str">
        <f>IF(Wedstrijden!Z510="x","BB","")</f>
        <v/>
      </c>
      <c r="CY689" s="17" t="str">
        <f>IF(Wedstrijden!AA510="x","B","")</f>
        <v/>
      </c>
      <c r="CZ689" s="17" t="str">
        <f>IF(Wedstrijden!AB510="x","L","")</f>
        <v/>
      </c>
      <c r="DA689" s="17" t="str">
        <f>IF(Wedstrijden!AC510="x","M","")</f>
        <v/>
      </c>
      <c r="DB689" s="17" t="str">
        <f>IF(Wedstrijden!AD510="x","Z","")</f>
        <v/>
      </c>
      <c r="DC689" s="17" t="str">
        <f>IF(Wedstrijden!AE510="x","ZZ","")</f>
        <v/>
      </c>
      <c r="DD689" s="17" t="str">
        <f>IF(Wedstrijden!AF510="x","1.40","")</f>
        <v/>
      </c>
      <c r="DE689" s="17" t="str">
        <f>IF(COUNTA(Wedstrijden!AP510:AR510)&lt;&gt;0,6,"")</f>
        <v/>
      </c>
      <c r="DF689" s="17" t="str">
        <f t="shared" si="64"/>
        <v/>
      </c>
      <c r="DG689" s="17" t="str">
        <f>IF(Wedstrijden!AP510="x","L","")</f>
        <v/>
      </c>
      <c r="DH689" s="17" t="str">
        <f>IF(Wedstrijden!AQ510="x","M","")</f>
        <v/>
      </c>
      <c r="DI689" s="17" t="str">
        <f>IF(Wedstrijden!AR510="x","Z","")</f>
        <v/>
      </c>
      <c r="DJ689" s="17" t="str">
        <f>IF(Wedstrijden!AS510="x","Z","")</f>
        <v/>
      </c>
      <c r="DK689" s="17" t="str">
        <f>IF(COUNTA(Wedstrijden!AU510:AW510)&lt;&gt;0,6,"")</f>
        <v/>
      </c>
      <c r="DL689" s="17" t="str">
        <f t="shared" si="65"/>
        <v/>
      </c>
      <c r="DM689" s="17" t="str">
        <f>IF(Wedstrijden!AU510="x","L","")</f>
        <v/>
      </c>
      <c r="DN689" s="17" t="str">
        <f>IF(Wedstrijden!AV510="x","M","")</f>
        <v/>
      </c>
      <c r="DO689" s="17" t="str">
        <f>IF(Wedstrijden!AW510="x","Z","")</f>
        <v/>
      </c>
      <c r="DP689" s="17" t="str">
        <f>IF(Wedstrijden!AX510="x","Z","")</f>
        <v/>
      </c>
    </row>
    <row r="690" spans="1:120" ht="14.4" x14ac:dyDescent="0.3">
      <c r="A690" s="21">
        <f>Wedstrijden!A511</f>
        <v>0</v>
      </c>
      <c r="B690" s="17" t="str">
        <f>IFERROR(VLOOKUP(Wedstrijden!#REF!,#REF!,2,FALSE),"")</f>
        <v/>
      </c>
      <c r="C690" s="17" t="e">
        <f>Wedstrijden!#REF!</f>
        <v>#REF!</v>
      </c>
      <c r="D690" s="17" t="str">
        <f>IFERROR(VLOOKUP(Wedstrijden!#REF!,#REF!,2,FALSE),"")</f>
        <v/>
      </c>
      <c r="E690" s="17" t="str">
        <f>IFERROR(VLOOKUP(Wedstrijden!#REF!,#REF!,5,FALSE),"")</f>
        <v/>
      </c>
      <c r="F690" s="17" t="e">
        <f>IF(Wedstrijden!#REF!&lt;&gt;"",Wedstrijden!#REF!,"")</f>
        <v>#REF!</v>
      </c>
      <c r="G690" s="17" t="e">
        <f>IF(Wedstrijden!#REF!="Indoor",1,0)</f>
        <v>#REF!</v>
      </c>
      <c r="H690" s="17" t="e">
        <f>Wedstrijden!#REF!</f>
        <v>#REF!</v>
      </c>
      <c r="I690" s="17" t="e">
        <f>IF(Wedstrijden!#REF!="Nee",0,IF(Wedstrijden!#REF!="Ja",1,""))</f>
        <v>#REF!</v>
      </c>
      <c r="J690" s="17" t="e">
        <f>IF(Wedstrijden!#REF!&lt;&gt;"",Wedstrijden!#REF!,"")</f>
        <v>#REF!</v>
      </c>
      <c r="W690" s="18"/>
      <c r="AE690" s="18"/>
      <c r="AN690" s="18"/>
      <c r="AU690" s="18"/>
      <c r="BA690" s="18"/>
      <c r="BE690" s="18"/>
      <c r="BJ690" s="17" t="str">
        <f>IF(COUNTA(Wedstrijden!O511:Y511)&lt;&gt;0,1,"")</f>
        <v/>
      </c>
      <c r="BK690" s="17" t="str">
        <f t="shared" si="60"/>
        <v/>
      </c>
      <c r="BL690" s="17" t="str">
        <f>IF(Wedstrijden!O511="x","AA","")</f>
        <v/>
      </c>
      <c r="BM690" s="17" t="str">
        <f>IF(Wedstrijden!P511="x","A","")</f>
        <v/>
      </c>
      <c r="BN690" s="17" t="str">
        <f>IF(Wedstrijden!Q511="x","B1","")</f>
        <v/>
      </c>
      <c r="BO690" s="17" t="e">
        <f>IF(Wedstrijden!#REF!="x","BB","")</f>
        <v>#REF!</v>
      </c>
      <c r="BP690" s="17" t="str">
        <f>IF(Wedstrijden!S511="x","B","")</f>
        <v/>
      </c>
      <c r="BQ690" s="17" t="str">
        <f>IF(Wedstrijden!T511="x","L1","")</f>
        <v/>
      </c>
      <c r="BR690" s="17" t="str">
        <f>IF(Wedstrijden!U511="x","L2","")</f>
        <v/>
      </c>
      <c r="BS690" s="17" t="str">
        <f>IF(Wedstrijden!V511="x","M1","")</f>
        <v/>
      </c>
      <c r="BT690" s="17" t="str">
        <f>IF(Wedstrijden!W511="x","M2","")</f>
        <v/>
      </c>
      <c r="BU690" s="17" t="str">
        <f>IF(Wedstrijden!X511="x","Z1","")</f>
        <v/>
      </c>
      <c r="BV690" s="17" t="str">
        <f>IF(Wedstrijden!Y511="x","Z2","")</f>
        <v/>
      </c>
      <c r="BW690" s="17" t="str">
        <f>IF(COUNTA(Wedstrijden!F511:N511)&lt;&gt;0,1,"")</f>
        <v/>
      </c>
      <c r="BX690" s="17" t="str">
        <f t="shared" si="61"/>
        <v/>
      </c>
      <c r="BY690" s="17" t="str">
        <f>IF(Wedstrijden!F511="x","BB","")</f>
        <v/>
      </c>
      <c r="BZ690" s="17" t="str">
        <f>IF(Wedstrijden!G511="x","B","")</f>
        <v/>
      </c>
      <c r="CA690" s="17" t="str">
        <f>IF(Wedstrijden!H511="x","L1","")</f>
        <v/>
      </c>
      <c r="CB690" s="17" t="str">
        <f>IF(Wedstrijden!I511="x","L2","")</f>
        <v/>
      </c>
      <c r="CC690" s="17" t="str">
        <f>IF(Wedstrijden!J511="x","M1","")</f>
        <v/>
      </c>
      <c r="CD690" s="17" t="str">
        <f>IF(Wedstrijden!K511="x","M2","")</f>
        <v/>
      </c>
      <c r="CE690" s="17" t="str">
        <f>IF(Wedstrijden!L511="x","Z1","")</f>
        <v/>
      </c>
      <c r="CF690" s="17" t="str">
        <f>IF(Wedstrijden!M511="x","Z2","")</f>
        <v/>
      </c>
      <c r="CG690" s="17" t="str">
        <f>IF(Wedstrijden!N511="x","ZZL","")</f>
        <v/>
      </c>
      <c r="CL690" s="17" t="str">
        <f>IF(COUNTA(Wedstrijden!AG511:AN511)&lt;&gt;0,2,"")</f>
        <v/>
      </c>
      <c r="CM690" s="17" t="str">
        <f t="shared" si="62"/>
        <v/>
      </c>
      <c r="CN690" s="17" t="str">
        <f>IF(Wedstrijden!AG511="x","AA","")</f>
        <v/>
      </c>
      <c r="CO690" s="17" t="str">
        <f>IF(Wedstrijden!AH511="x","A","")</f>
        <v/>
      </c>
      <c r="CP690" s="17" t="str">
        <f>IF(Wedstrijden!AI511="x","BB","")</f>
        <v/>
      </c>
      <c r="CQ690" s="17" t="str">
        <f>IF(Wedstrijden!AJ511="x","B","")</f>
        <v/>
      </c>
      <c r="CR690" s="17" t="str">
        <f>IF(Wedstrijden!AK511="x","L","")</f>
        <v/>
      </c>
      <c r="CS690" s="17" t="str">
        <f>IF(Wedstrijden!AL511="x","M","")</f>
        <v/>
      </c>
      <c r="CT690" s="17" t="str">
        <f>IF(Wedstrijden!AM511="x","Z","")</f>
        <v/>
      </c>
      <c r="CU690" s="17" t="str">
        <f>IF(Wedstrijden!AN511="x","ZZ","")</f>
        <v/>
      </c>
      <c r="CV690" s="17" t="str">
        <f>IF(COUNTA(Wedstrijden!Z511:AF511)&lt;&gt;0,2,"")</f>
        <v/>
      </c>
      <c r="CW690" s="17" t="str">
        <f t="shared" si="63"/>
        <v/>
      </c>
      <c r="CX690" s="17" t="str">
        <f>IF(Wedstrijden!Z511="x","BB","")</f>
        <v/>
      </c>
      <c r="CY690" s="17" t="str">
        <f>IF(Wedstrijden!AA511="x","B","")</f>
        <v/>
      </c>
      <c r="CZ690" s="17" t="str">
        <f>IF(Wedstrijden!AB511="x","L","")</f>
        <v/>
      </c>
      <c r="DA690" s="17" t="str">
        <f>IF(Wedstrijden!AC511="x","M","")</f>
        <v/>
      </c>
      <c r="DB690" s="17" t="str">
        <f>IF(Wedstrijden!AD511="x","Z","")</f>
        <v/>
      </c>
      <c r="DC690" s="17" t="str">
        <f>IF(Wedstrijden!AE511="x","ZZ","")</f>
        <v/>
      </c>
      <c r="DD690" s="17" t="str">
        <f>IF(Wedstrijden!AF511="x","1.40","")</f>
        <v/>
      </c>
      <c r="DE690" s="17" t="str">
        <f>IF(COUNTA(Wedstrijden!AP511:AR511)&lt;&gt;0,6,"")</f>
        <v/>
      </c>
      <c r="DF690" s="17" t="str">
        <f t="shared" si="64"/>
        <v/>
      </c>
      <c r="DG690" s="17" t="str">
        <f>IF(Wedstrijden!AP511="x","L","")</f>
        <v/>
      </c>
      <c r="DH690" s="17" t="str">
        <f>IF(Wedstrijden!AQ511="x","M","")</f>
        <v/>
      </c>
      <c r="DI690" s="17" t="str">
        <f>IF(Wedstrijden!AR511="x","Z","")</f>
        <v/>
      </c>
      <c r="DJ690" s="17" t="str">
        <f>IF(Wedstrijden!AS511="x","Z","")</f>
        <v/>
      </c>
      <c r="DK690" s="17" t="str">
        <f>IF(COUNTA(Wedstrijden!AU511:AW511)&lt;&gt;0,6,"")</f>
        <v/>
      </c>
      <c r="DL690" s="17" t="str">
        <f t="shared" si="65"/>
        <v/>
      </c>
      <c r="DM690" s="17" t="str">
        <f>IF(Wedstrijden!AU511="x","L","")</f>
        <v/>
      </c>
      <c r="DN690" s="17" t="str">
        <f>IF(Wedstrijden!AV511="x","M","")</f>
        <v/>
      </c>
      <c r="DO690" s="17" t="str">
        <f>IF(Wedstrijden!AW511="x","Z","")</f>
        <v/>
      </c>
      <c r="DP690" s="17" t="str">
        <f>IF(Wedstrijden!AX511="x","Z","")</f>
        <v/>
      </c>
    </row>
    <row r="691" spans="1:120" ht="14.4" x14ac:dyDescent="0.3">
      <c r="A691" s="21">
        <f>Wedstrijden!A512</f>
        <v>0</v>
      </c>
      <c r="B691" s="17" t="str">
        <f>IFERROR(VLOOKUP(Wedstrijden!#REF!,#REF!,2,FALSE),"")</f>
        <v/>
      </c>
      <c r="C691" s="17" t="e">
        <f>Wedstrijden!#REF!</f>
        <v>#REF!</v>
      </c>
      <c r="D691" s="17" t="str">
        <f>IFERROR(VLOOKUP(Wedstrijden!#REF!,#REF!,2,FALSE),"")</f>
        <v/>
      </c>
      <c r="E691" s="17" t="str">
        <f>IFERROR(VLOOKUP(Wedstrijden!#REF!,#REF!,5,FALSE),"")</f>
        <v/>
      </c>
      <c r="F691" s="17" t="e">
        <f>IF(Wedstrijden!#REF!&lt;&gt;"",Wedstrijden!#REF!,"")</f>
        <v>#REF!</v>
      </c>
      <c r="G691" s="17" t="e">
        <f>IF(Wedstrijden!#REF!="Indoor",1,0)</f>
        <v>#REF!</v>
      </c>
      <c r="H691" s="17" t="e">
        <f>Wedstrijden!#REF!</f>
        <v>#REF!</v>
      </c>
      <c r="I691" s="17" t="e">
        <f>IF(Wedstrijden!#REF!="Nee",0,IF(Wedstrijden!#REF!="Ja",1,""))</f>
        <v>#REF!</v>
      </c>
      <c r="J691" s="17" t="e">
        <f>IF(Wedstrijden!#REF!&lt;&gt;"",Wedstrijden!#REF!,"")</f>
        <v>#REF!</v>
      </c>
      <c r="W691" s="18"/>
      <c r="AE691" s="18"/>
      <c r="AN691" s="18"/>
      <c r="AU691" s="18"/>
      <c r="BA691" s="18"/>
      <c r="BE691" s="18"/>
      <c r="BJ691" s="17" t="str">
        <f>IF(COUNTA(Wedstrijden!O512:Y512)&lt;&gt;0,1,"")</f>
        <v/>
      </c>
      <c r="BK691" s="17" t="str">
        <f t="shared" si="60"/>
        <v/>
      </c>
      <c r="BL691" s="17" t="str">
        <f>IF(Wedstrijden!O512="x","AA","")</f>
        <v/>
      </c>
      <c r="BM691" s="17" t="str">
        <f>IF(Wedstrijden!P512="x","A","")</f>
        <v/>
      </c>
      <c r="BN691" s="17" t="str">
        <f>IF(Wedstrijden!Q512="x","B1","")</f>
        <v/>
      </c>
      <c r="BO691" s="17" t="e">
        <f>IF(Wedstrijden!#REF!="x","BB","")</f>
        <v>#REF!</v>
      </c>
      <c r="BP691" s="17" t="str">
        <f>IF(Wedstrijden!S512="x","B","")</f>
        <v/>
      </c>
      <c r="BQ691" s="17" t="str">
        <f>IF(Wedstrijden!T512="x","L1","")</f>
        <v/>
      </c>
      <c r="BR691" s="17" t="str">
        <f>IF(Wedstrijden!U512="x","L2","")</f>
        <v/>
      </c>
      <c r="BS691" s="17" t="str">
        <f>IF(Wedstrijden!V512="x","M1","")</f>
        <v/>
      </c>
      <c r="BT691" s="17" t="str">
        <f>IF(Wedstrijden!W512="x","M2","")</f>
        <v/>
      </c>
      <c r="BU691" s="17" t="str">
        <f>IF(Wedstrijden!X512="x","Z1","")</f>
        <v/>
      </c>
      <c r="BV691" s="17" t="str">
        <f>IF(Wedstrijden!Y512="x","Z2","")</f>
        <v/>
      </c>
      <c r="BW691" s="17" t="str">
        <f>IF(COUNTA(Wedstrijden!F512:N512)&lt;&gt;0,1,"")</f>
        <v/>
      </c>
      <c r="BX691" s="17" t="str">
        <f t="shared" si="61"/>
        <v/>
      </c>
      <c r="BY691" s="17" t="str">
        <f>IF(Wedstrijden!F512="x","BB","")</f>
        <v/>
      </c>
      <c r="BZ691" s="17" t="str">
        <f>IF(Wedstrijden!G512="x","B","")</f>
        <v/>
      </c>
      <c r="CA691" s="17" t="str">
        <f>IF(Wedstrijden!H512="x","L1","")</f>
        <v/>
      </c>
      <c r="CB691" s="17" t="str">
        <f>IF(Wedstrijden!I512="x","L2","")</f>
        <v/>
      </c>
      <c r="CC691" s="17" t="str">
        <f>IF(Wedstrijden!J512="x","M1","")</f>
        <v/>
      </c>
      <c r="CD691" s="17" t="str">
        <f>IF(Wedstrijden!K512="x","M2","")</f>
        <v/>
      </c>
      <c r="CE691" s="17" t="str">
        <f>IF(Wedstrijden!L512="x","Z1","")</f>
        <v/>
      </c>
      <c r="CF691" s="17" t="str">
        <f>IF(Wedstrijden!M512="x","Z2","")</f>
        <v/>
      </c>
      <c r="CG691" s="17" t="str">
        <f>IF(Wedstrijden!N512="x","ZZL","")</f>
        <v/>
      </c>
      <c r="CL691" s="17" t="str">
        <f>IF(COUNTA(Wedstrijden!AG512:AN512)&lt;&gt;0,2,"")</f>
        <v/>
      </c>
      <c r="CM691" s="17" t="str">
        <f t="shared" si="62"/>
        <v/>
      </c>
      <c r="CN691" s="17" t="str">
        <f>IF(Wedstrijden!AG512="x","AA","")</f>
        <v/>
      </c>
      <c r="CO691" s="17" t="str">
        <f>IF(Wedstrijden!AH512="x","A","")</f>
        <v/>
      </c>
      <c r="CP691" s="17" t="str">
        <f>IF(Wedstrijden!AI512="x","BB","")</f>
        <v/>
      </c>
      <c r="CQ691" s="17" t="str">
        <f>IF(Wedstrijden!AJ512="x","B","")</f>
        <v/>
      </c>
      <c r="CR691" s="17" t="str">
        <f>IF(Wedstrijden!AK512="x","L","")</f>
        <v/>
      </c>
      <c r="CS691" s="17" t="str">
        <f>IF(Wedstrijden!AL512="x","M","")</f>
        <v/>
      </c>
      <c r="CT691" s="17" t="str">
        <f>IF(Wedstrijden!AM512="x","Z","")</f>
        <v/>
      </c>
      <c r="CU691" s="17" t="str">
        <f>IF(Wedstrijden!AN512="x","ZZ","")</f>
        <v/>
      </c>
      <c r="CV691" s="17" t="str">
        <f>IF(COUNTA(Wedstrijden!Z512:AF512)&lt;&gt;0,2,"")</f>
        <v/>
      </c>
      <c r="CW691" s="17" t="str">
        <f t="shared" si="63"/>
        <v/>
      </c>
      <c r="CX691" s="17" t="str">
        <f>IF(Wedstrijden!Z512="x","BB","")</f>
        <v/>
      </c>
      <c r="CY691" s="17" t="str">
        <f>IF(Wedstrijden!AA512="x","B","")</f>
        <v/>
      </c>
      <c r="CZ691" s="17" t="str">
        <f>IF(Wedstrijden!AB512="x","L","")</f>
        <v/>
      </c>
      <c r="DA691" s="17" t="str">
        <f>IF(Wedstrijden!AC512="x","M","")</f>
        <v/>
      </c>
      <c r="DB691" s="17" t="str">
        <f>IF(Wedstrijden!AD512="x","Z","")</f>
        <v/>
      </c>
      <c r="DC691" s="17" t="str">
        <f>IF(Wedstrijden!AE512="x","ZZ","")</f>
        <v/>
      </c>
      <c r="DD691" s="17" t="str">
        <f>IF(Wedstrijden!AF512="x","1.40","")</f>
        <v/>
      </c>
      <c r="DE691" s="17" t="str">
        <f>IF(COUNTA(Wedstrijden!AP512:AR512)&lt;&gt;0,6,"")</f>
        <v/>
      </c>
      <c r="DF691" s="17" t="str">
        <f t="shared" si="64"/>
        <v/>
      </c>
      <c r="DG691" s="17" t="str">
        <f>IF(Wedstrijden!AP512="x","L","")</f>
        <v/>
      </c>
      <c r="DH691" s="17" t="str">
        <f>IF(Wedstrijden!AQ512="x","M","")</f>
        <v/>
      </c>
      <c r="DI691" s="17" t="str">
        <f>IF(Wedstrijden!AR512="x","Z","")</f>
        <v/>
      </c>
      <c r="DJ691" s="17" t="str">
        <f>IF(Wedstrijden!AS512="x","Z","")</f>
        <v/>
      </c>
      <c r="DK691" s="17" t="str">
        <f>IF(COUNTA(Wedstrijden!AU512:AW512)&lt;&gt;0,6,"")</f>
        <v/>
      </c>
      <c r="DL691" s="17" t="str">
        <f t="shared" si="65"/>
        <v/>
      </c>
      <c r="DM691" s="17" t="str">
        <f>IF(Wedstrijden!AU512="x","L","")</f>
        <v/>
      </c>
      <c r="DN691" s="17" t="str">
        <f>IF(Wedstrijden!AV512="x","M","")</f>
        <v/>
      </c>
      <c r="DO691" s="17" t="str">
        <f>IF(Wedstrijden!AW512="x","Z","")</f>
        <v/>
      </c>
      <c r="DP691" s="17" t="str">
        <f>IF(Wedstrijden!AX512="x","Z","")</f>
        <v/>
      </c>
    </row>
    <row r="692" spans="1:120" ht="14.4" x14ac:dyDescent="0.3">
      <c r="A692" s="21">
        <f>Wedstrijden!A513</f>
        <v>0</v>
      </c>
      <c r="B692" s="17" t="str">
        <f>IFERROR(VLOOKUP(Wedstrijden!#REF!,#REF!,2,FALSE),"")</f>
        <v/>
      </c>
      <c r="C692" s="17" t="e">
        <f>Wedstrijden!#REF!</f>
        <v>#REF!</v>
      </c>
      <c r="D692" s="17" t="str">
        <f>IFERROR(VLOOKUP(Wedstrijden!#REF!,#REF!,2,FALSE),"")</f>
        <v/>
      </c>
      <c r="E692" s="17" t="str">
        <f>IFERROR(VLOOKUP(Wedstrijden!#REF!,#REF!,5,FALSE),"")</f>
        <v/>
      </c>
      <c r="F692" s="17" t="e">
        <f>IF(Wedstrijden!#REF!&lt;&gt;"",Wedstrijden!#REF!,"")</f>
        <v>#REF!</v>
      </c>
      <c r="G692" s="17" t="e">
        <f>IF(Wedstrijden!#REF!="Indoor",1,0)</f>
        <v>#REF!</v>
      </c>
      <c r="H692" s="17" t="e">
        <f>Wedstrijden!#REF!</f>
        <v>#REF!</v>
      </c>
      <c r="I692" s="17" t="e">
        <f>IF(Wedstrijden!#REF!="Nee",0,IF(Wedstrijden!#REF!="Ja",1,""))</f>
        <v>#REF!</v>
      </c>
      <c r="J692" s="17" t="e">
        <f>IF(Wedstrijden!#REF!&lt;&gt;"",Wedstrijden!#REF!,"")</f>
        <v>#REF!</v>
      </c>
      <c r="W692" s="18"/>
      <c r="AE692" s="18"/>
      <c r="AN692" s="18"/>
      <c r="AU692" s="18"/>
      <c r="BA692" s="18"/>
      <c r="BE692" s="18"/>
      <c r="BJ692" s="17" t="str">
        <f>IF(COUNTA(Wedstrijden!O513:Y513)&lt;&gt;0,1,"")</f>
        <v/>
      </c>
      <c r="BK692" s="17" t="str">
        <f t="shared" si="60"/>
        <v/>
      </c>
      <c r="BL692" s="17" t="str">
        <f>IF(Wedstrijden!O513="x","AA","")</f>
        <v/>
      </c>
      <c r="BM692" s="17" t="str">
        <f>IF(Wedstrijden!P513="x","A","")</f>
        <v/>
      </c>
      <c r="BN692" s="17" t="str">
        <f>IF(Wedstrijden!Q513="x","B1","")</f>
        <v/>
      </c>
      <c r="BO692" s="17" t="e">
        <f>IF(Wedstrijden!#REF!="x","BB","")</f>
        <v>#REF!</v>
      </c>
      <c r="BP692" s="17" t="str">
        <f>IF(Wedstrijden!S513="x","B","")</f>
        <v/>
      </c>
      <c r="BQ692" s="17" t="str">
        <f>IF(Wedstrijden!T513="x","L1","")</f>
        <v/>
      </c>
      <c r="BR692" s="17" t="str">
        <f>IF(Wedstrijden!U513="x","L2","")</f>
        <v/>
      </c>
      <c r="BS692" s="17" t="str">
        <f>IF(Wedstrijden!V513="x","M1","")</f>
        <v/>
      </c>
      <c r="BT692" s="17" t="str">
        <f>IF(Wedstrijden!W513="x","M2","")</f>
        <v/>
      </c>
      <c r="BU692" s="17" t="str">
        <f>IF(Wedstrijden!X513="x","Z1","")</f>
        <v/>
      </c>
      <c r="BV692" s="17" t="str">
        <f>IF(Wedstrijden!Y513="x","Z2","")</f>
        <v/>
      </c>
      <c r="BW692" s="17" t="str">
        <f>IF(COUNTA(Wedstrijden!F513:N513)&lt;&gt;0,1,"")</f>
        <v/>
      </c>
      <c r="BX692" s="17" t="str">
        <f t="shared" si="61"/>
        <v/>
      </c>
      <c r="BY692" s="17" t="str">
        <f>IF(Wedstrijden!F513="x","BB","")</f>
        <v/>
      </c>
      <c r="BZ692" s="17" t="str">
        <f>IF(Wedstrijden!G513="x","B","")</f>
        <v/>
      </c>
      <c r="CA692" s="17" t="str">
        <f>IF(Wedstrijden!H513="x","L1","")</f>
        <v/>
      </c>
      <c r="CB692" s="17" t="str">
        <f>IF(Wedstrijden!I513="x","L2","")</f>
        <v/>
      </c>
      <c r="CC692" s="17" t="str">
        <f>IF(Wedstrijden!J513="x","M1","")</f>
        <v/>
      </c>
      <c r="CD692" s="17" t="str">
        <f>IF(Wedstrijden!K513="x","M2","")</f>
        <v/>
      </c>
      <c r="CE692" s="17" t="str">
        <f>IF(Wedstrijden!L513="x","Z1","")</f>
        <v/>
      </c>
      <c r="CF692" s="17" t="str">
        <f>IF(Wedstrijden!M513="x","Z2","")</f>
        <v/>
      </c>
      <c r="CG692" s="17" t="str">
        <f>IF(Wedstrijden!N513="x","ZZL","")</f>
        <v/>
      </c>
      <c r="CL692" s="17" t="str">
        <f>IF(COUNTA(Wedstrijden!AG513:AN513)&lt;&gt;0,2,"")</f>
        <v/>
      </c>
      <c r="CM692" s="17" t="str">
        <f t="shared" si="62"/>
        <v/>
      </c>
      <c r="CN692" s="17" t="str">
        <f>IF(Wedstrijden!AG513="x","AA","")</f>
        <v/>
      </c>
      <c r="CO692" s="17" t="str">
        <f>IF(Wedstrijden!AH513="x","A","")</f>
        <v/>
      </c>
      <c r="CP692" s="17" t="str">
        <f>IF(Wedstrijden!AI513="x","BB","")</f>
        <v/>
      </c>
      <c r="CQ692" s="17" t="str">
        <f>IF(Wedstrijden!AJ513="x","B","")</f>
        <v/>
      </c>
      <c r="CR692" s="17" t="str">
        <f>IF(Wedstrijden!AK513="x","L","")</f>
        <v/>
      </c>
      <c r="CS692" s="17" t="str">
        <f>IF(Wedstrijden!AL513="x","M","")</f>
        <v/>
      </c>
      <c r="CT692" s="17" t="str">
        <f>IF(Wedstrijden!AM513="x","Z","")</f>
        <v/>
      </c>
      <c r="CU692" s="17" t="str">
        <f>IF(Wedstrijden!AN513="x","ZZ","")</f>
        <v/>
      </c>
      <c r="CV692" s="17" t="str">
        <f>IF(COUNTA(Wedstrijden!Z513:AF513)&lt;&gt;0,2,"")</f>
        <v/>
      </c>
      <c r="CW692" s="17" t="str">
        <f t="shared" si="63"/>
        <v/>
      </c>
      <c r="CX692" s="17" t="str">
        <f>IF(Wedstrijden!Z513="x","BB","")</f>
        <v/>
      </c>
      <c r="CY692" s="17" t="str">
        <f>IF(Wedstrijden!AA513="x","B","")</f>
        <v/>
      </c>
      <c r="CZ692" s="17" t="str">
        <f>IF(Wedstrijden!AB513="x","L","")</f>
        <v/>
      </c>
      <c r="DA692" s="17" t="str">
        <f>IF(Wedstrijden!AC513="x","M","")</f>
        <v/>
      </c>
      <c r="DB692" s="17" t="str">
        <f>IF(Wedstrijden!AD513="x","Z","")</f>
        <v/>
      </c>
      <c r="DC692" s="17" t="str">
        <f>IF(Wedstrijden!AE513="x","ZZ","")</f>
        <v/>
      </c>
      <c r="DD692" s="17" t="str">
        <f>IF(Wedstrijden!AF513="x","1.40","")</f>
        <v/>
      </c>
      <c r="DE692" s="17" t="str">
        <f>IF(COUNTA(Wedstrijden!AP513:AR513)&lt;&gt;0,6,"")</f>
        <v/>
      </c>
      <c r="DF692" s="17" t="str">
        <f t="shared" si="64"/>
        <v/>
      </c>
      <c r="DG692" s="17" t="str">
        <f>IF(Wedstrijden!AP513="x","L","")</f>
        <v/>
      </c>
      <c r="DH692" s="17" t="str">
        <f>IF(Wedstrijden!AQ513="x","M","")</f>
        <v/>
      </c>
      <c r="DI692" s="17" t="str">
        <f>IF(Wedstrijden!AR513="x","Z","")</f>
        <v/>
      </c>
      <c r="DJ692" s="17" t="str">
        <f>IF(Wedstrijden!AS513="x","Z","")</f>
        <v/>
      </c>
      <c r="DK692" s="17" t="str">
        <f>IF(COUNTA(Wedstrijden!AU513:AW513)&lt;&gt;0,6,"")</f>
        <v/>
      </c>
      <c r="DL692" s="17" t="str">
        <f t="shared" si="65"/>
        <v/>
      </c>
      <c r="DM692" s="17" t="str">
        <f>IF(Wedstrijden!AU513="x","L","")</f>
        <v/>
      </c>
      <c r="DN692" s="17" t="str">
        <f>IF(Wedstrijden!AV513="x","M","")</f>
        <v/>
      </c>
      <c r="DO692" s="17" t="str">
        <f>IF(Wedstrijden!AW513="x","Z","")</f>
        <v/>
      </c>
      <c r="DP692" s="17" t="str">
        <f>IF(Wedstrijden!AX513="x","Z","")</f>
        <v/>
      </c>
    </row>
    <row r="693" spans="1:120" ht="14.4" x14ac:dyDescent="0.3">
      <c r="A693" s="21">
        <f>Wedstrijden!A514</f>
        <v>0</v>
      </c>
      <c r="B693" s="17" t="str">
        <f>IFERROR(VLOOKUP(Wedstrijden!#REF!,#REF!,2,FALSE),"")</f>
        <v/>
      </c>
      <c r="C693" s="17" t="e">
        <f>Wedstrijden!#REF!</f>
        <v>#REF!</v>
      </c>
      <c r="D693" s="17" t="str">
        <f>IFERROR(VLOOKUP(Wedstrijden!#REF!,#REF!,2,FALSE),"")</f>
        <v/>
      </c>
      <c r="E693" s="17" t="str">
        <f>IFERROR(VLOOKUP(Wedstrijden!#REF!,#REF!,5,FALSE),"")</f>
        <v/>
      </c>
      <c r="F693" s="17" t="e">
        <f>IF(Wedstrijden!#REF!&lt;&gt;"",Wedstrijden!#REF!,"")</f>
        <v>#REF!</v>
      </c>
      <c r="G693" s="17" t="e">
        <f>IF(Wedstrijden!#REF!="Indoor",1,0)</f>
        <v>#REF!</v>
      </c>
      <c r="H693" s="17" t="e">
        <f>Wedstrijden!#REF!</f>
        <v>#REF!</v>
      </c>
      <c r="I693" s="17" t="e">
        <f>IF(Wedstrijden!#REF!="Nee",0,IF(Wedstrijden!#REF!="Ja",1,""))</f>
        <v>#REF!</v>
      </c>
      <c r="J693" s="17" t="e">
        <f>IF(Wedstrijden!#REF!&lt;&gt;"",Wedstrijden!#REF!,"")</f>
        <v>#REF!</v>
      </c>
      <c r="W693" s="18"/>
      <c r="AE693" s="18"/>
      <c r="AN693" s="18"/>
      <c r="AU693" s="18"/>
      <c r="BA693" s="18"/>
      <c r="BE693" s="18"/>
      <c r="BJ693" s="17" t="str">
        <f>IF(COUNTA(Wedstrijden!O514:Y514)&lt;&gt;0,1,"")</f>
        <v/>
      </c>
      <c r="BK693" s="17" t="str">
        <f t="shared" si="60"/>
        <v/>
      </c>
      <c r="BL693" s="17" t="str">
        <f>IF(Wedstrijden!O514="x","AA","")</f>
        <v/>
      </c>
      <c r="BM693" s="17" t="str">
        <f>IF(Wedstrijden!P514="x","A","")</f>
        <v/>
      </c>
      <c r="BN693" s="17" t="str">
        <f>IF(Wedstrijden!Q514="x","B1","")</f>
        <v/>
      </c>
      <c r="BO693" s="17" t="e">
        <f>IF(Wedstrijden!#REF!="x","BB","")</f>
        <v>#REF!</v>
      </c>
      <c r="BP693" s="17" t="str">
        <f>IF(Wedstrijden!S514="x","B","")</f>
        <v/>
      </c>
      <c r="BQ693" s="17" t="str">
        <f>IF(Wedstrijden!T514="x","L1","")</f>
        <v/>
      </c>
      <c r="BR693" s="17" t="str">
        <f>IF(Wedstrijden!U514="x","L2","")</f>
        <v/>
      </c>
      <c r="BS693" s="17" t="str">
        <f>IF(Wedstrijden!V514="x","M1","")</f>
        <v/>
      </c>
      <c r="BT693" s="17" t="str">
        <f>IF(Wedstrijden!W514="x","M2","")</f>
        <v/>
      </c>
      <c r="BU693" s="17" t="str">
        <f>IF(Wedstrijden!X514="x","Z1","")</f>
        <v/>
      </c>
      <c r="BV693" s="17" t="str">
        <f>IF(Wedstrijden!Y514="x","Z2","")</f>
        <v/>
      </c>
      <c r="BW693" s="17" t="str">
        <f>IF(COUNTA(Wedstrijden!F514:N514)&lt;&gt;0,1,"")</f>
        <v/>
      </c>
      <c r="BX693" s="17" t="str">
        <f t="shared" si="61"/>
        <v/>
      </c>
      <c r="BY693" s="17" t="str">
        <f>IF(Wedstrijden!F514="x","BB","")</f>
        <v/>
      </c>
      <c r="BZ693" s="17" t="str">
        <f>IF(Wedstrijden!G514="x","B","")</f>
        <v/>
      </c>
      <c r="CA693" s="17" t="str">
        <f>IF(Wedstrijden!H514="x","L1","")</f>
        <v/>
      </c>
      <c r="CB693" s="17" t="str">
        <f>IF(Wedstrijden!I514="x","L2","")</f>
        <v/>
      </c>
      <c r="CC693" s="17" t="str">
        <f>IF(Wedstrijden!J514="x","M1","")</f>
        <v/>
      </c>
      <c r="CD693" s="17" t="str">
        <f>IF(Wedstrijden!K514="x","M2","")</f>
        <v/>
      </c>
      <c r="CE693" s="17" t="str">
        <f>IF(Wedstrijden!L514="x","Z1","")</f>
        <v/>
      </c>
      <c r="CF693" s="17" t="str">
        <f>IF(Wedstrijden!M514="x","Z2","")</f>
        <v/>
      </c>
      <c r="CG693" s="17" t="str">
        <f>IF(Wedstrijden!N514="x","ZZL","")</f>
        <v/>
      </c>
      <c r="CL693" s="17" t="str">
        <f>IF(COUNTA(Wedstrijden!AG514:AN514)&lt;&gt;0,2,"")</f>
        <v/>
      </c>
      <c r="CM693" s="17" t="str">
        <f t="shared" si="62"/>
        <v/>
      </c>
      <c r="CN693" s="17" t="str">
        <f>IF(Wedstrijden!AG514="x","AA","")</f>
        <v/>
      </c>
      <c r="CO693" s="17" t="str">
        <f>IF(Wedstrijden!AH514="x","A","")</f>
        <v/>
      </c>
      <c r="CP693" s="17" t="str">
        <f>IF(Wedstrijden!AI514="x","BB","")</f>
        <v/>
      </c>
      <c r="CQ693" s="17" t="str">
        <f>IF(Wedstrijden!AJ514="x","B","")</f>
        <v/>
      </c>
      <c r="CR693" s="17" t="str">
        <f>IF(Wedstrijden!AK514="x","L","")</f>
        <v/>
      </c>
      <c r="CS693" s="17" t="str">
        <f>IF(Wedstrijden!AL514="x","M","")</f>
        <v/>
      </c>
      <c r="CT693" s="17" t="str">
        <f>IF(Wedstrijden!AM514="x","Z","")</f>
        <v/>
      </c>
      <c r="CU693" s="17" t="str">
        <f>IF(Wedstrijden!AN514="x","ZZ","")</f>
        <v/>
      </c>
      <c r="CV693" s="17" t="str">
        <f>IF(COUNTA(Wedstrijden!Z514:AF514)&lt;&gt;0,2,"")</f>
        <v/>
      </c>
      <c r="CW693" s="17" t="str">
        <f t="shared" si="63"/>
        <v/>
      </c>
      <c r="CX693" s="17" t="str">
        <f>IF(Wedstrijden!Z514="x","BB","")</f>
        <v/>
      </c>
      <c r="CY693" s="17" t="str">
        <f>IF(Wedstrijden!AA514="x","B","")</f>
        <v/>
      </c>
      <c r="CZ693" s="17" t="str">
        <f>IF(Wedstrijden!AB514="x","L","")</f>
        <v/>
      </c>
      <c r="DA693" s="17" t="str">
        <f>IF(Wedstrijden!AC514="x","M","")</f>
        <v/>
      </c>
      <c r="DB693" s="17" t="str">
        <f>IF(Wedstrijden!AD514="x","Z","")</f>
        <v/>
      </c>
      <c r="DC693" s="17" t="str">
        <f>IF(Wedstrijden!AE514="x","ZZ","")</f>
        <v/>
      </c>
      <c r="DD693" s="17" t="str">
        <f>IF(Wedstrijden!AF514="x","1.40","")</f>
        <v/>
      </c>
      <c r="DE693" s="17" t="str">
        <f>IF(COUNTA(Wedstrijden!AP514:AR514)&lt;&gt;0,6,"")</f>
        <v/>
      </c>
      <c r="DF693" s="17" t="str">
        <f t="shared" si="64"/>
        <v/>
      </c>
      <c r="DG693" s="17" t="str">
        <f>IF(Wedstrijden!AP514="x","L","")</f>
        <v/>
      </c>
      <c r="DH693" s="17" t="str">
        <f>IF(Wedstrijden!AQ514="x","M","")</f>
        <v/>
      </c>
      <c r="DI693" s="17" t="str">
        <f>IF(Wedstrijden!AR514="x","Z","")</f>
        <v/>
      </c>
      <c r="DJ693" s="17" t="str">
        <f>IF(Wedstrijden!AS514="x","Z","")</f>
        <v/>
      </c>
      <c r="DK693" s="17" t="str">
        <f>IF(COUNTA(Wedstrijden!AU514:AW514)&lt;&gt;0,6,"")</f>
        <v/>
      </c>
      <c r="DL693" s="17" t="str">
        <f t="shared" si="65"/>
        <v/>
      </c>
      <c r="DM693" s="17" t="str">
        <f>IF(Wedstrijden!AU514="x","L","")</f>
        <v/>
      </c>
      <c r="DN693" s="17" t="str">
        <f>IF(Wedstrijden!AV514="x","M","")</f>
        <v/>
      </c>
      <c r="DO693" s="17" t="str">
        <f>IF(Wedstrijden!AW514="x","Z","")</f>
        <v/>
      </c>
      <c r="DP693" s="17" t="str">
        <f>IF(Wedstrijden!AX514="x","Z","")</f>
        <v/>
      </c>
    </row>
    <row r="694" spans="1:120" ht="14.4" x14ac:dyDescent="0.3">
      <c r="A694" s="21">
        <f>Wedstrijden!A515</f>
        <v>0</v>
      </c>
      <c r="B694" s="17" t="str">
        <f>IFERROR(VLOOKUP(Wedstrijden!#REF!,#REF!,2,FALSE),"")</f>
        <v/>
      </c>
      <c r="C694" s="17" t="e">
        <f>Wedstrijden!#REF!</f>
        <v>#REF!</v>
      </c>
      <c r="D694" s="17" t="str">
        <f>IFERROR(VLOOKUP(Wedstrijden!#REF!,#REF!,2,FALSE),"")</f>
        <v/>
      </c>
      <c r="E694" s="17" t="str">
        <f>IFERROR(VLOOKUP(Wedstrijden!#REF!,#REF!,5,FALSE),"")</f>
        <v/>
      </c>
      <c r="F694" s="17" t="e">
        <f>IF(Wedstrijden!#REF!&lt;&gt;"",Wedstrijden!#REF!,"")</f>
        <v>#REF!</v>
      </c>
      <c r="G694" s="17" t="e">
        <f>IF(Wedstrijden!#REF!="Indoor",1,0)</f>
        <v>#REF!</v>
      </c>
      <c r="H694" s="17" t="e">
        <f>Wedstrijden!#REF!</f>
        <v>#REF!</v>
      </c>
      <c r="I694" s="17" t="e">
        <f>IF(Wedstrijden!#REF!="Nee",0,IF(Wedstrijden!#REF!="Ja",1,""))</f>
        <v>#REF!</v>
      </c>
      <c r="J694" s="17" t="e">
        <f>IF(Wedstrijden!#REF!&lt;&gt;"",Wedstrijden!#REF!,"")</f>
        <v>#REF!</v>
      </c>
      <c r="W694" s="18"/>
      <c r="AE694" s="18"/>
      <c r="AN694" s="18"/>
      <c r="AU694" s="18"/>
      <c r="BA694" s="18"/>
      <c r="BE694" s="18"/>
      <c r="BJ694" s="17" t="str">
        <f>IF(COUNTA(Wedstrijden!O515:Y515)&lt;&gt;0,1,"")</f>
        <v/>
      </c>
      <c r="BK694" s="17" t="str">
        <f t="shared" si="60"/>
        <v/>
      </c>
      <c r="BL694" s="17" t="str">
        <f>IF(Wedstrijden!O515="x","AA","")</f>
        <v/>
      </c>
      <c r="BM694" s="17" t="str">
        <f>IF(Wedstrijden!P515="x","A","")</f>
        <v/>
      </c>
      <c r="BN694" s="17" t="str">
        <f>IF(Wedstrijden!Q515="x","B1","")</f>
        <v/>
      </c>
      <c r="BO694" s="17" t="e">
        <f>IF(Wedstrijden!#REF!="x","BB","")</f>
        <v>#REF!</v>
      </c>
      <c r="BP694" s="17" t="str">
        <f>IF(Wedstrijden!S515="x","B","")</f>
        <v/>
      </c>
      <c r="BQ694" s="17" t="str">
        <f>IF(Wedstrijden!T515="x","L1","")</f>
        <v/>
      </c>
      <c r="BR694" s="17" t="str">
        <f>IF(Wedstrijden!U515="x","L2","")</f>
        <v/>
      </c>
      <c r="BS694" s="17" t="str">
        <f>IF(Wedstrijden!V515="x","M1","")</f>
        <v/>
      </c>
      <c r="BT694" s="17" t="str">
        <f>IF(Wedstrijden!W515="x","M2","")</f>
        <v/>
      </c>
      <c r="BU694" s="17" t="str">
        <f>IF(Wedstrijden!X515="x","Z1","")</f>
        <v/>
      </c>
      <c r="BV694" s="17" t="str">
        <f>IF(Wedstrijden!Y515="x","Z2","")</f>
        <v/>
      </c>
      <c r="BW694" s="17" t="str">
        <f>IF(COUNTA(Wedstrijden!F515:N515)&lt;&gt;0,1,"")</f>
        <v/>
      </c>
      <c r="BX694" s="17" t="str">
        <f t="shared" si="61"/>
        <v/>
      </c>
      <c r="BY694" s="17" t="str">
        <f>IF(Wedstrijden!F515="x","BB","")</f>
        <v/>
      </c>
      <c r="BZ694" s="17" t="str">
        <f>IF(Wedstrijden!G515="x","B","")</f>
        <v/>
      </c>
      <c r="CA694" s="17" t="str">
        <f>IF(Wedstrijden!H515="x","L1","")</f>
        <v/>
      </c>
      <c r="CB694" s="17" t="str">
        <f>IF(Wedstrijden!I515="x","L2","")</f>
        <v/>
      </c>
      <c r="CC694" s="17" t="str">
        <f>IF(Wedstrijden!J515="x","M1","")</f>
        <v/>
      </c>
      <c r="CD694" s="17" t="str">
        <f>IF(Wedstrijden!K515="x","M2","")</f>
        <v/>
      </c>
      <c r="CE694" s="17" t="str">
        <f>IF(Wedstrijden!L515="x","Z1","")</f>
        <v/>
      </c>
      <c r="CF694" s="17" t="str">
        <f>IF(Wedstrijden!M515="x","Z2","")</f>
        <v/>
      </c>
      <c r="CG694" s="17" t="str">
        <f>IF(Wedstrijden!N515="x","ZZL","")</f>
        <v/>
      </c>
      <c r="CL694" s="17" t="str">
        <f>IF(COUNTA(Wedstrijden!AG515:AN515)&lt;&gt;0,2,"")</f>
        <v/>
      </c>
      <c r="CM694" s="17" t="str">
        <f t="shared" si="62"/>
        <v/>
      </c>
      <c r="CN694" s="17" t="str">
        <f>IF(Wedstrijden!AG515="x","AA","")</f>
        <v/>
      </c>
      <c r="CO694" s="17" t="str">
        <f>IF(Wedstrijden!AH515="x","A","")</f>
        <v/>
      </c>
      <c r="CP694" s="17" t="str">
        <f>IF(Wedstrijden!AI515="x","BB","")</f>
        <v/>
      </c>
      <c r="CQ694" s="17" t="str">
        <f>IF(Wedstrijden!AJ515="x","B","")</f>
        <v/>
      </c>
      <c r="CR694" s="17" t="str">
        <f>IF(Wedstrijden!AK515="x","L","")</f>
        <v/>
      </c>
      <c r="CS694" s="17" t="str">
        <f>IF(Wedstrijden!AL515="x","M","")</f>
        <v/>
      </c>
      <c r="CT694" s="17" t="str">
        <f>IF(Wedstrijden!AM515="x","Z","")</f>
        <v/>
      </c>
      <c r="CU694" s="17" t="str">
        <f>IF(Wedstrijden!AN515="x","ZZ","")</f>
        <v/>
      </c>
      <c r="CV694" s="17" t="str">
        <f>IF(COUNTA(Wedstrijden!Z515:AF515)&lt;&gt;0,2,"")</f>
        <v/>
      </c>
      <c r="CW694" s="17" t="str">
        <f t="shared" si="63"/>
        <v/>
      </c>
      <c r="CX694" s="17" t="str">
        <f>IF(Wedstrijden!Z515="x","BB","")</f>
        <v/>
      </c>
      <c r="CY694" s="17" t="str">
        <f>IF(Wedstrijden!AA515="x","B","")</f>
        <v/>
      </c>
      <c r="CZ694" s="17" t="str">
        <f>IF(Wedstrijden!AB515="x","L","")</f>
        <v/>
      </c>
      <c r="DA694" s="17" t="str">
        <f>IF(Wedstrijden!AC515="x","M","")</f>
        <v/>
      </c>
      <c r="DB694" s="17" t="str">
        <f>IF(Wedstrijden!AD515="x","Z","")</f>
        <v/>
      </c>
      <c r="DC694" s="17" t="str">
        <f>IF(Wedstrijden!AE515="x","ZZ","")</f>
        <v/>
      </c>
      <c r="DD694" s="17" t="str">
        <f>IF(Wedstrijden!AF515="x","1.40","")</f>
        <v/>
      </c>
      <c r="DE694" s="17" t="str">
        <f>IF(COUNTA(Wedstrijden!AP515:AR515)&lt;&gt;0,6,"")</f>
        <v/>
      </c>
      <c r="DF694" s="17" t="str">
        <f t="shared" si="64"/>
        <v/>
      </c>
      <c r="DG694" s="17" t="str">
        <f>IF(Wedstrijden!AP515="x","L","")</f>
        <v/>
      </c>
      <c r="DH694" s="17" t="str">
        <f>IF(Wedstrijden!AQ515="x","M","")</f>
        <v/>
      </c>
      <c r="DI694" s="17" t="str">
        <f>IF(Wedstrijden!AR515="x","Z","")</f>
        <v/>
      </c>
      <c r="DJ694" s="17" t="str">
        <f>IF(Wedstrijden!AS515="x","Z","")</f>
        <v/>
      </c>
      <c r="DK694" s="17" t="str">
        <f>IF(COUNTA(Wedstrijden!AU515:AW515)&lt;&gt;0,6,"")</f>
        <v/>
      </c>
      <c r="DL694" s="17" t="str">
        <f t="shared" si="65"/>
        <v/>
      </c>
      <c r="DM694" s="17" t="str">
        <f>IF(Wedstrijden!AU515="x","L","")</f>
        <v/>
      </c>
      <c r="DN694" s="17" t="str">
        <f>IF(Wedstrijden!AV515="x","M","")</f>
        <v/>
      </c>
      <c r="DO694" s="17" t="str">
        <f>IF(Wedstrijden!AW515="x","Z","")</f>
        <v/>
      </c>
      <c r="DP694" s="17" t="str">
        <f>IF(Wedstrijden!AX515="x","Z","")</f>
        <v/>
      </c>
    </row>
    <row r="695" spans="1:120" ht="14.4" x14ac:dyDescent="0.3">
      <c r="A695" s="21">
        <f>Wedstrijden!A516</f>
        <v>0</v>
      </c>
      <c r="B695" s="17" t="str">
        <f>IFERROR(VLOOKUP(Wedstrijden!#REF!,#REF!,2,FALSE),"")</f>
        <v/>
      </c>
      <c r="C695" s="17" t="e">
        <f>Wedstrijden!#REF!</f>
        <v>#REF!</v>
      </c>
      <c r="D695" s="17" t="str">
        <f>IFERROR(VLOOKUP(Wedstrijden!#REF!,#REF!,2,FALSE),"")</f>
        <v/>
      </c>
      <c r="E695" s="17" t="str">
        <f>IFERROR(VLOOKUP(Wedstrijden!#REF!,#REF!,5,FALSE),"")</f>
        <v/>
      </c>
      <c r="F695" s="17" t="e">
        <f>IF(Wedstrijden!#REF!&lt;&gt;"",Wedstrijden!#REF!,"")</f>
        <v>#REF!</v>
      </c>
      <c r="G695" s="17" t="e">
        <f>IF(Wedstrijden!#REF!="Indoor",1,0)</f>
        <v>#REF!</v>
      </c>
      <c r="H695" s="17" t="e">
        <f>Wedstrijden!#REF!</f>
        <v>#REF!</v>
      </c>
      <c r="I695" s="17" t="e">
        <f>IF(Wedstrijden!#REF!="Nee",0,IF(Wedstrijden!#REF!="Ja",1,""))</f>
        <v>#REF!</v>
      </c>
      <c r="J695" s="17" t="e">
        <f>IF(Wedstrijden!#REF!&lt;&gt;"",Wedstrijden!#REF!,"")</f>
        <v>#REF!</v>
      </c>
      <c r="W695" s="18"/>
      <c r="AE695" s="18"/>
      <c r="AN695" s="18"/>
      <c r="AU695" s="18"/>
      <c r="BA695" s="18"/>
      <c r="BE695" s="18"/>
      <c r="BJ695" s="17" t="str">
        <f>IF(COUNTA(Wedstrijden!O516:Y516)&lt;&gt;0,1,"")</f>
        <v/>
      </c>
      <c r="BK695" s="17" t="str">
        <f t="shared" si="60"/>
        <v/>
      </c>
      <c r="BL695" s="17" t="str">
        <f>IF(Wedstrijden!O516="x","AA","")</f>
        <v/>
      </c>
      <c r="BM695" s="17" t="str">
        <f>IF(Wedstrijden!P516="x","A","")</f>
        <v/>
      </c>
      <c r="BN695" s="17" t="str">
        <f>IF(Wedstrijden!Q516="x","B1","")</f>
        <v/>
      </c>
      <c r="BO695" s="17" t="e">
        <f>IF(Wedstrijden!#REF!="x","BB","")</f>
        <v>#REF!</v>
      </c>
      <c r="BP695" s="17" t="str">
        <f>IF(Wedstrijden!S516="x","B","")</f>
        <v/>
      </c>
      <c r="BQ695" s="17" t="str">
        <f>IF(Wedstrijden!T516="x","L1","")</f>
        <v/>
      </c>
      <c r="BR695" s="17" t="str">
        <f>IF(Wedstrijden!U516="x","L2","")</f>
        <v/>
      </c>
      <c r="BS695" s="17" t="str">
        <f>IF(Wedstrijden!V516="x","M1","")</f>
        <v/>
      </c>
      <c r="BT695" s="17" t="str">
        <f>IF(Wedstrijden!W516="x","M2","")</f>
        <v/>
      </c>
      <c r="BU695" s="17" t="str">
        <f>IF(Wedstrijden!X516="x","Z1","")</f>
        <v/>
      </c>
      <c r="BV695" s="17" t="str">
        <f>IF(Wedstrijden!Y516="x","Z2","")</f>
        <v/>
      </c>
      <c r="BW695" s="17" t="str">
        <f>IF(COUNTA(Wedstrijden!F516:N516)&lt;&gt;0,1,"")</f>
        <v/>
      </c>
      <c r="BX695" s="17" t="str">
        <f t="shared" si="61"/>
        <v/>
      </c>
      <c r="BY695" s="17" t="str">
        <f>IF(Wedstrijden!F516="x","BB","")</f>
        <v/>
      </c>
      <c r="BZ695" s="17" t="str">
        <f>IF(Wedstrijden!G516="x","B","")</f>
        <v/>
      </c>
      <c r="CA695" s="17" t="str">
        <f>IF(Wedstrijden!H516="x","L1","")</f>
        <v/>
      </c>
      <c r="CB695" s="17" t="str">
        <f>IF(Wedstrijden!I516="x","L2","")</f>
        <v/>
      </c>
      <c r="CC695" s="17" t="str">
        <f>IF(Wedstrijden!J516="x","M1","")</f>
        <v/>
      </c>
      <c r="CD695" s="17" t="str">
        <f>IF(Wedstrijden!K516="x","M2","")</f>
        <v/>
      </c>
      <c r="CE695" s="17" t="str">
        <f>IF(Wedstrijden!L516="x","Z1","")</f>
        <v/>
      </c>
      <c r="CF695" s="17" t="str">
        <f>IF(Wedstrijden!M516="x","Z2","")</f>
        <v/>
      </c>
      <c r="CG695" s="17" t="str">
        <f>IF(Wedstrijden!N516="x","ZZL","")</f>
        <v/>
      </c>
      <c r="CL695" s="17" t="str">
        <f>IF(COUNTA(Wedstrijden!AG516:AN516)&lt;&gt;0,2,"")</f>
        <v/>
      </c>
      <c r="CM695" s="17" t="str">
        <f t="shared" si="62"/>
        <v/>
      </c>
      <c r="CN695" s="17" t="str">
        <f>IF(Wedstrijden!AG516="x","AA","")</f>
        <v/>
      </c>
      <c r="CO695" s="17" t="str">
        <f>IF(Wedstrijden!AH516="x","A","")</f>
        <v/>
      </c>
      <c r="CP695" s="17" t="str">
        <f>IF(Wedstrijden!AI516="x","BB","")</f>
        <v/>
      </c>
      <c r="CQ695" s="17" t="str">
        <f>IF(Wedstrijden!AJ516="x","B","")</f>
        <v/>
      </c>
      <c r="CR695" s="17" t="str">
        <f>IF(Wedstrijden!AK516="x","L","")</f>
        <v/>
      </c>
      <c r="CS695" s="17" t="str">
        <f>IF(Wedstrijden!AL516="x","M","")</f>
        <v/>
      </c>
      <c r="CT695" s="17" t="str">
        <f>IF(Wedstrijden!AM516="x","Z","")</f>
        <v/>
      </c>
      <c r="CU695" s="17" t="str">
        <f>IF(Wedstrijden!AN516="x","ZZ","")</f>
        <v/>
      </c>
      <c r="CV695" s="17" t="str">
        <f>IF(COUNTA(Wedstrijden!Z516:AF516)&lt;&gt;0,2,"")</f>
        <v/>
      </c>
      <c r="CW695" s="17" t="str">
        <f t="shared" si="63"/>
        <v/>
      </c>
      <c r="CX695" s="17" t="str">
        <f>IF(Wedstrijden!Z516="x","BB","")</f>
        <v/>
      </c>
      <c r="CY695" s="17" t="str">
        <f>IF(Wedstrijden!AA516="x","B","")</f>
        <v/>
      </c>
      <c r="CZ695" s="17" t="str">
        <f>IF(Wedstrijden!AB516="x","L","")</f>
        <v/>
      </c>
      <c r="DA695" s="17" t="str">
        <f>IF(Wedstrijden!AC516="x","M","")</f>
        <v/>
      </c>
      <c r="DB695" s="17" t="str">
        <f>IF(Wedstrijden!AD516="x","Z","")</f>
        <v/>
      </c>
      <c r="DC695" s="17" t="str">
        <f>IF(Wedstrijden!AE516="x","ZZ","")</f>
        <v/>
      </c>
      <c r="DD695" s="17" t="str">
        <f>IF(Wedstrijden!AF516="x","1.40","")</f>
        <v/>
      </c>
      <c r="DE695" s="17" t="str">
        <f>IF(COUNTA(Wedstrijden!AP516:AR516)&lt;&gt;0,6,"")</f>
        <v/>
      </c>
      <c r="DF695" s="17" t="str">
        <f t="shared" si="64"/>
        <v/>
      </c>
      <c r="DG695" s="17" t="str">
        <f>IF(Wedstrijden!AP516="x","L","")</f>
        <v/>
      </c>
      <c r="DH695" s="17" t="str">
        <f>IF(Wedstrijden!AQ516="x","M","")</f>
        <v/>
      </c>
      <c r="DI695" s="17" t="str">
        <f>IF(Wedstrijden!AR516="x","Z","")</f>
        <v/>
      </c>
      <c r="DJ695" s="17" t="str">
        <f>IF(Wedstrijden!AS516="x","Z","")</f>
        <v/>
      </c>
      <c r="DK695" s="17" t="str">
        <f>IF(COUNTA(Wedstrijden!AU516:AW516)&lt;&gt;0,6,"")</f>
        <v/>
      </c>
      <c r="DL695" s="17" t="str">
        <f t="shared" si="65"/>
        <v/>
      </c>
      <c r="DM695" s="17" t="str">
        <f>IF(Wedstrijden!AU516="x","L","")</f>
        <v/>
      </c>
      <c r="DN695" s="17" t="str">
        <f>IF(Wedstrijden!AV516="x","M","")</f>
        <v/>
      </c>
      <c r="DO695" s="17" t="str">
        <f>IF(Wedstrijden!AW516="x","Z","")</f>
        <v/>
      </c>
      <c r="DP695" s="17" t="str">
        <f>IF(Wedstrijden!AX516="x","Z","")</f>
        <v/>
      </c>
    </row>
    <row r="696" spans="1:120" ht="14.4" x14ac:dyDescent="0.3">
      <c r="A696" s="21">
        <f>Wedstrijden!A517</f>
        <v>0</v>
      </c>
      <c r="B696" s="17" t="str">
        <f>IFERROR(VLOOKUP(Wedstrijden!#REF!,#REF!,2,FALSE),"")</f>
        <v/>
      </c>
      <c r="C696" s="17" t="e">
        <f>Wedstrijden!#REF!</f>
        <v>#REF!</v>
      </c>
      <c r="D696" s="17" t="str">
        <f>IFERROR(VLOOKUP(Wedstrijden!#REF!,#REF!,2,FALSE),"")</f>
        <v/>
      </c>
      <c r="E696" s="17" t="str">
        <f>IFERROR(VLOOKUP(Wedstrijden!#REF!,#REF!,5,FALSE),"")</f>
        <v/>
      </c>
      <c r="F696" s="17" t="e">
        <f>IF(Wedstrijden!#REF!&lt;&gt;"",Wedstrijden!#REF!,"")</f>
        <v>#REF!</v>
      </c>
      <c r="G696" s="17" t="e">
        <f>IF(Wedstrijden!#REF!="Indoor",1,0)</f>
        <v>#REF!</v>
      </c>
      <c r="H696" s="17" t="e">
        <f>Wedstrijden!#REF!</f>
        <v>#REF!</v>
      </c>
      <c r="I696" s="17" t="e">
        <f>IF(Wedstrijden!#REF!="Nee",0,IF(Wedstrijden!#REF!="Ja",1,""))</f>
        <v>#REF!</v>
      </c>
      <c r="J696" s="17" t="e">
        <f>IF(Wedstrijden!#REF!&lt;&gt;"",Wedstrijden!#REF!,"")</f>
        <v>#REF!</v>
      </c>
      <c r="W696" s="18"/>
      <c r="AE696" s="18"/>
      <c r="AN696" s="18"/>
      <c r="AU696" s="18"/>
      <c r="BA696" s="18"/>
      <c r="BE696" s="18"/>
      <c r="BJ696" s="17" t="str">
        <f>IF(COUNTA(Wedstrijden!O517:Y517)&lt;&gt;0,1,"")</f>
        <v/>
      </c>
      <c r="BK696" s="17" t="str">
        <f t="shared" si="60"/>
        <v/>
      </c>
      <c r="BL696" s="17" t="str">
        <f>IF(Wedstrijden!O517="x","AA","")</f>
        <v/>
      </c>
      <c r="BM696" s="17" t="str">
        <f>IF(Wedstrijden!P517="x","A","")</f>
        <v/>
      </c>
      <c r="BN696" s="17" t="str">
        <f>IF(Wedstrijden!Q517="x","B1","")</f>
        <v/>
      </c>
      <c r="BO696" s="17" t="e">
        <f>IF(Wedstrijden!#REF!="x","BB","")</f>
        <v>#REF!</v>
      </c>
      <c r="BP696" s="17" t="str">
        <f>IF(Wedstrijden!S517="x","B","")</f>
        <v/>
      </c>
      <c r="BQ696" s="17" t="str">
        <f>IF(Wedstrijden!T517="x","L1","")</f>
        <v/>
      </c>
      <c r="BR696" s="17" t="str">
        <f>IF(Wedstrijden!U517="x","L2","")</f>
        <v/>
      </c>
      <c r="BS696" s="17" t="str">
        <f>IF(Wedstrijden!V517="x","M1","")</f>
        <v/>
      </c>
      <c r="BT696" s="17" t="str">
        <f>IF(Wedstrijden!W517="x","M2","")</f>
        <v/>
      </c>
      <c r="BU696" s="17" t="str">
        <f>IF(Wedstrijden!X517="x","Z1","")</f>
        <v/>
      </c>
      <c r="BV696" s="17" t="str">
        <f>IF(Wedstrijden!Y517="x","Z2","")</f>
        <v/>
      </c>
      <c r="BW696" s="17" t="str">
        <f>IF(COUNTA(Wedstrijden!F517:N517)&lt;&gt;0,1,"")</f>
        <v/>
      </c>
      <c r="BX696" s="17" t="str">
        <f t="shared" si="61"/>
        <v/>
      </c>
      <c r="BY696" s="17" t="str">
        <f>IF(Wedstrijden!F517="x","BB","")</f>
        <v/>
      </c>
      <c r="BZ696" s="17" t="str">
        <f>IF(Wedstrijden!G517="x","B","")</f>
        <v/>
      </c>
      <c r="CA696" s="17" t="str">
        <f>IF(Wedstrijden!H517="x","L1","")</f>
        <v/>
      </c>
      <c r="CB696" s="17" t="str">
        <f>IF(Wedstrijden!I517="x","L2","")</f>
        <v/>
      </c>
      <c r="CC696" s="17" t="str">
        <f>IF(Wedstrijden!J517="x","M1","")</f>
        <v/>
      </c>
      <c r="CD696" s="17" t="str">
        <f>IF(Wedstrijden!K517="x","M2","")</f>
        <v/>
      </c>
      <c r="CE696" s="17" t="str">
        <f>IF(Wedstrijden!L517="x","Z1","")</f>
        <v/>
      </c>
      <c r="CF696" s="17" t="str">
        <f>IF(Wedstrijden!M517="x","Z2","")</f>
        <v/>
      </c>
      <c r="CG696" s="17" t="str">
        <f>IF(Wedstrijden!N517="x","ZZL","")</f>
        <v/>
      </c>
      <c r="CL696" s="17" t="str">
        <f>IF(COUNTA(Wedstrijden!AG517:AN517)&lt;&gt;0,2,"")</f>
        <v/>
      </c>
      <c r="CM696" s="17" t="str">
        <f t="shared" si="62"/>
        <v/>
      </c>
      <c r="CN696" s="17" t="str">
        <f>IF(Wedstrijden!AG517="x","AA","")</f>
        <v/>
      </c>
      <c r="CO696" s="17" t="str">
        <f>IF(Wedstrijden!AH517="x","A","")</f>
        <v/>
      </c>
      <c r="CP696" s="17" t="str">
        <f>IF(Wedstrijden!AI517="x","BB","")</f>
        <v/>
      </c>
      <c r="CQ696" s="17" t="str">
        <f>IF(Wedstrijden!AJ517="x","B","")</f>
        <v/>
      </c>
      <c r="CR696" s="17" t="str">
        <f>IF(Wedstrijden!AK517="x","L","")</f>
        <v/>
      </c>
      <c r="CS696" s="17" t="str">
        <f>IF(Wedstrijden!AL517="x","M","")</f>
        <v/>
      </c>
      <c r="CT696" s="17" t="str">
        <f>IF(Wedstrijden!AM517="x","Z","")</f>
        <v/>
      </c>
      <c r="CU696" s="17" t="str">
        <f>IF(Wedstrijden!AN517="x","ZZ","")</f>
        <v/>
      </c>
      <c r="CV696" s="17" t="str">
        <f>IF(COUNTA(Wedstrijden!Z517:AF517)&lt;&gt;0,2,"")</f>
        <v/>
      </c>
      <c r="CW696" s="17" t="str">
        <f t="shared" si="63"/>
        <v/>
      </c>
      <c r="CX696" s="17" t="str">
        <f>IF(Wedstrijden!Z517="x","BB","")</f>
        <v/>
      </c>
      <c r="CY696" s="17" t="str">
        <f>IF(Wedstrijden!AA517="x","B","")</f>
        <v/>
      </c>
      <c r="CZ696" s="17" t="str">
        <f>IF(Wedstrijden!AB517="x","L","")</f>
        <v/>
      </c>
      <c r="DA696" s="17" t="str">
        <f>IF(Wedstrijden!AC517="x","M","")</f>
        <v/>
      </c>
      <c r="DB696" s="17" t="str">
        <f>IF(Wedstrijden!AD517="x","Z","")</f>
        <v/>
      </c>
      <c r="DC696" s="17" t="str">
        <f>IF(Wedstrijden!AE517="x","ZZ","")</f>
        <v/>
      </c>
      <c r="DD696" s="17" t="str">
        <f>IF(Wedstrijden!AF517="x","1.40","")</f>
        <v/>
      </c>
      <c r="DE696" s="17" t="str">
        <f>IF(COUNTA(Wedstrijden!AP517:AR517)&lt;&gt;0,6,"")</f>
        <v/>
      </c>
      <c r="DF696" s="17" t="str">
        <f t="shared" si="64"/>
        <v/>
      </c>
      <c r="DG696" s="17" t="str">
        <f>IF(Wedstrijden!AP517="x","L","")</f>
        <v/>
      </c>
      <c r="DH696" s="17" t="str">
        <f>IF(Wedstrijden!AQ517="x","M","")</f>
        <v/>
      </c>
      <c r="DI696" s="17" t="str">
        <f>IF(Wedstrijden!AR517="x","Z","")</f>
        <v/>
      </c>
      <c r="DJ696" s="17" t="str">
        <f>IF(Wedstrijden!AS517="x","Z","")</f>
        <v/>
      </c>
      <c r="DK696" s="17" t="str">
        <f>IF(COUNTA(Wedstrijden!AU517:AW517)&lt;&gt;0,6,"")</f>
        <v/>
      </c>
      <c r="DL696" s="17" t="str">
        <f t="shared" si="65"/>
        <v/>
      </c>
      <c r="DM696" s="17" t="str">
        <f>IF(Wedstrijden!AU517="x","L","")</f>
        <v/>
      </c>
      <c r="DN696" s="17" t="str">
        <f>IF(Wedstrijden!AV517="x","M","")</f>
        <v/>
      </c>
      <c r="DO696" s="17" t="str">
        <f>IF(Wedstrijden!AW517="x","Z","")</f>
        <v/>
      </c>
      <c r="DP696" s="17" t="str">
        <f>IF(Wedstrijden!AX517="x","Z","")</f>
        <v/>
      </c>
    </row>
    <row r="697" spans="1:120" ht="14.4" x14ac:dyDescent="0.3">
      <c r="A697" s="21">
        <f>Wedstrijden!A518</f>
        <v>0</v>
      </c>
      <c r="B697" s="17" t="str">
        <f>IFERROR(VLOOKUP(Wedstrijden!#REF!,#REF!,2,FALSE),"")</f>
        <v/>
      </c>
      <c r="C697" s="17" t="e">
        <f>Wedstrijden!#REF!</f>
        <v>#REF!</v>
      </c>
      <c r="D697" s="17" t="str">
        <f>IFERROR(VLOOKUP(Wedstrijden!#REF!,#REF!,2,FALSE),"")</f>
        <v/>
      </c>
      <c r="E697" s="17" t="str">
        <f>IFERROR(VLOOKUP(Wedstrijden!#REF!,#REF!,5,FALSE),"")</f>
        <v/>
      </c>
      <c r="F697" s="17" t="e">
        <f>IF(Wedstrijden!#REF!&lt;&gt;"",Wedstrijden!#REF!,"")</f>
        <v>#REF!</v>
      </c>
      <c r="G697" s="17" t="e">
        <f>IF(Wedstrijden!#REF!="Indoor",1,0)</f>
        <v>#REF!</v>
      </c>
      <c r="H697" s="17" t="e">
        <f>Wedstrijden!#REF!</f>
        <v>#REF!</v>
      </c>
      <c r="I697" s="17" t="e">
        <f>IF(Wedstrijden!#REF!="Nee",0,IF(Wedstrijden!#REF!="Ja",1,""))</f>
        <v>#REF!</v>
      </c>
      <c r="J697" s="17" t="e">
        <f>IF(Wedstrijden!#REF!&lt;&gt;"",Wedstrijden!#REF!,"")</f>
        <v>#REF!</v>
      </c>
      <c r="W697" s="18"/>
      <c r="AE697" s="18"/>
      <c r="AN697" s="18"/>
      <c r="AU697" s="18"/>
      <c r="BA697" s="18"/>
      <c r="BE697" s="18"/>
      <c r="BJ697" s="17" t="str">
        <f>IF(COUNTA(Wedstrijden!O518:Y518)&lt;&gt;0,1,"")</f>
        <v/>
      </c>
      <c r="BK697" s="17" t="str">
        <f t="shared" si="60"/>
        <v/>
      </c>
      <c r="BL697" s="17" t="str">
        <f>IF(Wedstrijden!O518="x","AA","")</f>
        <v/>
      </c>
      <c r="BM697" s="17" t="str">
        <f>IF(Wedstrijden!P518="x","A","")</f>
        <v/>
      </c>
      <c r="BN697" s="17" t="str">
        <f>IF(Wedstrijden!Q518="x","B1","")</f>
        <v/>
      </c>
      <c r="BO697" s="17" t="e">
        <f>IF(Wedstrijden!#REF!="x","BB","")</f>
        <v>#REF!</v>
      </c>
      <c r="BP697" s="17" t="str">
        <f>IF(Wedstrijden!S518="x","B","")</f>
        <v/>
      </c>
      <c r="BQ697" s="17" t="str">
        <f>IF(Wedstrijden!T518="x","L1","")</f>
        <v/>
      </c>
      <c r="BR697" s="17" t="str">
        <f>IF(Wedstrijden!U518="x","L2","")</f>
        <v/>
      </c>
      <c r="BS697" s="17" t="str">
        <f>IF(Wedstrijden!V518="x","M1","")</f>
        <v/>
      </c>
      <c r="BT697" s="17" t="str">
        <f>IF(Wedstrijden!W518="x","M2","")</f>
        <v/>
      </c>
      <c r="BU697" s="17" t="str">
        <f>IF(Wedstrijden!X518="x","Z1","")</f>
        <v/>
      </c>
      <c r="BV697" s="17" t="str">
        <f>IF(Wedstrijden!Y518="x","Z2","")</f>
        <v/>
      </c>
      <c r="BW697" s="17" t="str">
        <f>IF(COUNTA(Wedstrijden!F518:N518)&lt;&gt;0,1,"")</f>
        <v/>
      </c>
      <c r="BX697" s="17" t="str">
        <f t="shared" si="61"/>
        <v/>
      </c>
      <c r="BY697" s="17" t="str">
        <f>IF(Wedstrijden!F518="x","BB","")</f>
        <v/>
      </c>
      <c r="BZ697" s="17" t="str">
        <f>IF(Wedstrijden!G518="x","B","")</f>
        <v/>
      </c>
      <c r="CA697" s="17" t="str">
        <f>IF(Wedstrijden!H518="x","L1","")</f>
        <v/>
      </c>
      <c r="CB697" s="17" t="str">
        <f>IF(Wedstrijden!I518="x","L2","")</f>
        <v/>
      </c>
      <c r="CC697" s="17" t="str">
        <f>IF(Wedstrijden!J518="x","M1","")</f>
        <v/>
      </c>
      <c r="CD697" s="17" t="str">
        <f>IF(Wedstrijden!K518="x","M2","")</f>
        <v/>
      </c>
      <c r="CE697" s="17" t="str">
        <f>IF(Wedstrijden!L518="x","Z1","")</f>
        <v/>
      </c>
      <c r="CF697" s="17" t="str">
        <f>IF(Wedstrijden!M518="x","Z2","")</f>
        <v/>
      </c>
      <c r="CG697" s="17" t="str">
        <f>IF(Wedstrijden!N518="x","ZZL","")</f>
        <v/>
      </c>
      <c r="CL697" s="17" t="str">
        <f>IF(COUNTA(Wedstrijden!AG518:AN518)&lt;&gt;0,2,"")</f>
        <v/>
      </c>
      <c r="CM697" s="17" t="str">
        <f t="shared" si="62"/>
        <v/>
      </c>
      <c r="CN697" s="17" t="str">
        <f>IF(Wedstrijden!AG518="x","AA","")</f>
        <v/>
      </c>
      <c r="CO697" s="17" t="str">
        <f>IF(Wedstrijden!AH518="x","A","")</f>
        <v/>
      </c>
      <c r="CP697" s="17" t="str">
        <f>IF(Wedstrijden!AI518="x","BB","")</f>
        <v/>
      </c>
      <c r="CQ697" s="17" t="str">
        <f>IF(Wedstrijden!AJ518="x","B","")</f>
        <v/>
      </c>
      <c r="CR697" s="17" t="str">
        <f>IF(Wedstrijden!AK518="x","L","")</f>
        <v/>
      </c>
      <c r="CS697" s="17" t="str">
        <f>IF(Wedstrijden!AL518="x","M","")</f>
        <v/>
      </c>
      <c r="CT697" s="17" t="str">
        <f>IF(Wedstrijden!AM518="x","Z","")</f>
        <v/>
      </c>
      <c r="CU697" s="17" t="str">
        <f>IF(Wedstrijden!AN518="x","ZZ","")</f>
        <v/>
      </c>
      <c r="CV697" s="17" t="str">
        <f>IF(COUNTA(Wedstrijden!Z518:AF518)&lt;&gt;0,2,"")</f>
        <v/>
      </c>
      <c r="CW697" s="17" t="str">
        <f t="shared" si="63"/>
        <v/>
      </c>
      <c r="CX697" s="17" t="str">
        <f>IF(Wedstrijden!Z518="x","BB","")</f>
        <v/>
      </c>
      <c r="CY697" s="17" t="str">
        <f>IF(Wedstrijden!AA518="x","B","")</f>
        <v/>
      </c>
      <c r="CZ697" s="17" t="str">
        <f>IF(Wedstrijden!AB518="x","L","")</f>
        <v/>
      </c>
      <c r="DA697" s="17" t="str">
        <f>IF(Wedstrijden!AC518="x","M","")</f>
        <v/>
      </c>
      <c r="DB697" s="17" t="str">
        <f>IF(Wedstrijden!AD518="x","Z","")</f>
        <v/>
      </c>
      <c r="DC697" s="17" t="str">
        <f>IF(Wedstrijden!AE518="x","ZZ","")</f>
        <v/>
      </c>
      <c r="DD697" s="17" t="str">
        <f>IF(Wedstrijden!AF518="x","1.40","")</f>
        <v/>
      </c>
      <c r="DE697" s="17" t="str">
        <f>IF(COUNTA(Wedstrijden!AP518:AR518)&lt;&gt;0,6,"")</f>
        <v/>
      </c>
      <c r="DF697" s="17" t="str">
        <f t="shared" si="64"/>
        <v/>
      </c>
      <c r="DG697" s="17" t="str">
        <f>IF(Wedstrijden!AP518="x","L","")</f>
        <v/>
      </c>
      <c r="DH697" s="17" t="str">
        <f>IF(Wedstrijden!AQ518="x","M","")</f>
        <v/>
      </c>
      <c r="DI697" s="17" t="str">
        <f>IF(Wedstrijden!AR518="x","Z","")</f>
        <v/>
      </c>
      <c r="DJ697" s="17" t="str">
        <f>IF(Wedstrijden!AS518="x","Z","")</f>
        <v/>
      </c>
      <c r="DK697" s="17" t="str">
        <f>IF(COUNTA(Wedstrijden!AU518:AW518)&lt;&gt;0,6,"")</f>
        <v/>
      </c>
      <c r="DL697" s="17" t="str">
        <f t="shared" si="65"/>
        <v/>
      </c>
      <c r="DM697" s="17" t="str">
        <f>IF(Wedstrijden!AU518="x","L","")</f>
        <v/>
      </c>
      <c r="DN697" s="17" t="str">
        <f>IF(Wedstrijden!AV518="x","M","")</f>
        <v/>
      </c>
      <c r="DO697" s="17" t="str">
        <f>IF(Wedstrijden!AW518="x","Z","")</f>
        <v/>
      </c>
      <c r="DP697" s="17" t="str">
        <f>IF(Wedstrijden!AX518="x","Z","")</f>
        <v/>
      </c>
    </row>
    <row r="698" spans="1:120" ht="14.4" x14ac:dyDescent="0.3">
      <c r="A698" s="21">
        <f>Wedstrijden!A519</f>
        <v>0</v>
      </c>
      <c r="B698" s="17" t="str">
        <f>IFERROR(VLOOKUP(Wedstrijden!#REF!,#REF!,2,FALSE),"")</f>
        <v/>
      </c>
      <c r="C698" s="17" t="e">
        <f>Wedstrijden!#REF!</f>
        <v>#REF!</v>
      </c>
      <c r="D698" s="17" t="str">
        <f>IFERROR(VLOOKUP(Wedstrijden!#REF!,#REF!,2,FALSE),"")</f>
        <v/>
      </c>
      <c r="E698" s="17" t="str">
        <f>IFERROR(VLOOKUP(Wedstrijden!#REF!,#REF!,5,FALSE),"")</f>
        <v/>
      </c>
      <c r="F698" s="17" t="e">
        <f>IF(Wedstrijden!#REF!&lt;&gt;"",Wedstrijden!#REF!,"")</f>
        <v>#REF!</v>
      </c>
      <c r="G698" s="17" t="e">
        <f>IF(Wedstrijden!#REF!="Indoor",1,0)</f>
        <v>#REF!</v>
      </c>
      <c r="H698" s="17" t="e">
        <f>Wedstrijden!#REF!</f>
        <v>#REF!</v>
      </c>
      <c r="I698" s="17" t="e">
        <f>IF(Wedstrijden!#REF!="Nee",0,IF(Wedstrijden!#REF!="Ja",1,""))</f>
        <v>#REF!</v>
      </c>
      <c r="J698" s="17" t="e">
        <f>IF(Wedstrijden!#REF!&lt;&gt;"",Wedstrijden!#REF!,"")</f>
        <v>#REF!</v>
      </c>
      <c r="W698" s="18"/>
      <c r="AE698" s="18"/>
      <c r="AN698" s="18"/>
      <c r="AU698" s="18"/>
      <c r="BA698" s="18"/>
      <c r="BE698" s="18"/>
      <c r="BJ698" s="17" t="str">
        <f>IF(COUNTA(Wedstrijden!O519:Y519)&lt;&gt;0,1,"")</f>
        <v/>
      </c>
      <c r="BK698" s="17" t="str">
        <f t="shared" si="60"/>
        <v/>
      </c>
      <c r="BL698" s="17" t="str">
        <f>IF(Wedstrijden!O519="x","AA","")</f>
        <v/>
      </c>
      <c r="BM698" s="17" t="str">
        <f>IF(Wedstrijden!P519="x","A","")</f>
        <v/>
      </c>
      <c r="BN698" s="17" t="str">
        <f>IF(Wedstrijden!Q519="x","B1","")</f>
        <v/>
      </c>
      <c r="BO698" s="17" t="e">
        <f>IF(Wedstrijden!#REF!="x","BB","")</f>
        <v>#REF!</v>
      </c>
      <c r="BP698" s="17" t="str">
        <f>IF(Wedstrijden!S519="x","B","")</f>
        <v/>
      </c>
      <c r="BQ698" s="17" t="str">
        <f>IF(Wedstrijden!T519="x","L1","")</f>
        <v/>
      </c>
      <c r="BR698" s="17" t="str">
        <f>IF(Wedstrijden!U519="x","L2","")</f>
        <v/>
      </c>
      <c r="BS698" s="17" t="str">
        <f>IF(Wedstrijden!V519="x","M1","")</f>
        <v/>
      </c>
      <c r="BT698" s="17" t="str">
        <f>IF(Wedstrijden!W519="x","M2","")</f>
        <v/>
      </c>
      <c r="BU698" s="17" t="str">
        <f>IF(Wedstrijden!X519="x","Z1","")</f>
        <v/>
      </c>
      <c r="BV698" s="17" t="str">
        <f>IF(Wedstrijden!Y519="x","Z2","")</f>
        <v/>
      </c>
      <c r="BW698" s="17" t="str">
        <f>IF(COUNTA(Wedstrijden!F519:N519)&lt;&gt;0,1,"")</f>
        <v/>
      </c>
      <c r="BX698" s="17" t="str">
        <f t="shared" si="61"/>
        <v/>
      </c>
      <c r="BY698" s="17" t="str">
        <f>IF(Wedstrijden!F519="x","BB","")</f>
        <v/>
      </c>
      <c r="BZ698" s="17" t="str">
        <f>IF(Wedstrijden!G519="x","B","")</f>
        <v/>
      </c>
      <c r="CA698" s="17" t="str">
        <f>IF(Wedstrijden!H519="x","L1","")</f>
        <v/>
      </c>
      <c r="CB698" s="17" t="str">
        <f>IF(Wedstrijden!I519="x","L2","")</f>
        <v/>
      </c>
      <c r="CC698" s="17" t="str">
        <f>IF(Wedstrijden!J519="x","M1","")</f>
        <v/>
      </c>
      <c r="CD698" s="17" t="str">
        <f>IF(Wedstrijden!K519="x","M2","")</f>
        <v/>
      </c>
      <c r="CE698" s="17" t="str">
        <f>IF(Wedstrijden!L519="x","Z1","")</f>
        <v/>
      </c>
      <c r="CF698" s="17" t="str">
        <f>IF(Wedstrijden!M519="x","Z2","")</f>
        <v/>
      </c>
      <c r="CG698" s="17" t="str">
        <f>IF(Wedstrijden!N519="x","ZZL","")</f>
        <v/>
      </c>
      <c r="CL698" s="17" t="str">
        <f>IF(COUNTA(Wedstrijden!AG519:AN519)&lt;&gt;0,2,"")</f>
        <v/>
      </c>
      <c r="CM698" s="17" t="str">
        <f t="shared" si="62"/>
        <v/>
      </c>
      <c r="CN698" s="17" t="str">
        <f>IF(Wedstrijden!AG519="x","AA","")</f>
        <v/>
      </c>
      <c r="CO698" s="17" t="str">
        <f>IF(Wedstrijden!AH519="x","A","")</f>
        <v/>
      </c>
      <c r="CP698" s="17" t="str">
        <f>IF(Wedstrijden!AI519="x","BB","")</f>
        <v/>
      </c>
      <c r="CQ698" s="17" t="str">
        <f>IF(Wedstrijden!AJ519="x","B","")</f>
        <v/>
      </c>
      <c r="CR698" s="17" t="str">
        <f>IF(Wedstrijden!AK519="x","L","")</f>
        <v/>
      </c>
      <c r="CS698" s="17" t="str">
        <f>IF(Wedstrijden!AL519="x","M","")</f>
        <v/>
      </c>
      <c r="CT698" s="17" t="str">
        <f>IF(Wedstrijden!AM519="x","Z","")</f>
        <v/>
      </c>
      <c r="CU698" s="17" t="str">
        <f>IF(Wedstrijden!AN519="x","ZZ","")</f>
        <v/>
      </c>
      <c r="CV698" s="17" t="str">
        <f>IF(COUNTA(Wedstrijden!Z519:AF519)&lt;&gt;0,2,"")</f>
        <v/>
      </c>
      <c r="CW698" s="17" t="str">
        <f t="shared" si="63"/>
        <v/>
      </c>
      <c r="CX698" s="17" t="str">
        <f>IF(Wedstrijden!Z519="x","BB","")</f>
        <v/>
      </c>
      <c r="CY698" s="17" t="str">
        <f>IF(Wedstrijden!AA519="x","B","")</f>
        <v/>
      </c>
      <c r="CZ698" s="17" t="str">
        <f>IF(Wedstrijden!AB519="x","L","")</f>
        <v/>
      </c>
      <c r="DA698" s="17" t="str">
        <f>IF(Wedstrijden!AC519="x","M","")</f>
        <v/>
      </c>
      <c r="DB698" s="17" t="str">
        <f>IF(Wedstrijden!AD519="x","Z","")</f>
        <v/>
      </c>
      <c r="DC698" s="17" t="str">
        <f>IF(Wedstrijden!AE519="x","ZZ","")</f>
        <v/>
      </c>
      <c r="DD698" s="17" t="str">
        <f>IF(Wedstrijden!AF519="x","1.40","")</f>
        <v/>
      </c>
      <c r="DE698" s="17" t="str">
        <f>IF(COUNTA(Wedstrijden!AP519:AR519)&lt;&gt;0,6,"")</f>
        <v/>
      </c>
      <c r="DF698" s="17" t="str">
        <f t="shared" si="64"/>
        <v/>
      </c>
      <c r="DG698" s="17" t="str">
        <f>IF(Wedstrijden!AP519="x","L","")</f>
        <v/>
      </c>
      <c r="DH698" s="17" t="str">
        <f>IF(Wedstrijden!AQ519="x","M","")</f>
        <v/>
      </c>
      <c r="DI698" s="17" t="str">
        <f>IF(Wedstrijden!AR519="x","Z","")</f>
        <v/>
      </c>
      <c r="DJ698" s="17" t="str">
        <f>IF(Wedstrijden!AS519="x","Z","")</f>
        <v/>
      </c>
      <c r="DK698" s="17" t="str">
        <f>IF(COUNTA(Wedstrijden!AU519:AW519)&lt;&gt;0,6,"")</f>
        <v/>
      </c>
      <c r="DL698" s="17" t="str">
        <f t="shared" si="65"/>
        <v/>
      </c>
      <c r="DM698" s="17" t="str">
        <f>IF(Wedstrijden!AU519="x","L","")</f>
        <v/>
      </c>
      <c r="DN698" s="17" t="str">
        <f>IF(Wedstrijden!AV519="x","M","")</f>
        <v/>
      </c>
      <c r="DO698" s="17" t="str">
        <f>IF(Wedstrijden!AW519="x","Z","")</f>
        <v/>
      </c>
      <c r="DP698" s="17" t="str">
        <f>IF(Wedstrijden!AX519="x","Z","")</f>
        <v/>
      </c>
    </row>
    <row r="699" spans="1:120" ht="14.4" x14ac:dyDescent="0.3">
      <c r="A699" s="21">
        <f>Wedstrijden!A520</f>
        <v>0</v>
      </c>
      <c r="B699" s="17" t="str">
        <f>IFERROR(VLOOKUP(Wedstrijden!#REF!,#REF!,2,FALSE),"")</f>
        <v/>
      </c>
      <c r="C699" s="17" t="e">
        <f>Wedstrijden!#REF!</f>
        <v>#REF!</v>
      </c>
      <c r="D699" s="17" t="str">
        <f>IFERROR(VLOOKUP(Wedstrijden!#REF!,#REF!,2,FALSE),"")</f>
        <v/>
      </c>
      <c r="E699" s="17" t="str">
        <f>IFERROR(VLOOKUP(Wedstrijden!#REF!,#REF!,5,FALSE),"")</f>
        <v/>
      </c>
      <c r="F699" s="17" t="e">
        <f>IF(Wedstrijden!#REF!&lt;&gt;"",Wedstrijden!#REF!,"")</f>
        <v>#REF!</v>
      </c>
      <c r="G699" s="17" t="e">
        <f>IF(Wedstrijden!#REF!="Indoor",1,0)</f>
        <v>#REF!</v>
      </c>
      <c r="H699" s="17" t="e">
        <f>Wedstrijden!#REF!</f>
        <v>#REF!</v>
      </c>
      <c r="I699" s="17" t="e">
        <f>IF(Wedstrijden!#REF!="Nee",0,IF(Wedstrijden!#REF!="Ja",1,""))</f>
        <v>#REF!</v>
      </c>
      <c r="J699" s="17" t="e">
        <f>IF(Wedstrijden!#REF!&lt;&gt;"",Wedstrijden!#REF!,"")</f>
        <v>#REF!</v>
      </c>
      <c r="W699" s="18"/>
      <c r="AE699" s="18"/>
      <c r="AN699" s="18"/>
      <c r="AU699" s="18"/>
      <c r="BA699" s="18"/>
      <c r="BE699" s="18"/>
      <c r="BJ699" s="17" t="str">
        <f>IF(COUNTA(Wedstrijden!O520:Y520)&lt;&gt;0,1,"")</f>
        <v/>
      </c>
      <c r="BK699" s="17" t="str">
        <f t="shared" si="60"/>
        <v/>
      </c>
      <c r="BL699" s="17" t="str">
        <f>IF(Wedstrijden!O520="x","AA","")</f>
        <v/>
      </c>
      <c r="BM699" s="17" t="str">
        <f>IF(Wedstrijden!P520="x","A","")</f>
        <v/>
      </c>
      <c r="BN699" s="17" t="str">
        <f>IF(Wedstrijden!Q520="x","B1","")</f>
        <v/>
      </c>
      <c r="BO699" s="17" t="e">
        <f>IF(Wedstrijden!#REF!="x","BB","")</f>
        <v>#REF!</v>
      </c>
      <c r="BP699" s="17" t="str">
        <f>IF(Wedstrijden!S520="x","B","")</f>
        <v/>
      </c>
      <c r="BQ699" s="17" t="str">
        <f>IF(Wedstrijden!T520="x","L1","")</f>
        <v/>
      </c>
      <c r="BR699" s="17" t="str">
        <f>IF(Wedstrijden!U520="x","L2","")</f>
        <v/>
      </c>
      <c r="BS699" s="17" t="str">
        <f>IF(Wedstrijden!V520="x","M1","")</f>
        <v/>
      </c>
      <c r="BT699" s="17" t="str">
        <f>IF(Wedstrijden!W520="x","M2","")</f>
        <v/>
      </c>
      <c r="BU699" s="17" t="str">
        <f>IF(Wedstrijden!X520="x","Z1","")</f>
        <v/>
      </c>
      <c r="BV699" s="17" t="str">
        <f>IF(Wedstrijden!Y520="x","Z2","")</f>
        <v/>
      </c>
      <c r="BW699" s="17" t="str">
        <f>IF(COUNTA(Wedstrijden!F520:N520)&lt;&gt;0,1,"")</f>
        <v/>
      </c>
      <c r="BX699" s="17" t="str">
        <f t="shared" si="61"/>
        <v/>
      </c>
      <c r="BY699" s="17" t="str">
        <f>IF(Wedstrijden!F520="x","BB","")</f>
        <v/>
      </c>
      <c r="BZ699" s="17" t="str">
        <f>IF(Wedstrijden!G520="x","B","")</f>
        <v/>
      </c>
      <c r="CA699" s="17" t="str">
        <f>IF(Wedstrijden!H520="x","L1","")</f>
        <v/>
      </c>
      <c r="CB699" s="17" t="str">
        <f>IF(Wedstrijden!I520="x","L2","")</f>
        <v/>
      </c>
      <c r="CC699" s="17" t="str">
        <f>IF(Wedstrijden!J520="x","M1","")</f>
        <v/>
      </c>
      <c r="CD699" s="17" t="str">
        <f>IF(Wedstrijden!K520="x","M2","")</f>
        <v/>
      </c>
      <c r="CE699" s="17" t="str">
        <f>IF(Wedstrijden!L520="x","Z1","")</f>
        <v/>
      </c>
      <c r="CF699" s="17" t="str">
        <f>IF(Wedstrijden!M520="x","Z2","")</f>
        <v/>
      </c>
      <c r="CG699" s="17" t="str">
        <f>IF(Wedstrijden!N520="x","ZZL","")</f>
        <v/>
      </c>
      <c r="CL699" s="17" t="str">
        <f>IF(COUNTA(Wedstrijden!AG520:AN520)&lt;&gt;0,2,"")</f>
        <v/>
      </c>
      <c r="CM699" s="17" t="str">
        <f t="shared" si="62"/>
        <v/>
      </c>
      <c r="CN699" s="17" t="str">
        <f>IF(Wedstrijden!AG520="x","AA","")</f>
        <v/>
      </c>
      <c r="CO699" s="17" t="str">
        <f>IF(Wedstrijden!AH520="x","A","")</f>
        <v/>
      </c>
      <c r="CP699" s="17" t="str">
        <f>IF(Wedstrijden!AI520="x","BB","")</f>
        <v/>
      </c>
      <c r="CQ699" s="17" t="str">
        <f>IF(Wedstrijden!AJ520="x","B","")</f>
        <v/>
      </c>
      <c r="CR699" s="17" t="str">
        <f>IF(Wedstrijden!AK520="x","L","")</f>
        <v/>
      </c>
      <c r="CS699" s="17" t="str">
        <f>IF(Wedstrijden!AL520="x","M","")</f>
        <v/>
      </c>
      <c r="CT699" s="17" t="str">
        <f>IF(Wedstrijden!AM520="x","Z","")</f>
        <v/>
      </c>
      <c r="CU699" s="17" t="str">
        <f>IF(Wedstrijden!AN520="x","ZZ","")</f>
        <v/>
      </c>
      <c r="CV699" s="17" t="str">
        <f>IF(COUNTA(Wedstrijden!Z520:AF520)&lt;&gt;0,2,"")</f>
        <v/>
      </c>
      <c r="CW699" s="17" t="str">
        <f t="shared" si="63"/>
        <v/>
      </c>
      <c r="CX699" s="17" t="str">
        <f>IF(Wedstrijden!Z520="x","BB","")</f>
        <v/>
      </c>
      <c r="CY699" s="17" t="str">
        <f>IF(Wedstrijden!AA520="x","B","")</f>
        <v/>
      </c>
      <c r="CZ699" s="17" t="str">
        <f>IF(Wedstrijden!AB520="x","L","")</f>
        <v/>
      </c>
      <c r="DA699" s="17" t="str">
        <f>IF(Wedstrijden!AC520="x","M","")</f>
        <v/>
      </c>
      <c r="DB699" s="17" t="str">
        <f>IF(Wedstrijden!AD520="x","Z","")</f>
        <v/>
      </c>
      <c r="DC699" s="17" t="str">
        <f>IF(Wedstrijden!AE520="x","ZZ","")</f>
        <v/>
      </c>
      <c r="DD699" s="17" t="str">
        <f>IF(Wedstrijden!AF520="x","1.40","")</f>
        <v/>
      </c>
      <c r="DE699" s="17" t="str">
        <f>IF(COUNTA(Wedstrijden!AP520:AR520)&lt;&gt;0,6,"")</f>
        <v/>
      </c>
      <c r="DF699" s="17" t="str">
        <f t="shared" si="64"/>
        <v/>
      </c>
      <c r="DG699" s="17" t="str">
        <f>IF(Wedstrijden!AP520="x","L","")</f>
        <v/>
      </c>
      <c r="DH699" s="17" t="str">
        <f>IF(Wedstrijden!AQ520="x","M","")</f>
        <v/>
      </c>
      <c r="DI699" s="17" t="str">
        <f>IF(Wedstrijden!AR520="x","Z","")</f>
        <v/>
      </c>
      <c r="DJ699" s="17" t="str">
        <f>IF(Wedstrijden!AS520="x","Z","")</f>
        <v/>
      </c>
      <c r="DK699" s="17" t="str">
        <f>IF(COUNTA(Wedstrijden!AU520:AW520)&lt;&gt;0,6,"")</f>
        <v/>
      </c>
      <c r="DL699" s="17" t="str">
        <f t="shared" si="65"/>
        <v/>
      </c>
      <c r="DM699" s="17" t="str">
        <f>IF(Wedstrijden!AU520="x","L","")</f>
        <v/>
      </c>
      <c r="DN699" s="17" t="str">
        <f>IF(Wedstrijden!AV520="x","M","")</f>
        <v/>
      </c>
      <c r="DO699" s="17" t="str">
        <f>IF(Wedstrijden!AW520="x","Z","")</f>
        <v/>
      </c>
      <c r="DP699" s="17" t="str">
        <f>IF(Wedstrijden!AX520="x","Z","")</f>
        <v/>
      </c>
    </row>
    <row r="700" spans="1:120" ht="14.4" x14ac:dyDescent="0.3">
      <c r="A700" s="21">
        <f>Wedstrijden!A521</f>
        <v>0</v>
      </c>
      <c r="B700" s="17" t="str">
        <f>IFERROR(VLOOKUP(Wedstrijden!#REF!,#REF!,2,FALSE),"")</f>
        <v/>
      </c>
      <c r="C700" s="17" t="e">
        <f>Wedstrijden!#REF!</f>
        <v>#REF!</v>
      </c>
      <c r="D700" s="17" t="str">
        <f>IFERROR(VLOOKUP(Wedstrijden!#REF!,#REF!,2,FALSE),"")</f>
        <v/>
      </c>
      <c r="E700" s="17" t="str">
        <f>IFERROR(VLOOKUP(Wedstrijden!#REF!,#REF!,5,FALSE),"")</f>
        <v/>
      </c>
      <c r="F700" s="17" t="e">
        <f>IF(Wedstrijden!#REF!&lt;&gt;"",Wedstrijden!#REF!,"")</f>
        <v>#REF!</v>
      </c>
      <c r="G700" s="17" t="e">
        <f>IF(Wedstrijden!#REF!="Indoor",1,0)</f>
        <v>#REF!</v>
      </c>
      <c r="H700" s="17" t="e">
        <f>Wedstrijden!#REF!</f>
        <v>#REF!</v>
      </c>
      <c r="I700" s="17" t="e">
        <f>IF(Wedstrijden!#REF!="Nee",0,IF(Wedstrijden!#REF!="Ja",1,""))</f>
        <v>#REF!</v>
      </c>
      <c r="J700" s="17" t="e">
        <f>IF(Wedstrijden!#REF!&lt;&gt;"",Wedstrijden!#REF!,"")</f>
        <v>#REF!</v>
      </c>
      <c r="W700" s="18"/>
      <c r="AE700" s="18"/>
      <c r="AN700" s="18"/>
      <c r="AU700" s="18"/>
      <c r="BA700" s="18"/>
      <c r="BE700" s="18"/>
      <c r="BJ700" s="17" t="str">
        <f>IF(COUNTA(Wedstrijden!O521:Y521)&lt;&gt;0,1,"")</f>
        <v/>
      </c>
      <c r="BK700" s="17" t="str">
        <f t="shared" si="60"/>
        <v/>
      </c>
      <c r="BL700" s="17" t="str">
        <f>IF(Wedstrijden!O521="x","AA","")</f>
        <v/>
      </c>
      <c r="BM700" s="17" t="str">
        <f>IF(Wedstrijden!P521="x","A","")</f>
        <v/>
      </c>
      <c r="BN700" s="17" t="str">
        <f>IF(Wedstrijden!Q521="x","B1","")</f>
        <v/>
      </c>
      <c r="BO700" s="17" t="e">
        <f>IF(Wedstrijden!#REF!="x","BB","")</f>
        <v>#REF!</v>
      </c>
      <c r="BP700" s="17" t="str">
        <f>IF(Wedstrijden!S521="x","B","")</f>
        <v/>
      </c>
      <c r="BQ700" s="17" t="str">
        <f>IF(Wedstrijden!T521="x","L1","")</f>
        <v/>
      </c>
      <c r="BR700" s="17" t="str">
        <f>IF(Wedstrijden!U521="x","L2","")</f>
        <v/>
      </c>
      <c r="BS700" s="17" t="str">
        <f>IF(Wedstrijden!V521="x","M1","")</f>
        <v/>
      </c>
      <c r="BT700" s="17" t="str">
        <f>IF(Wedstrijden!W521="x","M2","")</f>
        <v/>
      </c>
      <c r="BU700" s="17" t="str">
        <f>IF(Wedstrijden!X521="x","Z1","")</f>
        <v/>
      </c>
      <c r="BV700" s="17" t="str">
        <f>IF(Wedstrijden!Y521="x","Z2","")</f>
        <v/>
      </c>
      <c r="BW700" s="17" t="str">
        <f>IF(COUNTA(Wedstrijden!F521:N521)&lt;&gt;0,1,"")</f>
        <v/>
      </c>
      <c r="BX700" s="17" t="str">
        <f t="shared" si="61"/>
        <v/>
      </c>
      <c r="BY700" s="17" t="str">
        <f>IF(Wedstrijden!F521="x","BB","")</f>
        <v/>
      </c>
      <c r="BZ700" s="17" t="str">
        <f>IF(Wedstrijden!G521="x","B","")</f>
        <v/>
      </c>
      <c r="CA700" s="17" t="str">
        <f>IF(Wedstrijden!H521="x","L1","")</f>
        <v/>
      </c>
      <c r="CB700" s="17" t="str">
        <f>IF(Wedstrijden!I521="x","L2","")</f>
        <v/>
      </c>
      <c r="CC700" s="17" t="str">
        <f>IF(Wedstrijden!J521="x","M1","")</f>
        <v/>
      </c>
      <c r="CD700" s="17" t="str">
        <f>IF(Wedstrijden!K521="x","M2","")</f>
        <v/>
      </c>
      <c r="CE700" s="17" t="str">
        <f>IF(Wedstrijden!L521="x","Z1","")</f>
        <v/>
      </c>
      <c r="CF700" s="17" t="str">
        <f>IF(Wedstrijden!M521="x","Z2","")</f>
        <v/>
      </c>
      <c r="CG700" s="17" t="str">
        <f>IF(Wedstrijden!N521="x","ZZL","")</f>
        <v/>
      </c>
      <c r="CL700" s="17" t="str">
        <f>IF(COUNTA(Wedstrijden!AG521:AN521)&lt;&gt;0,2,"")</f>
        <v/>
      </c>
      <c r="CM700" s="17" t="str">
        <f t="shared" si="62"/>
        <v/>
      </c>
      <c r="CN700" s="17" t="str">
        <f>IF(Wedstrijden!AG521="x","AA","")</f>
        <v/>
      </c>
      <c r="CO700" s="17" t="str">
        <f>IF(Wedstrijden!AH521="x","A","")</f>
        <v/>
      </c>
      <c r="CP700" s="17" t="str">
        <f>IF(Wedstrijden!AI521="x","BB","")</f>
        <v/>
      </c>
      <c r="CQ700" s="17" t="str">
        <f>IF(Wedstrijden!AJ521="x","B","")</f>
        <v/>
      </c>
      <c r="CR700" s="17" t="str">
        <f>IF(Wedstrijden!AK521="x","L","")</f>
        <v/>
      </c>
      <c r="CS700" s="17" t="str">
        <f>IF(Wedstrijden!AL521="x","M","")</f>
        <v/>
      </c>
      <c r="CT700" s="17" t="str">
        <f>IF(Wedstrijden!AM521="x","Z","")</f>
        <v/>
      </c>
      <c r="CU700" s="17" t="str">
        <f>IF(Wedstrijden!AN521="x","ZZ","")</f>
        <v/>
      </c>
      <c r="CV700" s="17" t="str">
        <f>IF(COUNTA(Wedstrijden!Z521:AF521)&lt;&gt;0,2,"")</f>
        <v/>
      </c>
      <c r="CW700" s="17" t="str">
        <f t="shared" si="63"/>
        <v/>
      </c>
      <c r="CX700" s="17" t="str">
        <f>IF(Wedstrijden!Z521="x","BB","")</f>
        <v/>
      </c>
      <c r="CY700" s="17" t="str">
        <f>IF(Wedstrijden!AA521="x","B","")</f>
        <v/>
      </c>
      <c r="CZ700" s="17" t="str">
        <f>IF(Wedstrijden!AB521="x","L","")</f>
        <v/>
      </c>
      <c r="DA700" s="17" t="str">
        <f>IF(Wedstrijden!AC521="x","M","")</f>
        <v/>
      </c>
      <c r="DB700" s="17" t="str">
        <f>IF(Wedstrijden!AD521="x","Z","")</f>
        <v/>
      </c>
      <c r="DC700" s="17" t="str">
        <f>IF(Wedstrijden!AE521="x","ZZ","")</f>
        <v/>
      </c>
      <c r="DD700" s="17" t="str">
        <f>IF(Wedstrijden!AF521="x","1.40","")</f>
        <v/>
      </c>
      <c r="DE700" s="17" t="str">
        <f>IF(COUNTA(Wedstrijden!AP521:AR521)&lt;&gt;0,6,"")</f>
        <v/>
      </c>
      <c r="DF700" s="17" t="str">
        <f t="shared" si="64"/>
        <v/>
      </c>
      <c r="DG700" s="17" t="str">
        <f>IF(Wedstrijden!AP521="x","L","")</f>
        <v/>
      </c>
      <c r="DH700" s="17" t="str">
        <f>IF(Wedstrijden!AQ521="x","M","")</f>
        <v/>
      </c>
      <c r="DI700" s="17" t="str">
        <f>IF(Wedstrijden!AR521="x","Z","")</f>
        <v/>
      </c>
      <c r="DJ700" s="17" t="str">
        <f>IF(Wedstrijden!AS521="x","Z","")</f>
        <v/>
      </c>
      <c r="DK700" s="17" t="str">
        <f>IF(COUNTA(Wedstrijden!AU521:AW521)&lt;&gt;0,6,"")</f>
        <v/>
      </c>
      <c r="DL700" s="17" t="str">
        <f t="shared" si="65"/>
        <v/>
      </c>
      <c r="DM700" s="17" t="str">
        <f>IF(Wedstrijden!AU521="x","L","")</f>
        <v/>
      </c>
      <c r="DN700" s="17" t="str">
        <f>IF(Wedstrijden!AV521="x","M","")</f>
        <v/>
      </c>
      <c r="DO700" s="17" t="str">
        <f>IF(Wedstrijden!AW521="x","Z","")</f>
        <v/>
      </c>
      <c r="DP700" s="17" t="str">
        <f>IF(Wedstrijden!AX521="x","Z","")</f>
        <v/>
      </c>
    </row>
    <row r="701" spans="1:120" ht="14.4" x14ac:dyDescent="0.3">
      <c r="A701" s="21">
        <f>Wedstrijden!A522</f>
        <v>0</v>
      </c>
      <c r="B701" s="17" t="str">
        <f>IFERROR(VLOOKUP(Wedstrijden!#REF!,#REF!,2,FALSE),"")</f>
        <v/>
      </c>
      <c r="C701" s="17" t="e">
        <f>Wedstrijden!#REF!</f>
        <v>#REF!</v>
      </c>
      <c r="D701" s="17" t="str">
        <f>IFERROR(VLOOKUP(Wedstrijden!#REF!,#REF!,2,FALSE),"")</f>
        <v/>
      </c>
      <c r="E701" s="17" t="str">
        <f>IFERROR(VLOOKUP(Wedstrijden!#REF!,#REF!,5,FALSE),"")</f>
        <v/>
      </c>
      <c r="F701" s="17" t="e">
        <f>IF(Wedstrijden!#REF!&lt;&gt;"",Wedstrijden!#REF!,"")</f>
        <v>#REF!</v>
      </c>
      <c r="G701" s="17" t="e">
        <f>IF(Wedstrijden!#REF!="Indoor",1,0)</f>
        <v>#REF!</v>
      </c>
      <c r="H701" s="17" t="e">
        <f>Wedstrijden!#REF!</f>
        <v>#REF!</v>
      </c>
      <c r="I701" s="17" t="e">
        <f>IF(Wedstrijden!#REF!="Nee",0,IF(Wedstrijden!#REF!="Ja",1,""))</f>
        <v>#REF!</v>
      </c>
      <c r="J701" s="17" t="e">
        <f>IF(Wedstrijden!#REF!&lt;&gt;"",Wedstrijden!#REF!,"")</f>
        <v>#REF!</v>
      </c>
      <c r="W701" s="18"/>
      <c r="AE701" s="18"/>
      <c r="AN701" s="18"/>
      <c r="AU701" s="18"/>
      <c r="BA701" s="18"/>
      <c r="BE701" s="18"/>
      <c r="BJ701" s="17" t="str">
        <f>IF(COUNTA(Wedstrijden!O522:Y522)&lt;&gt;0,1,"")</f>
        <v/>
      </c>
      <c r="BK701" s="17" t="str">
        <f t="shared" si="60"/>
        <v/>
      </c>
      <c r="BL701" s="17" t="str">
        <f>IF(Wedstrijden!O522="x","AA","")</f>
        <v/>
      </c>
      <c r="BM701" s="17" t="str">
        <f>IF(Wedstrijden!P522="x","A","")</f>
        <v/>
      </c>
      <c r="BN701" s="17" t="str">
        <f>IF(Wedstrijden!Q522="x","B1","")</f>
        <v/>
      </c>
      <c r="BO701" s="17" t="e">
        <f>IF(Wedstrijden!#REF!="x","BB","")</f>
        <v>#REF!</v>
      </c>
      <c r="BP701" s="17" t="str">
        <f>IF(Wedstrijden!S522="x","B","")</f>
        <v/>
      </c>
      <c r="BQ701" s="17" t="str">
        <f>IF(Wedstrijden!T522="x","L1","")</f>
        <v/>
      </c>
      <c r="BR701" s="17" t="str">
        <f>IF(Wedstrijden!U522="x","L2","")</f>
        <v/>
      </c>
      <c r="BS701" s="17" t="str">
        <f>IF(Wedstrijden!V522="x","M1","")</f>
        <v/>
      </c>
      <c r="BT701" s="17" t="str">
        <f>IF(Wedstrijden!W522="x","M2","")</f>
        <v/>
      </c>
      <c r="BU701" s="17" t="str">
        <f>IF(Wedstrijden!X522="x","Z1","")</f>
        <v/>
      </c>
      <c r="BV701" s="17" t="str">
        <f>IF(Wedstrijden!Y522="x","Z2","")</f>
        <v/>
      </c>
      <c r="BW701" s="17" t="str">
        <f>IF(COUNTA(Wedstrijden!F522:N522)&lt;&gt;0,1,"")</f>
        <v/>
      </c>
      <c r="BX701" s="17" t="str">
        <f t="shared" si="61"/>
        <v/>
      </c>
      <c r="BY701" s="17" t="str">
        <f>IF(Wedstrijden!F522="x","BB","")</f>
        <v/>
      </c>
      <c r="BZ701" s="17" t="str">
        <f>IF(Wedstrijden!G522="x","B","")</f>
        <v/>
      </c>
      <c r="CA701" s="17" t="str">
        <f>IF(Wedstrijden!H522="x","L1","")</f>
        <v/>
      </c>
      <c r="CB701" s="17" t="str">
        <f>IF(Wedstrijden!I522="x","L2","")</f>
        <v/>
      </c>
      <c r="CC701" s="17" t="str">
        <f>IF(Wedstrijden!J522="x","M1","")</f>
        <v/>
      </c>
      <c r="CD701" s="17" t="str">
        <f>IF(Wedstrijden!K522="x","M2","")</f>
        <v/>
      </c>
      <c r="CE701" s="17" t="str">
        <f>IF(Wedstrijden!L522="x","Z1","")</f>
        <v/>
      </c>
      <c r="CF701" s="17" t="str">
        <f>IF(Wedstrijden!M522="x","Z2","")</f>
        <v/>
      </c>
      <c r="CG701" s="17" t="str">
        <f>IF(Wedstrijden!N522="x","ZZL","")</f>
        <v/>
      </c>
      <c r="CL701" s="17" t="str">
        <f>IF(COUNTA(Wedstrijden!AG522:AN522)&lt;&gt;0,2,"")</f>
        <v/>
      </c>
      <c r="CM701" s="17" t="str">
        <f t="shared" si="62"/>
        <v/>
      </c>
      <c r="CN701" s="17" t="str">
        <f>IF(Wedstrijden!AG522="x","AA","")</f>
        <v/>
      </c>
      <c r="CO701" s="17" t="str">
        <f>IF(Wedstrijden!AH522="x","A","")</f>
        <v/>
      </c>
      <c r="CP701" s="17" t="str">
        <f>IF(Wedstrijden!AI522="x","BB","")</f>
        <v/>
      </c>
      <c r="CQ701" s="17" t="str">
        <f>IF(Wedstrijden!AJ522="x","B","")</f>
        <v/>
      </c>
      <c r="CR701" s="17" t="str">
        <f>IF(Wedstrijden!AK522="x","L","")</f>
        <v/>
      </c>
      <c r="CS701" s="17" t="str">
        <f>IF(Wedstrijden!AL522="x","M","")</f>
        <v/>
      </c>
      <c r="CT701" s="17" t="str">
        <f>IF(Wedstrijden!AM522="x","Z","")</f>
        <v/>
      </c>
      <c r="CU701" s="17" t="str">
        <f>IF(Wedstrijden!AN522="x","ZZ","")</f>
        <v/>
      </c>
      <c r="CV701" s="17" t="str">
        <f>IF(COUNTA(Wedstrijden!Z522:AF522)&lt;&gt;0,2,"")</f>
        <v/>
      </c>
      <c r="CW701" s="17" t="str">
        <f t="shared" si="63"/>
        <v/>
      </c>
      <c r="CX701" s="17" t="str">
        <f>IF(Wedstrijden!Z522="x","BB","")</f>
        <v/>
      </c>
      <c r="CY701" s="17" t="str">
        <f>IF(Wedstrijden!AA522="x","B","")</f>
        <v/>
      </c>
      <c r="CZ701" s="17" t="str">
        <f>IF(Wedstrijden!AB522="x","L","")</f>
        <v/>
      </c>
      <c r="DA701" s="17" t="str">
        <f>IF(Wedstrijden!AC522="x","M","")</f>
        <v/>
      </c>
      <c r="DB701" s="17" t="str">
        <f>IF(Wedstrijden!AD522="x","Z","")</f>
        <v/>
      </c>
      <c r="DC701" s="17" t="str">
        <f>IF(Wedstrijden!AE522="x","ZZ","")</f>
        <v/>
      </c>
      <c r="DD701" s="17" t="str">
        <f>IF(Wedstrijden!AF522="x","1.40","")</f>
        <v/>
      </c>
      <c r="DE701" s="17" t="str">
        <f>IF(COUNTA(Wedstrijden!AP522:AR522)&lt;&gt;0,6,"")</f>
        <v/>
      </c>
      <c r="DF701" s="17" t="str">
        <f t="shared" si="64"/>
        <v/>
      </c>
      <c r="DG701" s="17" t="str">
        <f>IF(Wedstrijden!AP522="x","L","")</f>
        <v/>
      </c>
      <c r="DH701" s="17" t="str">
        <f>IF(Wedstrijden!AQ522="x","M","")</f>
        <v/>
      </c>
      <c r="DI701" s="17" t="str">
        <f>IF(Wedstrijden!AR522="x","Z","")</f>
        <v/>
      </c>
      <c r="DJ701" s="17" t="str">
        <f>IF(Wedstrijden!AS522="x","Z","")</f>
        <v/>
      </c>
      <c r="DK701" s="17" t="str">
        <f>IF(COUNTA(Wedstrijden!AU522:AW522)&lt;&gt;0,6,"")</f>
        <v/>
      </c>
      <c r="DL701" s="17" t="str">
        <f t="shared" si="65"/>
        <v/>
      </c>
      <c r="DM701" s="17" t="str">
        <f>IF(Wedstrijden!AU522="x","L","")</f>
        <v/>
      </c>
      <c r="DN701" s="17" t="str">
        <f>IF(Wedstrijden!AV522="x","M","")</f>
        <v/>
      </c>
      <c r="DO701" s="17" t="str">
        <f>IF(Wedstrijden!AW522="x","Z","")</f>
        <v/>
      </c>
      <c r="DP701" s="17" t="str">
        <f>IF(Wedstrijden!AX522="x","Z","")</f>
        <v/>
      </c>
    </row>
    <row r="702" spans="1:120" ht="14.4" x14ac:dyDescent="0.3">
      <c r="A702" s="21">
        <f>Wedstrijden!A523</f>
        <v>0</v>
      </c>
      <c r="B702" s="17" t="str">
        <f>IFERROR(VLOOKUP(Wedstrijden!#REF!,#REF!,2,FALSE),"")</f>
        <v/>
      </c>
      <c r="C702" s="17" t="e">
        <f>Wedstrijden!#REF!</f>
        <v>#REF!</v>
      </c>
      <c r="D702" s="17" t="str">
        <f>IFERROR(VLOOKUP(Wedstrijden!#REF!,#REF!,2,FALSE),"")</f>
        <v/>
      </c>
      <c r="E702" s="17" t="str">
        <f>IFERROR(VLOOKUP(Wedstrijden!#REF!,#REF!,5,FALSE),"")</f>
        <v/>
      </c>
      <c r="F702" s="17" t="e">
        <f>IF(Wedstrijden!#REF!&lt;&gt;"",Wedstrijden!#REF!,"")</f>
        <v>#REF!</v>
      </c>
      <c r="G702" s="17" t="e">
        <f>IF(Wedstrijden!#REF!="Indoor",1,0)</f>
        <v>#REF!</v>
      </c>
      <c r="H702" s="17" t="e">
        <f>Wedstrijden!#REF!</f>
        <v>#REF!</v>
      </c>
      <c r="I702" s="17" t="e">
        <f>IF(Wedstrijden!#REF!="Nee",0,IF(Wedstrijden!#REF!="Ja",1,""))</f>
        <v>#REF!</v>
      </c>
      <c r="J702" s="17" t="e">
        <f>IF(Wedstrijden!#REF!&lt;&gt;"",Wedstrijden!#REF!,"")</f>
        <v>#REF!</v>
      </c>
      <c r="W702" s="18"/>
      <c r="AE702" s="18"/>
      <c r="AN702" s="18"/>
      <c r="AU702" s="18"/>
      <c r="BA702" s="18"/>
      <c r="BE702" s="18"/>
      <c r="BJ702" s="17" t="str">
        <f>IF(COUNTA(Wedstrijden!O523:Y523)&lt;&gt;0,1,"")</f>
        <v/>
      </c>
      <c r="BK702" s="17" t="str">
        <f t="shared" si="60"/>
        <v/>
      </c>
      <c r="BL702" s="17" t="str">
        <f>IF(Wedstrijden!O523="x","AA","")</f>
        <v/>
      </c>
      <c r="BM702" s="17" t="str">
        <f>IF(Wedstrijden!P523="x","A","")</f>
        <v/>
      </c>
      <c r="BN702" s="17" t="str">
        <f>IF(Wedstrijden!Q523="x","B1","")</f>
        <v/>
      </c>
      <c r="BO702" s="17" t="e">
        <f>IF(Wedstrijden!#REF!="x","BB","")</f>
        <v>#REF!</v>
      </c>
      <c r="BP702" s="17" t="str">
        <f>IF(Wedstrijden!S523="x","B","")</f>
        <v/>
      </c>
      <c r="BQ702" s="17" t="str">
        <f>IF(Wedstrijden!T523="x","L1","")</f>
        <v/>
      </c>
      <c r="BR702" s="17" t="str">
        <f>IF(Wedstrijden!U523="x","L2","")</f>
        <v/>
      </c>
      <c r="BS702" s="17" t="str">
        <f>IF(Wedstrijden!V523="x","M1","")</f>
        <v/>
      </c>
      <c r="BT702" s="17" t="str">
        <f>IF(Wedstrijden!W523="x","M2","")</f>
        <v/>
      </c>
      <c r="BU702" s="17" t="str">
        <f>IF(Wedstrijden!X523="x","Z1","")</f>
        <v/>
      </c>
      <c r="BV702" s="17" t="str">
        <f>IF(Wedstrijden!Y523="x","Z2","")</f>
        <v/>
      </c>
      <c r="BW702" s="17" t="str">
        <f>IF(COUNTA(Wedstrijden!F523:N523)&lt;&gt;0,1,"")</f>
        <v/>
      </c>
      <c r="BX702" s="17" t="str">
        <f t="shared" si="61"/>
        <v/>
      </c>
      <c r="BY702" s="17" t="str">
        <f>IF(Wedstrijden!F523="x","BB","")</f>
        <v/>
      </c>
      <c r="BZ702" s="17" t="str">
        <f>IF(Wedstrijden!G523="x","B","")</f>
        <v/>
      </c>
      <c r="CA702" s="17" t="str">
        <f>IF(Wedstrijden!H523="x","L1","")</f>
        <v/>
      </c>
      <c r="CB702" s="17" t="str">
        <f>IF(Wedstrijden!I523="x","L2","")</f>
        <v/>
      </c>
      <c r="CC702" s="17" t="str">
        <f>IF(Wedstrijden!J523="x","M1","")</f>
        <v/>
      </c>
      <c r="CD702" s="17" t="str">
        <f>IF(Wedstrijden!K523="x","M2","")</f>
        <v/>
      </c>
      <c r="CE702" s="17" t="str">
        <f>IF(Wedstrijden!L523="x","Z1","")</f>
        <v/>
      </c>
      <c r="CF702" s="17" t="str">
        <f>IF(Wedstrijden!M523="x","Z2","")</f>
        <v/>
      </c>
      <c r="CG702" s="17" t="str">
        <f>IF(Wedstrijden!N523="x","ZZL","")</f>
        <v/>
      </c>
      <c r="CL702" s="17" t="str">
        <f>IF(COUNTA(Wedstrijden!AG523:AN523)&lt;&gt;0,2,"")</f>
        <v/>
      </c>
      <c r="CM702" s="17" t="str">
        <f t="shared" si="62"/>
        <v/>
      </c>
      <c r="CN702" s="17" t="str">
        <f>IF(Wedstrijden!AG523="x","AA","")</f>
        <v/>
      </c>
      <c r="CO702" s="17" t="str">
        <f>IF(Wedstrijden!AH523="x","A","")</f>
        <v/>
      </c>
      <c r="CP702" s="17" t="str">
        <f>IF(Wedstrijden!AI523="x","BB","")</f>
        <v/>
      </c>
      <c r="CQ702" s="17" t="str">
        <f>IF(Wedstrijden!AJ523="x","B","")</f>
        <v/>
      </c>
      <c r="CR702" s="17" t="str">
        <f>IF(Wedstrijden!AK523="x","L","")</f>
        <v/>
      </c>
      <c r="CS702" s="17" t="str">
        <f>IF(Wedstrijden!AL523="x","M","")</f>
        <v/>
      </c>
      <c r="CT702" s="17" t="str">
        <f>IF(Wedstrijden!AM523="x","Z","")</f>
        <v/>
      </c>
      <c r="CU702" s="17" t="str">
        <f>IF(Wedstrijden!AN523="x","ZZ","")</f>
        <v/>
      </c>
      <c r="CV702" s="17" t="str">
        <f>IF(COUNTA(Wedstrijden!Z523:AF523)&lt;&gt;0,2,"")</f>
        <v/>
      </c>
      <c r="CW702" s="17" t="str">
        <f t="shared" si="63"/>
        <v/>
      </c>
      <c r="CX702" s="17" t="str">
        <f>IF(Wedstrijden!Z523="x","BB","")</f>
        <v/>
      </c>
      <c r="CY702" s="17" t="str">
        <f>IF(Wedstrijden!AA523="x","B","")</f>
        <v/>
      </c>
      <c r="CZ702" s="17" t="str">
        <f>IF(Wedstrijden!AB523="x","L","")</f>
        <v/>
      </c>
      <c r="DA702" s="17" t="str">
        <f>IF(Wedstrijden!AC523="x","M","")</f>
        <v/>
      </c>
      <c r="DB702" s="17" t="str">
        <f>IF(Wedstrijden!AD523="x","Z","")</f>
        <v/>
      </c>
      <c r="DC702" s="17" t="str">
        <f>IF(Wedstrijden!AE523="x","ZZ","")</f>
        <v/>
      </c>
      <c r="DD702" s="17" t="str">
        <f>IF(Wedstrijden!AF523="x","1.40","")</f>
        <v/>
      </c>
      <c r="DE702" s="17" t="str">
        <f>IF(COUNTA(Wedstrijden!AP523:AR523)&lt;&gt;0,6,"")</f>
        <v/>
      </c>
      <c r="DF702" s="17" t="str">
        <f t="shared" si="64"/>
        <v/>
      </c>
      <c r="DG702" s="17" t="str">
        <f>IF(Wedstrijden!AP523="x","L","")</f>
        <v/>
      </c>
      <c r="DH702" s="17" t="str">
        <f>IF(Wedstrijden!AQ523="x","M","")</f>
        <v/>
      </c>
      <c r="DI702" s="17" t="str">
        <f>IF(Wedstrijden!AR523="x","Z","")</f>
        <v/>
      </c>
      <c r="DJ702" s="17" t="str">
        <f>IF(Wedstrijden!AS523="x","Z","")</f>
        <v/>
      </c>
      <c r="DK702" s="17" t="str">
        <f>IF(COUNTA(Wedstrijden!AU523:AW523)&lt;&gt;0,6,"")</f>
        <v/>
      </c>
      <c r="DL702" s="17" t="str">
        <f t="shared" si="65"/>
        <v/>
      </c>
      <c r="DM702" s="17" t="str">
        <f>IF(Wedstrijden!AU523="x","L","")</f>
        <v/>
      </c>
      <c r="DN702" s="17" t="str">
        <f>IF(Wedstrijden!AV523="x","M","")</f>
        <v/>
      </c>
      <c r="DO702" s="17" t="str">
        <f>IF(Wedstrijden!AW523="x","Z","")</f>
        <v/>
      </c>
      <c r="DP702" s="17" t="str">
        <f>IF(Wedstrijden!AX523="x","Z","")</f>
        <v/>
      </c>
    </row>
    <row r="703" spans="1:120" ht="14.4" x14ac:dyDescent="0.3">
      <c r="A703" s="21">
        <f>Wedstrijden!A524</f>
        <v>0</v>
      </c>
      <c r="B703" s="17" t="str">
        <f>IFERROR(VLOOKUP(Wedstrijden!#REF!,#REF!,2,FALSE),"")</f>
        <v/>
      </c>
      <c r="C703" s="17" t="e">
        <f>Wedstrijden!#REF!</f>
        <v>#REF!</v>
      </c>
      <c r="D703" s="17" t="str">
        <f>IFERROR(VLOOKUP(Wedstrijden!#REF!,#REF!,2,FALSE),"")</f>
        <v/>
      </c>
      <c r="E703" s="17" t="str">
        <f>IFERROR(VLOOKUP(Wedstrijden!#REF!,#REF!,5,FALSE),"")</f>
        <v/>
      </c>
      <c r="F703" s="17" t="e">
        <f>IF(Wedstrijden!#REF!&lt;&gt;"",Wedstrijden!#REF!,"")</f>
        <v>#REF!</v>
      </c>
      <c r="G703" s="17" t="e">
        <f>IF(Wedstrijden!#REF!="Indoor",1,0)</f>
        <v>#REF!</v>
      </c>
      <c r="H703" s="17" t="e">
        <f>Wedstrijden!#REF!</f>
        <v>#REF!</v>
      </c>
      <c r="I703" s="17" t="e">
        <f>IF(Wedstrijden!#REF!="Nee",0,IF(Wedstrijden!#REF!="Ja",1,""))</f>
        <v>#REF!</v>
      </c>
      <c r="J703" s="17" t="e">
        <f>IF(Wedstrijden!#REF!&lt;&gt;"",Wedstrijden!#REF!,"")</f>
        <v>#REF!</v>
      </c>
      <c r="W703" s="18"/>
      <c r="AE703" s="18"/>
      <c r="AN703" s="18"/>
      <c r="AU703" s="18"/>
      <c r="BA703" s="18"/>
      <c r="BE703" s="18"/>
      <c r="BJ703" s="17" t="str">
        <f>IF(COUNTA(Wedstrijden!O524:Y524)&lt;&gt;0,1,"")</f>
        <v/>
      </c>
      <c r="BK703" s="17" t="str">
        <f t="shared" si="60"/>
        <v/>
      </c>
      <c r="BL703" s="17" t="str">
        <f>IF(Wedstrijden!O524="x","AA","")</f>
        <v/>
      </c>
      <c r="BM703" s="17" t="str">
        <f>IF(Wedstrijden!P524="x","A","")</f>
        <v/>
      </c>
      <c r="BN703" s="17" t="str">
        <f>IF(Wedstrijden!Q524="x","B1","")</f>
        <v/>
      </c>
      <c r="BO703" s="17" t="e">
        <f>IF(Wedstrijden!#REF!="x","BB","")</f>
        <v>#REF!</v>
      </c>
      <c r="BP703" s="17" t="str">
        <f>IF(Wedstrijden!S524="x","B","")</f>
        <v/>
      </c>
      <c r="BQ703" s="17" t="str">
        <f>IF(Wedstrijden!T524="x","L1","")</f>
        <v/>
      </c>
      <c r="BR703" s="17" t="str">
        <f>IF(Wedstrijden!U524="x","L2","")</f>
        <v/>
      </c>
      <c r="BS703" s="17" t="str">
        <f>IF(Wedstrijden!V524="x","M1","")</f>
        <v/>
      </c>
      <c r="BT703" s="17" t="str">
        <f>IF(Wedstrijden!W524="x","M2","")</f>
        <v/>
      </c>
      <c r="BU703" s="17" t="str">
        <f>IF(Wedstrijden!X524="x","Z1","")</f>
        <v/>
      </c>
      <c r="BV703" s="17" t="str">
        <f>IF(Wedstrijden!Y524="x","Z2","")</f>
        <v/>
      </c>
      <c r="BW703" s="17" t="str">
        <f>IF(COUNTA(Wedstrijden!F524:N524)&lt;&gt;0,1,"")</f>
        <v/>
      </c>
      <c r="BX703" s="17" t="str">
        <f t="shared" si="61"/>
        <v/>
      </c>
      <c r="BY703" s="17" t="str">
        <f>IF(Wedstrijden!F524="x","BB","")</f>
        <v/>
      </c>
      <c r="BZ703" s="17" t="str">
        <f>IF(Wedstrijden!G524="x","B","")</f>
        <v/>
      </c>
      <c r="CA703" s="17" t="str">
        <f>IF(Wedstrijden!H524="x","L1","")</f>
        <v/>
      </c>
      <c r="CB703" s="17" t="str">
        <f>IF(Wedstrijden!I524="x","L2","")</f>
        <v/>
      </c>
      <c r="CC703" s="17" t="str">
        <f>IF(Wedstrijden!J524="x","M1","")</f>
        <v/>
      </c>
      <c r="CD703" s="17" t="str">
        <f>IF(Wedstrijden!K524="x","M2","")</f>
        <v/>
      </c>
      <c r="CE703" s="17" t="str">
        <f>IF(Wedstrijden!L524="x","Z1","")</f>
        <v/>
      </c>
      <c r="CF703" s="17" t="str">
        <f>IF(Wedstrijden!M524="x","Z2","")</f>
        <v/>
      </c>
      <c r="CG703" s="17" t="str">
        <f>IF(Wedstrijden!N524="x","ZZL","")</f>
        <v/>
      </c>
      <c r="CL703" s="17" t="str">
        <f>IF(COUNTA(Wedstrijden!AG524:AN524)&lt;&gt;0,2,"")</f>
        <v/>
      </c>
      <c r="CM703" s="17" t="str">
        <f t="shared" si="62"/>
        <v/>
      </c>
      <c r="CN703" s="17" t="str">
        <f>IF(Wedstrijden!AG524="x","AA","")</f>
        <v/>
      </c>
      <c r="CO703" s="17" t="str">
        <f>IF(Wedstrijden!AH524="x","A","")</f>
        <v/>
      </c>
      <c r="CP703" s="17" t="str">
        <f>IF(Wedstrijden!AI524="x","BB","")</f>
        <v/>
      </c>
      <c r="CQ703" s="17" t="str">
        <f>IF(Wedstrijden!AJ524="x","B","")</f>
        <v/>
      </c>
      <c r="CR703" s="17" t="str">
        <f>IF(Wedstrijden!AK524="x","L","")</f>
        <v/>
      </c>
      <c r="CS703" s="17" t="str">
        <f>IF(Wedstrijden!AL524="x","M","")</f>
        <v/>
      </c>
      <c r="CT703" s="17" t="str">
        <f>IF(Wedstrijden!AM524="x","Z","")</f>
        <v/>
      </c>
      <c r="CU703" s="17" t="str">
        <f>IF(Wedstrijden!AN524="x","ZZ","")</f>
        <v/>
      </c>
      <c r="CV703" s="17" t="str">
        <f>IF(COUNTA(Wedstrijden!Z524:AF524)&lt;&gt;0,2,"")</f>
        <v/>
      </c>
      <c r="CW703" s="17" t="str">
        <f t="shared" si="63"/>
        <v/>
      </c>
      <c r="CX703" s="17" t="str">
        <f>IF(Wedstrijden!Z524="x","BB","")</f>
        <v/>
      </c>
      <c r="CY703" s="17" t="str">
        <f>IF(Wedstrijden!AA524="x","B","")</f>
        <v/>
      </c>
      <c r="CZ703" s="17" t="str">
        <f>IF(Wedstrijden!AB524="x","L","")</f>
        <v/>
      </c>
      <c r="DA703" s="17" t="str">
        <f>IF(Wedstrijden!AC524="x","M","")</f>
        <v/>
      </c>
      <c r="DB703" s="17" t="str">
        <f>IF(Wedstrijden!AD524="x","Z","")</f>
        <v/>
      </c>
      <c r="DC703" s="17" t="str">
        <f>IF(Wedstrijden!AE524="x","ZZ","")</f>
        <v/>
      </c>
      <c r="DD703" s="17" t="str">
        <f>IF(Wedstrijden!AF524="x","1.40","")</f>
        <v/>
      </c>
      <c r="DE703" s="17" t="str">
        <f>IF(COUNTA(Wedstrijden!AP524:AR524)&lt;&gt;0,6,"")</f>
        <v/>
      </c>
      <c r="DF703" s="17" t="str">
        <f t="shared" si="64"/>
        <v/>
      </c>
      <c r="DG703" s="17" t="str">
        <f>IF(Wedstrijden!AP524="x","L","")</f>
        <v/>
      </c>
      <c r="DH703" s="17" t="str">
        <f>IF(Wedstrijden!AQ524="x","M","")</f>
        <v/>
      </c>
      <c r="DI703" s="17" t="str">
        <f>IF(Wedstrijden!AR524="x","Z","")</f>
        <v/>
      </c>
      <c r="DJ703" s="17" t="str">
        <f>IF(Wedstrijden!AS524="x","Z","")</f>
        <v/>
      </c>
      <c r="DK703" s="17" t="str">
        <f>IF(COUNTA(Wedstrijden!AU524:AW524)&lt;&gt;0,6,"")</f>
        <v/>
      </c>
      <c r="DL703" s="17" t="str">
        <f t="shared" si="65"/>
        <v/>
      </c>
      <c r="DM703" s="17" t="str">
        <f>IF(Wedstrijden!AU524="x","L","")</f>
        <v/>
      </c>
      <c r="DN703" s="17" t="str">
        <f>IF(Wedstrijden!AV524="x","M","")</f>
        <v/>
      </c>
      <c r="DO703" s="17" t="str">
        <f>IF(Wedstrijden!AW524="x","Z","")</f>
        <v/>
      </c>
      <c r="DP703" s="17" t="str">
        <f>IF(Wedstrijden!AX524="x","Z","")</f>
        <v/>
      </c>
    </row>
    <row r="704" spans="1:120" ht="14.4" x14ac:dyDescent="0.3">
      <c r="A704" s="21">
        <f>Wedstrijden!A525</f>
        <v>0</v>
      </c>
      <c r="B704" s="17" t="str">
        <f>IFERROR(VLOOKUP(Wedstrijden!#REF!,#REF!,2,FALSE),"")</f>
        <v/>
      </c>
      <c r="C704" s="17" t="e">
        <f>Wedstrijden!#REF!</f>
        <v>#REF!</v>
      </c>
      <c r="D704" s="17" t="str">
        <f>IFERROR(VLOOKUP(Wedstrijden!#REF!,#REF!,2,FALSE),"")</f>
        <v/>
      </c>
      <c r="E704" s="17" t="str">
        <f>IFERROR(VLOOKUP(Wedstrijden!#REF!,#REF!,5,FALSE),"")</f>
        <v/>
      </c>
      <c r="F704" s="17" t="e">
        <f>IF(Wedstrijden!#REF!&lt;&gt;"",Wedstrijden!#REF!,"")</f>
        <v>#REF!</v>
      </c>
      <c r="G704" s="17" t="e">
        <f>IF(Wedstrijden!#REF!="Indoor",1,0)</f>
        <v>#REF!</v>
      </c>
      <c r="H704" s="17" t="e">
        <f>Wedstrijden!#REF!</f>
        <v>#REF!</v>
      </c>
      <c r="I704" s="17" t="e">
        <f>IF(Wedstrijden!#REF!="Nee",0,IF(Wedstrijden!#REF!="Ja",1,""))</f>
        <v>#REF!</v>
      </c>
      <c r="J704" s="17" t="e">
        <f>IF(Wedstrijden!#REF!&lt;&gt;"",Wedstrijden!#REF!,"")</f>
        <v>#REF!</v>
      </c>
      <c r="W704" s="18"/>
      <c r="AE704" s="18"/>
      <c r="AN704" s="18"/>
      <c r="AU704" s="18"/>
      <c r="BA704" s="18"/>
      <c r="BE704" s="18"/>
      <c r="BJ704" s="17" t="str">
        <f>IF(COUNTA(Wedstrijden!O525:Y525)&lt;&gt;0,1,"")</f>
        <v/>
      </c>
      <c r="BK704" s="17" t="str">
        <f t="shared" si="60"/>
        <v/>
      </c>
      <c r="BL704" s="17" t="str">
        <f>IF(Wedstrijden!O525="x","AA","")</f>
        <v/>
      </c>
      <c r="BM704" s="17" t="str">
        <f>IF(Wedstrijden!P525="x","A","")</f>
        <v/>
      </c>
      <c r="BN704" s="17" t="str">
        <f>IF(Wedstrijden!Q525="x","B1","")</f>
        <v/>
      </c>
      <c r="BO704" s="17" t="e">
        <f>IF(Wedstrijden!#REF!="x","BB","")</f>
        <v>#REF!</v>
      </c>
      <c r="BP704" s="17" t="str">
        <f>IF(Wedstrijden!S525="x","B","")</f>
        <v/>
      </c>
      <c r="BQ704" s="17" t="str">
        <f>IF(Wedstrijden!T525="x","L1","")</f>
        <v/>
      </c>
      <c r="BR704" s="17" t="str">
        <f>IF(Wedstrijden!U525="x","L2","")</f>
        <v/>
      </c>
      <c r="BS704" s="17" t="str">
        <f>IF(Wedstrijden!V525="x","M1","")</f>
        <v/>
      </c>
      <c r="BT704" s="17" t="str">
        <f>IF(Wedstrijden!W525="x","M2","")</f>
        <v/>
      </c>
      <c r="BU704" s="17" t="str">
        <f>IF(Wedstrijden!X525="x","Z1","")</f>
        <v/>
      </c>
      <c r="BV704" s="17" t="str">
        <f>IF(Wedstrijden!Y525="x","Z2","")</f>
        <v/>
      </c>
      <c r="BW704" s="17" t="str">
        <f>IF(COUNTA(Wedstrijden!F525:N525)&lt;&gt;0,1,"")</f>
        <v/>
      </c>
      <c r="BX704" s="17" t="str">
        <f t="shared" si="61"/>
        <v/>
      </c>
      <c r="BY704" s="17" t="str">
        <f>IF(Wedstrijden!F525="x","BB","")</f>
        <v/>
      </c>
      <c r="BZ704" s="17" t="str">
        <f>IF(Wedstrijden!G525="x","B","")</f>
        <v/>
      </c>
      <c r="CA704" s="17" t="str">
        <f>IF(Wedstrijden!H525="x","L1","")</f>
        <v/>
      </c>
      <c r="CB704" s="17" t="str">
        <f>IF(Wedstrijden!I525="x","L2","")</f>
        <v/>
      </c>
      <c r="CC704" s="17" t="str">
        <f>IF(Wedstrijden!J525="x","M1","")</f>
        <v/>
      </c>
      <c r="CD704" s="17" t="str">
        <f>IF(Wedstrijden!K525="x","M2","")</f>
        <v/>
      </c>
      <c r="CE704" s="17" t="str">
        <f>IF(Wedstrijden!L525="x","Z1","")</f>
        <v/>
      </c>
      <c r="CF704" s="17" t="str">
        <f>IF(Wedstrijden!M525="x","Z2","")</f>
        <v/>
      </c>
      <c r="CG704" s="17" t="str">
        <f>IF(Wedstrijden!N525="x","ZZL","")</f>
        <v/>
      </c>
      <c r="CL704" s="17" t="str">
        <f>IF(COUNTA(Wedstrijden!AG525:AN525)&lt;&gt;0,2,"")</f>
        <v/>
      </c>
      <c r="CM704" s="17" t="str">
        <f t="shared" si="62"/>
        <v/>
      </c>
      <c r="CN704" s="17" t="str">
        <f>IF(Wedstrijden!AG525="x","AA","")</f>
        <v/>
      </c>
      <c r="CO704" s="17" t="str">
        <f>IF(Wedstrijden!AH525="x","A","")</f>
        <v/>
      </c>
      <c r="CP704" s="17" t="str">
        <f>IF(Wedstrijden!AI525="x","BB","")</f>
        <v/>
      </c>
      <c r="CQ704" s="17" t="str">
        <f>IF(Wedstrijden!AJ525="x","B","")</f>
        <v/>
      </c>
      <c r="CR704" s="17" t="str">
        <f>IF(Wedstrijden!AK525="x","L","")</f>
        <v/>
      </c>
      <c r="CS704" s="17" t="str">
        <f>IF(Wedstrijden!AL525="x","M","")</f>
        <v/>
      </c>
      <c r="CT704" s="17" t="str">
        <f>IF(Wedstrijden!AM525="x","Z","")</f>
        <v/>
      </c>
      <c r="CU704" s="17" t="str">
        <f>IF(Wedstrijden!AN525="x","ZZ","")</f>
        <v/>
      </c>
      <c r="CV704" s="17" t="str">
        <f>IF(COUNTA(Wedstrijden!Z525:AF525)&lt;&gt;0,2,"")</f>
        <v/>
      </c>
      <c r="CW704" s="17" t="str">
        <f t="shared" si="63"/>
        <v/>
      </c>
      <c r="CX704" s="17" t="str">
        <f>IF(Wedstrijden!Z525="x","BB","")</f>
        <v/>
      </c>
      <c r="CY704" s="17" t="str">
        <f>IF(Wedstrijden!AA525="x","B","")</f>
        <v/>
      </c>
      <c r="CZ704" s="17" t="str">
        <f>IF(Wedstrijden!AB525="x","L","")</f>
        <v/>
      </c>
      <c r="DA704" s="17" t="str">
        <f>IF(Wedstrijden!AC525="x","M","")</f>
        <v/>
      </c>
      <c r="DB704" s="17" t="str">
        <f>IF(Wedstrijden!AD525="x","Z","")</f>
        <v/>
      </c>
      <c r="DC704" s="17" t="str">
        <f>IF(Wedstrijden!AE525="x","ZZ","")</f>
        <v/>
      </c>
      <c r="DD704" s="17" t="str">
        <f>IF(Wedstrijden!AF525="x","1.40","")</f>
        <v/>
      </c>
      <c r="DE704" s="17" t="str">
        <f>IF(COUNTA(Wedstrijden!AP525:AR525)&lt;&gt;0,6,"")</f>
        <v/>
      </c>
      <c r="DF704" s="17" t="str">
        <f t="shared" si="64"/>
        <v/>
      </c>
      <c r="DG704" s="17" t="str">
        <f>IF(Wedstrijden!AP525="x","L","")</f>
        <v/>
      </c>
      <c r="DH704" s="17" t="str">
        <f>IF(Wedstrijden!AQ525="x","M","")</f>
        <v/>
      </c>
      <c r="DI704" s="17" t="str">
        <f>IF(Wedstrijden!AR525="x","Z","")</f>
        <v/>
      </c>
      <c r="DJ704" s="17" t="str">
        <f>IF(Wedstrijden!AS525="x","Z","")</f>
        <v/>
      </c>
      <c r="DK704" s="17" t="str">
        <f>IF(COUNTA(Wedstrijden!AU525:AW525)&lt;&gt;0,6,"")</f>
        <v/>
      </c>
      <c r="DL704" s="17" t="str">
        <f t="shared" si="65"/>
        <v/>
      </c>
      <c r="DM704" s="17" t="str">
        <f>IF(Wedstrijden!AU525="x","L","")</f>
        <v/>
      </c>
      <c r="DN704" s="17" t="str">
        <f>IF(Wedstrijden!AV525="x","M","")</f>
        <v/>
      </c>
      <c r="DO704" s="17" t="str">
        <f>IF(Wedstrijden!AW525="x","Z","")</f>
        <v/>
      </c>
      <c r="DP704" s="17" t="str">
        <f>IF(Wedstrijden!AX525="x","Z","")</f>
        <v/>
      </c>
    </row>
    <row r="705" spans="1:120" ht="14.4" x14ac:dyDescent="0.3">
      <c r="A705" s="21">
        <f>Wedstrijden!A526</f>
        <v>0</v>
      </c>
      <c r="B705" s="17" t="str">
        <f>IFERROR(VLOOKUP(Wedstrijden!#REF!,#REF!,2,FALSE),"")</f>
        <v/>
      </c>
      <c r="C705" s="17" t="e">
        <f>Wedstrijden!#REF!</f>
        <v>#REF!</v>
      </c>
      <c r="D705" s="17" t="str">
        <f>IFERROR(VLOOKUP(Wedstrijden!#REF!,#REF!,2,FALSE),"")</f>
        <v/>
      </c>
      <c r="E705" s="17" t="str">
        <f>IFERROR(VLOOKUP(Wedstrijden!#REF!,#REF!,5,FALSE),"")</f>
        <v/>
      </c>
      <c r="F705" s="17" t="e">
        <f>IF(Wedstrijden!#REF!&lt;&gt;"",Wedstrijden!#REF!,"")</f>
        <v>#REF!</v>
      </c>
      <c r="G705" s="17" t="e">
        <f>IF(Wedstrijden!#REF!="Indoor",1,0)</f>
        <v>#REF!</v>
      </c>
      <c r="H705" s="17" t="e">
        <f>Wedstrijden!#REF!</f>
        <v>#REF!</v>
      </c>
      <c r="I705" s="17" t="e">
        <f>IF(Wedstrijden!#REF!="Nee",0,IF(Wedstrijden!#REF!="Ja",1,""))</f>
        <v>#REF!</v>
      </c>
      <c r="J705" s="17" t="e">
        <f>IF(Wedstrijden!#REF!&lt;&gt;"",Wedstrijden!#REF!,"")</f>
        <v>#REF!</v>
      </c>
      <c r="W705" s="18"/>
      <c r="AE705" s="18"/>
      <c r="AN705" s="18"/>
      <c r="AU705" s="18"/>
      <c r="BA705" s="18"/>
      <c r="BE705" s="18"/>
      <c r="BJ705" s="17" t="str">
        <f>IF(COUNTA(Wedstrijden!O526:Y526)&lt;&gt;0,1,"")</f>
        <v/>
      </c>
      <c r="BK705" s="17" t="str">
        <f t="shared" si="60"/>
        <v/>
      </c>
      <c r="BL705" s="17" t="str">
        <f>IF(Wedstrijden!O526="x","AA","")</f>
        <v/>
      </c>
      <c r="BM705" s="17" t="str">
        <f>IF(Wedstrijden!P526="x","A","")</f>
        <v/>
      </c>
      <c r="BN705" s="17" t="str">
        <f>IF(Wedstrijden!Q526="x","B1","")</f>
        <v/>
      </c>
      <c r="BO705" s="17" t="e">
        <f>IF(Wedstrijden!#REF!="x","BB","")</f>
        <v>#REF!</v>
      </c>
      <c r="BP705" s="17" t="str">
        <f>IF(Wedstrijden!S526="x","B","")</f>
        <v/>
      </c>
      <c r="BQ705" s="17" t="str">
        <f>IF(Wedstrijden!T526="x","L1","")</f>
        <v/>
      </c>
      <c r="BR705" s="17" t="str">
        <f>IF(Wedstrijden!U526="x","L2","")</f>
        <v/>
      </c>
      <c r="BS705" s="17" t="str">
        <f>IF(Wedstrijden!V526="x","M1","")</f>
        <v/>
      </c>
      <c r="BT705" s="17" t="str">
        <f>IF(Wedstrijden!W526="x","M2","")</f>
        <v/>
      </c>
      <c r="BU705" s="17" t="str">
        <f>IF(Wedstrijden!X526="x","Z1","")</f>
        <v/>
      </c>
      <c r="BV705" s="17" t="str">
        <f>IF(Wedstrijden!Y526="x","Z2","")</f>
        <v/>
      </c>
      <c r="BW705" s="17" t="str">
        <f>IF(COUNTA(Wedstrijden!F526:N526)&lt;&gt;0,1,"")</f>
        <v/>
      </c>
      <c r="BX705" s="17" t="str">
        <f t="shared" si="61"/>
        <v/>
      </c>
      <c r="BY705" s="17" t="str">
        <f>IF(Wedstrijden!F526="x","BB","")</f>
        <v/>
      </c>
      <c r="BZ705" s="17" t="str">
        <f>IF(Wedstrijden!G526="x","B","")</f>
        <v/>
      </c>
      <c r="CA705" s="17" t="str">
        <f>IF(Wedstrijden!H526="x","L1","")</f>
        <v/>
      </c>
      <c r="CB705" s="17" t="str">
        <f>IF(Wedstrijden!I526="x","L2","")</f>
        <v/>
      </c>
      <c r="CC705" s="17" t="str">
        <f>IF(Wedstrijden!J526="x","M1","")</f>
        <v/>
      </c>
      <c r="CD705" s="17" t="str">
        <f>IF(Wedstrijden!K526="x","M2","")</f>
        <v/>
      </c>
      <c r="CE705" s="17" t="str">
        <f>IF(Wedstrijden!L526="x","Z1","")</f>
        <v/>
      </c>
      <c r="CF705" s="17" t="str">
        <f>IF(Wedstrijden!M526="x","Z2","")</f>
        <v/>
      </c>
      <c r="CG705" s="17" t="str">
        <f>IF(Wedstrijden!N526="x","ZZL","")</f>
        <v/>
      </c>
      <c r="CL705" s="17" t="str">
        <f>IF(COUNTA(Wedstrijden!AG526:AN526)&lt;&gt;0,2,"")</f>
        <v/>
      </c>
      <c r="CM705" s="17" t="str">
        <f t="shared" si="62"/>
        <v/>
      </c>
      <c r="CN705" s="17" t="str">
        <f>IF(Wedstrijden!AG526="x","AA","")</f>
        <v/>
      </c>
      <c r="CO705" s="17" t="str">
        <f>IF(Wedstrijden!AH526="x","A","")</f>
        <v/>
      </c>
      <c r="CP705" s="17" t="str">
        <f>IF(Wedstrijden!AI526="x","BB","")</f>
        <v/>
      </c>
      <c r="CQ705" s="17" t="str">
        <f>IF(Wedstrijden!AJ526="x","B","")</f>
        <v/>
      </c>
      <c r="CR705" s="17" t="str">
        <f>IF(Wedstrijden!AK526="x","L","")</f>
        <v/>
      </c>
      <c r="CS705" s="17" t="str">
        <f>IF(Wedstrijden!AL526="x","M","")</f>
        <v/>
      </c>
      <c r="CT705" s="17" t="str">
        <f>IF(Wedstrijden!AM526="x","Z","")</f>
        <v/>
      </c>
      <c r="CU705" s="17" t="str">
        <f>IF(Wedstrijden!AN526="x","ZZ","")</f>
        <v/>
      </c>
      <c r="CV705" s="17" t="str">
        <f>IF(COUNTA(Wedstrijden!Z526:AF526)&lt;&gt;0,2,"")</f>
        <v/>
      </c>
      <c r="CW705" s="17" t="str">
        <f t="shared" si="63"/>
        <v/>
      </c>
      <c r="CX705" s="17" t="str">
        <f>IF(Wedstrijden!Z526="x","BB","")</f>
        <v/>
      </c>
      <c r="CY705" s="17" t="str">
        <f>IF(Wedstrijden!AA526="x","B","")</f>
        <v/>
      </c>
      <c r="CZ705" s="17" t="str">
        <f>IF(Wedstrijden!AB526="x","L","")</f>
        <v/>
      </c>
      <c r="DA705" s="17" t="str">
        <f>IF(Wedstrijden!AC526="x","M","")</f>
        <v/>
      </c>
      <c r="DB705" s="17" t="str">
        <f>IF(Wedstrijden!AD526="x","Z","")</f>
        <v/>
      </c>
      <c r="DC705" s="17" t="str">
        <f>IF(Wedstrijden!AE526="x","ZZ","")</f>
        <v/>
      </c>
      <c r="DD705" s="17" t="str">
        <f>IF(Wedstrijden!AF526="x","1.40","")</f>
        <v/>
      </c>
      <c r="DE705" s="17" t="str">
        <f>IF(COUNTA(Wedstrijden!AP526:AR526)&lt;&gt;0,6,"")</f>
        <v/>
      </c>
      <c r="DF705" s="17" t="str">
        <f t="shared" si="64"/>
        <v/>
      </c>
      <c r="DG705" s="17" t="str">
        <f>IF(Wedstrijden!AP526="x","L","")</f>
        <v/>
      </c>
      <c r="DH705" s="17" t="str">
        <f>IF(Wedstrijden!AQ526="x","M","")</f>
        <v/>
      </c>
      <c r="DI705" s="17" t="str">
        <f>IF(Wedstrijden!AR526="x","Z","")</f>
        <v/>
      </c>
      <c r="DJ705" s="17" t="str">
        <f>IF(Wedstrijden!AS526="x","Z","")</f>
        <v/>
      </c>
      <c r="DK705" s="17" t="str">
        <f>IF(COUNTA(Wedstrijden!AU526:AW526)&lt;&gt;0,6,"")</f>
        <v/>
      </c>
      <c r="DL705" s="17" t="str">
        <f t="shared" si="65"/>
        <v/>
      </c>
      <c r="DM705" s="17" t="str">
        <f>IF(Wedstrijden!AU526="x","L","")</f>
        <v/>
      </c>
      <c r="DN705" s="17" t="str">
        <f>IF(Wedstrijden!AV526="x","M","")</f>
        <v/>
      </c>
      <c r="DO705" s="17" t="str">
        <f>IF(Wedstrijden!AW526="x","Z","")</f>
        <v/>
      </c>
      <c r="DP705" s="17" t="str">
        <f>IF(Wedstrijden!AX526="x","Z","")</f>
        <v/>
      </c>
    </row>
    <row r="706" spans="1:120" ht="14.4" x14ac:dyDescent="0.3">
      <c r="A706" s="21">
        <f>Wedstrijden!A527</f>
        <v>0</v>
      </c>
      <c r="B706" s="17" t="str">
        <f>IFERROR(VLOOKUP(Wedstrijden!#REF!,#REF!,2,FALSE),"")</f>
        <v/>
      </c>
      <c r="C706" s="17" t="e">
        <f>Wedstrijden!#REF!</f>
        <v>#REF!</v>
      </c>
      <c r="D706" s="17" t="str">
        <f>IFERROR(VLOOKUP(Wedstrijden!#REF!,#REF!,2,FALSE),"")</f>
        <v/>
      </c>
      <c r="E706" s="17" t="str">
        <f>IFERROR(VLOOKUP(Wedstrijden!#REF!,#REF!,5,FALSE),"")</f>
        <v/>
      </c>
      <c r="F706" s="17" t="e">
        <f>IF(Wedstrijden!#REF!&lt;&gt;"",Wedstrijden!#REF!,"")</f>
        <v>#REF!</v>
      </c>
      <c r="G706" s="17" t="e">
        <f>IF(Wedstrijden!#REF!="Indoor",1,0)</f>
        <v>#REF!</v>
      </c>
      <c r="H706" s="17" t="e">
        <f>Wedstrijden!#REF!</f>
        <v>#REF!</v>
      </c>
      <c r="I706" s="17" t="e">
        <f>IF(Wedstrijden!#REF!="Nee",0,IF(Wedstrijden!#REF!="Ja",1,""))</f>
        <v>#REF!</v>
      </c>
      <c r="J706" s="17" t="e">
        <f>IF(Wedstrijden!#REF!&lt;&gt;"",Wedstrijden!#REF!,"")</f>
        <v>#REF!</v>
      </c>
      <c r="W706" s="18"/>
      <c r="AE706" s="18"/>
      <c r="AN706" s="18"/>
      <c r="AU706" s="18"/>
      <c r="BA706" s="18"/>
      <c r="BE706" s="18"/>
      <c r="BJ706" s="17" t="str">
        <f>IF(COUNTA(Wedstrijden!O527:Y527)&lt;&gt;0,1,"")</f>
        <v/>
      </c>
      <c r="BK706" s="17" t="str">
        <f t="shared" si="60"/>
        <v/>
      </c>
      <c r="BL706" s="17" t="str">
        <f>IF(Wedstrijden!O527="x","AA","")</f>
        <v/>
      </c>
      <c r="BM706" s="17" t="str">
        <f>IF(Wedstrijden!P527="x","A","")</f>
        <v/>
      </c>
      <c r="BN706" s="17" t="str">
        <f>IF(Wedstrijden!Q527="x","B1","")</f>
        <v/>
      </c>
      <c r="BO706" s="17" t="e">
        <f>IF(Wedstrijden!#REF!="x","BB","")</f>
        <v>#REF!</v>
      </c>
      <c r="BP706" s="17" t="str">
        <f>IF(Wedstrijden!S527="x","B","")</f>
        <v/>
      </c>
      <c r="BQ706" s="17" t="str">
        <f>IF(Wedstrijden!T527="x","L1","")</f>
        <v/>
      </c>
      <c r="BR706" s="17" t="str">
        <f>IF(Wedstrijden!U527="x","L2","")</f>
        <v/>
      </c>
      <c r="BS706" s="17" t="str">
        <f>IF(Wedstrijden!V527="x","M1","")</f>
        <v/>
      </c>
      <c r="BT706" s="17" t="str">
        <f>IF(Wedstrijden!W527="x","M2","")</f>
        <v/>
      </c>
      <c r="BU706" s="17" t="str">
        <f>IF(Wedstrijden!X527="x","Z1","")</f>
        <v/>
      </c>
      <c r="BV706" s="17" t="str">
        <f>IF(Wedstrijden!Y527="x","Z2","")</f>
        <v/>
      </c>
      <c r="BW706" s="17" t="str">
        <f>IF(COUNTA(Wedstrijden!F527:N527)&lt;&gt;0,1,"")</f>
        <v/>
      </c>
      <c r="BX706" s="17" t="str">
        <f t="shared" si="61"/>
        <v/>
      </c>
      <c r="BY706" s="17" t="str">
        <f>IF(Wedstrijden!F527="x","BB","")</f>
        <v/>
      </c>
      <c r="BZ706" s="17" t="str">
        <f>IF(Wedstrijden!G527="x","B","")</f>
        <v/>
      </c>
      <c r="CA706" s="17" t="str">
        <f>IF(Wedstrijden!H527="x","L1","")</f>
        <v/>
      </c>
      <c r="CB706" s="17" t="str">
        <f>IF(Wedstrijden!I527="x","L2","")</f>
        <v/>
      </c>
      <c r="CC706" s="17" t="str">
        <f>IF(Wedstrijden!J527="x","M1","")</f>
        <v/>
      </c>
      <c r="CD706" s="17" t="str">
        <f>IF(Wedstrijden!K527="x","M2","")</f>
        <v/>
      </c>
      <c r="CE706" s="17" t="str">
        <f>IF(Wedstrijden!L527="x","Z1","")</f>
        <v/>
      </c>
      <c r="CF706" s="17" t="str">
        <f>IF(Wedstrijden!M527="x","Z2","")</f>
        <v/>
      </c>
      <c r="CG706" s="17" t="str">
        <f>IF(Wedstrijden!N527="x","ZZL","")</f>
        <v/>
      </c>
      <c r="CL706" s="17" t="str">
        <f>IF(COUNTA(Wedstrijden!AG527:AN527)&lt;&gt;0,2,"")</f>
        <v/>
      </c>
      <c r="CM706" s="17" t="str">
        <f t="shared" si="62"/>
        <v/>
      </c>
      <c r="CN706" s="17" t="str">
        <f>IF(Wedstrijden!AG527="x","AA","")</f>
        <v/>
      </c>
      <c r="CO706" s="17" t="str">
        <f>IF(Wedstrijden!AH527="x","A","")</f>
        <v/>
      </c>
      <c r="CP706" s="17" t="str">
        <f>IF(Wedstrijden!AI527="x","BB","")</f>
        <v/>
      </c>
      <c r="CQ706" s="17" t="str">
        <f>IF(Wedstrijden!AJ527="x","B","")</f>
        <v/>
      </c>
      <c r="CR706" s="17" t="str">
        <f>IF(Wedstrijden!AK527="x","L","")</f>
        <v/>
      </c>
      <c r="CS706" s="17" t="str">
        <f>IF(Wedstrijden!AL527="x","M","")</f>
        <v/>
      </c>
      <c r="CT706" s="17" t="str">
        <f>IF(Wedstrijden!AM527="x","Z","")</f>
        <v/>
      </c>
      <c r="CU706" s="17" t="str">
        <f>IF(Wedstrijden!AN527="x","ZZ","")</f>
        <v/>
      </c>
      <c r="CV706" s="17" t="str">
        <f>IF(COUNTA(Wedstrijden!Z527:AF527)&lt;&gt;0,2,"")</f>
        <v/>
      </c>
      <c r="CW706" s="17" t="str">
        <f t="shared" si="63"/>
        <v/>
      </c>
      <c r="CX706" s="17" t="str">
        <f>IF(Wedstrijden!Z527="x","BB","")</f>
        <v/>
      </c>
      <c r="CY706" s="17" t="str">
        <f>IF(Wedstrijden!AA527="x","B","")</f>
        <v/>
      </c>
      <c r="CZ706" s="17" t="str">
        <f>IF(Wedstrijden!AB527="x","L","")</f>
        <v/>
      </c>
      <c r="DA706" s="17" t="str">
        <f>IF(Wedstrijden!AC527="x","M","")</f>
        <v/>
      </c>
      <c r="DB706" s="17" t="str">
        <f>IF(Wedstrijden!AD527="x","Z","")</f>
        <v/>
      </c>
      <c r="DC706" s="17" t="str">
        <f>IF(Wedstrijden!AE527="x","ZZ","")</f>
        <v/>
      </c>
      <c r="DD706" s="17" t="str">
        <f>IF(Wedstrijden!AF527="x","1.40","")</f>
        <v/>
      </c>
      <c r="DE706" s="17" t="str">
        <f>IF(COUNTA(Wedstrijden!AP527:AR527)&lt;&gt;0,6,"")</f>
        <v/>
      </c>
      <c r="DF706" s="17" t="str">
        <f t="shared" si="64"/>
        <v/>
      </c>
      <c r="DG706" s="17" t="str">
        <f>IF(Wedstrijden!AP527="x","L","")</f>
        <v/>
      </c>
      <c r="DH706" s="17" t="str">
        <f>IF(Wedstrijden!AQ527="x","M","")</f>
        <v/>
      </c>
      <c r="DI706" s="17" t="str">
        <f>IF(Wedstrijden!AR527="x","Z","")</f>
        <v/>
      </c>
      <c r="DJ706" s="17" t="str">
        <f>IF(Wedstrijden!AS527="x","Z","")</f>
        <v/>
      </c>
      <c r="DK706" s="17" t="str">
        <f>IF(COUNTA(Wedstrijden!AU527:AW527)&lt;&gt;0,6,"")</f>
        <v/>
      </c>
      <c r="DL706" s="17" t="str">
        <f t="shared" si="65"/>
        <v/>
      </c>
      <c r="DM706" s="17" t="str">
        <f>IF(Wedstrijden!AU527="x","L","")</f>
        <v/>
      </c>
      <c r="DN706" s="17" t="str">
        <f>IF(Wedstrijden!AV527="x","M","")</f>
        <v/>
      </c>
      <c r="DO706" s="17" t="str">
        <f>IF(Wedstrijden!AW527="x","Z","")</f>
        <v/>
      </c>
      <c r="DP706" s="17" t="str">
        <f>IF(Wedstrijden!AX527="x","Z","")</f>
        <v/>
      </c>
    </row>
    <row r="707" spans="1:120" ht="14.4" x14ac:dyDescent="0.3">
      <c r="A707" s="21">
        <f>Wedstrijden!A528</f>
        <v>0</v>
      </c>
      <c r="B707" s="17" t="str">
        <f>IFERROR(VLOOKUP(Wedstrijden!#REF!,#REF!,2,FALSE),"")</f>
        <v/>
      </c>
      <c r="C707" s="17" t="e">
        <f>Wedstrijden!#REF!</f>
        <v>#REF!</v>
      </c>
      <c r="D707" s="17" t="str">
        <f>IFERROR(VLOOKUP(Wedstrijden!#REF!,#REF!,2,FALSE),"")</f>
        <v/>
      </c>
      <c r="E707" s="17" t="str">
        <f>IFERROR(VLOOKUP(Wedstrijden!#REF!,#REF!,5,FALSE),"")</f>
        <v/>
      </c>
      <c r="F707" s="17" t="e">
        <f>IF(Wedstrijden!#REF!&lt;&gt;"",Wedstrijden!#REF!,"")</f>
        <v>#REF!</v>
      </c>
      <c r="G707" s="17" t="e">
        <f>IF(Wedstrijden!#REF!="Indoor",1,0)</f>
        <v>#REF!</v>
      </c>
      <c r="H707" s="17" t="e">
        <f>Wedstrijden!#REF!</f>
        <v>#REF!</v>
      </c>
      <c r="I707" s="17" t="e">
        <f>IF(Wedstrijden!#REF!="Nee",0,IF(Wedstrijden!#REF!="Ja",1,""))</f>
        <v>#REF!</v>
      </c>
      <c r="J707" s="17" t="e">
        <f>IF(Wedstrijden!#REF!&lt;&gt;"",Wedstrijden!#REF!,"")</f>
        <v>#REF!</v>
      </c>
      <c r="W707" s="18"/>
      <c r="AE707" s="18"/>
      <c r="AN707" s="18"/>
      <c r="AU707" s="18"/>
      <c r="BA707" s="18"/>
      <c r="BE707" s="18"/>
      <c r="BJ707" s="17" t="str">
        <f>IF(COUNTA(Wedstrijden!O528:Y528)&lt;&gt;0,1,"")</f>
        <v/>
      </c>
      <c r="BK707" s="17" t="str">
        <f t="shared" ref="BK707:BK770" si="66">IF(COUNTBLANK(BJ707) = 1,"",2)</f>
        <v/>
      </c>
      <c r="BL707" s="17" t="str">
        <f>IF(Wedstrijden!O528="x","AA","")</f>
        <v/>
      </c>
      <c r="BM707" s="17" t="str">
        <f>IF(Wedstrijden!P528="x","A","")</f>
        <v/>
      </c>
      <c r="BN707" s="17" t="str">
        <f>IF(Wedstrijden!Q528="x","B1","")</f>
        <v/>
      </c>
      <c r="BO707" s="17" t="e">
        <f>IF(Wedstrijden!#REF!="x","BB","")</f>
        <v>#REF!</v>
      </c>
      <c r="BP707" s="17" t="str">
        <f>IF(Wedstrijden!S528="x","B","")</f>
        <v/>
      </c>
      <c r="BQ707" s="17" t="str">
        <f>IF(Wedstrijden!T528="x","L1","")</f>
        <v/>
      </c>
      <c r="BR707" s="17" t="str">
        <f>IF(Wedstrijden!U528="x","L2","")</f>
        <v/>
      </c>
      <c r="BS707" s="17" t="str">
        <f>IF(Wedstrijden!V528="x","M1","")</f>
        <v/>
      </c>
      <c r="BT707" s="17" t="str">
        <f>IF(Wedstrijden!W528="x","M2","")</f>
        <v/>
      </c>
      <c r="BU707" s="17" t="str">
        <f>IF(Wedstrijden!X528="x","Z1","")</f>
        <v/>
      </c>
      <c r="BV707" s="17" t="str">
        <f>IF(Wedstrijden!Y528="x","Z2","")</f>
        <v/>
      </c>
      <c r="BW707" s="17" t="str">
        <f>IF(COUNTA(Wedstrijden!F528:N528)&lt;&gt;0,1,"")</f>
        <v/>
      </c>
      <c r="BX707" s="17" t="str">
        <f t="shared" ref="BX707:BX770" si="67">IF(COUNTBLANK(BW707) = 1,"",1)</f>
        <v/>
      </c>
      <c r="BY707" s="17" t="str">
        <f>IF(Wedstrijden!F528="x","BB","")</f>
        <v/>
      </c>
      <c r="BZ707" s="17" t="str">
        <f>IF(Wedstrijden!G528="x","B","")</f>
        <v/>
      </c>
      <c r="CA707" s="17" t="str">
        <f>IF(Wedstrijden!H528="x","L1","")</f>
        <v/>
      </c>
      <c r="CB707" s="17" t="str">
        <f>IF(Wedstrijden!I528="x","L2","")</f>
        <v/>
      </c>
      <c r="CC707" s="17" t="str">
        <f>IF(Wedstrijden!J528="x","M1","")</f>
        <v/>
      </c>
      <c r="CD707" s="17" t="str">
        <f>IF(Wedstrijden!K528="x","M2","")</f>
        <v/>
      </c>
      <c r="CE707" s="17" t="str">
        <f>IF(Wedstrijden!L528="x","Z1","")</f>
        <v/>
      </c>
      <c r="CF707" s="17" t="str">
        <f>IF(Wedstrijden!M528="x","Z2","")</f>
        <v/>
      </c>
      <c r="CG707" s="17" t="str">
        <f>IF(Wedstrijden!N528="x","ZZL","")</f>
        <v/>
      </c>
      <c r="CL707" s="17" t="str">
        <f>IF(COUNTA(Wedstrijden!AG528:AN528)&lt;&gt;0,2,"")</f>
        <v/>
      </c>
      <c r="CM707" s="17" t="str">
        <f t="shared" ref="CM707:CM770" si="68">IF(COUNTBLANK(CL707) = 1,"",2)</f>
        <v/>
      </c>
      <c r="CN707" s="17" t="str">
        <f>IF(Wedstrijden!AG528="x","AA","")</f>
        <v/>
      </c>
      <c r="CO707" s="17" t="str">
        <f>IF(Wedstrijden!AH528="x","A","")</f>
        <v/>
      </c>
      <c r="CP707" s="17" t="str">
        <f>IF(Wedstrijden!AI528="x","BB","")</f>
        <v/>
      </c>
      <c r="CQ707" s="17" t="str">
        <f>IF(Wedstrijden!AJ528="x","B","")</f>
        <v/>
      </c>
      <c r="CR707" s="17" t="str">
        <f>IF(Wedstrijden!AK528="x","L","")</f>
        <v/>
      </c>
      <c r="CS707" s="17" t="str">
        <f>IF(Wedstrijden!AL528="x","M","")</f>
        <v/>
      </c>
      <c r="CT707" s="17" t="str">
        <f>IF(Wedstrijden!AM528="x","Z","")</f>
        <v/>
      </c>
      <c r="CU707" s="17" t="str">
        <f>IF(Wedstrijden!AN528="x","ZZ","")</f>
        <v/>
      </c>
      <c r="CV707" s="17" t="str">
        <f>IF(COUNTA(Wedstrijden!Z528:AF528)&lt;&gt;0,2,"")</f>
        <v/>
      </c>
      <c r="CW707" s="17" t="str">
        <f t="shared" ref="CW707:CW770" si="69">IF(COUNTBLANK(CV707) = 1,"",1)</f>
        <v/>
      </c>
      <c r="CX707" s="17" t="str">
        <f>IF(Wedstrijden!Z528="x","BB","")</f>
        <v/>
      </c>
      <c r="CY707" s="17" t="str">
        <f>IF(Wedstrijden!AA528="x","B","")</f>
        <v/>
      </c>
      <c r="CZ707" s="17" t="str">
        <f>IF(Wedstrijden!AB528="x","L","")</f>
        <v/>
      </c>
      <c r="DA707" s="17" t="str">
        <f>IF(Wedstrijden!AC528="x","M","")</f>
        <v/>
      </c>
      <c r="DB707" s="17" t="str">
        <f>IF(Wedstrijden!AD528="x","Z","")</f>
        <v/>
      </c>
      <c r="DC707" s="17" t="str">
        <f>IF(Wedstrijden!AE528="x","ZZ","")</f>
        <v/>
      </c>
      <c r="DD707" s="17" t="str">
        <f>IF(Wedstrijden!AF528="x","1.40","")</f>
        <v/>
      </c>
      <c r="DE707" s="17" t="str">
        <f>IF(COUNTA(Wedstrijden!AP528:AR528)&lt;&gt;0,6,"")</f>
        <v/>
      </c>
      <c r="DF707" s="17" t="str">
        <f t="shared" ref="DF707:DF770" si="70">IF(COUNTBLANK(DE707) = 1,"",2)</f>
        <v/>
      </c>
      <c r="DG707" s="17" t="str">
        <f>IF(Wedstrijden!AP528="x","L","")</f>
        <v/>
      </c>
      <c r="DH707" s="17" t="str">
        <f>IF(Wedstrijden!AQ528="x","M","")</f>
        <v/>
      </c>
      <c r="DI707" s="17" t="str">
        <f>IF(Wedstrijden!AR528="x","Z","")</f>
        <v/>
      </c>
      <c r="DJ707" s="17" t="str">
        <f>IF(Wedstrijden!AS528="x","Z","")</f>
        <v/>
      </c>
      <c r="DK707" s="17" t="str">
        <f>IF(COUNTA(Wedstrijden!AU528:AW528)&lt;&gt;0,6,"")</f>
        <v/>
      </c>
      <c r="DL707" s="17" t="str">
        <f t="shared" ref="DL707:DL770" si="71">IF(COUNTBLANK(DK707) = 1,"",1)</f>
        <v/>
      </c>
      <c r="DM707" s="17" t="str">
        <f>IF(Wedstrijden!AU528="x","L","")</f>
        <v/>
      </c>
      <c r="DN707" s="17" t="str">
        <f>IF(Wedstrijden!AV528="x","M","")</f>
        <v/>
      </c>
      <c r="DO707" s="17" t="str">
        <f>IF(Wedstrijden!AW528="x","Z","")</f>
        <v/>
      </c>
      <c r="DP707" s="17" t="str">
        <f>IF(Wedstrijden!AX528="x","Z","")</f>
        <v/>
      </c>
    </row>
    <row r="708" spans="1:120" ht="14.4" x14ac:dyDescent="0.3">
      <c r="A708" s="21">
        <f>Wedstrijden!A529</f>
        <v>0</v>
      </c>
      <c r="B708" s="17" t="str">
        <f>IFERROR(VLOOKUP(Wedstrijden!#REF!,#REF!,2,FALSE),"")</f>
        <v/>
      </c>
      <c r="C708" s="17" t="e">
        <f>Wedstrijden!#REF!</f>
        <v>#REF!</v>
      </c>
      <c r="D708" s="17" t="str">
        <f>IFERROR(VLOOKUP(Wedstrijden!#REF!,#REF!,2,FALSE),"")</f>
        <v/>
      </c>
      <c r="E708" s="17" t="str">
        <f>IFERROR(VLOOKUP(Wedstrijden!#REF!,#REF!,5,FALSE),"")</f>
        <v/>
      </c>
      <c r="F708" s="17" t="e">
        <f>IF(Wedstrijden!#REF!&lt;&gt;"",Wedstrijden!#REF!,"")</f>
        <v>#REF!</v>
      </c>
      <c r="G708" s="17" t="e">
        <f>IF(Wedstrijden!#REF!="Indoor",1,0)</f>
        <v>#REF!</v>
      </c>
      <c r="H708" s="17" t="e">
        <f>Wedstrijden!#REF!</f>
        <v>#REF!</v>
      </c>
      <c r="I708" s="17" t="e">
        <f>IF(Wedstrijden!#REF!="Nee",0,IF(Wedstrijden!#REF!="Ja",1,""))</f>
        <v>#REF!</v>
      </c>
      <c r="J708" s="17" t="e">
        <f>IF(Wedstrijden!#REF!&lt;&gt;"",Wedstrijden!#REF!,"")</f>
        <v>#REF!</v>
      </c>
      <c r="W708" s="18"/>
      <c r="AE708" s="18"/>
      <c r="AN708" s="18"/>
      <c r="AU708" s="18"/>
      <c r="BA708" s="18"/>
      <c r="BE708" s="18"/>
      <c r="BJ708" s="17" t="str">
        <f>IF(COUNTA(Wedstrijden!O529:Y529)&lt;&gt;0,1,"")</f>
        <v/>
      </c>
      <c r="BK708" s="17" t="str">
        <f t="shared" si="66"/>
        <v/>
      </c>
      <c r="BL708" s="17" t="str">
        <f>IF(Wedstrijden!O529="x","AA","")</f>
        <v/>
      </c>
      <c r="BM708" s="17" t="str">
        <f>IF(Wedstrijden!P529="x","A","")</f>
        <v/>
      </c>
      <c r="BN708" s="17" t="str">
        <f>IF(Wedstrijden!Q529="x","B1","")</f>
        <v/>
      </c>
      <c r="BO708" s="17" t="e">
        <f>IF(Wedstrijden!#REF!="x","BB","")</f>
        <v>#REF!</v>
      </c>
      <c r="BP708" s="17" t="str">
        <f>IF(Wedstrijden!S529="x","B","")</f>
        <v/>
      </c>
      <c r="BQ708" s="17" t="str">
        <f>IF(Wedstrijden!T529="x","L1","")</f>
        <v/>
      </c>
      <c r="BR708" s="17" t="str">
        <f>IF(Wedstrijden!U529="x","L2","")</f>
        <v/>
      </c>
      <c r="BS708" s="17" t="str">
        <f>IF(Wedstrijden!V529="x","M1","")</f>
        <v/>
      </c>
      <c r="BT708" s="17" t="str">
        <f>IF(Wedstrijden!W529="x","M2","")</f>
        <v/>
      </c>
      <c r="BU708" s="17" t="str">
        <f>IF(Wedstrijden!X529="x","Z1","")</f>
        <v/>
      </c>
      <c r="BV708" s="17" t="str">
        <f>IF(Wedstrijden!Y529="x","Z2","")</f>
        <v/>
      </c>
      <c r="BW708" s="17" t="str">
        <f>IF(COUNTA(Wedstrijden!F529:N529)&lt;&gt;0,1,"")</f>
        <v/>
      </c>
      <c r="BX708" s="17" t="str">
        <f t="shared" si="67"/>
        <v/>
      </c>
      <c r="BY708" s="17" t="str">
        <f>IF(Wedstrijden!F529="x","BB","")</f>
        <v/>
      </c>
      <c r="BZ708" s="17" t="str">
        <f>IF(Wedstrijden!G529="x","B","")</f>
        <v/>
      </c>
      <c r="CA708" s="17" t="str">
        <f>IF(Wedstrijden!H529="x","L1","")</f>
        <v/>
      </c>
      <c r="CB708" s="17" t="str">
        <f>IF(Wedstrijden!I529="x","L2","")</f>
        <v/>
      </c>
      <c r="CC708" s="17" t="str">
        <f>IF(Wedstrijden!J529="x","M1","")</f>
        <v/>
      </c>
      <c r="CD708" s="17" t="str">
        <f>IF(Wedstrijden!K529="x","M2","")</f>
        <v/>
      </c>
      <c r="CE708" s="17" t="str">
        <f>IF(Wedstrijden!L529="x","Z1","")</f>
        <v/>
      </c>
      <c r="CF708" s="17" t="str">
        <f>IF(Wedstrijden!M529="x","Z2","")</f>
        <v/>
      </c>
      <c r="CG708" s="17" t="str">
        <f>IF(Wedstrijden!N529="x","ZZL","")</f>
        <v/>
      </c>
      <c r="CL708" s="17" t="str">
        <f>IF(COUNTA(Wedstrijden!AG529:AN529)&lt;&gt;0,2,"")</f>
        <v/>
      </c>
      <c r="CM708" s="17" t="str">
        <f t="shared" si="68"/>
        <v/>
      </c>
      <c r="CN708" s="17" t="str">
        <f>IF(Wedstrijden!AG529="x","AA","")</f>
        <v/>
      </c>
      <c r="CO708" s="17" t="str">
        <f>IF(Wedstrijden!AH529="x","A","")</f>
        <v/>
      </c>
      <c r="CP708" s="17" t="str">
        <f>IF(Wedstrijden!AI529="x","BB","")</f>
        <v/>
      </c>
      <c r="CQ708" s="17" t="str">
        <f>IF(Wedstrijden!AJ529="x","B","")</f>
        <v/>
      </c>
      <c r="CR708" s="17" t="str">
        <f>IF(Wedstrijden!AK529="x","L","")</f>
        <v/>
      </c>
      <c r="CS708" s="17" t="str">
        <f>IF(Wedstrijden!AL529="x","M","")</f>
        <v/>
      </c>
      <c r="CT708" s="17" t="str">
        <f>IF(Wedstrijden!AM529="x","Z","")</f>
        <v/>
      </c>
      <c r="CU708" s="17" t="str">
        <f>IF(Wedstrijden!AN529="x","ZZ","")</f>
        <v/>
      </c>
      <c r="CV708" s="17" t="str">
        <f>IF(COUNTA(Wedstrijden!Z529:AF529)&lt;&gt;0,2,"")</f>
        <v/>
      </c>
      <c r="CW708" s="17" t="str">
        <f t="shared" si="69"/>
        <v/>
      </c>
      <c r="CX708" s="17" t="str">
        <f>IF(Wedstrijden!Z529="x","BB","")</f>
        <v/>
      </c>
      <c r="CY708" s="17" t="str">
        <f>IF(Wedstrijden!AA529="x","B","")</f>
        <v/>
      </c>
      <c r="CZ708" s="17" t="str">
        <f>IF(Wedstrijden!AB529="x","L","")</f>
        <v/>
      </c>
      <c r="DA708" s="17" t="str">
        <f>IF(Wedstrijden!AC529="x","M","")</f>
        <v/>
      </c>
      <c r="DB708" s="17" t="str">
        <f>IF(Wedstrijden!AD529="x","Z","")</f>
        <v/>
      </c>
      <c r="DC708" s="17" t="str">
        <f>IF(Wedstrijden!AE529="x","ZZ","")</f>
        <v/>
      </c>
      <c r="DD708" s="17" t="str">
        <f>IF(Wedstrijden!AF529="x","1.40","")</f>
        <v/>
      </c>
      <c r="DE708" s="17" t="str">
        <f>IF(COUNTA(Wedstrijden!AP529:AR529)&lt;&gt;0,6,"")</f>
        <v/>
      </c>
      <c r="DF708" s="17" t="str">
        <f t="shared" si="70"/>
        <v/>
      </c>
      <c r="DG708" s="17" t="str">
        <f>IF(Wedstrijden!AP529="x","L","")</f>
        <v/>
      </c>
      <c r="DH708" s="17" t="str">
        <f>IF(Wedstrijden!AQ529="x","M","")</f>
        <v/>
      </c>
      <c r="DI708" s="17" t="str">
        <f>IF(Wedstrijden!AR529="x","Z","")</f>
        <v/>
      </c>
      <c r="DJ708" s="17" t="str">
        <f>IF(Wedstrijden!AS529="x","Z","")</f>
        <v/>
      </c>
      <c r="DK708" s="17" t="str">
        <f>IF(COUNTA(Wedstrijden!AU529:AW529)&lt;&gt;0,6,"")</f>
        <v/>
      </c>
      <c r="DL708" s="17" t="str">
        <f t="shared" si="71"/>
        <v/>
      </c>
      <c r="DM708" s="17" t="str">
        <f>IF(Wedstrijden!AU529="x","L","")</f>
        <v/>
      </c>
      <c r="DN708" s="17" t="str">
        <f>IF(Wedstrijden!AV529="x","M","")</f>
        <v/>
      </c>
      <c r="DO708" s="17" t="str">
        <f>IF(Wedstrijden!AW529="x","Z","")</f>
        <v/>
      </c>
      <c r="DP708" s="17" t="str">
        <f>IF(Wedstrijden!AX529="x","Z","")</f>
        <v/>
      </c>
    </row>
    <row r="709" spans="1:120" ht="14.4" x14ac:dyDescent="0.3">
      <c r="A709" s="21">
        <f>Wedstrijden!A530</f>
        <v>0</v>
      </c>
      <c r="B709" s="17" t="str">
        <f>IFERROR(VLOOKUP(Wedstrijden!#REF!,#REF!,2,FALSE),"")</f>
        <v/>
      </c>
      <c r="C709" s="17" t="e">
        <f>Wedstrijden!#REF!</f>
        <v>#REF!</v>
      </c>
      <c r="D709" s="17" t="str">
        <f>IFERROR(VLOOKUP(Wedstrijden!#REF!,#REF!,2,FALSE),"")</f>
        <v/>
      </c>
      <c r="E709" s="17" t="str">
        <f>IFERROR(VLOOKUP(Wedstrijden!#REF!,#REF!,5,FALSE),"")</f>
        <v/>
      </c>
      <c r="F709" s="17" t="e">
        <f>IF(Wedstrijden!#REF!&lt;&gt;"",Wedstrijden!#REF!,"")</f>
        <v>#REF!</v>
      </c>
      <c r="G709" s="17" t="e">
        <f>IF(Wedstrijden!#REF!="Indoor",1,0)</f>
        <v>#REF!</v>
      </c>
      <c r="H709" s="17" t="e">
        <f>Wedstrijden!#REF!</f>
        <v>#REF!</v>
      </c>
      <c r="I709" s="17" t="e">
        <f>IF(Wedstrijden!#REF!="Nee",0,IF(Wedstrijden!#REF!="Ja",1,""))</f>
        <v>#REF!</v>
      </c>
      <c r="J709" s="17" t="e">
        <f>IF(Wedstrijden!#REF!&lt;&gt;"",Wedstrijden!#REF!,"")</f>
        <v>#REF!</v>
      </c>
      <c r="W709" s="18"/>
      <c r="AE709" s="18"/>
      <c r="AN709" s="18"/>
      <c r="AU709" s="18"/>
      <c r="BA709" s="18"/>
      <c r="BE709" s="18"/>
      <c r="BJ709" s="17" t="str">
        <f>IF(COUNTA(Wedstrijden!O530:Y530)&lt;&gt;0,1,"")</f>
        <v/>
      </c>
      <c r="BK709" s="17" t="str">
        <f t="shared" si="66"/>
        <v/>
      </c>
      <c r="BL709" s="17" t="str">
        <f>IF(Wedstrijden!O530="x","AA","")</f>
        <v/>
      </c>
      <c r="BM709" s="17" t="str">
        <f>IF(Wedstrijden!P530="x","A","")</f>
        <v/>
      </c>
      <c r="BN709" s="17" t="str">
        <f>IF(Wedstrijden!Q530="x","B1","")</f>
        <v/>
      </c>
      <c r="BO709" s="17" t="e">
        <f>IF(Wedstrijden!#REF!="x","BB","")</f>
        <v>#REF!</v>
      </c>
      <c r="BP709" s="17" t="str">
        <f>IF(Wedstrijden!S530="x","B","")</f>
        <v/>
      </c>
      <c r="BQ709" s="17" t="str">
        <f>IF(Wedstrijden!T530="x","L1","")</f>
        <v/>
      </c>
      <c r="BR709" s="17" t="str">
        <f>IF(Wedstrijden!U530="x","L2","")</f>
        <v/>
      </c>
      <c r="BS709" s="17" t="str">
        <f>IF(Wedstrijden!V530="x","M1","")</f>
        <v/>
      </c>
      <c r="BT709" s="17" t="str">
        <f>IF(Wedstrijden!W530="x","M2","")</f>
        <v/>
      </c>
      <c r="BU709" s="17" t="str">
        <f>IF(Wedstrijden!X530="x","Z1","")</f>
        <v/>
      </c>
      <c r="BV709" s="17" t="str">
        <f>IF(Wedstrijden!Y530="x","Z2","")</f>
        <v/>
      </c>
      <c r="BW709" s="17" t="str">
        <f>IF(COUNTA(Wedstrijden!F530:N530)&lt;&gt;0,1,"")</f>
        <v/>
      </c>
      <c r="BX709" s="17" t="str">
        <f t="shared" si="67"/>
        <v/>
      </c>
      <c r="BY709" s="17" t="str">
        <f>IF(Wedstrijden!F530="x","BB","")</f>
        <v/>
      </c>
      <c r="BZ709" s="17" t="str">
        <f>IF(Wedstrijden!G530="x","B","")</f>
        <v/>
      </c>
      <c r="CA709" s="17" t="str">
        <f>IF(Wedstrijden!H530="x","L1","")</f>
        <v/>
      </c>
      <c r="CB709" s="17" t="str">
        <f>IF(Wedstrijden!I530="x","L2","")</f>
        <v/>
      </c>
      <c r="CC709" s="17" t="str">
        <f>IF(Wedstrijden!J530="x","M1","")</f>
        <v/>
      </c>
      <c r="CD709" s="17" t="str">
        <f>IF(Wedstrijden!K530="x","M2","")</f>
        <v/>
      </c>
      <c r="CE709" s="17" t="str">
        <f>IF(Wedstrijden!L530="x","Z1","")</f>
        <v/>
      </c>
      <c r="CF709" s="17" t="str">
        <f>IF(Wedstrijden!M530="x","Z2","")</f>
        <v/>
      </c>
      <c r="CG709" s="17" t="str">
        <f>IF(Wedstrijden!N530="x","ZZL","")</f>
        <v/>
      </c>
      <c r="CL709" s="17" t="str">
        <f>IF(COUNTA(Wedstrijden!AG530:AN530)&lt;&gt;0,2,"")</f>
        <v/>
      </c>
      <c r="CM709" s="17" t="str">
        <f t="shared" si="68"/>
        <v/>
      </c>
      <c r="CN709" s="17" t="str">
        <f>IF(Wedstrijden!AG530="x","AA","")</f>
        <v/>
      </c>
      <c r="CO709" s="17" t="str">
        <f>IF(Wedstrijden!AH530="x","A","")</f>
        <v/>
      </c>
      <c r="CP709" s="17" t="str">
        <f>IF(Wedstrijden!AI530="x","BB","")</f>
        <v/>
      </c>
      <c r="CQ709" s="17" t="str">
        <f>IF(Wedstrijden!AJ530="x","B","")</f>
        <v/>
      </c>
      <c r="CR709" s="17" t="str">
        <f>IF(Wedstrijden!AK530="x","L","")</f>
        <v/>
      </c>
      <c r="CS709" s="17" t="str">
        <f>IF(Wedstrijden!AL530="x","M","")</f>
        <v/>
      </c>
      <c r="CT709" s="17" t="str">
        <f>IF(Wedstrijden!AM530="x","Z","")</f>
        <v/>
      </c>
      <c r="CU709" s="17" t="str">
        <f>IF(Wedstrijden!AN530="x","ZZ","")</f>
        <v/>
      </c>
      <c r="CV709" s="17" t="str">
        <f>IF(COUNTA(Wedstrijden!Z530:AF530)&lt;&gt;0,2,"")</f>
        <v/>
      </c>
      <c r="CW709" s="17" t="str">
        <f t="shared" si="69"/>
        <v/>
      </c>
      <c r="CX709" s="17" t="str">
        <f>IF(Wedstrijden!Z530="x","BB","")</f>
        <v/>
      </c>
      <c r="CY709" s="17" t="str">
        <f>IF(Wedstrijden!AA530="x","B","")</f>
        <v/>
      </c>
      <c r="CZ709" s="17" t="str">
        <f>IF(Wedstrijden!AB530="x","L","")</f>
        <v/>
      </c>
      <c r="DA709" s="17" t="str">
        <f>IF(Wedstrijden!AC530="x","M","")</f>
        <v/>
      </c>
      <c r="DB709" s="17" t="str">
        <f>IF(Wedstrijden!AD530="x","Z","")</f>
        <v/>
      </c>
      <c r="DC709" s="17" t="str">
        <f>IF(Wedstrijden!AE530="x","ZZ","")</f>
        <v/>
      </c>
      <c r="DD709" s="17" t="str">
        <f>IF(Wedstrijden!AF530="x","1.40","")</f>
        <v/>
      </c>
      <c r="DE709" s="17" t="str">
        <f>IF(COUNTA(Wedstrijden!AP530:AR530)&lt;&gt;0,6,"")</f>
        <v/>
      </c>
      <c r="DF709" s="17" t="str">
        <f t="shared" si="70"/>
        <v/>
      </c>
      <c r="DG709" s="17" t="str">
        <f>IF(Wedstrijden!AP530="x","L","")</f>
        <v/>
      </c>
      <c r="DH709" s="17" t="str">
        <f>IF(Wedstrijden!AQ530="x","M","")</f>
        <v/>
      </c>
      <c r="DI709" s="17" t="str">
        <f>IF(Wedstrijden!AR530="x","Z","")</f>
        <v/>
      </c>
      <c r="DJ709" s="17" t="str">
        <f>IF(Wedstrijden!AS530="x","Z","")</f>
        <v/>
      </c>
      <c r="DK709" s="17" t="str">
        <f>IF(COUNTA(Wedstrijden!AU530:AW530)&lt;&gt;0,6,"")</f>
        <v/>
      </c>
      <c r="DL709" s="17" t="str">
        <f t="shared" si="71"/>
        <v/>
      </c>
      <c r="DM709" s="17" t="str">
        <f>IF(Wedstrijden!AU530="x","L","")</f>
        <v/>
      </c>
      <c r="DN709" s="17" t="str">
        <f>IF(Wedstrijden!AV530="x","M","")</f>
        <v/>
      </c>
      <c r="DO709" s="17" t="str">
        <f>IF(Wedstrijden!AW530="x","Z","")</f>
        <v/>
      </c>
      <c r="DP709" s="17" t="str">
        <f>IF(Wedstrijden!AX530="x","Z","")</f>
        <v/>
      </c>
    </row>
    <row r="710" spans="1:120" ht="14.4" x14ac:dyDescent="0.3">
      <c r="A710" s="21">
        <f>Wedstrijden!A531</f>
        <v>0</v>
      </c>
      <c r="B710" s="17" t="str">
        <f>IFERROR(VLOOKUP(Wedstrijden!#REF!,#REF!,2,FALSE),"")</f>
        <v/>
      </c>
      <c r="C710" s="17" t="e">
        <f>Wedstrijden!#REF!</f>
        <v>#REF!</v>
      </c>
      <c r="D710" s="17" t="str">
        <f>IFERROR(VLOOKUP(Wedstrijden!#REF!,#REF!,2,FALSE),"")</f>
        <v/>
      </c>
      <c r="E710" s="17" t="str">
        <f>IFERROR(VLOOKUP(Wedstrijden!#REF!,#REF!,5,FALSE),"")</f>
        <v/>
      </c>
      <c r="F710" s="17" t="e">
        <f>IF(Wedstrijden!#REF!&lt;&gt;"",Wedstrijden!#REF!,"")</f>
        <v>#REF!</v>
      </c>
      <c r="G710" s="17" t="e">
        <f>IF(Wedstrijden!#REF!="Indoor",1,0)</f>
        <v>#REF!</v>
      </c>
      <c r="H710" s="17" t="e">
        <f>Wedstrijden!#REF!</f>
        <v>#REF!</v>
      </c>
      <c r="I710" s="17" t="e">
        <f>IF(Wedstrijden!#REF!="Nee",0,IF(Wedstrijden!#REF!="Ja",1,""))</f>
        <v>#REF!</v>
      </c>
      <c r="J710" s="17" t="e">
        <f>IF(Wedstrijden!#REF!&lt;&gt;"",Wedstrijden!#REF!,"")</f>
        <v>#REF!</v>
      </c>
      <c r="W710" s="18"/>
      <c r="AE710" s="18"/>
      <c r="AN710" s="18"/>
      <c r="AU710" s="18"/>
      <c r="BA710" s="18"/>
      <c r="BE710" s="18"/>
      <c r="BJ710" s="17" t="str">
        <f>IF(COUNTA(Wedstrijden!O531:Y531)&lt;&gt;0,1,"")</f>
        <v/>
      </c>
      <c r="BK710" s="17" t="str">
        <f t="shared" si="66"/>
        <v/>
      </c>
      <c r="BL710" s="17" t="str">
        <f>IF(Wedstrijden!O531="x","AA","")</f>
        <v/>
      </c>
      <c r="BM710" s="17" t="str">
        <f>IF(Wedstrijden!P531="x","A","")</f>
        <v/>
      </c>
      <c r="BN710" s="17" t="str">
        <f>IF(Wedstrijden!Q531="x","B1","")</f>
        <v/>
      </c>
      <c r="BO710" s="17" t="e">
        <f>IF(Wedstrijden!#REF!="x","BB","")</f>
        <v>#REF!</v>
      </c>
      <c r="BP710" s="17" t="str">
        <f>IF(Wedstrijden!S531="x","B","")</f>
        <v/>
      </c>
      <c r="BQ710" s="17" t="str">
        <f>IF(Wedstrijden!T531="x","L1","")</f>
        <v/>
      </c>
      <c r="BR710" s="17" t="str">
        <f>IF(Wedstrijden!U531="x","L2","")</f>
        <v/>
      </c>
      <c r="BS710" s="17" t="str">
        <f>IF(Wedstrijden!V531="x","M1","")</f>
        <v/>
      </c>
      <c r="BT710" s="17" t="str">
        <f>IF(Wedstrijden!W531="x","M2","")</f>
        <v/>
      </c>
      <c r="BU710" s="17" t="str">
        <f>IF(Wedstrijden!X531="x","Z1","")</f>
        <v/>
      </c>
      <c r="BV710" s="17" t="str">
        <f>IF(Wedstrijden!Y531="x","Z2","")</f>
        <v/>
      </c>
      <c r="BW710" s="17" t="str">
        <f>IF(COUNTA(Wedstrijden!F531:N531)&lt;&gt;0,1,"")</f>
        <v/>
      </c>
      <c r="BX710" s="17" t="str">
        <f t="shared" si="67"/>
        <v/>
      </c>
      <c r="BY710" s="17" t="str">
        <f>IF(Wedstrijden!F531="x","BB","")</f>
        <v/>
      </c>
      <c r="BZ710" s="17" t="str">
        <f>IF(Wedstrijden!G531="x","B","")</f>
        <v/>
      </c>
      <c r="CA710" s="17" t="str">
        <f>IF(Wedstrijden!H531="x","L1","")</f>
        <v/>
      </c>
      <c r="CB710" s="17" t="str">
        <f>IF(Wedstrijden!I531="x","L2","")</f>
        <v/>
      </c>
      <c r="CC710" s="17" t="str">
        <f>IF(Wedstrijden!J531="x","M1","")</f>
        <v/>
      </c>
      <c r="CD710" s="17" t="str">
        <f>IF(Wedstrijden!K531="x","M2","")</f>
        <v/>
      </c>
      <c r="CE710" s="17" t="str">
        <f>IF(Wedstrijden!L531="x","Z1","")</f>
        <v/>
      </c>
      <c r="CF710" s="17" t="str">
        <f>IF(Wedstrijden!M531="x","Z2","")</f>
        <v/>
      </c>
      <c r="CG710" s="17" t="str">
        <f>IF(Wedstrijden!N531="x","ZZL","")</f>
        <v/>
      </c>
      <c r="CL710" s="17" t="str">
        <f>IF(COUNTA(Wedstrijden!AG531:AN531)&lt;&gt;0,2,"")</f>
        <v/>
      </c>
      <c r="CM710" s="17" t="str">
        <f t="shared" si="68"/>
        <v/>
      </c>
      <c r="CN710" s="17" t="str">
        <f>IF(Wedstrijden!AG531="x","AA","")</f>
        <v/>
      </c>
      <c r="CO710" s="17" t="str">
        <f>IF(Wedstrijden!AH531="x","A","")</f>
        <v/>
      </c>
      <c r="CP710" s="17" t="str">
        <f>IF(Wedstrijden!AI531="x","BB","")</f>
        <v/>
      </c>
      <c r="CQ710" s="17" t="str">
        <f>IF(Wedstrijden!AJ531="x","B","")</f>
        <v/>
      </c>
      <c r="CR710" s="17" t="str">
        <f>IF(Wedstrijden!AK531="x","L","")</f>
        <v/>
      </c>
      <c r="CS710" s="17" t="str">
        <f>IF(Wedstrijden!AL531="x","M","")</f>
        <v/>
      </c>
      <c r="CT710" s="17" t="str">
        <f>IF(Wedstrijden!AM531="x","Z","")</f>
        <v/>
      </c>
      <c r="CU710" s="17" t="str">
        <f>IF(Wedstrijden!AN531="x","ZZ","")</f>
        <v/>
      </c>
      <c r="CV710" s="17" t="str">
        <f>IF(COUNTA(Wedstrijden!Z531:AF531)&lt;&gt;0,2,"")</f>
        <v/>
      </c>
      <c r="CW710" s="17" t="str">
        <f t="shared" si="69"/>
        <v/>
      </c>
      <c r="CX710" s="17" t="str">
        <f>IF(Wedstrijden!Z531="x","BB","")</f>
        <v/>
      </c>
      <c r="CY710" s="17" t="str">
        <f>IF(Wedstrijden!AA531="x","B","")</f>
        <v/>
      </c>
      <c r="CZ710" s="17" t="str">
        <f>IF(Wedstrijden!AB531="x","L","")</f>
        <v/>
      </c>
      <c r="DA710" s="17" t="str">
        <f>IF(Wedstrijden!AC531="x","M","")</f>
        <v/>
      </c>
      <c r="DB710" s="17" t="str">
        <f>IF(Wedstrijden!AD531="x","Z","")</f>
        <v/>
      </c>
      <c r="DC710" s="17" t="str">
        <f>IF(Wedstrijden!AE531="x","ZZ","")</f>
        <v/>
      </c>
      <c r="DD710" s="17" t="str">
        <f>IF(Wedstrijden!AF531="x","1.40","")</f>
        <v/>
      </c>
      <c r="DE710" s="17" t="str">
        <f>IF(COUNTA(Wedstrijden!AP531:AR531)&lt;&gt;0,6,"")</f>
        <v/>
      </c>
      <c r="DF710" s="17" t="str">
        <f t="shared" si="70"/>
        <v/>
      </c>
      <c r="DG710" s="17" t="str">
        <f>IF(Wedstrijden!AP531="x","L","")</f>
        <v/>
      </c>
      <c r="DH710" s="17" t="str">
        <f>IF(Wedstrijden!AQ531="x","M","")</f>
        <v/>
      </c>
      <c r="DI710" s="17" t="str">
        <f>IF(Wedstrijden!AR531="x","Z","")</f>
        <v/>
      </c>
      <c r="DJ710" s="17" t="str">
        <f>IF(Wedstrijden!AS531="x","Z","")</f>
        <v/>
      </c>
      <c r="DK710" s="17" t="str">
        <f>IF(COUNTA(Wedstrijden!AU531:AW531)&lt;&gt;0,6,"")</f>
        <v/>
      </c>
      <c r="DL710" s="17" t="str">
        <f t="shared" si="71"/>
        <v/>
      </c>
      <c r="DM710" s="17" t="str">
        <f>IF(Wedstrijden!AU531="x","L","")</f>
        <v/>
      </c>
      <c r="DN710" s="17" t="str">
        <f>IF(Wedstrijden!AV531="x","M","")</f>
        <v/>
      </c>
      <c r="DO710" s="17" t="str">
        <f>IF(Wedstrijden!AW531="x","Z","")</f>
        <v/>
      </c>
      <c r="DP710" s="17" t="str">
        <f>IF(Wedstrijden!AX531="x","Z","")</f>
        <v/>
      </c>
    </row>
    <row r="711" spans="1:120" ht="14.4" x14ac:dyDescent="0.3">
      <c r="A711" s="21">
        <f>Wedstrijden!A532</f>
        <v>0</v>
      </c>
      <c r="B711" s="17" t="str">
        <f>IFERROR(VLOOKUP(Wedstrijden!#REF!,#REF!,2,FALSE),"")</f>
        <v/>
      </c>
      <c r="C711" s="17" t="e">
        <f>Wedstrijden!#REF!</f>
        <v>#REF!</v>
      </c>
      <c r="D711" s="17" t="str">
        <f>IFERROR(VLOOKUP(Wedstrijden!#REF!,#REF!,2,FALSE),"")</f>
        <v/>
      </c>
      <c r="E711" s="17" t="str">
        <f>IFERROR(VLOOKUP(Wedstrijden!#REF!,#REF!,5,FALSE),"")</f>
        <v/>
      </c>
      <c r="F711" s="17" t="e">
        <f>IF(Wedstrijden!#REF!&lt;&gt;"",Wedstrijden!#REF!,"")</f>
        <v>#REF!</v>
      </c>
      <c r="G711" s="17" t="e">
        <f>IF(Wedstrijden!#REF!="Indoor",1,0)</f>
        <v>#REF!</v>
      </c>
      <c r="H711" s="17" t="e">
        <f>Wedstrijden!#REF!</f>
        <v>#REF!</v>
      </c>
      <c r="I711" s="17" t="e">
        <f>IF(Wedstrijden!#REF!="Nee",0,IF(Wedstrijden!#REF!="Ja",1,""))</f>
        <v>#REF!</v>
      </c>
      <c r="J711" s="17" t="e">
        <f>IF(Wedstrijden!#REF!&lt;&gt;"",Wedstrijden!#REF!,"")</f>
        <v>#REF!</v>
      </c>
      <c r="W711" s="18"/>
      <c r="AE711" s="18"/>
      <c r="AN711" s="18"/>
      <c r="AU711" s="18"/>
      <c r="BA711" s="18"/>
      <c r="BE711" s="18"/>
      <c r="BJ711" s="17" t="str">
        <f>IF(COUNTA(Wedstrijden!O532:Y532)&lt;&gt;0,1,"")</f>
        <v/>
      </c>
      <c r="BK711" s="17" t="str">
        <f t="shared" si="66"/>
        <v/>
      </c>
      <c r="BL711" s="17" t="str">
        <f>IF(Wedstrijden!O532="x","AA","")</f>
        <v/>
      </c>
      <c r="BM711" s="17" t="str">
        <f>IF(Wedstrijden!P532="x","A","")</f>
        <v/>
      </c>
      <c r="BN711" s="17" t="str">
        <f>IF(Wedstrijden!Q532="x","B1","")</f>
        <v/>
      </c>
      <c r="BO711" s="17" t="e">
        <f>IF(Wedstrijden!#REF!="x","BB","")</f>
        <v>#REF!</v>
      </c>
      <c r="BP711" s="17" t="str">
        <f>IF(Wedstrijden!S532="x","B","")</f>
        <v/>
      </c>
      <c r="BQ711" s="17" t="str">
        <f>IF(Wedstrijden!T532="x","L1","")</f>
        <v/>
      </c>
      <c r="BR711" s="17" t="str">
        <f>IF(Wedstrijden!U532="x","L2","")</f>
        <v/>
      </c>
      <c r="BS711" s="17" t="str">
        <f>IF(Wedstrijden!V532="x","M1","")</f>
        <v/>
      </c>
      <c r="BT711" s="17" t="str">
        <f>IF(Wedstrijden!W532="x","M2","")</f>
        <v/>
      </c>
      <c r="BU711" s="17" t="str">
        <f>IF(Wedstrijden!X532="x","Z1","")</f>
        <v/>
      </c>
      <c r="BV711" s="17" t="str">
        <f>IF(Wedstrijden!Y532="x","Z2","")</f>
        <v/>
      </c>
      <c r="BW711" s="17" t="str">
        <f>IF(COUNTA(Wedstrijden!F532:N532)&lt;&gt;0,1,"")</f>
        <v/>
      </c>
      <c r="BX711" s="17" t="str">
        <f t="shared" si="67"/>
        <v/>
      </c>
      <c r="BY711" s="17" t="str">
        <f>IF(Wedstrijden!F532="x","BB","")</f>
        <v/>
      </c>
      <c r="BZ711" s="17" t="str">
        <f>IF(Wedstrijden!G532="x","B","")</f>
        <v/>
      </c>
      <c r="CA711" s="17" t="str">
        <f>IF(Wedstrijden!H532="x","L1","")</f>
        <v/>
      </c>
      <c r="CB711" s="17" t="str">
        <f>IF(Wedstrijden!I532="x","L2","")</f>
        <v/>
      </c>
      <c r="CC711" s="17" t="str">
        <f>IF(Wedstrijden!J532="x","M1","")</f>
        <v/>
      </c>
      <c r="CD711" s="17" t="str">
        <f>IF(Wedstrijden!K532="x","M2","")</f>
        <v/>
      </c>
      <c r="CE711" s="17" t="str">
        <f>IF(Wedstrijden!L532="x","Z1","")</f>
        <v/>
      </c>
      <c r="CF711" s="17" t="str">
        <f>IF(Wedstrijden!M532="x","Z2","")</f>
        <v/>
      </c>
      <c r="CG711" s="17" t="str">
        <f>IF(Wedstrijden!N532="x","ZZL","")</f>
        <v/>
      </c>
      <c r="CL711" s="17" t="str">
        <f>IF(COUNTA(Wedstrijden!AG532:AN532)&lt;&gt;0,2,"")</f>
        <v/>
      </c>
      <c r="CM711" s="17" t="str">
        <f t="shared" si="68"/>
        <v/>
      </c>
      <c r="CN711" s="17" t="str">
        <f>IF(Wedstrijden!AG532="x","AA","")</f>
        <v/>
      </c>
      <c r="CO711" s="17" t="str">
        <f>IF(Wedstrijden!AH532="x","A","")</f>
        <v/>
      </c>
      <c r="CP711" s="17" t="str">
        <f>IF(Wedstrijden!AI532="x","BB","")</f>
        <v/>
      </c>
      <c r="CQ711" s="17" t="str">
        <f>IF(Wedstrijden!AJ532="x","B","")</f>
        <v/>
      </c>
      <c r="CR711" s="17" t="str">
        <f>IF(Wedstrijden!AK532="x","L","")</f>
        <v/>
      </c>
      <c r="CS711" s="17" t="str">
        <f>IF(Wedstrijden!AL532="x","M","")</f>
        <v/>
      </c>
      <c r="CT711" s="17" t="str">
        <f>IF(Wedstrijden!AM532="x","Z","")</f>
        <v/>
      </c>
      <c r="CU711" s="17" t="str">
        <f>IF(Wedstrijden!AN532="x","ZZ","")</f>
        <v/>
      </c>
      <c r="CV711" s="17" t="str">
        <f>IF(COUNTA(Wedstrijden!Z532:AF532)&lt;&gt;0,2,"")</f>
        <v/>
      </c>
      <c r="CW711" s="17" t="str">
        <f t="shared" si="69"/>
        <v/>
      </c>
      <c r="CX711" s="17" t="str">
        <f>IF(Wedstrijden!Z532="x","BB","")</f>
        <v/>
      </c>
      <c r="CY711" s="17" t="str">
        <f>IF(Wedstrijden!AA532="x","B","")</f>
        <v/>
      </c>
      <c r="CZ711" s="17" t="str">
        <f>IF(Wedstrijden!AB532="x","L","")</f>
        <v/>
      </c>
      <c r="DA711" s="17" t="str">
        <f>IF(Wedstrijden!AC532="x","M","")</f>
        <v/>
      </c>
      <c r="DB711" s="17" t="str">
        <f>IF(Wedstrijden!AD532="x","Z","")</f>
        <v/>
      </c>
      <c r="DC711" s="17" t="str">
        <f>IF(Wedstrijden!AE532="x","ZZ","")</f>
        <v/>
      </c>
      <c r="DD711" s="17" t="str">
        <f>IF(Wedstrijden!AF532="x","1.40","")</f>
        <v/>
      </c>
      <c r="DE711" s="17" t="str">
        <f>IF(COUNTA(Wedstrijden!AP532:AR532)&lt;&gt;0,6,"")</f>
        <v/>
      </c>
      <c r="DF711" s="17" t="str">
        <f t="shared" si="70"/>
        <v/>
      </c>
      <c r="DG711" s="17" t="str">
        <f>IF(Wedstrijden!AP532="x","L","")</f>
        <v/>
      </c>
      <c r="DH711" s="17" t="str">
        <f>IF(Wedstrijden!AQ532="x","M","")</f>
        <v/>
      </c>
      <c r="DI711" s="17" t="str">
        <f>IF(Wedstrijden!AR532="x","Z","")</f>
        <v/>
      </c>
      <c r="DJ711" s="17" t="str">
        <f>IF(Wedstrijden!AS532="x","Z","")</f>
        <v/>
      </c>
      <c r="DK711" s="17" t="str">
        <f>IF(COUNTA(Wedstrijden!AU532:AW532)&lt;&gt;0,6,"")</f>
        <v/>
      </c>
      <c r="DL711" s="17" t="str">
        <f t="shared" si="71"/>
        <v/>
      </c>
      <c r="DM711" s="17" t="str">
        <f>IF(Wedstrijden!AU532="x","L","")</f>
        <v/>
      </c>
      <c r="DN711" s="17" t="str">
        <f>IF(Wedstrijden!AV532="x","M","")</f>
        <v/>
      </c>
      <c r="DO711" s="17" t="str">
        <f>IF(Wedstrijden!AW532="x","Z","")</f>
        <v/>
      </c>
      <c r="DP711" s="17" t="str">
        <f>IF(Wedstrijden!AX532="x","Z","")</f>
        <v/>
      </c>
    </row>
    <row r="712" spans="1:120" ht="14.4" x14ac:dyDescent="0.3">
      <c r="A712" s="21">
        <f>Wedstrijden!A533</f>
        <v>0</v>
      </c>
      <c r="B712" s="17" t="str">
        <f>IFERROR(VLOOKUP(Wedstrijden!#REF!,#REF!,2,FALSE),"")</f>
        <v/>
      </c>
      <c r="C712" s="17" t="e">
        <f>Wedstrijden!#REF!</f>
        <v>#REF!</v>
      </c>
      <c r="D712" s="17" t="str">
        <f>IFERROR(VLOOKUP(Wedstrijden!#REF!,#REF!,2,FALSE),"")</f>
        <v/>
      </c>
      <c r="E712" s="17" t="str">
        <f>IFERROR(VLOOKUP(Wedstrijden!#REF!,#REF!,5,FALSE),"")</f>
        <v/>
      </c>
      <c r="F712" s="17" t="e">
        <f>IF(Wedstrijden!#REF!&lt;&gt;"",Wedstrijden!#REF!,"")</f>
        <v>#REF!</v>
      </c>
      <c r="G712" s="17" t="e">
        <f>IF(Wedstrijden!#REF!="Indoor",1,0)</f>
        <v>#REF!</v>
      </c>
      <c r="H712" s="17" t="e">
        <f>Wedstrijden!#REF!</f>
        <v>#REF!</v>
      </c>
      <c r="I712" s="17" t="e">
        <f>IF(Wedstrijden!#REF!="Nee",0,IF(Wedstrijden!#REF!="Ja",1,""))</f>
        <v>#REF!</v>
      </c>
      <c r="J712" s="17" t="e">
        <f>IF(Wedstrijden!#REF!&lt;&gt;"",Wedstrijden!#REF!,"")</f>
        <v>#REF!</v>
      </c>
      <c r="W712" s="18"/>
      <c r="AE712" s="18"/>
      <c r="AN712" s="18"/>
      <c r="AU712" s="18"/>
      <c r="BA712" s="18"/>
      <c r="BE712" s="18"/>
      <c r="BJ712" s="17" t="str">
        <f>IF(COUNTA(Wedstrijden!O533:Y533)&lt;&gt;0,1,"")</f>
        <v/>
      </c>
      <c r="BK712" s="17" t="str">
        <f t="shared" si="66"/>
        <v/>
      </c>
      <c r="BL712" s="17" t="str">
        <f>IF(Wedstrijden!O533="x","AA","")</f>
        <v/>
      </c>
      <c r="BM712" s="17" t="str">
        <f>IF(Wedstrijden!P533="x","A","")</f>
        <v/>
      </c>
      <c r="BN712" s="17" t="str">
        <f>IF(Wedstrijden!Q533="x","B1","")</f>
        <v/>
      </c>
      <c r="BO712" s="17" t="e">
        <f>IF(Wedstrijden!#REF!="x","BB","")</f>
        <v>#REF!</v>
      </c>
      <c r="BP712" s="17" t="str">
        <f>IF(Wedstrijden!S533="x","B","")</f>
        <v/>
      </c>
      <c r="BQ712" s="17" t="str">
        <f>IF(Wedstrijden!T533="x","L1","")</f>
        <v/>
      </c>
      <c r="BR712" s="17" t="str">
        <f>IF(Wedstrijden!U533="x","L2","")</f>
        <v/>
      </c>
      <c r="BS712" s="17" t="str">
        <f>IF(Wedstrijden!V533="x","M1","")</f>
        <v/>
      </c>
      <c r="BT712" s="17" t="str">
        <f>IF(Wedstrijden!W533="x","M2","")</f>
        <v/>
      </c>
      <c r="BU712" s="17" t="str">
        <f>IF(Wedstrijden!X533="x","Z1","")</f>
        <v/>
      </c>
      <c r="BV712" s="17" t="str">
        <f>IF(Wedstrijden!Y533="x","Z2","")</f>
        <v/>
      </c>
      <c r="BW712" s="17" t="str">
        <f>IF(COUNTA(Wedstrijden!F533:N533)&lt;&gt;0,1,"")</f>
        <v/>
      </c>
      <c r="BX712" s="17" t="str">
        <f t="shared" si="67"/>
        <v/>
      </c>
      <c r="BY712" s="17" t="str">
        <f>IF(Wedstrijden!F533="x","BB","")</f>
        <v/>
      </c>
      <c r="BZ712" s="17" t="str">
        <f>IF(Wedstrijden!G533="x","B","")</f>
        <v/>
      </c>
      <c r="CA712" s="17" t="str">
        <f>IF(Wedstrijden!H533="x","L1","")</f>
        <v/>
      </c>
      <c r="CB712" s="17" t="str">
        <f>IF(Wedstrijden!I533="x","L2","")</f>
        <v/>
      </c>
      <c r="CC712" s="17" t="str">
        <f>IF(Wedstrijden!J533="x","M1","")</f>
        <v/>
      </c>
      <c r="CD712" s="17" t="str">
        <f>IF(Wedstrijden!K533="x","M2","")</f>
        <v/>
      </c>
      <c r="CE712" s="17" t="str">
        <f>IF(Wedstrijden!L533="x","Z1","")</f>
        <v/>
      </c>
      <c r="CF712" s="17" t="str">
        <f>IF(Wedstrijden!M533="x","Z2","")</f>
        <v/>
      </c>
      <c r="CG712" s="17" t="str">
        <f>IF(Wedstrijden!N533="x","ZZL","")</f>
        <v/>
      </c>
      <c r="CL712" s="17" t="str">
        <f>IF(COUNTA(Wedstrijden!AG533:AN533)&lt;&gt;0,2,"")</f>
        <v/>
      </c>
      <c r="CM712" s="17" t="str">
        <f t="shared" si="68"/>
        <v/>
      </c>
      <c r="CN712" s="17" t="str">
        <f>IF(Wedstrijden!AG533="x","AA","")</f>
        <v/>
      </c>
      <c r="CO712" s="17" t="str">
        <f>IF(Wedstrijden!AH533="x","A","")</f>
        <v/>
      </c>
      <c r="CP712" s="17" t="str">
        <f>IF(Wedstrijden!AI533="x","BB","")</f>
        <v/>
      </c>
      <c r="CQ712" s="17" t="str">
        <f>IF(Wedstrijden!AJ533="x","B","")</f>
        <v/>
      </c>
      <c r="CR712" s="17" t="str">
        <f>IF(Wedstrijden!AK533="x","L","")</f>
        <v/>
      </c>
      <c r="CS712" s="17" t="str">
        <f>IF(Wedstrijden!AL533="x","M","")</f>
        <v/>
      </c>
      <c r="CT712" s="17" t="str">
        <f>IF(Wedstrijden!AM533="x","Z","")</f>
        <v/>
      </c>
      <c r="CU712" s="17" t="str">
        <f>IF(Wedstrijden!AN533="x","ZZ","")</f>
        <v/>
      </c>
      <c r="CV712" s="17" t="str">
        <f>IF(COUNTA(Wedstrijden!Z533:AF533)&lt;&gt;0,2,"")</f>
        <v/>
      </c>
      <c r="CW712" s="17" t="str">
        <f t="shared" si="69"/>
        <v/>
      </c>
      <c r="CX712" s="17" t="str">
        <f>IF(Wedstrijden!Z533="x","BB","")</f>
        <v/>
      </c>
      <c r="CY712" s="17" t="str">
        <f>IF(Wedstrijden!AA533="x","B","")</f>
        <v/>
      </c>
      <c r="CZ712" s="17" t="str">
        <f>IF(Wedstrijden!AB533="x","L","")</f>
        <v/>
      </c>
      <c r="DA712" s="17" t="str">
        <f>IF(Wedstrijden!AC533="x","M","")</f>
        <v/>
      </c>
      <c r="DB712" s="17" t="str">
        <f>IF(Wedstrijden!AD533="x","Z","")</f>
        <v/>
      </c>
      <c r="DC712" s="17" t="str">
        <f>IF(Wedstrijden!AE533="x","ZZ","")</f>
        <v/>
      </c>
      <c r="DD712" s="17" t="str">
        <f>IF(Wedstrijden!AF533="x","1.40","")</f>
        <v/>
      </c>
      <c r="DE712" s="17" t="str">
        <f>IF(COUNTA(Wedstrijden!AP533:AR533)&lt;&gt;0,6,"")</f>
        <v/>
      </c>
      <c r="DF712" s="17" t="str">
        <f t="shared" si="70"/>
        <v/>
      </c>
      <c r="DG712" s="17" t="str">
        <f>IF(Wedstrijden!AP533="x","L","")</f>
        <v/>
      </c>
      <c r="DH712" s="17" t="str">
        <f>IF(Wedstrijden!AQ533="x","M","")</f>
        <v/>
      </c>
      <c r="DI712" s="17" t="str">
        <f>IF(Wedstrijden!AR533="x","Z","")</f>
        <v/>
      </c>
      <c r="DJ712" s="17" t="str">
        <f>IF(Wedstrijden!AS533="x","Z","")</f>
        <v/>
      </c>
      <c r="DK712" s="17" t="str">
        <f>IF(COUNTA(Wedstrijden!AU533:AW533)&lt;&gt;0,6,"")</f>
        <v/>
      </c>
      <c r="DL712" s="17" t="str">
        <f t="shared" si="71"/>
        <v/>
      </c>
      <c r="DM712" s="17" t="str">
        <f>IF(Wedstrijden!AU533="x","L","")</f>
        <v/>
      </c>
      <c r="DN712" s="17" t="str">
        <f>IF(Wedstrijden!AV533="x","M","")</f>
        <v/>
      </c>
      <c r="DO712" s="17" t="str">
        <f>IF(Wedstrijden!AW533="x","Z","")</f>
        <v/>
      </c>
      <c r="DP712" s="17" t="str">
        <f>IF(Wedstrijden!AX533="x","Z","")</f>
        <v/>
      </c>
    </row>
    <row r="713" spans="1:120" ht="14.4" x14ac:dyDescent="0.3">
      <c r="A713" s="21">
        <f>Wedstrijden!A534</f>
        <v>0</v>
      </c>
      <c r="B713" s="17" t="str">
        <f>IFERROR(VLOOKUP(Wedstrijden!#REF!,#REF!,2,FALSE),"")</f>
        <v/>
      </c>
      <c r="C713" s="17" t="e">
        <f>Wedstrijden!#REF!</f>
        <v>#REF!</v>
      </c>
      <c r="D713" s="17" t="str">
        <f>IFERROR(VLOOKUP(Wedstrijden!#REF!,#REF!,2,FALSE),"")</f>
        <v/>
      </c>
      <c r="E713" s="17" t="str">
        <f>IFERROR(VLOOKUP(Wedstrijden!#REF!,#REF!,5,FALSE),"")</f>
        <v/>
      </c>
      <c r="F713" s="17" t="e">
        <f>IF(Wedstrijden!#REF!&lt;&gt;"",Wedstrijden!#REF!,"")</f>
        <v>#REF!</v>
      </c>
      <c r="G713" s="17" t="e">
        <f>IF(Wedstrijden!#REF!="Indoor",1,0)</f>
        <v>#REF!</v>
      </c>
      <c r="H713" s="17" t="e">
        <f>Wedstrijden!#REF!</f>
        <v>#REF!</v>
      </c>
      <c r="I713" s="17" t="e">
        <f>IF(Wedstrijden!#REF!="Nee",0,IF(Wedstrijden!#REF!="Ja",1,""))</f>
        <v>#REF!</v>
      </c>
      <c r="J713" s="17" t="e">
        <f>IF(Wedstrijden!#REF!&lt;&gt;"",Wedstrijden!#REF!,"")</f>
        <v>#REF!</v>
      </c>
      <c r="W713" s="18"/>
      <c r="AE713" s="18"/>
      <c r="AN713" s="18"/>
      <c r="AU713" s="18"/>
      <c r="BA713" s="18"/>
      <c r="BE713" s="18"/>
      <c r="BJ713" s="17" t="str">
        <f>IF(COUNTA(Wedstrijden!O534:Y534)&lt;&gt;0,1,"")</f>
        <v/>
      </c>
      <c r="BK713" s="17" t="str">
        <f t="shared" si="66"/>
        <v/>
      </c>
      <c r="BL713" s="17" t="str">
        <f>IF(Wedstrijden!O534="x","AA","")</f>
        <v/>
      </c>
      <c r="BM713" s="17" t="str">
        <f>IF(Wedstrijden!P534="x","A","")</f>
        <v/>
      </c>
      <c r="BN713" s="17" t="str">
        <f>IF(Wedstrijden!Q534="x","B1","")</f>
        <v/>
      </c>
      <c r="BO713" s="17" t="e">
        <f>IF(Wedstrijden!#REF!="x","BB","")</f>
        <v>#REF!</v>
      </c>
      <c r="BP713" s="17" t="str">
        <f>IF(Wedstrijden!S534="x","B","")</f>
        <v/>
      </c>
      <c r="BQ713" s="17" t="str">
        <f>IF(Wedstrijden!T534="x","L1","")</f>
        <v/>
      </c>
      <c r="BR713" s="17" t="str">
        <f>IF(Wedstrijden!U534="x","L2","")</f>
        <v/>
      </c>
      <c r="BS713" s="17" t="str">
        <f>IF(Wedstrijden!V534="x","M1","")</f>
        <v/>
      </c>
      <c r="BT713" s="17" t="str">
        <f>IF(Wedstrijden!W534="x","M2","")</f>
        <v/>
      </c>
      <c r="BU713" s="17" t="str">
        <f>IF(Wedstrijden!X534="x","Z1","")</f>
        <v/>
      </c>
      <c r="BV713" s="17" t="str">
        <f>IF(Wedstrijden!Y534="x","Z2","")</f>
        <v/>
      </c>
      <c r="BW713" s="17" t="str">
        <f>IF(COUNTA(Wedstrijden!F534:N534)&lt;&gt;0,1,"")</f>
        <v/>
      </c>
      <c r="BX713" s="17" t="str">
        <f t="shared" si="67"/>
        <v/>
      </c>
      <c r="BY713" s="17" t="str">
        <f>IF(Wedstrijden!F534="x","BB","")</f>
        <v/>
      </c>
      <c r="BZ713" s="17" t="str">
        <f>IF(Wedstrijden!G534="x","B","")</f>
        <v/>
      </c>
      <c r="CA713" s="17" t="str">
        <f>IF(Wedstrijden!H534="x","L1","")</f>
        <v/>
      </c>
      <c r="CB713" s="17" t="str">
        <f>IF(Wedstrijden!I534="x","L2","")</f>
        <v/>
      </c>
      <c r="CC713" s="17" t="str">
        <f>IF(Wedstrijden!J534="x","M1","")</f>
        <v/>
      </c>
      <c r="CD713" s="17" t="str">
        <f>IF(Wedstrijden!K534="x","M2","")</f>
        <v/>
      </c>
      <c r="CE713" s="17" t="str">
        <f>IF(Wedstrijden!L534="x","Z1","")</f>
        <v/>
      </c>
      <c r="CF713" s="17" t="str">
        <f>IF(Wedstrijden!M534="x","Z2","")</f>
        <v/>
      </c>
      <c r="CG713" s="17" t="str">
        <f>IF(Wedstrijden!N534="x","ZZL","")</f>
        <v/>
      </c>
      <c r="CL713" s="17" t="str">
        <f>IF(COUNTA(Wedstrijden!AG534:AN534)&lt;&gt;0,2,"")</f>
        <v/>
      </c>
      <c r="CM713" s="17" t="str">
        <f t="shared" si="68"/>
        <v/>
      </c>
      <c r="CN713" s="17" t="str">
        <f>IF(Wedstrijden!AG534="x","AA","")</f>
        <v/>
      </c>
      <c r="CO713" s="17" t="str">
        <f>IF(Wedstrijden!AH534="x","A","")</f>
        <v/>
      </c>
      <c r="CP713" s="17" t="str">
        <f>IF(Wedstrijden!AI534="x","BB","")</f>
        <v/>
      </c>
      <c r="CQ713" s="17" t="str">
        <f>IF(Wedstrijden!AJ534="x","B","")</f>
        <v/>
      </c>
      <c r="CR713" s="17" t="str">
        <f>IF(Wedstrijden!AK534="x","L","")</f>
        <v/>
      </c>
      <c r="CS713" s="17" t="str">
        <f>IF(Wedstrijden!AL534="x","M","")</f>
        <v/>
      </c>
      <c r="CT713" s="17" t="str">
        <f>IF(Wedstrijden!AM534="x","Z","")</f>
        <v/>
      </c>
      <c r="CU713" s="17" t="str">
        <f>IF(Wedstrijden!AN534="x","ZZ","")</f>
        <v/>
      </c>
      <c r="CV713" s="17" t="str">
        <f>IF(COUNTA(Wedstrijden!Z534:AF534)&lt;&gt;0,2,"")</f>
        <v/>
      </c>
      <c r="CW713" s="17" t="str">
        <f t="shared" si="69"/>
        <v/>
      </c>
      <c r="CX713" s="17" t="str">
        <f>IF(Wedstrijden!Z534="x","BB","")</f>
        <v/>
      </c>
      <c r="CY713" s="17" t="str">
        <f>IF(Wedstrijden!AA534="x","B","")</f>
        <v/>
      </c>
      <c r="CZ713" s="17" t="str">
        <f>IF(Wedstrijden!AB534="x","L","")</f>
        <v/>
      </c>
      <c r="DA713" s="17" t="str">
        <f>IF(Wedstrijden!AC534="x","M","")</f>
        <v/>
      </c>
      <c r="DB713" s="17" t="str">
        <f>IF(Wedstrijden!AD534="x","Z","")</f>
        <v/>
      </c>
      <c r="DC713" s="17" t="str">
        <f>IF(Wedstrijden!AE534="x","ZZ","")</f>
        <v/>
      </c>
      <c r="DD713" s="17" t="str">
        <f>IF(Wedstrijden!AF534="x","1.40","")</f>
        <v/>
      </c>
      <c r="DE713" s="17" t="str">
        <f>IF(COUNTA(Wedstrijden!AP534:AR534)&lt;&gt;0,6,"")</f>
        <v/>
      </c>
      <c r="DF713" s="17" t="str">
        <f t="shared" si="70"/>
        <v/>
      </c>
      <c r="DG713" s="17" t="str">
        <f>IF(Wedstrijden!AP534="x","L","")</f>
        <v/>
      </c>
      <c r="DH713" s="17" t="str">
        <f>IF(Wedstrijden!AQ534="x","M","")</f>
        <v/>
      </c>
      <c r="DI713" s="17" t="str">
        <f>IF(Wedstrijden!AR534="x","Z","")</f>
        <v/>
      </c>
      <c r="DJ713" s="17" t="str">
        <f>IF(Wedstrijden!AS534="x","Z","")</f>
        <v/>
      </c>
      <c r="DK713" s="17" t="str">
        <f>IF(COUNTA(Wedstrijden!AU534:AW534)&lt;&gt;0,6,"")</f>
        <v/>
      </c>
      <c r="DL713" s="17" t="str">
        <f t="shared" si="71"/>
        <v/>
      </c>
      <c r="DM713" s="17" t="str">
        <f>IF(Wedstrijden!AU534="x","L","")</f>
        <v/>
      </c>
      <c r="DN713" s="17" t="str">
        <f>IF(Wedstrijden!AV534="x","M","")</f>
        <v/>
      </c>
      <c r="DO713" s="17" t="str">
        <f>IF(Wedstrijden!AW534="x","Z","")</f>
        <v/>
      </c>
      <c r="DP713" s="17" t="str">
        <f>IF(Wedstrijden!AX534="x","Z","")</f>
        <v/>
      </c>
    </row>
    <row r="714" spans="1:120" ht="14.4" x14ac:dyDescent="0.3">
      <c r="A714" s="21">
        <f>Wedstrijden!A535</f>
        <v>0</v>
      </c>
      <c r="B714" s="17" t="str">
        <f>IFERROR(VLOOKUP(Wedstrijden!#REF!,#REF!,2,FALSE),"")</f>
        <v/>
      </c>
      <c r="C714" s="17" t="e">
        <f>Wedstrijden!#REF!</f>
        <v>#REF!</v>
      </c>
      <c r="D714" s="17" t="str">
        <f>IFERROR(VLOOKUP(Wedstrijden!#REF!,#REF!,2,FALSE),"")</f>
        <v/>
      </c>
      <c r="E714" s="17" t="str">
        <f>IFERROR(VLOOKUP(Wedstrijden!#REF!,#REF!,5,FALSE),"")</f>
        <v/>
      </c>
      <c r="F714" s="17" t="e">
        <f>IF(Wedstrijden!#REF!&lt;&gt;"",Wedstrijden!#REF!,"")</f>
        <v>#REF!</v>
      </c>
      <c r="G714" s="17" t="e">
        <f>IF(Wedstrijden!#REF!="Indoor",1,0)</f>
        <v>#REF!</v>
      </c>
      <c r="H714" s="17" t="e">
        <f>Wedstrijden!#REF!</f>
        <v>#REF!</v>
      </c>
      <c r="I714" s="17" t="e">
        <f>IF(Wedstrijden!#REF!="Nee",0,IF(Wedstrijden!#REF!="Ja",1,""))</f>
        <v>#REF!</v>
      </c>
      <c r="J714" s="17" t="e">
        <f>IF(Wedstrijden!#REF!&lt;&gt;"",Wedstrijden!#REF!,"")</f>
        <v>#REF!</v>
      </c>
      <c r="W714" s="18"/>
      <c r="AE714" s="18"/>
      <c r="AN714" s="18"/>
      <c r="AU714" s="18"/>
      <c r="BA714" s="18"/>
      <c r="BE714" s="18"/>
      <c r="BJ714" s="17" t="str">
        <f>IF(COUNTA(Wedstrijden!O535:Y535)&lt;&gt;0,1,"")</f>
        <v/>
      </c>
      <c r="BK714" s="17" t="str">
        <f t="shared" si="66"/>
        <v/>
      </c>
      <c r="BL714" s="17" t="str">
        <f>IF(Wedstrijden!O535="x","AA","")</f>
        <v/>
      </c>
      <c r="BM714" s="17" t="str">
        <f>IF(Wedstrijden!P535="x","A","")</f>
        <v/>
      </c>
      <c r="BN714" s="17" t="str">
        <f>IF(Wedstrijden!Q535="x","B1","")</f>
        <v/>
      </c>
      <c r="BO714" s="17" t="e">
        <f>IF(Wedstrijden!#REF!="x","BB","")</f>
        <v>#REF!</v>
      </c>
      <c r="BP714" s="17" t="str">
        <f>IF(Wedstrijden!S535="x","B","")</f>
        <v/>
      </c>
      <c r="BQ714" s="17" t="str">
        <f>IF(Wedstrijden!T535="x","L1","")</f>
        <v/>
      </c>
      <c r="BR714" s="17" t="str">
        <f>IF(Wedstrijden!U535="x","L2","")</f>
        <v/>
      </c>
      <c r="BS714" s="17" t="str">
        <f>IF(Wedstrijden!V535="x","M1","")</f>
        <v/>
      </c>
      <c r="BT714" s="17" t="str">
        <f>IF(Wedstrijden!W535="x","M2","")</f>
        <v/>
      </c>
      <c r="BU714" s="17" t="str">
        <f>IF(Wedstrijden!X535="x","Z1","")</f>
        <v/>
      </c>
      <c r="BV714" s="17" t="str">
        <f>IF(Wedstrijden!Y535="x","Z2","")</f>
        <v/>
      </c>
      <c r="BW714" s="17" t="str">
        <f>IF(COUNTA(Wedstrijden!F535:N535)&lt;&gt;0,1,"")</f>
        <v/>
      </c>
      <c r="BX714" s="17" t="str">
        <f t="shared" si="67"/>
        <v/>
      </c>
      <c r="BY714" s="17" t="str">
        <f>IF(Wedstrijden!F535="x","BB","")</f>
        <v/>
      </c>
      <c r="BZ714" s="17" t="str">
        <f>IF(Wedstrijden!G535="x","B","")</f>
        <v/>
      </c>
      <c r="CA714" s="17" t="str">
        <f>IF(Wedstrijden!H535="x","L1","")</f>
        <v/>
      </c>
      <c r="CB714" s="17" t="str">
        <f>IF(Wedstrijden!I535="x","L2","")</f>
        <v/>
      </c>
      <c r="CC714" s="17" t="str">
        <f>IF(Wedstrijden!J535="x","M1","")</f>
        <v/>
      </c>
      <c r="CD714" s="17" t="str">
        <f>IF(Wedstrijden!K535="x","M2","")</f>
        <v/>
      </c>
      <c r="CE714" s="17" t="str">
        <f>IF(Wedstrijden!L535="x","Z1","")</f>
        <v/>
      </c>
      <c r="CF714" s="17" t="str">
        <f>IF(Wedstrijden!M535="x","Z2","")</f>
        <v/>
      </c>
      <c r="CG714" s="17" t="str">
        <f>IF(Wedstrijden!N535="x","ZZL","")</f>
        <v/>
      </c>
      <c r="CL714" s="17" t="str">
        <f>IF(COUNTA(Wedstrijden!AG535:AN535)&lt;&gt;0,2,"")</f>
        <v/>
      </c>
      <c r="CM714" s="17" t="str">
        <f t="shared" si="68"/>
        <v/>
      </c>
      <c r="CN714" s="17" t="str">
        <f>IF(Wedstrijden!AG535="x","AA","")</f>
        <v/>
      </c>
      <c r="CO714" s="17" t="str">
        <f>IF(Wedstrijden!AH535="x","A","")</f>
        <v/>
      </c>
      <c r="CP714" s="17" t="str">
        <f>IF(Wedstrijden!AI535="x","BB","")</f>
        <v/>
      </c>
      <c r="CQ714" s="17" t="str">
        <f>IF(Wedstrijden!AJ535="x","B","")</f>
        <v/>
      </c>
      <c r="CR714" s="17" t="str">
        <f>IF(Wedstrijden!AK535="x","L","")</f>
        <v/>
      </c>
      <c r="CS714" s="17" t="str">
        <f>IF(Wedstrijden!AL535="x","M","")</f>
        <v/>
      </c>
      <c r="CT714" s="17" t="str">
        <f>IF(Wedstrijden!AM535="x","Z","")</f>
        <v/>
      </c>
      <c r="CU714" s="17" t="str">
        <f>IF(Wedstrijden!AN535="x","ZZ","")</f>
        <v/>
      </c>
      <c r="CV714" s="17" t="str">
        <f>IF(COUNTA(Wedstrijden!Z535:AF535)&lt;&gt;0,2,"")</f>
        <v/>
      </c>
      <c r="CW714" s="17" t="str">
        <f t="shared" si="69"/>
        <v/>
      </c>
      <c r="CX714" s="17" t="str">
        <f>IF(Wedstrijden!Z535="x","BB","")</f>
        <v/>
      </c>
      <c r="CY714" s="17" t="str">
        <f>IF(Wedstrijden!AA535="x","B","")</f>
        <v/>
      </c>
      <c r="CZ714" s="17" t="str">
        <f>IF(Wedstrijden!AB535="x","L","")</f>
        <v/>
      </c>
      <c r="DA714" s="17" t="str">
        <f>IF(Wedstrijden!AC535="x","M","")</f>
        <v/>
      </c>
      <c r="DB714" s="17" t="str">
        <f>IF(Wedstrijden!AD535="x","Z","")</f>
        <v/>
      </c>
      <c r="DC714" s="17" t="str">
        <f>IF(Wedstrijden!AE535="x","ZZ","")</f>
        <v/>
      </c>
      <c r="DD714" s="17" t="str">
        <f>IF(Wedstrijden!AF535="x","1.40","")</f>
        <v/>
      </c>
      <c r="DE714" s="17" t="str">
        <f>IF(COUNTA(Wedstrijden!AP535:AR535)&lt;&gt;0,6,"")</f>
        <v/>
      </c>
      <c r="DF714" s="17" t="str">
        <f t="shared" si="70"/>
        <v/>
      </c>
      <c r="DG714" s="17" t="str">
        <f>IF(Wedstrijden!AP535="x","L","")</f>
        <v/>
      </c>
      <c r="DH714" s="17" t="str">
        <f>IF(Wedstrijden!AQ535="x","M","")</f>
        <v/>
      </c>
      <c r="DI714" s="17" t="str">
        <f>IF(Wedstrijden!AR535="x","Z","")</f>
        <v/>
      </c>
      <c r="DJ714" s="17" t="str">
        <f>IF(Wedstrijden!AS535="x","Z","")</f>
        <v/>
      </c>
      <c r="DK714" s="17" t="str">
        <f>IF(COUNTA(Wedstrijden!AU535:AW535)&lt;&gt;0,6,"")</f>
        <v/>
      </c>
      <c r="DL714" s="17" t="str">
        <f t="shared" si="71"/>
        <v/>
      </c>
      <c r="DM714" s="17" t="str">
        <f>IF(Wedstrijden!AU535="x","L","")</f>
        <v/>
      </c>
      <c r="DN714" s="17" t="str">
        <f>IF(Wedstrijden!AV535="x","M","")</f>
        <v/>
      </c>
      <c r="DO714" s="17" t="str">
        <f>IF(Wedstrijden!AW535="x","Z","")</f>
        <v/>
      </c>
      <c r="DP714" s="17" t="str">
        <f>IF(Wedstrijden!AX535="x","Z","")</f>
        <v/>
      </c>
    </row>
    <row r="715" spans="1:120" ht="14.4" x14ac:dyDescent="0.3">
      <c r="A715" s="21">
        <f>Wedstrijden!A536</f>
        <v>0</v>
      </c>
      <c r="B715" s="17" t="str">
        <f>IFERROR(VLOOKUP(Wedstrijden!#REF!,#REF!,2,FALSE),"")</f>
        <v/>
      </c>
      <c r="C715" s="17" t="e">
        <f>Wedstrijden!#REF!</f>
        <v>#REF!</v>
      </c>
      <c r="D715" s="17" t="str">
        <f>IFERROR(VLOOKUP(Wedstrijden!#REF!,#REF!,2,FALSE),"")</f>
        <v/>
      </c>
      <c r="E715" s="17" t="str">
        <f>IFERROR(VLOOKUP(Wedstrijden!#REF!,#REF!,5,FALSE),"")</f>
        <v/>
      </c>
      <c r="F715" s="17" t="e">
        <f>IF(Wedstrijden!#REF!&lt;&gt;"",Wedstrijden!#REF!,"")</f>
        <v>#REF!</v>
      </c>
      <c r="G715" s="17" t="e">
        <f>IF(Wedstrijden!#REF!="Indoor",1,0)</f>
        <v>#REF!</v>
      </c>
      <c r="H715" s="17" t="e">
        <f>Wedstrijden!#REF!</f>
        <v>#REF!</v>
      </c>
      <c r="I715" s="17" t="e">
        <f>IF(Wedstrijden!#REF!="Nee",0,IF(Wedstrijden!#REF!="Ja",1,""))</f>
        <v>#REF!</v>
      </c>
      <c r="J715" s="17" t="e">
        <f>IF(Wedstrijden!#REF!&lt;&gt;"",Wedstrijden!#REF!,"")</f>
        <v>#REF!</v>
      </c>
      <c r="W715" s="18"/>
      <c r="AE715" s="18"/>
      <c r="AN715" s="18"/>
      <c r="AU715" s="18"/>
      <c r="BA715" s="18"/>
      <c r="BE715" s="18"/>
      <c r="BJ715" s="17" t="str">
        <f>IF(COUNTA(Wedstrijden!O536:Y536)&lt;&gt;0,1,"")</f>
        <v/>
      </c>
      <c r="BK715" s="17" t="str">
        <f t="shared" si="66"/>
        <v/>
      </c>
      <c r="BL715" s="17" t="str">
        <f>IF(Wedstrijden!O536="x","AA","")</f>
        <v/>
      </c>
      <c r="BM715" s="17" t="str">
        <f>IF(Wedstrijden!P536="x","A","")</f>
        <v/>
      </c>
      <c r="BN715" s="17" t="str">
        <f>IF(Wedstrijden!Q536="x","B1","")</f>
        <v/>
      </c>
      <c r="BO715" s="17" t="e">
        <f>IF(Wedstrijden!#REF!="x","BB","")</f>
        <v>#REF!</v>
      </c>
      <c r="BP715" s="17" t="str">
        <f>IF(Wedstrijden!S536="x","B","")</f>
        <v/>
      </c>
      <c r="BQ715" s="17" t="str">
        <f>IF(Wedstrijden!T536="x","L1","")</f>
        <v/>
      </c>
      <c r="BR715" s="17" t="str">
        <f>IF(Wedstrijden!U536="x","L2","")</f>
        <v/>
      </c>
      <c r="BS715" s="17" t="str">
        <f>IF(Wedstrijden!V536="x","M1","")</f>
        <v/>
      </c>
      <c r="BT715" s="17" t="str">
        <f>IF(Wedstrijden!W536="x","M2","")</f>
        <v/>
      </c>
      <c r="BU715" s="17" t="str">
        <f>IF(Wedstrijden!X536="x","Z1","")</f>
        <v/>
      </c>
      <c r="BV715" s="17" t="str">
        <f>IF(Wedstrijden!Y536="x","Z2","")</f>
        <v/>
      </c>
      <c r="BW715" s="17" t="str">
        <f>IF(COUNTA(Wedstrijden!F536:N536)&lt;&gt;0,1,"")</f>
        <v/>
      </c>
      <c r="BX715" s="17" t="str">
        <f t="shared" si="67"/>
        <v/>
      </c>
      <c r="BY715" s="17" t="str">
        <f>IF(Wedstrijden!F536="x","BB","")</f>
        <v/>
      </c>
      <c r="BZ715" s="17" t="str">
        <f>IF(Wedstrijden!G536="x","B","")</f>
        <v/>
      </c>
      <c r="CA715" s="17" t="str">
        <f>IF(Wedstrijden!H536="x","L1","")</f>
        <v/>
      </c>
      <c r="CB715" s="17" t="str">
        <f>IF(Wedstrijden!I536="x","L2","")</f>
        <v/>
      </c>
      <c r="CC715" s="17" t="str">
        <f>IF(Wedstrijden!J536="x","M1","")</f>
        <v/>
      </c>
      <c r="CD715" s="17" t="str">
        <f>IF(Wedstrijden!K536="x","M2","")</f>
        <v/>
      </c>
      <c r="CE715" s="17" t="str">
        <f>IF(Wedstrijden!L536="x","Z1","")</f>
        <v/>
      </c>
      <c r="CF715" s="17" t="str">
        <f>IF(Wedstrijden!M536="x","Z2","")</f>
        <v/>
      </c>
      <c r="CG715" s="17" t="str">
        <f>IF(Wedstrijden!N536="x","ZZL","")</f>
        <v/>
      </c>
      <c r="CL715" s="17" t="str">
        <f>IF(COUNTA(Wedstrijden!AG536:AN536)&lt;&gt;0,2,"")</f>
        <v/>
      </c>
      <c r="CM715" s="17" t="str">
        <f t="shared" si="68"/>
        <v/>
      </c>
      <c r="CN715" s="17" t="str">
        <f>IF(Wedstrijden!AG536="x","AA","")</f>
        <v/>
      </c>
      <c r="CO715" s="17" t="str">
        <f>IF(Wedstrijden!AH536="x","A","")</f>
        <v/>
      </c>
      <c r="CP715" s="17" t="str">
        <f>IF(Wedstrijden!AI536="x","BB","")</f>
        <v/>
      </c>
      <c r="CQ715" s="17" t="str">
        <f>IF(Wedstrijden!AJ536="x","B","")</f>
        <v/>
      </c>
      <c r="CR715" s="17" t="str">
        <f>IF(Wedstrijden!AK536="x","L","")</f>
        <v/>
      </c>
      <c r="CS715" s="17" t="str">
        <f>IF(Wedstrijden!AL536="x","M","")</f>
        <v/>
      </c>
      <c r="CT715" s="17" t="str">
        <f>IF(Wedstrijden!AM536="x","Z","")</f>
        <v/>
      </c>
      <c r="CU715" s="17" t="str">
        <f>IF(Wedstrijden!AN536="x","ZZ","")</f>
        <v/>
      </c>
      <c r="CV715" s="17" t="str">
        <f>IF(COUNTA(Wedstrijden!Z536:AF536)&lt;&gt;0,2,"")</f>
        <v/>
      </c>
      <c r="CW715" s="17" t="str">
        <f t="shared" si="69"/>
        <v/>
      </c>
      <c r="CX715" s="17" t="str">
        <f>IF(Wedstrijden!Z536="x","BB","")</f>
        <v/>
      </c>
      <c r="CY715" s="17" t="str">
        <f>IF(Wedstrijden!AA536="x","B","")</f>
        <v/>
      </c>
      <c r="CZ715" s="17" t="str">
        <f>IF(Wedstrijden!AB536="x","L","")</f>
        <v/>
      </c>
      <c r="DA715" s="17" t="str">
        <f>IF(Wedstrijden!AC536="x","M","")</f>
        <v/>
      </c>
      <c r="DB715" s="17" t="str">
        <f>IF(Wedstrijden!AD536="x","Z","")</f>
        <v/>
      </c>
      <c r="DC715" s="17" t="str">
        <f>IF(Wedstrijden!AE536="x","ZZ","")</f>
        <v/>
      </c>
      <c r="DD715" s="17" t="str">
        <f>IF(Wedstrijden!AF536="x","1.40","")</f>
        <v/>
      </c>
      <c r="DE715" s="17" t="str">
        <f>IF(COUNTA(Wedstrijden!AP536:AR536)&lt;&gt;0,6,"")</f>
        <v/>
      </c>
      <c r="DF715" s="17" t="str">
        <f t="shared" si="70"/>
        <v/>
      </c>
      <c r="DG715" s="17" t="str">
        <f>IF(Wedstrijden!AP536="x","L","")</f>
        <v/>
      </c>
      <c r="DH715" s="17" t="str">
        <f>IF(Wedstrijden!AQ536="x","M","")</f>
        <v/>
      </c>
      <c r="DI715" s="17" t="str">
        <f>IF(Wedstrijden!AR536="x","Z","")</f>
        <v/>
      </c>
      <c r="DJ715" s="17" t="str">
        <f>IF(Wedstrijden!AS536="x","Z","")</f>
        <v/>
      </c>
      <c r="DK715" s="17" t="str">
        <f>IF(COUNTA(Wedstrijden!AU536:AW536)&lt;&gt;0,6,"")</f>
        <v/>
      </c>
      <c r="DL715" s="17" t="str">
        <f t="shared" si="71"/>
        <v/>
      </c>
      <c r="DM715" s="17" t="str">
        <f>IF(Wedstrijden!AU536="x","L","")</f>
        <v/>
      </c>
      <c r="DN715" s="17" t="str">
        <f>IF(Wedstrijden!AV536="x","M","")</f>
        <v/>
      </c>
      <c r="DO715" s="17" t="str">
        <f>IF(Wedstrijden!AW536="x","Z","")</f>
        <v/>
      </c>
      <c r="DP715" s="17" t="str">
        <f>IF(Wedstrijden!AX536="x","Z","")</f>
        <v/>
      </c>
    </row>
    <row r="716" spans="1:120" ht="14.4" x14ac:dyDescent="0.3">
      <c r="A716" s="21">
        <f>Wedstrijden!A537</f>
        <v>0</v>
      </c>
      <c r="B716" s="17" t="str">
        <f>IFERROR(VLOOKUP(Wedstrijden!#REF!,#REF!,2,FALSE),"")</f>
        <v/>
      </c>
      <c r="C716" s="17" t="e">
        <f>Wedstrijden!#REF!</f>
        <v>#REF!</v>
      </c>
      <c r="D716" s="17" t="str">
        <f>IFERROR(VLOOKUP(Wedstrijden!#REF!,#REF!,2,FALSE),"")</f>
        <v/>
      </c>
      <c r="E716" s="17" t="str">
        <f>IFERROR(VLOOKUP(Wedstrijden!#REF!,#REF!,5,FALSE),"")</f>
        <v/>
      </c>
      <c r="F716" s="17" t="e">
        <f>IF(Wedstrijden!#REF!&lt;&gt;"",Wedstrijden!#REF!,"")</f>
        <v>#REF!</v>
      </c>
      <c r="G716" s="17" t="e">
        <f>IF(Wedstrijden!#REF!="Indoor",1,0)</f>
        <v>#REF!</v>
      </c>
      <c r="H716" s="17" t="e">
        <f>Wedstrijden!#REF!</f>
        <v>#REF!</v>
      </c>
      <c r="I716" s="17" t="e">
        <f>IF(Wedstrijden!#REF!="Nee",0,IF(Wedstrijden!#REF!="Ja",1,""))</f>
        <v>#REF!</v>
      </c>
      <c r="J716" s="17" t="e">
        <f>IF(Wedstrijden!#REF!&lt;&gt;"",Wedstrijden!#REF!,"")</f>
        <v>#REF!</v>
      </c>
      <c r="W716" s="18"/>
      <c r="AE716" s="18"/>
      <c r="AN716" s="18"/>
      <c r="AU716" s="18"/>
      <c r="BA716" s="18"/>
      <c r="BE716" s="18"/>
      <c r="BJ716" s="17" t="str">
        <f>IF(COUNTA(Wedstrijden!O537:Y537)&lt;&gt;0,1,"")</f>
        <v/>
      </c>
      <c r="BK716" s="17" t="str">
        <f t="shared" si="66"/>
        <v/>
      </c>
      <c r="BL716" s="17" t="str">
        <f>IF(Wedstrijden!O537="x","AA","")</f>
        <v/>
      </c>
      <c r="BM716" s="17" t="str">
        <f>IF(Wedstrijden!P537="x","A","")</f>
        <v/>
      </c>
      <c r="BN716" s="17" t="str">
        <f>IF(Wedstrijden!Q537="x","B1","")</f>
        <v/>
      </c>
      <c r="BO716" s="17" t="e">
        <f>IF(Wedstrijden!#REF!="x","BB","")</f>
        <v>#REF!</v>
      </c>
      <c r="BP716" s="17" t="str">
        <f>IF(Wedstrijden!S537="x","B","")</f>
        <v/>
      </c>
      <c r="BQ716" s="17" t="str">
        <f>IF(Wedstrijden!T537="x","L1","")</f>
        <v/>
      </c>
      <c r="BR716" s="17" t="str">
        <f>IF(Wedstrijden!U537="x","L2","")</f>
        <v/>
      </c>
      <c r="BS716" s="17" t="str">
        <f>IF(Wedstrijden!V537="x","M1","")</f>
        <v/>
      </c>
      <c r="BT716" s="17" t="str">
        <f>IF(Wedstrijden!W537="x","M2","")</f>
        <v/>
      </c>
      <c r="BU716" s="17" t="str">
        <f>IF(Wedstrijden!X537="x","Z1","")</f>
        <v/>
      </c>
      <c r="BV716" s="17" t="str">
        <f>IF(Wedstrijden!Y537="x","Z2","")</f>
        <v/>
      </c>
      <c r="BW716" s="17" t="str">
        <f>IF(COUNTA(Wedstrijden!F537:N537)&lt;&gt;0,1,"")</f>
        <v/>
      </c>
      <c r="BX716" s="17" t="str">
        <f t="shared" si="67"/>
        <v/>
      </c>
      <c r="BY716" s="17" t="str">
        <f>IF(Wedstrijden!F537="x","BB","")</f>
        <v/>
      </c>
      <c r="BZ716" s="17" t="str">
        <f>IF(Wedstrijden!G537="x","B","")</f>
        <v/>
      </c>
      <c r="CA716" s="17" t="str">
        <f>IF(Wedstrijden!H537="x","L1","")</f>
        <v/>
      </c>
      <c r="CB716" s="17" t="str">
        <f>IF(Wedstrijden!I537="x","L2","")</f>
        <v/>
      </c>
      <c r="CC716" s="17" t="str">
        <f>IF(Wedstrijden!J537="x","M1","")</f>
        <v/>
      </c>
      <c r="CD716" s="17" t="str">
        <f>IF(Wedstrijden!K537="x","M2","")</f>
        <v/>
      </c>
      <c r="CE716" s="17" t="str">
        <f>IF(Wedstrijden!L537="x","Z1","")</f>
        <v/>
      </c>
      <c r="CF716" s="17" t="str">
        <f>IF(Wedstrijden!M537="x","Z2","")</f>
        <v/>
      </c>
      <c r="CG716" s="17" t="str">
        <f>IF(Wedstrijden!N537="x","ZZL","")</f>
        <v/>
      </c>
      <c r="CL716" s="17" t="str">
        <f>IF(COUNTA(Wedstrijden!AG537:AN537)&lt;&gt;0,2,"")</f>
        <v/>
      </c>
      <c r="CM716" s="17" t="str">
        <f t="shared" si="68"/>
        <v/>
      </c>
      <c r="CN716" s="17" t="str">
        <f>IF(Wedstrijden!AG537="x","AA","")</f>
        <v/>
      </c>
      <c r="CO716" s="17" t="str">
        <f>IF(Wedstrijden!AH537="x","A","")</f>
        <v/>
      </c>
      <c r="CP716" s="17" t="str">
        <f>IF(Wedstrijden!AI537="x","BB","")</f>
        <v/>
      </c>
      <c r="CQ716" s="17" t="str">
        <f>IF(Wedstrijden!AJ537="x","B","")</f>
        <v/>
      </c>
      <c r="CR716" s="17" t="str">
        <f>IF(Wedstrijden!AK537="x","L","")</f>
        <v/>
      </c>
      <c r="CS716" s="17" t="str">
        <f>IF(Wedstrijden!AL537="x","M","")</f>
        <v/>
      </c>
      <c r="CT716" s="17" t="str">
        <f>IF(Wedstrijden!AM537="x","Z","")</f>
        <v/>
      </c>
      <c r="CU716" s="17" t="str">
        <f>IF(Wedstrijden!AN537="x","ZZ","")</f>
        <v/>
      </c>
      <c r="CV716" s="17" t="str">
        <f>IF(COUNTA(Wedstrijden!Z537:AF537)&lt;&gt;0,2,"")</f>
        <v/>
      </c>
      <c r="CW716" s="17" t="str">
        <f t="shared" si="69"/>
        <v/>
      </c>
      <c r="CX716" s="17" t="str">
        <f>IF(Wedstrijden!Z537="x","BB","")</f>
        <v/>
      </c>
      <c r="CY716" s="17" t="str">
        <f>IF(Wedstrijden!AA537="x","B","")</f>
        <v/>
      </c>
      <c r="CZ716" s="17" t="str">
        <f>IF(Wedstrijden!AB537="x","L","")</f>
        <v/>
      </c>
      <c r="DA716" s="17" t="str">
        <f>IF(Wedstrijden!AC537="x","M","")</f>
        <v/>
      </c>
      <c r="DB716" s="17" t="str">
        <f>IF(Wedstrijden!AD537="x","Z","")</f>
        <v/>
      </c>
      <c r="DC716" s="17" t="str">
        <f>IF(Wedstrijden!AE537="x","ZZ","")</f>
        <v/>
      </c>
      <c r="DD716" s="17" t="str">
        <f>IF(Wedstrijden!AF537="x","1.40","")</f>
        <v/>
      </c>
      <c r="DE716" s="17" t="str">
        <f>IF(COUNTA(Wedstrijden!AP537:AR537)&lt;&gt;0,6,"")</f>
        <v/>
      </c>
      <c r="DF716" s="17" t="str">
        <f t="shared" si="70"/>
        <v/>
      </c>
      <c r="DG716" s="17" t="str">
        <f>IF(Wedstrijden!AP537="x","L","")</f>
        <v/>
      </c>
      <c r="DH716" s="17" t="str">
        <f>IF(Wedstrijden!AQ537="x","M","")</f>
        <v/>
      </c>
      <c r="DI716" s="17" t="str">
        <f>IF(Wedstrijden!AR537="x","Z","")</f>
        <v/>
      </c>
      <c r="DJ716" s="17" t="str">
        <f>IF(Wedstrijden!AS537="x","Z","")</f>
        <v/>
      </c>
      <c r="DK716" s="17" t="str">
        <f>IF(COUNTA(Wedstrijden!AU537:AW537)&lt;&gt;0,6,"")</f>
        <v/>
      </c>
      <c r="DL716" s="17" t="str">
        <f t="shared" si="71"/>
        <v/>
      </c>
      <c r="DM716" s="17" t="str">
        <f>IF(Wedstrijden!AU537="x","L","")</f>
        <v/>
      </c>
      <c r="DN716" s="17" t="str">
        <f>IF(Wedstrijden!AV537="x","M","")</f>
        <v/>
      </c>
      <c r="DO716" s="17" t="str">
        <f>IF(Wedstrijden!AW537="x","Z","")</f>
        <v/>
      </c>
      <c r="DP716" s="17" t="str">
        <f>IF(Wedstrijden!AX537="x","Z","")</f>
        <v/>
      </c>
    </row>
    <row r="717" spans="1:120" ht="14.4" x14ac:dyDescent="0.3">
      <c r="A717" s="21">
        <f>Wedstrijden!A538</f>
        <v>0</v>
      </c>
      <c r="B717" s="17" t="str">
        <f>IFERROR(VLOOKUP(Wedstrijden!#REF!,#REF!,2,FALSE),"")</f>
        <v/>
      </c>
      <c r="C717" s="17" t="e">
        <f>Wedstrijden!#REF!</f>
        <v>#REF!</v>
      </c>
      <c r="D717" s="17" t="str">
        <f>IFERROR(VLOOKUP(Wedstrijden!#REF!,#REF!,2,FALSE),"")</f>
        <v/>
      </c>
      <c r="E717" s="17" t="str">
        <f>IFERROR(VLOOKUP(Wedstrijden!#REF!,#REF!,5,FALSE),"")</f>
        <v/>
      </c>
      <c r="F717" s="17" t="e">
        <f>IF(Wedstrijden!#REF!&lt;&gt;"",Wedstrijden!#REF!,"")</f>
        <v>#REF!</v>
      </c>
      <c r="G717" s="17" t="e">
        <f>IF(Wedstrijden!#REF!="Indoor",1,0)</f>
        <v>#REF!</v>
      </c>
      <c r="H717" s="17" t="e">
        <f>Wedstrijden!#REF!</f>
        <v>#REF!</v>
      </c>
      <c r="I717" s="17" t="e">
        <f>IF(Wedstrijden!#REF!="Nee",0,IF(Wedstrijden!#REF!="Ja",1,""))</f>
        <v>#REF!</v>
      </c>
      <c r="J717" s="17" t="e">
        <f>IF(Wedstrijden!#REF!&lt;&gt;"",Wedstrijden!#REF!,"")</f>
        <v>#REF!</v>
      </c>
      <c r="W717" s="18"/>
      <c r="AE717" s="18"/>
      <c r="AN717" s="18"/>
      <c r="AU717" s="18"/>
      <c r="BA717" s="18"/>
      <c r="BE717" s="18"/>
      <c r="BJ717" s="17" t="str">
        <f>IF(COUNTA(Wedstrijden!O538:Y538)&lt;&gt;0,1,"")</f>
        <v/>
      </c>
      <c r="BK717" s="17" t="str">
        <f t="shared" si="66"/>
        <v/>
      </c>
      <c r="BL717" s="17" t="str">
        <f>IF(Wedstrijden!O538="x","AA","")</f>
        <v/>
      </c>
      <c r="BM717" s="17" t="str">
        <f>IF(Wedstrijden!P538="x","A","")</f>
        <v/>
      </c>
      <c r="BN717" s="17" t="str">
        <f>IF(Wedstrijden!Q538="x","B1","")</f>
        <v/>
      </c>
      <c r="BO717" s="17" t="e">
        <f>IF(Wedstrijden!#REF!="x","BB","")</f>
        <v>#REF!</v>
      </c>
      <c r="BP717" s="17" t="str">
        <f>IF(Wedstrijden!S538="x","B","")</f>
        <v/>
      </c>
      <c r="BQ717" s="17" t="str">
        <f>IF(Wedstrijden!T538="x","L1","")</f>
        <v/>
      </c>
      <c r="BR717" s="17" t="str">
        <f>IF(Wedstrijden!U538="x","L2","")</f>
        <v/>
      </c>
      <c r="BS717" s="17" t="str">
        <f>IF(Wedstrijden!V538="x","M1","")</f>
        <v/>
      </c>
      <c r="BT717" s="17" t="str">
        <f>IF(Wedstrijden!W538="x","M2","")</f>
        <v/>
      </c>
      <c r="BU717" s="17" t="str">
        <f>IF(Wedstrijden!X538="x","Z1","")</f>
        <v/>
      </c>
      <c r="BV717" s="17" t="str">
        <f>IF(Wedstrijden!Y538="x","Z2","")</f>
        <v/>
      </c>
      <c r="BW717" s="17" t="str">
        <f>IF(COUNTA(Wedstrijden!F538:N538)&lt;&gt;0,1,"")</f>
        <v/>
      </c>
      <c r="BX717" s="17" t="str">
        <f t="shared" si="67"/>
        <v/>
      </c>
      <c r="BY717" s="17" t="str">
        <f>IF(Wedstrijden!F538="x","BB","")</f>
        <v/>
      </c>
      <c r="BZ717" s="17" t="str">
        <f>IF(Wedstrijden!G538="x","B","")</f>
        <v/>
      </c>
      <c r="CA717" s="17" t="str">
        <f>IF(Wedstrijden!H538="x","L1","")</f>
        <v/>
      </c>
      <c r="CB717" s="17" t="str">
        <f>IF(Wedstrijden!I538="x","L2","")</f>
        <v/>
      </c>
      <c r="CC717" s="17" t="str">
        <f>IF(Wedstrijden!J538="x","M1","")</f>
        <v/>
      </c>
      <c r="CD717" s="17" t="str">
        <f>IF(Wedstrijden!K538="x","M2","")</f>
        <v/>
      </c>
      <c r="CE717" s="17" t="str">
        <f>IF(Wedstrijden!L538="x","Z1","")</f>
        <v/>
      </c>
      <c r="CF717" s="17" t="str">
        <f>IF(Wedstrijden!M538="x","Z2","")</f>
        <v/>
      </c>
      <c r="CG717" s="17" t="str">
        <f>IF(Wedstrijden!N538="x","ZZL","")</f>
        <v/>
      </c>
      <c r="CL717" s="17" t="str">
        <f>IF(COUNTA(Wedstrijden!AG538:AN538)&lt;&gt;0,2,"")</f>
        <v/>
      </c>
      <c r="CM717" s="17" t="str">
        <f t="shared" si="68"/>
        <v/>
      </c>
      <c r="CN717" s="17" t="str">
        <f>IF(Wedstrijden!AG538="x","AA","")</f>
        <v/>
      </c>
      <c r="CO717" s="17" t="str">
        <f>IF(Wedstrijden!AH538="x","A","")</f>
        <v/>
      </c>
      <c r="CP717" s="17" t="str">
        <f>IF(Wedstrijden!AI538="x","BB","")</f>
        <v/>
      </c>
      <c r="CQ717" s="17" t="str">
        <f>IF(Wedstrijden!AJ538="x","B","")</f>
        <v/>
      </c>
      <c r="CR717" s="17" t="str">
        <f>IF(Wedstrijden!AK538="x","L","")</f>
        <v/>
      </c>
      <c r="CS717" s="17" t="str">
        <f>IF(Wedstrijden!AL538="x","M","")</f>
        <v/>
      </c>
      <c r="CT717" s="17" t="str">
        <f>IF(Wedstrijden!AM538="x","Z","")</f>
        <v/>
      </c>
      <c r="CU717" s="17" t="str">
        <f>IF(Wedstrijden!AN538="x","ZZ","")</f>
        <v/>
      </c>
      <c r="CV717" s="17" t="str">
        <f>IF(COUNTA(Wedstrijden!Z538:AF538)&lt;&gt;0,2,"")</f>
        <v/>
      </c>
      <c r="CW717" s="17" t="str">
        <f t="shared" si="69"/>
        <v/>
      </c>
      <c r="CX717" s="17" t="str">
        <f>IF(Wedstrijden!Z538="x","BB","")</f>
        <v/>
      </c>
      <c r="CY717" s="17" t="str">
        <f>IF(Wedstrijden!AA538="x","B","")</f>
        <v/>
      </c>
      <c r="CZ717" s="17" t="str">
        <f>IF(Wedstrijden!AB538="x","L","")</f>
        <v/>
      </c>
      <c r="DA717" s="17" t="str">
        <f>IF(Wedstrijden!AC538="x","M","")</f>
        <v/>
      </c>
      <c r="DB717" s="17" t="str">
        <f>IF(Wedstrijden!AD538="x","Z","")</f>
        <v/>
      </c>
      <c r="DC717" s="17" t="str">
        <f>IF(Wedstrijden!AE538="x","ZZ","")</f>
        <v/>
      </c>
      <c r="DD717" s="17" t="str">
        <f>IF(Wedstrijden!AF538="x","1.40","")</f>
        <v/>
      </c>
      <c r="DE717" s="17" t="str">
        <f>IF(COUNTA(Wedstrijden!AP538:AR538)&lt;&gt;0,6,"")</f>
        <v/>
      </c>
      <c r="DF717" s="17" t="str">
        <f t="shared" si="70"/>
        <v/>
      </c>
      <c r="DG717" s="17" t="str">
        <f>IF(Wedstrijden!AP538="x","L","")</f>
        <v/>
      </c>
      <c r="DH717" s="17" t="str">
        <f>IF(Wedstrijden!AQ538="x","M","")</f>
        <v/>
      </c>
      <c r="DI717" s="17" t="str">
        <f>IF(Wedstrijden!AR538="x","Z","")</f>
        <v/>
      </c>
      <c r="DJ717" s="17" t="str">
        <f>IF(Wedstrijden!AS538="x","Z","")</f>
        <v/>
      </c>
      <c r="DK717" s="17" t="str">
        <f>IF(COUNTA(Wedstrijden!AU538:AW538)&lt;&gt;0,6,"")</f>
        <v/>
      </c>
      <c r="DL717" s="17" t="str">
        <f t="shared" si="71"/>
        <v/>
      </c>
      <c r="DM717" s="17" t="str">
        <f>IF(Wedstrijden!AU538="x","L","")</f>
        <v/>
      </c>
      <c r="DN717" s="17" t="str">
        <f>IF(Wedstrijden!AV538="x","M","")</f>
        <v/>
      </c>
      <c r="DO717" s="17" t="str">
        <f>IF(Wedstrijden!AW538="x","Z","")</f>
        <v/>
      </c>
      <c r="DP717" s="17" t="str">
        <f>IF(Wedstrijden!AX538="x","Z","")</f>
        <v/>
      </c>
    </row>
    <row r="718" spans="1:120" ht="14.4" x14ac:dyDescent="0.3">
      <c r="A718" s="21">
        <f>Wedstrijden!A539</f>
        <v>0</v>
      </c>
      <c r="B718" s="17" t="str">
        <f>IFERROR(VLOOKUP(Wedstrijden!#REF!,#REF!,2,FALSE),"")</f>
        <v/>
      </c>
      <c r="C718" s="17" t="e">
        <f>Wedstrijden!#REF!</f>
        <v>#REF!</v>
      </c>
      <c r="D718" s="17" t="str">
        <f>IFERROR(VLOOKUP(Wedstrijden!#REF!,#REF!,2,FALSE),"")</f>
        <v/>
      </c>
      <c r="E718" s="17" t="str">
        <f>IFERROR(VLOOKUP(Wedstrijden!#REF!,#REF!,5,FALSE),"")</f>
        <v/>
      </c>
      <c r="F718" s="17" t="e">
        <f>IF(Wedstrijden!#REF!&lt;&gt;"",Wedstrijden!#REF!,"")</f>
        <v>#REF!</v>
      </c>
      <c r="G718" s="17" t="e">
        <f>IF(Wedstrijden!#REF!="Indoor",1,0)</f>
        <v>#REF!</v>
      </c>
      <c r="H718" s="17" t="e">
        <f>Wedstrijden!#REF!</f>
        <v>#REF!</v>
      </c>
      <c r="I718" s="17" t="e">
        <f>IF(Wedstrijden!#REF!="Nee",0,IF(Wedstrijden!#REF!="Ja",1,""))</f>
        <v>#REF!</v>
      </c>
      <c r="J718" s="17" t="e">
        <f>IF(Wedstrijden!#REF!&lt;&gt;"",Wedstrijden!#REF!,"")</f>
        <v>#REF!</v>
      </c>
      <c r="W718" s="18"/>
      <c r="AE718" s="18"/>
      <c r="AN718" s="18"/>
      <c r="AU718" s="18"/>
      <c r="BA718" s="18"/>
      <c r="BE718" s="18"/>
      <c r="BJ718" s="17" t="str">
        <f>IF(COUNTA(Wedstrijden!O539:Y539)&lt;&gt;0,1,"")</f>
        <v/>
      </c>
      <c r="BK718" s="17" t="str">
        <f t="shared" si="66"/>
        <v/>
      </c>
      <c r="BL718" s="17" t="str">
        <f>IF(Wedstrijden!O539="x","AA","")</f>
        <v/>
      </c>
      <c r="BM718" s="17" t="str">
        <f>IF(Wedstrijden!P539="x","A","")</f>
        <v/>
      </c>
      <c r="BN718" s="17" t="str">
        <f>IF(Wedstrijden!Q539="x","B1","")</f>
        <v/>
      </c>
      <c r="BO718" s="17" t="e">
        <f>IF(Wedstrijden!#REF!="x","BB","")</f>
        <v>#REF!</v>
      </c>
      <c r="BP718" s="17" t="str">
        <f>IF(Wedstrijden!S539="x","B","")</f>
        <v/>
      </c>
      <c r="BQ718" s="17" t="str">
        <f>IF(Wedstrijden!T539="x","L1","")</f>
        <v/>
      </c>
      <c r="BR718" s="17" t="str">
        <f>IF(Wedstrijden!U539="x","L2","")</f>
        <v/>
      </c>
      <c r="BS718" s="17" t="str">
        <f>IF(Wedstrijden!V539="x","M1","")</f>
        <v/>
      </c>
      <c r="BT718" s="17" t="str">
        <f>IF(Wedstrijden!W539="x","M2","")</f>
        <v/>
      </c>
      <c r="BU718" s="17" t="str">
        <f>IF(Wedstrijden!X539="x","Z1","")</f>
        <v/>
      </c>
      <c r="BV718" s="17" t="str">
        <f>IF(Wedstrijden!Y539="x","Z2","")</f>
        <v/>
      </c>
      <c r="BW718" s="17" t="str">
        <f>IF(COUNTA(Wedstrijden!F539:N539)&lt;&gt;0,1,"")</f>
        <v/>
      </c>
      <c r="BX718" s="17" t="str">
        <f t="shared" si="67"/>
        <v/>
      </c>
      <c r="BY718" s="17" t="str">
        <f>IF(Wedstrijden!F539="x","BB","")</f>
        <v/>
      </c>
      <c r="BZ718" s="17" t="str">
        <f>IF(Wedstrijden!G539="x","B","")</f>
        <v/>
      </c>
      <c r="CA718" s="17" t="str">
        <f>IF(Wedstrijden!H539="x","L1","")</f>
        <v/>
      </c>
      <c r="CB718" s="17" t="str">
        <f>IF(Wedstrijden!I539="x","L2","")</f>
        <v/>
      </c>
      <c r="CC718" s="17" t="str">
        <f>IF(Wedstrijden!J539="x","M1","")</f>
        <v/>
      </c>
      <c r="CD718" s="17" t="str">
        <f>IF(Wedstrijden!K539="x","M2","")</f>
        <v/>
      </c>
      <c r="CE718" s="17" t="str">
        <f>IF(Wedstrijden!L539="x","Z1","")</f>
        <v/>
      </c>
      <c r="CF718" s="17" t="str">
        <f>IF(Wedstrijden!M539="x","Z2","")</f>
        <v/>
      </c>
      <c r="CG718" s="17" t="str">
        <f>IF(Wedstrijden!N539="x","ZZL","")</f>
        <v/>
      </c>
      <c r="CL718" s="17" t="str">
        <f>IF(COUNTA(Wedstrijden!AG539:AN539)&lt;&gt;0,2,"")</f>
        <v/>
      </c>
      <c r="CM718" s="17" t="str">
        <f t="shared" si="68"/>
        <v/>
      </c>
      <c r="CN718" s="17" t="str">
        <f>IF(Wedstrijden!AG539="x","AA","")</f>
        <v/>
      </c>
      <c r="CO718" s="17" t="str">
        <f>IF(Wedstrijden!AH539="x","A","")</f>
        <v/>
      </c>
      <c r="CP718" s="17" t="str">
        <f>IF(Wedstrijden!AI539="x","BB","")</f>
        <v/>
      </c>
      <c r="CQ718" s="17" t="str">
        <f>IF(Wedstrijden!AJ539="x","B","")</f>
        <v/>
      </c>
      <c r="CR718" s="17" t="str">
        <f>IF(Wedstrijden!AK539="x","L","")</f>
        <v/>
      </c>
      <c r="CS718" s="17" t="str">
        <f>IF(Wedstrijden!AL539="x","M","")</f>
        <v/>
      </c>
      <c r="CT718" s="17" t="str">
        <f>IF(Wedstrijden!AM539="x","Z","")</f>
        <v/>
      </c>
      <c r="CU718" s="17" t="str">
        <f>IF(Wedstrijden!AN539="x","ZZ","")</f>
        <v/>
      </c>
      <c r="CV718" s="17" t="str">
        <f>IF(COUNTA(Wedstrijden!Z539:AF539)&lt;&gt;0,2,"")</f>
        <v/>
      </c>
      <c r="CW718" s="17" t="str">
        <f t="shared" si="69"/>
        <v/>
      </c>
      <c r="CX718" s="17" t="str">
        <f>IF(Wedstrijden!Z539="x","BB","")</f>
        <v/>
      </c>
      <c r="CY718" s="17" t="str">
        <f>IF(Wedstrijden!AA539="x","B","")</f>
        <v/>
      </c>
      <c r="CZ718" s="17" t="str">
        <f>IF(Wedstrijden!AB539="x","L","")</f>
        <v/>
      </c>
      <c r="DA718" s="17" t="str">
        <f>IF(Wedstrijden!AC539="x","M","")</f>
        <v/>
      </c>
      <c r="DB718" s="17" t="str">
        <f>IF(Wedstrijden!AD539="x","Z","")</f>
        <v/>
      </c>
      <c r="DC718" s="17" t="str">
        <f>IF(Wedstrijden!AE539="x","ZZ","")</f>
        <v/>
      </c>
      <c r="DD718" s="17" t="str">
        <f>IF(Wedstrijden!AF539="x","1.40","")</f>
        <v/>
      </c>
      <c r="DE718" s="17" t="str">
        <f>IF(COUNTA(Wedstrijden!AP539:AR539)&lt;&gt;0,6,"")</f>
        <v/>
      </c>
      <c r="DF718" s="17" t="str">
        <f t="shared" si="70"/>
        <v/>
      </c>
      <c r="DG718" s="17" t="str">
        <f>IF(Wedstrijden!AP539="x","L","")</f>
        <v/>
      </c>
      <c r="DH718" s="17" t="str">
        <f>IF(Wedstrijden!AQ539="x","M","")</f>
        <v/>
      </c>
      <c r="DI718" s="17" t="str">
        <f>IF(Wedstrijden!AR539="x","Z","")</f>
        <v/>
      </c>
      <c r="DJ718" s="17" t="str">
        <f>IF(Wedstrijden!AS539="x","Z","")</f>
        <v/>
      </c>
      <c r="DK718" s="17" t="str">
        <f>IF(COUNTA(Wedstrijden!AU539:AW539)&lt;&gt;0,6,"")</f>
        <v/>
      </c>
      <c r="DL718" s="17" t="str">
        <f t="shared" si="71"/>
        <v/>
      </c>
      <c r="DM718" s="17" t="str">
        <f>IF(Wedstrijden!AU539="x","L","")</f>
        <v/>
      </c>
      <c r="DN718" s="17" t="str">
        <f>IF(Wedstrijden!AV539="x","M","")</f>
        <v/>
      </c>
      <c r="DO718" s="17" t="str">
        <f>IF(Wedstrijden!AW539="x","Z","")</f>
        <v/>
      </c>
      <c r="DP718" s="17" t="str">
        <f>IF(Wedstrijden!AX539="x","Z","")</f>
        <v/>
      </c>
    </row>
    <row r="719" spans="1:120" ht="14.4" x14ac:dyDescent="0.3">
      <c r="A719" s="21">
        <f>Wedstrijden!A540</f>
        <v>0</v>
      </c>
      <c r="B719" s="17" t="str">
        <f>IFERROR(VLOOKUP(Wedstrijden!#REF!,#REF!,2,FALSE),"")</f>
        <v/>
      </c>
      <c r="C719" s="17" t="e">
        <f>Wedstrijden!#REF!</f>
        <v>#REF!</v>
      </c>
      <c r="D719" s="17" t="str">
        <f>IFERROR(VLOOKUP(Wedstrijden!#REF!,#REF!,2,FALSE),"")</f>
        <v/>
      </c>
      <c r="E719" s="17" t="str">
        <f>IFERROR(VLOOKUP(Wedstrijden!#REF!,#REF!,5,FALSE),"")</f>
        <v/>
      </c>
      <c r="F719" s="17" t="e">
        <f>IF(Wedstrijden!#REF!&lt;&gt;"",Wedstrijden!#REF!,"")</f>
        <v>#REF!</v>
      </c>
      <c r="G719" s="17" t="e">
        <f>IF(Wedstrijden!#REF!="Indoor",1,0)</f>
        <v>#REF!</v>
      </c>
      <c r="H719" s="17" t="e">
        <f>Wedstrijden!#REF!</f>
        <v>#REF!</v>
      </c>
      <c r="I719" s="17" t="e">
        <f>IF(Wedstrijden!#REF!="Nee",0,IF(Wedstrijden!#REF!="Ja",1,""))</f>
        <v>#REF!</v>
      </c>
      <c r="J719" s="17" t="e">
        <f>IF(Wedstrijden!#REF!&lt;&gt;"",Wedstrijden!#REF!,"")</f>
        <v>#REF!</v>
      </c>
      <c r="W719" s="18"/>
      <c r="AE719" s="18"/>
      <c r="AN719" s="18"/>
      <c r="AU719" s="18"/>
      <c r="BA719" s="18"/>
      <c r="BE719" s="18"/>
      <c r="BJ719" s="17" t="str">
        <f>IF(COUNTA(Wedstrijden!O540:Y540)&lt;&gt;0,1,"")</f>
        <v/>
      </c>
      <c r="BK719" s="17" t="str">
        <f t="shared" si="66"/>
        <v/>
      </c>
      <c r="BL719" s="17" t="str">
        <f>IF(Wedstrijden!O540="x","AA","")</f>
        <v/>
      </c>
      <c r="BM719" s="17" t="str">
        <f>IF(Wedstrijden!P540="x","A","")</f>
        <v/>
      </c>
      <c r="BN719" s="17" t="str">
        <f>IF(Wedstrijden!Q540="x","B1","")</f>
        <v/>
      </c>
      <c r="BO719" s="17" t="e">
        <f>IF(Wedstrijden!#REF!="x","BB","")</f>
        <v>#REF!</v>
      </c>
      <c r="BP719" s="17" t="str">
        <f>IF(Wedstrijden!S540="x","B","")</f>
        <v/>
      </c>
      <c r="BQ719" s="17" t="str">
        <f>IF(Wedstrijden!T540="x","L1","")</f>
        <v/>
      </c>
      <c r="BR719" s="17" t="str">
        <f>IF(Wedstrijden!U540="x","L2","")</f>
        <v/>
      </c>
      <c r="BS719" s="17" t="str">
        <f>IF(Wedstrijden!V540="x","M1","")</f>
        <v/>
      </c>
      <c r="BT719" s="17" t="str">
        <f>IF(Wedstrijden!W540="x","M2","")</f>
        <v/>
      </c>
      <c r="BU719" s="17" t="str">
        <f>IF(Wedstrijden!X540="x","Z1","")</f>
        <v/>
      </c>
      <c r="BV719" s="17" t="str">
        <f>IF(Wedstrijden!Y540="x","Z2","")</f>
        <v/>
      </c>
      <c r="BW719" s="17" t="str">
        <f>IF(COUNTA(Wedstrijden!F540:N540)&lt;&gt;0,1,"")</f>
        <v/>
      </c>
      <c r="BX719" s="17" t="str">
        <f t="shared" si="67"/>
        <v/>
      </c>
      <c r="BY719" s="17" t="str">
        <f>IF(Wedstrijden!F540="x","BB","")</f>
        <v/>
      </c>
      <c r="BZ719" s="17" t="str">
        <f>IF(Wedstrijden!G540="x","B","")</f>
        <v/>
      </c>
      <c r="CA719" s="17" t="str">
        <f>IF(Wedstrijden!H540="x","L1","")</f>
        <v/>
      </c>
      <c r="CB719" s="17" t="str">
        <f>IF(Wedstrijden!I540="x","L2","")</f>
        <v/>
      </c>
      <c r="CC719" s="17" t="str">
        <f>IF(Wedstrijden!J540="x","M1","")</f>
        <v/>
      </c>
      <c r="CD719" s="17" t="str">
        <f>IF(Wedstrijden!K540="x","M2","")</f>
        <v/>
      </c>
      <c r="CE719" s="17" t="str">
        <f>IF(Wedstrijden!L540="x","Z1","")</f>
        <v/>
      </c>
      <c r="CF719" s="17" t="str">
        <f>IF(Wedstrijden!M540="x","Z2","")</f>
        <v/>
      </c>
      <c r="CG719" s="17" t="str">
        <f>IF(Wedstrijden!N540="x","ZZL","")</f>
        <v/>
      </c>
      <c r="CL719" s="17" t="str">
        <f>IF(COUNTA(Wedstrijden!AG540:AN540)&lt;&gt;0,2,"")</f>
        <v/>
      </c>
      <c r="CM719" s="17" t="str">
        <f t="shared" si="68"/>
        <v/>
      </c>
      <c r="CN719" s="17" t="str">
        <f>IF(Wedstrijden!AG540="x","AA","")</f>
        <v/>
      </c>
      <c r="CO719" s="17" t="str">
        <f>IF(Wedstrijden!AH540="x","A","")</f>
        <v/>
      </c>
      <c r="CP719" s="17" t="str">
        <f>IF(Wedstrijden!AI540="x","BB","")</f>
        <v/>
      </c>
      <c r="CQ719" s="17" t="str">
        <f>IF(Wedstrijden!AJ540="x","B","")</f>
        <v/>
      </c>
      <c r="CR719" s="17" t="str">
        <f>IF(Wedstrijden!AK540="x","L","")</f>
        <v/>
      </c>
      <c r="CS719" s="17" t="str">
        <f>IF(Wedstrijden!AL540="x","M","")</f>
        <v/>
      </c>
      <c r="CT719" s="17" t="str">
        <f>IF(Wedstrijden!AM540="x","Z","")</f>
        <v/>
      </c>
      <c r="CU719" s="17" t="str">
        <f>IF(Wedstrijden!AN540="x","ZZ","")</f>
        <v/>
      </c>
      <c r="CV719" s="17" t="str">
        <f>IF(COUNTA(Wedstrijden!Z540:AF540)&lt;&gt;0,2,"")</f>
        <v/>
      </c>
      <c r="CW719" s="17" t="str">
        <f t="shared" si="69"/>
        <v/>
      </c>
      <c r="CX719" s="17" t="str">
        <f>IF(Wedstrijden!Z540="x","BB","")</f>
        <v/>
      </c>
      <c r="CY719" s="17" t="str">
        <f>IF(Wedstrijden!AA540="x","B","")</f>
        <v/>
      </c>
      <c r="CZ719" s="17" t="str">
        <f>IF(Wedstrijden!AB540="x","L","")</f>
        <v/>
      </c>
      <c r="DA719" s="17" t="str">
        <f>IF(Wedstrijden!AC540="x","M","")</f>
        <v/>
      </c>
      <c r="DB719" s="17" t="str">
        <f>IF(Wedstrijden!AD540="x","Z","")</f>
        <v/>
      </c>
      <c r="DC719" s="17" t="str">
        <f>IF(Wedstrijden!AE540="x","ZZ","")</f>
        <v/>
      </c>
      <c r="DD719" s="17" t="str">
        <f>IF(Wedstrijden!AF540="x","1.40","")</f>
        <v/>
      </c>
      <c r="DE719" s="17" t="str">
        <f>IF(COUNTA(Wedstrijden!AP540:AR540)&lt;&gt;0,6,"")</f>
        <v/>
      </c>
      <c r="DF719" s="17" t="str">
        <f t="shared" si="70"/>
        <v/>
      </c>
      <c r="DG719" s="17" t="str">
        <f>IF(Wedstrijden!AP540="x","L","")</f>
        <v/>
      </c>
      <c r="DH719" s="17" t="str">
        <f>IF(Wedstrijden!AQ540="x","M","")</f>
        <v/>
      </c>
      <c r="DI719" s="17" t="str">
        <f>IF(Wedstrijden!AR540="x","Z","")</f>
        <v/>
      </c>
      <c r="DJ719" s="17" t="str">
        <f>IF(Wedstrijden!AS540="x","Z","")</f>
        <v/>
      </c>
      <c r="DK719" s="17" t="str">
        <f>IF(COUNTA(Wedstrijden!AU540:AW540)&lt;&gt;0,6,"")</f>
        <v/>
      </c>
      <c r="DL719" s="17" t="str">
        <f t="shared" si="71"/>
        <v/>
      </c>
      <c r="DM719" s="17" t="str">
        <f>IF(Wedstrijden!AU540="x","L","")</f>
        <v/>
      </c>
      <c r="DN719" s="17" t="str">
        <f>IF(Wedstrijden!AV540="x","M","")</f>
        <v/>
      </c>
      <c r="DO719" s="17" t="str">
        <f>IF(Wedstrijden!AW540="x","Z","")</f>
        <v/>
      </c>
      <c r="DP719" s="17" t="str">
        <f>IF(Wedstrijden!AX540="x","Z","")</f>
        <v/>
      </c>
    </row>
    <row r="720" spans="1:120" ht="14.4" x14ac:dyDescent="0.3">
      <c r="A720" s="21">
        <f>Wedstrijden!A541</f>
        <v>0</v>
      </c>
      <c r="B720" s="17" t="str">
        <f>IFERROR(VLOOKUP(Wedstrijden!#REF!,#REF!,2,FALSE),"")</f>
        <v/>
      </c>
      <c r="C720" s="17" t="e">
        <f>Wedstrijden!#REF!</f>
        <v>#REF!</v>
      </c>
      <c r="D720" s="17" t="str">
        <f>IFERROR(VLOOKUP(Wedstrijden!#REF!,#REF!,2,FALSE),"")</f>
        <v/>
      </c>
      <c r="E720" s="17" t="str">
        <f>IFERROR(VLOOKUP(Wedstrijden!#REF!,#REF!,5,FALSE),"")</f>
        <v/>
      </c>
      <c r="F720" s="17" t="e">
        <f>IF(Wedstrijden!#REF!&lt;&gt;"",Wedstrijden!#REF!,"")</f>
        <v>#REF!</v>
      </c>
      <c r="G720" s="17" t="e">
        <f>IF(Wedstrijden!#REF!="Indoor",1,0)</f>
        <v>#REF!</v>
      </c>
      <c r="H720" s="17" t="e">
        <f>Wedstrijden!#REF!</f>
        <v>#REF!</v>
      </c>
      <c r="I720" s="17" t="e">
        <f>IF(Wedstrijden!#REF!="Nee",0,IF(Wedstrijden!#REF!="Ja",1,""))</f>
        <v>#REF!</v>
      </c>
      <c r="J720" s="17" t="e">
        <f>IF(Wedstrijden!#REF!&lt;&gt;"",Wedstrijden!#REF!,"")</f>
        <v>#REF!</v>
      </c>
      <c r="W720" s="18"/>
      <c r="AE720" s="18"/>
      <c r="AN720" s="18"/>
      <c r="AU720" s="18"/>
      <c r="BA720" s="18"/>
      <c r="BE720" s="18"/>
      <c r="BJ720" s="17" t="str">
        <f>IF(COUNTA(Wedstrijden!O541:Y541)&lt;&gt;0,1,"")</f>
        <v/>
      </c>
      <c r="BK720" s="17" t="str">
        <f t="shared" si="66"/>
        <v/>
      </c>
      <c r="BL720" s="17" t="str">
        <f>IF(Wedstrijden!O541="x","AA","")</f>
        <v/>
      </c>
      <c r="BM720" s="17" t="str">
        <f>IF(Wedstrijden!P541="x","A","")</f>
        <v/>
      </c>
      <c r="BN720" s="17" t="str">
        <f>IF(Wedstrijden!Q541="x","B1","")</f>
        <v/>
      </c>
      <c r="BO720" s="17" t="e">
        <f>IF(Wedstrijden!#REF!="x","BB","")</f>
        <v>#REF!</v>
      </c>
      <c r="BP720" s="17" t="str">
        <f>IF(Wedstrijden!S541="x","B","")</f>
        <v/>
      </c>
      <c r="BQ720" s="17" t="str">
        <f>IF(Wedstrijden!T541="x","L1","")</f>
        <v/>
      </c>
      <c r="BR720" s="17" t="str">
        <f>IF(Wedstrijden!U541="x","L2","")</f>
        <v/>
      </c>
      <c r="BS720" s="17" t="str">
        <f>IF(Wedstrijden!V541="x","M1","")</f>
        <v/>
      </c>
      <c r="BT720" s="17" t="str">
        <f>IF(Wedstrijden!W541="x","M2","")</f>
        <v/>
      </c>
      <c r="BU720" s="17" t="str">
        <f>IF(Wedstrijden!X541="x","Z1","")</f>
        <v/>
      </c>
      <c r="BV720" s="17" t="str">
        <f>IF(Wedstrijden!Y541="x","Z2","")</f>
        <v/>
      </c>
      <c r="BW720" s="17" t="str">
        <f>IF(COUNTA(Wedstrijden!F541:N541)&lt;&gt;0,1,"")</f>
        <v/>
      </c>
      <c r="BX720" s="17" t="str">
        <f t="shared" si="67"/>
        <v/>
      </c>
      <c r="BY720" s="17" t="str">
        <f>IF(Wedstrijden!F541="x","BB","")</f>
        <v/>
      </c>
      <c r="BZ720" s="17" t="str">
        <f>IF(Wedstrijden!G541="x","B","")</f>
        <v/>
      </c>
      <c r="CA720" s="17" t="str">
        <f>IF(Wedstrijden!H541="x","L1","")</f>
        <v/>
      </c>
      <c r="CB720" s="17" t="str">
        <f>IF(Wedstrijden!I541="x","L2","")</f>
        <v/>
      </c>
      <c r="CC720" s="17" t="str">
        <f>IF(Wedstrijden!J541="x","M1","")</f>
        <v/>
      </c>
      <c r="CD720" s="17" t="str">
        <f>IF(Wedstrijden!K541="x","M2","")</f>
        <v/>
      </c>
      <c r="CE720" s="17" t="str">
        <f>IF(Wedstrijden!L541="x","Z1","")</f>
        <v/>
      </c>
      <c r="CF720" s="17" t="str">
        <f>IF(Wedstrijden!M541="x","Z2","")</f>
        <v/>
      </c>
      <c r="CG720" s="17" t="str">
        <f>IF(Wedstrijden!N541="x","ZZL","")</f>
        <v/>
      </c>
      <c r="CL720" s="17" t="str">
        <f>IF(COUNTA(Wedstrijden!AG541:AN541)&lt;&gt;0,2,"")</f>
        <v/>
      </c>
      <c r="CM720" s="17" t="str">
        <f t="shared" si="68"/>
        <v/>
      </c>
      <c r="CN720" s="17" t="str">
        <f>IF(Wedstrijden!AG541="x","AA","")</f>
        <v/>
      </c>
      <c r="CO720" s="17" t="str">
        <f>IF(Wedstrijden!AH541="x","A","")</f>
        <v/>
      </c>
      <c r="CP720" s="17" t="str">
        <f>IF(Wedstrijden!AI541="x","BB","")</f>
        <v/>
      </c>
      <c r="CQ720" s="17" t="str">
        <f>IF(Wedstrijden!AJ541="x","B","")</f>
        <v/>
      </c>
      <c r="CR720" s="17" t="str">
        <f>IF(Wedstrijden!AK541="x","L","")</f>
        <v/>
      </c>
      <c r="CS720" s="17" t="str">
        <f>IF(Wedstrijden!AL541="x","M","")</f>
        <v/>
      </c>
      <c r="CT720" s="17" t="str">
        <f>IF(Wedstrijden!AM541="x","Z","")</f>
        <v/>
      </c>
      <c r="CU720" s="17" t="str">
        <f>IF(Wedstrijden!AN541="x","ZZ","")</f>
        <v/>
      </c>
      <c r="CV720" s="17" t="str">
        <f>IF(COUNTA(Wedstrijden!Z541:AF541)&lt;&gt;0,2,"")</f>
        <v/>
      </c>
      <c r="CW720" s="17" t="str">
        <f t="shared" si="69"/>
        <v/>
      </c>
      <c r="CX720" s="17" t="str">
        <f>IF(Wedstrijden!Z541="x","BB","")</f>
        <v/>
      </c>
      <c r="CY720" s="17" t="str">
        <f>IF(Wedstrijden!AA541="x","B","")</f>
        <v/>
      </c>
      <c r="CZ720" s="17" t="str">
        <f>IF(Wedstrijden!AB541="x","L","")</f>
        <v/>
      </c>
      <c r="DA720" s="17" t="str">
        <f>IF(Wedstrijden!AC541="x","M","")</f>
        <v/>
      </c>
      <c r="DB720" s="17" t="str">
        <f>IF(Wedstrijden!AD541="x","Z","")</f>
        <v/>
      </c>
      <c r="DC720" s="17" t="str">
        <f>IF(Wedstrijden!AE541="x","ZZ","")</f>
        <v/>
      </c>
      <c r="DD720" s="17" t="str">
        <f>IF(Wedstrijden!AF541="x","1.40","")</f>
        <v/>
      </c>
      <c r="DE720" s="17" t="str">
        <f>IF(COUNTA(Wedstrijden!AP541:AR541)&lt;&gt;0,6,"")</f>
        <v/>
      </c>
      <c r="DF720" s="17" t="str">
        <f t="shared" si="70"/>
        <v/>
      </c>
      <c r="DG720" s="17" t="str">
        <f>IF(Wedstrijden!AP541="x","L","")</f>
        <v/>
      </c>
      <c r="DH720" s="17" t="str">
        <f>IF(Wedstrijden!AQ541="x","M","")</f>
        <v/>
      </c>
      <c r="DI720" s="17" t="str">
        <f>IF(Wedstrijden!AR541="x","Z","")</f>
        <v/>
      </c>
      <c r="DJ720" s="17" t="str">
        <f>IF(Wedstrijden!AS541="x","Z","")</f>
        <v/>
      </c>
      <c r="DK720" s="17" t="str">
        <f>IF(COUNTA(Wedstrijden!AU541:AW541)&lt;&gt;0,6,"")</f>
        <v/>
      </c>
      <c r="DL720" s="17" t="str">
        <f t="shared" si="71"/>
        <v/>
      </c>
      <c r="DM720" s="17" t="str">
        <f>IF(Wedstrijden!AU541="x","L","")</f>
        <v/>
      </c>
      <c r="DN720" s="17" t="str">
        <f>IF(Wedstrijden!AV541="x","M","")</f>
        <v/>
      </c>
      <c r="DO720" s="17" t="str">
        <f>IF(Wedstrijden!AW541="x","Z","")</f>
        <v/>
      </c>
      <c r="DP720" s="17" t="str">
        <f>IF(Wedstrijden!AX541="x","Z","")</f>
        <v/>
      </c>
    </row>
    <row r="721" spans="1:120" ht="14.4" x14ac:dyDescent="0.3">
      <c r="A721" s="21">
        <f>Wedstrijden!A542</f>
        <v>0</v>
      </c>
      <c r="B721" s="17" t="str">
        <f>IFERROR(VLOOKUP(Wedstrijden!#REF!,#REF!,2,FALSE),"")</f>
        <v/>
      </c>
      <c r="C721" s="17" t="e">
        <f>Wedstrijden!#REF!</f>
        <v>#REF!</v>
      </c>
      <c r="D721" s="17" t="str">
        <f>IFERROR(VLOOKUP(Wedstrijden!#REF!,#REF!,2,FALSE),"")</f>
        <v/>
      </c>
      <c r="E721" s="17" t="str">
        <f>IFERROR(VLOOKUP(Wedstrijden!#REF!,#REF!,5,FALSE),"")</f>
        <v/>
      </c>
      <c r="F721" s="17" t="e">
        <f>IF(Wedstrijden!#REF!&lt;&gt;"",Wedstrijden!#REF!,"")</f>
        <v>#REF!</v>
      </c>
      <c r="G721" s="17" t="e">
        <f>IF(Wedstrijden!#REF!="Indoor",1,0)</f>
        <v>#REF!</v>
      </c>
      <c r="H721" s="17" t="e">
        <f>Wedstrijden!#REF!</f>
        <v>#REF!</v>
      </c>
      <c r="I721" s="17" t="e">
        <f>IF(Wedstrijden!#REF!="Nee",0,IF(Wedstrijden!#REF!="Ja",1,""))</f>
        <v>#REF!</v>
      </c>
      <c r="J721" s="17" t="e">
        <f>IF(Wedstrijden!#REF!&lt;&gt;"",Wedstrijden!#REF!,"")</f>
        <v>#REF!</v>
      </c>
      <c r="W721" s="18"/>
      <c r="AE721" s="18"/>
      <c r="AN721" s="18"/>
      <c r="AU721" s="18"/>
      <c r="BA721" s="18"/>
      <c r="BE721" s="18"/>
      <c r="BJ721" s="17" t="str">
        <f>IF(COUNTA(Wedstrijden!O542:Y542)&lt;&gt;0,1,"")</f>
        <v/>
      </c>
      <c r="BK721" s="17" t="str">
        <f t="shared" si="66"/>
        <v/>
      </c>
      <c r="BL721" s="17" t="str">
        <f>IF(Wedstrijden!O542="x","AA","")</f>
        <v/>
      </c>
      <c r="BM721" s="17" t="str">
        <f>IF(Wedstrijden!P542="x","A","")</f>
        <v/>
      </c>
      <c r="BN721" s="17" t="str">
        <f>IF(Wedstrijden!Q542="x","B1","")</f>
        <v/>
      </c>
      <c r="BO721" s="17" t="e">
        <f>IF(Wedstrijden!#REF!="x","BB","")</f>
        <v>#REF!</v>
      </c>
      <c r="BP721" s="17" t="str">
        <f>IF(Wedstrijden!S542="x","B","")</f>
        <v/>
      </c>
      <c r="BQ721" s="17" t="str">
        <f>IF(Wedstrijden!T542="x","L1","")</f>
        <v/>
      </c>
      <c r="BR721" s="17" t="str">
        <f>IF(Wedstrijden!U542="x","L2","")</f>
        <v/>
      </c>
      <c r="BS721" s="17" t="str">
        <f>IF(Wedstrijden!V542="x","M1","")</f>
        <v/>
      </c>
      <c r="BT721" s="17" t="str">
        <f>IF(Wedstrijden!W542="x","M2","")</f>
        <v/>
      </c>
      <c r="BU721" s="17" t="str">
        <f>IF(Wedstrijden!X542="x","Z1","")</f>
        <v/>
      </c>
      <c r="BV721" s="17" t="str">
        <f>IF(Wedstrijden!Y542="x","Z2","")</f>
        <v/>
      </c>
      <c r="BW721" s="17" t="str">
        <f>IF(COUNTA(Wedstrijden!F542:N542)&lt;&gt;0,1,"")</f>
        <v/>
      </c>
      <c r="BX721" s="17" t="str">
        <f t="shared" si="67"/>
        <v/>
      </c>
      <c r="BY721" s="17" t="str">
        <f>IF(Wedstrijden!F542="x","BB","")</f>
        <v/>
      </c>
      <c r="BZ721" s="17" t="str">
        <f>IF(Wedstrijden!G542="x","B","")</f>
        <v/>
      </c>
      <c r="CA721" s="17" t="str">
        <f>IF(Wedstrijden!H542="x","L1","")</f>
        <v/>
      </c>
      <c r="CB721" s="17" t="str">
        <f>IF(Wedstrijden!I542="x","L2","")</f>
        <v/>
      </c>
      <c r="CC721" s="17" t="str">
        <f>IF(Wedstrijden!J542="x","M1","")</f>
        <v/>
      </c>
      <c r="CD721" s="17" t="str">
        <f>IF(Wedstrijden!K542="x","M2","")</f>
        <v/>
      </c>
      <c r="CE721" s="17" t="str">
        <f>IF(Wedstrijden!L542="x","Z1","")</f>
        <v/>
      </c>
      <c r="CF721" s="17" t="str">
        <f>IF(Wedstrijden!M542="x","Z2","")</f>
        <v/>
      </c>
      <c r="CG721" s="17" t="str">
        <f>IF(Wedstrijden!N542="x","ZZL","")</f>
        <v/>
      </c>
      <c r="CL721" s="17" t="str">
        <f>IF(COUNTA(Wedstrijden!AG542:AN542)&lt;&gt;0,2,"")</f>
        <v/>
      </c>
      <c r="CM721" s="17" t="str">
        <f t="shared" si="68"/>
        <v/>
      </c>
      <c r="CN721" s="17" t="str">
        <f>IF(Wedstrijden!AG542="x","AA","")</f>
        <v/>
      </c>
      <c r="CO721" s="17" t="str">
        <f>IF(Wedstrijden!AH542="x","A","")</f>
        <v/>
      </c>
      <c r="CP721" s="17" t="str">
        <f>IF(Wedstrijden!AI542="x","BB","")</f>
        <v/>
      </c>
      <c r="CQ721" s="17" t="str">
        <f>IF(Wedstrijden!AJ542="x","B","")</f>
        <v/>
      </c>
      <c r="CR721" s="17" t="str">
        <f>IF(Wedstrijden!AK542="x","L","")</f>
        <v/>
      </c>
      <c r="CS721" s="17" t="str">
        <f>IF(Wedstrijden!AL542="x","M","")</f>
        <v/>
      </c>
      <c r="CT721" s="17" t="str">
        <f>IF(Wedstrijden!AM542="x","Z","")</f>
        <v/>
      </c>
      <c r="CU721" s="17" t="str">
        <f>IF(Wedstrijden!AN542="x","ZZ","")</f>
        <v/>
      </c>
      <c r="CV721" s="17" t="str">
        <f>IF(COUNTA(Wedstrijden!Z542:AF542)&lt;&gt;0,2,"")</f>
        <v/>
      </c>
      <c r="CW721" s="17" t="str">
        <f t="shared" si="69"/>
        <v/>
      </c>
      <c r="CX721" s="17" t="str">
        <f>IF(Wedstrijden!Z542="x","BB","")</f>
        <v/>
      </c>
      <c r="CY721" s="17" t="str">
        <f>IF(Wedstrijden!AA542="x","B","")</f>
        <v/>
      </c>
      <c r="CZ721" s="17" t="str">
        <f>IF(Wedstrijden!AB542="x","L","")</f>
        <v/>
      </c>
      <c r="DA721" s="17" t="str">
        <f>IF(Wedstrijden!AC542="x","M","")</f>
        <v/>
      </c>
      <c r="DB721" s="17" t="str">
        <f>IF(Wedstrijden!AD542="x","Z","")</f>
        <v/>
      </c>
      <c r="DC721" s="17" t="str">
        <f>IF(Wedstrijden!AE542="x","ZZ","")</f>
        <v/>
      </c>
      <c r="DD721" s="17" t="str">
        <f>IF(Wedstrijden!AF542="x","1.40","")</f>
        <v/>
      </c>
      <c r="DE721" s="17" t="str">
        <f>IF(COUNTA(Wedstrijden!AP542:AR542)&lt;&gt;0,6,"")</f>
        <v/>
      </c>
      <c r="DF721" s="17" t="str">
        <f t="shared" si="70"/>
        <v/>
      </c>
      <c r="DG721" s="17" t="str">
        <f>IF(Wedstrijden!AP542="x","L","")</f>
        <v/>
      </c>
      <c r="DH721" s="17" t="str">
        <f>IF(Wedstrijden!AQ542="x","M","")</f>
        <v/>
      </c>
      <c r="DI721" s="17" t="str">
        <f>IF(Wedstrijden!AR542="x","Z","")</f>
        <v/>
      </c>
      <c r="DJ721" s="17" t="str">
        <f>IF(Wedstrijden!AS542="x","Z","")</f>
        <v/>
      </c>
      <c r="DK721" s="17" t="str">
        <f>IF(COUNTA(Wedstrijden!AU542:AW542)&lt;&gt;0,6,"")</f>
        <v/>
      </c>
      <c r="DL721" s="17" t="str">
        <f t="shared" si="71"/>
        <v/>
      </c>
      <c r="DM721" s="17" t="str">
        <f>IF(Wedstrijden!AU542="x","L","")</f>
        <v/>
      </c>
      <c r="DN721" s="17" t="str">
        <f>IF(Wedstrijden!AV542="x","M","")</f>
        <v/>
      </c>
      <c r="DO721" s="17" t="str">
        <f>IF(Wedstrijden!AW542="x","Z","")</f>
        <v/>
      </c>
      <c r="DP721" s="17" t="str">
        <f>IF(Wedstrijden!AX542="x","Z","")</f>
        <v/>
      </c>
    </row>
    <row r="722" spans="1:120" ht="14.4" x14ac:dyDescent="0.3">
      <c r="A722" s="21">
        <f>Wedstrijden!A543</f>
        <v>0</v>
      </c>
      <c r="B722" s="17" t="str">
        <f>IFERROR(VLOOKUP(Wedstrijden!#REF!,#REF!,2,FALSE),"")</f>
        <v/>
      </c>
      <c r="C722" s="17" t="e">
        <f>Wedstrijden!#REF!</f>
        <v>#REF!</v>
      </c>
      <c r="D722" s="17" t="str">
        <f>IFERROR(VLOOKUP(Wedstrijden!#REF!,#REF!,2,FALSE),"")</f>
        <v/>
      </c>
      <c r="E722" s="17" t="str">
        <f>IFERROR(VLOOKUP(Wedstrijden!#REF!,#REF!,5,FALSE),"")</f>
        <v/>
      </c>
      <c r="F722" s="17" t="e">
        <f>IF(Wedstrijden!#REF!&lt;&gt;"",Wedstrijden!#REF!,"")</f>
        <v>#REF!</v>
      </c>
      <c r="G722" s="17" t="e">
        <f>IF(Wedstrijden!#REF!="Indoor",1,0)</f>
        <v>#REF!</v>
      </c>
      <c r="H722" s="17" t="e">
        <f>Wedstrijden!#REF!</f>
        <v>#REF!</v>
      </c>
      <c r="I722" s="17" t="e">
        <f>IF(Wedstrijden!#REF!="Nee",0,IF(Wedstrijden!#REF!="Ja",1,""))</f>
        <v>#REF!</v>
      </c>
      <c r="J722" s="17" t="e">
        <f>IF(Wedstrijden!#REF!&lt;&gt;"",Wedstrijden!#REF!,"")</f>
        <v>#REF!</v>
      </c>
      <c r="W722" s="18"/>
      <c r="AE722" s="18"/>
      <c r="AN722" s="18"/>
      <c r="AU722" s="18"/>
      <c r="BA722" s="18"/>
      <c r="BE722" s="18"/>
      <c r="BJ722" s="17" t="str">
        <f>IF(COUNTA(Wedstrijden!O543:Y543)&lt;&gt;0,1,"")</f>
        <v/>
      </c>
      <c r="BK722" s="17" t="str">
        <f t="shared" si="66"/>
        <v/>
      </c>
      <c r="BL722" s="17" t="str">
        <f>IF(Wedstrijden!O543="x","AA","")</f>
        <v/>
      </c>
      <c r="BM722" s="17" t="str">
        <f>IF(Wedstrijden!P543="x","A","")</f>
        <v/>
      </c>
      <c r="BN722" s="17" t="str">
        <f>IF(Wedstrijden!Q543="x","B1","")</f>
        <v/>
      </c>
      <c r="BO722" s="17" t="e">
        <f>IF(Wedstrijden!#REF!="x","BB","")</f>
        <v>#REF!</v>
      </c>
      <c r="BP722" s="17" t="str">
        <f>IF(Wedstrijden!S543="x","B","")</f>
        <v/>
      </c>
      <c r="BQ722" s="17" t="str">
        <f>IF(Wedstrijden!T543="x","L1","")</f>
        <v/>
      </c>
      <c r="BR722" s="17" t="str">
        <f>IF(Wedstrijden!U543="x","L2","")</f>
        <v/>
      </c>
      <c r="BS722" s="17" t="str">
        <f>IF(Wedstrijden!V543="x","M1","")</f>
        <v/>
      </c>
      <c r="BT722" s="17" t="str">
        <f>IF(Wedstrijden!W543="x","M2","")</f>
        <v/>
      </c>
      <c r="BU722" s="17" t="str">
        <f>IF(Wedstrijden!X543="x","Z1","")</f>
        <v/>
      </c>
      <c r="BV722" s="17" t="str">
        <f>IF(Wedstrijden!Y543="x","Z2","")</f>
        <v/>
      </c>
      <c r="BW722" s="17" t="str">
        <f>IF(COUNTA(Wedstrijden!F543:N543)&lt;&gt;0,1,"")</f>
        <v/>
      </c>
      <c r="BX722" s="17" t="str">
        <f t="shared" si="67"/>
        <v/>
      </c>
      <c r="BY722" s="17" t="str">
        <f>IF(Wedstrijden!F543="x","BB","")</f>
        <v/>
      </c>
      <c r="BZ722" s="17" t="str">
        <f>IF(Wedstrijden!G543="x","B","")</f>
        <v/>
      </c>
      <c r="CA722" s="17" t="str">
        <f>IF(Wedstrijden!H543="x","L1","")</f>
        <v/>
      </c>
      <c r="CB722" s="17" t="str">
        <f>IF(Wedstrijden!I543="x","L2","")</f>
        <v/>
      </c>
      <c r="CC722" s="17" t="str">
        <f>IF(Wedstrijden!J543="x","M1","")</f>
        <v/>
      </c>
      <c r="CD722" s="17" t="str">
        <f>IF(Wedstrijden!K543="x","M2","")</f>
        <v/>
      </c>
      <c r="CE722" s="17" t="str">
        <f>IF(Wedstrijden!L543="x","Z1","")</f>
        <v/>
      </c>
      <c r="CF722" s="17" t="str">
        <f>IF(Wedstrijden!M543="x","Z2","")</f>
        <v/>
      </c>
      <c r="CG722" s="17" t="str">
        <f>IF(Wedstrijden!N543="x","ZZL","")</f>
        <v/>
      </c>
      <c r="CL722" s="17" t="str">
        <f>IF(COUNTA(Wedstrijden!AG543:AN543)&lt;&gt;0,2,"")</f>
        <v/>
      </c>
      <c r="CM722" s="17" t="str">
        <f t="shared" si="68"/>
        <v/>
      </c>
      <c r="CN722" s="17" t="str">
        <f>IF(Wedstrijden!AG543="x","AA","")</f>
        <v/>
      </c>
      <c r="CO722" s="17" t="str">
        <f>IF(Wedstrijden!AH543="x","A","")</f>
        <v/>
      </c>
      <c r="CP722" s="17" t="str">
        <f>IF(Wedstrijden!AI543="x","BB","")</f>
        <v/>
      </c>
      <c r="CQ722" s="17" t="str">
        <f>IF(Wedstrijden!AJ543="x","B","")</f>
        <v/>
      </c>
      <c r="CR722" s="17" t="str">
        <f>IF(Wedstrijden!AK543="x","L","")</f>
        <v/>
      </c>
      <c r="CS722" s="17" t="str">
        <f>IF(Wedstrijden!AL543="x","M","")</f>
        <v/>
      </c>
      <c r="CT722" s="17" t="str">
        <f>IF(Wedstrijden!AM543="x","Z","")</f>
        <v/>
      </c>
      <c r="CU722" s="17" t="str">
        <f>IF(Wedstrijden!AN543="x","ZZ","")</f>
        <v/>
      </c>
      <c r="CV722" s="17" t="str">
        <f>IF(COUNTA(Wedstrijden!Z543:AF543)&lt;&gt;0,2,"")</f>
        <v/>
      </c>
      <c r="CW722" s="17" t="str">
        <f t="shared" si="69"/>
        <v/>
      </c>
      <c r="CX722" s="17" t="str">
        <f>IF(Wedstrijden!Z543="x","BB","")</f>
        <v/>
      </c>
      <c r="CY722" s="17" t="str">
        <f>IF(Wedstrijden!AA543="x","B","")</f>
        <v/>
      </c>
      <c r="CZ722" s="17" t="str">
        <f>IF(Wedstrijden!AB543="x","L","")</f>
        <v/>
      </c>
      <c r="DA722" s="17" t="str">
        <f>IF(Wedstrijden!AC543="x","M","")</f>
        <v/>
      </c>
      <c r="DB722" s="17" t="str">
        <f>IF(Wedstrijden!AD543="x","Z","")</f>
        <v/>
      </c>
      <c r="DC722" s="17" t="str">
        <f>IF(Wedstrijden!AE543="x","ZZ","")</f>
        <v/>
      </c>
      <c r="DD722" s="17" t="str">
        <f>IF(Wedstrijden!AF543="x","1.40","")</f>
        <v/>
      </c>
      <c r="DE722" s="17" t="str">
        <f>IF(COUNTA(Wedstrijden!AP543:AR543)&lt;&gt;0,6,"")</f>
        <v/>
      </c>
      <c r="DF722" s="17" t="str">
        <f t="shared" si="70"/>
        <v/>
      </c>
      <c r="DG722" s="17" t="str">
        <f>IF(Wedstrijden!AP543="x","L","")</f>
        <v/>
      </c>
      <c r="DH722" s="17" t="str">
        <f>IF(Wedstrijden!AQ543="x","M","")</f>
        <v/>
      </c>
      <c r="DI722" s="17" t="str">
        <f>IF(Wedstrijden!AR543="x","Z","")</f>
        <v/>
      </c>
      <c r="DJ722" s="17" t="str">
        <f>IF(Wedstrijden!AS543="x","Z","")</f>
        <v/>
      </c>
      <c r="DK722" s="17" t="str">
        <f>IF(COUNTA(Wedstrijden!AU543:AW543)&lt;&gt;0,6,"")</f>
        <v/>
      </c>
      <c r="DL722" s="17" t="str">
        <f t="shared" si="71"/>
        <v/>
      </c>
      <c r="DM722" s="17" t="str">
        <f>IF(Wedstrijden!AU543="x","L","")</f>
        <v/>
      </c>
      <c r="DN722" s="17" t="str">
        <f>IF(Wedstrijden!AV543="x","M","")</f>
        <v/>
      </c>
      <c r="DO722" s="17" t="str">
        <f>IF(Wedstrijden!AW543="x","Z","")</f>
        <v/>
      </c>
      <c r="DP722" s="17" t="str">
        <f>IF(Wedstrijden!AX543="x","Z","")</f>
        <v/>
      </c>
    </row>
    <row r="723" spans="1:120" ht="14.4" x14ac:dyDescent="0.3">
      <c r="A723" s="21">
        <f>Wedstrijden!A544</f>
        <v>0</v>
      </c>
      <c r="B723" s="17" t="str">
        <f>IFERROR(VLOOKUP(Wedstrijden!#REF!,#REF!,2,FALSE),"")</f>
        <v/>
      </c>
      <c r="C723" s="17" t="e">
        <f>Wedstrijden!#REF!</f>
        <v>#REF!</v>
      </c>
      <c r="D723" s="17" t="str">
        <f>IFERROR(VLOOKUP(Wedstrijden!#REF!,#REF!,2,FALSE),"")</f>
        <v/>
      </c>
      <c r="E723" s="17" t="str">
        <f>IFERROR(VLOOKUP(Wedstrijden!#REF!,#REF!,5,FALSE),"")</f>
        <v/>
      </c>
      <c r="F723" s="17" t="e">
        <f>IF(Wedstrijden!#REF!&lt;&gt;"",Wedstrijden!#REF!,"")</f>
        <v>#REF!</v>
      </c>
      <c r="G723" s="17" t="e">
        <f>IF(Wedstrijden!#REF!="Indoor",1,0)</f>
        <v>#REF!</v>
      </c>
      <c r="H723" s="17" t="e">
        <f>Wedstrijden!#REF!</f>
        <v>#REF!</v>
      </c>
      <c r="I723" s="17" t="e">
        <f>IF(Wedstrijden!#REF!="Nee",0,IF(Wedstrijden!#REF!="Ja",1,""))</f>
        <v>#REF!</v>
      </c>
      <c r="J723" s="17" t="e">
        <f>IF(Wedstrijden!#REF!&lt;&gt;"",Wedstrijden!#REF!,"")</f>
        <v>#REF!</v>
      </c>
      <c r="W723" s="18"/>
      <c r="AE723" s="18"/>
      <c r="AN723" s="18"/>
      <c r="AU723" s="18"/>
      <c r="BA723" s="18"/>
      <c r="BE723" s="18"/>
      <c r="BJ723" s="17" t="str">
        <f>IF(COUNTA(Wedstrijden!O544:Y544)&lt;&gt;0,1,"")</f>
        <v/>
      </c>
      <c r="BK723" s="17" t="str">
        <f t="shared" si="66"/>
        <v/>
      </c>
      <c r="BL723" s="17" t="str">
        <f>IF(Wedstrijden!O544="x","AA","")</f>
        <v/>
      </c>
      <c r="BM723" s="17" t="str">
        <f>IF(Wedstrijden!P544="x","A","")</f>
        <v/>
      </c>
      <c r="BN723" s="17" t="str">
        <f>IF(Wedstrijden!Q544="x","B1","")</f>
        <v/>
      </c>
      <c r="BO723" s="17" t="e">
        <f>IF(Wedstrijden!#REF!="x","BB","")</f>
        <v>#REF!</v>
      </c>
      <c r="BP723" s="17" t="str">
        <f>IF(Wedstrijden!S544="x","B","")</f>
        <v/>
      </c>
      <c r="BQ723" s="17" t="str">
        <f>IF(Wedstrijden!T544="x","L1","")</f>
        <v/>
      </c>
      <c r="BR723" s="17" t="str">
        <f>IF(Wedstrijden!U544="x","L2","")</f>
        <v/>
      </c>
      <c r="BS723" s="17" t="str">
        <f>IF(Wedstrijden!V544="x","M1","")</f>
        <v/>
      </c>
      <c r="BT723" s="17" t="str">
        <f>IF(Wedstrijden!W544="x","M2","")</f>
        <v/>
      </c>
      <c r="BU723" s="17" t="str">
        <f>IF(Wedstrijden!X544="x","Z1","")</f>
        <v/>
      </c>
      <c r="BV723" s="17" t="str">
        <f>IF(Wedstrijden!Y544="x","Z2","")</f>
        <v/>
      </c>
      <c r="BW723" s="17" t="str">
        <f>IF(COUNTA(Wedstrijden!F544:N544)&lt;&gt;0,1,"")</f>
        <v/>
      </c>
      <c r="BX723" s="17" t="str">
        <f t="shared" si="67"/>
        <v/>
      </c>
      <c r="BY723" s="17" t="str">
        <f>IF(Wedstrijden!F544="x","BB","")</f>
        <v/>
      </c>
      <c r="BZ723" s="17" t="str">
        <f>IF(Wedstrijden!G544="x","B","")</f>
        <v/>
      </c>
      <c r="CA723" s="17" t="str">
        <f>IF(Wedstrijden!H544="x","L1","")</f>
        <v/>
      </c>
      <c r="CB723" s="17" t="str">
        <f>IF(Wedstrijden!I544="x","L2","")</f>
        <v/>
      </c>
      <c r="CC723" s="17" t="str">
        <f>IF(Wedstrijden!J544="x","M1","")</f>
        <v/>
      </c>
      <c r="CD723" s="17" t="str">
        <f>IF(Wedstrijden!K544="x","M2","")</f>
        <v/>
      </c>
      <c r="CE723" s="17" t="str">
        <f>IF(Wedstrijden!L544="x","Z1","")</f>
        <v/>
      </c>
      <c r="CF723" s="17" t="str">
        <f>IF(Wedstrijden!M544="x","Z2","")</f>
        <v/>
      </c>
      <c r="CG723" s="17" t="str">
        <f>IF(Wedstrijden!N544="x","ZZL","")</f>
        <v/>
      </c>
      <c r="CL723" s="17" t="str">
        <f>IF(COUNTA(Wedstrijden!AG544:AN544)&lt;&gt;0,2,"")</f>
        <v/>
      </c>
      <c r="CM723" s="17" t="str">
        <f t="shared" si="68"/>
        <v/>
      </c>
      <c r="CN723" s="17" t="str">
        <f>IF(Wedstrijden!AG544="x","AA","")</f>
        <v/>
      </c>
      <c r="CO723" s="17" t="str">
        <f>IF(Wedstrijden!AH544="x","A","")</f>
        <v/>
      </c>
      <c r="CP723" s="17" t="str">
        <f>IF(Wedstrijden!AI544="x","BB","")</f>
        <v/>
      </c>
      <c r="CQ723" s="17" t="str">
        <f>IF(Wedstrijden!AJ544="x","B","")</f>
        <v/>
      </c>
      <c r="CR723" s="17" t="str">
        <f>IF(Wedstrijden!AK544="x","L","")</f>
        <v/>
      </c>
      <c r="CS723" s="17" t="str">
        <f>IF(Wedstrijden!AL544="x","M","")</f>
        <v/>
      </c>
      <c r="CT723" s="17" t="str">
        <f>IF(Wedstrijden!AM544="x","Z","")</f>
        <v/>
      </c>
      <c r="CU723" s="17" t="str">
        <f>IF(Wedstrijden!AN544="x","ZZ","")</f>
        <v/>
      </c>
      <c r="CV723" s="17" t="str">
        <f>IF(COUNTA(Wedstrijden!Z544:AF544)&lt;&gt;0,2,"")</f>
        <v/>
      </c>
      <c r="CW723" s="17" t="str">
        <f t="shared" si="69"/>
        <v/>
      </c>
      <c r="CX723" s="17" t="str">
        <f>IF(Wedstrijden!Z544="x","BB","")</f>
        <v/>
      </c>
      <c r="CY723" s="17" t="str">
        <f>IF(Wedstrijden!AA544="x","B","")</f>
        <v/>
      </c>
      <c r="CZ723" s="17" t="str">
        <f>IF(Wedstrijden!AB544="x","L","")</f>
        <v/>
      </c>
      <c r="DA723" s="17" t="str">
        <f>IF(Wedstrijden!AC544="x","M","")</f>
        <v/>
      </c>
      <c r="DB723" s="17" t="str">
        <f>IF(Wedstrijden!AD544="x","Z","")</f>
        <v/>
      </c>
      <c r="DC723" s="17" t="str">
        <f>IF(Wedstrijden!AE544="x","ZZ","")</f>
        <v/>
      </c>
      <c r="DD723" s="17" t="str">
        <f>IF(Wedstrijden!AF544="x","1.40","")</f>
        <v/>
      </c>
      <c r="DE723" s="17" t="str">
        <f>IF(COUNTA(Wedstrijden!AP544:AR544)&lt;&gt;0,6,"")</f>
        <v/>
      </c>
      <c r="DF723" s="17" t="str">
        <f t="shared" si="70"/>
        <v/>
      </c>
      <c r="DG723" s="17" t="str">
        <f>IF(Wedstrijden!AP544="x","L","")</f>
        <v/>
      </c>
      <c r="DH723" s="17" t="str">
        <f>IF(Wedstrijden!AQ544="x","M","")</f>
        <v/>
      </c>
      <c r="DI723" s="17" t="str">
        <f>IF(Wedstrijden!AR544="x","Z","")</f>
        <v/>
      </c>
      <c r="DJ723" s="17" t="str">
        <f>IF(Wedstrijden!AS544="x","Z","")</f>
        <v/>
      </c>
      <c r="DK723" s="17" t="str">
        <f>IF(COUNTA(Wedstrijden!AU544:AW544)&lt;&gt;0,6,"")</f>
        <v/>
      </c>
      <c r="DL723" s="17" t="str">
        <f t="shared" si="71"/>
        <v/>
      </c>
      <c r="DM723" s="17" t="str">
        <f>IF(Wedstrijden!AU544="x","L","")</f>
        <v/>
      </c>
      <c r="DN723" s="17" t="str">
        <f>IF(Wedstrijden!AV544="x","M","")</f>
        <v/>
      </c>
      <c r="DO723" s="17" t="str">
        <f>IF(Wedstrijden!AW544="x","Z","")</f>
        <v/>
      </c>
      <c r="DP723" s="17" t="str">
        <f>IF(Wedstrijden!AX544="x","Z","")</f>
        <v/>
      </c>
    </row>
    <row r="724" spans="1:120" ht="14.4" x14ac:dyDescent="0.3">
      <c r="A724" s="21">
        <f>Wedstrijden!A545</f>
        <v>0</v>
      </c>
      <c r="B724" s="17" t="str">
        <f>IFERROR(VLOOKUP(Wedstrijden!#REF!,#REF!,2,FALSE),"")</f>
        <v/>
      </c>
      <c r="C724" s="17" t="e">
        <f>Wedstrijden!#REF!</f>
        <v>#REF!</v>
      </c>
      <c r="D724" s="17" t="str">
        <f>IFERROR(VLOOKUP(Wedstrijden!#REF!,#REF!,2,FALSE),"")</f>
        <v/>
      </c>
      <c r="E724" s="17" t="str">
        <f>IFERROR(VLOOKUP(Wedstrijden!#REF!,#REF!,5,FALSE),"")</f>
        <v/>
      </c>
      <c r="F724" s="17" t="e">
        <f>IF(Wedstrijden!#REF!&lt;&gt;"",Wedstrijden!#REF!,"")</f>
        <v>#REF!</v>
      </c>
      <c r="G724" s="17" t="e">
        <f>IF(Wedstrijden!#REF!="Indoor",1,0)</f>
        <v>#REF!</v>
      </c>
      <c r="H724" s="17" t="e">
        <f>Wedstrijden!#REF!</f>
        <v>#REF!</v>
      </c>
      <c r="I724" s="17" t="e">
        <f>IF(Wedstrijden!#REF!="Nee",0,IF(Wedstrijden!#REF!="Ja",1,""))</f>
        <v>#REF!</v>
      </c>
      <c r="J724" s="17" t="e">
        <f>IF(Wedstrijden!#REF!&lt;&gt;"",Wedstrijden!#REF!,"")</f>
        <v>#REF!</v>
      </c>
      <c r="W724" s="18"/>
      <c r="AE724" s="18"/>
      <c r="AN724" s="18"/>
      <c r="AU724" s="18"/>
      <c r="BA724" s="18"/>
      <c r="BE724" s="18"/>
      <c r="BJ724" s="17" t="str">
        <f>IF(COUNTA(Wedstrijden!O545:Y545)&lt;&gt;0,1,"")</f>
        <v/>
      </c>
      <c r="BK724" s="17" t="str">
        <f t="shared" si="66"/>
        <v/>
      </c>
      <c r="BL724" s="17" t="str">
        <f>IF(Wedstrijden!O545="x","AA","")</f>
        <v/>
      </c>
      <c r="BM724" s="17" t="str">
        <f>IF(Wedstrijden!P545="x","A","")</f>
        <v/>
      </c>
      <c r="BN724" s="17" t="str">
        <f>IF(Wedstrijden!Q545="x","B1","")</f>
        <v/>
      </c>
      <c r="BO724" s="17" t="e">
        <f>IF(Wedstrijden!#REF!="x","BB","")</f>
        <v>#REF!</v>
      </c>
      <c r="BP724" s="17" t="str">
        <f>IF(Wedstrijden!S545="x","B","")</f>
        <v/>
      </c>
      <c r="BQ724" s="17" t="str">
        <f>IF(Wedstrijden!T545="x","L1","")</f>
        <v/>
      </c>
      <c r="BR724" s="17" t="str">
        <f>IF(Wedstrijden!U545="x","L2","")</f>
        <v/>
      </c>
      <c r="BS724" s="17" t="str">
        <f>IF(Wedstrijden!V545="x","M1","")</f>
        <v/>
      </c>
      <c r="BT724" s="17" t="str">
        <f>IF(Wedstrijden!W545="x","M2","")</f>
        <v/>
      </c>
      <c r="BU724" s="17" t="str">
        <f>IF(Wedstrijden!X545="x","Z1","")</f>
        <v/>
      </c>
      <c r="BV724" s="17" t="str">
        <f>IF(Wedstrijden!Y545="x","Z2","")</f>
        <v/>
      </c>
      <c r="BW724" s="17" t="str">
        <f>IF(COUNTA(Wedstrijden!F545:N545)&lt;&gt;0,1,"")</f>
        <v/>
      </c>
      <c r="BX724" s="17" t="str">
        <f t="shared" si="67"/>
        <v/>
      </c>
      <c r="BY724" s="17" t="str">
        <f>IF(Wedstrijden!F545="x","BB","")</f>
        <v/>
      </c>
      <c r="BZ724" s="17" t="str">
        <f>IF(Wedstrijden!G545="x","B","")</f>
        <v/>
      </c>
      <c r="CA724" s="17" t="str">
        <f>IF(Wedstrijden!H545="x","L1","")</f>
        <v/>
      </c>
      <c r="CB724" s="17" t="str">
        <f>IF(Wedstrijden!I545="x","L2","")</f>
        <v/>
      </c>
      <c r="CC724" s="17" t="str">
        <f>IF(Wedstrijden!J545="x","M1","")</f>
        <v/>
      </c>
      <c r="CD724" s="17" t="str">
        <f>IF(Wedstrijden!K545="x","M2","")</f>
        <v/>
      </c>
      <c r="CE724" s="17" t="str">
        <f>IF(Wedstrijden!L545="x","Z1","")</f>
        <v/>
      </c>
      <c r="CF724" s="17" t="str">
        <f>IF(Wedstrijden!M545="x","Z2","")</f>
        <v/>
      </c>
      <c r="CG724" s="17" t="str">
        <f>IF(Wedstrijden!N545="x","ZZL","")</f>
        <v/>
      </c>
      <c r="CL724" s="17" t="str">
        <f>IF(COUNTA(Wedstrijden!AG545:AN545)&lt;&gt;0,2,"")</f>
        <v/>
      </c>
      <c r="CM724" s="17" t="str">
        <f t="shared" si="68"/>
        <v/>
      </c>
      <c r="CN724" s="17" t="str">
        <f>IF(Wedstrijden!AG545="x","AA","")</f>
        <v/>
      </c>
      <c r="CO724" s="17" t="str">
        <f>IF(Wedstrijden!AH545="x","A","")</f>
        <v/>
      </c>
      <c r="CP724" s="17" t="str">
        <f>IF(Wedstrijden!AI545="x","BB","")</f>
        <v/>
      </c>
      <c r="CQ724" s="17" t="str">
        <f>IF(Wedstrijden!AJ545="x","B","")</f>
        <v/>
      </c>
      <c r="CR724" s="17" t="str">
        <f>IF(Wedstrijden!AK545="x","L","")</f>
        <v/>
      </c>
      <c r="CS724" s="17" t="str">
        <f>IF(Wedstrijden!AL545="x","M","")</f>
        <v/>
      </c>
      <c r="CT724" s="17" t="str">
        <f>IF(Wedstrijden!AM545="x","Z","")</f>
        <v/>
      </c>
      <c r="CU724" s="17" t="str">
        <f>IF(Wedstrijden!AN545="x","ZZ","")</f>
        <v/>
      </c>
      <c r="CV724" s="17" t="str">
        <f>IF(COUNTA(Wedstrijden!Z545:AF545)&lt;&gt;0,2,"")</f>
        <v/>
      </c>
      <c r="CW724" s="17" t="str">
        <f t="shared" si="69"/>
        <v/>
      </c>
      <c r="CX724" s="17" t="str">
        <f>IF(Wedstrijden!Z545="x","BB","")</f>
        <v/>
      </c>
      <c r="CY724" s="17" t="str">
        <f>IF(Wedstrijden!AA545="x","B","")</f>
        <v/>
      </c>
      <c r="CZ724" s="17" t="str">
        <f>IF(Wedstrijden!AB545="x","L","")</f>
        <v/>
      </c>
      <c r="DA724" s="17" t="str">
        <f>IF(Wedstrijden!AC545="x","M","")</f>
        <v/>
      </c>
      <c r="DB724" s="17" t="str">
        <f>IF(Wedstrijden!AD545="x","Z","")</f>
        <v/>
      </c>
      <c r="DC724" s="17" t="str">
        <f>IF(Wedstrijden!AE545="x","ZZ","")</f>
        <v/>
      </c>
      <c r="DD724" s="17" t="str">
        <f>IF(Wedstrijden!AF545="x","1.40","")</f>
        <v/>
      </c>
      <c r="DE724" s="17" t="str">
        <f>IF(COUNTA(Wedstrijden!AP545:AR545)&lt;&gt;0,6,"")</f>
        <v/>
      </c>
      <c r="DF724" s="17" t="str">
        <f t="shared" si="70"/>
        <v/>
      </c>
      <c r="DG724" s="17" t="str">
        <f>IF(Wedstrijden!AP545="x","L","")</f>
        <v/>
      </c>
      <c r="DH724" s="17" t="str">
        <f>IF(Wedstrijden!AQ545="x","M","")</f>
        <v/>
      </c>
      <c r="DI724" s="17" t="str">
        <f>IF(Wedstrijden!AR545="x","Z","")</f>
        <v/>
      </c>
      <c r="DJ724" s="17" t="str">
        <f>IF(Wedstrijden!AS545="x","Z","")</f>
        <v/>
      </c>
      <c r="DK724" s="17" t="str">
        <f>IF(COUNTA(Wedstrijden!AU545:AW545)&lt;&gt;0,6,"")</f>
        <v/>
      </c>
      <c r="DL724" s="17" t="str">
        <f t="shared" si="71"/>
        <v/>
      </c>
      <c r="DM724" s="17" t="str">
        <f>IF(Wedstrijden!AU545="x","L","")</f>
        <v/>
      </c>
      <c r="DN724" s="17" t="str">
        <f>IF(Wedstrijden!AV545="x","M","")</f>
        <v/>
      </c>
      <c r="DO724" s="17" t="str">
        <f>IF(Wedstrijden!AW545="x","Z","")</f>
        <v/>
      </c>
      <c r="DP724" s="17" t="str">
        <f>IF(Wedstrijden!AX545="x","Z","")</f>
        <v/>
      </c>
    </row>
    <row r="725" spans="1:120" ht="14.4" x14ac:dyDescent="0.3">
      <c r="A725" s="21">
        <f>Wedstrijden!A546</f>
        <v>0</v>
      </c>
      <c r="B725" s="17" t="str">
        <f>IFERROR(VLOOKUP(Wedstrijden!#REF!,#REF!,2,FALSE),"")</f>
        <v/>
      </c>
      <c r="C725" s="17" t="e">
        <f>Wedstrijden!#REF!</f>
        <v>#REF!</v>
      </c>
      <c r="D725" s="17" t="str">
        <f>IFERROR(VLOOKUP(Wedstrijden!#REF!,#REF!,2,FALSE),"")</f>
        <v/>
      </c>
      <c r="E725" s="17" t="str">
        <f>IFERROR(VLOOKUP(Wedstrijden!#REF!,#REF!,5,FALSE),"")</f>
        <v/>
      </c>
      <c r="F725" s="17" t="e">
        <f>IF(Wedstrijden!#REF!&lt;&gt;"",Wedstrijden!#REF!,"")</f>
        <v>#REF!</v>
      </c>
      <c r="G725" s="17" t="e">
        <f>IF(Wedstrijden!#REF!="Indoor",1,0)</f>
        <v>#REF!</v>
      </c>
      <c r="H725" s="17" t="e">
        <f>Wedstrijden!#REF!</f>
        <v>#REF!</v>
      </c>
      <c r="I725" s="17" t="e">
        <f>IF(Wedstrijden!#REF!="Nee",0,IF(Wedstrijden!#REF!="Ja",1,""))</f>
        <v>#REF!</v>
      </c>
      <c r="J725" s="17" t="e">
        <f>IF(Wedstrijden!#REF!&lt;&gt;"",Wedstrijden!#REF!,"")</f>
        <v>#REF!</v>
      </c>
      <c r="W725" s="18"/>
      <c r="AE725" s="18"/>
      <c r="AN725" s="18"/>
      <c r="AU725" s="18"/>
      <c r="BA725" s="18"/>
      <c r="BE725" s="18"/>
      <c r="BJ725" s="17" t="str">
        <f>IF(COUNTA(Wedstrijden!O546:Y546)&lt;&gt;0,1,"")</f>
        <v/>
      </c>
      <c r="BK725" s="17" t="str">
        <f t="shared" si="66"/>
        <v/>
      </c>
      <c r="BL725" s="17" t="str">
        <f>IF(Wedstrijden!O546="x","AA","")</f>
        <v/>
      </c>
      <c r="BM725" s="17" t="str">
        <f>IF(Wedstrijden!P546="x","A","")</f>
        <v/>
      </c>
      <c r="BN725" s="17" t="str">
        <f>IF(Wedstrijden!Q546="x","B1","")</f>
        <v/>
      </c>
      <c r="BO725" s="17" t="e">
        <f>IF(Wedstrijden!#REF!="x","BB","")</f>
        <v>#REF!</v>
      </c>
      <c r="BP725" s="17" t="str">
        <f>IF(Wedstrijden!S546="x","B","")</f>
        <v/>
      </c>
      <c r="BQ725" s="17" t="str">
        <f>IF(Wedstrijden!T546="x","L1","")</f>
        <v/>
      </c>
      <c r="BR725" s="17" t="str">
        <f>IF(Wedstrijden!U546="x","L2","")</f>
        <v/>
      </c>
      <c r="BS725" s="17" t="str">
        <f>IF(Wedstrijden!V546="x","M1","")</f>
        <v/>
      </c>
      <c r="BT725" s="17" t="str">
        <f>IF(Wedstrijden!W546="x","M2","")</f>
        <v/>
      </c>
      <c r="BU725" s="17" t="str">
        <f>IF(Wedstrijden!X546="x","Z1","")</f>
        <v/>
      </c>
      <c r="BV725" s="17" t="str">
        <f>IF(Wedstrijden!Y546="x","Z2","")</f>
        <v/>
      </c>
      <c r="BW725" s="17" t="str">
        <f>IF(COUNTA(Wedstrijden!F546:N546)&lt;&gt;0,1,"")</f>
        <v/>
      </c>
      <c r="BX725" s="17" t="str">
        <f t="shared" si="67"/>
        <v/>
      </c>
      <c r="BY725" s="17" t="str">
        <f>IF(Wedstrijden!F546="x","BB","")</f>
        <v/>
      </c>
      <c r="BZ725" s="17" t="str">
        <f>IF(Wedstrijden!G546="x","B","")</f>
        <v/>
      </c>
      <c r="CA725" s="17" t="str">
        <f>IF(Wedstrijden!H546="x","L1","")</f>
        <v/>
      </c>
      <c r="CB725" s="17" t="str">
        <f>IF(Wedstrijden!I546="x","L2","")</f>
        <v/>
      </c>
      <c r="CC725" s="17" t="str">
        <f>IF(Wedstrijden!J546="x","M1","")</f>
        <v/>
      </c>
      <c r="CD725" s="17" t="str">
        <f>IF(Wedstrijden!K546="x","M2","")</f>
        <v/>
      </c>
      <c r="CE725" s="17" t="str">
        <f>IF(Wedstrijden!L546="x","Z1","")</f>
        <v/>
      </c>
      <c r="CF725" s="17" t="str">
        <f>IF(Wedstrijden!M546="x","Z2","")</f>
        <v/>
      </c>
      <c r="CG725" s="17" t="str">
        <f>IF(Wedstrijden!N546="x","ZZL","")</f>
        <v/>
      </c>
      <c r="CL725" s="17" t="str">
        <f>IF(COUNTA(Wedstrijden!AG546:AN546)&lt;&gt;0,2,"")</f>
        <v/>
      </c>
      <c r="CM725" s="17" t="str">
        <f t="shared" si="68"/>
        <v/>
      </c>
      <c r="CN725" s="17" t="str">
        <f>IF(Wedstrijden!AG546="x","AA","")</f>
        <v/>
      </c>
      <c r="CO725" s="17" t="str">
        <f>IF(Wedstrijden!AH546="x","A","")</f>
        <v/>
      </c>
      <c r="CP725" s="17" t="str">
        <f>IF(Wedstrijden!AI546="x","BB","")</f>
        <v/>
      </c>
      <c r="CQ725" s="17" t="str">
        <f>IF(Wedstrijden!AJ546="x","B","")</f>
        <v/>
      </c>
      <c r="CR725" s="17" t="str">
        <f>IF(Wedstrijden!AK546="x","L","")</f>
        <v/>
      </c>
      <c r="CS725" s="17" t="str">
        <f>IF(Wedstrijden!AL546="x","M","")</f>
        <v/>
      </c>
      <c r="CT725" s="17" t="str">
        <f>IF(Wedstrijden!AM546="x","Z","")</f>
        <v/>
      </c>
      <c r="CU725" s="17" t="str">
        <f>IF(Wedstrijden!AN546="x","ZZ","")</f>
        <v/>
      </c>
      <c r="CV725" s="17" t="str">
        <f>IF(COUNTA(Wedstrijden!Z546:AF546)&lt;&gt;0,2,"")</f>
        <v/>
      </c>
      <c r="CW725" s="17" t="str">
        <f t="shared" si="69"/>
        <v/>
      </c>
      <c r="CX725" s="17" t="str">
        <f>IF(Wedstrijden!Z546="x","BB","")</f>
        <v/>
      </c>
      <c r="CY725" s="17" t="str">
        <f>IF(Wedstrijden!AA546="x","B","")</f>
        <v/>
      </c>
      <c r="CZ725" s="17" t="str">
        <f>IF(Wedstrijden!AB546="x","L","")</f>
        <v/>
      </c>
      <c r="DA725" s="17" t="str">
        <f>IF(Wedstrijden!AC546="x","M","")</f>
        <v/>
      </c>
      <c r="DB725" s="17" t="str">
        <f>IF(Wedstrijden!AD546="x","Z","")</f>
        <v/>
      </c>
      <c r="DC725" s="17" t="str">
        <f>IF(Wedstrijden!AE546="x","ZZ","")</f>
        <v/>
      </c>
      <c r="DD725" s="17" t="str">
        <f>IF(Wedstrijden!AF546="x","1.40","")</f>
        <v/>
      </c>
      <c r="DE725" s="17" t="str">
        <f>IF(COUNTA(Wedstrijden!AP546:AR546)&lt;&gt;0,6,"")</f>
        <v/>
      </c>
      <c r="DF725" s="17" t="str">
        <f t="shared" si="70"/>
        <v/>
      </c>
      <c r="DG725" s="17" t="str">
        <f>IF(Wedstrijden!AP546="x","L","")</f>
        <v/>
      </c>
      <c r="DH725" s="17" t="str">
        <f>IF(Wedstrijden!AQ546="x","M","")</f>
        <v/>
      </c>
      <c r="DI725" s="17" t="str">
        <f>IF(Wedstrijden!AR546="x","Z","")</f>
        <v/>
      </c>
      <c r="DJ725" s="17" t="str">
        <f>IF(Wedstrijden!AS546="x","Z","")</f>
        <v/>
      </c>
      <c r="DK725" s="17" t="str">
        <f>IF(COUNTA(Wedstrijden!AU546:AW546)&lt;&gt;0,6,"")</f>
        <v/>
      </c>
      <c r="DL725" s="17" t="str">
        <f t="shared" si="71"/>
        <v/>
      </c>
      <c r="DM725" s="17" t="str">
        <f>IF(Wedstrijden!AU546="x","L","")</f>
        <v/>
      </c>
      <c r="DN725" s="17" t="str">
        <f>IF(Wedstrijden!AV546="x","M","")</f>
        <v/>
      </c>
      <c r="DO725" s="17" t="str">
        <f>IF(Wedstrijden!AW546="x","Z","")</f>
        <v/>
      </c>
      <c r="DP725" s="17" t="str">
        <f>IF(Wedstrijden!AX546="x","Z","")</f>
        <v/>
      </c>
    </row>
    <row r="726" spans="1:120" ht="14.4" x14ac:dyDescent="0.3">
      <c r="A726" s="21">
        <f>Wedstrijden!A547</f>
        <v>0</v>
      </c>
      <c r="B726" s="17" t="str">
        <f>IFERROR(VLOOKUP(Wedstrijden!#REF!,#REF!,2,FALSE),"")</f>
        <v/>
      </c>
      <c r="C726" s="17" t="e">
        <f>Wedstrijden!#REF!</f>
        <v>#REF!</v>
      </c>
      <c r="D726" s="17" t="str">
        <f>IFERROR(VLOOKUP(Wedstrijden!#REF!,#REF!,2,FALSE),"")</f>
        <v/>
      </c>
      <c r="E726" s="17" t="str">
        <f>IFERROR(VLOOKUP(Wedstrijden!#REF!,#REF!,5,FALSE),"")</f>
        <v/>
      </c>
      <c r="F726" s="17" t="e">
        <f>IF(Wedstrijden!#REF!&lt;&gt;"",Wedstrijden!#REF!,"")</f>
        <v>#REF!</v>
      </c>
      <c r="G726" s="17" t="e">
        <f>IF(Wedstrijden!#REF!="Indoor",1,0)</f>
        <v>#REF!</v>
      </c>
      <c r="H726" s="17" t="e">
        <f>Wedstrijden!#REF!</f>
        <v>#REF!</v>
      </c>
      <c r="I726" s="17" t="e">
        <f>IF(Wedstrijden!#REF!="Nee",0,IF(Wedstrijden!#REF!="Ja",1,""))</f>
        <v>#REF!</v>
      </c>
      <c r="J726" s="17" t="e">
        <f>IF(Wedstrijden!#REF!&lt;&gt;"",Wedstrijden!#REF!,"")</f>
        <v>#REF!</v>
      </c>
      <c r="W726" s="18"/>
      <c r="AE726" s="18"/>
      <c r="AN726" s="18"/>
      <c r="AU726" s="18"/>
      <c r="BA726" s="18"/>
      <c r="BE726" s="18"/>
      <c r="BJ726" s="17" t="str">
        <f>IF(COUNTA(Wedstrijden!O547:Y547)&lt;&gt;0,1,"")</f>
        <v/>
      </c>
      <c r="BK726" s="17" t="str">
        <f t="shared" si="66"/>
        <v/>
      </c>
      <c r="BL726" s="17" t="str">
        <f>IF(Wedstrijden!O547="x","AA","")</f>
        <v/>
      </c>
      <c r="BM726" s="17" t="str">
        <f>IF(Wedstrijden!P547="x","A","")</f>
        <v/>
      </c>
      <c r="BN726" s="17" t="str">
        <f>IF(Wedstrijden!Q547="x","B1","")</f>
        <v/>
      </c>
      <c r="BO726" s="17" t="e">
        <f>IF(Wedstrijden!#REF!="x","BB","")</f>
        <v>#REF!</v>
      </c>
      <c r="BP726" s="17" t="str">
        <f>IF(Wedstrijden!S547="x","B","")</f>
        <v/>
      </c>
      <c r="BQ726" s="17" t="str">
        <f>IF(Wedstrijden!T547="x","L1","")</f>
        <v/>
      </c>
      <c r="BR726" s="17" t="str">
        <f>IF(Wedstrijden!U547="x","L2","")</f>
        <v/>
      </c>
      <c r="BS726" s="17" t="str">
        <f>IF(Wedstrijden!V547="x","M1","")</f>
        <v/>
      </c>
      <c r="BT726" s="17" t="str">
        <f>IF(Wedstrijden!W547="x","M2","")</f>
        <v/>
      </c>
      <c r="BU726" s="17" t="str">
        <f>IF(Wedstrijden!X547="x","Z1","")</f>
        <v/>
      </c>
      <c r="BV726" s="17" t="str">
        <f>IF(Wedstrijden!Y547="x","Z2","")</f>
        <v/>
      </c>
      <c r="BW726" s="17" t="str">
        <f>IF(COUNTA(Wedstrijden!F547:N547)&lt;&gt;0,1,"")</f>
        <v/>
      </c>
      <c r="BX726" s="17" t="str">
        <f t="shared" si="67"/>
        <v/>
      </c>
      <c r="BY726" s="17" t="str">
        <f>IF(Wedstrijden!F547="x","BB","")</f>
        <v/>
      </c>
      <c r="BZ726" s="17" t="str">
        <f>IF(Wedstrijden!G547="x","B","")</f>
        <v/>
      </c>
      <c r="CA726" s="17" t="str">
        <f>IF(Wedstrijden!H547="x","L1","")</f>
        <v/>
      </c>
      <c r="CB726" s="17" t="str">
        <f>IF(Wedstrijden!I547="x","L2","")</f>
        <v/>
      </c>
      <c r="CC726" s="17" t="str">
        <f>IF(Wedstrijden!J547="x","M1","")</f>
        <v/>
      </c>
      <c r="CD726" s="17" t="str">
        <f>IF(Wedstrijden!K547="x","M2","")</f>
        <v/>
      </c>
      <c r="CE726" s="17" t="str">
        <f>IF(Wedstrijden!L547="x","Z1","")</f>
        <v/>
      </c>
      <c r="CF726" s="17" t="str">
        <f>IF(Wedstrijden!M547="x","Z2","")</f>
        <v/>
      </c>
      <c r="CG726" s="17" t="str">
        <f>IF(Wedstrijden!N547="x","ZZL","")</f>
        <v/>
      </c>
      <c r="CL726" s="17" t="str">
        <f>IF(COUNTA(Wedstrijden!AG547:AN547)&lt;&gt;0,2,"")</f>
        <v/>
      </c>
      <c r="CM726" s="17" t="str">
        <f t="shared" si="68"/>
        <v/>
      </c>
      <c r="CN726" s="17" t="str">
        <f>IF(Wedstrijden!AG547="x","AA","")</f>
        <v/>
      </c>
      <c r="CO726" s="17" t="str">
        <f>IF(Wedstrijden!AH547="x","A","")</f>
        <v/>
      </c>
      <c r="CP726" s="17" t="str">
        <f>IF(Wedstrijden!AI547="x","BB","")</f>
        <v/>
      </c>
      <c r="CQ726" s="17" t="str">
        <f>IF(Wedstrijden!AJ547="x","B","")</f>
        <v/>
      </c>
      <c r="CR726" s="17" t="str">
        <f>IF(Wedstrijden!AK547="x","L","")</f>
        <v/>
      </c>
      <c r="CS726" s="17" t="str">
        <f>IF(Wedstrijden!AL547="x","M","")</f>
        <v/>
      </c>
      <c r="CT726" s="17" t="str">
        <f>IF(Wedstrijden!AM547="x","Z","")</f>
        <v/>
      </c>
      <c r="CU726" s="17" t="str">
        <f>IF(Wedstrijden!AN547="x","ZZ","")</f>
        <v/>
      </c>
      <c r="CV726" s="17" t="str">
        <f>IF(COUNTA(Wedstrijden!Z547:AF547)&lt;&gt;0,2,"")</f>
        <v/>
      </c>
      <c r="CW726" s="17" t="str">
        <f t="shared" si="69"/>
        <v/>
      </c>
      <c r="CX726" s="17" t="str">
        <f>IF(Wedstrijden!Z547="x","BB","")</f>
        <v/>
      </c>
      <c r="CY726" s="17" t="str">
        <f>IF(Wedstrijden!AA547="x","B","")</f>
        <v/>
      </c>
      <c r="CZ726" s="17" t="str">
        <f>IF(Wedstrijden!AB547="x","L","")</f>
        <v/>
      </c>
      <c r="DA726" s="17" t="str">
        <f>IF(Wedstrijden!AC547="x","M","")</f>
        <v/>
      </c>
      <c r="DB726" s="17" t="str">
        <f>IF(Wedstrijden!AD547="x","Z","")</f>
        <v/>
      </c>
      <c r="DC726" s="17" t="str">
        <f>IF(Wedstrijden!AE547="x","ZZ","")</f>
        <v/>
      </c>
      <c r="DD726" s="17" t="str">
        <f>IF(Wedstrijden!AF547="x","1.40","")</f>
        <v/>
      </c>
      <c r="DE726" s="17" t="str">
        <f>IF(COUNTA(Wedstrijden!AP547:AR547)&lt;&gt;0,6,"")</f>
        <v/>
      </c>
      <c r="DF726" s="17" t="str">
        <f t="shared" si="70"/>
        <v/>
      </c>
      <c r="DG726" s="17" t="str">
        <f>IF(Wedstrijden!AP547="x","L","")</f>
        <v/>
      </c>
      <c r="DH726" s="17" t="str">
        <f>IF(Wedstrijden!AQ547="x","M","")</f>
        <v/>
      </c>
      <c r="DI726" s="17" t="str">
        <f>IF(Wedstrijden!AR547="x","Z","")</f>
        <v/>
      </c>
      <c r="DJ726" s="17" t="str">
        <f>IF(Wedstrijden!AS547="x","Z","")</f>
        <v/>
      </c>
      <c r="DK726" s="17" t="str">
        <f>IF(COUNTA(Wedstrijden!AU547:AW547)&lt;&gt;0,6,"")</f>
        <v/>
      </c>
      <c r="DL726" s="17" t="str">
        <f t="shared" si="71"/>
        <v/>
      </c>
      <c r="DM726" s="17" t="str">
        <f>IF(Wedstrijden!AU547="x","L","")</f>
        <v/>
      </c>
      <c r="DN726" s="17" t="str">
        <f>IF(Wedstrijden!AV547="x","M","")</f>
        <v/>
      </c>
      <c r="DO726" s="17" t="str">
        <f>IF(Wedstrijden!AW547="x","Z","")</f>
        <v/>
      </c>
      <c r="DP726" s="17" t="str">
        <f>IF(Wedstrijden!AX547="x","Z","")</f>
        <v/>
      </c>
    </row>
    <row r="727" spans="1:120" ht="14.4" x14ac:dyDescent="0.3">
      <c r="A727" s="21">
        <f>Wedstrijden!A548</f>
        <v>0</v>
      </c>
      <c r="B727" s="17" t="str">
        <f>IFERROR(VLOOKUP(Wedstrijden!#REF!,#REF!,2,FALSE),"")</f>
        <v/>
      </c>
      <c r="C727" s="17" t="e">
        <f>Wedstrijden!#REF!</f>
        <v>#REF!</v>
      </c>
      <c r="D727" s="17" t="str">
        <f>IFERROR(VLOOKUP(Wedstrijden!#REF!,#REF!,2,FALSE),"")</f>
        <v/>
      </c>
      <c r="E727" s="17" t="str">
        <f>IFERROR(VLOOKUP(Wedstrijden!#REF!,#REF!,5,FALSE),"")</f>
        <v/>
      </c>
      <c r="F727" s="17" t="e">
        <f>IF(Wedstrijden!#REF!&lt;&gt;"",Wedstrijden!#REF!,"")</f>
        <v>#REF!</v>
      </c>
      <c r="G727" s="17" t="e">
        <f>IF(Wedstrijden!#REF!="Indoor",1,0)</f>
        <v>#REF!</v>
      </c>
      <c r="H727" s="17" t="e">
        <f>Wedstrijden!#REF!</f>
        <v>#REF!</v>
      </c>
      <c r="I727" s="17" t="e">
        <f>IF(Wedstrijden!#REF!="Nee",0,IF(Wedstrijden!#REF!="Ja",1,""))</f>
        <v>#REF!</v>
      </c>
      <c r="J727" s="17" t="e">
        <f>IF(Wedstrijden!#REF!&lt;&gt;"",Wedstrijden!#REF!,"")</f>
        <v>#REF!</v>
      </c>
      <c r="W727" s="18"/>
      <c r="AE727" s="18"/>
      <c r="AN727" s="18"/>
      <c r="AU727" s="18"/>
      <c r="BA727" s="18"/>
      <c r="BE727" s="18"/>
      <c r="BJ727" s="17" t="str">
        <f>IF(COUNTA(Wedstrijden!O548:Y548)&lt;&gt;0,1,"")</f>
        <v/>
      </c>
      <c r="BK727" s="17" t="str">
        <f t="shared" si="66"/>
        <v/>
      </c>
      <c r="BL727" s="17" t="str">
        <f>IF(Wedstrijden!O548="x","AA","")</f>
        <v/>
      </c>
      <c r="BM727" s="17" t="str">
        <f>IF(Wedstrijden!P548="x","A","")</f>
        <v/>
      </c>
      <c r="BN727" s="17" t="str">
        <f>IF(Wedstrijden!Q548="x","B1","")</f>
        <v/>
      </c>
      <c r="BO727" s="17" t="e">
        <f>IF(Wedstrijden!#REF!="x","BB","")</f>
        <v>#REF!</v>
      </c>
      <c r="BP727" s="17" t="str">
        <f>IF(Wedstrijden!S548="x","B","")</f>
        <v/>
      </c>
      <c r="BQ727" s="17" t="str">
        <f>IF(Wedstrijden!T548="x","L1","")</f>
        <v/>
      </c>
      <c r="BR727" s="17" t="str">
        <f>IF(Wedstrijden!U548="x","L2","")</f>
        <v/>
      </c>
      <c r="BS727" s="17" t="str">
        <f>IF(Wedstrijden!V548="x","M1","")</f>
        <v/>
      </c>
      <c r="BT727" s="17" t="str">
        <f>IF(Wedstrijden!W548="x","M2","")</f>
        <v/>
      </c>
      <c r="BU727" s="17" t="str">
        <f>IF(Wedstrijden!X548="x","Z1","")</f>
        <v/>
      </c>
      <c r="BV727" s="17" t="str">
        <f>IF(Wedstrijden!Y548="x","Z2","")</f>
        <v/>
      </c>
      <c r="BW727" s="17" t="str">
        <f>IF(COUNTA(Wedstrijden!F548:N548)&lt;&gt;0,1,"")</f>
        <v/>
      </c>
      <c r="BX727" s="17" t="str">
        <f t="shared" si="67"/>
        <v/>
      </c>
      <c r="BY727" s="17" t="str">
        <f>IF(Wedstrijden!F548="x","BB","")</f>
        <v/>
      </c>
      <c r="BZ727" s="17" t="str">
        <f>IF(Wedstrijden!G548="x","B","")</f>
        <v/>
      </c>
      <c r="CA727" s="17" t="str">
        <f>IF(Wedstrijden!H548="x","L1","")</f>
        <v/>
      </c>
      <c r="CB727" s="17" t="str">
        <f>IF(Wedstrijden!I548="x","L2","")</f>
        <v/>
      </c>
      <c r="CC727" s="17" t="str">
        <f>IF(Wedstrijden!J548="x","M1","")</f>
        <v/>
      </c>
      <c r="CD727" s="17" t="str">
        <f>IF(Wedstrijden!K548="x","M2","")</f>
        <v/>
      </c>
      <c r="CE727" s="17" t="str">
        <f>IF(Wedstrijden!L548="x","Z1","")</f>
        <v/>
      </c>
      <c r="CF727" s="17" t="str">
        <f>IF(Wedstrijden!M548="x","Z2","")</f>
        <v/>
      </c>
      <c r="CG727" s="17" t="str">
        <f>IF(Wedstrijden!N548="x","ZZL","")</f>
        <v/>
      </c>
      <c r="CL727" s="17" t="str">
        <f>IF(COUNTA(Wedstrijden!AG548:AN548)&lt;&gt;0,2,"")</f>
        <v/>
      </c>
      <c r="CM727" s="17" t="str">
        <f t="shared" si="68"/>
        <v/>
      </c>
      <c r="CN727" s="17" t="str">
        <f>IF(Wedstrijden!AG548="x","AA","")</f>
        <v/>
      </c>
      <c r="CO727" s="17" t="str">
        <f>IF(Wedstrijden!AH548="x","A","")</f>
        <v/>
      </c>
      <c r="CP727" s="17" t="str">
        <f>IF(Wedstrijden!AI548="x","BB","")</f>
        <v/>
      </c>
      <c r="CQ727" s="17" t="str">
        <f>IF(Wedstrijden!AJ548="x","B","")</f>
        <v/>
      </c>
      <c r="CR727" s="17" t="str">
        <f>IF(Wedstrijden!AK548="x","L","")</f>
        <v/>
      </c>
      <c r="CS727" s="17" t="str">
        <f>IF(Wedstrijden!AL548="x","M","")</f>
        <v/>
      </c>
      <c r="CT727" s="17" t="str">
        <f>IF(Wedstrijden!AM548="x","Z","")</f>
        <v/>
      </c>
      <c r="CU727" s="17" t="str">
        <f>IF(Wedstrijden!AN548="x","ZZ","")</f>
        <v/>
      </c>
      <c r="CV727" s="17" t="str">
        <f>IF(COUNTA(Wedstrijden!Z548:AF548)&lt;&gt;0,2,"")</f>
        <v/>
      </c>
      <c r="CW727" s="17" t="str">
        <f t="shared" si="69"/>
        <v/>
      </c>
      <c r="CX727" s="17" t="str">
        <f>IF(Wedstrijden!Z548="x","BB","")</f>
        <v/>
      </c>
      <c r="CY727" s="17" t="str">
        <f>IF(Wedstrijden!AA548="x","B","")</f>
        <v/>
      </c>
      <c r="CZ727" s="17" t="str">
        <f>IF(Wedstrijden!AB548="x","L","")</f>
        <v/>
      </c>
      <c r="DA727" s="17" t="str">
        <f>IF(Wedstrijden!AC548="x","M","")</f>
        <v/>
      </c>
      <c r="DB727" s="17" t="str">
        <f>IF(Wedstrijden!AD548="x","Z","")</f>
        <v/>
      </c>
      <c r="DC727" s="17" t="str">
        <f>IF(Wedstrijden!AE548="x","ZZ","")</f>
        <v/>
      </c>
      <c r="DD727" s="17" t="str">
        <f>IF(Wedstrijden!AF548="x","1.40","")</f>
        <v/>
      </c>
      <c r="DE727" s="17" t="str">
        <f>IF(COUNTA(Wedstrijden!AP548:AR548)&lt;&gt;0,6,"")</f>
        <v/>
      </c>
      <c r="DF727" s="17" t="str">
        <f t="shared" si="70"/>
        <v/>
      </c>
      <c r="DG727" s="17" t="str">
        <f>IF(Wedstrijden!AP548="x","L","")</f>
        <v/>
      </c>
      <c r="DH727" s="17" t="str">
        <f>IF(Wedstrijden!AQ548="x","M","")</f>
        <v/>
      </c>
      <c r="DI727" s="17" t="str">
        <f>IF(Wedstrijden!AR548="x","Z","")</f>
        <v/>
      </c>
      <c r="DJ727" s="17" t="str">
        <f>IF(Wedstrijden!AS548="x","Z","")</f>
        <v/>
      </c>
      <c r="DK727" s="17" t="str">
        <f>IF(COUNTA(Wedstrijden!AU548:AW548)&lt;&gt;0,6,"")</f>
        <v/>
      </c>
      <c r="DL727" s="17" t="str">
        <f t="shared" si="71"/>
        <v/>
      </c>
      <c r="DM727" s="17" t="str">
        <f>IF(Wedstrijden!AU548="x","L","")</f>
        <v/>
      </c>
      <c r="DN727" s="17" t="str">
        <f>IF(Wedstrijden!AV548="x","M","")</f>
        <v/>
      </c>
      <c r="DO727" s="17" t="str">
        <f>IF(Wedstrijden!AW548="x","Z","")</f>
        <v/>
      </c>
      <c r="DP727" s="17" t="str">
        <f>IF(Wedstrijden!AX548="x","Z","")</f>
        <v/>
      </c>
    </row>
    <row r="728" spans="1:120" ht="14.4" x14ac:dyDescent="0.3">
      <c r="A728" s="21">
        <f>Wedstrijden!A549</f>
        <v>0</v>
      </c>
      <c r="B728" s="17" t="str">
        <f>IFERROR(VLOOKUP(Wedstrijden!#REF!,#REF!,2,FALSE),"")</f>
        <v/>
      </c>
      <c r="C728" s="17" t="e">
        <f>Wedstrijden!#REF!</f>
        <v>#REF!</v>
      </c>
      <c r="D728" s="17" t="str">
        <f>IFERROR(VLOOKUP(Wedstrijden!#REF!,#REF!,2,FALSE),"")</f>
        <v/>
      </c>
      <c r="E728" s="17" t="str">
        <f>IFERROR(VLOOKUP(Wedstrijden!#REF!,#REF!,5,FALSE),"")</f>
        <v/>
      </c>
      <c r="F728" s="17" t="e">
        <f>IF(Wedstrijden!#REF!&lt;&gt;"",Wedstrijden!#REF!,"")</f>
        <v>#REF!</v>
      </c>
      <c r="G728" s="17" t="e">
        <f>IF(Wedstrijden!#REF!="Indoor",1,0)</f>
        <v>#REF!</v>
      </c>
      <c r="H728" s="17" t="e">
        <f>Wedstrijden!#REF!</f>
        <v>#REF!</v>
      </c>
      <c r="I728" s="17" t="e">
        <f>IF(Wedstrijden!#REF!="Nee",0,IF(Wedstrijden!#REF!="Ja",1,""))</f>
        <v>#REF!</v>
      </c>
      <c r="J728" s="17" t="e">
        <f>IF(Wedstrijden!#REF!&lt;&gt;"",Wedstrijden!#REF!,"")</f>
        <v>#REF!</v>
      </c>
      <c r="W728" s="18"/>
      <c r="AE728" s="18"/>
      <c r="AN728" s="18"/>
      <c r="AU728" s="18"/>
      <c r="BA728" s="18"/>
      <c r="BE728" s="18"/>
      <c r="BJ728" s="17" t="str">
        <f>IF(COUNTA(Wedstrijden!O549:Y549)&lt;&gt;0,1,"")</f>
        <v/>
      </c>
      <c r="BK728" s="17" t="str">
        <f t="shared" si="66"/>
        <v/>
      </c>
      <c r="BL728" s="17" t="str">
        <f>IF(Wedstrijden!O549="x","AA","")</f>
        <v/>
      </c>
      <c r="BM728" s="17" t="str">
        <f>IF(Wedstrijden!P549="x","A","")</f>
        <v/>
      </c>
      <c r="BN728" s="17" t="str">
        <f>IF(Wedstrijden!Q549="x","B1","")</f>
        <v/>
      </c>
      <c r="BO728" s="17" t="e">
        <f>IF(Wedstrijden!#REF!="x","BB","")</f>
        <v>#REF!</v>
      </c>
      <c r="BP728" s="17" t="str">
        <f>IF(Wedstrijden!S549="x","B","")</f>
        <v/>
      </c>
      <c r="BQ728" s="17" t="str">
        <f>IF(Wedstrijden!T549="x","L1","")</f>
        <v/>
      </c>
      <c r="BR728" s="17" t="str">
        <f>IF(Wedstrijden!U549="x","L2","")</f>
        <v/>
      </c>
      <c r="BS728" s="17" t="str">
        <f>IF(Wedstrijden!V549="x","M1","")</f>
        <v/>
      </c>
      <c r="BT728" s="17" t="str">
        <f>IF(Wedstrijden!W549="x","M2","")</f>
        <v/>
      </c>
      <c r="BU728" s="17" t="str">
        <f>IF(Wedstrijden!X549="x","Z1","")</f>
        <v/>
      </c>
      <c r="BV728" s="17" t="str">
        <f>IF(Wedstrijden!Y549="x","Z2","")</f>
        <v/>
      </c>
      <c r="BW728" s="17" t="str">
        <f>IF(COUNTA(Wedstrijden!F549:N549)&lt;&gt;0,1,"")</f>
        <v/>
      </c>
      <c r="BX728" s="17" t="str">
        <f t="shared" si="67"/>
        <v/>
      </c>
      <c r="BY728" s="17" t="str">
        <f>IF(Wedstrijden!F549="x","BB","")</f>
        <v/>
      </c>
      <c r="BZ728" s="17" t="str">
        <f>IF(Wedstrijden!G549="x","B","")</f>
        <v/>
      </c>
      <c r="CA728" s="17" t="str">
        <f>IF(Wedstrijden!H549="x","L1","")</f>
        <v/>
      </c>
      <c r="CB728" s="17" t="str">
        <f>IF(Wedstrijden!I549="x","L2","")</f>
        <v/>
      </c>
      <c r="CC728" s="17" t="str">
        <f>IF(Wedstrijden!J549="x","M1","")</f>
        <v/>
      </c>
      <c r="CD728" s="17" t="str">
        <f>IF(Wedstrijden!K549="x","M2","")</f>
        <v/>
      </c>
      <c r="CE728" s="17" t="str">
        <f>IF(Wedstrijden!L549="x","Z1","")</f>
        <v/>
      </c>
      <c r="CF728" s="17" t="str">
        <f>IF(Wedstrijden!M549="x","Z2","")</f>
        <v/>
      </c>
      <c r="CG728" s="17" t="str">
        <f>IF(Wedstrijden!N549="x","ZZL","")</f>
        <v/>
      </c>
      <c r="CL728" s="17" t="str">
        <f>IF(COUNTA(Wedstrijden!AG549:AN549)&lt;&gt;0,2,"")</f>
        <v/>
      </c>
      <c r="CM728" s="17" t="str">
        <f t="shared" si="68"/>
        <v/>
      </c>
      <c r="CN728" s="17" t="str">
        <f>IF(Wedstrijden!AG549="x","AA","")</f>
        <v/>
      </c>
      <c r="CO728" s="17" t="str">
        <f>IF(Wedstrijden!AH549="x","A","")</f>
        <v/>
      </c>
      <c r="CP728" s="17" t="str">
        <f>IF(Wedstrijden!AI549="x","BB","")</f>
        <v/>
      </c>
      <c r="CQ728" s="17" t="str">
        <f>IF(Wedstrijden!AJ549="x","B","")</f>
        <v/>
      </c>
      <c r="CR728" s="17" t="str">
        <f>IF(Wedstrijden!AK549="x","L","")</f>
        <v/>
      </c>
      <c r="CS728" s="17" t="str">
        <f>IF(Wedstrijden!AL549="x","M","")</f>
        <v/>
      </c>
      <c r="CT728" s="17" t="str">
        <f>IF(Wedstrijden!AM549="x","Z","")</f>
        <v/>
      </c>
      <c r="CU728" s="17" t="str">
        <f>IF(Wedstrijden!AN549="x","ZZ","")</f>
        <v/>
      </c>
      <c r="CV728" s="17" t="str">
        <f>IF(COUNTA(Wedstrijden!Z549:AF549)&lt;&gt;0,2,"")</f>
        <v/>
      </c>
      <c r="CW728" s="17" t="str">
        <f t="shared" si="69"/>
        <v/>
      </c>
      <c r="CX728" s="17" t="str">
        <f>IF(Wedstrijden!Z549="x","BB","")</f>
        <v/>
      </c>
      <c r="CY728" s="17" t="str">
        <f>IF(Wedstrijden!AA549="x","B","")</f>
        <v/>
      </c>
      <c r="CZ728" s="17" t="str">
        <f>IF(Wedstrijden!AB549="x","L","")</f>
        <v/>
      </c>
      <c r="DA728" s="17" t="str">
        <f>IF(Wedstrijden!AC549="x","M","")</f>
        <v/>
      </c>
      <c r="DB728" s="17" t="str">
        <f>IF(Wedstrijden!AD549="x","Z","")</f>
        <v/>
      </c>
      <c r="DC728" s="17" t="str">
        <f>IF(Wedstrijden!AE549="x","ZZ","")</f>
        <v/>
      </c>
      <c r="DD728" s="17" t="str">
        <f>IF(Wedstrijden!AF549="x","1.40","")</f>
        <v/>
      </c>
      <c r="DE728" s="17" t="str">
        <f>IF(COUNTA(Wedstrijden!AP549:AR549)&lt;&gt;0,6,"")</f>
        <v/>
      </c>
      <c r="DF728" s="17" t="str">
        <f t="shared" si="70"/>
        <v/>
      </c>
      <c r="DG728" s="17" t="str">
        <f>IF(Wedstrijden!AP549="x","L","")</f>
        <v/>
      </c>
      <c r="DH728" s="17" t="str">
        <f>IF(Wedstrijden!AQ549="x","M","")</f>
        <v/>
      </c>
      <c r="DI728" s="17" t="str">
        <f>IF(Wedstrijden!AR549="x","Z","")</f>
        <v/>
      </c>
      <c r="DJ728" s="17" t="str">
        <f>IF(Wedstrijden!AS549="x","Z","")</f>
        <v/>
      </c>
      <c r="DK728" s="17" t="str">
        <f>IF(COUNTA(Wedstrijden!AU549:AW549)&lt;&gt;0,6,"")</f>
        <v/>
      </c>
      <c r="DL728" s="17" t="str">
        <f t="shared" si="71"/>
        <v/>
      </c>
      <c r="DM728" s="17" t="str">
        <f>IF(Wedstrijden!AU549="x","L","")</f>
        <v/>
      </c>
      <c r="DN728" s="17" t="str">
        <f>IF(Wedstrijden!AV549="x","M","")</f>
        <v/>
      </c>
      <c r="DO728" s="17" t="str">
        <f>IF(Wedstrijden!AW549="x","Z","")</f>
        <v/>
      </c>
      <c r="DP728" s="17" t="str">
        <f>IF(Wedstrijden!AX549="x","Z","")</f>
        <v/>
      </c>
    </row>
    <row r="729" spans="1:120" ht="14.4" x14ac:dyDescent="0.3">
      <c r="A729" s="21">
        <f>Wedstrijden!A550</f>
        <v>0</v>
      </c>
      <c r="B729" s="17" t="str">
        <f>IFERROR(VLOOKUP(Wedstrijden!#REF!,#REF!,2,FALSE),"")</f>
        <v/>
      </c>
      <c r="C729" s="17" t="e">
        <f>Wedstrijden!#REF!</f>
        <v>#REF!</v>
      </c>
      <c r="D729" s="17" t="str">
        <f>IFERROR(VLOOKUP(Wedstrijden!#REF!,#REF!,2,FALSE),"")</f>
        <v/>
      </c>
      <c r="E729" s="17" t="str">
        <f>IFERROR(VLOOKUP(Wedstrijden!#REF!,#REF!,5,FALSE),"")</f>
        <v/>
      </c>
      <c r="F729" s="17" t="e">
        <f>IF(Wedstrijden!#REF!&lt;&gt;"",Wedstrijden!#REF!,"")</f>
        <v>#REF!</v>
      </c>
      <c r="G729" s="17" t="e">
        <f>IF(Wedstrijden!#REF!="Indoor",1,0)</f>
        <v>#REF!</v>
      </c>
      <c r="H729" s="17" t="e">
        <f>Wedstrijden!#REF!</f>
        <v>#REF!</v>
      </c>
      <c r="I729" s="17" t="e">
        <f>IF(Wedstrijden!#REF!="Nee",0,IF(Wedstrijden!#REF!="Ja",1,""))</f>
        <v>#REF!</v>
      </c>
      <c r="J729" s="17" t="e">
        <f>IF(Wedstrijden!#REF!&lt;&gt;"",Wedstrijden!#REF!,"")</f>
        <v>#REF!</v>
      </c>
      <c r="W729" s="18"/>
      <c r="AE729" s="18"/>
      <c r="AN729" s="18"/>
      <c r="AU729" s="18"/>
      <c r="BA729" s="18"/>
      <c r="BE729" s="18"/>
      <c r="BJ729" s="17" t="str">
        <f>IF(COUNTA(Wedstrijden!O550:Y550)&lt;&gt;0,1,"")</f>
        <v/>
      </c>
      <c r="BK729" s="17" t="str">
        <f t="shared" si="66"/>
        <v/>
      </c>
      <c r="BL729" s="17" t="str">
        <f>IF(Wedstrijden!O550="x","AA","")</f>
        <v/>
      </c>
      <c r="BM729" s="17" t="str">
        <f>IF(Wedstrijden!P550="x","A","")</f>
        <v/>
      </c>
      <c r="BN729" s="17" t="str">
        <f>IF(Wedstrijden!Q550="x","B1","")</f>
        <v/>
      </c>
      <c r="BO729" s="17" t="e">
        <f>IF(Wedstrijden!#REF!="x","BB","")</f>
        <v>#REF!</v>
      </c>
      <c r="BP729" s="17" t="str">
        <f>IF(Wedstrijden!S550="x","B","")</f>
        <v/>
      </c>
      <c r="BQ729" s="17" t="str">
        <f>IF(Wedstrijden!T550="x","L1","")</f>
        <v/>
      </c>
      <c r="BR729" s="17" t="str">
        <f>IF(Wedstrijden!U550="x","L2","")</f>
        <v/>
      </c>
      <c r="BS729" s="17" t="str">
        <f>IF(Wedstrijden!V550="x","M1","")</f>
        <v/>
      </c>
      <c r="BT729" s="17" t="str">
        <f>IF(Wedstrijden!W550="x","M2","")</f>
        <v/>
      </c>
      <c r="BU729" s="17" t="str">
        <f>IF(Wedstrijden!X550="x","Z1","")</f>
        <v/>
      </c>
      <c r="BV729" s="17" t="str">
        <f>IF(Wedstrijden!Y550="x","Z2","")</f>
        <v/>
      </c>
      <c r="BW729" s="17" t="str">
        <f>IF(COUNTA(Wedstrijden!F550:N550)&lt;&gt;0,1,"")</f>
        <v/>
      </c>
      <c r="BX729" s="17" t="str">
        <f t="shared" si="67"/>
        <v/>
      </c>
      <c r="BY729" s="17" t="str">
        <f>IF(Wedstrijden!F550="x","BB","")</f>
        <v/>
      </c>
      <c r="BZ729" s="17" t="str">
        <f>IF(Wedstrijden!G550="x","B","")</f>
        <v/>
      </c>
      <c r="CA729" s="17" t="str">
        <f>IF(Wedstrijden!H550="x","L1","")</f>
        <v/>
      </c>
      <c r="CB729" s="17" t="str">
        <f>IF(Wedstrijden!I550="x","L2","")</f>
        <v/>
      </c>
      <c r="CC729" s="17" t="str">
        <f>IF(Wedstrijden!J550="x","M1","")</f>
        <v/>
      </c>
      <c r="CD729" s="17" t="str">
        <f>IF(Wedstrijden!K550="x","M2","")</f>
        <v/>
      </c>
      <c r="CE729" s="17" t="str">
        <f>IF(Wedstrijden!L550="x","Z1","")</f>
        <v/>
      </c>
      <c r="CF729" s="17" t="str">
        <f>IF(Wedstrijden!M550="x","Z2","")</f>
        <v/>
      </c>
      <c r="CG729" s="17" t="str">
        <f>IF(Wedstrijden!N550="x","ZZL","")</f>
        <v/>
      </c>
      <c r="CL729" s="17" t="str">
        <f>IF(COUNTA(Wedstrijden!AG550:AN550)&lt;&gt;0,2,"")</f>
        <v/>
      </c>
      <c r="CM729" s="17" t="str">
        <f t="shared" si="68"/>
        <v/>
      </c>
      <c r="CN729" s="17" t="str">
        <f>IF(Wedstrijden!AG550="x","AA","")</f>
        <v/>
      </c>
      <c r="CO729" s="17" t="str">
        <f>IF(Wedstrijden!AH550="x","A","")</f>
        <v/>
      </c>
      <c r="CP729" s="17" t="str">
        <f>IF(Wedstrijden!AI550="x","BB","")</f>
        <v/>
      </c>
      <c r="CQ729" s="17" t="str">
        <f>IF(Wedstrijden!AJ550="x","B","")</f>
        <v/>
      </c>
      <c r="CR729" s="17" t="str">
        <f>IF(Wedstrijden!AK550="x","L","")</f>
        <v/>
      </c>
      <c r="CS729" s="17" t="str">
        <f>IF(Wedstrijden!AL550="x","M","")</f>
        <v/>
      </c>
      <c r="CT729" s="17" t="str">
        <f>IF(Wedstrijden!AM550="x","Z","")</f>
        <v/>
      </c>
      <c r="CU729" s="17" t="str">
        <f>IF(Wedstrijden!AN550="x","ZZ","")</f>
        <v/>
      </c>
      <c r="CV729" s="17" t="str">
        <f>IF(COUNTA(Wedstrijden!Z550:AF550)&lt;&gt;0,2,"")</f>
        <v/>
      </c>
      <c r="CW729" s="17" t="str">
        <f t="shared" si="69"/>
        <v/>
      </c>
      <c r="CX729" s="17" t="str">
        <f>IF(Wedstrijden!Z550="x","BB","")</f>
        <v/>
      </c>
      <c r="CY729" s="17" t="str">
        <f>IF(Wedstrijden!AA550="x","B","")</f>
        <v/>
      </c>
      <c r="CZ729" s="17" t="str">
        <f>IF(Wedstrijden!AB550="x","L","")</f>
        <v/>
      </c>
      <c r="DA729" s="17" t="str">
        <f>IF(Wedstrijden!AC550="x","M","")</f>
        <v/>
      </c>
      <c r="DB729" s="17" t="str">
        <f>IF(Wedstrijden!AD550="x","Z","")</f>
        <v/>
      </c>
      <c r="DC729" s="17" t="str">
        <f>IF(Wedstrijden!AE550="x","ZZ","")</f>
        <v/>
      </c>
      <c r="DD729" s="17" t="str">
        <f>IF(Wedstrijden!AF550="x","1.40","")</f>
        <v/>
      </c>
      <c r="DE729" s="17" t="str">
        <f>IF(COUNTA(Wedstrijden!AP550:AR550)&lt;&gt;0,6,"")</f>
        <v/>
      </c>
      <c r="DF729" s="17" t="str">
        <f t="shared" si="70"/>
        <v/>
      </c>
      <c r="DG729" s="17" t="str">
        <f>IF(Wedstrijden!AP550="x","L","")</f>
        <v/>
      </c>
      <c r="DH729" s="17" t="str">
        <f>IF(Wedstrijden!AQ550="x","M","")</f>
        <v/>
      </c>
      <c r="DI729" s="17" t="str">
        <f>IF(Wedstrijden!AR550="x","Z","")</f>
        <v/>
      </c>
      <c r="DJ729" s="17" t="str">
        <f>IF(Wedstrijden!AS550="x","Z","")</f>
        <v/>
      </c>
      <c r="DK729" s="17" t="str">
        <f>IF(COUNTA(Wedstrijden!AU550:AW550)&lt;&gt;0,6,"")</f>
        <v/>
      </c>
      <c r="DL729" s="17" t="str">
        <f t="shared" si="71"/>
        <v/>
      </c>
      <c r="DM729" s="17" t="str">
        <f>IF(Wedstrijden!AU550="x","L","")</f>
        <v/>
      </c>
      <c r="DN729" s="17" t="str">
        <f>IF(Wedstrijden!AV550="x","M","")</f>
        <v/>
      </c>
      <c r="DO729" s="17" t="str">
        <f>IF(Wedstrijden!AW550="x","Z","")</f>
        <v/>
      </c>
      <c r="DP729" s="17" t="str">
        <f>IF(Wedstrijden!AX550="x","Z","")</f>
        <v/>
      </c>
    </row>
    <row r="730" spans="1:120" ht="14.4" x14ac:dyDescent="0.3">
      <c r="A730" s="21">
        <f>Wedstrijden!A551</f>
        <v>0</v>
      </c>
      <c r="B730" s="17" t="str">
        <f>IFERROR(VLOOKUP(Wedstrijden!#REF!,#REF!,2,FALSE),"")</f>
        <v/>
      </c>
      <c r="C730" s="17" t="e">
        <f>Wedstrijden!#REF!</f>
        <v>#REF!</v>
      </c>
      <c r="D730" s="17" t="str">
        <f>IFERROR(VLOOKUP(Wedstrijden!#REF!,#REF!,2,FALSE),"")</f>
        <v/>
      </c>
      <c r="E730" s="17" t="str">
        <f>IFERROR(VLOOKUP(Wedstrijden!#REF!,#REF!,5,FALSE),"")</f>
        <v/>
      </c>
      <c r="F730" s="17" t="e">
        <f>IF(Wedstrijden!#REF!&lt;&gt;"",Wedstrijden!#REF!,"")</f>
        <v>#REF!</v>
      </c>
      <c r="G730" s="17" t="e">
        <f>IF(Wedstrijden!#REF!="Indoor",1,0)</f>
        <v>#REF!</v>
      </c>
      <c r="H730" s="17" t="e">
        <f>Wedstrijden!#REF!</f>
        <v>#REF!</v>
      </c>
      <c r="I730" s="17" t="e">
        <f>IF(Wedstrijden!#REF!="Nee",0,IF(Wedstrijden!#REF!="Ja",1,""))</f>
        <v>#REF!</v>
      </c>
      <c r="J730" s="17" t="e">
        <f>IF(Wedstrijden!#REF!&lt;&gt;"",Wedstrijden!#REF!,"")</f>
        <v>#REF!</v>
      </c>
      <c r="W730" s="18"/>
      <c r="AE730" s="18"/>
      <c r="AN730" s="18"/>
      <c r="AU730" s="18"/>
      <c r="BA730" s="18"/>
      <c r="BE730" s="18"/>
      <c r="BJ730" s="17" t="str">
        <f>IF(COUNTA(Wedstrijden!O551:Y551)&lt;&gt;0,1,"")</f>
        <v/>
      </c>
      <c r="BK730" s="17" t="str">
        <f t="shared" si="66"/>
        <v/>
      </c>
      <c r="BL730" s="17" t="str">
        <f>IF(Wedstrijden!O551="x","AA","")</f>
        <v/>
      </c>
      <c r="BM730" s="17" t="str">
        <f>IF(Wedstrijden!P551="x","A","")</f>
        <v/>
      </c>
      <c r="BN730" s="17" t="str">
        <f>IF(Wedstrijden!Q551="x","B1","")</f>
        <v/>
      </c>
      <c r="BO730" s="17" t="e">
        <f>IF(Wedstrijden!#REF!="x","BB","")</f>
        <v>#REF!</v>
      </c>
      <c r="BP730" s="17" t="str">
        <f>IF(Wedstrijden!S551="x","B","")</f>
        <v/>
      </c>
      <c r="BQ730" s="17" t="str">
        <f>IF(Wedstrijden!T551="x","L1","")</f>
        <v/>
      </c>
      <c r="BR730" s="17" t="str">
        <f>IF(Wedstrijden!U551="x","L2","")</f>
        <v/>
      </c>
      <c r="BS730" s="17" t="str">
        <f>IF(Wedstrijden!V551="x","M1","")</f>
        <v/>
      </c>
      <c r="BT730" s="17" t="str">
        <f>IF(Wedstrijden!W551="x","M2","")</f>
        <v/>
      </c>
      <c r="BU730" s="17" t="str">
        <f>IF(Wedstrijden!X551="x","Z1","")</f>
        <v/>
      </c>
      <c r="BV730" s="17" t="str">
        <f>IF(Wedstrijden!Y551="x","Z2","")</f>
        <v/>
      </c>
      <c r="BW730" s="17" t="str">
        <f>IF(COUNTA(Wedstrijden!F551:N551)&lt;&gt;0,1,"")</f>
        <v/>
      </c>
      <c r="BX730" s="17" t="str">
        <f t="shared" si="67"/>
        <v/>
      </c>
      <c r="BY730" s="17" t="str">
        <f>IF(Wedstrijden!F551="x","BB","")</f>
        <v/>
      </c>
      <c r="BZ730" s="17" t="str">
        <f>IF(Wedstrijden!G551="x","B","")</f>
        <v/>
      </c>
      <c r="CA730" s="17" t="str">
        <f>IF(Wedstrijden!H551="x","L1","")</f>
        <v/>
      </c>
      <c r="CB730" s="17" t="str">
        <f>IF(Wedstrijden!I551="x","L2","")</f>
        <v/>
      </c>
      <c r="CC730" s="17" t="str">
        <f>IF(Wedstrijden!J551="x","M1","")</f>
        <v/>
      </c>
      <c r="CD730" s="17" t="str">
        <f>IF(Wedstrijden!K551="x","M2","")</f>
        <v/>
      </c>
      <c r="CE730" s="17" t="str">
        <f>IF(Wedstrijden!L551="x","Z1","")</f>
        <v/>
      </c>
      <c r="CF730" s="17" t="str">
        <f>IF(Wedstrijden!M551="x","Z2","")</f>
        <v/>
      </c>
      <c r="CG730" s="17" t="str">
        <f>IF(Wedstrijden!N551="x","ZZL","")</f>
        <v/>
      </c>
      <c r="CL730" s="17" t="str">
        <f>IF(COUNTA(Wedstrijden!AG551:AN551)&lt;&gt;0,2,"")</f>
        <v/>
      </c>
      <c r="CM730" s="17" t="str">
        <f t="shared" si="68"/>
        <v/>
      </c>
      <c r="CN730" s="17" t="str">
        <f>IF(Wedstrijden!AG551="x","AA","")</f>
        <v/>
      </c>
      <c r="CO730" s="17" t="str">
        <f>IF(Wedstrijden!AH551="x","A","")</f>
        <v/>
      </c>
      <c r="CP730" s="17" t="str">
        <f>IF(Wedstrijden!AI551="x","BB","")</f>
        <v/>
      </c>
      <c r="CQ730" s="17" t="str">
        <f>IF(Wedstrijden!AJ551="x","B","")</f>
        <v/>
      </c>
      <c r="CR730" s="17" t="str">
        <f>IF(Wedstrijden!AK551="x","L","")</f>
        <v/>
      </c>
      <c r="CS730" s="17" t="str">
        <f>IF(Wedstrijden!AL551="x","M","")</f>
        <v/>
      </c>
      <c r="CT730" s="17" t="str">
        <f>IF(Wedstrijden!AM551="x","Z","")</f>
        <v/>
      </c>
      <c r="CU730" s="17" t="str">
        <f>IF(Wedstrijden!AN551="x","ZZ","")</f>
        <v/>
      </c>
      <c r="CV730" s="17" t="str">
        <f>IF(COUNTA(Wedstrijden!Z551:AF551)&lt;&gt;0,2,"")</f>
        <v/>
      </c>
      <c r="CW730" s="17" t="str">
        <f t="shared" si="69"/>
        <v/>
      </c>
      <c r="CX730" s="17" t="str">
        <f>IF(Wedstrijden!Z551="x","BB","")</f>
        <v/>
      </c>
      <c r="CY730" s="17" t="str">
        <f>IF(Wedstrijden!AA551="x","B","")</f>
        <v/>
      </c>
      <c r="CZ730" s="17" t="str">
        <f>IF(Wedstrijden!AB551="x","L","")</f>
        <v/>
      </c>
      <c r="DA730" s="17" t="str">
        <f>IF(Wedstrijden!AC551="x","M","")</f>
        <v/>
      </c>
      <c r="DB730" s="17" t="str">
        <f>IF(Wedstrijden!AD551="x","Z","")</f>
        <v/>
      </c>
      <c r="DC730" s="17" t="str">
        <f>IF(Wedstrijden!AE551="x","ZZ","")</f>
        <v/>
      </c>
      <c r="DD730" s="17" t="str">
        <f>IF(Wedstrijden!AF551="x","1.40","")</f>
        <v/>
      </c>
      <c r="DE730" s="17" t="str">
        <f>IF(COUNTA(Wedstrijden!AP551:AR551)&lt;&gt;0,6,"")</f>
        <v/>
      </c>
      <c r="DF730" s="17" t="str">
        <f t="shared" si="70"/>
        <v/>
      </c>
      <c r="DG730" s="17" t="str">
        <f>IF(Wedstrijden!AP551="x","L","")</f>
        <v/>
      </c>
      <c r="DH730" s="17" t="str">
        <f>IF(Wedstrijden!AQ551="x","M","")</f>
        <v/>
      </c>
      <c r="DI730" s="17" t="str">
        <f>IF(Wedstrijden!AR551="x","Z","")</f>
        <v/>
      </c>
      <c r="DJ730" s="17" t="str">
        <f>IF(Wedstrijden!AS551="x","Z","")</f>
        <v/>
      </c>
      <c r="DK730" s="17" t="str">
        <f>IF(COUNTA(Wedstrijden!AU551:AW551)&lt;&gt;0,6,"")</f>
        <v/>
      </c>
      <c r="DL730" s="17" t="str">
        <f t="shared" si="71"/>
        <v/>
      </c>
      <c r="DM730" s="17" t="str">
        <f>IF(Wedstrijden!AU551="x","L","")</f>
        <v/>
      </c>
      <c r="DN730" s="17" t="str">
        <f>IF(Wedstrijden!AV551="x","M","")</f>
        <v/>
      </c>
      <c r="DO730" s="17" t="str">
        <f>IF(Wedstrijden!AW551="x","Z","")</f>
        <v/>
      </c>
      <c r="DP730" s="17" t="str">
        <f>IF(Wedstrijden!AX551="x","Z","")</f>
        <v/>
      </c>
    </row>
    <row r="731" spans="1:120" ht="14.4" x14ac:dyDescent="0.3">
      <c r="A731" s="21">
        <f>Wedstrijden!A552</f>
        <v>0</v>
      </c>
      <c r="B731" s="17" t="str">
        <f>IFERROR(VLOOKUP(Wedstrijden!#REF!,#REF!,2,FALSE),"")</f>
        <v/>
      </c>
      <c r="C731" s="17" t="e">
        <f>Wedstrijden!#REF!</f>
        <v>#REF!</v>
      </c>
      <c r="D731" s="17" t="str">
        <f>IFERROR(VLOOKUP(Wedstrijden!#REF!,#REF!,2,FALSE),"")</f>
        <v/>
      </c>
      <c r="E731" s="17" t="str">
        <f>IFERROR(VLOOKUP(Wedstrijden!#REF!,#REF!,5,FALSE),"")</f>
        <v/>
      </c>
      <c r="F731" s="17" t="e">
        <f>IF(Wedstrijden!#REF!&lt;&gt;"",Wedstrijden!#REF!,"")</f>
        <v>#REF!</v>
      </c>
      <c r="G731" s="17" t="e">
        <f>IF(Wedstrijden!#REF!="Indoor",1,0)</f>
        <v>#REF!</v>
      </c>
      <c r="H731" s="17" t="e">
        <f>Wedstrijden!#REF!</f>
        <v>#REF!</v>
      </c>
      <c r="I731" s="17" t="e">
        <f>IF(Wedstrijden!#REF!="Nee",0,IF(Wedstrijden!#REF!="Ja",1,""))</f>
        <v>#REF!</v>
      </c>
      <c r="J731" s="17" t="e">
        <f>IF(Wedstrijden!#REF!&lt;&gt;"",Wedstrijden!#REF!,"")</f>
        <v>#REF!</v>
      </c>
      <c r="W731" s="18"/>
      <c r="AE731" s="18"/>
      <c r="AN731" s="18"/>
      <c r="AU731" s="18"/>
      <c r="BA731" s="18"/>
      <c r="BE731" s="18"/>
      <c r="BJ731" s="17" t="str">
        <f>IF(COUNTA(Wedstrijden!O552:Y552)&lt;&gt;0,1,"")</f>
        <v/>
      </c>
      <c r="BK731" s="17" t="str">
        <f t="shared" si="66"/>
        <v/>
      </c>
      <c r="BL731" s="17" t="str">
        <f>IF(Wedstrijden!O552="x","AA","")</f>
        <v/>
      </c>
      <c r="BM731" s="17" t="str">
        <f>IF(Wedstrijden!P552="x","A","")</f>
        <v/>
      </c>
      <c r="BN731" s="17" t="str">
        <f>IF(Wedstrijden!Q552="x","B1","")</f>
        <v/>
      </c>
      <c r="BO731" s="17" t="e">
        <f>IF(Wedstrijden!#REF!="x","BB","")</f>
        <v>#REF!</v>
      </c>
      <c r="BP731" s="17" t="str">
        <f>IF(Wedstrijden!S552="x","B","")</f>
        <v/>
      </c>
      <c r="BQ731" s="17" t="str">
        <f>IF(Wedstrijden!T552="x","L1","")</f>
        <v/>
      </c>
      <c r="BR731" s="17" t="str">
        <f>IF(Wedstrijden!U552="x","L2","")</f>
        <v/>
      </c>
      <c r="BS731" s="17" t="str">
        <f>IF(Wedstrijden!V552="x","M1","")</f>
        <v/>
      </c>
      <c r="BT731" s="17" t="str">
        <f>IF(Wedstrijden!W552="x","M2","")</f>
        <v/>
      </c>
      <c r="BU731" s="17" t="str">
        <f>IF(Wedstrijden!X552="x","Z1","")</f>
        <v/>
      </c>
      <c r="BV731" s="17" t="str">
        <f>IF(Wedstrijden!Y552="x","Z2","")</f>
        <v/>
      </c>
      <c r="BW731" s="17" t="str">
        <f>IF(COUNTA(Wedstrijden!F552:N552)&lt;&gt;0,1,"")</f>
        <v/>
      </c>
      <c r="BX731" s="17" t="str">
        <f t="shared" si="67"/>
        <v/>
      </c>
      <c r="BY731" s="17" t="str">
        <f>IF(Wedstrijden!F552="x","BB","")</f>
        <v/>
      </c>
      <c r="BZ731" s="17" t="str">
        <f>IF(Wedstrijden!G552="x","B","")</f>
        <v/>
      </c>
      <c r="CA731" s="17" t="str">
        <f>IF(Wedstrijden!H552="x","L1","")</f>
        <v/>
      </c>
      <c r="CB731" s="17" t="str">
        <f>IF(Wedstrijden!I552="x","L2","")</f>
        <v/>
      </c>
      <c r="CC731" s="17" t="str">
        <f>IF(Wedstrijden!J552="x","M1","")</f>
        <v/>
      </c>
      <c r="CD731" s="17" t="str">
        <f>IF(Wedstrijden!K552="x","M2","")</f>
        <v/>
      </c>
      <c r="CE731" s="17" t="str">
        <f>IF(Wedstrijden!L552="x","Z1","")</f>
        <v/>
      </c>
      <c r="CF731" s="17" t="str">
        <f>IF(Wedstrijden!M552="x","Z2","")</f>
        <v/>
      </c>
      <c r="CG731" s="17" t="str">
        <f>IF(Wedstrijden!N552="x","ZZL","")</f>
        <v/>
      </c>
      <c r="CL731" s="17" t="str">
        <f>IF(COUNTA(Wedstrijden!AG552:AN552)&lt;&gt;0,2,"")</f>
        <v/>
      </c>
      <c r="CM731" s="17" t="str">
        <f t="shared" si="68"/>
        <v/>
      </c>
      <c r="CN731" s="17" t="str">
        <f>IF(Wedstrijden!AG552="x","AA","")</f>
        <v/>
      </c>
      <c r="CO731" s="17" t="str">
        <f>IF(Wedstrijden!AH552="x","A","")</f>
        <v/>
      </c>
      <c r="CP731" s="17" t="str">
        <f>IF(Wedstrijden!AI552="x","BB","")</f>
        <v/>
      </c>
      <c r="CQ731" s="17" t="str">
        <f>IF(Wedstrijden!AJ552="x","B","")</f>
        <v/>
      </c>
      <c r="CR731" s="17" t="str">
        <f>IF(Wedstrijden!AK552="x","L","")</f>
        <v/>
      </c>
      <c r="CS731" s="17" t="str">
        <f>IF(Wedstrijden!AL552="x","M","")</f>
        <v/>
      </c>
      <c r="CT731" s="17" t="str">
        <f>IF(Wedstrijden!AM552="x","Z","")</f>
        <v/>
      </c>
      <c r="CU731" s="17" t="str">
        <f>IF(Wedstrijden!AN552="x","ZZ","")</f>
        <v/>
      </c>
      <c r="CV731" s="17" t="str">
        <f>IF(COUNTA(Wedstrijden!Z552:AF552)&lt;&gt;0,2,"")</f>
        <v/>
      </c>
      <c r="CW731" s="17" t="str">
        <f t="shared" si="69"/>
        <v/>
      </c>
      <c r="CX731" s="17" t="str">
        <f>IF(Wedstrijden!Z552="x","BB","")</f>
        <v/>
      </c>
      <c r="CY731" s="17" t="str">
        <f>IF(Wedstrijden!AA552="x","B","")</f>
        <v/>
      </c>
      <c r="CZ731" s="17" t="str">
        <f>IF(Wedstrijden!AB552="x","L","")</f>
        <v/>
      </c>
      <c r="DA731" s="17" t="str">
        <f>IF(Wedstrijden!AC552="x","M","")</f>
        <v/>
      </c>
      <c r="DB731" s="17" t="str">
        <f>IF(Wedstrijden!AD552="x","Z","")</f>
        <v/>
      </c>
      <c r="DC731" s="17" t="str">
        <f>IF(Wedstrijden!AE552="x","ZZ","")</f>
        <v/>
      </c>
      <c r="DD731" s="17" t="str">
        <f>IF(Wedstrijden!AF552="x","1.40","")</f>
        <v/>
      </c>
      <c r="DE731" s="17" t="str">
        <f>IF(COUNTA(Wedstrijden!AP552:AR552)&lt;&gt;0,6,"")</f>
        <v/>
      </c>
      <c r="DF731" s="17" t="str">
        <f t="shared" si="70"/>
        <v/>
      </c>
      <c r="DG731" s="17" t="str">
        <f>IF(Wedstrijden!AP552="x","L","")</f>
        <v/>
      </c>
      <c r="DH731" s="17" t="str">
        <f>IF(Wedstrijden!AQ552="x","M","")</f>
        <v/>
      </c>
      <c r="DI731" s="17" t="str">
        <f>IF(Wedstrijden!AR552="x","Z","")</f>
        <v/>
      </c>
      <c r="DJ731" s="17" t="str">
        <f>IF(Wedstrijden!AS552="x","Z","")</f>
        <v/>
      </c>
      <c r="DK731" s="17" t="str">
        <f>IF(COUNTA(Wedstrijden!AU552:AW552)&lt;&gt;0,6,"")</f>
        <v/>
      </c>
      <c r="DL731" s="17" t="str">
        <f t="shared" si="71"/>
        <v/>
      </c>
      <c r="DM731" s="17" t="str">
        <f>IF(Wedstrijden!AU552="x","L","")</f>
        <v/>
      </c>
      <c r="DN731" s="17" t="str">
        <f>IF(Wedstrijden!AV552="x","M","")</f>
        <v/>
      </c>
      <c r="DO731" s="17" t="str">
        <f>IF(Wedstrijden!AW552="x","Z","")</f>
        <v/>
      </c>
      <c r="DP731" s="17" t="str">
        <f>IF(Wedstrijden!AX552="x","Z","")</f>
        <v/>
      </c>
    </row>
    <row r="732" spans="1:120" ht="14.4" x14ac:dyDescent="0.3">
      <c r="A732" s="21">
        <f>Wedstrijden!A553</f>
        <v>0</v>
      </c>
      <c r="B732" s="17" t="str">
        <f>IFERROR(VLOOKUP(Wedstrijden!#REF!,#REF!,2,FALSE),"")</f>
        <v/>
      </c>
      <c r="C732" s="17" t="e">
        <f>Wedstrijden!#REF!</f>
        <v>#REF!</v>
      </c>
      <c r="D732" s="17" t="str">
        <f>IFERROR(VLOOKUP(Wedstrijden!#REF!,#REF!,2,FALSE),"")</f>
        <v/>
      </c>
      <c r="E732" s="17" t="str">
        <f>IFERROR(VLOOKUP(Wedstrijden!#REF!,#REF!,5,FALSE),"")</f>
        <v/>
      </c>
      <c r="F732" s="17" t="e">
        <f>IF(Wedstrijden!#REF!&lt;&gt;"",Wedstrijden!#REF!,"")</f>
        <v>#REF!</v>
      </c>
      <c r="G732" s="17" t="e">
        <f>IF(Wedstrijden!#REF!="Indoor",1,0)</f>
        <v>#REF!</v>
      </c>
      <c r="H732" s="17" t="e">
        <f>Wedstrijden!#REF!</f>
        <v>#REF!</v>
      </c>
      <c r="I732" s="17" t="e">
        <f>IF(Wedstrijden!#REF!="Nee",0,IF(Wedstrijden!#REF!="Ja",1,""))</f>
        <v>#REF!</v>
      </c>
      <c r="J732" s="17" t="e">
        <f>IF(Wedstrijden!#REF!&lt;&gt;"",Wedstrijden!#REF!,"")</f>
        <v>#REF!</v>
      </c>
      <c r="W732" s="18"/>
      <c r="AE732" s="18"/>
      <c r="AN732" s="18"/>
      <c r="AU732" s="18"/>
      <c r="BA732" s="18"/>
      <c r="BE732" s="18"/>
      <c r="BJ732" s="17" t="str">
        <f>IF(COUNTA(Wedstrijden!O553:Y553)&lt;&gt;0,1,"")</f>
        <v/>
      </c>
      <c r="BK732" s="17" t="str">
        <f t="shared" si="66"/>
        <v/>
      </c>
      <c r="BL732" s="17" t="str">
        <f>IF(Wedstrijden!O553="x","AA","")</f>
        <v/>
      </c>
      <c r="BM732" s="17" t="str">
        <f>IF(Wedstrijden!P553="x","A","")</f>
        <v/>
      </c>
      <c r="BN732" s="17" t="str">
        <f>IF(Wedstrijden!Q553="x","B1","")</f>
        <v/>
      </c>
      <c r="BO732" s="17" t="e">
        <f>IF(Wedstrijden!#REF!="x","BB","")</f>
        <v>#REF!</v>
      </c>
      <c r="BP732" s="17" t="str">
        <f>IF(Wedstrijden!S553="x","B","")</f>
        <v/>
      </c>
      <c r="BQ732" s="17" t="str">
        <f>IF(Wedstrijden!T553="x","L1","")</f>
        <v/>
      </c>
      <c r="BR732" s="17" t="str">
        <f>IF(Wedstrijden!U553="x","L2","")</f>
        <v/>
      </c>
      <c r="BS732" s="17" t="str">
        <f>IF(Wedstrijden!V553="x","M1","")</f>
        <v/>
      </c>
      <c r="BT732" s="17" t="str">
        <f>IF(Wedstrijden!W553="x","M2","")</f>
        <v/>
      </c>
      <c r="BU732" s="17" t="str">
        <f>IF(Wedstrijden!X553="x","Z1","")</f>
        <v/>
      </c>
      <c r="BV732" s="17" t="str">
        <f>IF(Wedstrijden!Y553="x","Z2","")</f>
        <v/>
      </c>
      <c r="BW732" s="17" t="str">
        <f>IF(COUNTA(Wedstrijden!F553:N553)&lt;&gt;0,1,"")</f>
        <v/>
      </c>
      <c r="BX732" s="17" t="str">
        <f t="shared" si="67"/>
        <v/>
      </c>
      <c r="BY732" s="17" t="str">
        <f>IF(Wedstrijden!F553="x","BB","")</f>
        <v/>
      </c>
      <c r="BZ732" s="17" t="str">
        <f>IF(Wedstrijden!G553="x","B","")</f>
        <v/>
      </c>
      <c r="CA732" s="17" t="str">
        <f>IF(Wedstrijden!H553="x","L1","")</f>
        <v/>
      </c>
      <c r="CB732" s="17" t="str">
        <f>IF(Wedstrijden!I553="x","L2","")</f>
        <v/>
      </c>
      <c r="CC732" s="17" t="str">
        <f>IF(Wedstrijden!J553="x","M1","")</f>
        <v/>
      </c>
      <c r="CD732" s="17" t="str">
        <f>IF(Wedstrijden!K553="x","M2","")</f>
        <v/>
      </c>
      <c r="CE732" s="17" t="str">
        <f>IF(Wedstrijden!L553="x","Z1","")</f>
        <v/>
      </c>
      <c r="CF732" s="17" t="str">
        <f>IF(Wedstrijden!M553="x","Z2","")</f>
        <v/>
      </c>
      <c r="CG732" s="17" t="str">
        <f>IF(Wedstrijden!N553="x","ZZL","")</f>
        <v/>
      </c>
      <c r="CL732" s="17" t="str">
        <f>IF(COUNTA(Wedstrijden!AG553:AN553)&lt;&gt;0,2,"")</f>
        <v/>
      </c>
      <c r="CM732" s="17" t="str">
        <f t="shared" si="68"/>
        <v/>
      </c>
      <c r="CN732" s="17" t="str">
        <f>IF(Wedstrijden!AG553="x","AA","")</f>
        <v/>
      </c>
      <c r="CO732" s="17" t="str">
        <f>IF(Wedstrijden!AH553="x","A","")</f>
        <v/>
      </c>
      <c r="CP732" s="17" t="str">
        <f>IF(Wedstrijden!AI553="x","BB","")</f>
        <v/>
      </c>
      <c r="CQ732" s="17" t="str">
        <f>IF(Wedstrijden!AJ553="x","B","")</f>
        <v/>
      </c>
      <c r="CR732" s="17" t="str">
        <f>IF(Wedstrijden!AK553="x","L","")</f>
        <v/>
      </c>
      <c r="CS732" s="17" t="str">
        <f>IF(Wedstrijden!AL553="x","M","")</f>
        <v/>
      </c>
      <c r="CT732" s="17" t="str">
        <f>IF(Wedstrijden!AM553="x","Z","")</f>
        <v/>
      </c>
      <c r="CU732" s="17" t="str">
        <f>IF(Wedstrijden!AN553="x","ZZ","")</f>
        <v/>
      </c>
      <c r="CV732" s="17" t="str">
        <f>IF(COUNTA(Wedstrijden!Z553:AF553)&lt;&gt;0,2,"")</f>
        <v/>
      </c>
      <c r="CW732" s="17" t="str">
        <f t="shared" si="69"/>
        <v/>
      </c>
      <c r="CX732" s="17" t="str">
        <f>IF(Wedstrijden!Z553="x","BB","")</f>
        <v/>
      </c>
      <c r="CY732" s="17" t="str">
        <f>IF(Wedstrijden!AA553="x","B","")</f>
        <v/>
      </c>
      <c r="CZ732" s="17" t="str">
        <f>IF(Wedstrijden!AB553="x","L","")</f>
        <v/>
      </c>
      <c r="DA732" s="17" t="str">
        <f>IF(Wedstrijden!AC553="x","M","")</f>
        <v/>
      </c>
      <c r="DB732" s="17" t="str">
        <f>IF(Wedstrijden!AD553="x","Z","")</f>
        <v/>
      </c>
      <c r="DC732" s="17" t="str">
        <f>IF(Wedstrijden!AE553="x","ZZ","")</f>
        <v/>
      </c>
      <c r="DD732" s="17" t="str">
        <f>IF(Wedstrijden!AF553="x","1.40","")</f>
        <v/>
      </c>
      <c r="DE732" s="17" t="str">
        <f>IF(COUNTA(Wedstrijden!AP553:AR553)&lt;&gt;0,6,"")</f>
        <v/>
      </c>
      <c r="DF732" s="17" t="str">
        <f t="shared" si="70"/>
        <v/>
      </c>
      <c r="DG732" s="17" t="str">
        <f>IF(Wedstrijden!AP553="x","L","")</f>
        <v/>
      </c>
      <c r="DH732" s="17" t="str">
        <f>IF(Wedstrijden!AQ553="x","M","")</f>
        <v/>
      </c>
      <c r="DI732" s="17" t="str">
        <f>IF(Wedstrijden!AR553="x","Z","")</f>
        <v/>
      </c>
      <c r="DJ732" s="17" t="str">
        <f>IF(Wedstrijden!AS553="x","Z","")</f>
        <v/>
      </c>
      <c r="DK732" s="17" t="str">
        <f>IF(COUNTA(Wedstrijden!AU553:AW553)&lt;&gt;0,6,"")</f>
        <v/>
      </c>
      <c r="DL732" s="17" t="str">
        <f t="shared" si="71"/>
        <v/>
      </c>
      <c r="DM732" s="17" t="str">
        <f>IF(Wedstrijden!AU553="x","L","")</f>
        <v/>
      </c>
      <c r="DN732" s="17" t="str">
        <f>IF(Wedstrijden!AV553="x","M","")</f>
        <v/>
      </c>
      <c r="DO732" s="17" t="str">
        <f>IF(Wedstrijden!AW553="x","Z","")</f>
        <v/>
      </c>
      <c r="DP732" s="17" t="str">
        <f>IF(Wedstrijden!AX553="x","Z","")</f>
        <v/>
      </c>
    </row>
    <row r="733" spans="1:120" ht="14.4" x14ac:dyDescent="0.3">
      <c r="A733" s="21">
        <f>Wedstrijden!A554</f>
        <v>0</v>
      </c>
      <c r="B733" s="17" t="str">
        <f>IFERROR(VLOOKUP(Wedstrijden!#REF!,#REF!,2,FALSE),"")</f>
        <v/>
      </c>
      <c r="C733" s="17" t="e">
        <f>Wedstrijden!#REF!</f>
        <v>#REF!</v>
      </c>
      <c r="D733" s="17" t="str">
        <f>IFERROR(VLOOKUP(Wedstrijden!#REF!,#REF!,2,FALSE),"")</f>
        <v/>
      </c>
      <c r="E733" s="17" t="str">
        <f>IFERROR(VLOOKUP(Wedstrijden!#REF!,#REF!,5,FALSE),"")</f>
        <v/>
      </c>
      <c r="F733" s="17" t="e">
        <f>IF(Wedstrijden!#REF!&lt;&gt;"",Wedstrijden!#REF!,"")</f>
        <v>#REF!</v>
      </c>
      <c r="G733" s="17" t="e">
        <f>IF(Wedstrijden!#REF!="Indoor",1,0)</f>
        <v>#REF!</v>
      </c>
      <c r="H733" s="17" t="e">
        <f>Wedstrijden!#REF!</f>
        <v>#REF!</v>
      </c>
      <c r="I733" s="17" t="e">
        <f>IF(Wedstrijden!#REF!="Nee",0,IF(Wedstrijden!#REF!="Ja",1,""))</f>
        <v>#REF!</v>
      </c>
      <c r="J733" s="17" t="e">
        <f>IF(Wedstrijden!#REF!&lt;&gt;"",Wedstrijden!#REF!,"")</f>
        <v>#REF!</v>
      </c>
      <c r="W733" s="18"/>
      <c r="AE733" s="18"/>
      <c r="AN733" s="18"/>
      <c r="AU733" s="18"/>
      <c r="BA733" s="18"/>
      <c r="BE733" s="18"/>
      <c r="BJ733" s="17" t="str">
        <f>IF(COUNTA(Wedstrijden!O554:Y554)&lt;&gt;0,1,"")</f>
        <v/>
      </c>
      <c r="BK733" s="17" t="str">
        <f t="shared" si="66"/>
        <v/>
      </c>
      <c r="BL733" s="17" t="str">
        <f>IF(Wedstrijden!O554="x","AA","")</f>
        <v/>
      </c>
      <c r="BM733" s="17" t="str">
        <f>IF(Wedstrijden!P554="x","A","")</f>
        <v/>
      </c>
      <c r="BN733" s="17" t="str">
        <f>IF(Wedstrijden!Q554="x","B1","")</f>
        <v/>
      </c>
      <c r="BO733" s="17" t="e">
        <f>IF(Wedstrijden!#REF!="x","BB","")</f>
        <v>#REF!</v>
      </c>
      <c r="BP733" s="17" t="str">
        <f>IF(Wedstrijden!S554="x","B","")</f>
        <v/>
      </c>
      <c r="BQ733" s="17" t="str">
        <f>IF(Wedstrijden!T554="x","L1","")</f>
        <v/>
      </c>
      <c r="BR733" s="17" t="str">
        <f>IF(Wedstrijden!U554="x","L2","")</f>
        <v/>
      </c>
      <c r="BS733" s="17" t="str">
        <f>IF(Wedstrijden!V554="x","M1","")</f>
        <v/>
      </c>
      <c r="BT733" s="17" t="str">
        <f>IF(Wedstrijden!W554="x","M2","")</f>
        <v/>
      </c>
      <c r="BU733" s="17" t="str">
        <f>IF(Wedstrijden!X554="x","Z1","")</f>
        <v/>
      </c>
      <c r="BV733" s="17" t="str">
        <f>IF(Wedstrijden!Y554="x","Z2","")</f>
        <v/>
      </c>
      <c r="BW733" s="17" t="str">
        <f>IF(COUNTA(Wedstrijden!F554:N554)&lt;&gt;0,1,"")</f>
        <v/>
      </c>
      <c r="BX733" s="17" t="str">
        <f t="shared" si="67"/>
        <v/>
      </c>
      <c r="BY733" s="17" t="str">
        <f>IF(Wedstrijden!F554="x","BB","")</f>
        <v/>
      </c>
      <c r="BZ733" s="17" t="str">
        <f>IF(Wedstrijden!G554="x","B","")</f>
        <v/>
      </c>
      <c r="CA733" s="17" t="str">
        <f>IF(Wedstrijden!H554="x","L1","")</f>
        <v/>
      </c>
      <c r="CB733" s="17" t="str">
        <f>IF(Wedstrijden!I554="x","L2","")</f>
        <v/>
      </c>
      <c r="CC733" s="17" t="str">
        <f>IF(Wedstrijden!J554="x","M1","")</f>
        <v/>
      </c>
      <c r="CD733" s="17" t="str">
        <f>IF(Wedstrijden!K554="x","M2","")</f>
        <v/>
      </c>
      <c r="CE733" s="17" t="str">
        <f>IF(Wedstrijden!L554="x","Z1","")</f>
        <v/>
      </c>
      <c r="CF733" s="17" t="str">
        <f>IF(Wedstrijden!M554="x","Z2","")</f>
        <v/>
      </c>
      <c r="CG733" s="17" t="str">
        <f>IF(Wedstrijden!N554="x","ZZL","")</f>
        <v/>
      </c>
      <c r="CL733" s="17" t="str">
        <f>IF(COUNTA(Wedstrijden!AG554:AN554)&lt;&gt;0,2,"")</f>
        <v/>
      </c>
      <c r="CM733" s="17" t="str">
        <f t="shared" si="68"/>
        <v/>
      </c>
      <c r="CN733" s="17" t="str">
        <f>IF(Wedstrijden!AG554="x","AA","")</f>
        <v/>
      </c>
      <c r="CO733" s="17" t="str">
        <f>IF(Wedstrijden!AH554="x","A","")</f>
        <v/>
      </c>
      <c r="CP733" s="17" t="str">
        <f>IF(Wedstrijden!AI554="x","BB","")</f>
        <v/>
      </c>
      <c r="CQ733" s="17" t="str">
        <f>IF(Wedstrijden!AJ554="x","B","")</f>
        <v/>
      </c>
      <c r="CR733" s="17" t="str">
        <f>IF(Wedstrijden!AK554="x","L","")</f>
        <v/>
      </c>
      <c r="CS733" s="17" t="str">
        <f>IF(Wedstrijden!AL554="x","M","")</f>
        <v/>
      </c>
      <c r="CT733" s="17" t="str">
        <f>IF(Wedstrijden!AM554="x","Z","")</f>
        <v/>
      </c>
      <c r="CU733" s="17" t="str">
        <f>IF(Wedstrijden!AN554="x","ZZ","")</f>
        <v/>
      </c>
      <c r="CV733" s="17" t="str">
        <f>IF(COUNTA(Wedstrijden!Z554:AF554)&lt;&gt;0,2,"")</f>
        <v/>
      </c>
      <c r="CW733" s="17" t="str">
        <f t="shared" si="69"/>
        <v/>
      </c>
      <c r="CX733" s="17" t="str">
        <f>IF(Wedstrijden!Z554="x","BB","")</f>
        <v/>
      </c>
      <c r="CY733" s="17" t="str">
        <f>IF(Wedstrijden!AA554="x","B","")</f>
        <v/>
      </c>
      <c r="CZ733" s="17" t="str">
        <f>IF(Wedstrijden!AB554="x","L","")</f>
        <v/>
      </c>
      <c r="DA733" s="17" t="str">
        <f>IF(Wedstrijden!AC554="x","M","")</f>
        <v/>
      </c>
      <c r="DB733" s="17" t="str">
        <f>IF(Wedstrijden!AD554="x","Z","")</f>
        <v/>
      </c>
      <c r="DC733" s="17" t="str">
        <f>IF(Wedstrijden!AE554="x","ZZ","")</f>
        <v/>
      </c>
      <c r="DD733" s="17" t="str">
        <f>IF(Wedstrijden!AF554="x","1.40","")</f>
        <v/>
      </c>
      <c r="DE733" s="17" t="str">
        <f>IF(COUNTA(Wedstrijden!AP554:AR554)&lt;&gt;0,6,"")</f>
        <v/>
      </c>
      <c r="DF733" s="17" t="str">
        <f t="shared" si="70"/>
        <v/>
      </c>
      <c r="DG733" s="17" t="str">
        <f>IF(Wedstrijden!AP554="x","L","")</f>
        <v/>
      </c>
      <c r="DH733" s="17" t="str">
        <f>IF(Wedstrijden!AQ554="x","M","")</f>
        <v/>
      </c>
      <c r="DI733" s="17" t="str">
        <f>IF(Wedstrijden!AR554="x","Z","")</f>
        <v/>
      </c>
      <c r="DJ733" s="17" t="str">
        <f>IF(Wedstrijden!AS554="x","Z","")</f>
        <v/>
      </c>
      <c r="DK733" s="17" t="str">
        <f>IF(COUNTA(Wedstrijden!AU554:AW554)&lt;&gt;0,6,"")</f>
        <v/>
      </c>
      <c r="DL733" s="17" t="str">
        <f t="shared" si="71"/>
        <v/>
      </c>
      <c r="DM733" s="17" t="str">
        <f>IF(Wedstrijden!AU554="x","L","")</f>
        <v/>
      </c>
      <c r="DN733" s="17" t="str">
        <f>IF(Wedstrijden!AV554="x","M","")</f>
        <v/>
      </c>
      <c r="DO733" s="17" t="str">
        <f>IF(Wedstrijden!AW554="x","Z","")</f>
        <v/>
      </c>
      <c r="DP733" s="17" t="str">
        <f>IF(Wedstrijden!AX554="x","Z","")</f>
        <v/>
      </c>
    </row>
    <row r="734" spans="1:120" ht="14.4" x14ac:dyDescent="0.3">
      <c r="A734" s="21">
        <f>Wedstrijden!A555</f>
        <v>0</v>
      </c>
      <c r="B734" s="17" t="str">
        <f>IFERROR(VLOOKUP(Wedstrijden!#REF!,#REF!,2,FALSE),"")</f>
        <v/>
      </c>
      <c r="C734" s="17" t="e">
        <f>Wedstrijden!#REF!</f>
        <v>#REF!</v>
      </c>
      <c r="D734" s="17" t="str">
        <f>IFERROR(VLOOKUP(Wedstrijden!#REF!,#REF!,2,FALSE),"")</f>
        <v/>
      </c>
      <c r="E734" s="17" t="str">
        <f>IFERROR(VLOOKUP(Wedstrijden!#REF!,#REF!,5,FALSE),"")</f>
        <v/>
      </c>
      <c r="F734" s="17" t="e">
        <f>IF(Wedstrijden!#REF!&lt;&gt;"",Wedstrijden!#REF!,"")</f>
        <v>#REF!</v>
      </c>
      <c r="G734" s="17" t="e">
        <f>IF(Wedstrijden!#REF!="Indoor",1,0)</f>
        <v>#REF!</v>
      </c>
      <c r="H734" s="17" t="e">
        <f>Wedstrijden!#REF!</f>
        <v>#REF!</v>
      </c>
      <c r="I734" s="17" t="e">
        <f>IF(Wedstrijden!#REF!="Nee",0,IF(Wedstrijden!#REF!="Ja",1,""))</f>
        <v>#REF!</v>
      </c>
      <c r="J734" s="17" t="e">
        <f>IF(Wedstrijden!#REF!&lt;&gt;"",Wedstrijden!#REF!,"")</f>
        <v>#REF!</v>
      </c>
      <c r="W734" s="18"/>
      <c r="AE734" s="18"/>
      <c r="AN734" s="18"/>
      <c r="AU734" s="18"/>
      <c r="BA734" s="18"/>
      <c r="BE734" s="18"/>
      <c r="BJ734" s="17" t="str">
        <f>IF(COUNTA(Wedstrijden!O555:Y555)&lt;&gt;0,1,"")</f>
        <v/>
      </c>
      <c r="BK734" s="17" t="str">
        <f t="shared" si="66"/>
        <v/>
      </c>
      <c r="BL734" s="17" t="str">
        <f>IF(Wedstrijden!O555="x","AA","")</f>
        <v/>
      </c>
      <c r="BM734" s="17" t="str">
        <f>IF(Wedstrijden!P555="x","A","")</f>
        <v/>
      </c>
      <c r="BN734" s="17" t="str">
        <f>IF(Wedstrijden!Q555="x","B1","")</f>
        <v/>
      </c>
      <c r="BO734" s="17" t="e">
        <f>IF(Wedstrijden!#REF!="x","BB","")</f>
        <v>#REF!</v>
      </c>
      <c r="BP734" s="17" t="str">
        <f>IF(Wedstrijden!S555="x","B","")</f>
        <v/>
      </c>
      <c r="BQ734" s="17" t="str">
        <f>IF(Wedstrijden!T555="x","L1","")</f>
        <v/>
      </c>
      <c r="BR734" s="17" t="str">
        <f>IF(Wedstrijden!U555="x","L2","")</f>
        <v/>
      </c>
      <c r="BS734" s="17" t="str">
        <f>IF(Wedstrijden!V555="x","M1","")</f>
        <v/>
      </c>
      <c r="BT734" s="17" t="str">
        <f>IF(Wedstrijden!W555="x","M2","")</f>
        <v/>
      </c>
      <c r="BU734" s="17" t="str">
        <f>IF(Wedstrijden!X555="x","Z1","")</f>
        <v/>
      </c>
      <c r="BV734" s="17" t="str">
        <f>IF(Wedstrijden!Y555="x","Z2","")</f>
        <v/>
      </c>
      <c r="BW734" s="17" t="str">
        <f>IF(COUNTA(Wedstrijden!F555:N555)&lt;&gt;0,1,"")</f>
        <v/>
      </c>
      <c r="BX734" s="17" t="str">
        <f t="shared" si="67"/>
        <v/>
      </c>
      <c r="BY734" s="17" t="str">
        <f>IF(Wedstrijden!F555="x","BB","")</f>
        <v/>
      </c>
      <c r="BZ734" s="17" t="str">
        <f>IF(Wedstrijden!G555="x","B","")</f>
        <v/>
      </c>
      <c r="CA734" s="17" t="str">
        <f>IF(Wedstrijden!H555="x","L1","")</f>
        <v/>
      </c>
      <c r="CB734" s="17" t="str">
        <f>IF(Wedstrijden!I555="x","L2","")</f>
        <v/>
      </c>
      <c r="CC734" s="17" t="str">
        <f>IF(Wedstrijden!J555="x","M1","")</f>
        <v/>
      </c>
      <c r="CD734" s="17" t="str">
        <f>IF(Wedstrijden!K555="x","M2","")</f>
        <v/>
      </c>
      <c r="CE734" s="17" t="str">
        <f>IF(Wedstrijden!L555="x","Z1","")</f>
        <v/>
      </c>
      <c r="CF734" s="17" t="str">
        <f>IF(Wedstrijden!M555="x","Z2","")</f>
        <v/>
      </c>
      <c r="CG734" s="17" t="str">
        <f>IF(Wedstrijden!N555="x","ZZL","")</f>
        <v/>
      </c>
      <c r="CL734" s="17" t="str">
        <f>IF(COUNTA(Wedstrijden!AG555:AN555)&lt;&gt;0,2,"")</f>
        <v/>
      </c>
      <c r="CM734" s="17" t="str">
        <f t="shared" si="68"/>
        <v/>
      </c>
      <c r="CN734" s="17" t="str">
        <f>IF(Wedstrijden!AG555="x","AA","")</f>
        <v/>
      </c>
      <c r="CO734" s="17" t="str">
        <f>IF(Wedstrijden!AH555="x","A","")</f>
        <v/>
      </c>
      <c r="CP734" s="17" t="str">
        <f>IF(Wedstrijden!AI555="x","BB","")</f>
        <v/>
      </c>
      <c r="CQ734" s="17" t="str">
        <f>IF(Wedstrijden!AJ555="x","B","")</f>
        <v/>
      </c>
      <c r="CR734" s="17" t="str">
        <f>IF(Wedstrijden!AK555="x","L","")</f>
        <v/>
      </c>
      <c r="CS734" s="17" t="str">
        <f>IF(Wedstrijden!AL555="x","M","")</f>
        <v/>
      </c>
      <c r="CT734" s="17" t="str">
        <f>IF(Wedstrijden!AM555="x","Z","")</f>
        <v/>
      </c>
      <c r="CU734" s="17" t="str">
        <f>IF(Wedstrijden!AN555="x","ZZ","")</f>
        <v/>
      </c>
      <c r="CV734" s="17" t="str">
        <f>IF(COUNTA(Wedstrijden!Z555:AF555)&lt;&gt;0,2,"")</f>
        <v/>
      </c>
      <c r="CW734" s="17" t="str">
        <f t="shared" si="69"/>
        <v/>
      </c>
      <c r="CX734" s="17" t="str">
        <f>IF(Wedstrijden!Z555="x","BB","")</f>
        <v/>
      </c>
      <c r="CY734" s="17" t="str">
        <f>IF(Wedstrijden!AA555="x","B","")</f>
        <v/>
      </c>
      <c r="CZ734" s="17" t="str">
        <f>IF(Wedstrijden!AB555="x","L","")</f>
        <v/>
      </c>
      <c r="DA734" s="17" t="str">
        <f>IF(Wedstrijden!AC555="x","M","")</f>
        <v/>
      </c>
      <c r="DB734" s="17" t="str">
        <f>IF(Wedstrijden!AD555="x","Z","")</f>
        <v/>
      </c>
      <c r="DC734" s="17" t="str">
        <f>IF(Wedstrijden!AE555="x","ZZ","")</f>
        <v/>
      </c>
      <c r="DD734" s="17" t="str">
        <f>IF(Wedstrijden!AF555="x","1.40","")</f>
        <v/>
      </c>
      <c r="DE734" s="17" t="str">
        <f>IF(COUNTA(Wedstrijden!AP555:AR555)&lt;&gt;0,6,"")</f>
        <v/>
      </c>
      <c r="DF734" s="17" t="str">
        <f t="shared" si="70"/>
        <v/>
      </c>
      <c r="DG734" s="17" t="str">
        <f>IF(Wedstrijden!AP555="x","L","")</f>
        <v/>
      </c>
      <c r="DH734" s="17" t="str">
        <f>IF(Wedstrijden!AQ555="x","M","")</f>
        <v/>
      </c>
      <c r="DI734" s="17" t="str">
        <f>IF(Wedstrijden!AR555="x","Z","")</f>
        <v/>
      </c>
      <c r="DJ734" s="17" t="str">
        <f>IF(Wedstrijden!AS555="x","Z","")</f>
        <v/>
      </c>
      <c r="DK734" s="17" t="str">
        <f>IF(COUNTA(Wedstrijden!AU555:AW555)&lt;&gt;0,6,"")</f>
        <v/>
      </c>
      <c r="DL734" s="17" t="str">
        <f t="shared" si="71"/>
        <v/>
      </c>
      <c r="DM734" s="17" t="str">
        <f>IF(Wedstrijden!AU555="x","L","")</f>
        <v/>
      </c>
      <c r="DN734" s="17" t="str">
        <f>IF(Wedstrijden!AV555="x","M","")</f>
        <v/>
      </c>
      <c r="DO734" s="17" t="str">
        <f>IF(Wedstrijden!AW555="x","Z","")</f>
        <v/>
      </c>
      <c r="DP734" s="17" t="str">
        <f>IF(Wedstrijden!AX555="x","Z","")</f>
        <v/>
      </c>
    </row>
    <row r="735" spans="1:120" ht="14.4" x14ac:dyDescent="0.3">
      <c r="A735" s="21">
        <f>Wedstrijden!A556</f>
        <v>0</v>
      </c>
      <c r="B735" s="17" t="str">
        <f>IFERROR(VLOOKUP(Wedstrijden!#REF!,#REF!,2,FALSE),"")</f>
        <v/>
      </c>
      <c r="C735" s="17" t="e">
        <f>Wedstrijden!#REF!</f>
        <v>#REF!</v>
      </c>
      <c r="D735" s="17" t="str">
        <f>IFERROR(VLOOKUP(Wedstrijden!#REF!,#REF!,2,FALSE),"")</f>
        <v/>
      </c>
      <c r="E735" s="17" t="str">
        <f>IFERROR(VLOOKUP(Wedstrijden!#REF!,#REF!,5,FALSE),"")</f>
        <v/>
      </c>
      <c r="F735" s="17" t="e">
        <f>IF(Wedstrijden!#REF!&lt;&gt;"",Wedstrijden!#REF!,"")</f>
        <v>#REF!</v>
      </c>
      <c r="G735" s="17" t="e">
        <f>IF(Wedstrijden!#REF!="Indoor",1,0)</f>
        <v>#REF!</v>
      </c>
      <c r="H735" s="17" t="e">
        <f>Wedstrijden!#REF!</f>
        <v>#REF!</v>
      </c>
      <c r="I735" s="17" t="e">
        <f>IF(Wedstrijden!#REF!="Nee",0,IF(Wedstrijden!#REF!="Ja",1,""))</f>
        <v>#REF!</v>
      </c>
      <c r="J735" s="17" t="e">
        <f>IF(Wedstrijden!#REF!&lt;&gt;"",Wedstrijden!#REF!,"")</f>
        <v>#REF!</v>
      </c>
      <c r="W735" s="18"/>
      <c r="AE735" s="18"/>
      <c r="AN735" s="18"/>
      <c r="AU735" s="18"/>
      <c r="BA735" s="18"/>
      <c r="BE735" s="18"/>
      <c r="BJ735" s="17" t="str">
        <f>IF(COUNTA(Wedstrijden!O556:Y556)&lt;&gt;0,1,"")</f>
        <v/>
      </c>
      <c r="BK735" s="17" t="str">
        <f t="shared" si="66"/>
        <v/>
      </c>
      <c r="BL735" s="17" t="str">
        <f>IF(Wedstrijden!O556="x","AA","")</f>
        <v/>
      </c>
      <c r="BM735" s="17" t="str">
        <f>IF(Wedstrijden!P556="x","A","")</f>
        <v/>
      </c>
      <c r="BN735" s="17" t="str">
        <f>IF(Wedstrijden!Q556="x","B1","")</f>
        <v/>
      </c>
      <c r="BO735" s="17" t="e">
        <f>IF(Wedstrijden!#REF!="x","BB","")</f>
        <v>#REF!</v>
      </c>
      <c r="BP735" s="17" t="str">
        <f>IF(Wedstrijden!S556="x","B","")</f>
        <v/>
      </c>
      <c r="BQ735" s="17" t="str">
        <f>IF(Wedstrijden!T556="x","L1","")</f>
        <v/>
      </c>
      <c r="BR735" s="17" t="str">
        <f>IF(Wedstrijden!U556="x","L2","")</f>
        <v/>
      </c>
      <c r="BS735" s="17" t="str">
        <f>IF(Wedstrijden!V556="x","M1","")</f>
        <v/>
      </c>
      <c r="BT735" s="17" t="str">
        <f>IF(Wedstrijden!W556="x","M2","")</f>
        <v/>
      </c>
      <c r="BU735" s="17" t="str">
        <f>IF(Wedstrijden!X556="x","Z1","")</f>
        <v/>
      </c>
      <c r="BV735" s="17" t="str">
        <f>IF(Wedstrijden!Y556="x","Z2","")</f>
        <v/>
      </c>
      <c r="BW735" s="17" t="str">
        <f>IF(COUNTA(Wedstrijden!F556:N556)&lt;&gt;0,1,"")</f>
        <v/>
      </c>
      <c r="BX735" s="17" t="str">
        <f t="shared" si="67"/>
        <v/>
      </c>
      <c r="BY735" s="17" t="str">
        <f>IF(Wedstrijden!F556="x","BB","")</f>
        <v/>
      </c>
      <c r="BZ735" s="17" t="str">
        <f>IF(Wedstrijden!G556="x","B","")</f>
        <v/>
      </c>
      <c r="CA735" s="17" t="str">
        <f>IF(Wedstrijden!H556="x","L1","")</f>
        <v/>
      </c>
      <c r="CB735" s="17" t="str">
        <f>IF(Wedstrijden!I556="x","L2","")</f>
        <v/>
      </c>
      <c r="CC735" s="17" t="str">
        <f>IF(Wedstrijden!J556="x","M1","")</f>
        <v/>
      </c>
      <c r="CD735" s="17" t="str">
        <f>IF(Wedstrijden!K556="x","M2","")</f>
        <v/>
      </c>
      <c r="CE735" s="17" t="str">
        <f>IF(Wedstrijden!L556="x","Z1","")</f>
        <v/>
      </c>
      <c r="CF735" s="17" t="str">
        <f>IF(Wedstrijden!M556="x","Z2","")</f>
        <v/>
      </c>
      <c r="CG735" s="17" t="str">
        <f>IF(Wedstrijden!N556="x","ZZL","")</f>
        <v/>
      </c>
      <c r="CL735" s="17" t="str">
        <f>IF(COUNTA(Wedstrijden!AG556:AN556)&lt;&gt;0,2,"")</f>
        <v/>
      </c>
      <c r="CM735" s="17" t="str">
        <f t="shared" si="68"/>
        <v/>
      </c>
      <c r="CN735" s="17" t="str">
        <f>IF(Wedstrijden!AG556="x","AA","")</f>
        <v/>
      </c>
      <c r="CO735" s="17" t="str">
        <f>IF(Wedstrijden!AH556="x","A","")</f>
        <v/>
      </c>
      <c r="CP735" s="17" t="str">
        <f>IF(Wedstrijden!AI556="x","BB","")</f>
        <v/>
      </c>
      <c r="CQ735" s="17" t="str">
        <f>IF(Wedstrijden!AJ556="x","B","")</f>
        <v/>
      </c>
      <c r="CR735" s="17" t="str">
        <f>IF(Wedstrijden!AK556="x","L","")</f>
        <v/>
      </c>
      <c r="CS735" s="17" t="str">
        <f>IF(Wedstrijden!AL556="x","M","")</f>
        <v/>
      </c>
      <c r="CT735" s="17" t="str">
        <f>IF(Wedstrijden!AM556="x","Z","")</f>
        <v/>
      </c>
      <c r="CU735" s="17" t="str">
        <f>IF(Wedstrijden!AN556="x","ZZ","")</f>
        <v/>
      </c>
      <c r="CV735" s="17" t="str">
        <f>IF(COUNTA(Wedstrijden!Z556:AF556)&lt;&gt;0,2,"")</f>
        <v/>
      </c>
      <c r="CW735" s="17" t="str">
        <f t="shared" si="69"/>
        <v/>
      </c>
      <c r="CX735" s="17" t="str">
        <f>IF(Wedstrijden!Z556="x","BB","")</f>
        <v/>
      </c>
      <c r="CY735" s="17" t="str">
        <f>IF(Wedstrijden!AA556="x","B","")</f>
        <v/>
      </c>
      <c r="CZ735" s="17" t="str">
        <f>IF(Wedstrijden!AB556="x","L","")</f>
        <v/>
      </c>
      <c r="DA735" s="17" t="str">
        <f>IF(Wedstrijden!AC556="x","M","")</f>
        <v/>
      </c>
      <c r="DB735" s="17" t="str">
        <f>IF(Wedstrijden!AD556="x","Z","")</f>
        <v/>
      </c>
      <c r="DC735" s="17" t="str">
        <f>IF(Wedstrijden!AE556="x","ZZ","")</f>
        <v/>
      </c>
      <c r="DD735" s="17" t="str">
        <f>IF(Wedstrijden!AF556="x","1.40","")</f>
        <v/>
      </c>
      <c r="DE735" s="17" t="str">
        <f>IF(COUNTA(Wedstrijden!AP556:AR556)&lt;&gt;0,6,"")</f>
        <v/>
      </c>
      <c r="DF735" s="17" t="str">
        <f t="shared" si="70"/>
        <v/>
      </c>
      <c r="DG735" s="17" t="str">
        <f>IF(Wedstrijden!AP556="x","L","")</f>
        <v/>
      </c>
      <c r="DH735" s="17" t="str">
        <f>IF(Wedstrijden!AQ556="x","M","")</f>
        <v/>
      </c>
      <c r="DI735" s="17" t="str">
        <f>IF(Wedstrijden!AR556="x","Z","")</f>
        <v/>
      </c>
      <c r="DJ735" s="17" t="str">
        <f>IF(Wedstrijden!AS556="x","Z","")</f>
        <v/>
      </c>
      <c r="DK735" s="17" t="str">
        <f>IF(COUNTA(Wedstrijden!AU556:AW556)&lt;&gt;0,6,"")</f>
        <v/>
      </c>
      <c r="DL735" s="17" t="str">
        <f t="shared" si="71"/>
        <v/>
      </c>
      <c r="DM735" s="17" t="str">
        <f>IF(Wedstrijden!AU556="x","L","")</f>
        <v/>
      </c>
      <c r="DN735" s="17" t="str">
        <f>IF(Wedstrijden!AV556="x","M","")</f>
        <v/>
      </c>
      <c r="DO735" s="17" t="str">
        <f>IF(Wedstrijden!AW556="x","Z","")</f>
        <v/>
      </c>
      <c r="DP735" s="17" t="str">
        <f>IF(Wedstrijden!AX556="x","Z","")</f>
        <v/>
      </c>
    </row>
    <row r="736" spans="1:120" ht="14.4" x14ac:dyDescent="0.3">
      <c r="A736" s="21">
        <f>Wedstrijden!A557</f>
        <v>0</v>
      </c>
      <c r="B736" s="17" t="str">
        <f>IFERROR(VLOOKUP(Wedstrijden!#REF!,#REF!,2,FALSE),"")</f>
        <v/>
      </c>
      <c r="C736" s="17" t="e">
        <f>Wedstrijden!#REF!</f>
        <v>#REF!</v>
      </c>
      <c r="D736" s="17" t="str">
        <f>IFERROR(VLOOKUP(Wedstrijden!#REF!,#REF!,2,FALSE),"")</f>
        <v/>
      </c>
      <c r="E736" s="17" t="str">
        <f>IFERROR(VLOOKUP(Wedstrijden!#REF!,#REF!,5,FALSE),"")</f>
        <v/>
      </c>
      <c r="F736" s="17" t="e">
        <f>IF(Wedstrijden!#REF!&lt;&gt;"",Wedstrijden!#REF!,"")</f>
        <v>#REF!</v>
      </c>
      <c r="G736" s="17" t="e">
        <f>IF(Wedstrijden!#REF!="Indoor",1,0)</f>
        <v>#REF!</v>
      </c>
      <c r="H736" s="17" t="e">
        <f>Wedstrijden!#REF!</f>
        <v>#REF!</v>
      </c>
      <c r="I736" s="17" t="e">
        <f>IF(Wedstrijden!#REF!="Nee",0,IF(Wedstrijden!#REF!="Ja",1,""))</f>
        <v>#REF!</v>
      </c>
      <c r="J736" s="17" t="e">
        <f>IF(Wedstrijden!#REF!&lt;&gt;"",Wedstrijden!#REF!,"")</f>
        <v>#REF!</v>
      </c>
      <c r="W736" s="18"/>
      <c r="AE736" s="18"/>
      <c r="AN736" s="18"/>
      <c r="AU736" s="18"/>
      <c r="BA736" s="18"/>
      <c r="BE736" s="18"/>
      <c r="BJ736" s="17" t="str">
        <f>IF(COUNTA(Wedstrijden!O557:Y557)&lt;&gt;0,1,"")</f>
        <v/>
      </c>
      <c r="BK736" s="17" t="str">
        <f t="shared" si="66"/>
        <v/>
      </c>
      <c r="BL736" s="17" t="str">
        <f>IF(Wedstrijden!O557="x","AA","")</f>
        <v/>
      </c>
      <c r="BM736" s="17" t="str">
        <f>IF(Wedstrijden!P557="x","A","")</f>
        <v/>
      </c>
      <c r="BN736" s="17" t="str">
        <f>IF(Wedstrijden!Q557="x","B1","")</f>
        <v/>
      </c>
      <c r="BO736" s="17" t="e">
        <f>IF(Wedstrijden!#REF!="x","BB","")</f>
        <v>#REF!</v>
      </c>
      <c r="BP736" s="17" t="str">
        <f>IF(Wedstrijden!S557="x","B","")</f>
        <v/>
      </c>
      <c r="BQ736" s="17" t="str">
        <f>IF(Wedstrijden!T557="x","L1","")</f>
        <v/>
      </c>
      <c r="BR736" s="17" t="str">
        <f>IF(Wedstrijden!U557="x","L2","")</f>
        <v/>
      </c>
      <c r="BS736" s="17" t="str">
        <f>IF(Wedstrijden!V557="x","M1","")</f>
        <v/>
      </c>
      <c r="BT736" s="17" t="str">
        <f>IF(Wedstrijden!W557="x","M2","")</f>
        <v/>
      </c>
      <c r="BU736" s="17" t="str">
        <f>IF(Wedstrijden!X557="x","Z1","")</f>
        <v/>
      </c>
      <c r="BV736" s="17" t="str">
        <f>IF(Wedstrijden!Y557="x","Z2","")</f>
        <v/>
      </c>
      <c r="BW736" s="17" t="str">
        <f>IF(COUNTA(Wedstrijden!F557:N557)&lt;&gt;0,1,"")</f>
        <v/>
      </c>
      <c r="BX736" s="17" t="str">
        <f t="shared" si="67"/>
        <v/>
      </c>
      <c r="BY736" s="17" t="str">
        <f>IF(Wedstrijden!F557="x","BB","")</f>
        <v/>
      </c>
      <c r="BZ736" s="17" t="str">
        <f>IF(Wedstrijden!G557="x","B","")</f>
        <v/>
      </c>
      <c r="CA736" s="17" t="str">
        <f>IF(Wedstrijden!H557="x","L1","")</f>
        <v/>
      </c>
      <c r="CB736" s="17" t="str">
        <f>IF(Wedstrijden!I557="x","L2","")</f>
        <v/>
      </c>
      <c r="CC736" s="17" t="str">
        <f>IF(Wedstrijden!J557="x","M1","")</f>
        <v/>
      </c>
      <c r="CD736" s="17" t="str">
        <f>IF(Wedstrijden!K557="x","M2","")</f>
        <v/>
      </c>
      <c r="CE736" s="17" t="str">
        <f>IF(Wedstrijden!L557="x","Z1","")</f>
        <v/>
      </c>
      <c r="CF736" s="17" t="str">
        <f>IF(Wedstrijden!M557="x","Z2","")</f>
        <v/>
      </c>
      <c r="CG736" s="17" t="str">
        <f>IF(Wedstrijden!N557="x","ZZL","")</f>
        <v/>
      </c>
      <c r="CL736" s="17" t="str">
        <f>IF(COUNTA(Wedstrijden!AG557:AN557)&lt;&gt;0,2,"")</f>
        <v/>
      </c>
      <c r="CM736" s="17" t="str">
        <f t="shared" si="68"/>
        <v/>
      </c>
      <c r="CN736" s="17" t="str">
        <f>IF(Wedstrijden!AG557="x","AA","")</f>
        <v/>
      </c>
      <c r="CO736" s="17" t="str">
        <f>IF(Wedstrijden!AH557="x","A","")</f>
        <v/>
      </c>
      <c r="CP736" s="17" t="str">
        <f>IF(Wedstrijden!AI557="x","BB","")</f>
        <v/>
      </c>
      <c r="CQ736" s="17" t="str">
        <f>IF(Wedstrijden!AJ557="x","B","")</f>
        <v/>
      </c>
      <c r="CR736" s="17" t="str">
        <f>IF(Wedstrijden!AK557="x","L","")</f>
        <v/>
      </c>
      <c r="CS736" s="17" t="str">
        <f>IF(Wedstrijden!AL557="x","M","")</f>
        <v/>
      </c>
      <c r="CT736" s="17" t="str">
        <f>IF(Wedstrijden!AM557="x","Z","")</f>
        <v/>
      </c>
      <c r="CU736" s="17" t="str">
        <f>IF(Wedstrijden!AN557="x","ZZ","")</f>
        <v/>
      </c>
      <c r="CV736" s="17" t="str">
        <f>IF(COUNTA(Wedstrijden!Z557:AF557)&lt;&gt;0,2,"")</f>
        <v/>
      </c>
      <c r="CW736" s="17" t="str">
        <f t="shared" si="69"/>
        <v/>
      </c>
      <c r="CX736" s="17" t="str">
        <f>IF(Wedstrijden!Z557="x","BB","")</f>
        <v/>
      </c>
      <c r="CY736" s="17" t="str">
        <f>IF(Wedstrijden!AA557="x","B","")</f>
        <v/>
      </c>
      <c r="CZ736" s="17" t="str">
        <f>IF(Wedstrijden!AB557="x","L","")</f>
        <v/>
      </c>
      <c r="DA736" s="17" t="str">
        <f>IF(Wedstrijden!AC557="x","M","")</f>
        <v/>
      </c>
      <c r="DB736" s="17" t="str">
        <f>IF(Wedstrijden!AD557="x","Z","")</f>
        <v/>
      </c>
      <c r="DC736" s="17" t="str">
        <f>IF(Wedstrijden!AE557="x","ZZ","")</f>
        <v/>
      </c>
      <c r="DD736" s="17" t="str">
        <f>IF(Wedstrijden!AF557="x","1.40","")</f>
        <v/>
      </c>
      <c r="DE736" s="17" t="str">
        <f>IF(COUNTA(Wedstrijden!AP557:AR557)&lt;&gt;0,6,"")</f>
        <v/>
      </c>
      <c r="DF736" s="17" t="str">
        <f t="shared" si="70"/>
        <v/>
      </c>
      <c r="DG736" s="17" t="str">
        <f>IF(Wedstrijden!AP557="x","L","")</f>
        <v/>
      </c>
      <c r="DH736" s="17" t="str">
        <f>IF(Wedstrijden!AQ557="x","M","")</f>
        <v/>
      </c>
      <c r="DI736" s="17" t="str">
        <f>IF(Wedstrijden!AR557="x","Z","")</f>
        <v/>
      </c>
      <c r="DJ736" s="17" t="str">
        <f>IF(Wedstrijden!AS557="x","Z","")</f>
        <v/>
      </c>
      <c r="DK736" s="17" t="str">
        <f>IF(COUNTA(Wedstrijden!AU557:AW557)&lt;&gt;0,6,"")</f>
        <v/>
      </c>
      <c r="DL736" s="17" t="str">
        <f t="shared" si="71"/>
        <v/>
      </c>
      <c r="DM736" s="17" t="str">
        <f>IF(Wedstrijden!AU557="x","L","")</f>
        <v/>
      </c>
      <c r="DN736" s="17" t="str">
        <f>IF(Wedstrijden!AV557="x","M","")</f>
        <v/>
      </c>
      <c r="DO736" s="17" t="str">
        <f>IF(Wedstrijden!AW557="x","Z","")</f>
        <v/>
      </c>
      <c r="DP736" s="17" t="str">
        <f>IF(Wedstrijden!AX557="x","Z","")</f>
        <v/>
      </c>
    </row>
    <row r="737" spans="1:120" ht="14.4" x14ac:dyDescent="0.3">
      <c r="A737" s="21">
        <f>Wedstrijden!A558</f>
        <v>0</v>
      </c>
      <c r="B737" s="17" t="str">
        <f>IFERROR(VLOOKUP(Wedstrijden!#REF!,#REF!,2,FALSE),"")</f>
        <v/>
      </c>
      <c r="C737" s="17" t="e">
        <f>Wedstrijden!#REF!</f>
        <v>#REF!</v>
      </c>
      <c r="D737" s="17" t="str">
        <f>IFERROR(VLOOKUP(Wedstrijden!#REF!,#REF!,2,FALSE),"")</f>
        <v/>
      </c>
      <c r="E737" s="17" t="str">
        <f>IFERROR(VLOOKUP(Wedstrijden!#REF!,#REF!,5,FALSE),"")</f>
        <v/>
      </c>
      <c r="F737" s="17" t="e">
        <f>IF(Wedstrijden!#REF!&lt;&gt;"",Wedstrijden!#REF!,"")</f>
        <v>#REF!</v>
      </c>
      <c r="G737" s="17" t="e">
        <f>IF(Wedstrijden!#REF!="Indoor",1,0)</f>
        <v>#REF!</v>
      </c>
      <c r="H737" s="17" t="e">
        <f>Wedstrijden!#REF!</f>
        <v>#REF!</v>
      </c>
      <c r="I737" s="17" t="e">
        <f>IF(Wedstrijden!#REF!="Nee",0,IF(Wedstrijden!#REF!="Ja",1,""))</f>
        <v>#REF!</v>
      </c>
      <c r="J737" s="17" t="e">
        <f>IF(Wedstrijden!#REF!&lt;&gt;"",Wedstrijden!#REF!,"")</f>
        <v>#REF!</v>
      </c>
      <c r="W737" s="18"/>
      <c r="AE737" s="18"/>
      <c r="AN737" s="18"/>
      <c r="AU737" s="18"/>
      <c r="BA737" s="18"/>
      <c r="BE737" s="18"/>
      <c r="BJ737" s="17" t="str">
        <f>IF(COUNTA(Wedstrijden!O558:Y558)&lt;&gt;0,1,"")</f>
        <v/>
      </c>
      <c r="BK737" s="17" t="str">
        <f t="shared" si="66"/>
        <v/>
      </c>
      <c r="BL737" s="17" t="str">
        <f>IF(Wedstrijden!O558="x","AA","")</f>
        <v/>
      </c>
      <c r="BM737" s="17" t="str">
        <f>IF(Wedstrijden!P558="x","A","")</f>
        <v/>
      </c>
      <c r="BN737" s="17" t="str">
        <f>IF(Wedstrijden!Q558="x","B1","")</f>
        <v/>
      </c>
      <c r="BO737" s="17" t="e">
        <f>IF(Wedstrijden!#REF!="x","BB","")</f>
        <v>#REF!</v>
      </c>
      <c r="BP737" s="17" t="str">
        <f>IF(Wedstrijden!S558="x","B","")</f>
        <v/>
      </c>
      <c r="BQ737" s="17" t="str">
        <f>IF(Wedstrijden!T558="x","L1","")</f>
        <v/>
      </c>
      <c r="BR737" s="17" t="str">
        <f>IF(Wedstrijden!U558="x","L2","")</f>
        <v/>
      </c>
      <c r="BS737" s="17" t="str">
        <f>IF(Wedstrijden!V558="x","M1","")</f>
        <v/>
      </c>
      <c r="BT737" s="17" t="str">
        <f>IF(Wedstrijden!W558="x","M2","")</f>
        <v/>
      </c>
      <c r="BU737" s="17" t="str">
        <f>IF(Wedstrijden!X558="x","Z1","")</f>
        <v/>
      </c>
      <c r="BV737" s="17" t="str">
        <f>IF(Wedstrijden!Y558="x","Z2","")</f>
        <v/>
      </c>
      <c r="BW737" s="17" t="str">
        <f>IF(COUNTA(Wedstrijden!F558:N558)&lt;&gt;0,1,"")</f>
        <v/>
      </c>
      <c r="BX737" s="17" t="str">
        <f t="shared" si="67"/>
        <v/>
      </c>
      <c r="BY737" s="17" t="str">
        <f>IF(Wedstrijden!F558="x","BB","")</f>
        <v/>
      </c>
      <c r="BZ737" s="17" t="str">
        <f>IF(Wedstrijden!G558="x","B","")</f>
        <v/>
      </c>
      <c r="CA737" s="17" t="str">
        <f>IF(Wedstrijden!H558="x","L1","")</f>
        <v/>
      </c>
      <c r="CB737" s="17" t="str">
        <f>IF(Wedstrijden!I558="x","L2","")</f>
        <v/>
      </c>
      <c r="CC737" s="17" t="str">
        <f>IF(Wedstrijden!J558="x","M1","")</f>
        <v/>
      </c>
      <c r="CD737" s="17" t="str">
        <f>IF(Wedstrijden!K558="x","M2","")</f>
        <v/>
      </c>
      <c r="CE737" s="17" t="str">
        <f>IF(Wedstrijden!L558="x","Z1","")</f>
        <v/>
      </c>
      <c r="CF737" s="17" t="str">
        <f>IF(Wedstrijden!M558="x","Z2","")</f>
        <v/>
      </c>
      <c r="CG737" s="17" t="str">
        <f>IF(Wedstrijden!N558="x","ZZL","")</f>
        <v/>
      </c>
      <c r="CL737" s="17" t="str">
        <f>IF(COUNTA(Wedstrijden!AG558:AN558)&lt;&gt;0,2,"")</f>
        <v/>
      </c>
      <c r="CM737" s="17" t="str">
        <f t="shared" si="68"/>
        <v/>
      </c>
      <c r="CN737" s="17" t="str">
        <f>IF(Wedstrijden!AG558="x","AA","")</f>
        <v/>
      </c>
      <c r="CO737" s="17" t="str">
        <f>IF(Wedstrijden!AH558="x","A","")</f>
        <v/>
      </c>
      <c r="CP737" s="17" t="str">
        <f>IF(Wedstrijden!AI558="x","BB","")</f>
        <v/>
      </c>
      <c r="CQ737" s="17" t="str">
        <f>IF(Wedstrijden!AJ558="x","B","")</f>
        <v/>
      </c>
      <c r="CR737" s="17" t="str">
        <f>IF(Wedstrijden!AK558="x","L","")</f>
        <v/>
      </c>
      <c r="CS737" s="17" t="str">
        <f>IF(Wedstrijden!AL558="x","M","")</f>
        <v/>
      </c>
      <c r="CT737" s="17" t="str">
        <f>IF(Wedstrijden!AM558="x","Z","")</f>
        <v/>
      </c>
      <c r="CU737" s="17" t="str">
        <f>IF(Wedstrijden!AN558="x","ZZ","")</f>
        <v/>
      </c>
      <c r="CV737" s="17" t="str">
        <f>IF(COUNTA(Wedstrijden!Z558:AF558)&lt;&gt;0,2,"")</f>
        <v/>
      </c>
      <c r="CW737" s="17" t="str">
        <f t="shared" si="69"/>
        <v/>
      </c>
      <c r="CX737" s="17" t="str">
        <f>IF(Wedstrijden!Z558="x","BB","")</f>
        <v/>
      </c>
      <c r="CY737" s="17" t="str">
        <f>IF(Wedstrijden!AA558="x","B","")</f>
        <v/>
      </c>
      <c r="CZ737" s="17" t="str">
        <f>IF(Wedstrijden!AB558="x","L","")</f>
        <v/>
      </c>
      <c r="DA737" s="17" t="str">
        <f>IF(Wedstrijden!AC558="x","M","")</f>
        <v/>
      </c>
      <c r="DB737" s="17" t="str">
        <f>IF(Wedstrijden!AD558="x","Z","")</f>
        <v/>
      </c>
      <c r="DC737" s="17" t="str">
        <f>IF(Wedstrijden!AE558="x","ZZ","")</f>
        <v/>
      </c>
      <c r="DD737" s="17" t="str">
        <f>IF(Wedstrijden!AF558="x","1.40","")</f>
        <v/>
      </c>
      <c r="DE737" s="17" t="str">
        <f>IF(COUNTA(Wedstrijden!AP558:AR558)&lt;&gt;0,6,"")</f>
        <v/>
      </c>
      <c r="DF737" s="17" t="str">
        <f t="shared" si="70"/>
        <v/>
      </c>
      <c r="DG737" s="17" t="str">
        <f>IF(Wedstrijden!AP558="x","L","")</f>
        <v/>
      </c>
      <c r="DH737" s="17" t="str">
        <f>IF(Wedstrijden!AQ558="x","M","")</f>
        <v/>
      </c>
      <c r="DI737" s="17" t="str">
        <f>IF(Wedstrijden!AR558="x","Z","")</f>
        <v/>
      </c>
      <c r="DJ737" s="17" t="str">
        <f>IF(Wedstrijden!AS558="x","Z","")</f>
        <v/>
      </c>
      <c r="DK737" s="17" t="str">
        <f>IF(COUNTA(Wedstrijden!AU558:AW558)&lt;&gt;0,6,"")</f>
        <v/>
      </c>
      <c r="DL737" s="17" t="str">
        <f t="shared" si="71"/>
        <v/>
      </c>
      <c r="DM737" s="17" t="str">
        <f>IF(Wedstrijden!AU558="x","L","")</f>
        <v/>
      </c>
      <c r="DN737" s="17" t="str">
        <f>IF(Wedstrijden!AV558="x","M","")</f>
        <v/>
      </c>
      <c r="DO737" s="17" t="str">
        <f>IF(Wedstrijden!AW558="x","Z","")</f>
        <v/>
      </c>
      <c r="DP737" s="17" t="str">
        <f>IF(Wedstrijden!AX558="x","Z","")</f>
        <v/>
      </c>
    </row>
    <row r="738" spans="1:120" ht="14.4" x14ac:dyDescent="0.3">
      <c r="A738" s="21">
        <f>Wedstrijden!A559</f>
        <v>0</v>
      </c>
      <c r="B738" s="17" t="str">
        <f>IFERROR(VLOOKUP(Wedstrijden!#REF!,#REF!,2,FALSE),"")</f>
        <v/>
      </c>
      <c r="C738" s="17" t="e">
        <f>Wedstrijden!#REF!</f>
        <v>#REF!</v>
      </c>
      <c r="D738" s="17" t="str">
        <f>IFERROR(VLOOKUP(Wedstrijden!#REF!,#REF!,2,FALSE),"")</f>
        <v/>
      </c>
      <c r="E738" s="17" t="str">
        <f>IFERROR(VLOOKUP(Wedstrijden!#REF!,#REF!,5,FALSE),"")</f>
        <v/>
      </c>
      <c r="F738" s="17" t="e">
        <f>IF(Wedstrijden!#REF!&lt;&gt;"",Wedstrijden!#REF!,"")</f>
        <v>#REF!</v>
      </c>
      <c r="G738" s="17" t="e">
        <f>IF(Wedstrijden!#REF!="Indoor",1,0)</f>
        <v>#REF!</v>
      </c>
      <c r="H738" s="17" t="e">
        <f>Wedstrijden!#REF!</f>
        <v>#REF!</v>
      </c>
      <c r="I738" s="17" t="e">
        <f>IF(Wedstrijden!#REF!="Nee",0,IF(Wedstrijden!#REF!="Ja",1,""))</f>
        <v>#REF!</v>
      </c>
      <c r="J738" s="17" t="e">
        <f>IF(Wedstrijden!#REF!&lt;&gt;"",Wedstrijden!#REF!,"")</f>
        <v>#REF!</v>
      </c>
      <c r="W738" s="18"/>
      <c r="AE738" s="18"/>
      <c r="AN738" s="18"/>
      <c r="AU738" s="18"/>
      <c r="BA738" s="18"/>
      <c r="BE738" s="18"/>
      <c r="BJ738" s="17" t="str">
        <f>IF(COUNTA(Wedstrijden!O559:Y559)&lt;&gt;0,1,"")</f>
        <v/>
      </c>
      <c r="BK738" s="17" t="str">
        <f t="shared" si="66"/>
        <v/>
      </c>
      <c r="BL738" s="17" t="str">
        <f>IF(Wedstrijden!O559="x","AA","")</f>
        <v/>
      </c>
      <c r="BM738" s="17" t="str">
        <f>IF(Wedstrijden!P559="x","A","")</f>
        <v/>
      </c>
      <c r="BN738" s="17" t="str">
        <f>IF(Wedstrijden!Q559="x","B1","")</f>
        <v/>
      </c>
      <c r="BO738" s="17" t="e">
        <f>IF(Wedstrijden!#REF!="x","BB","")</f>
        <v>#REF!</v>
      </c>
      <c r="BP738" s="17" t="str">
        <f>IF(Wedstrijden!S559="x","B","")</f>
        <v/>
      </c>
      <c r="BQ738" s="17" t="str">
        <f>IF(Wedstrijden!T559="x","L1","")</f>
        <v/>
      </c>
      <c r="BR738" s="17" t="str">
        <f>IF(Wedstrijden!U559="x","L2","")</f>
        <v/>
      </c>
      <c r="BS738" s="17" t="str">
        <f>IF(Wedstrijden!V559="x","M1","")</f>
        <v/>
      </c>
      <c r="BT738" s="17" t="str">
        <f>IF(Wedstrijden!W559="x","M2","")</f>
        <v/>
      </c>
      <c r="BU738" s="17" t="str">
        <f>IF(Wedstrijden!X559="x","Z1","")</f>
        <v/>
      </c>
      <c r="BV738" s="17" t="str">
        <f>IF(Wedstrijden!Y559="x","Z2","")</f>
        <v/>
      </c>
      <c r="BW738" s="17" t="str">
        <f>IF(COUNTA(Wedstrijden!F559:N559)&lt;&gt;0,1,"")</f>
        <v/>
      </c>
      <c r="BX738" s="17" t="str">
        <f t="shared" si="67"/>
        <v/>
      </c>
      <c r="BY738" s="17" t="str">
        <f>IF(Wedstrijden!F559="x","BB","")</f>
        <v/>
      </c>
      <c r="BZ738" s="17" t="str">
        <f>IF(Wedstrijden!G559="x","B","")</f>
        <v/>
      </c>
      <c r="CA738" s="17" t="str">
        <f>IF(Wedstrijden!H559="x","L1","")</f>
        <v/>
      </c>
      <c r="CB738" s="17" t="str">
        <f>IF(Wedstrijden!I559="x","L2","")</f>
        <v/>
      </c>
      <c r="CC738" s="17" t="str">
        <f>IF(Wedstrijden!J559="x","M1","")</f>
        <v/>
      </c>
      <c r="CD738" s="17" t="str">
        <f>IF(Wedstrijden!K559="x","M2","")</f>
        <v/>
      </c>
      <c r="CE738" s="17" t="str">
        <f>IF(Wedstrijden!L559="x","Z1","")</f>
        <v/>
      </c>
      <c r="CF738" s="17" t="str">
        <f>IF(Wedstrijden!M559="x","Z2","")</f>
        <v/>
      </c>
      <c r="CG738" s="17" t="str">
        <f>IF(Wedstrijden!N559="x","ZZL","")</f>
        <v/>
      </c>
      <c r="CL738" s="17" t="str">
        <f>IF(COUNTA(Wedstrijden!AG559:AN559)&lt;&gt;0,2,"")</f>
        <v/>
      </c>
      <c r="CM738" s="17" t="str">
        <f t="shared" si="68"/>
        <v/>
      </c>
      <c r="CN738" s="17" t="str">
        <f>IF(Wedstrijden!AG559="x","AA","")</f>
        <v/>
      </c>
      <c r="CO738" s="17" t="str">
        <f>IF(Wedstrijden!AH559="x","A","")</f>
        <v/>
      </c>
      <c r="CP738" s="17" t="str">
        <f>IF(Wedstrijden!AI559="x","BB","")</f>
        <v/>
      </c>
      <c r="CQ738" s="17" t="str">
        <f>IF(Wedstrijden!AJ559="x","B","")</f>
        <v/>
      </c>
      <c r="CR738" s="17" t="str">
        <f>IF(Wedstrijden!AK559="x","L","")</f>
        <v/>
      </c>
      <c r="CS738" s="17" t="str">
        <f>IF(Wedstrijden!AL559="x","M","")</f>
        <v/>
      </c>
      <c r="CT738" s="17" t="str">
        <f>IF(Wedstrijden!AM559="x","Z","")</f>
        <v/>
      </c>
      <c r="CU738" s="17" t="str">
        <f>IF(Wedstrijden!AN559="x","ZZ","")</f>
        <v/>
      </c>
      <c r="CV738" s="17" t="str">
        <f>IF(COUNTA(Wedstrijden!Z559:AF559)&lt;&gt;0,2,"")</f>
        <v/>
      </c>
      <c r="CW738" s="17" t="str">
        <f t="shared" si="69"/>
        <v/>
      </c>
      <c r="CX738" s="17" t="str">
        <f>IF(Wedstrijden!Z559="x","BB","")</f>
        <v/>
      </c>
      <c r="CY738" s="17" t="str">
        <f>IF(Wedstrijden!AA559="x","B","")</f>
        <v/>
      </c>
      <c r="CZ738" s="17" t="str">
        <f>IF(Wedstrijden!AB559="x","L","")</f>
        <v/>
      </c>
      <c r="DA738" s="17" t="str">
        <f>IF(Wedstrijden!AC559="x","M","")</f>
        <v/>
      </c>
      <c r="DB738" s="17" t="str">
        <f>IF(Wedstrijden!AD559="x","Z","")</f>
        <v/>
      </c>
      <c r="DC738" s="17" t="str">
        <f>IF(Wedstrijden!AE559="x","ZZ","")</f>
        <v/>
      </c>
      <c r="DD738" s="17" t="str">
        <f>IF(Wedstrijden!AF559="x","1.40","")</f>
        <v/>
      </c>
      <c r="DE738" s="17" t="str">
        <f>IF(COUNTA(Wedstrijden!AP559:AR559)&lt;&gt;0,6,"")</f>
        <v/>
      </c>
      <c r="DF738" s="17" t="str">
        <f t="shared" si="70"/>
        <v/>
      </c>
      <c r="DG738" s="17" t="str">
        <f>IF(Wedstrijden!AP559="x","L","")</f>
        <v/>
      </c>
      <c r="DH738" s="17" t="str">
        <f>IF(Wedstrijden!AQ559="x","M","")</f>
        <v/>
      </c>
      <c r="DI738" s="17" t="str">
        <f>IF(Wedstrijden!AR559="x","Z","")</f>
        <v/>
      </c>
      <c r="DJ738" s="17" t="str">
        <f>IF(Wedstrijden!AS559="x","Z","")</f>
        <v/>
      </c>
      <c r="DK738" s="17" t="str">
        <f>IF(COUNTA(Wedstrijden!AU559:AW559)&lt;&gt;0,6,"")</f>
        <v/>
      </c>
      <c r="DL738" s="17" t="str">
        <f t="shared" si="71"/>
        <v/>
      </c>
      <c r="DM738" s="17" t="str">
        <f>IF(Wedstrijden!AU559="x","L","")</f>
        <v/>
      </c>
      <c r="DN738" s="17" t="str">
        <f>IF(Wedstrijden!AV559="x","M","")</f>
        <v/>
      </c>
      <c r="DO738" s="17" t="str">
        <f>IF(Wedstrijden!AW559="x","Z","")</f>
        <v/>
      </c>
      <c r="DP738" s="17" t="str">
        <f>IF(Wedstrijden!AX559="x","Z","")</f>
        <v/>
      </c>
    </row>
    <row r="739" spans="1:120" ht="14.4" x14ac:dyDescent="0.3">
      <c r="A739" s="21">
        <f>Wedstrijden!A560</f>
        <v>0</v>
      </c>
      <c r="B739" s="17" t="str">
        <f>IFERROR(VLOOKUP(Wedstrijden!#REF!,#REF!,2,FALSE),"")</f>
        <v/>
      </c>
      <c r="C739" s="17" t="e">
        <f>Wedstrijden!#REF!</f>
        <v>#REF!</v>
      </c>
      <c r="D739" s="17" t="str">
        <f>IFERROR(VLOOKUP(Wedstrijden!#REF!,#REF!,2,FALSE),"")</f>
        <v/>
      </c>
      <c r="E739" s="17" t="str">
        <f>IFERROR(VLOOKUP(Wedstrijden!#REF!,#REF!,5,FALSE),"")</f>
        <v/>
      </c>
      <c r="F739" s="17" t="e">
        <f>IF(Wedstrijden!#REF!&lt;&gt;"",Wedstrijden!#REF!,"")</f>
        <v>#REF!</v>
      </c>
      <c r="G739" s="17" t="e">
        <f>IF(Wedstrijden!#REF!="Indoor",1,0)</f>
        <v>#REF!</v>
      </c>
      <c r="H739" s="17" t="e">
        <f>Wedstrijden!#REF!</f>
        <v>#REF!</v>
      </c>
      <c r="I739" s="17" t="e">
        <f>IF(Wedstrijden!#REF!="Nee",0,IF(Wedstrijden!#REF!="Ja",1,""))</f>
        <v>#REF!</v>
      </c>
      <c r="J739" s="17" t="e">
        <f>IF(Wedstrijden!#REF!&lt;&gt;"",Wedstrijden!#REF!,"")</f>
        <v>#REF!</v>
      </c>
      <c r="W739" s="18"/>
      <c r="AE739" s="18"/>
      <c r="AN739" s="18"/>
      <c r="AU739" s="18"/>
      <c r="BA739" s="18"/>
      <c r="BE739" s="18"/>
      <c r="BJ739" s="17" t="str">
        <f>IF(COUNTA(Wedstrijden!O560:Y560)&lt;&gt;0,1,"")</f>
        <v/>
      </c>
      <c r="BK739" s="17" t="str">
        <f t="shared" si="66"/>
        <v/>
      </c>
      <c r="BL739" s="17" t="str">
        <f>IF(Wedstrijden!O560="x","AA","")</f>
        <v/>
      </c>
      <c r="BM739" s="17" t="str">
        <f>IF(Wedstrijden!P560="x","A","")</f>
        <v/>
      </c>
      <c r="BN739" s="17" t="str">
        <f>IF(Wedstrijden!Q560="x","B1","")</f>
        <v/>
      </c>
      <c r="BO739" s="17" t="e">
        <f>IF(Wedstrijden!#REF!="x","BB","")</f>
        <v>#REF!</v>
      </c>
      <c r="BP739" s="17" t="str">
        <f>IF(Wedstrijden!S560="x","B","")</f>
        <v/>
      </c>
      <c r="BQ739" s="17" t="str">
        <f>IF(Wedstrijden!T560="x","L1","")</f>
        <v/>
      </c>
      <c r="BR739" s="17" t="str">
        <f>IF(Wedstrijden!U560="x","L2","")</f>
        <v/>
      </c>
      <c r="BS739" s="17" t="str">
        <f>IF(Wedstrijden!V560="x","M1","")</f>
        <v/>
      </c>
      <c r="BT739" s="17" t="str">
        <f>IF(Wedstrijden!W560="x","M2","")</f>
        <v/>
      </c>
      <c r="BU739" s="17" t="str">
        <f>IF(Wedstrijden!X560="x","Z1","")</f>
        <v/>
      </c>
      <c r="BV739" s="17" t="str">
        <f>IF(Wedstrijden!Y560="x","Z2","")</f>
        <v/>
      </c>
      <c r="BW739" s="17" t="str">
        <f>IF(COUNTA(Wedstrijden!F560:N560)&lt;&gt;0,1,"")</f>
        <v/>
      </c>
      <c r="BX739" s="17" t="str">
        <f t="shared" si="67"/>
        <v/>
      </c>
      <c r="BY739" s="17" t="str">
        <f>IF(Wedstrijden!F560="x","BB","")</f>
        <v/>
      </c>
      <c r="BZ739" s="17" t="str">
        <f>IF(Wedstrijden!G560="x","B","")</f>
        <v/>
      </c>
      <c r="CA739" s="17" t="str">
        <f>IF(Wedstrijden!H560="x","L1","")</f>
        <v/>
      </c>
      <c r="CB739" s="17" t="str">
        <f>IF(Wedstrijden!I560="x","L2","")</f>
        <v/>
      </c>
      <c r="CC739" s="17" t="str">
        <f>IF(Wedstrijden!J560="x","M1","")</f>
        <v/>
      </c>
      <c r="CD739" s="17" t="str">
        <f>IF(Wedstrijden!K560="x","M2","")</f>
        <v/>
      </c>
      <c r="CE739" s="17" t="str">
        <f>IF(Wedstrijden!L560="x","Z1","")</f>
        <v/>
      </c>
      <c r="CF739" s="17" t="str">
        <f>IF(Wedstrijden!M560="x","Z2","")</f>
        <v/>
      </c>
      <c r="CG739" s="17" t="str">
        <f>IF(Wedstrijden!N560="x","ZZL","")</f>
        <v/>
      </c>
      <c r="CL739" s="17" t="str">
        <f>IF(COUNTA(Wedstrijden!AG560:AN560)&lt;&gt;0,2,"")</f>
        <v/>
      </c>
      <c r="CM739" s="17" t="str">
        <f t="shared" si="68"/>
        <v/>
      </c>
      <c r="CN739" s="17" t="str">
        <f>IF(Wedstrijden!AG560="x","AA","")</f>
        <v/>
      </c>
      <c r="CO739" s="17" t="str">
        <f>IF(Wedstrijden!AH560="x","A","")</f>
        <v/>
      </c>
      <c r="CP739" s="17" t="str">
        <f>IF(Wedstrijden!AI560="x","BB","")</f>
        <v/>
      </c>
      <c r="CQ739" s="17" t="str">
        <f>IF(Wedstrijden!AJ560="x","B","")</f>
        <v/>
      </c>
      <c r="CR739" s="17" t="str">
        <f>IF(Wedstrijden!AK560="x","L","")</f>
        <v/>
      </c>
      <c r="CS739" s="17" t="str">
        <f>IF(Wedstrijden!AL560="x","M","")</f>
        <v/>
      </c>
      <c r="CT739" s="17" t="str">
        <f>IF(Wedstrijden!AM560="x","Z","")</f>
        <v/>
      </c>
      <c r="CU739" s="17" t="str">
        <f>IF(Wedstrijden!AN560="x","ZZ","")</f>
        <v/>
      </c>
      <c r="CV739" s="17" t="str">
        <f>IF(COUNTA(Wedstrijden!Z560:AF560)&lt;&gt;0,2,"")</f>
        <v/>
      </c>
      <c r="CW739" s="17" t="str">
        <f t="shared" si="69"/>
        <v/>
      </c>
      <c r="CX739" s="17" t="str">
        <f>IF(Wedstrijden!Z560="x","BB","")</f>
        <v/>
      </c>
      <c r="CY739" s="17" t="str">
        <f>IF(Wedstrijden!AA560="x","B","")</f>
        <v/>
      </c>
      <c r="CZ739" s="17" t="str">
        <f>IF(Wedstrijden!AB560="x","L","")</f>
        <v/>
      </c>
      <c r="DA739" s="17" t="str">
        <f>IF(Wedstrijden!AC560="x","M","")</f>
        <v/>
      </c>
      <c r="DB739" s="17" t="str">
        <f>IF(Wedstrijden!AD560="x","Z","")</f>
        <v/>
      </c>
      <c r="DC739" s="17" t="str">
        <f>IF(Wedstrijden!AE560="x","ZZ","")</f>
        <v/>
      </c>
      <c r="DD739" s="17" t="str">
        <f>IF(Wedstrijden!AF560="x","1.40","")</f>
        <v/>
      </c>
      <c r="DE739" s="17" t="str">
        <f>IF(COUNTA(Wedstrijden!AP560:AR560)&lt;&gt;0,6,"")</f>
        <v/>
      </c>
      <c r="DF739" s="17" t="str">
        <f t="shared" si="70"/>
        <v/>
      </c>
      <c r="DG739" s="17" t="str">
        <f>IF(Wedstrijden!AP560="x","L","")</f>
        <v/>
      </c>
      <c r="DH739" s="17" t="str">
        <f>IF(Wedstrijden!AQ560="x","M","")</f>
        <v/>
      </c>
      <c r="DI739" s="17" t="str">
        <f>IF(Wedstrijden!AR560="x","Z","")</f>
        <v/>
      </c>
      <c r="DJ739" s="17" t="str">
        <f>IF(Wedstrijden!AS560="x","Z","")</f>
        <v/>
      </c>
      <c r="DK739" s="17" t="str">
        <f>IF(COUNTA(Wedstrijden!AU560:AW560)&lt;&gt;0,6,"")</f>
        <v/>
      </c>
      <c r="DL739" s="17" t="str">
        <f t="shared" si="71"/>
        <v/>
      </c>
      <c r="DM739" s="17" t="str">
        <f>IF(Wedstrijden!AU560="x","L","")</f>
        <v/>
      </c>
      <c r="DN739" s="17" t="str">
        <f>IF(Wedstrijden!AV560="x","M","")</f>
        <v/>
      </c>
      <c r="DO739" s="17" t="str">
        <f>IF(Wedstrijden!AW560="x","Z","")</f>
        <v/>
      </c>
      <c r="DP739" s="17" t="str">
        <f>IF(Wedstrijden!AX560="x","Z","")</f>
        <v/>
      </c>
    </row>
    <row r="740" spans="1:120" ht="14.4" x14ac:dyDescent="0.3">
      <c r="A740" s="21">
        <f>Wedstrijden!A561</f>
        <v>0</v>
      </c>
      <c r="B740" s="17" t="str">
        <f>IFERROR(VLOOKUP(Wedstrijden!#REF!,#REF!,2,FALSE),"")</f>
        <v/>
      </c>
      <c r="C740" s="17" t="e">
        <f>Wedstrijden!#REF!</f>
        <v>#REF!</v>
      </c>
      <c r="D740" s="17" t="str">
        <f>IFERROR(VLOOKUP(Wedstrijden!#REF!,#REF!,2,FALSE),"")</f>
        <v/>
      </c>
      <c r="E740" s="17" t="str">
        <f>IFERROR(VLOOKUP(Wedstrijden!#REF!,#REF!,5,FALSE),"")</f>
        <v/>
      </c>
      <c r="F740" s="17" t="e">
        <f>IF(Wedstrijden!#REF!&lt;&gt;"",Wedstrijden!#REF!,"")</f>
        <v>#REF!</v>
      </c>
      <c r="G740" s="17" t="e">
        <f>IF(Wedstrijden!#REF!="Indoor",1,0)</f>
        <v>#REF!</v>
      </c>
      <c r="H740" s="17" t="e">
        <f>Wedstrijden!#REF!</f>
        <v>#REF!</v>
      </c>
      <c r="I740" s="17" t="e">
        <f>IF(Wedstrijden!#REF!="Nee",0,IF(Wedstrijden!#REF!="Ja",1,""))</f>
        <v>#REF!</v>
      </c>
      <c r="J740" s="17" t="e">
        <f>IF(Wedstrijden!#REF!&lt;&gt;"",Wedstrijden!#REF!,"")</f>
        <v>#REF!</v>
      </c>
      <c r="W740" s="18"/>
      <c r="AE740" s="18"/>
      <c r="AN740" s="18"/>
      <c r="AU740" s="18"/>
      <c r="BA740" s="18"/>
      <c r="BE740" s="18"/>
      <c r="BJ740" s="17" t="str">
        <f>IF(COUNTA(Wedstrijden!O561:Y561)&lt;&gt;0,1,"")</f>
        <v/>
      </c>
      <c r="BK740" s="17" t="str">
        <f t="shared" si="66"/>
        <v/>
      </c>
      <c r="BL740" s="17" t="str">
        <f>IF(Wedstrijden!O561="x","AA","")</f>
        <v/>
      </c>
      <c r="BM740" s="17" t="str">
        <f>IF(Wedstrijden!P561="x","A","")</f>
        <v/>
      </c>
      <c r="BN740" s="17" t="str">
        <f>IF(Wedstrijden!Q561="x","B1","")</f>
        <v/>
      </c>
      <c r="BO740" s="17" t="e">
        <f>IF(Wedstrijden!#REF!="x","BB","")</f>
        <v>#REF!</v>
      </c>
      <c r="BP740" s="17" t="str">
        <f>IF(Wedstrijden!S561="x","B","")</f>
        <v/>
      </c>
      <c r="BQ740" s="17" t="str">
        <f>IF(Wedstrijden!T561="x","L1","")</f>
        <v/>
      </c>
      <c r="BR740" s="17" t="str">
        <f>IF(Wedstrijden!U561="x","L2","")</f>
        <v/>
      </c>
      <c r="BS740" s="17" t="str">
        <f>IF(Wedstrijden!V561="x","M1","")</f>
        <v/>
      </c>
      <c r="BT740" s="17" t="str">
        <f>IF(Wedstrijden!W561="x","M2","")</f>
        <v/>
      </c>
      <c r="BU740" s="17" t="str">
        <f>IF(Wedstrijden!X561="x","Z1","")</f>
        <v/>
      </c>
      <c r="BV740" s="17" t="str">
        <f>IF(Wedstrijden!Y561="x","Z2","")</f>
        <v/>
      </c>
      <c r="BW740" s="17" t="str">
        <f>IF(COUNTA(Wedstrijden!F561:N561)&lt;&gt;0,1,"")</f>
        <v/>
      </c>
      <c r="BX740" s="17" t="str">
        <f t="shared" si="67"/>
        <v/>
      </c>
      <c r="BY740" s="17" t="str">
        <f>IF(Wedstrijden!F561="x","BB","")</f>
        <v/>
      </c>
      <c r="BZ740" s="17" t="str">
        <f>IF(Wedstrijden!G561="x","B","")</f>
        <v/>
      </c>
      <c r="CA740" s="17" t="str">
        <f>IF(Wedstrijden!H561="x","L1","")</f>
        <v/>
      </c>
      <c r="CB740" s="17" t="str">
        <f>IF(Wedstrijden!I561="x","L2","")</f>
        <v/>
      </c>
      <c r="CC740" s="17" t="str">
        <f>IF(Wedstrijden!J561="x","M1","")</f>
        <v/>
      </c>
      <c r="CD740" s="17" t="str">
        <f>IF(Wedstrijden!K561="x","M2","")</f>
        <v/>
      </c>
      <c r="CE740" s="17" t="str">
        <f>IF(Wedstrijden!L561="x","Z1","")</f>
        <v/>
      </c>
      <c r="CF740" s="17" t="str">
        <f>IF(Wedstrijden!M561="x","Z2","")</f>
        <v/>
      </c>
      <c r="CG740" s="17" t="str">
        <f>IF(Wedstrijden!N561="x","ZZL","")</f>
        <v/>
      </c>
      <c r="CL740" s="17" t="str">
        <f>IF(COUNTA(Wedstrijden!AG561:AN561)&lt;&gt;0,2,"")</f>
        <v/>
      </c>
      <c r="CM740" s="17" t="str">
        <f t="shared" si="68"/>
        <v/>
      </c>
      <c r="CN740" s="17" t="str">
        <f>IF(Wedstrijden!AG561="x","AA","")</f>
        <v/>
      </c>
      <c r="CO740" s="17" t="str">
        <f>IF(Wedstrijden!AH561="x","A","")</f>
        <v/>
      </c>
      <c r="CP740" s="17" t="str">
        <f>IF(Wedstrijden!AI561="x","BB","")</f>
        <v/>
      </c>
      <c r="CQ740" s="17" t="str">
        <f>IF(Wedstrijden!AJ561="x","B","")</f>
        <v/>
      </c>
      <c r="CR740" s="17" t="str">
        <f>IF(Wedstrijden!AK561="x","L","")</f>
        <v/>
      </c>
      <c r="CS740" s="17" t="str">
        <f>IF(Wedstrijden!AL561="x","M","")</f>
        <v/>
      </c>
      <c r="CT740" s="17" t="str">
        <f>IF(Wedstrijden!AM561="x","Z","")</f>
        <v/>
      </c>
      <c r="CU740" s="17" t="str">
        <f>IF(Wedstrijden!AN561="x","ZZ","")</f>
        <v/>
      </c>
      <c r="CV740" s="17" t="str">
        <f>IF(COUNTA(Wedstrijden!Z561:AF561)&lt;&gt;0,2,"")</f>
        <v/>
      </c>
      <c r="CW740" s="17" t="str">
        <f t="shared" si="69"/>
        <v/>
      </c>
      <c r="CX740" s="17" t="str">
        <f>IF(Wedstrijden!Z561="x","BB","")</f>
        <v/>
      </c>
      <c r="CY740" s="17" t="str">
        <f>IF(Wedstrijden!AA561="x","B","")</f>
        <v/>
      </c>
      <c r="CZ740" s="17" t="str">
        <f>IF(Wedstrijden!AB561="x","L","")</f>
        <v/>
      </c>
      <c r="DA740" s="17" t="str">
        <f>IF(Wedstrijden!AC561="x","M","")</f>
        <v/>
      </c>
      <c r="DB740" s="17" t="str">
        <f>IF(Wedstrijden!AD561="x","Z","")</f>
        <v/>
      </c>
      <c r="DC740" s="17" t="str">
        <f>IF(Wedstrijden!AE561="x","ZZ","")</f>
        <v/>
      </c>
      <c r="DD740" s="17" t="str">
        <f>IF(Wedstrijden!AF561="x","1.40","")</f>
        <v/>
      </c>
      <c r="DE740" s="17" t="str">
        <f>IF(COUNTA(Wedstrijden!AP561:AR561)&lt;&gt;0,6,"")</f>
        <v/>
      </c>
      <c r="DF740" s="17" t="str">
        <f t="shared" si="70"/>
        <v/>
      </c>
      <c r="DG740" s="17" t="str">
        <f>IF(Wedstrijden!AP561="x","L","")</f>
        <v/>
      </c>
      <c r="DH740" s="17" t="str">
        <f>IF(Wedstrijden!AQ561="x","M","")</f>
        <v/>
      </c>
      <c r="DI740" s="17" t="str">
        <f>IF(Wedstrijden!AR561="x","Z","")</f>
        <v/>
      </c>
      <c r="DJ740" s="17" t="str">
        <f>IF(Wedstrijden!AS561="x","Z","")</f>
        <v/>
      </c>
      <c r="DK740" s="17" t="str">
        <f>IF(COUNTA(Wedstrijden!AU561:AW561)&lt;&gt;0,6,"")</f>
        <v/>
      </c>
      <c r="DL740" s="17" t="str">
        <f t="shared" si="71"/>
        <v/>
      </c>
      <c r="DM740" s="17" t="str">
        <f>IF(Wedstrijden!AU561="x","L","")</f>
        <v/>
      </c>
      <c r="DN740" s="17" t="str">
        <f>IF(Wedstrijden!AV561="x","M","")</f>
        <v/>
      </c>
      <c r="DO740" s="17" t="str">
        <f>IF(Wedstrijden!AW561="x","Z","")</f>
        <v/>
      </c>
      <c r="DP740" s="17" t="str">
        <f>IF(Wedstrijden!AX561="x","Z","")</f>
        <v/>
      </c>
    </row>
    <row r="741" spans="1:120" ht="14.4" x14ac:dyDescent="0.3">
      <c r="A741" s="21">
        <f>Wedstrijden!A562</f>
        <v>0</v>
      </c>
      <c r="B741" s="17" t="str">
        <f>IFERROR(VLOOKUP(Wedstrijden!#REF!,#REF!,2,FALSE),"")</f>
        <v/>
      </c>
      <c r="C741" s="17" t="e">
        <f>Wedstrijden!#REF!</f>
        <v>#REF!</v>
      </c>
      <c r="D741" s="17" t="str">
        <f>IFERROR(VLOOKUP(Wedstrijden!#REF!,#REF!,2,FALSE),"")</f>
        <v/>
      </c>
      <c r="E741" s="17" t="str">
        <f>IFERROR(VLOOKUP(Wedstrijden!#REF!,#REF!,5,FALSE),"")</f>
        <v/>
      </c>
      <c r="F741" s="17" t="e">
        <f>IF(Wedstrijden!#REF!&lt;&gt;"",Wedstrijden!#REF!,"")</f>
        <v>#REF!</v>
      </c>
      <c r="G741" s="17" t="e">
        <f>IF(Wedstrijden!#REF!="Indoor",1,0)</f>
        <v>#REF!</v>
      </c>
      <c r="H741" s="17" t="e">
        <f>Wedstrijden!#REF!</f>
        <v>#REF!</v>
      </c>
      <c r="I741" s="17" t="e">
        <f>IF(Wedstrijden!#REF!="Nee",0,IF(Wedstrijden!#REF!="Ja",1,""))</f>
        <v>#REF!</v>
      </c>
      <c r="J741" s="17" t="e">
        <f>IF(Wedstrijden!#REF!&lt;&gt;"",Wedstrijden!#REF!,"")</f>
        <v>#REF!</v>
      </c>
      <c r="W741" s="18"/>
      <c r="AE741" s="18"/>
      <c r="AN741" s="18"/>
      <c r="AU741" s="18"/>
      <c r="BA741" s="18"/>
      <c r="BE741" s="18"/>
      <c r="BJ741" s="17" t="str">
        <f>IF(COUNTA(Wedstrijden!O562:Y562)&lt;&gt;0,1,"")</f>
        <v/>
      </c>
      <c r="BK741" s="17" t="str">
        <f t="shared" si="66"/>
        <v/>
      </c>
      <c r="BL741" s="17" t="str">
        <f>IF(Wedstrijden!O562="x","AA","")</f>
        <v/>
      </c>
      <c r="BM741" s="17" t="str">
        <f>IF(Wedstrijden!P562="x","A","")</f>
        <v/>
      </c>
      <c r="BN741" s="17" t="str">
        <f>IF(Wedstrijden!Q562="x","B1","")</f>
        <v/>
      </c>
      <c r="BO741" s="17" t="e">
        <f>IF(Wedstrijden!#REF!="x","BB","")</f>
        <v>#REF!</v>
      </c>
      <c r="BP741" s="17" t="str">
        <f>IF(Wedstrijden!S562="x","B","")</f>
        <v/>
      </c>
      <c r="BQ741" s="17" t="str">
        <f>IF(Wedstrijden!T562="x","L1","")</f>
        <v/>
      </c>
      <c r="BR741" s="17" t="str">
        <f>IF(Wedstrijden!U562="x","L2","")</f>
        <v/>
      </c>
      <c r="BS741" s="17" t="str">
        <f>IF(Wedstrijden!V562="x","M1","")</f>
        <v/>
      </c>
      <c r="BT741" s="17" t="str">
        <f>IF(Wedstrijden!W562="x","M2","")</f>
        <v/>
      </c>
      <c r="BU741" s="17" t="str">
        <f>IF(Wedstrijden!X562="x","Z1","")</f>
        <v/>
      </c>
      <c r="BV741" s="17" t="str">
        <f>IF(Wedstrijden!Y562="x","Z2","")</f>
        <v/>
      </c>
      <c r="BW741" s="17" t="str">
        <f>IF(COUNTA(Wedstrijden!F562:N562)&lt;&gt;0,1,"")</f>
        <v/>
      </c>
      <c r="BX741" s="17" t="str">
        <f t="shared" si="67"/>
        <v/>
      </c>
      <c r="BY741" s="17" t="str">
        <f>IF(Wedstrijden!F562="x","BB","")</f>
        <v/>
      </c>
      <c r="BZ741" s="17" t="str">
        <f>IF(Wedstrijden!G562="x","B","")</f>
        <v/>
      </c>
      <c r="CA741" s="17" t="str">
        <f>IF(Wedstrijden!H562="x","L1","")</f>
        <v/>
      </c>
      <c r="CB741" s="17" t="str">
        <f>IF(Wedstrijden!I562="x","L2","")</f>
        <v/>
      </c>
      <c r="CC741" s="17" t="str">
        <f>IF(Wedstrijden!J562="x","M1","")</f>
        <v/>
      </c>
      <c r="CD741" s="17" t="str">
        <f>IF(Wedstrijden!K562="x","M2","")</f>
        <v/>
      </c>
      <c r="CE741" s="17" t="str">
        <f>IF(Wedstrijden!L562="x","Z1","")</f>
        <v/>
      </c>
      <c r="CF741" s="17" t="str">
        <f>IF(Wedstrijden!M562="x","Z2","")</f>
        <v/>
      </c>
      <c r="CG741" s="17" t="str">
        <f>IF(Wedstrijden!N562="x","ZZL","")</f>
        <v/>
      </c>
      <c r="CL741" s="17" t="str">
        <f>IF(COUNTA(Wedstrijden!AG562:AN562)&lt;&gt;0,2,"")</f>
        <v/>
      </c>
      <c r="CM741" s="17" t="str">
        <f t="shared" si="68"/>
        <v/>
      </c>
      <c r="CN741" s="17" t="str">
        <f>IF(Wedstrijden!AG562="x","AA","")</f>
        <v/>
      </c>
      <c r="CO741" s="17" t="str">
        <f>IF(Wedstrijden!AH562="x","A","")</f>
        <v/>
      </c>
      <c r="CP741" s="17" t="str">
        <f>IF(Wedstrijden!AI562="x","BB","")</f>
        <v/>
      </c>
      <c r="CQ741" s="17" t="str">
        <f>IF(Wedstrijden!AJ562="x","B","")</f>
        <v/>
      </c>
      <c r="CR741" s="17" t="str">
        <f>IF(Wedstrijden!AK562="x","L","")</f>
        <v/>
      </c>
      <c r="CS741" s="17" t="str">
        <f>IF(Wedstrijden!AL562="x","M","")</f>
        <v/>
      </c>
      <c r="CT741" s="17" t="str">
        <f>IF(Wedstrijden!AM562="x","Z","")</f>
        <v/>
      </c>
      <c r="CU741" s="17" t="str">
        <f>IF(Wedstrijden!AN562="x","ZZ","")</f>
        <v/>
      </c>
      <c r="CV741" s="17" t="str">
        <f>IF(COUNTA(Wedstrijden!Z562:AF562)&lt;&gt;0,2,"")</f>
        <v/>
      </c>
      <c r="CW741" s="17" t="str">
        <f t="shared" si="69"/>
        <v/>
      </c>
      <c r="CX741" s="17" t="str">
        <f>IF(Wedstrijden!Z562="x","BB","")</f>
        <v/>
      </c>
      <c r="CY741" s="17" t="str">
        <f>IF(Wedstrijden!AA562="x","B","")</f>
        <v/>
      </c>
      <c r="CZ741" s="17" t="str">
        <f>IF(Wedstrijden!AB562="x","L","")</f>
        <v/>
      </c>
      <c r="DA741" s="17" t="str">
        <f>IF(Wedstrijden!AC562="x","M","")</f>
        <v/>
      </c>
      <c r="DB741" s="17" t="str">
        <f>IF(Wedstrijden!AD562="x","Z","")</f>
        <v/>
      </c>
      <c r="DC741" s="17" t="str">
        <f>IF(Wedstrijden!AE562="x","ZZ","")</f>
        <v/>
      </c>
      <c r="DD741" s="17" t="str">
        <f>IF(Wedstrijden!AF562="x","1.40","")</f>
        <v/>
      </c>
      <c r="DE741" s="17" t="str">
        <f>IF(COUNTA(Wedstrijden!AP562:AR562)&lt;&gt;0,6,"")</f>
        <v/>
      </c>
      <c r="DF741" s="17" t="str">
        <f t="shared" si="70"/>
        <v/>
      </c>
      <c r="DG741" s="17" t="str">
        <f>IF(Wedstrijden!AP562="x","L","")</f>
        <v/>
      </c>
      <c r="DH741" s="17" t="str">
        <f>IF(Wedstrijden!AQ562="x","M","")</f>
        <v/>
      </c>
      <c r="DI741" s="17" t="str">
        <f>IF(Wedstrijden!AR562="x","Z","")</f>
        <v/>
      </c>
      <c r="DJ741" s="17" t="str">
        <f>IF(Wedstrijden!AS562="x","Z","")</f>
        <v/>
      </c>
      <c r="DK741" s="17" t="str">
        <f>IF(COUNTA(Wedstrijden!AU562:AW562)&lt;&gt;0,6,"")</f>
        <v/>
      </c>
      <c r="DL741" s="17" t="str">
        <f t="shared" si="71"/>
        <v/>
      </c>
      <c r="DM741" s="17" t="str">
        <f>IF(Wedstrijden!AU562="x","L","")</f>
        <v/>
      </c>
      <c r="DN741" s="17" t="str">
        <f>IF(Wedstrijden!AV562="x","M","")</f>
        <v/>
      </c>
      <c r="DO741" s="17" t="str">
        <f>IF(Wedstrijden!AW562="x","Z","")</f>
        <v/>
      </c>
      <c r="DP741" s="17" t="str">
        <f>IF(Wedstrijden!AX562="x","Z","")</f>
        <v/>
      </c>
    </row>
    <row r="742" spans="1:120" ht="14.4" x14ac:dyDescent="0.3">
      <c r="A742" s="21">
        <f>Wedstrijden!A563</f>
        <v>0</v>
      </c>
      <c r="B742" s="17" t="str">
        <f>IFERROR(VLOOKUP(Wedstrijden!#REF!,#REF!,2,FALSE),"")</f>
        <v/>
      </c>
      <c r="C742" s="17" t="e">
        <f>Wedstrijden!#REF!</f>
        <v>#REF!</v>
      </c>
      <c r="D742" s="17" t="str">
        <f>IFERROR(VLOOKUP(Wedstrijden!#REF!,#REF!,2,FALSE),"")</f>
        <v/>
      </c>
      <c r="E742" s="17" t="str">
        <f>IFERROR(VLOOKUP(Wedstrijden!#REF!,#REF!,5,FALSE),"")</f>
        <v/>
      </c>
      <c r="F742" s="17" t="e">
        <f>IF(Wedstrijden!#REF!&lt;&gt;"",Wedstrijden!#REF!,"")</f>
        <v>#REF!</v>
      </c>
      <c r="G742" s="17" t="e">
        <f>IF(Wedstrijden!#REF!="Indoor",1,0)</f>
        <v>#REF!</v>
      </c>
      <c r="H742" s="17" t="e">
        <f>Wedstrijden!#REF!</f>
        <v>#REF!</v>
      </c>
      <c r="I742" s="17" t="e">
        <f>IF(Wedstrijden!#REF!="Nee",0,IF(Wedstrijden!#REF!="Ja",1,""))</f>
        <v>#REF!</v>
      </c>
      <c r="J742" s="17" t="e">
        <f>IF(Wedstrijden!#REF!&lt;&gt;"",Wedstrijden!#REF!,"")</f>
        <v>#REF!</v>
      </c>
      <c r="W742" s="18"/>
      <c r="AE742" s="18"/>
      <c r="AN742" s="18"/>
      <c r="AU742" s="18"/>
      <c r="BA742" s="18"/>
      <c r="BE742" s="18"/>
      <c r="BJ742" s="17" t="str">
        <f>IF(COUNTA(Wedstrijden!O563:Y563)&lt;&gt;0,1,"")</f>
        <v/>
      </c>
      <c r="BK742" s="17" t="str">
        <f t="shared" si="66"/>
        <v/>
      </c>
      <c r="BL742" s="17" t="str">
        <f>IF(Wedstrijden!O563="x","AA","")</f>
        <v/>
      </c>
      <c r="BM742" s="17" t="str">
        <f>IF(Wedstrijden!P563="x","A","")</f>
        <v/>
      </c>
      <c r="BN742" s="17" t="str">
        <f>IF(Wedstrijden!Q563="x","B1","")</f>
        <v/>
      </c>
      <c r="BO742" s="17" t="e">
        <f>IF(Wedstrijden!#REF!="x","BB","")</f>
        <v>#REF!</v>
      </c>
      <c r="BP742" s="17" t="str">
        <f>IF(Wedstrijden!S563="x","B","")</f>
        <v/>
      </c>
      <c r="BQ742" s="17" t="str">
        <f>IF(Wedstrijden!T563="x","L1","")</f>
        <v/>
      </c>
      <c r="BR742" s="17" t="str">
        <f>IF(Wedstrijden!U563="x","L2","")</f>
        <v/>
      </c>
      <c r="BS742" s="17" t="str">
        <f>IF(Wedstrijden!V563="x","M1","")</f>
        <v/>
      </c>
      <c r="BT742" s="17" t="str">
        <f>IF(Wedstrijden!W563="x","M2","")</f>
        <v/>
      </c>
      <c r="BU742" s="17" t="str">
        <f>IF(Wedstrijden!X563="x","Z1","")</f>
        <v/>
      </c>
      <c r="BV742" s="17" t="str">
        <f>IF(Wedstrijden!Y563="x","Z2","")</f>
        <v/>
      </c>
      <c r="BW742" s="17" t="str">
        <f>IF(COUNTA(Wedstrijden!F563:N563)&lt;&gt;0,1,"")</f>
        <v/>
      </c>
      <c r="BX742" s="17" t="str">
        <f t="shared" si="67"/>
        <v/>
      </c>
      <c r="BY742" s="17" t="str">
        <f>IF(Wedstrijden!F563="x","BB","")</f>
        <v/>
      </c>
      <c r="BZ742" s="17" t="str">
        <f>IF(Wedstrijden!G563="x","B","")</f>
        <v/>
      </c>
      <c r="CA742" s="17" t="str">
        <f>IF(Wedstrijden!H563="x","L1","")</f>
        <v/>
      </c>
      <c r="CB742" s="17" t="str">
        <f>IF(Wedstrijden!I563="x","L2","")</f>
        <v/>
      </c>
      <c r="CC742" s="17" t="str">
        <f>IF(Wedstrijden!J563="x","M1","")</f>
        <v/>
      </c>
      <c r="CD742" s="17" t="str">
        <f>IF(Wedstrijden!K563="x","M2","")</f>
        <v/>
      </c>
      <c r="CE742" s="17" t="str">
        <f>IF(Wedstrijden!L563="x","Z1","")</f>
        <v/>
      </c>
      <c r="CF742" s="17" t="str">
        <f>IF(Wedstrijden!M563="x","Z2","")</f>
        <v/>
      </c>
      <c r="CG742" s="17" t="str">
        <f>IF(Wedstrijden!N563="x","ZZL","")</f>
        <v/>
      </c>
      <c r="CL742" s="17" t="str">
        <f>IF(COUNTA(Wedstrijden!AG563:AN563)&lt;&gt;0,2,"")</f>
        <v/>
      </c>
      <c r="CM742" s="17" t="str">
        <f t="shared" si="68"/>
        <v/>
      </c>
      <c r="CN742" s="17" t="str">
        <f>IF(Wedstrijden!AG563="x","AA","")</f>
        <v/>
      </c>
      <c r="CO742" s="17" t="str">
        <f>IF(Wedstrijden!AH563="x","A","")</f>
        <v/>
      </c>
      <c r="CP742" s="17" t="str">
        <f>IF(Wedstrijden!AI563="x","BB","")</f>
        <v/>
      </c>
      <c r="CQ742" s="17" t="str">
        <f>IF(Wedstrijden!AJ563="x","B","")</f>
        <v/>
      </c>
      <c r="CR742" s="17" t="str">
        <f>IF(Wedstrijden!AK563="x","L","")</f>
        <v/>
      </c>
      <c r="CS742" s="17" t="str">
        <f>IF(Wedstrijden!AL563="x","M","")</f>
        <v/>
      </c>
      <c r="CT742" s="17" t="str">
        <f>IF(Wedstrijden!AM563="x","Z","")</f>
        <v/>
      </c>
      <c r="CU742" s="17" t="str">
        <f>IF(Wedstrijden!AN563="x","ZZ","")</f>
        <v/>
      </c>
      <c r="CV742" s="17" t="str">
        <f>IF(COUNTA(Wedstrijden!Z563:AF563)&lt;&gt;0,2,"")</f>
        <v/>
      </c>
      <c r="CW742" s="17" t="str">
        <f t="shared" si="69"/>
        <v/>
      </c>
      <c r="CX742" s="17" t="str">
        <f>IF(Wedstrijden!Z563="x","BB","")</f>
        <v/>
      </c>
      <c r="CY742" s="17" t="str">
        <f>IF(Wedstrijden!AA563="x","B","")</f>
        <v/>
      </c>
      <c r="CZ742" s="17" t="str">
        <f>IF(Wedstrijden!AB563="x","L","")</f>
        <v/>
      </c>
      <c r="DA742" s="17" t="str">
        <f>IF(Wedstrijden!AC563="x","M","")</f>
        <v/>
      </c>
      <c r="DB742" s="17" t="str">
        <f>IF(Wedstrijden!AD563="x","Z","")</f>
        <v/>
      </c>
      <c r="DC742" s="17" t="str">
        <f>IF(Wedstrijden!AE563="x","ZZ","")</f>
        <v/>
      </c>
      <c r="DD742" s="17" t="str">
        <f>IF(Wedstrijden!AF563="x","1.40","")</f>
        <v/>
      </c>
      <c r="DE742" s="17" t="str">
        <f>IF(COUNTA(Wedstrijden!AP563:AR563)&lt;&gt;0,6,"")</f>
        <v/>
      </c>
      <c r="DF742" s="17" t="str">
        <f t="shared" si="70"/>
        <v/>
      </c>
      <c r="DG742" s="17" t="str">
        <f>IF(Wedstrijden!AP563="x","L","")</f>
        <v/>
      </c>
      <c r="DH742" s="17" t="str">
        <f>IF(Wedstrijden!AQ563="x","M","")</f>
        <v/>
      </c>
      <c r="DI742" s="17" t="str">
        <f>IF(Wedstrijden!AR563="x","Z","")</f>
        <v/>
      </c>
      <c r="DJ742" s="17" t="str">
        <f>IF(Wedstrijden!AS563="x","Z","")</f>
        <v/>
      </c>
      <c r="DK742" s="17" t="str">
        <f>IF(COUNTA(Wedstrijden!AU563:AW563)&lt;&gt;0,6,"")</f>
        <v/>
      </c>
      <c r="DL742" s="17" t="str">
        <f t="shared" si="71"/>
        <v/>
      </c>
      <c r="DM742" s="17" t="str">
        <f>IF(Wedstrijden!AU563="x","L","")</f>
        <v/>
      </c>
      <c r="DN742" s="17" t="str">
        <f>IF(Wedstrijden!AV563="x","M","")</f>
        <v/>
      </c>
      <c r="DO742" s="17" t="str">
        <f>IF(Wedstrijden!AW563="x","Z","")</f>
        <v/>
      </c>
      <c r="DP742" s="17" t="str">
        <f>IF(Wedstrijden!AX563="x","Z","")</f>
        <v/>
      </c>
    </row>
    <row r="743" spans="1:120" ht="14.4" x14ac:dyDescent="0.3">
      <c r="A743" s="21">
        <f>Wedstrijden!A564</f>
        <v>0</v>
      </c>
      <c r="B743" s="17" t="str">
        <f>IFERROR(VLOOKUP(Wedstrijden!#REF!,#REF!,2,FALSE),"")</f>
        <v/>
      </c>
      <c r="C743" s="17" t="e">
        <f>Wedstrijden!#REF!</f>
        <v>#REF!</v>
      </c>
      <c r="D743" s="17" t="str">
        <f>IFERROR(VLOOKUP(Wedstrijden!#REF!,#REF!,2,FALSE),"")</f>
        <v/>
      </c>
      <c r="E743" s="17" t="str">
        <f>IFERROR(VLOOKUP(Wedstrijden!#REF!,#REF!,5,FALSE),"")</f>
        <v/>
      </c>
      <c r="F743" s="17" t="e">
        <f>IF(Wedstrijden!#REF!&lt;&gt;"",Wedstrijden!#REF!,"")</f>
        <v>#REF!</v>
      </c>
      <c r="G743" s="17" t="e">
        <f>IF(Wedstrijden!#REF!="Indoor",1,0)</f>
        <v>#REF!</v>
      </c>
      <c r="H743" s="17" t="e">
        <f>Wedstrijden!#REF!</f>
        <v>#REF!</v>
      </c>
      <c r="I743" s="17" t="e">
        <f>IF(Wedstrijden!#REF!="Nee",0,IF(Wedstrijden!#REF!="Ja",1,""))</f>
        <v>#REF!</v>
      </c>
      <c r="J743" s="17" t="e">
        <f>IF(Wedstrijden!#REF!&lt;&gt;"",Wedstrijden!#REF!,"")</f>
        <v>#REF!</v>
      </c>
      <c r="W743" s="18"/>
      <c r="AE743" s="18"/>
      <c r="AN743" s="18"/>
      <c r="AU743" s="18"/>
      <c r="BA743" s="18"/>
      <c r="BE743" s="18"/>
      <c r="BJ743" s="17" t="str">
        <f>IF(COUNTA(Wedstrijden!O564:Y564)&lt;&gt;0,1,"")</f>
        <v/>
      </c>
      <c r="BK743" s="17" t="str">
        <f t="shared" si="66"/>
        <v/>
      </c>
      <c r="BL743" s="17" t="str">
        <f>IF(Wedstrijden!O564="x","AA","")</f>
        <v/>
      </c>
      <c r="BM743" s="17" t="str">
        <f>IF(Wedstrijden!P564="x","A","")</f>
        <v/>
      </c>
      <c r="BN743" s="17" t="str">
        <f>IF(Wedstrijden!Q564="x","B1","")</f>
        <v/>
      </c>
      <c r="BO743" s="17" t="e">
        <f>IF(Wedstrijden!#REF!="x","BB","")</f>
        <v>#REF!</v>
      </c>
      <c r="BP743" s="17" t="str">
        <f>IF(Wedstrijden!S564="x","B","")</f>
        <v/>
      </c>
      <c r="BQ743" s="17" t="str">
        <f>IF(Wedstrijden!T564="x","L1","")</f>
        <v/>
      </c>
      <c r="BR743" s="17" t="str">
        <f>IF(Wedstrijden!U564="x","L2","")</f>
        <v/>
      </c>
      <c r="BS743" s="17" t="str">
        <f>IF(Wedstrijden!V564="x","M1","")</f>
        <v/>
      </c>
      <c r="BT743" s="17" t="str">
        <f>IF(Wedstrijden!W564="x","M2","")</f>
        <v/>
      </c>
      <c r="BU743" s="17" t="str">
        <f>IF(Wedstrijden!X564="x","Z1","")</f>
        <v/>
      </c>
      <c r="BV743" s="17" t="str">
        <f>IF(Wedstrijden!Y564="x","Z2","")</f>
        <v/>
      </c>
      <c r="BW743" s="17" t="str">
        <f>IF(COUNTA(Wedstrijden!F564:N564)&lt;&gt;0,1,"")</f>
        <v/>
      </c>
      <c r="BX743" s="17" t="str">
        <f t="shared" si="67"/>
        <v/>
      </c>
      <c r="BY743" s="17" t="str">
        <f>IF(Wedstrijden!F564="x","BB","")</f>
        <v/>
      </c>
      <c r="BZ743" s="17" t="str">
        <f>IF(Wedstrijden!G564="x","B","")</f>
        <v/>
      </c>
      <c r="CA743" s="17" t="str">
        <f>IF(Wedstrijden!H564="x","L1","")</f>
        <v/>
      </c>
      <c r="CB743" s="17" t="str">
        <f>IF(Wedstrijden!I564="x","L2","")</f>
        <v/>
      </c>
      <c r="CC743" s="17" t="str">
        <f>IF(Wedstrijden!J564="x","M1","")</f>
        <v/>
      </c>
      <c r="CD743" s="17" t="str">
        <f>IF(Wedstrijden!K564="x","M2","")</f>
        <v/>
      </c>
      <c r="CE743" s="17" t="str">
        <f>IF(Wedstrijden!L564="x","Z1","")</f>
        <v/>
      </c>
      <c r="CF743" s="17" t="str">
        <f>IF(Wedstrijden!M564="x","Z2","")</f>
        <v/>
      </c>
      <c r="CG743" s="17" t="str">
        <f>IF(Wedstrijden!N564="x","ZZL","")</f>
        <v/>
      </c>
      <c r="CL743" s="17" t="str">
        <f>IF(COUNTA(Wedstrijden!AG564:AN564)&lt;&gt;0,2,"")</f>
        <v/>
      </c>
      <c r="CM743" s="17" t="str">
        <f t="shared" si="68"/>
        <v/>
      </c>
      <c r="CN743" s="17" t="str">
        <f>IF(Wedstrijden!AG564="x","AA","")</f>
        <v/>
      </c>
      <c r="CO743" s="17" t="str">
        <f>IF(Wedstrijden!AH564="x","A","")</f>
        <v/>
      </c>
      <c r="CP743" s="17" t="str">
        <f>IF(Wedstrijden!AI564="x","BB","")</f>
        <v/>
      </c>
      <c r="CQ743" s="17" t="str">
        <f>IF(Wedstrijden!AJ564="x","B","")</f>
        <v/>
      </c>
      <c r="CR743" s="17" t="str">
        <f>IF(Wedstrijden!AK564="x","L","")</f>
        <v/>
      </c>
      <c r="CS743" s="17" t="str">
        <f>IF(Wedstrijden!AL564="x","M","")</f>
        <v/>
      </c>
      <c r="CT743" s="17" t="str">
        <f>IF(Wedstrijden!AM564="x","Z","")</f>
        <v/>
      </c>
      <c r="CU743" s="17" t="str">
        <f>IF(Wedstrijden!AN564="x","ZZ","")</f>
        <v/>
      </c>
      <c r="CV743" s="17" t="str">
        <f>IF(COUNTA(Wedstrijden!Z564:AF564)&lt;&gt;0,2,"")</f>
        <v/>
      </c>
      <c r="CW743" s="17" t="str">
        <f t="shared" si="69"/>
        <v/>
      </c>
      <c r="CX743" s="17" t="str">
        <f>IF(Wedstrijden!Z564="x","BB","")</f>
        <v/>
      </c>
      <c r="CY743" s="17" t="str">
        <f>IF(Wedstrijden!AA564="x","B","")</f>
        <v/>
      </c>
      <c r="CZ743" s="17" t="str">
        <f>IF(Wedstrijden!AB564="x","L","")</f>
        <v/>
      </c>
      <c r="DA743" s="17" t="str">
        <f>IF(Wedstrijden!AC564="x","M","")</f>
        <v/>
      </c>
      <c r="DB743" s="17" t="str">
        <f>IF(Wedstrijden!AD564="x","Z","")</f>
        <v/>
      </c>
      <c r="DC743" s="17" t="str">
        <f>IF(Wedstrijden!AE564="x","ZZ","")</f>
        <v/>
      </c>
      <c r="DD743" s="17" t="str">
        <f>IF(Wedstrijden!AF564="x","1.40","")</f>
        <v/>
      </c>
      <c r="DE743" s="17" t="str">
        <f>IF(COUNTA(Wedstrijden!AP564:AR564)&lt;&gt;0,6,"")</f>
        <v/>
      </c>
      <c r="DF743" s="17" t="str">
        <f t="shared" si="70"/>
        <v/>
      </c>
      <c r="DG743" s="17" t="str">
        <f>IF(Wedstrijden!AP564="x","L","")</f>
        <v/>
      </c>
      <c r="DH743" s="17" t="str">
        <f>IF(Wedstrijden!AQ564="x","M","")</f>
        <v/>
      </c>
      <c r="DI743" s="17" t="str">
        <f>IF(Wedstrijden!AR564="x","Z","")</f>
        <v/>
      </c>
      <c r="DJ743" s="17" t="str">
        <f>IF(Wedstrijden!AS564="x","Z","")</f>
        <v/>
      </c>
      <c r="DK743" s="17" t="str">
        <f>IF(COUNTA(Wedstrijden!AU564:AW564)&lt;&gt;0,6,"")</f>
        <v/>
      </c>
      <c r="DL743" s="17" t="str">
        <f t="shared" si="71"/>
        <v/>
      </c>
      <c r="DM743" s="17" t="str">
        <f>IF(Wedstrijden!AU564="x","L","")</f>
        <v/>
      </c>
      <c r="DN743" s="17" t="str">
        <f>IF(Wedstrijden!AV564="x","M","")</f>
        <v/>
      </c>
      <c r="DO743" s="17" t="str">
        <f>IF(Wedstrijden!AW564="x","Z","")</f>
        <v/>
      </c>
      <c r="DP743" s="17" t="str">
        <f>IF(Wedstrijden!AX564="x","Z","")</f>
        <v/>
      </c>
    </row>
    <row r="744" spans="1:120" ht="14.4" x14ac:dyDescent="0.3">
      <c r="A744" s="21">
        <f>Wedstrijden!A565</f>
        <v>0</v>
      </c>
      <c r="B744" s="17" t="str">
        <f>IFERROR(VLOOKUP(Wedstrijden!#REF!,#REF!,2,FALSE),"")</f>
        <v/>
      </c>
      <c r="C744" s="17" t="e">
        <f>Wedstrijden!#REF!</f>
        <v>#REF!</v>
      </c>
      <c r="D744" s="17" t="str">
        <f>IFERROR(VLOOKUP(Wedstrijden!#REF!,#REF!,2,FALSE),"")</f>
        <v/>
      </c>
      <c r="E744" s="17" t="str">
        <f>IFERROR(VLOOKUP(Wedstrijden!#REF!,#REF!,5,FALSE),"")</f>
        <v/>
      </c>
      <c r="F744" s="17" t="e">
        <f>IF(Wedstrijden!#REF!&lt;&gt;"",Wedstrijden!#REF!,"")</f>
        <v>#REF!</v>
      </c>
      <c r="G744" s="17" t="e">
        <f>IF(Wedstrijden!#REF!="Indoor",1,0)</f>
        <v>#REF!</v>
      </c>
      <c r="H744" s="17" t="e">
        <f>Wedstrijden!#REF!</f>
        <v>#REF!</v>
      </c>
      <c r="I744" s="17" t="e">
        <f>IF(Wedstrijden!#REF!="Nee",0,IF(Wedstrijden!#REF!="Ja",1,""))</f>
        <v>#REF!</v>
      </c>
      <c r="J744" s="17" t="e">
        <f>IF(Wedstrijden!#REF!&lt;&gt;"",Wedstrijden!#REF!,"")</f>
        <v>#REF!</v>
      </c>
      <c r="W744" s="18"/>
      <c r="AE744" s="18"/>
      <c r="AN744" s="18"/>
      <c r="AU744" s="18"/>
      <c r="BA744" s="18"/>
      <c r="BE744" s="18"/>
      <c r="BJ744" s="17" t="str">
        <f>IF(COUNTA(Wedstrijden!O565:Y565)&lt;&gt;0,1,"")</f>
        <v/>
      </c>
      <c r="BK744" s="17" t="str">
        <f t="shared" si="66"/>
        <v/>
      </c>
      <c r="BL744" s="17" t="str">
        <f>IF(Wedstrijden!O565="x","AA","")</f>
        <v/>
      </c>
      <c r="BM744" s="17" t="str">
        <f>IF(Wedstrijden!P565="x","A","")</f>
        <v/>
      </c>
      <c r="BN744" s="17" t="str">
        <f>IF(Wedstrijden!Q565="x","B1","")</f>
        <v/>
      </c>
      <c r="BO744" s="17" t="e">
        <f>IF(Wedstrijden!#REF!="x","BB","")</f>
        <v>#REF!</v>
      </c>
      <c r="BP744" s="17" t="str">
        <f>IF(Wedstrijden!S565="x","B","")</f>
        <v/>
      </c>
      <c r="BQ744" s="17" t="str">
        <f>IF(Wedstrijden!T565="x","L1","")</f>
        <v/>
      </c>
      <c r="BR744" s="17" t="str">
        <f>IF(Wedstrijden!U565="x","L2","")</f>
        <v/>
      </c>
      <c r="BS744" s="17" t="str">
        <f>IF(Wedstrijden!V565="x","M1","")</f>
        <v/>
      </c>
      <c r="BT744" s="17" t="str">
        <f>IF(Wedstrijden!W565="x","M2","")</f>
        <v/>
      </c>
      <c r="BU744" s="17" t="str">
        <f>IF(Wedstrijden!X565="x","Z1","")</f>
        <v/>
      </c>
      <c r="BV744" s="17" t="str">
        <f>IF(Wedstrijden!Y565="x","Z2","")</f>
        <v/>
      </c>
      <c r="BW744" s="17" t="str">
        <f>IF(COUNTA(Wedstrijden!F565:N565)&lt;&gt;0,1,"")</f>
        <v/>
      </c>
      <c r="BX744" s="17" t="str">
        <f t="shared" si="67"/>
        <v/>
      </c>
      <c r="BY744" s="17" t="str">
        <f>IF(Wedstrijden!F565="x","BB","")</f>
        <v/>
      </c>
      <c r="BZ744" s="17" t="str">
        <f>IF(Wedstrijden!G565="x","B","")</f>
        <v/>
      </c>
      <c r="CA744" s="17" t="str">
        <f>IF(Wedstrijden!H565="x","L1","")</f>
        <v/>
      </c>
      <c r="CB744" s="17" t="str">
        <f>IF(Wedstrijden!I565="x","L2","")</f>
        <v/>
      </c>
      <c r="CC744" s="17" t="str">
        <f>IF(Wedstrijden!J565="x","M1","")</f>
        <v/>
      </c>
      <c r="CD744" s="17" t="str">
        <f>IF(Wedstrijden!K565="x","M2","")</f>
        <v/>
      </c>
      <c r="CE744" s="17" t="str">
        <f>IF(Wedstrijden!L565="x","Z1","")</f>
        <v/>
      </c>
      <c r="CF744" s="17" t="str">
        <f>IF(Wedstrijden!M565="x","Z2","")</f>
        <v/>
      </c>
      <c r="CG744" s="17" t="str">
        <f>IF(Wedstrijden!N565="x","ZZL","")</f>
        <v/>
      </c>
      <c r="CL744" s="17" t="str">
        <f>IF(COUNTA(Wedstrijden!AG565:AN565)&lt;&gt;0,2,"")</f>
        <v/>
      </c>
      <c r="CM744" s="17" t="str">
        <f t="shared" si="68"/>
        <v/>
      </c>
      <c r="CN744" s="17" t="str">
        <f>IF(Wedstrijden!AG565="x","AA","")</f>
        <v/>
      </c>
      <c r="CO744" s="17" t="str">
        <f>IF(Wedstrijden!AH565="x","A","")</f>
        <v/>
      </c>
      <c r="CP744" s="17" t="str">
        <f>IF(Wedstrijden!AI565="x","BB","")</f>
        <v/>
      </c>
      <c r="CQ744" s="17" t="str">
        <f>IF(Wedstrijden!AJ565="x","B","")</f>
        <v/>
      </c>
      <c r="CR744" s="17" t="str">
        <f>IF(Wedstrijden!AK565="x","L","")</f>
        <v/>
      </c>
      <c r="CS744" s="17" t="str">
        <f>IF(Wedstrijden!AL565="x","M","")</f>
        <v/>
      </c>
      <c r="CT744" s="17" t="str">
        <f>IF(Wedstrijden!AM565="x","Z","")</f>
        <v/>
      </c>
      <c r="CU744" s="17" t="str">
        <f>IF(Wedstrijden!AN565="x","ZZ","")</f>
        <v/>
      </c>
      <c r="CV744" s="17" t="str">
        <f>IF(COUNTA(Wedstrijden!Z565:AF565)&lt;&gt;0,2,"")</f>
        <v/>
      </c>
      <c r="CW744" s="17" t="str">
        <f t="shared" si="69"/>
        <v/>
      </c>
      <c r="CX744" s="17" t="str">
        <f>IF(Wedstrijden!Z565="x","BB","")</f>
        <v/>
      </c>
      <c r="CY744" s="17" t="str">
        <f>IF(Wedstrijden!AA565="x","B","")</f>
        <v/>
      </c>
      <c r="CZ744" s="17" t="str">
        <f>IF(Wedstrijden!AB565="x","L","")</f>
        <v/>
      </c>
      <c r="DA744" s="17" t="str">
        <f>IF(Wedstrijden!AC565="x","M","")</f>
        <v/>
      </c>
      <c r="DB744" s="17" t="str">
        <f>IF(Wedstrijden!AD565="x","Z","")</f>
        <v/>
      </c>
      <c r="DC744" s="17" t="str">
        <f>IF(Wedstrijden!AE565="x","ZZ","")</f>
        <v/>
      </c>
      <c r="DD744" s="17" t="str">
        <f>IF(Wedstrijden!AF565="x","1.40","")</f>
        <v/>
      </c>
      <c r="DE744" s="17" t="str">
        <f>IF(COUNTA(Wedstrijden!AP565:AR565)&lt;&gt;0,6,"")</f>
        <v/>
      </c>
      <c r="DF744" s="17" t="str">
        <f t="shared" si="70"/>
        <v/>
      </c>
      <c r="DG744" s="17" t="str">
        <f>IF(Wedstrijden!AP565="x","L","")</f>
        <v/>
      </c>
      <c r="DH744" s="17" t="str">
        <f>IF(Wedstrijden!AQ565="x","M","")</f>
        <v/>
      </c>
      <c r="DI744" s="17" t="str">
        <f>IF(Wedstrijden!AR565="x","Z","")</f>
        <v/>
      </c>
      <c r="DJ744" s="17" t="str">
        <f>IF(Wedstrijden!AS565="x","Z","")</f>
        <v/>
      </c>
      <c r="DK744" s="17" t="str">
        <f>IF(COUNTA(Wedstrijden!AU565:AW565)&lt;&gt;0,6,"")</f>
        <v/>
      </c>
      <c r="DL744" s="17" t="str">
        <f t="shared" si="71"/>
        <v/>
      </c>
      <c r="DM744" s="17" t="str">
        <f>IF(Wedstrijden!AU565="x","L","")</f>
        <v/>
      </c>
      <c r="DN744" s="17" t="str">
        <f>IF(Wedstrijden!AV565="x","M","")</f>
        <v/>
      </c>
      <c r="DO744" s="17" t="str">
        <f>IF(Wedstrijden!AW565="x","Z","")</f>
        <v/>
      </c>
      <c r="DP744" s="17" t="str">
        <f>IF(Wedstrijden!AX565="x","Z","")</f>
        <v/>
      </c>
    </row>
    <row r="745" spans="1:120" ht="14.4" x14ac:dyDescent="0.3">
      <c r="A745" s="21">
        <f>Wedstrijden!A566</f>
        <v>0</v>
      </c>
      <c r="B745" s="17" t="str">
        <f>IFERROR(VLOOKUP(Wedstrijden!#REF!,#REF!,2,FALSE),"")</f>
        <v/>
      </c>
      <c r="C745" s="17" t="e">
        <f>Wedstrijden!#REF!</f>
        <v>#REF!</v>
      </c>
      <c r="D745" s="17" t="str">
        <f>IFERROR(VLOOKUP(Wedstrijden!#REF!,#REF!,2,FALSE),"")</f>
        <v/>
      </c>
      <c r="E745" s="17" t="str">
        <f>IFERROR(VLOOKUP(Wedstrijden!#REF!,#REF!,5,FALSE),"")</f>
        <v/>
      </c>
      <c r="F745" s="17" t="e">
        <f>IF(Wedstrijden!#REF!&lt;&gt;"",Wedstrijden!#REF!,"")</f>
        <v>#REF!</v>
      </c>
      <c r="G745" s="17" t="e">
        <f>IF(Wedstrijden!#REF!="Indoor",1,0)</f>
        <v>#REF!</v>
      </c>
      <c r="H745" s="17" t="e">
        <f>Wedstrijden!#REF!</f>
        <v>#REF!</v>
      </c>
      <c r="I745" s="17" t="e">
        <f>IF(Wedstrijden!#REF!="Nee",0,IF(Wedstrijden!#REF!="Ja",1,""))</f>
        <v>#REF!</v>
      </c>
      <c r="J745" s="17" t="e">
        <f>IF(Wedstrijden!#REF!&lt;&gt;"",Wedstrijden!#REF!,"")</f>
        <v>#REF!</v>
      </c>
      <c r="W745" s="18"/>
      <c r="AE745" s="18"/>
      <c r="AN745" s="18"/>
      <c r="AU745" s="18"/>
      <c r="BA745" s="18"/>
      <c r="BE745" s="18"/>
      <c r="BJ745" s="17" t="str">
        <f>IF(COUNTA(Wedstrijden!O566:Y566)&lt;&gt;0,1,"")</f>
        <v/>
      </c>
      <c r="BK745" s="17" t="str">
        <f t="shared" si="66"/>
        <v/>
      </c>
      <c r="BL745" s="17" t="str">
        <f>IF(Wedstrijden!O566="x","AA","")</f>
        <v/>
      </c>
      <c r="BM745" s="17" t="str">
        <f>IF(Wedstrijden!P566="x","A","")</f>
        <v/>
      </c>
      <c r="BN745" s="17" t="str">
        <f>IF(Wedstrijden!Q566="x","B1","")</f>
        <v/>
      </c>
      <c r="BO745" s="17" t="e">
        <f>IF(Wedstrijden!#REF!="x","BB","")</f>
        <v>#REF!</v>
      </c>
      <c r="BP745" s="17" t="str">
        <f>IF(Wedstrijden!S566="x","B","")</f>
        <v/>
      </c>
      <c r="BQ745" s="17" t="str">
        <f>IF(Wedstrijden!T566="x","L1","")</f>
        <v/>
      </c>
      <c r="BR745" s="17" t="str">
        <f>IF(Wedstrijden!U566="x","L2","")</f>
        <v/>
      </c>
      <c r="BS745" s="17" t="str">
        <f>IF(Wedstrijden!V566="x","M1","")</f>
        <v/>
      </c>
      <c r="BT745" s="17" t="str">
        <f>IF(Wedstrijden!W566="x","M2","")</f>
        <v/>
      </c>
      <c r="BU745" s="17" t="str">
        <f>IF(Wedstrijden!X566="x","Z1","")</f>
        <v/>
      </c>
      <c r="BV745" s="17" t="str">
        <f>IF(Wedstrijden!Y566="x","Z2","")</f>
        <v/>
      </c>
      <c r="BW745" s="17" t="str">
        <f>IF(COUNTA(Wedstrijden!F566:N566)&lt;&gt;0,1,"")</f>
        <v/>
      </c>
      <c r="BX745" s="17" t="str">
        <f t="shared" si="67"/>
        <v/>
      </c>
      <c r="BY745" s="17" t="str">
        <f>IF(Wedstrijden!F566="x","BB","")</f>
        <v/>
      </c>
      <c r="BZ745" s="17" t="str">
        <f>IF(Wedstrijden!G566="x","B","")</f>
        <v/>
      </c>
      <c r="CA745" s="17" t="str">
        <f>IF(Wedstrijden!H566="x","L1","")</f>
        <v/>
      </c>
      <c r="CB745" s="17" t="str">
        <f>IF(Wedstrijden!I566="x","L2","")</f>
        <v/>
      </c>
      <c r="CC745" s="17" t="str">
        <f>IF(Wedstrijden!J566="x","M1","")</f>
        <v/>
      </c>
      <c r="CD745" s="17" t="str">
        <f>IF(Wedstrijden!K566="x","M2","")</f>
        <v/>
      </c>
      <c r="CE745" s="17" t="str">
        <f>IF(Wedstrijden!L566="x","Z1","")</f>
        <v/>
      </c>
      <c r="CF745" s="17" t="str">
        <f>IF(Wedstrijden!M566="x","Z2","")</f>
        <v/>
      </c>
      <c r="CG745" s="17" t="str">
        <f>IF(Wedstrijden!N566="x","ZZL","")</f>
        <v/>
      </c>
      <c r="CL745" s="17" t="str">
        <f>IF(COUNTA(Wedstrijden!AG566:AN566)&lt;&gt;0,2,"")</f>
        <v/>
      </c>
      <c r="CM745" s="17" t="str">
        <f t="shared" si="68"/>
        <v/>
      </c>
      <c r="CN745" s="17" t="str">
        <f>IF(Wedstrijden!AG566="x","AA","")</f>
        <v/>
      </c>
      <c r="CO745" s="17" t="str">
        <f>IF(Wedstrijden!AH566="x","A","")</f>
        <v/>
      </c>
      <c r="CP745" s="17" t="str">
        <f>IF(Wedstrijden!AI566="x","BB","")</f>
        <v/>
      </c>
      <c r="CQ745" s="17" t="str">
        <f>IF(Wedstrijden!AJ566="x","B","")</f>
        <v/>
      </c>
      <c r="CR745" s="17" t="str">
        <f>IF(Wedstrijden!AK566="x","L","")</f>
        <v/>
      </c>
      <c r="CS745" s="17" t="str">
        <f>IF(Wedstrijden!AL566="x","M","")</f>
        <v/>
      </c>
      <c r="CT745" s="17" t="str">
        <f>IF(Wedstrijden!AM566="x","Z","")</f>
        <v/>
      </c>
      <c r="CU745" s="17" t="str">
        <f>IF(Wedstrijden!AN566="x","ZZ","")</f>
        <v/>
      </c>
      <c r="CV745" s="17" t="str">
        <f>IF(COUNTA(Wedstrijden!Z566:AF566)&lt;&gt;0,2,"")</f>
        <v/>
      </c>
      <c r="CW745" s="17" t="str">
        <f t="shared" si="69"/>
        <v/>
      </c>
      <c r="CX745" s="17" t="str">
        <f>IF(Wedstrijden!Z566="x","BB","")</f>
        <v/>
      </c>
      <c r="CY745" s="17" t="str">
        <f>IF(Wedstrijden!AA566="x","B","")</f>
        <v/>
      </c>
      <c r="CZ745" s="17" t="str">
        <f>IF(Wedstrijden!AB566="x","L","")</f>
        <v/>
      </c>
      <c r="DA745" s="17" t="str">
        <f>IF(Wedstrijden!AC566="x","M","")</f>
        <v/>
      </c>
      <c r="DB745" s="17" t="str">
        <f>IF(Wedstrijden!AD566="x","Z","")</f>
        <v/>
      </c>
      <c r="DC745" s="17" t="str">
        <f>IF(Wedstrijden!AE566="x","ZZ","")</f>
        <v/>
      </c>
      <c r="DD745" s="17" t="str">
        <f>IF(Wedstrijden!AF566="x","1.40","")</f>
        <v/>
      </c>
      <c r="DE745" s="17" t="str">
        <f>IF(COUNTA(Wedstrijden!AP566:AR566)&lt;&gt;0,6,"")</f>
        <v/>
      </c>
      <c r="DF745" s="17" t="str">
        <f t="shared" si="70"/>
        <v/>
      </c>
      <c r="DG745" s="17" t="str">
        <f>IF(Wedstrijden!AP566="x","L","")</f>
        <v/>
      </c>
      <c r="DH745" s="17" t="str">
        <f>IF(Wedstrijden!AQ566="x","M","")</f>
        <v/>
      </c>
      <c r="DI745" s="17" t="str">
        <f>IF(Wedstrijden!AR566="x","Z","")</f>
        <v/>
      </c>
      <c r="DJ745" s="17" t="str">
        <f>IF(Wedstrijden!AS566="x","Z","")</f>
        <v/>
      </c>
      <c r="DK745" s="17" t="str">
        <f>IF(COUNTA(Wedstrijden!AU566:AW566)&lt;&gt;0,6,"")</f>
        <v/>
      </c>
      <c r="DL745" s="17" t="str">
        <f t="shared" si="71"/>
        <v/>
      </c>
      <c r="DM745" s="17" t="str">
        <f>IF(Wedstrijden!AU566="x","L","")</f>
        <v/>
      </c>
      <c r="DN745" s="17" t="str">
        <f>IF(Wedstrijden!AV566="x","M","")</f>
        <v/>
      </c>
      <c r="DO745" s="17" t="str">
        <f>IF(Wedstrijden!AW566="x","Z","")</f>
        <v/>
      </c>
      <c r="DP745" s="17" t="str">
        <f>IF(Wedstrijden!AX566="x","Z","")</f>
        <v/>
      </c>
    </row>
    <row r="746" spans="1:120" ht="14.4" x14ac:dyDescent="0.3">
      <c r="A746" s="21">
        <f>Wedstrijden!A567</f>
        <v>0</v>
      </c>
      <c r="B746" s="17" t="str">
        <f>IFERROR(VLOOKUP(Wedstrijden!#REF!,#REF!,2,FALSE),"")</f>
        <v/>
      </c>
      <c r="C746" s="17" t="e">
        <f>Wedstrijden!#REF!</f>
        <v>#REF!</v>
      </c>
      <c r="D746" s="17" t="str">
        <f>IFERROR(VLOOKUP(Wedstrijden!#REF!,#REF!,2,FALSE),"")</f>
        <v/>
      </c>
      <c r="E746" s="17" t="str">
        <f>IFERROR(VLOOKUP(Wedstrijden!#REF!,#REF!,5,FALSE),"")</f>
        <v/>
      </c>
      <c r="F746" s="17" t="e">
        <f>IF(Wedstrijden!#REF!&lt;&gt;"",Wedstrijden!#REF!,"")</f>
        <v>#REF!</v>
      </c>
      <c r="G746" s="17" t="e">
        <f>IF(Wedstrijden!#REF!="Indoor",1,0)</f>
        <v>#REF!</v>
      </c>
      <c r="H746" s="17" t="e">
        <f>Wedstrijden!#REF!</f>
        <v>#REF!</v>
      </c>
      <c r="I746" s="17" t="e">
        <f>IF(Wedstrijden!#REF!="Nee",0,IF(Wedstrijden!#REF!="Ja",1,""))</f>
        <v>#REF!</v>
      </c>
      <c r="J746" s="17" t="e">
        <f>IF(Wedstrijden!#REF!&lt;&gt;"",Wedstrijden!#REF!,"")</f>
        <v>#REF!</v>
      </c>
      <c r="W746" s="18"/>
      <c r="AE746" s="18"/>
      <c r="AN746" s="18"/>
      <c r="AU746" s="18"/>
      <c r="BA746" s="18"/>
      <c r="BE746" s="18"/>
      <c r="BJ746" s="17" t="str">
        <f>IF(COUNTA(Wedstrijden!O567:Y567)&lt;&gt;0,1,"")</f>
        <v/>
      </c>
      <c r="BK746" s="17" t="str">
        <f t="shared" si="66"/>
        <v/>
      </c>
      <c r="BL746" s="17" t="str">
        <f>IF(Wedstrijden!O567="x","AA","")</f>
        <v/>
      </c>
      <c r="BM746" s="17" t="str">
        <f>IF(Wedstrijden!P567="x","A","")</f>
        <v/>
      </c>
      <c r="BN746" s="17" t="str">
        <f>IF(Wedstrijden!Q567="x","B1","")</f>
        <v/>
      </c>
      <c r="BO746" s="17" t="e">
        <f>IF(Wedstrijden!#REF!="x","BB","")</f>
        <v>#REF!</v>
      </c>
      <c r="BP746" s="17" t="str">
        <f>IF(Wedstrijden!S567="x","B","")</f>
        <v/>
      </c>
      <c r="BQ746" s="17" t="str">
        <f>IF(Wedstrijden!T567="x","L1","")</f>
        <v/>
      </c>
      <c r="BR746" s="17" t="str">
        <f>IF(Wedstrijden!U567="x","L2","")</f>
        <v/>
      </c>
      <c r="BS746" s="17" t="str">
        <f>IF(Wedstrijden!V567="x","M1","")</f>
        <v/>
      </c>
      <c r="BT746" s="17" t="str">
        <f>IF(Wedstrijden!W567="x","M2","")</f>
        <v/>
      </c>
      <c r="BU746" s="17" t="str">
        <f>IF(Wedstrijden!X567="x","Z1","")</f>
        <v/>
      </c>
      <c r="BV746" s="17" t="str">
        <f>IF(Wedstrijden!Y567="x","Z2","")</f>
        <v/>
      </c>
      <c r="BW746" s="17" t="str">
        <f>IF(COUNTA(Wedstrijden!F567:N567)&lt;&gt;0,1,"")</f>
        <v/>
      </c>
      <c r="BX746" s="17" t="str">
        <f t="shared" si="67"/>
        <v/>
      </c>
      <c r="BY746" s="17" t="str">
        <f>IF(Wedstrijden!F567="x","BB","")</f>
        <v/>
      </c>
      <c r="BZ746" s="17" t="str">
        <f>IF(Wedstrijden!G567="x","B","")</f>
        <v/>
      </c>
      <c r="CA746" s="17" t="str">
        <f>IF(Wedstrijden!H567="x","L1","")</f>
        <v/>
      </c>
      <c r="CB746" s="17" t="str">
        <f>IF(Wedstrijden!I567="x","L2","")</f>
        <v/>
      </c>
      <c r="CC746" s="17" t="str">
        <f>IF(Wedstrijden!J567="x","M1","")</f>
        <v/>
      </c>
      <c r="CD746" s="17" t="str">
        <f>IF(Wedstrijden!K567="x","M2","")</f>
        <v/>
      </c>
      <c r="CE746" s="17" t="str">
        <f>IF(Wedstrijden!L567="x","Z1","")</f>
        <v/>
      </c>
      <c r="CF746" s="17" t="str">
        <f>IF(Wedstrijden!M567="x","Z2","")</f>
        <v/>
      </c>
      <c r="CG746" s="17" t="str">
        <f>IF(Wedstrijden!N567="x","ZZL","")</f>
        <v/>
      </c>
      <c r="CL746" s="17" t="str">
        <f>IF(COUNTA(Wedstrijden!AG567:AN567)&lt;&gt;0,2,"")</f>
        <v/>
      </c>
      <c r="CM746" s="17" t="str">
        <f t="shared" si="68"/>
        <v/>
      </c>
      <c r="CN746" s="17" t="str">
        <f>IF(Wedstrijden!AG567="x","AA","")</f>
        <v/>
      </c>
      <c r="CO746" s="17" t="str">
        <f>IF(Wedstrijden!AH567="x","A","")</f>
        <v/>
      </c>
      <c r="CP746" s="17" t="str">
        <f>IF(Wedstrijden!AI567="x","BB","")</f>
        <v/>
      </c>
      <c r="CQ746" s="17" t="str">
        <f>IF(Wedstrijden!AJ567="x","B","")</f>
        <v/>
      </c>
      <c r="CR746" s="17" t="str">
        <f>IF(Wedstrijden!AK567="x","L","")</f>
        <v/>
      </c>
      <c r="CS746" s="17" t="str">
        <f>IF(Wedstrijden!AL567="x","M","")</f>
        <v/>
      </c>
      <c r="CT746" s="17" t="str">
        <f>IF(Wedstrijden!AM567="x","Z","")</f>
        <v/>
      </c>
      <c r="CU746" s="17" t="str">
        <f>IF(Wedstrijden!AN567="x","ZZ","")</f>
        <v/>
      </c>
      <c r="CV746" s="17" t="str">
        <f>IF(COUNTA(Wedstrijden!Z567:AF567)&lt;&gt;0,2,"")</f>
        <v/>
      </c>
      <c r="CW746" s="17" t="str">
        <f t="shared" si="69"/>
        <v/>
      </c>
      <c r="CX746" s="17" t="str">
        <f>IF(Wedstrijden!Z567="x","BB","")</f>
        <v/>
      </c>
      <c r="CY746" s="17" t="str">
        <f>IF(Wedstrijden!AA567="x","B","")</f>
        <v/>
      </c>
      <c r="CZ746" s="17" t="str">
        <f>IF(Wedstrijden!AB567="x","L","")</f>
        <v/>
      </c>
      <c r="DA746" s="17" t="str">
        <f>IF(Wedstrijden!AC567="x","M","")</f>
        <v/>
      </c>
      <c r="DB746" s="17" t="str">
        <f>IF(Wedstrijden!AD567="x","Z","")</f>
        <v/>
      </c>
      <c r="DC746" s="17" t="str">
        <f>IF(Wedstrijden!AE567="x","ZZ","")</f>
        <v/>
      </c>
      <c r="DD746" s="17" t="str">
        <f>IF(Wedstrijden!AF567="x","1.40","")</f>
        <v/>
      </c>
      <c r="DE746" s="17" t="str">
        <f>IF(COUNTA(Wedstrijden!AP567:AR567)&lt;&gt;0,6,"")</f>
        <v/>
      </c>
      <c r="DF746" s="17" t="str">
        <f t="shared" si="70"/>
        <v/>
      </c>
      <c r="DG746" s="17" t="str">
        <f>IF(Wedstrijden!AP567="x","L","")</f>
        <v/>
      </c>
      <c r="DH746" s="17" t="str">
        <f>IF(Wedstrijden!AQ567="x","M","")</f>
        <v/>
      </c>
      <c r="DI746" s="17" t="str">
        <f>IF(Wedstrijden!AR567="x","Z","")</f>
        <v/>
      </c>
      <c r="DJ746" s="17" t="str">
        <f>IF(Wedstrijden!AS567="x","Z","")</f>
        <v/>
      </c>
      <c r="DK746" s="17" t="str">
        <f>IF(COUNTA(Wedstrijden!AU567:AW567)&lt;&gt;0,6,"")</f>
        <v/>
      </c>
      <c r="DL746" s="17" t="str">
        <f t="shared" si="71"/>
        <v/>
      </c>
      <c r="DM746" s="17" t="str">
        <f>IF(Wedstrijden!AU567="x","L","")</f>
        <v/>
      </c>
      <c r="DN746" s="17" t="str">
        <f>IF(Wedstrijden!AV567="x","M","")</f>
        <v/>
      </c>
      <c r="DO746" s="17" t="str">
        <f>IF(Wedstrijden!AW567="x","Z","")</f>
        <v/>
      </c>
      <c r="DP746" s="17" t="str">
        <f>IF(Wedstrijden!AX567="x","Z","")</f>
        <v/>
      </c>
    </row>
    <row r="747" spans="1:120" ht="14.4" x14ac:dyDescent="0.3">
      <c r="A747" s="21">
        <f>Wedstrijden!A568</f>
        <v>0</v>
      </c>
      <c r="B747" s="17" t="str">
        <f>IFERROR(VLOOKUP(Wedstrijden!#REF!,#REF!,2,FALSE),"")</f>
        <v/>
      </c>
      <c r="C747" s="17" t="e">
        <f>Wedstrijden!#REF!</f>
        <v>#REF!</v>
      </c>
      <c r="D747" s="17" t="str">
        <f>IFERROR(VLOOKUP(Wedstrijden!#REF!,#REF!,2,FALSE),"")</f>
        <v/>
      </c>
      <c r="E747" s="17" t="str">
        <f>IFERROR(VLOOKUP(Wedstrijden!#REF!,#REF!,5,FALSE),"")</f>
        <v/>
      </c>
      <c r="F747" s="17" t="e">
        <f>IF(Wedstrijden!#REF!&lt;&gt;"",Wedstrijden!#REF!,"")</f>
        <v>#REF!</v>
      </c>
      <c r="G747" s="17" t="e">
        <f>IF(Wedstrijden!#REF!="Indoor",1,0)</f>
        <v>#REF!</v>
      </c>
      <c r="H747" s="17" t="e">
        <f>Wedstrijden!#REF!</f>
        <v>#REF!</v>
      </c>
      <c r="I747" s="17" t="e">
        <f>IF(Wedstrijden!#REF!="Nee",0,IF(Wedstrijden!#REF!="Ja",1,""))</f>
        <v>#REF!</v>
      </c>
      <c r="J747" s="17" t="e">
        <f>IF(Wedstrijden!#REF!&lt;&gt;"",Wedstrijden!#REF!,"")</f>
        <v>#REF!</v>
      </c>
      <c r="W747" s="18"/>
      <c r="AE747" s="18"/>
      <c r="AN747" s="18"/>
      <c r="AU747" s="18"/>
      <c r="BA747" s="18"/>
      <c r="BE747" s="18"/>
      <c r="BJ747" s="17" t="str">
        <f>IF(COUNTA(Wedstrijden!O568:Y568)&lt;&gt;0,1,"")</f>
        <v/>
      </c>
      <c r="BK747" s="17" t="str">
        <f t="shared" si="66"/>
        <v/>
      </c>
      <c r="BL747" s="17" t="str">
        <f>IF(Wedstrijden!O568="x","AA","")</f>
        <v/>
      </c>
      <c r="BM747" s="17" t="str">
        <f>IF(Wedstrijden!P568="x","A","")</f>
        <v/>
      </c>
      <c r="BN747" s="17" t="str">
        <f>IF(Wedstrijden!Q568="x","B1","")</f>
        <v/>
      </c>
      <c r="BO747" s="17" t="e">
        <f>IF(Wedstrijden!#REF!="x","BB","")</f>
        <v>#REF!</v>
      </c>
      <c r="BP747" s="17" t="str">
        <f>IF(Wedstrijden!S568="x","B","")</f>
        <v/>
      </c>
      <c r="BQ747" s="17" t="str">
        <f>IF(Wedstrijden!T568="x","L1","")</f>
        <v/>
      </c>
      <c r="BR747" s="17" t="str">
        <f>IF(Wedstrijden!U568="x","L2","")</f>
        <v/>
      </c>
      <c r="BS747" s="17" t="str">
        <f>IF(Wedstrijden!V568="x","M1","")</f>
        <v/>
      </c>
      <c r="BT747" s="17" t="str">
        <f>IF(Wedstrijden!W568="x","M2","")</f>
        <v/>
      </c>
      <c r="BU747" s="17" t="str">
        <f>IF(Wedstrijden!X568="x","Z1","")</f>
        <v/>
      </c>
      <c r="BV747" s="17" t="str">
        <f>IF(Wedstrijden!Y568="x","Z2","")</f>
        <v/>
      </c>
      <c r="BW747" s="17" t="str">
        <f>IF(COUNTA(Wedstrijden!F568:N568)&lt;&gt;0,1,"")</f>
        <v/>
      </c>
      <c r="BX747" s="17" t="str">
        <f t="shared" si="67"/>
        <v/>
      </c>
      <c r="BY747" s="17" t="str">
        <f>IF(Wedstrijden!F568="x","BB","")</f>
        <v/>
      </c>
      <c r="BZ747" s="17" t="str">
        <f>IF(Wedstrijden!G568="x","B","")</f>
        <v/>
      </c>
      <c r="CA747" s="17" t="str">
        <f>IF(Wedstrijden!H568="x","L1","")</f>
        <v/>
      </c>
      <c r="CB747" s="17" t="str">
        <f>IF(Wedstrijden!I568="x","L2","")</f>
        <v/>
      </c>
      <c r="CC747" s="17" t="str">
        <f>IF(Wedstrijden!J568="x","M1","")</f>
        <v/>
      </c>
      <c r="CD747" s="17" t="str">
        <f>IF(Wedstrijden!K568="x","M2","")</f>
        <v/>
      </c>
      <c r="CE747" s="17" t="str">
        <f>IF(Wedstrijden!L568="x","Z1","")</f>
        <v/>
      </c>
      <c r="CF747" s="17" t="str">
        <f>IF(Wedstrijden!M568="x","Z2","")</f>
        <v/>
      </c>
      <c r="CG747" s="17" t="str">
        <f>IF(Wedstrijden!N568="x","ZZL","")</f>
        <v/>
      </c>
      <c r="CL747" s="17" t="str">
        <f>IF(COUNTA(Wedstrijden!AG568:AN568)&lt;&gt;0,2,"")</f>
        <v/>
      </c>
      <c r="CM747" s="17" t="str">
        <f t="shared" si="68"/>
        <v/>
      </c>
      <c r="CN747" s="17" t="str">
        <f>IF(Wedstrijden!AG568="x","AA","")</f>
        <v/>
      </c>
      <c r="CO747" s="17" t="str">
        <f>IF(Wedstrijden!AH568="x","A","")</f>
        <v/>
      </c>
      <c r="CP747" s="17" t="str">
        <f>IF(Wedstrijden!AI568="x","BB","")</f>
        <v/>
      </c>
      <c r="CQ747" s="17" t="str">
        <f>IF(Wedstrijden!AJ568="x","B","")</f>
        <v/>
      </c>
      <c r="CR747" s="17" t="str">
        <f>IF(Wedstrijden!AK568="x","L","")</f>
        <v/>
      </c>
      <c r="CS747" s="17" t="str">
        <f>IF(Wedstrijden!AL568="x","M","")</f>
        <v/>
      </c>
      <c r="CT747" s="17" t="str">
        <f>IF(Wedstrijden!AM568="x","Z","")</f>
        <v/>
      </c>
      <c r="CU747" s="17" t="str">
        <f>IF(Wedstrijden!AN568="x","ZZ","")</f>
        <v/>
      </c>
      <c r="CV747" s="17" t="str">
        <f>IF(COUNTA(Wedstrijden!Z568:AF568)&lt;&gt;0,2,"")</f>
        <v/>
      </c>
      <c r="CW747" s="17" t="str">
        <f t="shared" si="69"/>
        <v/>
      </c>
      <c r="CX747" s="17" t="str">
        <f>IF(Wedstrijden!Z568="x","BB","")</f>
        <v/>
      </c>
      <c r="CY747" s="17" t="str">
        <f>IF(Wedstrijden!AA568="x","B","")</f>
        <v/>
      </c>
      <c r="CZ747" s="17" t="str">
        <f>IF(Wedstrijden!AB568="x","L","")</f>
        <v/>
      </c>
      <c r="DA747" s="17" t="str">
        <f>IF(Wedstrijden!AC568="x","M","")</f>
        <v/>
      </c>
      <c r="DB747" s="17" t="str">
        <f>IF(Wedstrijden!AD568="x","Z","")</f>
        <v/>
      </c>
      <c r="DC747" s="17" t="str">
        <f>IF(Wedstrijden!AE568="x","ZZ","")</f>
        <v/>
      </c>
      <c r="DD747" s="17" t="str">
        <f>IF(Wedstrijden!AF568="x","1.40","")</f>
        <v/>
      </c>
      <c r="DE747" s="17" t="str">
        <f>IF(COUNTA(Wedstrijden!AP568:AR568)&lt;&gt;0,6,"")</f>
        <v/>
      </c>
      <c r="DF747" s="17" t="str">
        <f t="shared" si="70"/>
        <v/>
      </c>
      <c r="DG747" s="17" t="str">
        <f>IF(Wedstrijden!AP568="x","L","")</f>
        <v/>
      </c>
      <c r="DH747" s="17" t="str">
        <f>IF(Wedstrijden!AQ568="x","M","")</f>
        <v/>
      </c>
      <c r="DI747" s="17" t="str">
        <f>IF(Wedstrijden!AR568="x","Z","")</f>
        <v/>
      </c>
      <c r="DJ747" s="17" t="str">
        <f>IF(Wedstrijden!AS568="x","Z","")</f>
        <v/>
      </c>
      <c r="DK747" s="17" t="str">
        <f>IF(COUNTA(Wedstrijden!AU568:AW568)&lt;&gt;0,6,"")</f>
        <v/>
      </c>
      <c r="DL747" s="17" t="str">
        <f t="shared" si="71"/>
        <v/>
      </c>
      <c r="DM747" s="17" t="str">
        <f>IF(Wedstrijden!AU568="x","L","")</f>
        <v/>
      </c>
      <c r="DN747" s="17" t="str">
        <f>IF(Wedstrijden!AV568="x","M","")</f>
        <v/>
      </c>
      <c r="DO747" s="17" t="str">
        <f>IF(Wedstrijden!AW568="x","Z","")</f>
        <v/>
      </c>
      <c r="DP747" s="17" t="str">
        <f>IF(Wedstrijden!AX568="x","Z","")</f>
        <v/>
      </c>
    </row>
    <row r="748" spans="1:120" ht="14.4" x14ac:dyDescent="0.3">
      <c r="A748" s="21">
        <f>Wedstrijden!A569</f>
        <v>0</v>
      </c>
      <c r="B748" s="17" t="str">
        <f>IFERROR(VLOOKUP(Wedstrijden!#REF!,#REF!,2,FALSE),"")</f>
        <v/>
      </c>
      <c r="C748" s="17" t="e">
        <f>Wedstrijden!#REF!</f>
        <v>#REF!</v>
      </c>
      <c r="D748" s="17" t="str">
        <f>IFERROR(VLOOKUP(Wedstrijden!#REF!,#REF!,2,FALSE),"")</f>
        <v/>
      </c>
      <c r="E748" s="17" t="str">
        <f>IFERROR(VLOOKUP(Wedstrijden!#REF!,#REF!,5,FALSE),"")</f>
        <v/>
      </c>
      <c r="F748" s="17" t="e">
        <f>IF(Wedstrijden!#REF!&lt;&gt;"",Wedstrijden!#REF!,"")</f>
        <v>#REF!</v>
      </c>
      <c r="G748" s="17" t="e">
        <f>IF(Wedstrijden!#REF!="Indoor",1,0)</f>
        <v>#REF!</v>
      </c>
      <c r="H748" s="17" t="e">
        <f>Wedstrijden!#REF!</f>
        <v>#REF!</v>
      </c>
      <c r="I748" s="17" t="e">
        <f>IF(Wedstrijden!#REF!="Nee",0,IF(Wedstrijden!#REF!="Ja",1,""))</f>
        <v>#REF!</v>
      </c>
      <c r="J748" s="17" t="e">
        <f>IF(Wedstrijden!#REF!&lt;&gt;"",Wedstrijden!#REF!,"")</f>
        <v>#REF!</v>
      </c>
      <c r="W748" s="18"/>
      <c r="AE748" s="18"/>
      <c r="AN748" s="18"/>
      <c r="AU748" s="18"/>
      <c r="BA748" s="18"/>
      <c r="BE748" s="18"/>
      <c r="BJ748" s="17" t="str">
        <f>IF(COUNTA(Wedstrijden!O569:Y569)&lt;&gt;0,1,"")</f>
        <v/>
      </c>
      <c r="BK748" s="17" t="str">
        <f t="shared" si="66"/>
        <v/>
      </c>
      <c r="BL748" s="17" t="str">
        <f>IF(Wedstrijden!O569="x","AA","")</f>
        <v/>
      </c>
      <c r="BM748" s="17" t="str">
        <f>IF(Wedstrijden!P569="x","A","")</f>
        <v/>
      </c>
      <c r="BN748" s="17" t="str">
        <f>IF(Wedstrijden!Q569="x","B1","")</f>
        <v/>
      </c>
      <c r="BO748" s="17" t="e">
        <f>IF(Wedstrijden!#REF!="x","BB","")</f>
        <v>#REF!</v>
      </c>
      <c r="BP748" s="17" t="str">
        <f>IF(Wedstrijden!S569="x","B","")</f>
        <v/>
      </c>
      <c r="BQ748" s="17" t="str">
        <f>IF(Wedstrijden!T569="x","L1","")</f>
        <v/>
      </c>
      <c r="BR748" s="17" t="str">
        <f>IF(Wedstrijden!U569="x","L2","")</f>
        <v/>
      </c>
      <c r="BS748" s="17" t="str">
        <f>IF(Wedstrijden!V569="x","M1","")</f>
        <v/>
      </c>
      <c r="BT748" s="17" t="str">
        <f>IF(Wedstrijden!W569="x","M2","")</f>
        <v/>
      </c>
      <c r="BU748" s="17" t="str">
        <f>IF(Wedstrijden!X569="x","Z1","")</f>
        <v/>
      </c>
      <c r="BV748" s="17" t="str">
        <f>IF(Wedstrijden!Y569="x","Z2","")</f>
        <v/>
      </c>
      <c r="BW748" s="17" t="str">
        <f>IF(COUNTA(Wedstrijden!F569:N569)&lt;&gt;0,1,"")</f>
        <v/>
      </c>
      <c r="BX748" s="17" t="str">
        <f t="shared" si="67"/>
        <v/>
      </c>
      <c r="BY748" s="17" t="str">
        <f>IF(Wedstrijden!F569="x","BB","")</f>
        <v/>
      </c>
      <c r="BZ748" s="17" t="str">
        <f>IF(Wedstrijden!G569="x","B","")</f>
        <v/>
      </c>
      <c r="CA748" s="17" t="str">
        <f>IF(Wedstrijden!H569="x","L1","")</f>
        <v/>
      </c>
      <c r="CB748" s="17" t="str">
        <f>IF(Wedstrijden!I569="x","L2","")</f>
        <v/>
      </c>
      <c r="CC748" s="17" t="str">
        <f>IF(Wedstrijden!J569="x","M1","")</f>
        <v/>
      </c>
      <c r="CD748" s="17" t="str">
        <f>IF(Wedstrijden!K569="x","M2","")</f>
        <v/>
      </c>
      <c r="CE748" s="17" t="str">
        <f>IF(Wedstrijden!L569="x","Z1","")</f>
        <v/>
      </c>
      <c r="CF748" s="17" t="str">
        <f>IF(Wedstrijden!M569="x","Z2","")</f>
        <v/>
      </c>
      <c r="CG748" s="17" t="str">
        <f>IF(Wedstrijden!N569="x","ZZL","")</f>
        <v/>
      </c>
      <c r="CL748" s="17" t="str">
        <f>IF(COUNTA(Wedstrijden!AG569:AN569)&lt;&gt;0,2,"")</f>
        <v/>
      </c>
      <c r="CM748" s="17" t="str">
        <f t="shared" si="68"/>
        <v/>
      </c>
      <c r="CN748" s="17" t="str">
        <f>IF(Wedstrijden!AG569="x","AA","")</f>
        <v/>
      </c>
      <c r="CO748" s="17" t="str">
        <f>IF(Wedstrijden!AH569="x","A","")</f>
        <v/>
      </c>
      <c r="CP748" s="17" t="str">
        <f>IF(Wedstrijden!AI569="x","BB","")</f>
        <v/>
      </c>
      <c r="CQ748" s="17" t="str">
        <f>IF(Wedstrijden!AJ569="x","B","")</f>
        <v/>
      </c>
      <c r="CR748" s="17" t="str">
        <f>IF(Wedstrijden!AK569="x","L","")</f>
        <v/>
      </c>
      <c r="CS748" s="17" t="str">
        <f>IF(Wedstrijden!AL569="x","M","")</f>
        <v/>
      </c>
      <c r="CT748" s="17" t="str">
        <f>IF(Wedstrijden!AM569="x","Z","")</f>
        <v/>
      </c>
      <c r="CU748" s="17" t="str">
        <f>IF(Wedstrijden!AN569="x","ZZ","")</f>
        <v/>
      </c>
      <c r="CV748" s="17" t="str">
        <f>IF(COUNTA(Wedstrijden!Z569:AF569)&lt;&gt;0,2,"")</f>
        <v/>
      </c>
      <c r="CW748" s="17" t="str">
        <f t="shared" si="69"/>
        <v/>
      </c>
      <c r="CX748" s="17" t="str">
        <f>IF(Wedstrijden!Z569="x","BB","")</f>
        <v/>
      </c>
      <c r="CY748" s="17" t="str">
        <f>IF(Wedstrijden!AA569="x","B","")</f>
        <v/>
      </c>
      <c r="CZ748" s="17" t="str">
        <f>IF(Wedstrijden!AB569="x","L","")</f>
        <v/>
      </c>
      <c r="DA748" s="17" t="str">
        <f>IF(Wedstrijden!AC569="x","M","")</f>
        <v/>
      </c>
      <c r="DB748" s="17" t="str">
        <f>IF(Wedstrijden!AD569="x","Z","")</f>
        <v/>
      </c>
      <c r="DC748" s="17" t="str">
        <f>IF(Wedstrijden!AE569="x","ZZ","")</f>
        <v/>
      </c>
      <c r="DD748" s="17" t="str">
        <f>IF(Wedstrijden!AF569="x","1.40","")</f>
        <v/>
      </c>
      <c r="DE748" s="17" t="str">
        <f>IF(COUNTA(Wedstrijden!AP569:AR569)&lt;&gt;0,6,"")</f>
        <v/>
      </c>
      <c r="DF748" s="17" t="str">
        <f t="shared" si="70"/>
        <v/>
      </c>
      <c r="DG748" s="17" t="str">
        <f>IF(Wedstrijden!AP569="x","L","")</f>
        <v/>
      </c>
      <c r="DH748" s="17" t="str">
        <f>IF(Wedstrijden!AQ569="x","M","")</f>
        <v/>
      </c>
      <c r="DI748" s="17" t="str">
        <f>IF(Wedstrijden!AR569="x","Z","")</f>
        <v/>
      </c>
      <c r="DJ748" s="17" t="str">
        <f>IF(Wedstrijden!AS569="x","Z","")</f>
        <v/>
      </c>
      <c r="DK748" s="17" t="str">
        <f>IF(COUNTA(Wedstrijden!AU569:AW569)&lt;&gt;0,6,"")</f>
        <v/>
      </c>
      <c r="DL748" s="17" t="str">
        <f t="shared" si="71"/>
        <v/>
      </c>
      <c r="DM748" s="17" t="str">
        <f>IF(Wedstrijden!AU569="x","L","")</f>
        <v/>
      </c>
      <c r="DN748" s="17" t="str">
        <f>IF(Wedstrijden!AV569="x","M","")</f>
        <v/>
      </c>
      <c r="DO748" s="17" t="str">
        <f>IF(Wedstrijden!AW569="x","Z","")</f>
        <v/>
      </c>
      <c r="DP748" s="17" t="str">
        <f>IF(Wedstrijden!AX569="x","Z","")</f>
        <v/>
      </c>
    </row>
    <row r="749" spans="1:120" ht="14.4" x14ac:dyDescent="0.3">
      <c r="A749" s="21">
        <f>Wedstrijden!A570</f>
        <v>0</v>
      </c>
      <c r="B749" s="17" t="str">
        <f>IFERROR(VLOOKUP(Wedstrijden!#REF!,#REF!,2,FALSE),"")</f>
        <v/>
      </c>
      <c r="C749" s="17" t="e">
        <f>Wedstrijden!#REF!</f>
        <v>#REF!</v>
      </c>
      <c r="D749" s="17" t="str">
        <f>IFERROR(VLOOKUP(Wedstrijden!#REF!,#REF!,2,FALSE),"")</f>
        <v/>
      </c>
      <c r="E749" s="17" t="str">
        <f>IFERROR(VLOOKUP(Wedstrijden!#REF!,#REF!,5,FALSE),"")</f>
        <v/>
      </c>
      <c r="F749" s="17" t="e">
        <f>IF(Wedstrijden!#REF!&lt;&gt;"",Wedstrijden!#REF!,"")</f>
        <v>#REF!</v>
      </c>
      <c r="G749" s="17" t="e">
        <f>IF(Wedstrijden!#REF!="Indoor",1,0)</f>
        <v>#REF!</v>
      </c>
      <c r="H749" s="17" t="e">
        <f>Wedstrijden!#REF!</f>
        <v>#REF!</v>
      </c>
      <c r="I749" s="17" t="e">
        <f>IF(Wedstrijden!#REF!="Nee",0,IF(Wedstrijden!#REF!="Ja",1,""))</f>
        <v>#REF!</v>
      </c>
      <c r="J749" s="17" t="e">
        <f>IF(Wedstrijden!#REF!&lt;&gt;"",Wedstrijden!#REF!,"")</f>
        <v>#REF!</v>
      </c>
      <c r="W749" s="18"/>
      <c r="AE749" s="18"/>
      <c r="AN749" s="18"/>
      <c r="AU749" s="18"/>
      <c r="BA749" s="18"/>
      <c r="BE749" s="18"/>
      <c r="BJ749" s="17" t="str">
        <f>IF(COUNTA(Wedstrijden!O570:Y570)&lt;&gt;0,1,"")</f>
        <v/>
      </c>
      <c r="BK749" s="17" t="str">
        <f t="shared" si="66"/>
        <v/>
      </c>
      <c r="BL749" s="17" t="str">
        <f>IF(Wedstrijden!O570="x","AA","")</f>
        <v/>
      </c>
      <c r="BM749" s="17" t="str">
        <f>IF(Wedstrijden!P570="x","A","")</f>
        <v/>
      </c>
      <c r="BN749" s="17" t="str">
        <f>IF(Wedstrijden!Q570="x","B1","")</f>
        <v/>
      </c>
      <c r="BO749" s="17" t="e">
        <f>IF(Wedstrijden!#REF!="x","BB","")</f>
        <v>#REF!</v>
      </c>
      <c r="BP749" s="17" t="str">
        <f>IF(Wedstrijden!S570="x","B","")</f>
        <v/>
      </c>
      <c r="BQ749" s="17" t="str">
        <f>IF(Wedstrijden!T570="x","L1","")</f>
        <v/>
      </c>
      <c r="BR749" s="17" t="str">
        <f>IF(Wedstrijden!U570="x","L2","")</f>
        <v/>
      </c>
      <c r="BS749" s="17" t="str">
        <f>IF(Wedstrijden!V570="x","M1","")</f>
        <v/>
      </c>
      <c r="BT749" s="17" t="str">
        <f>IF(Wedstrijden!W570="x","M2","")</f>
        <v/>
      </c>
      <c r="BU749" s="17" t="str">
        <f>IF(Wedstrijden!X570="x","Z1","")</f>
        <v/>
      </c>
      <c r="BV749" s="17" t="str">
        <f>IF(Wedstrijden!Y570="x","Z2","")</f>
        <v/>
      </c>
      <c r="BW749" s="17" t="str">
        <f>IF(COUNTA(Wedstrijden!F570:N570)&lt;&gt;0,1,"")</f>
        <v/>
      </c>
      <c r="BX749" s="17" t="str">
        <f t="shared" si="67"/>
        <v/>
      </c>
      <c r="BY749" s="17" t="str">
        <f>IF(Wedstrijden!F570="x","BB","")</f>
        <v/>
      </c>
      <c r="BZ749" s="17" t="str">
        <f>IF(Wedstrijden!G570="x","B","")</f>
        <v/>
      </c>
      <c r="CA749" s="17" t="str">
        <f>IF(Wedstrijden!H570="x","L1","")</f>
        <v/>
      </c>
      <c r="CB749" s="17" t="str">
        <f>IF(Wedstrijden!I570="x","L2","")</f>
        <v/>
      </c>
      <c r="CC749" s="17" t="str">
        <f>IF(Wedstrijden!J570="x","M1","")</f>
        <v/>
      </c>
      <c r="CD749" s="17" t="str">
        <f>IF(Wedstrijden!K570="x","M2","")</f>
        <v/>
      </c>
      <c r="CE749" s="17" t="str">
        <f>IF(Wedstrijden!L570="x","Z1","")</f>
        <v/>
      </c>
      <c r="CF749" s="17" t="str">
        <f>IF(Wedstrijden!M570="x","Z2","")</f>
        <v/>
      </c>
      <c r="CG749" s="17" t="str">
        <f>IF(Wedstrijden!N570="x","ZZL","")</f>
        <v/>
      </c>
      <c r="CL749" s="17" t="str">
        <f>IF(COUNTA(Wedstrijden!AG570:AN570)&lt;&gt;0,2,"")</f>
        <v/>
      </c>
      <c r="CM749" s="17" t="str">
        <f t="shared" si="68"/>
        <v/>
      </c>
      <c r="CN749" s="17" t="str">
        <f>IF(Wedstrijden!AG570="x","AA","")</f>
        <v/>
      </c>
      <c r="CO749" s="17" t="str">
        <f>IF(Wedstrijden!AH570="x","A","")</f>
        <v/>
      </c>
      <c r="CP749" s="17" t="str">
        <f>IF(Wedstrijden!AI570="x","BB","")</f>
        <v/>
      </c>
      <c r="CQ749" s="17" t="str">
        <f>IF(Wedstrijden!AJ570="x","B","")</f>
        <v/>
      </c>
      <c r="CR749" s="17" t="str">
        <f>IF(Wedstrijden!AK570="x","L","")</f>
        <v/>
      </c>
      <c r="CS749" s="17" t="str">
        <f>IF(Wedstrijden!AL570="x","M","")</f>
        <v/>
      </c>
      <c r="CT749" s="17" t="str">
        <f>IF(Wedstrijden!AM570="x","Z","")</f>
        <v/>
      </c>
      <c r="CU749" s="17" t="str">
        <f>IF(Wedstrijden!AN570="x","ZZ","")</f>
        <v/>
      </c>
      <c r="CV749" s="17" t="str">
        <f>IF(COUNTA(Wedstrijden!Z570:AF570)&lt;&gt;0,2,"")</f>
        <v/>
      </c>
      <c r="CW749" s="17" t="str">
        <f t="shared" si="69"/>
        <v/>
      </c>
      <c r="CX749" s="17" t="str">
        <f>IF(Wedstrijden!Z570="x","BB","")</f>
        <v/>
      </c>
      <c r="CY749" s="17" t="str">
        <f>IF(Wedstrijden!AA570="x","B","")</f>
        <v/>
      </c>
      <c r="CZ749" s="17" t="str">
        <f>IF(Wedstrijden!AB570="x","L","")</f>
        <v/>
      </c>
      <c r="DA749" s="17" t="str">
        <f>IF(Wedstrijden!AC570="x","M","")</f>
        <v/>
      </c>
      <c r="DB749" s="17" t="str">
        <f>IF(Wedstrijden!AD570="x","Z","")</f>
        <v/>
      </c>
      <c r="DC749" s="17" t="str">
        <f>IF(Wedstrijden!AE570="x","ZZ","")</f>
        <v/>
      </c>
      <c r="DD749" s="17" t="str">
        <f>IF(Wedstrijden!AF570="x","1.40","")</f>
        <v/>
      </c>
      <c r="DE749" s="17" t="str">
        <f>IF(COUNTA(Wedstrijden!AP570:AR570)&lt;&gt;0,6,"")</f>
        <v/>
      </c>
      <c r="DF749" s="17" t="str">
        <f t="shared" si="70"/>
        <v/>
      </c>
      <c r="DG749" s="17" t="str">
        <f>IF(Wedstrijden!AP570="x","L","")</f>
        <v/>
      </c>
      <c r="DH749" s="17" t="str">
        <f>IF(Wedstrijden!AQ570="x","M","")</f>
        <v/>
      </c>
      <c r="DI749" s="17" t="str">
        <f>IF(Wedstrijden!AR570="x","Z","")</f>
        <v/>
      </c>
      <c r="DJ749" s="17" t="str">
        <f>IF(Wedstrijden!AS570="x","Z","")</f>
        <v/>
      </c>
      <c r="DK749" s="17" t="str">
        <f>IF(COUNTA(Wedstrijden!AU570:AW570)&lt;&gt;0,6,"")</f>
        <v/>
      </c>
      <c r="DL749" s="17" t="str">
        <f t="shared" si="71"/>
        <v/>
      </c>
      <c r="DM749" s="17" t="str">
        <f>IF(Wedstrijden!AU570="x","L","")</f>
        <v/>
      </c>
      <c r="DN749" s="17" t="str">
        <f>IF(Wedstrijden!AV570="x","M","")</f>
        <v/>
      </c>
      <c r="DO749" s="17" t="str">
        <f>IF(Wedstrijden!AW570="x","Z","")</f>
        <v/>
      </c>
      <c r="DP749" s="17" t="str">
        <f>IF(Wedstrijden!AX570="x","Z","")</f>
        <v/>
      </c>
    </row>
    <row r="750" spans="1:120" ht="14.4" x14ac:dyDescent="0.3">
      <c r="A750" s="21">
        <f>Wedstrijden!A571</f>
        <v>0</v>
      </c>
      <c r="B750" s="17" t="str">
        <f>IFERROR(VLOOKUP(Wedstrijden!#REF!,#REF!,2,FALSE),"")</f>
        <v/>
      </c>
      <c r="C750" s="17" t="e">
        <f>Wedstrijden!#REF!</f>
        <v>#REF!</v>
      </c>
      <c r="D750" s="17" t="str">
        <f>IFERROR(VLOOKUP(Wedstrijden!#REF!,#REF!,2,FALSE),"")</f>
        <v/>
      </c>
      <c r="E750" s="17" t="str">
        <f>IFERROR(VLOOKUP(Wedstrijden!#REF!,#REF!,5,FALSE),"")</f>
        <v/>
      </c>
      <c r="F750" s="17" t="e">
        <f>IF(Wedstrijden!#REF!&lt;&gt;"",Wedstrijden!#REF!,"")</f>
        <v>#REF!</v>
      </c>
      <c r="G750" s="17" t="e">
        <f>IF(Wedstrijden!#REF!="Indoor",1,0)</f>
        <v>#REF!</v>
      </c>
      <c r="H750" s="17" t="e">
        <f>Wedstrijden!#REF!</f>
        <v>#REF!</v>
      </c>
      <c r="I750" s="17" t="e">
        <f>IF(Wedstrijden!#REF!="Nee",0,IF(Wedstrijden!#REF!="Ja",1,""))</f>
        <v>#REF!</v>
      </c>
      <c r="J750" s="17" t="e">
        <f>IF(Wedstrijden!#REF!&lt;&gt;"",Wedstrijden!#REF!,"")</f>
        <v>#REF!</v>
      </c>
      <c r="W750" s="18"/>
      <c r="AE750" s="18"/>
      <c r="AN750" s="18"/>
      <c r="AU750" s="18"/>
      <c r="BA750" s="18"/>
      <c r="BE750" s="18"/>
      <c r="BJ750" s="17" t="str">
        <f>IF(COUNTA(Wedstrijden!O571:Y571)&lt;&gt;0,1,"")</f>
        <v/>
      </c>
      <c r="BK750" s="17" t="str">
        <f t="shared" si="66"/>
        <v/>
      </c>
      <c r="BL750" s="17" t="str">
        <f>IF(Wedstrijden!O571="x","AA","")</f>
        <v/>
      </c>
      <c r="BM750" s="17" t="str">
        <f>IF(Wedstrijden!P571="x","A","")</f>
        <v/>
      </c>
      <c r="BN750" s="17" t="str">
        <f>IF(Wedstrijden!Q571="x","B1","")</f>
        <v/>
      </c>
      <c r="BO750" s="17" t="e">
        <f>IF(Wedstrijden!#REF!="x","BB","")</f>
        <v>#REF!</v>
      </c>
      <c r="BP750" s="17" t="str">
        <f>IF(Wedstrijden!S571="x","B","")</f>
        <v/>
      </c>
      <c r="BQ750" s="17" t="str">
        <f>IF(Wedstrijden!T571="x","L1","")</f>
        <v/>
      </c>
      <c r="BR750" s="17" t="str">
        <f>IF(Wedstrijden!U571="x","L2","")</f>
        <v/>
      </c>
      <c r="BS750" s="17" t="str">
        <f>IF(Wedstrijden!V571="x","M1","")</f>
        <v/>
      </c>
      <c r="BT750" s="17" t="str">
        <f>IF(Wedstrijden!W571="x","M2","")</f>
        <v/>
      </c>
      <c r="BU750" s="17" t="str">
        <f>IF(Wedstrijden!X571="x","Z1","")</f>
        <v/>
      </c>
      <c r="BV750" s="17" t="str">
        <f>IF(Wedstrijden!Y571="x","Z2","")</f>
        <v/>
      </c>
      <c r="BW750" s="17" t="str">
        <f>IF(COUNTA(Wedstrijden!F571:N571)&lt;&gt;0,1,"")</f>
        <v/>
      </c>
      <c r="BX750" s="17" t="str">
        <f t="shared" si="67"/>
        <v/>
      </c>
      <c r="BY750" s="17" t="str">
        <f>IF(Wedstrijden!F571="x","BB","")</f>
        <v/>
      </c>
      <c r="BZ750" s="17" t="str">
        <f>IF(Wedstrijden!G571="x","B","")</f>
        <v/>
      </c>
      <c r="CA750" s="17" t="str">
        <f>IF(Wedstrijden!H571="x","L1","")</f>
        <v/>
      </c>
      <c r="CB750" s="17" t="str">
        <f>IF(Wedstrijden!I571="x","L2","")</f>
        <v/>
      </c>
      <c r="CC750" s="17" t="str">
        <f>IF(Wedstrijden!J571="x","M1","")</f>
        <v/>
      </c>
      <c r="CD750" s="17" t="str">
        <f>IF(Wedstrijden!K571="x","M2","")</f>
        <v/>
      </c>
      <c r="CE750" s="17" t="str">
        <f>IF(Wedstrijden!L571="x","Z1","")</f>
        <v/>
      </c>
      <c r="CF750" s="17" t="str">
        <f>IF(Wedstrijden!M571="x","Z2","")</f>
        <v/>
      </c>
      <c r="CG750" s="17" t="str">
        <f>IF(Wedstrijden!N571="x","ZZL","")</f>
        <v/>
      </c>
      <c r="CL750" s="17" t="str">
        <f>IF(COUNTA(Wedstrijden!AG571:AN571)&lt;&gt;0,2,"")</f>
        <v/>
      </c>
      <c r="CM750" s="17" t="str">
        <f t="shared" si="68"/>
        <v/>
      </c>
      <c r="CN750" s="17" t="str">
        <f>IF(Wedstrijden!AG571="x","AA","")</f>
        <v/>
      </c>
      <c r="CO750" s="17" t="str">
        <f>IF(Wedstrijden!AH571="x","A","")</f>
        <v/>
      </c>
      <c r="CP750" s="17" t="str">
        <f>IF(Wedstrijden!AI571="x","BB","")</f>
        <v/>
      </c>
      <c r="CQ750" s="17" t="str">
        <f>IF(Wedstrijden!AJ571="x","B","")</f>
        <v/>
      </c>
      <c r="CR750" s="17" t="str">
        <f>IF(Wedstrijden!AK571="x","L","")</f>
        <v/>
      </c>
      <c r="CS750" s="17" t="str">
        <f>IF(Wedstrijden!AL571="x","M","")</f>
        <v/>
      </c>
      <c r="CT750" s="17" t="str">
        <f>IF(Wedstrijden!AM571="x","Z","")</f>
        <v/>
      </c>
      <c r="CU750" s="17" t="str">
        <f>IF(Wedstrijden!AN571="x","ZZ","")</f>
        <v/>
      </c>
      <c r="CV750" s="17" t="str">
        <f>IF(COUNTA(Wedstrijden!Z571:AF571)&lt;&gt;0,2,"")</f>
        <v/>
      </c>
      <c r="CW750" s="17" t="str">
        <f t="shared" si="69"/>
        <v/>
      </c>
      <c r="CX750" s="17" t="str">
        <f>IF(Wedstrijden!Z571="x","BB","")</f>
        <v/>
      </c>
      <c r="CY750" s="17" t="str">
        <f>IF(Wedstrijden!AA571="x","B","")</f>
        <v/>
      </c>
      <c r="CZ750" s="17" t="str">
        <f>IF(Wedstrijden!AB571="x","L","")</f>
        <v/>
      </c>
      <c r="DA750" s="17" t="str">
        <f>IF(Wedstrijden!AC571="x","M","")</f>
        <v/>
      </c>
      <c r="DB750" s="17" t="str">
        <f>IF(Wedstrijden!AD571="x","Z","")</f>
        <v/>
      </c>
      <c r="DC750" s="17" t="str">
        <f>IF(Wedstrijden!AE571="x","ZZ","")</f>
        <v/>
      </c>
      <c r="DD750" s="17" t="str">
        <f>IF(Wedstrijden!AF571="x","1.40","")</f>
        <v/>
      </c>
      <c r="DE750" s="17" t="str">
        <f>IF(COUNTA(Wedstrijden!AP571:AR571)&lt;&gt;0,6,"")</f>
        <v/>
      </c>
      <c r="DF750" s="17" t="str">
        <f t="shared" si="70"/>
        <v/>
      </c>
      <c r="DG750" s="17" t="str">
        <f>IF(Wedstrijden!AP571="x","L","")</f>
        <v/>
      </c>
      <c r="DH750" s="17" t="str">
        <f>IF(Wedstrijden!AQ571="x","M","")</f>
        <v/>
      </c>
      <c r="DI750" s="17" t="str">
        <f>IF(Wedstrijden!AR571="x","Z","")</f>
        <v/>
      </c>
      <c r="DJ750" s="17" t="str">
        <f>IF(Wedstrijden!AS571="x","Z","")</f>
        <v/>
      </c>
      <c r="DK750" s="17" t="str">
        <f>IF(COUNTA(Wedstrijden!AU571:AW571)&lt;&gt;0,6,"")</f>
        <v/>
      </c>
      <c r="DL750" s="17" t="str">
        <f t="shared" si="71"/>
        <v/>
      </c>
      <c r="DM750" s="17" t="str">
        <f>IF(Wedstrijden!AU571="x","L","")</f>
        <v/>
      </c>
      <c r="DN750" s="17" t="str">
        <f>IF(Wedstrijden!AV571="x","M","")</f>
        <v/>
      </c>
      <c r="DO750" s="17" t="str">
        <f>IF(Wedstrijden!AW571="x","Z","")</f>
        <v/>
      </c>
      <c r="DP750" s="17" t="str">
        <f>IF(Wedstrijden!AX571="x","Z","")</f>
        <v/>
      </c>
    </row>
    <row r="751" spans="1:120" ht="14.4" x14ac:dyDescent="0.3">
      <c r="A751" s="21">
        <f>Wedstrijden!A572</f>
        <v>0</v>
      </c>
      <c r="B751" s="17" t="str">
        <f>IFERROR(VLOOKUP(Wedstrijden!#REF!,#REF!,2,FALSE),"")</f>
        <v/>
      </c>
      <c r="C751" s="17" t="e">
        <f>Wedstrijden!#REF!</f>
        <v>#REF!</v>
      </c>
      <c r="D751" s="17" t="str">
        <f>IFERROR(VLOOKUP(Wedstrijden!#REF!,#REF!,2,FALSE),"")</f>
        <v/>
      </c>
      <c r="E751" s="17" t="str">
        <f>IFERROR(VLOOKUP(Wedstrijden!#REF!,#REF!,5,FALSE),"")</f>
        <v/>
      </c>
      <c r="F751" s="17" t="e">
        <f>IF(Wedstrijden!#REF!&lt;&gt;"",Wedstrijden!#REF!,"")</f>
        <v>#REF!</v>
      </c>
      <c r="G751" s="17" t="e">
        <f>IF(Wedstrijden!#REF!="Indoor",1,0)</f>
        <v>#REF!</v>
      </c>
      <c r="H751" s="17" t="e">
        <f>Wedstrijden!#REF!</f>
        <v>#REF!</v>
      </c>
      <c r="I751" s="17" t="e">
        <f>IF(Wedstrijden!#REF!="Nee",0,IF(Wedstrijden!#REF!="Ja",1,""))</f>
        <v>#REF!</v>
      </c>
      <c r="J751" s="17" t="e">
        <f>IF(Wedstrijden!#REF!&lt;&gt;"",Wedstrijden!#REF!,"")</f>
        <v>#REF!</v>
      </c>
      <c r="W751" s="18"/>
      <c r="AE751" s="18"/>
      <c r="AN751" s="18"/>
      <c r="AU751" s="18"/>
      <c r="BA751" s="18"/>
      <c r="BE751" s="18"/>
      <c r="BJ751" s="17" t="str">
        <f>IF(COUNTA(Wedstrijden!O572:Y572)&lt;&gt;0,1,"")</f>
        <v/>
      </c>
      <c r="BK751" s="17" t="str">
        <f t="shared" si="66"/>
        <v/>
      </c>
      <c r="BL751" s="17" t="str">
        <f>IF(Wedstrijden!O572="x","AA","")</f>
        <v/>
      </c>
      <c r="BM751" s="17" t="str">
        <f>IF(Wedstrijden!P572="x","A","")</f>
        <v/>
      </c>
      <c r="BN751" s="17" t="str">
        <f>IF(Wedstrijden!Q572="x","B1","")</f>
        <v/>
      </c>
      <c r="BO751" s="17" t="e">
        <f>IF(Wedstrijden!#REF!="x","BB","")</f>
        <v>#REF!</v>
      </c>
      <c r="BP751" s="17" t="str">
        <f>IF(Wedstrijden!S572="x","B","")</f>
        <v/>
      </c>
      <c r="BQ751" s="17" t="str">
        <f>IF(Wedstrijden!T572="x","L1","")</f>
        <v/>
      </c>
      <c r="BR751" s="17" t="str">
        <f>IF(Wedstrijden!U572="x","L2","")</f>
        <v/>
      </c>
      <c r="BS751" s="17" t="str">
        <f>IF(Wedstrijden!V572="x","M1","")</f>
        <v/>
      </c>
      <c r="BT751" s="17" t="str">
        <f>IF(Wedstrijden!W572="x","M2","")</f>
        <v/>
      </c>
      <c r="BU751" s="17" t="str">
        <f>IF(Wedstrijden!X572="x","Z1","")</f>
        <v/>
      </c>
      <c r="BV751" s="17" t="str">
        <f>IF(Wedstrijden!Y572="x","Z2","")</f>
        <v/>
      </c>
      <c r="BW751" s="17" t="str">
        <f>IF(COUNTA(Wedstrijden!F572:N572)&lt;&gt;0,1,"")</f>
        <v/>
      </c>
      <c r="BX751" s="17" t="str">
        <f t="shared" si="67"/>
        <v/>
      </c>
      <c r="BY751" s="17" t="str">
        <f>IF(Wedstrijden!F572="x","BB","")</f>
        <v/>
      </c>
      <c r="BZ751" s="17" t="str">
        <f>IF(Wedstrijden!G572="x","B","")</f>
        <v/>
      </c>
      <c r="CA751" s="17" t="str">
        <f>IF(Wedstrijden!H572="x","L1","")</f>
        <v/>
      </c>
      <c r="CB751" s="17" t="str">
        <f>IF(Wedstrijden!I572="x","L2","")</f>
        <v/>
      </c>
      <c r="CC751" s="17" t="str">
        <f>IF(Wedstrijden!J572="x","M1","")</f>
        <v/>
      </c>
      <c r="CD751" s="17" t="str">
        <f>IF(Wedstrijden!K572="x","M2","")</f>
        <v/>
      </c>
      <c r="CE751" s="17" t="str">
        <f>IF(Wedstrijden!L572="x","Z1","")</f>
        <v/>
      </c>
      <c r="CF751" s="17" t="str">
        <f>IF(Wedstrijden!M572="x","Z2","")</f>
        <v/>
      </c>
      <c r="CG751" s="17" t="str">
        <f>IF(Wedstrijden!N572="x","ZZL","")</f>
        <v/>
      </c>
      <c r="CL751" s="17" t="str">
        <f>IF(COUNTA(Wedstrijden!AG572:AN572)&lt;&gt;0,2,"")</f>
        <v/>
      </c>
      <c r="CM751" s="17" t="str">
        <f t="shared" si="68"/>
        <v/>
      </c>
      <c r="CN751" s="17" t="str">
        <f>IF(Wedstrijden!AG572="x","AA","")</f>
        <v/>
      </c>
      <c r="CO751" s="17" t="str">
        <f>IF(Wedstrijden!AH572="x","A","")</f>
        <v/>
      </c>
      <c r="CP751" s="17" t="str">
        <f>IF(Wedstrijden!AI572="x","BB","")</f>
        <v/>
      </c>
      <c r="CQ751" s="17" t="str">
        <f>IF(Wedstrijden!AJ572="x","B","")</f>
        <v/>
      </c>
      <c r="CR751" s="17" t="str">
        <f>IF(Wedstrijden!AK572="x","L","")</f>
        <v/>
      </c>
      <c r="CS751" s="17" t="str">
        <f>IF(Wedstrijden!AL572="x","M","")</f>
        <v/>
      </c>
      <c r="CT751" s="17" t="str">
        <f>IF(Wedstrijden!AM572="x","Z","")</f>
        <v/>
      </c>
      <c r="CU751" s="17" t="str">
        <f>IF(Wedstrijden!AN572="x","ZZ","")</f>
        <v/>
      </c>
      <c r="CV751" s="17" t="str">
        <f>IF(COUNTA(Wedstrijden!Z572:AF572)&lt;&gt;0,2,"")</f>
        <v/>
      </c>
      <c r="CW751" s="17" t="str">
        <f t="shared" si="69"/>
        <v/>
      </c>
      <c r="CX751" s="17" t="str">
        <f>IF(Wedstrijden!Z572="x","BB","")</f>
        <v/>
      </c>
      <c r="CY751" s="17" t="str">
        <f>IF(Wedstrijden!AA572="x","B","")</f>
        <v/>
      </c>
      <c r="CZ751" s="17" t="str">
        <f>IF(Wedstrijden!AB572="x","L","")</f>
        <v/>
      </c>
      <c r="DA751" s="17" t="str">
        <f>IF(Wedstrijden!AC572="x","M","")</f>
        <v/>
      </c>
      <c r="DB751" s="17" t="str">
        <f>IF(Wedstrijden!AD572="x","Z","")</f>
        <v/>
      </c>
      <c r="DC751" s="17" t="str">
        <f>IF(Wedstrijden!AE572="x","ZZ","")</f>
        <v/>
      </c>
      <c r="DD751" s="17" t="str">
        <f>IF(Wedstrijden!AF572="x","1.40","")</f>
        <v/>
      </c>
      <c r="DE751" s="17" t="str">
        <f>IF(COUNTA(Wedstrijden!AP572:AR572)&lt;&gt;0,6,"")</f>
        <v/>
      </c>
      <c r="DF751" s="17" t="str">
        <f t="shared" si="70"/>
        <v/>
      </c>
      <c r="DG751" s="17" t="str">
        <f>IF(Wedstrijden!AP572="x","L","")</f>
        <v/>
      </c>
      <c r="DH751" s="17" t="str">
        <f>IF(Wedstrijden!AQ572="x","M","")</f>
        <v/>
      </c>
      <c r="DI751" s="17" t="str">
        <f>IF(Wedstrijden!AR572="x","Z","")</f>
        <v/>
      </c>
      <c r="DJ751" s="17" t="str">
        <f>IF(Wedstrijden!AS572="x","Z","")</f>
        <v/>
      </c>
      <c r="DK751" s="17" t="str">
        <f>IF(COUNTA(Wedstrijden!AU572:AW572)&lt;&gt;0,6,"")</f>
        <v/>
      </c>
      <c r="DL751" s="17" t="str">
        <f t="shared" si="71"/>
        <v/>
      </c>
      <c r="DM751" s="17" t="str">
        <f>IF(Wedstrijden!AU572="x","L","")</f>
        <v/>
      </c>
      <c r="DN751" s="17" t="str">
        <f>IF(Wedstrijden!AV572="x","M","")</f>
        <v/>
      </c>
      <c r="DO751" s="17" t="str">
        <f>IF(Wedstrijden!AW572="x","Z","")</f>
        <v/>
      </c>
      <c r="DP751" s="17" t="str">
        <f>IF(Wedstrijden!AX572="x","Z","")</f>
        <v/>
      </c>
    </row>
    <row r="752" spans="1:120" ht="14.4" x14ac:dyDescent="0.3">
      <c r="A752" s="21">
        <f>Wedstrijden!A573</f>
        <v>0</v>
      </c>
      <c r="B752" s="17" t="str">
        <f>IFERROR(VLOOKUP(Wedstrijden!#REF!,#REF!,2,FALSE),"")</f>
        <v/>
      </c>
      <c r="C752" s="17" t="e">
        <f>Wedstrijden!#REF!</f>
        <v>#REF!</v>
      </c>
      <c r="D752" s="17" t="str">
        <f>IFERROR(VLOOKUP(Wedstrijden!#REF!,#REF!,2,FALSE),"")</f>
        <v/>
      </c>
      <c r="E752" s="17" t="str">
        <f>IFERROR(VLOOKUP(Wedstrijden!#REF!,#REF!,5,FALSE),"")</f>
        <v/>
      </c>
      <c r="F752" s="17" t="e">
        <f>IF(Wedstrijden!#REF!&lt;&gt;"",Wedstrijden!#REF!,"")</f>
        <v>#REF!</v>
      </c>
      <c r="G752" s="17" t="e">
        <f>IF(Wedstrijden!#REF!="Indoor",1,0)</f>
        <v>#REF!</v>
      </c>
      <c r="H752" s="17" t="e">
        <f>Wedstrijden!#REF!</f>
        <v>#REF!</v>
      </c>
      <c r="I752" s="17" t="e">
        <f>IF(Wedstrijden!#REF!="Nee",0,IF(Wedstrijden!#REF!="Ja",1,""))</f>
        <v>#REF!</v>
      </c>
      <c r="J752" s="17" t="e">
        <f>IF(Wedstrijden!#REF!&lt;&gt;"",Wedstrijden!#REF!,"")</f>
        <v>#REF!</v>
      </c>
      <c r="W752" s="18"/>
      <c r="AE752" s="18"/>
      <c r="AN752" s="18"/>
      <c r="AU752" s="18"/>
      <c r="BA752" s="18"/>
      <c r="BE752" s="18"/>
      <c r="BJ752" s="17" t="str">
        <f>IF(COUNTA(Wedstrijden!O573:Y573)&lt;&gt;0,1,"")</f>
        <v/>
      </c>
      <c r="BK752" s="17" t="str">
        <f t="shared" si="66"/>
        <v/>
      </c>
      <c r="BL752" s="17" t="str">
        <f>IF(Wedstrijden!O573="x","AA","")</f>
        <v/>
      </c>
      <c r="BM752" s="17" t="str">
        <f>IF(Wedstrijden!P573="x","A","")</f>
        <v/>
      </c>
      <c r="BN752" s="17" t="str">
        <f>IF(Wedstrijden!Q573="x","B1","")</f>
        <v/>
      </c>
      <c r="BO752" s="17" t="e">
        <f>IF(Wedstrijden!#REF!="x","BB","")</f>
        <v>#REF!</v>
      </c>
      <c r="BP752" s="17" t="str">
        <f>IF(Wedstrijden!S573="x","B","")</f>
        <v/>
      </c>
      <c r="BQ752" s="17" t="str">
        <f>IF(Wedstrijden!T573="x","L1","")</f>
        <v/>
      </c>
      <c r="BR752" s="17" t="str">
        <f>IF(Wedstrijden!U573="x","L2","")</f>
        <v/>
      </c>
      <c r="BS752" s="17" t="str">
        <f>IF(Wedstrijden!V573="x","M1","")</f>
        <v/>
      </c>
      <c r="BT752" s="17" t="str">
        <f>IF(Wedstrijden!W573="x","M2","")</f>
        <v/>
      </c>
      <c r="BU752" s="17" t="str">
        <f>IF(Wedstrijden!X573="x","Z1","")</f>
        <v/>
      </c>
      <c r="BV752" s="17" t="str">
        <f>IF(Wedstrijden!Y573="x","Z2","")</f>
        <v/>
      </c>
      <c r="BW752" s="17" t="str">
        <f>IF(COUNTA(Wedstrijden!F573:N573)&lt;&gt;0,1,"")</f>
        <v/>
      </c>
      <c r="BX752" s="17" t="str">
        <f t="shared" si="67"/>
        <v/>
      </c>
      <c r="BY752" s="17" t="str">
        <f>IF(Wedstrijden!F573="x","BB","")</f>
        <v/>
      </c>
      <c r="BZ752" s="17" t="str">
        <f>IF(Wedstrijden!G573="x","B","")</f>
        <v/>
      </c>
      <c r="CA752" s="17" t="str">
        <f>IF(Wedstrijden!H573="x","L1","")</f>
        <v/>
      </c>
      <c r="CB752" s="17" t="str">
        <f>IF(Wedstrijden!I573="x","L2","")</f>
        <v/>
      </c>
      <c r="CC752" s="17" t="str">
        <f>IF(Wedstrijden!J573="x","M1","")</f>
        <v/>
      </c>
      <c r="CD752" s="17" t="str">
        <f>IF(Wedstrijden!K573="x","M2","")</f>
        <v/>
      </c>
      <c r="CE752" s="17" t="str">
        <f>IF(Wedstrijden!L573="x","Z1","")</f>
        <v/>
      </c>
      <c r="CF752" s="17" t="str">
        <f>IF(Wedstrijden!M573="x","Z2","")</f>
        <v/>
      </c>
      <c r="CG752" s="17" t="str">
        <f>IF(Wedstrijden!N573="x","ZZL","")</f>
        <v/>
      </c>
      <c r="CL752" s="17" t="str">
        <f>IF(COUNTA(Wedstrijden!AG573:AN573)&lt;&gt;0,2,"")</f>
        <v/>
      </c>
      <c r="CM752" s="17" t="str">
        <f t="shared" si="68"/>
        <v/>
      </c>
      <c r="CN752" s="17" t="str">
        <f>IF(Wedstrijden!AG573="x","AA","")</f>
        <v/>
      </c>
      <c r="CO752" s="17" t="str">
        <f>IF(Wedstrijden!AH573="x","A","")</f>
        <v/>
      </c>
      <c r="CP752" s="17" t="str">
        <f>IF(Wedstrijden!AI573="x","BB","")</f>
        <v/>
      </c>
      <c r="CQ752" s="17" t="str">
        <f>IF(Wedstrijden!AJ573="x","B","")</f>
        <v/>
      </c>
      <c r="CR752" s="17" t="str">
        <f>IF(Wedstrijden!AK573="x","L","")</f>
        <v/>
      </c>
      <c r="CS752" s="17" t="str">
        <f>IF(Wedstrijden!AL573="x","M","")</f>
        <v/>
      </c>
      <c r="CT752" s="17" t="str">
        <f>IF(Wedstrijden!AM573="x","Z","")</f>
        <v/>
      </c>
      <c r="CU752" s="17" t="str">
        <f>IF(Wedstrijden!AN573="x","ZZ","")</f>
        <v/>
      </c>
      <c r="CV752" s="17" t="str">
        <f>IF(COUNTA(Wedstrijden!Z573:AF573)&lt;&gt;0,2,"")</f>
        <v/>
      </c>
      <c r="CW752" s="17" t="str">
        <f t="shared" si="69"/>
        <v/>
      </c>
      <c r="CX752" s="17" t="str">
        <f>IF(Wedstrijden!Z573="x","BB","")</f>
        <v/>
      </c>
      <c r="CY752" s="17" t="str">
        <f>IF(Wedstrijden!AA573="x","B","")</f>
        <v/>
      </c>
      <c r="CZ752" s="17" t="str">
        <f>IF(Wedstrijden!AB573="x","L","")</f>
        <v/>
      </c>
      <c r="DA752" s="17" t="str">
        <f>IF(Wedstrijden!AC573="x","M","")</f>
        <v/>
      </c>
      <c r="DB752" s="17" t="str">
        <f>IF(Wedstrijden!AD573="x","Z","")</f>
        <v/>
      </c>
      <c r="DC752" s="17" t="str">
        <f>IF(Wedstrijden!AE573="x","ZZ","")</f>
        <v/>
      </c>
      <c r="DD752" s="17" t="str">
        <f>IF(Wedstrijden!AF573="x","1.40","")</f>
        <v/>
      </c>
      <c r="DE752" s="17" t="str">
        <f>IF(COUNTA(Wedstrijden!AP573:AR573)&lt;&gt;0,6,"")</f>
        <v/>
      </c>
      <c r="DF752" s="17" t="str">
        <f t="shared" si="70"/>
        <v/>
      </c>
      <c r="DG752" s="17" t="str">
        <f>IF(Wedstrijden!AP573="x","L","")</f>
        <v/>
      </c>
      <c r="DH752" s="17" t="str">
        <f>IF(Wedstrijden!AQ573="x","M","")</f>
        <v/>
      </c>
      <c r="DI752" s="17" t="str">
        <f>IF(Wedstrijden!AR573="x","Z","")</f>
        <v/>
      </c>
      <c r="DJ752" s="17" t="str">
        <f>IF(Wedstrijden!AS573="x","Z","")</f>
        <v/>
      </c>
      <c r="DK752" s="17" t="str">
        <f>IF(COUNTA(Wedstrijden!AU573:AW573)&lt;&gt;0,6,"")</f>
        <v/>
      </c>
      <c r="DL752" s="17" t="str">
        <f t="shared" si="71"/>
        <v/>
      </c>
      <c r="DM752" s="17" t="str">
        <f>IF(Wedstrijden!AU573="x","L","")</f>
        <v/>
      </c>
      <c r="DN752" s="17" t="str">
        <f>IF(Wedstrijden!AV573="x","M","")</f>
        <v/>
      </c>
      <c r="DO752" s="17" t="str">
        <f>IF(Wedstrijden!AW573="x","Z","")</f>
        <v/>
      </c>
      <c r="DP752" s="17" t="str">
        <f>IF(Wedstrijden!AX573="x","Z","")</f>
        <v/>
      </c>
    </row>
    <row r="753" spans="1:120" ht="14.4" x14ac:dyDescent="0.3">
      <c r="A753" s="21">
        <f>Wedstrijden!A574</f>
        <v>0</v>
      </c>
      <c r="B753" s="17" t="str">
        <f>IFERROR(VLOOKUP(Wedstrijden!#REF!,#REF!,2,FALSE),"")</f>
        <v/>
      </c>
      <c r="C753" s="17" t="e">
        <f>Wedstrijden!#REF!</f>
        <v>#REF!</v>
      </c>
      <c r="D753" s="17" t="str">
        <f>IFERROR(VLOOKUP(Wedstrijden!#REF!,#REF!,2,FALSE),"")</f>
        <v/>
      </c>
      <c r="E753" s="17" t="str">
        <f>IFERROR(VLOOKUP(Wedstrijden!#REF!,#REF!,5,FALSE),"")</f>
        <v/>
      </c>
      <c r="F753" s="17" t="e">
        <f>IF(Wedstrijden!#REF!&lt;&gt;"",Wedstrijden!#REF!,"")</f>
        <v>#REF!</v>
      </c>
      <c r="G753" s="17" t="e">
        <f>IF(Wedstrijden!#REF!="Indoor",1,0)</f>
        <v>#REF!</v>
      </c>
      <c r="H753" s="17" t="e">
        <f>Wedstrijden!#REF!</f>
        <v>#REF!</v>
      </c>
      <c r="I753" s="17" t="e">
        <f>IF(Wedstrijden!#REF!="Nee",0,IF(Wedstrijden!#REF!="Ja",1,""))</f>
        <v>#REF!</v>
      </c>
      <c r="J753" s="17" t="e">
        <f>IF(Wedstrijden!#REF!&lt;&gt;"",Wedstrijden!#REF!,"")</f>
        <v>#REF!</v>
      </c>
      <c r="W753" s="18"/>
      <c r="AE753" s="18"/>
      <c r="AN753" s="18"/>
      <c r="AU753" s="18"/>
      <c r="BA753" s="18"/>
      <c r="BE753" s="18"/>
      <c r="BJ753" s="17" t="str">
        <f>IF(COUNTA(Wedstrijden!O574:Y574)&lt;&gt;0,1,"")</f>
        <v/>
      </c>
      <c r="BK753" s="17" t="str">
        <f t="shared" si="66"/>
        <v/>
      </c>
      <c r="BL753" s="17" t="str">
        <f>IF(Wedstrijden!O574="x","AA","")</f>
        <v/>
      </c>
      <c r="BM753" s="17" t="str">
        <f>IF(Wedstrijden!P574="x","A","")</f>
        <v/>
      </c>
      <c r="BN753" s="17" t="str">
        <f>IF(Wedstrijden!Q574="x","B1","")</f>
        <v/>
      </c>
      <c r="BO753" s="17" t="e">
        <f>IF(Wedstrijden!#REF!="x","BB","")</f>
        <v>#REF!</v>
      </c>
      <c r="BP753" s="17" t="str">
        <f>IF(Wedstrijden!S574="x","B","")</f>
        <v/>
      </c>
      <c r="BQ753" s="17" t="str">
        <f>IF(Wedstrijden!T574="x","L1","")</f>
        <v/>
      </c>
      <c r="BR753" s="17" t="str">
        <f>IF(Wedstrijden!U574="x","L2","")</f>
        <v/>
      </c>
      <c r="BS753" s="17" t="str">
        <f>IF(Wedstrijden!V574="x","M1","")</f>
        <v/>
      </c>
      <c r="BT753" s="17" t="str">
        <f>IF(Wedstrijden!W574="x","M2","")</f>
        <v/>
      </c>
      <c r="BU753" s="17" t="str">
        <f>IF(Wedstrijden!X574="x","Z1","")</f>
        <v/>
      </c>
      <c r="BV753" s="17" t="str">
        <f>IF(Wedstrijden!Y574="x","Z2","")</f>
        <v/>
      </c>
      <c r="BW753" s="17" t="str">
        <f>IF(COUNTA(Wedstrijden!F574:N574)&lt;&gt;0,1,"")</f>
        <v/>
      </c>
      <c r="BX753" s="17" t="str">
        <f t="shared" si="67"/>
        <v/>
      </c>
      <c r="BY753" s="17" t="str">
        <f>IF(Wedstrijden!F574="x","BB","")</f>
        <v/>
      </c>
      <c r="BZ753" s="17" t="str">
        <f>IF(Wedstrijden!G574="x","B","")</f>
        <v/>
      </c>
      <c r="CA753" s="17" t="str">
        <f>IF(Wedstrijden!H574="x","L1","")</f>
        <v/>
      </c>
      <c r="CB753" s="17" t="str">
        <f>IF(Wedstrijden!I574="x","L2","")</f>
        <v/>
      </c>
      <c r="CC753" s="17" t="str">
        <f>IF(Wedstrijden!J574="x","M1","")</f>
        <v/>
      </c>
      <c r="CD753" s="17" t="str">
        <f>IF(Wedstrijden!K574="x","M2","")</f>
        <v/>
      </c>
      <c r="CE753" s="17" t="str">
        <f>IF(Wedstrijden!L574="x","Z1","")</f>
        <v/>
      </c>
      <c r="CF753" s="17" t="str">
        <f>IF(Wedstrijden!M574="x","Z2","")</f>
        <v/>
      </c>
      <c r="CG753" s="17" t="str">
        <f>IF(Wedstrijden!N574="x","ZZL","")</f>
        <v/>
      </c>
      <c r="CL753" s="17" t="str">
        <f>IF(COUNTA(Wedstrijden!AG574:AN574)&lt;&gt;0,2,"")</f>
        <v/>
      </c>
      <c r="CM753" s="17" t="str">
        <f t="shared" si="68"/>
        <v/>
      </c>
      <c r="CN753" s="17" t="str">
        <f>IF(Wedstrijden!AG574="x","AA","")</f>
        <v/>
      </c>
      <c r="CO753" s="17" t="str">
        <f>IF(Wedstrijden!AH574="x","A","")</f>
        <v/>
      </c>
      <c r="CP753" s="17" t="str">
        <f>IF(Wedstrijden!AI574="x","BB","")</f>
        <v/>
      </c>
      <c r="CQ753" s="17" t="str">
        <f>IF(Wedstrijden!AJ574="x","B","")</f>
        <v/>
      </c>
      <c r="CR753" s="17" t="str">
        <f>IF(Wedstrijden!AK574="x","L","")</f>
        <v/>
      </c>
      <c r="CS753" s="17" t="str">
        <f>IF(Wedstrijden!AL574="x","M","")</f>
        <v/>
      </c>
      <c r="CT753" s="17" t="str">
        <f>IF(Wedstrijden!AM574="x","Z","")</f>
        <v/>
      </c>
      <c r="CU753" s="17" t="str">
        <f>IF(Wedstrijden!AN574="x","ZZ","")</f>
        <v/>
      </c>
      <c r="CV753" s="17" t="str">
        <f>IF(COUNTA(Wedstrijden!Z574:AF574)&lt;&gt;0,2,"")</f>
        <v/>
      </c>
      <c r="CW753" s="17" t="str">
        <f t="shared" si="69"/>
        <v/>
      </c>
      <c r="CX753" s="17" t="str">
        <f>IF(Wedstrijden!Z574="x","BB","")</f>
        <v/>
      </c>
      <c r="CY753" s="17" t="str">
        <f>IF(Wedstrijden!AA574="x","B","")</f>
        <v/>
      </c>
      <c r="CZ753" s="17" t="str">
        <f>IF(Wedstrijden!AB574="x","L","")</f>
        <v/>
      </c>
      <c r="DA753" s="17" t="str">
        <f>IF(Wedstrijden!AC574="x","M","")</f>
        <v/>
      </c>
      <c r="DB753" s="17" t="str">
        <f>IF(Wedstrijden!AD574="x","Z","")</f>
        <v/>
      </c>
      <c r="DC753" s="17" t="str">
        <f>IF(Wedstrijden!AE574="x","ZZ","")</f>
        <v/>
      </c>
      <c r="DD753" s="17" t="str">
        <f>IF(Wedstrijden!AF574="x","1.40","")</f>
        <v/>
      </c>
      <c r="DE753" s="17" t="str">
        <f>IF(COUNTA(Wedstrijden!AP574:AR574)&lt;&gt;0,6,"")</f>
        <v/>
      </c>
      <c r="DF753" s="17" t="str">
        <f t="shared" si="70"/>
        <v/>
      </c>
      <c r="DG753" s="17" t="str">
        <f>IF(Wedstrijden!AP574="x","L","")</f>
        <v/>
      </c>
      <c r="DH753" s="17" t="str">
        <f>IF(Wedstrijden!AQ574="x","M","")</f>
        <v/>
      </c>
      <c r="DI753" s="17" t="str">
        <f>IF(Wedstrijden!AR574="x","Z","")</f>
        <v/>
      </c>
      <c r="DJ753" s="17" t="str">
        <f>IF(Wedstrijden!AS574="x","Z","")</f>
        <v/>
      </c>
      <c r="DK753" s="17" t="str">
        <f>IF(COUNTA(Wedstrijden!AU574:AW574)&lt;&gt;0,6,"")</f>
        <v/>
      </c>
      <c r="DL753" s="17" t="str">
        <f t="shared" si="71"/>
        <v/>
      </c>
      <c r="DM753" s="17" t="str">
        <f>IF(Wedstrijden!AU574="x","L","")</f>
        <v/>
      </c>
      <c r="DN753" s="17" t="str">
        <f>IF(Wedstrijden!AV574="x","M","")</f>
        <v/>
      </c>
      <c r="DO753" s="17" t="str">
        <f>IF(Wedstrijden!AW574="x","Z","")</f>
        <v/>
      </c>
      <c r="DP753" s="17" t="str">
        <f>IF(Wedstrijden!AX574="x","Z","")</f>
        <v/>
      </c>
    </row>
    <row r="754" spans="1:120" ht="14.4" x14ac:dyDescent="0.3">
      <c r="A754" s="21">
        <f>Wedstrijden!A575</f>
        <v>0</v>
      </c>
      <c r="B754" s="17" t="str">
        <f>IFERROR(VLOOKUP(Wedstrijden!#REF!,#REF!,2,FALSE),"")</f>
        <v/>
      </c>
      <c r="C754" s="17" t="e">
        <f>Wedstrijden!#REF!</f>
        <v>#REF!</v>
      </c>
      <c r="D754" s="17" t="str">
        <f>IFERROR(VLOOKUP(Wedstrijden!#REF!,#REF!,2,FALSE),"")</f>
        <v/>
      </c>
      <c r="E754" s="17" t="str">
        <f>IFERROR(VLOOKUP(Wedstrijden!#REF!,#REF!,5,FALSE),"")</f>
        <v/>
      </c>
      <c r="F754" s="17" t="e">
        <f>IF(Wedstrijden!#REF!&lt;&gt;"",Wedstrijden!#REF!,"")</f>
        <v>#REF!</v>
      </c>
      <c r="G754" s="17" t="e">
        <f>IF(Wedstrijden!#REF!="Indoor",1,0)</f>
        <v>#REF!</v>
      </c>
      <c r="H754" s="17" t="e">
        <f>Wedstrijden!#REF!</f>
        <v>#REF!</v>
      </c>
      <c r="I754" s="17" t="e">
        <f>IF(Wedstrijden!#REF!="Nee",0,IF(Wedstrijden!#REF!="Ja",1,""))</f>
        <v>#REF!</v>
      </c>
      <c r="J754" s="17" t="e">
        <f>IF(Wedstrijden!#REF!&lt;&gt;"",Wedstrijden!#REF!,"")</f>
        <v>#REF!</v>
      </c>
      <c r="W754" s="18"/>
      <c r="AE754" s="18"/>
      <c r="AN754" s="18"/>
      <c r="AU754" s="18"/>
      <c r="BA754" s="18"/>
      <c r="BE754" s="18"/>
      <c r="BJ754" s="17" t="str">
        <f>IF(COUNTA(Wedstrijden!O575:Y575)&lt;&gt;0,1,"")</f>
        <v/>
      </c>
      <c r="BK754" s="17" t="str">
        <f t="shared" si="66"/>
        <v/>
      </c>
      <c r="BL754" s="17" t="str">
        <f>IF(Wedstrijden!O575="x","AA","")</f>
        <v/>
      </c>
      <c r="BM754" s="17" t="str">
        <f>IF(Wedstrijden!P575="x","A","")</f>
        <v/>
      </c>
      <c r="BN754" s="17" t="str">
        <f>IF(Wedstrijden!Q575="x","B1","")</f>
        <v/>
      </c>
      <c r="BO754" s="17" t="e">
        <f>IF(Wedstrijden!#REF!="x","BB","")</f>
        <v>#REF!</v>
      </c>
      <c r="BP754" s="17" t="str">
        <f>IF(Wedstrijden!S575="x","B","")</f>
        <v/>
      </c>
      <c r="BQ754" s="17" t="str">
        <f>IF(Wedstrijden!T575="x","L1","")</f>
        <v/>
      </c>
      <c r="BR754" s="17" t="str">
        <f>IF(Wedstrijden!U575="x","L2","")</f>
        <v/>
      </c>
      <c r="BS754" s="17" t="str">
        <f>IF(Wedstrijden!V575="x","M1","")</f>
        <v/>
      </c>
      <c r="BT754" s="17" t="str">
        <f>IF(Wedstrijden!W575="x","M2","")</f>
        <v/>
      </c>
      <c r="BU754" s="17" t="str">
        <f>IF(Wedstrijden!X575="x","Z1","")</f>
        <v/>
      </c>
      <c r="BV754" s="17" t="str">
        <f>IF(Wedstrijden!Y575="x","Z2","")</f>
        <v/>
      </c>
      <c r="BW754" s="17" t="str">
        <f>IF(COUNTA(Wedstrijden!F575:N575)&lt;&gt;0,1,"")</f>
        <v/>
      </c>
      <c r="BX754" s="17" t="str">
        <f t="shared" si="67"/>
        <v/>
      </c>
      <c r="BY754" s="17" t="str">
        <f>IF(Wedstrijden!F575="x","BB","")</f>
        <v/>
      </c>
      <c r="BZ754" s="17" t="str">
        <f>IF(Wedstrijden!G575="x","B","")</f>
        <v/>
      </c>
      <c r="CA754" s="17" t="str">
        <f>IF(Wedstrijden!H575="x","L1","")</f>
        <v/>
      </c>
      <c r="CB754" s="17" t="str">
        <f>IF(Wedstrijden!I575="x","L2","")</f>
        <v/>
      </c>
      <c r="CC754" s="17" t="str">
        <f>IF(Wedstrijden!J575="x","M1","")</f>
        <v/>
      </c>
      <c r="CD754" s="17" t="str">
        <f>IF(Wedstrijden!K575="x","M2","")</f>
        <v/>
      </c>
      <c r="CE754" s="17" t="str">
        <f>IF(Wedstrijden!L575="x","Z1","")</f>
        <v/>
      </c>
      <c r="CF754" s="17" t="str">
        <f>IF(Wedstrijden!M575="x","Z2","")</f>
        <v/>
      </c>
      <c r="CG754" s="17" t="str">
        <f>IF(Wedstrijden!N575="x","ZZL","")</f>
        <v/>
      </c>
      <c r="CL754" s="17" t="str">
        <f>IF(COUNTA(Wedstrijden!AG575:AN575)&lt;&gt;0,2,"")</f>
        <v/>
      </c>
      <c r="CM754" s="17" t="str">
        <f t="shared" si="68"/>
        <v/>
      </c>
      <c r="CN754" s="17" t="str">
        <f>IF(Wedstrijden!AG575="x","AA","")</f>
        <v/>
      </c>
      <c r="CO754" s="17" t="str">
        <f>IF(Wedstrijden!AH575="x","A","")</f>
        <v/>
      </c>
      <c r="CP754" s="17" t="str">
        <f>IF(Wedstrijden!AI575="x","BB","")</f>
        <v/>
      </c>
      <c r="CQ754" s="17" t="str">
        <f>IF(Wedstrijden!AJ575="x","B","")</f>
        <v/>
      </c>
      <c r="CR754" s="17" t="str">
        <f>IF(Wedstrijden!AK575="x","L","")</f>
        <v/>
      </c>
      <c r="CS754" s="17" t="str">
        <f>IF(Wedstrijden!AL575="x","M","")</f>
        <v/>
      </c>
      <c r="CT754" s="17" t="str">
        <f>IF(Wedstrijden!AM575="x","Z","")</f>
        <v/>
      </c>
      <c r="CU754" s="17" t="str">
        <f>IF(Wedstrijden!AN575="x","ZZ","")</f>
        <v/>
      </c>
      <c r="CV754" s="17" t="str">
        <f>IF(COUNTA(Wedstrijden!Z575:AF575)&lt;&gt;0,2,"")</f>
        <v/>
      </c>
      <c r="CW754" s="17" t="str">
        <f t="shared" si="69"/>
        <v/>
      </c>
      <c r="CX754" s="17" t="str">
        <f>IF(Wedstrijden!Z575="x","BB","")</f>
        <v/>
      </c>
      <c r="CY754" s="17" t="str">
        <f>IF(Wedstrijden!AA575="x","B","")</f>
        <v/>
      </c>
      <c r="CZ754" s="17" t="str">
        <f>IF(Wedstrijden!AB575="x","L","")</f>
        <v/>
      </c>
      <c r="DA754" s="17" t="str">
        <f>IF(Wedstrijden!AC575="x","M","")</f>
        <v/>
      </c>
      <c r="DB754" s="17" t="str">
        <f>IF(Wedstrijden!AD575="x","Z","")</f>
        <v/>
      </c>
      <c r="DC754" s="17" t="str">
        <f>IF(Wedstrijden!AE575="x","ZZ","")</f>
        <v/>
      </c>
      <c r="DD754" s="17" t="str">
        <f>IF(Wedstrijden!AF575="x","1.40","")</f>
        <v/>
      </c>
      <c r="DE754" s="17" t="str">
        <f>IF(COUNTA(Wedstrijden!AP575:AR575)&lt;&gt;0,6,"")</f>
        <v/>
      </c>
      <c r="DF754" s="17" t="str">
        <f t="shared" si="70"/>
        <v/>
      </c>
      <c r="DG754" s="17" t="str">
        <f>IF(Wedstrijden!AP575="x","L","")</f>
        <v/>
      </c>
      <c r="DH754" s="17" t="str">
        <f>IF(Wedstrijden!AQ575="x","M","")</f>
        <v/>
      </c>
      <c r="DI754" s="17" t="str">
        <f>IF(Wedstrijden!AR575="x","Z","")</f>
        <v/>
      </c>
      <c r="DJ754" s="17" t="str">
        <f>IF(Wedstrijden!AS575="x","Z","")</f>
        <v/>
      </c>
      <c r="DK754" s="17" t="str">
        <f>IF(COUNTA(Wedstrijden!AU575:AW575)&lt;&gt;0,6,"")</f>
        <v/>
      </c>
      <c r="DL754" s="17" t="str">
        <f t="shared" si="71"/>
        <v/>
      </c>
      <c r="DM754" s="17" t="str">
        <f>IF(Wedstrijden!AU575="x","L","")</f>
        <v/>
      </c>
      <c r="DN754" s="17" t="str">
        <f>IF(Wedstrijden!AV575="x","M","")</f>
        <v/>
      </c>
      <c r="DO754" s="17" t="str">
        <f>IF(Wedstrijden!AW575="x","Z","")</f>
        <v/>
      </c>
      <c r="DP754" s="17" t="str">
        <f>IF(Wedstrijden!AX575="x","Z","")</f>
        <v/>
      </c>
    </row>
    <row r="755" spans="1:120" ht="14.4" x14ac:dyDescent="0.3">
      <c r="A755" s="21">
        <f>Wedstrijden!A576</f>
        <v>0</v>
      </c>
      <c r="B755" s="17" t="str">
        <f>IFERROR(VLOOKUP(Wedstrijden!#REF!,#REF!,2,FALSE),"")</f>
        <v/>
      </c>
      <c r="C755" s="17" t="e">
        <f>Wedstrijden!#REF!</f>
        <v>#REF!</v>
      </c>
      <c r="D755" s="17" t="str">
        <f>IFERROR(VLOOKUP(Wedstrijden!#REF!,#REF!,2,FALSE),"")</f>
        <v/>
      </c>
      <c r="E755" s="17" t="str">
        <f>IFERROR(VLOOKUP(Wedstrijden!#REF!,#REF!,5,FALSE),"")</f>
        <v/>
      </c>
      <c r="F755" s="17" t="e">
        <f>IF(Wedstrijden!#REF!&lt;&gt;"",Wedstrijden!#REF!,"")</f>
        <v>#REF!</v>
      </c>
      <c r="G755" s="17" t="e">
        <f>IF(Wedstrijden!#REF!="Indoor",1,0)</f>
        <v>#REF!</v>
      </c>
      <c r="H755" s="17" t="e">
        <f>Wedstrijden!#REF!</f>
        <v>#REF!</v>
      </c>
      <c r="I755" s="17" t="e">
        <f>IF(Wedstrijden!#REF!="Nee",0,IF(Wedstrijden!#REF!="Ja",1,""))</f>
        <v>#REF!</v>
      </c>
      <c r="J755" s="17" t="e">
        <f>IF(Wedstrijden!#REF!&lt;&gt;"",Wedstrijden!#REF!,"")</f>
        <v>#REF!</v>
      </c>
      <c r="W755" s="18"/>
      <c r="AE755" s="18"/>
      <c r="AN755" s="18"/>
      <c r="AU755" s="18"/>
      <c r="BA755" s="18"/>
      <c r="BE755" s="18"/>
      <c r="BJ755" s="17" t="str">
        <f>IF(COUNTA(Wedstrijden!O576:Y576)&lt;&gt;0,1,"")</f>
        <v/>
      </c>
      <c r="BK755" s="17" t="str">
        <f t="shared" si="66"/>
        <v/>
      </c>
      <c r="BL755" s="17" t="str">
        <f>IF(Wedstrijden!O576="x","AA","")</f>
        <v/>
      </c>
      <c r="BM755" s="17" t="str">
        <f>IF(Wedstrijden!P576="x","A","")</f>
        <v/>
      </c>
      <c r="BN755" s="17" t="str">
        <f>IF(Wedstrijden!Q576="x","B1","")</f>
        <v/>
      </c>
      <c r="BO755" s="17" t="e">
        <f>IF(Wedstrijden!#REF!="x","BB","")</f>
        <v>#REF!</v>
      </c>
      <c r="BP755" s="17" t="str">
        <f>IF(Wedstrijden!S576="x","B","")</f>
        <v/>
      </c>
      <c r="BQ755" s="17" t="str">
        <f>IF(Wedstrijden!T576="x","L1","")</f>
        <v/>
      </c>
      <c r="BR755" s="17" t="str">
        <f>IF(Wedstrijden!U576="x","L2","")</f>
        <v/>
      </c>
      <c r="BS755" s="17" t="str">
        <f>IF(Wedstrijden!V576="x","M1","")</f>
        <v/>
      </c>
      <c r="BT755" s="17" t="str">
        <f>IF(Wedstrijden!W576="x","M2","")</f>
        <v/>
      </c>
      <c r="BU755" s="17" t="str">
        <f>IF(Wedstrijden!X576="x","Z1","")</f>
        <v/>
      </c>
      <c r="BV755" s="17" t="str">
        <f>IF(Wedstrijden!Y576="x","Z2","")</f>
        <v/>
      </c>
      <c r="BW755" s="17" t="str">
        <f>IF(COUNTA(Wedstrijden!F576:N576)&lt;&gt;0,1,"")</f>
        <v/>
      </c>
      <c r="BX755" s="17" t="str">
        <f t="shared" si="67"/>
        <v/>
      </c>
      <c r="BY755" s="17" t="str">
        <f>IF(Wedstrijden!F576="x","BB","")</f>
        <v/>
      </c>
      <c r="BZ755" s="17" t="str">
        <f>IF(Wedstrijden!G576="x","B","")</f>
        <v/>
      </c>
      <c r="CA755" s="17" t="str">
        <f>IF(Wedstrijden!H576="x","L1","")</f>
        <v/>
      </c>
      <c r="CB755" s="17" t="str">
        <f>IF(Wedstrijden!I576="x","L2","")</f>
        <v/>
      </c>
      <c r="CC755" s="17" t="str">
        <f>IF(Wedstrijden!J576="x","M1","")</f>
        <v/>
      </c>
      <c r="CD755" s="17" t="str">
        <f>IF(Wedstrijden!K576="x","M2","")</f>
        <v/>
      </c>
      <c r="CE755" s="17" t="str">
        <f>IF(Wedstrijden!L576="x","Z1","")</f>
        <v/>
      </c>
      <c r="CF755" s="17" t="str">
        <f>IF(Wedstrijden!M576="x","Z2","")</f>
        <v/>
      </c>
      <c r="CG755" s="17" t="str">
        <f>IF(Wedstrijden!N576="x","ZZL","")</f>
        <v/>
      </c>
      <c r="CL755" s="17" t="str">
        <f>IF(COUNTA(Wedstrijden!AG576:AN576)&lt;&gt;0,2,"")</f>
        <v/>
      </c>
      <c r="CM755" s="17" t="str">
        <f t="shared" si="68"/>
        <v/>
      </c>
      <c r="CN755" s="17" t="str">
        <f>IF(Wedstrijden!AG576="x","AA","")</f>
        <v/>
      </c>
      <c r="CO755" s="17" t="str">
        <f>IF(Wedstrijden!AH576="x","A","")</f>
        <v/>
      </c>
      <c r="CP755" s="17" t="str">
        <f>IF(Wedstrijden!AI576="x","BB","")</f>
        <v/>
      </c>
      <c r="CQ755" s="17" t="str">
        <f>IF(Wedstrijden!AJ576="x","B","")</f>
        <v/>
      </c>
      <c r="CR755" s="17" t="str">
        <f>IF(Wedstrijden!AK576="x","L","")</f>
        <v/>
      </c>
      <c r="CS755" s="17" t="str">
        <f>IF(Wedstrijden!AL576="x","M","")</f>
        <v/>
      </c>
      <c r="CT755" s="17" t="str">
        <f>IF(Wedstrijden!AM576="x","Z","")</f>
        <v/>
      </c>
      <c r="CU755" s="17" t="str">
        <f>IF(Wedstrijden!AN576="x","ZZ","")</f>
        <v/>
      </c>
      <c r="CV755" s="17" t="str">
        <f>IF(COUNTA(Wedstrijden!Z576:AF576)&lt;&gt;0,2,"")</f>
        <v/>
      </c>
      <c r="CW755" s="17" t="str">
        <f t="shared" si="69"/>
        <v/>
      </c>
      <c r="CX755" s="17" t="str">
        <f>IF(Wedstrijden!Z576="x","BB","")</f>
        <v/>
      </c>
      <c r="CY755" s="17" t="str">
        <f>IF(Wedstrijden!AA576="x","B","")</f>
        <v/>
      </c>
      <c r="CZ755" s="17" t="str">
        <f>IF(Wedstrijden!AB576="x","L","")</f>
        <v/>
      </c>
      <c r="DA755" s="17" t="str">
        <f>IF(Wedstrijden!AC576="x","M","")</f>
        <v/>
      </c>
      <c r="DB755" s="17" t="str">
        <f>IF(Wedstrijden!AD576="x","Z","")</f>
        <v/>
      </c>
      <c r="DC755" s="17" t="str">
        <f>IF(Wedstrijden!AE576="x","ZZ","")</f>
        <v/>
      </c>
      <c r="DD755" s="17" t="str">
        <f>IF(Wedstrijden!AF576="x","1.40","")</f>
        <v/>
      </c>
      <c r="DE755" s="17" t="str">
        <f>IF(COUNTA(Wedstrijden!AP576:AR576)&lt;&gt;0,6,"")</f>
        <v/>
      </c>
      <c r="DF755" s="17" t="str">
        <f t="shared" si="70"/>
        <v/>
      </c>
      <c r="DG755" s="17" t="str">
        <f>IF(Wedstrijden!AP576="x","L","")</f>
        <v/>
      </c>
      <c r="DH755" s="17" t="str">
        <f>IF(Wedstrijden!AQ576="x","M","")</f>
        <v/>
      </c>
      <c r="DI755" s="17" t="str">
        <f>IF(Wedstrijden!AR576="x","Z","")</f>
        <v/>
      </c>
      <c r="DJ755" s="17" t="str">
        <f>IF(Wedstrijden!AS576="x","Z","")</f>
        <v/>
      </c>
      <c r="DK755" s="17" t="str">
        <f>IF(COUNTA(Wedstrijden!AU576:AW576)&lt;&gt;0,6,"")</f>
        <v/>
      </c>
      <c r="DL755" s="17" t="str">
        <f t="shared" si="71"/>
        <v/>
      </c>
      <c r="DM755" s="17" t="str">
        <f>IF(Wedstrijden!AU576="x","L","")</f>
        <v/>
      </c>
      <c r="DN755" s="17" t="str">
        <f>IF(Wedstrijden!AV576="x","M","")</f>
        <v/>
      </c>
      <c r="DO755" s="17" t="str">
        <f>IF(Wedstrijden!AW576="x","Z","")</f>
        <v/>
      </c>
      <c r="DP755" s="17" t="str">
        <f>IF(Wedstrijden!AX576="x","Z","")</f>
        <v/>
      </c>
    </row>
    <row r="756" spans="1:120" ht="14.4" x14ac:dyDescent="0.3">
      <c r="A756" s="21">
        <f>Wedstrijden!A577</f>
        <v>0</v>
      </c>
      <c r="B756" s="17" t="str">
        <f>IFERROR(VLOOKUP(Wedstrijden!#REF!,#REF!,2,FALSE),"")</f>
        <v/>
      </c>
      <c r="C756" s="17" t="e">
        <f>Wedstrijden!#REF!</f>
        <v>#REF!</v>
      </c>
      <c r="D756" s="17" t="str">
        <f>IFERROR(VLOOKUP(Wedstrijden!#REF!,#REF!,2,FALSE),"")</f>
        <v/>
      </c>
      <c r="E756" s="17" t="str">
        <f>IFERROR(VLOOKUP(Wedstrijden!#REF!,#REF!,5,FALSE),"")</f>
        <v/>
      </c>
      <c r="F756" s="17" t="e">
        <f>IF(Wedstrijden!#REF!&lt;&gt;"",Wedstrijden!#REF!,"")</f>
        <v>#REF!</v>
      </c>
      <c r="G756" s="17" t="e">
        <f>IF(Wedstrijden!#REF!="Indoor",1,0)</f>
        <v>#REF!</v>
      </c>
      <c r="H756" s="17" t="e">
        <f>Wedstrijden!#REF!</f>
        <v>#REF!</v>
      </c>
      <c r="I756" s="17" t="e">
        <f>IF(Wedstrijden!#REF!="Nee",0,IF(Wedstrijden!#REF!="Ja",1,""))</f>
        <v>#REF!</v>
      </c>
      <c r="J756" s="17" t="e">
        <f>IF(Wedstrijden!#REF!&lt;&gt;"",Wedstrijden!#REF!,"")</f>
        <v>#REF!</v>
      </c>
      <c r="W756" s="18"/>
      <c r="AE756" s="18"/>
      <c r="AN756" s="18"/>
      <c r="AU756" s="18"/>
      <c r="BA756" s="18"/>
      <c r="BE756" s="18"/>
      <c r="BJ756" s="17" t="str">
        <f>IF(COUNTA(Wedstrijden!O577:Y577)&lt;&gt;0,1,"")</f>
        <v/>
      </c>
      <c r="BK756" s="17" t="str">
        <f t="shared" si="66"/>
        <v/>
      </c>
      <c r="BL756" s="17" t="str">
        <f>IF(Wedstrijden!O577="x","AA","")</f>
        <v/>
      </c>
      <c r="BM756" s="17" t="str">
        <f>IF(Wedstrijden!P577="x","A","")</f>
        <v/>
      </c>
      <c r="BN756" s="17" t="str">
        <f>IF(Wedstrijden!Q577="x","B1","")</f>
        <v/>
      </c>
      <c r="BO756" s="17" t="e">
        <f>IF(Wedstrijden!#REF!="x","BB","")</f>
        <v>#REF!</v>
      </c>
      <c r="BP756" s="17" t="str">
        <f>IF(Wedstrijden!S577="x","B","")</f>
        <v/>
      </c>
      <c r="BQ756" s="17" t="str">
        <f>IF(Wedstrijden!T577="x","L1","")</f>
        <v/>
      </c>
      <c r="BR756" s="17" t="str">
        <f>IF(Wedstrijden!U577="x","L2","")</f>
        <v/>
      </c>
      <c r="BS756" s="17" t="str">
        <f>IF(Wedstrijden!V577="x","M1","")</f>
        <v/>
      </c>
      <c r="BT756" s="17" t="str">
        <f>IF(Wedstrijden!W577="x","M2","")</f>
        <v/>
      </c>
      <c r="BU756" s="17" t="str">
        <f>IF(Wedstrijden!X577="x","Z1","")</f>
        <v/>
      </c>
      <c r="BV756" s="17" t="str">
        <f>IF(Wedstrijden!Y577="x","Z2","")</f>
        <v/>
      </c>
      <c r="BW756" s="17" t="str">
        <f>IF(COUNTA(Wedstrijden!F577:N577)&lt;&gt;0,1,"")</f>
        <v/>
      </c>
      <c r="BX756" s="17" t="str">
        <f t="shared" si="67"/>
        <v/>
      </c>
      <c r="BY756" s="17" t="str">
        <f>IF(Wedstrijden!F577="x","BB","")</f>
        <v/>
      </c>
      <c r="BZ756" s="17" t="str">
        <f>IF(Wedstrijden!G577="x","B","")</f>
        <v/>
      </c>
      <c r="CA756" s="17" t="str">
        <f>IF(Wedstrijden!H577="x","L1","")</f>
        <v/>
      </c>
      <c r="CB756" s="17" t="str">
        <f>IF(Wedstrijden!I577="x","L2","")</f>
        <v/>
      </c>
      <c r="CC756" s="17" t="str">
        <f>IF(Wedstrijden!J577="x","M1","")</f>
        <v/>
      </c>
      <c r="CD756" s="17" t="str">
        <f>IF(Wedstrijden!K577="x","M2","")</f>
        <v/>
      </c>
      <c r="CE756" s="17" t="str">
        <f>IF(Wedstrijden!L577="x","Z1","")</f>
        <v/>
      </c>
      <c r="CF756" s="17" t="str">
        <f>IF(Wedstrijden!M577="x","Z2","")</f>
        <v/>
      </c>
      <c r="CG756" s="17" t="str">
        <f>IF(Wedstrijden!N577="x","ZZL","")</f>
        <v/>
      </c>
      <c r="CL756" s="17" t="str">
        <f>IF(COUNTA(Wedstrijden!AG577:AN577)&lt;&gt;0,2,"")</f>
        <v/>
      </c>
      <c r="CM756" s="17" t="str">
        <f t="shared" si="68"/>
        <v/>
      </c>
      <c r="CN756" s="17" t="str">
        <f>IF(Wedstrijden!AG577="x","AA","")</f>
        <v/>
      </c>
      <c r="CO756" s="17" t="str">
        <f>IF(Wedstrijden!AH577="x","A","")</f>
        <v/>
      </c>
      <c r="CP756" s="17" t="str">
        <f>IF(Wedstrijden!AI577="x","BB","")</f>
        <v/>
      </c>
      <c r="CQ756" s="17" t="str">
        <f>IF(Wedstrijden!AJ577="x","B","")</f>
        <v/>
      </c>
      <c r="CR756" s="17" t="str">
        <f>IF(Wedstrijden!AK577="x","L","")</f>
        <v/>
      </c>
      <c r="CS756" s="17" t="str">
        <f>IF(Wedstrijden!AL577="x","M","")</f>
        <v/>
      </c>
      <c r="CT756" s="17" t="str">
        <f>IF(Wedstrijden!AM577="x","Z","")</f>
        <v/>
      </c>
      <c r="CU756" s="17" t="str">
        <f>IF(Wedstrijden!AN577="x","ZZ","")</f>
        <v/>
      </c>
      <c r="CV756" s="17" t="str">
        <f>IF(COUNTA(Wedstrijden!Z577:AF577)&lt;&gt;0,2,"")</f>
        <v/>
      </c>
      <c r="CW756" s="17" t="str">
        <f t="shared" si="69"/>
        <v/>
      </c>
      <c r="CX756" s="17" t="str">
        <f>IF(Wedstrijden!Z577="x","BB","")</f>
        <v/>
      </c>
      <c r="CY756" s="17" t="str">
        <f>IF(Wedstrijden!AA577="x","B","")</f>
        <v/>
      </c>
      <c r="CZ756" s="17" t="str">
        <f>IF(Wedstrijden!AB577="x","L","")</f>
        <v/>
      </c>
      <c r="DA756" s="17" t="str">
        <f>IF(Wedstrijden!AC577="x","M","")</f>
        <v/>
      </c>
      <c r="DB756" s="17" t="str">
        <f>IF(Wedstrijden!AD577="x","Z","")</f>
        <v/>
      </c>
      <c r="DC756" s="17" t="str">
        <f>IF(Wedstrijden!AE577="x","ZZ","")</f>
        <v/>
      </c>
      <c r="DD756" s="17" t="str">
        <f>IF(Wedstrijden!AF577="x","1.40","")</f>
        <v/>
      </c>
      <c r="DE756" s="17" t="str">
        <f>IF(COUNTA(Wedstrijden!AP577:AR577)&lt;&gt;0,6,"")</f>
        <v/>
      </c>
      <c r="DF756" s="17" t="str">
        <f t="shared" si="70"/>
        <v/>
      </c>
      <c r="DG756" s="17" t="str">
        <f>IF(Wedstrijden!AP577="x","L","")</f>
        <v/>
      </c>
      <c r="DH756" s="17" t="str">
        <f>IF(Wedstrijden!AQ577="x","M","")</f>
        <v/>
      </c>
      <c r="DI756" s="17" t="str">
        <f>IF(Wedstrijden!AR577="x","Z","")</f>
        <v/>
      </c>
      <c r="DJ756" s="17" t="str">
        <f>IF(Wedstrijden!AS577="x","Z","")</f>
        <v/>
      </c>
      <c r="DK756" s="17" t="str">
        <f>IF(COUNTA(Wedstrijden!AU577:AW577)&lt;&gt;0,6,"")</f>
        <v/>
      </c>
      <c r="DL756" s="17" t="str">
        <f t="shared" si="71"/>
        <v/>
      </c>
      <c r="DM756" s="17" t="str">
        <f>IF(Wedstrijden!AU577="x","L","")</f>
        <v/>
      </c>
      <c r="DN756" s="17" t="str">
        <f>IF(Wedstrijden!AV577="x","M","")</f>
        <v/>
      </c>
      <c r="DO756" s="17" t="str">
        <f>IF(Wedstrijden!AW577="x","Z","")</f>
        <v/>
      </c>
      <c r="DP756" s="17" t="str">
        <f>IF(Wedstrijden!AX577="x","Z","")</f>
        <v/>
      </c>
    </row>
    <row r="757" spans="1:120" ht="14.4" x14ac:dyDescent="0.3">
      <c r="A757" s="21">
        <f>Wedstrijden!A578</f>
        <v>0</v>
      </c>
      <c r="B757" s="17" t="str">
        <f>IFERROR(VLOOKUP(Wedstrijden!#REF!,#REF!,2,FALSE),"")</f>
        <v/>
      </c>
      <c r="C757" s="17" t="e">
        <f>Wedstrijden!#REF!</f>
        <v>#REF!</v>
      </c>
      <c r="D757" s="17" t="str">
        <f>IFERROR(VLOOKUP(Wedstrijden!#REF!,#REF!,2,FALSE),"")</f>
        <v/>
      </c>
      <c r="E757" s="17" t="str">
        <f>IFERROR(VLOOKUP(Wedstrijden!#REF!,#REF!,5,FALSE),"")</f>
        <v/>
      </c>
      <c r="F757" s="17" t="e">
        <f>IF(Wedstrijden!#REF!&lt;&gt;"",Wedstrijden!#REF!,"")</f>
        <v>#REF!</v>
      </c>
      <c r="G757" s="17" t="e">
        <f>IF(Wedstrijden!#REF!="Indoor",1,0)</f>
        <v>#REF!</v>
      </c>
      <c r="H757" s="17" t="e">
        <f>Wedstrijden!#REF!</f>
        <v>#REF!</v>
      </c>
      <c r="I757" s="17" t="e">
        <f>IF(Wedstrijden!#REF!="Nee",0,IF(Wedstrijden!#REF!="Ja",1,""))</f>
        <v>#REF!</v>
      </c>
      <c r="J757" s="17" t="e">
        <f>IF(Wedstrijden!#REF!&lt;&gt;"",Wedstrijden!#REF!,"")</f>
        <v>#REF!</v>
      </c>
      <c r="W757" s="18"/>
      <c r="AE757" s="18"/>
      <c r="AN757" s="18"/>
      <c r="AU757" s="18"/>
      <c r="BA757" s="18"/>
      <c r="BE757" s="18"/>
      <c r="BJ757" s="17" t="str">
        <f>IF(COUNTA(Wedstrijden!O578:Y578)&lt;&gt;0,1,"")</f>
        <v/>
      </c>
      <c r="BK757" s="17" t="str">
        <f t="shared" si="66"/>
        <v/>
      </c>
      <c r="BL757" s="17" t="str">
        <f>IF(Wedstrijden!O578="x","AA","")</f>
        <v/>
      </c>
      <c r="BM757" s="17" t="str">
        <f>IF(Wedstrijden!P578="x","A","")</f>
        <v/>
      </c>
      <c r="BN757" s="17" t="str">
        <f>IF(Wedstrijden!Q578="x","B1","")</f>
        <v/>
      </c>
      <c r="BO757" s="17" t="e">
        <f>IF(Wedstrijden!#REF!="x","BB","")</f>
        <v>#REF!</v>
      </c>
      <c r="BP757" s="17" t="str">
        <f>IF(Wedstrijden!S578="x","B","")</f>
        <v/>
      </c>
      <c r="BQ757" s="17" t="str">
        <f>IF(Wedstrijden!T578="x","L1","")</f>
        <v/>
      </c>
      <c r="BR757" s="17" t="str">
        <f>IF(Wedstrijden!U578="x","L2","")</f>
        <v/>
      </c>
      <c r="BS757" s="17" t="str">
        <f>IF(Wedstrijden!V578="x","M1","")</f>
        <v/>
      </c>
      <c r="BT757" s="17" t="str">
        <f>IF(Wedstrijden!W578="x","M2","")</f>
        <v/>
      </c>
      <c r="BU757" s="17" t="str">
        <f>IF(Wedstrijden!X578="x","Z1","")</f>
        <v/>
      </c>
      <c r="BV757" s="17" t="str">
        <f>IF(Wedstrijden!Y578="x","Z2","")</f>
        <v/>
      </c>
      <c r="BW757" s="17" t="str">
        <f>IF(COUNTA(Wedstrijden!F578:N578)&lt;&gt;0,1,"")</f>
        <v/>
      </c>
      <c r="BX757" s="17" t="str">
        <f t="shared" si="67"/>
        <v/>
      </c>
      <c r="BY757" s="17" t="str">
        <f>IF(Wedstrijden!F578="x","BB","")</f>
        <v/>
      </c>
      <c r="BZ757" s="17" t="str">
        <f>IF(Wedstrijden!G578="x","B","")</f>
        <v/>
      </c>
      <c r="CA757" s="17" t="str">
        <f>IF(Wedstrijden!H578="x","L1","")</f>
        <v/>
      </c>
      <c r="CB757" s="17" t="str">
        <f>IF(Wedstrijden!I578="x","L2","")</f>
        <v/>
      </c>
      <c r="CC757" s="17" t="str">
        <f>IF(Wedstrijden!J578="x","M1","")</f>
        <v/>
      </c>
      <c r="CD757" s="17" t="str">
        <f>IF(Wedstrijden!K578="x","M2","")</f>
        <v/>
      </c>
      <c r="CE757" s="17" t="str">
        <f>IF(Wedstrijden!L578="x","Z1","")</f>
        <v/>
      </c>
      <c r="CF757" s="17" t="str">
        <f>IF(Wedstrijden!M578="x","Z2","")</f>
        <v/>
      </c>
      <c r="CG757" s="17" t="str">
        <f>IF(Wedstrijden!N578="x","ZZL","")</f>
        <v/>
      </c>
      <c r="CL757" s="17" t="str">
        <f>IF(COUNTA(Wedstrijden!AG578:AN578)&lt;&gt;0,2,"")</f>
        <v/>
      </c>
      <c r="CM757" s="17" t="str">
        <f t="shared" si="68"/>
        <v/>
      </c>
      <c r="CN757" s="17" t="str">
        <f>IF(Wedstrijden!AG578="x","AA","")</f>
        <v/>
      </c>
      <c r="CO757" s="17" t="str">
        <f>IF(Wedstrijden!AH578="x","A","")</f>
        <v/>
      </c>
      <c r="CP757" s="17" t="str">
        <f>IF(Wedstrijden!AI578="x","BB","")</f>
        <v/>
      </c>
      <c r="CQ757" s="17" t="str">
        <f>IF(Wedstrijden!AJ578="x","B","")</f>
        <v/>
      </c>
      <c r="CR757" s="17" t="str">
        <f>IF(Wedstrijden!AK578="x","L","")</f>
        <v/>
      </c>
      <c r="CS757" s="17" t="str">
        <f>IF(Wedstrijden!AL578="x","M","")</f>
        <v/>
      </c>
      <c r="CT757" s="17" t="str">
        <f>IF(Wedstrijden!AM578="x","Z","")</f>
        <v/>
      </c>
      <c r="CU757" s="17" t="str">
        <f>IF(Wedstrijden!AN578="x","ZZ","")</f>
        <v/>
      </c>
      <c r="CV757" s="17" t="str">
        <f>IF(COUNTA(Wedstrijden!Z578:AF578)&lt;&gt;0,2,"")</f>
        <v/>
      </c>
      <c r="CW757" s="17" t="str">
        <f t="shared" si="69"/>
        <v/>
      </c>
      <c r="CX757" s="17" t="str">
        <f>IF(Wedstrijden!Z578="x","BB","")</f>
        <v/>
      </c>
      <c r="CY757" s="17" t="str">
        <f>IF(Wedstrijden!AA578="x","B","")</f>
        <v/>
      </c>
      <c r="CZ757" s="17" t="str">
        <f>IF(Wedstrijden!AB578="x","L","")</f>
        <v/>
      </c>
      <c r="DA757" s="17" t="str">
        <f>IF(Wedstrijden!AC578="x","M","")</f>
        <v/>
      </c>
      <c r="DB757" s="17" t="str">
        <f>IF(Wedstrijden!AD578="x","Z","")</f>
        <v/>
      </c>
      <c r="DC757" s="17" t="str">
        <f>IF(Wedstrijden!AE578="x","ZZ","")</f>
        <v/>
      </c>
      <c r="DD757" s="17" t="str">
        <f>IF(Wedstrijden!AF578="x","1.40","")</f>
        <v/>
      </c>
      <c r="DE757" s="17" t="str">
        <f>IF(COUNTA(Wedstrijden!AP578:AR578)&lt;&gt;0,6,"")</f>
        <v/>
      </c>
      <c r="DF757" s="17" t="str">
        <f t="shared" si="70"/>
        <v/>
      </c>
      <c r="DG757" s="17" t="str">
        <f>IF(Wedstrijden!AP578="x","L","")</f>
        <v/>
      </c>
      <c r="DH757" s="17" t="str">
        <f>IF(Wedstrijden!AQ578="x","M","")</f>
        <v/>
      </c>
      <c r="DI757" s="17" t="str">
        <f>IF(Wedstrijden!AR578="x","Z","")</f>
        <v/>
      </c>
      <c r="DJ757" s="17" t="str">
        <f>IF(Wedstrijden!AS578="x","Z","")</f>
        <v/>
      </c>
      <c r="DK757" s="17" t="str">
        <f>IF(COUNTA(Wedstrijden!AU578:AW578)&lt;&gt;0,6,"")</f>
        <v/>
      </c>
      <c r="DL757" s="17" t="str">
        <f t="shared" si="71"/>
        <v/>
      </c>
      <c r="DM757" s="17" t="str">
        <f>IF(Wedstrijden!AU578="x","L","")</f>
        <v/>
      </c>
      <c r="DN757" s="17" t="str">
        <f>IF(Wedstrijden!AV578="x","M","")</f>
        <v/>
      </c>
      <c r="DO757" s="17" t="str">
        <f>IF(Wedstrijden!AW578="x","Z","")</f>
        <v/>
      </c>
      <c r="DP757" s="17" t="str">
        <f>IF(Wedstrijden!AX578="x","Z","")</f>
        <v/>
      </c>
    </row>
    <row r="758" spans="1:120" ht="14.4" x14ac:dyDescent="0.3">
      <c r="A758" s="21">
        <f>Wedstrijden!A579</f>
        <v>0</v>
      </c>
      <c r="B758" s="17" t="str">
        <f>IFERROR(VLOOKUP(Wedstrijden!#REF!,#REF!,2,FALSE),"")</f>
        <v/>
      </c>
      <c r="C758" s="17" t="e">
        <f>Wedstrijden!#REF!</f>
        <v>#REF!</v>
      </c>
      <c r="D758" s="17" t="str">
        <f>IFERROR(VLOOKUP(Wedstrijden!#REF!,#REF!,2,FALSE),"")</f>
        <v/>
      </c>
      <c r="E758" s="17" t="str">
        <f>IFERROR(VLOOKUP(Wedstrijden!#REF!,#REF!,5,FALSE),"")</f>
        <v/>
      </c>
      <c r="F758" s="17" t="e">
        <f>IF(Wedstrijden!#REF!&lt;&gt;"",Wedstrijden!#REF!,"")</f>
        <v>#REF!</v>
      </c>
      <c r="G758" s="17" t="e">
        <f>IF(Wedstrijden!#REF!="Indoor",1,0)</f>
        <v>#REF!</v>
      </c>
      <c r="H758" s="17" t="e">
        <f>Wedstrijden!#REF!</f>
        <v>#REF!</v>
      </c>
      <c r="I758" s="17" t="e">
        <f>IF(Wedstrijden!#REF!="Nee",0,IF(Wedstrijden!#REF!="Ja",1,""))</f>
        <v>#REF!</v>
      </c>
      <c r="J758" s="17" t="e">
        <f>IF(Wedstrijden!#REF!&lt;&gt;"",Wedstrijden!#REF!,"")</f>
        <v>#REF!</v>
      </c>
      <c r="W758" s="18"/>
      <c r="AE758" s="18"/>
      <c r="AN758" s="18"/>
      <c r="AU758" s="18"/>
      <c r="BA758" s="18"/>
      <c r="BE758" s="18"/>
      <c r="BJ758" s="17" t="str">
        <f>IF(COUNTA(Wedstrijden!O579:Y579)&lt;&gt;0,1,"")</f>
        <v/>
      </c>
      <c r="BK758" s="17" t="str">
        <f t="shared" si="66"/>
        <v/>
      </c>
      <c r="BL758" s="17" t="str">
        <f>IF(Wedstrijden!O579="x","AA","")</f>
        <v/>
      </c>
      <c r="BM758" s="17" t="str">
        <f>IF(Wedstrijden!P579="x","A","")</f>
        <v/>
      </c>
      <c r="BN758" s="17" t="str">
        <f>IF(Wedstrijden!Q579="x","B1","")</f>
        <v/>
      </c>
      <c r="BO758" s="17" t="e">
        <f>IF(Wedstrijden!#REF!="x","BB","")</f>
        <v>#REF!</v>
      </c>
      <c r="BP758" s="17" t="str">
        <f>IF(Wedstrijden!S579="x","B","")</f>
        <v/>
      </c>
      <c r="BQ758" s="17" t="str">
        <f>IF(Wedstrijden!T579="x","L1","")</f>
        <v/>
      </c>
      <c r="BR758" s="17" t="str">
        <f>IF(Wedstrijden!U579="x","L2","")</f>
        <v/>
      </c>
      <c r="BS758" s="17" t="str">
        <f>IF(Wedstrijden!V579="x","M1","")</f>
        <v/>
      </c>
      <c r="BT758" s="17" t="str">
        <f>IF(Wedstrijden!W579="x","M2","")</f>
        <v/>
      </c>
      <c r="BU758" s="17" t="str">
        <f>IF(Wedstrijden!X579="x","Z1","")</f>
        <v/>
      </c>
      <c r="BV758" s="17" t="str">
        <f>IF(Wedstrijden!Y579="x","Z2","")</f>
        <v/>
      </c>
      <c r="BW758" s="17" t="str">
        <f>IF(COUNTA(Wedstrijden!F579:N579)&lt;&gt;0,1,"")</f>
        <v/>
      </c>
      <c r="BX758" s="17" t="str">
        <f t="shared" si="67"/>
        <v/>
      </c>
      <c r="BY758" s="17" t="str">
        <f>IF(Wedstrijden!F579="x","BB","")</f>
        <v/>
      </c>
      <c r="BZ758" s="17" t="str">
        <f>IF(Wedstrijden!G579="x","B","")</f>
        <v/>
      </c>
      <c r="CA758" s="17" t="str">
        <f>IF(Wedstrijden!H579="x","L1","")</f>
        <v/>
      </c>
      <c r="CB758" s="17" t="str">
        <f>IF(Wedstrijden!I579="x","L2","")</f>
        <v/>
      </c>
      <c r="CC758" s="17" t="str">
        <f>IF(Wedstrijden!J579="x","M1","")</f>
        <v/>
      </c>
      <c r="CD758" s="17" t="str">
        <f>IF(Wedstrijden!K579="x","M2","")</f>
        <v/>
      </c>
      <c r="CE758" s="17" t="str">
        <f>IF(Wedstrijden!L579="x","Z1","")</f>
        <v/>
      </c>
      <c r="CF758" s="17" t="str">
        <f>IF(Wedstrijden!M579="x","Z2","")</f>
        <v/>
      </c>
      <c r="CG758" s="17" t="str">
        <f>IF(Wedstrijden!N579="x","ZZL","")</f>
        <v/>
      </c>
      <c r="CL758" s="17" t="str">
        <f>IF(COUNTA(Wedstrijden!AG579:AN579)&lt;&gt;0,2,"")</f>
        <v/>
      </c>
      <c r="CM758" s="17" t="str">
        <f t="shared" si="68"/>
        <v/>
      </c>
      <c r="CN758" s="17" t="str">
        <f>IF(Wedstrijden!AG579="x","AA","")</f>
        <v/>
      </c>
      <c r="CO758" s="17" t="str">
        <f>IF(Wedstrijden!AH579="x","A","")</f>
        <v/>
      </c>
      <c r="CP758" s="17" t="str">
        <f>IF(Wedstrijden!AI579="x","BB","")</f>
        <v/>
      </c>
      <c r="CQ758" s="17" t="str">
        <f>IF(Wedstrijden!AJ579="x","B","")</f>
        <v/>
      </c>
      <c r="CR758" s="17" t="str">
        <f>IF(Wedstrijden!AK579="x","L","")</f>
        <v/>
      </c>
      <c r="CS758" s="17" t="str">
        <f>IF(Wedstrijden!AL579="x","M","")</f>
        <v/>
      </c>
      <c r="CT758" s="17" t="str">
        <f>IF(Wedstrijden!AM579="x","Z","")</f>
        <v/>
      </c>
      <c r="CU758" s="17" t="str">
        <f>IF(Wedstrijden!AN579="x","ZZ","")</f>
        <v/>
      </c>
      <c r="CV758" s="17" t="str">
        <f>IF(COUNTA(Wedstrijden!Z579:AF579)&lt;&gt;0,2,"")</f>
        <v/>
      </c>
      <c r="CW758" s="17" t="str">
        <f t="shared" si="69"/>
        <v/>
      </c>
      <c r="CX758" s="17" t="str">
        <f>IF(Wedstrijden!Z579="x","BB","")</f>
        <v/>
      </c>
      <c r="CY758" s="17" t="str">
        <f>IF(Wedstrijden!AA579="x","B","")</f>
        <v/>
      </c>
      <c r="CZ758" s="17" t="str">
        <f>IF(Wedstrijden!AB579="x","L","")</f>
        <v/>
      </c>
      <c r="DA758" s="17" t="str">
        <f>IF(Wedstrijden!AC579="x","M","")</f>
        <v/>
      </c>
      <c r="DB758" s="17" t="str">
        <f>IF(Wedstrijden!AD579="x","Z","")</f>
        <v/>
      </c>
      <c r="DC758" s="17" t="str">
        <f>IF(Wedstrijden!AE579="x","ZZ","")</f>
        <v/>
      </c>
      <c r="DD758" s="17" t="str">
        <f>IF(Wedstrijden!AF579="x","1.40","")</f>
        <v/>
      </c>
      <c r="DE758" s="17" t="str">
        <f>IF(COUNTA(Wedstrijden!AP579:AR579)&lt;&gt;0,6,"")</f>
        <v/>
      </c>
      <c r="DF758" s="17" t="str">
        <f t="shared" si="70"/>
        <v/>
      </c>
      <c r="DG758" s="17" t="str">
        <f>IF(Wedstrijden!AP579="x","L","")</f>
        <v/>
      </c>
      <c r="DH758" s="17" t="str">
        <f>IF(Wedstrijden!AQ579="x","M","")</f>
        <v/>
      </c>
      <c r="DI758" s="17" t="str">
        <f>IF(Wedstrijden!AR579="x","Z","")</f>
        <v/>
      </c>
      <c r="DJ758" s="17" t="str">
        <f>IF(Wedstrijden!AS579="x","Z","")</f>
        <v/>
      </c>
      <c r="DK758" s="17" t="str">
        <f>IF(COUNTA(Wedstrijden!AU579:AW579)&lt;&gt;0,6,"")</f>
        <v/>
      </c>
      <c r="DL758" s="17" t="str">
        <f t="shared" si="71"/>
        <v/>
      </c>
      <c r="DM758" s="17" t="str">
        <f>IF(Wedstrijden!AU579="x","L","")</f>
        <v/>
      </c>
      <c r="DN758" s="17" t="str">
        <f>IF(Wedstrijden!AV579="x","M","")</f>
        <v/>
      </c>
      <c r="DO758" s="17" t="str">
        <f>IF(Wedstrijden!AW579="x","Z","")</f>
        <v/>
      </c>
      <c r="DP758" s="17" t="str">
        <f>IF(Wedstrijden!AX579="x","Z","")</f>
        <v/>
      </c>
    </row>
    <row r="759" spans="1:120" ht="14.4" x14ac:dyDescent="0.3">
      <c r="A759" s="21">
        <f>Wedstrijden!A580</f>
        <v>0</v>
      </c>
      <c r="B759" s="17" t="str">
        <f>IFERROR(VLOOKUP(Wedstrijden!#REF!,#REF!,2,FALSE),"")</f>
        <v/>
      </c>
      <c r="C759" s="17" t="e">
        <f>Wedstrijden!#REF!</f>
        <v>#REF!</v>
      </c>
      <c r="D759" s="17" t="str">
        <f>IFERROR(VLOOKUP(Wedstrijden!#REF!,#REF!,2,FALSE),"")</f>
        <v/>
      </c>
      <c r="E759" s="17" t="str">
        <f>IFERROR(VLOOKUP(Wedstrijden!#REF!,#REF!,5,FALSE),"")</f>
        <v/>
      </c>
      <c r="F759" s="17" t="e">
        <f>IF(Wedstrijden!#REF!&lt;&gt;"",Wedstrijden!#REF!,"")</f>
        <v>#REF!</v>
      </c>
      <c r="G759" s="17" t="e">
        <f>IF(Wedstrijden!#REF!="Indoor",1,0)</f>
        <v>#REF!</v>
      </c>
      <c r="H759" s="17" t="e">
        <f>Wedstrijden!#REF!</f>
        <v>#REF!</v>
      </c>
      <c r="I759" s="17" t="e">
        <f>IF(Wedstrijden!#REF!="Nee",0,IF(Wedstrijden!#REF!="Ja",1,""))</f>
        <v>#REF!</v>
      </c>
      <c r="J759" s="17" t="e">
        <f>IF(Wedstrijden!#REF!&lt;&gt;"",Wedstrijden!#REF!,"")</f>
        <v>#REF!</v>
      </c>
      <c r="W759" s="18"/>
      <c r="AE759" s="18"/>
      <c r="AN759" s="18"/>
      <c r="AU759" s="18"/>
      <c r="BA759" s="18"/>
      <c r="BE759" s="18"/>
      <c r="BJ759" s="17" t="str">
        <f>IF(COUNTA(Wedstrijden!O580:Y580)&lt;&gt;0,1,"")</f>
        <v/>
      </c>
      <c r="BK759" s="17" t="str">
        <f t="shared" si="66"/>
        <v/>
      </c>
      <c r="BL759" s="17" t="str">
        <f>IF(Wedstrijden!O580="x","AA","")</f>
        <v/>
      </c>
      <c r="BM759" s="17" t="str">
        <f>IF(Wedstrijden!P580="x","A","")</f>
        <v/>
      </c>
      <c r="BN759" s="17" t="str">
        <f>IF(Wedstrijden!Q580="x","B1","")</f>
        <v/>
      </c>
      <c r="BO759" s="17" t="e">
        <f>IF(Wedstrijden!#REF!="x","BB","")</f>
        <v>#REF!</v>
      </c>
      <c r="BP759" s="17" t="str">
        <f>IF(Wedstrijden!S580="x","B","")</f>
        <v/>
      </c>
      <c r="BQ759" s="17" t="str">
        <f>IF(Wedstrijden!T580="x","L1","")</f>
        <v/>
      </c>
      <c r="BR759" s="17" t="str">
        <f>IF(Wedstrijden!U580="x","L2","")</f>
        <v/>
      </c>
      <c r="BS759" s="17" t="str">
        <f>IF(Wedstrijden!V580="x","M1","")</f>
        <v/>
      </c>
      <c r="BT759" s="17" t="str">
        <f>IF(Wedstrijden!W580="x","M2","")</f>
        <v/>
      </c>
      <c r="BU759" s="17" t="str">
        <f>IF(Wedstrijden!X580="x","Z1","")</f>
        <v/>
      </c>
      <c r="BV759" s="17" t="str">
        <f>IF(Wedstrijden!Y580="x","Z2","")</f>
        <v/>
      </c>
      <c r="BW759" s="17" t="str">
        <f>IF(COUNTA(Wedstrijden!F580:N580)&lt;&gt;0,1,"")</f>
        <v/>
      </c>
      <c r="BX759" s="17" t="str">
        <f t="shared" si="67"/>
        <v/>
      </c>
      <c r="BY759" s="17" t="str">
        <f>IF(Wedstrijden!F580="x","BB","")</f>
        <v/>
      </c>
      <c r="BZ759" s="17" t="str">
        <f>IF(Wedstrijden!G580="x","B","")</f>
        <v/>
      </c>
      <c r="CA759" s="17" t="str">
        <f>IF(Wedstrijden!H580="x","L1","")</f>
        <v/>
      </c>
      <c r="CB759" s="17" t="str">
        <f>IF(Wedstrijden!I580="x","L2","")</f>
        <v/>
      </c>
      <c r="CC759" s="17" t="str">
        <f>IF(Wedstrijden!J580="x","M1","")</f>
        <v/>
      </c>
      <c r="CD759" s="17" t="str">
        <f>IF(Wedstrijden!K580="x","M2","")</f>
        <v/>
      </c>
      <c r="CE759" s="17" t="str">
        <f>IF(Wedstrijden!L580="x","Z1","")</f>
        <v/>
      </c>
      <c r="CF759" s="17" t="str">
        <f>IF(Wedstrijden!M580="x","Z2","")</f>
        <v/>
      </c>
      <c r="CG759" s="17" t="str">
        <f>IF(Wedstrijden!N580="x","ZZL","")</f>
        <v/>
      </c>
      <c r="CL759" s="17" t="str">
        <f>IF(COUNTA(Wedstrijden!AG580:AN580)&lt;&gt;0,2,"")</f>
        <v/>
      </c>
      <c r="CM759" s="17" t="str">
        <f t="shared" si="68"/>
        <v/>
      </c>
      <c r="CN759" s="17" t="str">
        <f>IF(Wedstrijden!AG580="x","AA","")</f>
        <v/>
      </c>
      <c r="CO759" s="17" t="str">
        <f>IF(Wedstrijden!AH580="x","A","")</f>
        <v/>
      </c>
      <c r="CP759" s="17" t="str">
        <f>IF(Wedstrijden!AI580="x","BB","")</f>
        <v/>
      </c>
      <c r="CQ759" s="17" t="str">
        <f>IF(Wedstrijden!AJ580="x","B","")</f>
        <v/>
      </c>
      <c r="CR759" s="17" t="str">
        <f>IF(Wedstrijden!AK580="x","L","")</f>
        <v/>
      </c>
      <c r="CS759" s="17" t="str">
        <f>IF(Wedstrijden!AL580="x","M","")</f>
        <v/>
      </c>
      <c r="CT759" s="17" t="str">
        <f>IF(Wedstrijden!AM580="x","Z","")</f>
        <v/>
      </c>
      <c r="CU759" s="17" t="str">
        <f>IF(Wedstrijden!AN580="x","ZZ","")</f>
        <v/>
      </c>
      <c r="CV759" s="17" t="str">
        <f>IF(COUNTA(Wedstrijden!Z580:AF580)&lt;&gt;0,2,"")</f>
        <v/>
      </c>
      <c r="CW759" s="17" t="str">
        <f t="shared" si="69"/>
        <v/>
      </c>
      <c r="CX759" s="17" t="str">
        <f>IF(Wedstrijden!Z580="x","BB","")</f>
        <v/>
      </c>
      <c r="CY759" s="17" t="str">
        <f>IF(Wedstrijden!AA580="x","B","")</f>
        <v/>
      </c>
      <c r="CZ759" s="17" t="str">
        <f>IF(Wedstrijden!AB580="x","L","")</f>
        <v/>
      </c>
      <c r="DA759" s="17" t="str">
        <f>IF(Wedstrijden!AC580="x","M","")</f>
        <v/>
      </c>
      <c r="DB759" s="17" t="str">
        <f>IF(Wedstrijden!AD580="x","Z","")</f>
        <v/>
      </c>
      <c r="DC759" s="17" t="str">
        <f>IF(Wedstrijden!AE580="x","ZZ","")</f>
        <v/>
      </c>
      <c r="DD759" s="17" t="str">
        <f>IF(Wedstrijden!AF580="x","1.40","")</f>
        <v/>
      </c>
      <c r="DE759" s="17" t="str">
        <f>IF(COUNTA(Wedstrijden!AP580:AR580)&lt;&gt;0,6,"")</f>
        <v/>
      </c>
      <c r="DF759" s="17" t="str">
        <f t="shared" si="70"/>
        <v/>
      </c>
      <c r="DG759" s="17" t="str">
        <f>IF(Wedstrijden!AP580="x","L","")</f>
        <v/>
      </c>
      <c r="DH759" s="17" t="str">
        <f>IF(Wedstrijden!AQ580="x","M","")</f>
        <v/>
      </c>
      <c r="DI759" s="17" t="str">
        <f>IF(Wedstrijden!AR580="x","Z","")</f>
        <v/>
      </c>
      <c r="DJ759" s="17" t="str">
        <f>IF(Wedstrijden!AS580="x","Z","")</f>
        <v/>
      </c>
      <c r="DK759" s="17" t="str">
        <f>IF(COUNTA(Wedstrijden!AU580:AW580)&lt;&gt;0,6,"")</f>
        <v/>
      </c>
      <c r="DL759" s="17" t="str">
        <f t="shared" si="71"/>
        <v/>
      </c>
      <c r="DM759" s="17" t="str">
        <f>IF(Wedstrijden!AU580="x","L","")</f>
        <v/>
      </c>
      <c r="DN759" s="17" t="str">
        <f>IF(Wedstrijden!AV580="x","M","")</f>
        <v/>
      </c>
      <c r="DO759" s="17" t="str">
        <f>IF(Wedstrijden!AW580="x","Z","")</f>
        <v/>
      </c>
      <c r="DP759" s="17" t="str">
        <f>IF(Wedstrijden!AX580="x","Z","")</f>
        <v/>
      </c>
    </row>
    <row r="760" spans="1:120" ht="14.4" x14ac:dyDescent="0.3">
      <c r="A760" s="21">
        <f>Wedstrijden!A581</f>
        <v>0</v>
      </c>
      <c r="B760" s="17" t="str">
        <f>IFERROR(VLOOKUP(Wedstrijden!#REF!,#REF!,2,FALSE),"")</f>
        <v/>
      </c>
      <c r="C760" s="17" t="e">
        <f>Wedstrijden!#REF!</f>
        <v>#REF!</v>
      </c>
      <c r="D760" s="17" t="str">
        <f>IFERROR(VLOOKUP(Wedstrijden!#REF!,#REF!,2,FALSE),"")</f>
        <v/>
      </c>
      <c r="E760" s="17" t="str">
        <f>IFERROR(VLOOKUP(Wedstrijden!#REF!,#REF!,5,FALSE),"")</f>
        <v/>
      </c>
      <c r="F760" s="17" t="e">
        <f>IF(Wedstrijden!#REF!&lt;&gt;"",Wedstrijden!#REF!,"")</f>
        <v>#REF!</v>
      </c>
      <c r="G760" s="17" t="e">
        <f>IF(Wedstrijden!#REF!="Indoor",1,0)</f>
        <v>#REF!</v>
      </c>
      <c r="H760" s="17" t="e">
        <f>Wedstrijden!#REF!</f>
        <v>#REF!</v>
      </c>
      <c r="I760" s="17" t="e">
        <f>IF(Wedstrijden!#REF!="Nee",0,IF(Wedstrijden!#REF!="Ja",1,""))</f>
        <v>#REF!</v>
      </c>
      <c r="J760" s="17" t="e">
        <f>IF(Wedstrijden!#REF!&lt;&gt;"",Wedstrijden!#REF!,"")</f>
        <v>#REF!</v>
      </c>
      <c r="W760" s="18"/>
      <c r="AE760" s="18"/>
      <c r="AN760" s="18"/>
      <c r="AU760" s="18"/>
      <c r="BA760" s="18"/>
      <c r="BE760" s="18"/>
      <c r="BJ760" s="17" t="str">
        <f>IF(COUNTA(Wedstrijden!O581:Y581)&lt;&gt;0,1,"")</f>
        <v/>
      </c>
      <c r="BK760" s="17" t="str">
        <f t="shared" si="66"/>
        <v/>
      </c>
      <c r="BL760" s="17" t="str">
        <f>IF(Wedstrijden!O581="x","AA","")</f>
        <v/>
      </c>
      <c r="BM760" s="17" t="str">
        <f>IF(Wedstrijden!P581="x","A","")</f>
        <v/>
      </c>
      <c r="BN760" s="17" t="str">
        <f>IF(Wedstrijden!Q581="x","B1","")</f>
        <v/>
      </c>
      <c r="BO760" s="17" t="e">
        <f>IF(Wedstrijden!#REF!="x","BB","")</f>
        <v>#REF!</v>
      </c>
      <c r="BP760" s="17" t="str">
        <f>IF(Wedstrijden!S581="x","B","")</f>
        <v/>
      </c>
      <c r="BQ760" s="17" t="str">
        <f>IF(Wedstrijden!T581="x","L1","")</f>
        <v/>
      </c>
      <c r="BR760" s="17" t="str">
        <f>IF(Wedstrijden!U581="x","L2","")</f>
        <v/>
      </c>
      <c r="BS760" s="17" t="str">
        <f>IF(Wedstrijden!V581="x","M1","")</f>
        <v/>
      </c>
      <c r="BT760" s="17" t="str">
        <f>IF(Wedstrijden!W581="x","M2","")</f>
        <v/>
      </c>
      <c r="BU760" s="17" t="str">
        <f>IF(Wedstrijden!X581="x","Z1","")</f>
        <v/>
      </c>
      <c r="BV760" s="17" t="str">
        <f>IF(Wedstrijden!Y581="x","Z2","")</f>
        <v/>
      </c>
      <c r="BW760" s="17" t="str">
        <f>IF(COUNTA(Wedstrijden!F581:N581)&lt;&gt;0,1,"")</f>
        <v/>
      </c>
      <c r="BX760" s="17" t="str">
        <f t="shared" si="67"/>
        <v/>
      </c>
      <c r="BY760" s="17" t="str">
        <f>IF(Wedstrijden!F581="x","BB","")</f>
        <v/>
      </c>
      <c r="BZ760" s="17" t="str">
        <f>IF(Wedstrijden!G581="x","B","")</f>
        <v/>
      </c>
      <c r="CA760" s="17" t="str">
        <f>IF(Wedstrijden!H581="x","L1","")</f>
        <v/>
      </c>
      <c r="CB760" s="17" t="str">
        <f>IF(Wedstrijden!I581="x","L2","")</f>
        <v/>
      </c>
      <c r="CC760" s="17" t="str">
        <f>IF(Wedstrijden!J581="x","M1","")</f>
        <v/>
      </c>
      <c r="CD760" s="17" t="str">
        <f>IF(Wedstrijden!K581="x","M2","")</f>
        <v/>
      </c>
      <c r="CE760" s="17" t="str">
        <f>IF(Wedstrijden!L581="x","Z1","")</f>
        <v/>
      </c>
      <c r="CF760" s="17" t="str">
        <f>IF(Wedstrijden!M581="x","Z2","")</f>
        <v/>
      </c>
      <c r="CG760" s="17" t="str">
        <f>IF(Wedstrijden!N581="x","ZZL","")</f>
        <v/>
      </c>
      <c r="CL760" s="17" t="str">
        <f>IF(COUNTA(Wedstrijden!AG581:AN581)&lt;&gt;0,2,"")</f>
        <v/>
      </c>
      <c r="CM760" s="17" t="str">
        <f t="shared" si="68"/>
        <v/>
      </c>
      <c r="CN760" s="17" t="str">
        <f>IF(Wedstrijden!AG581="x","AA","")</f>
        <v/>
      </c>
      <c r="CO760" s="17" t="str">
        <f>IF(Wedstrijden!AH581="x","A","")</f>
        <v/>
      </c>
      <c r="CP760" s="17" t="str">
        <f>IF(Wedstrijden!AI581="x","BB","")</f>
        <v/>
      </c>
      <c r="CQ760" s="17" t="str">
        <f>IF(Wedstrijden!AJ581="x","B","")</f>
        <v/>
      </c>
      <c r="CR760" s="17" t="str">
        <f>IF(Wedstrijden!AK581="x","L","")</f>
        <v/>
      </c>
      <c r="CS760" s="17" t="str">
        <f>IF(Wedstrijden!AL581="x","M","")</f>
        <v/>
      </c>
      <c r="CT760" s="17" t="str">
        <f>IF(Wedstrijden!AM581="x","Z","")</f>
        <v/>
      </c>
      <c r="CU760" s="17" t="str">
        <f>IF(Wedstrijden!AN581="x","ZZ","")</f>
        <v/>
      </c>
      <c r="CV760" s="17" t="str">
        <f>IF(COUNTA(Wedstrijden!Z581:AF581)&lt;&gt;0,2,"")</f>
        <v/>
      </c>
      <c r="CW760" s="17" t="str">
        <f t="shared" si="69"/>
        <v/>
      </c>
      <c r="CX760" s="17" t="str">
        <f>IF(Wedstrijden!Z581="x","BB","")</f>
        <v/>
      </c>
      <c r="CY760" s="17" t="str">
        <f>IF(Wedstrijden!AA581="x","B","")</f>
        <v/>
      </c>
      <c r="CZ760" s="17" t="str">
        <f>IF(Wedstrijden!AB581="x","L","")</f>
        <v/>
      </c>
      <c r="DA760" s="17" t="str">
        <f>IF(Wedstrijden!AC581="x","M","")</f>
        <v/>
      </c>
      <c r="DB760" s="17" t="str">
        <f>IF(Wedstrijden!AD581="x","Z","")</f>
        <v/>
      </c>
      <c r="DC760" s="17" t="str">
        <f>IF(Wedstrijden!AE581="x","ZZ","")</f>
        <v/>
      </c>
      <c r="DD760" s="17" t="str">
        <f>IF(Wedstrijden!AF581="x","1.40","")</f>
        <v/>
      </c>
      <c r="DE760" s="17" t="str">
        <f>IF(COUNTA(Wedstrijden!AP581:AR581)&lt;&gt;0,6,"")</f>
        <v/>
      </c>
      <c r="DF760" s="17" t="str">
        <f t="shared" si="70"/>
        <v/>
      </c>
      <c r="DG760" s="17" t="str">
        <f>IF(Wedstrijden!AP581="x","L","")</f>
        <v/>
      </c>
      <c r="DH760" s="17" t="str">
        <f>IF(Wedstrijden!AQ581="x","M","")</f>
        <v/>
      </c>
      <c r="DI760" s="17" t="str">
        <f>IF(Wedstrijden!AR581="x","Z","")</f>
        <v/>
      </c>
      <c r="DJ760" s="17" t="str">
        <f>IF(Wedstrijden!AS581="x","Z","")</f>
        <v/>
      </c>
      <c r="DK760" s="17" t="str">
        <f>IF(COUNTA(Wedstrijden!AU581:AW581)&lt;&gt;0,6,"")</f>
        <v/>
      </c>
      <c r="DL760" s="17" t="str">
        <f t="shared" si="71"/>
        <v/>
      </c>
      <c r="DM760" s="17" t="str">
        <f>IF(Wedstrijden!AU581="x","L","")</f>
        <v/>
      </c>
      <c r="DN760" s="17" t="str">
        <f>IF(Wedstrijden!AV581="x","M","")</f>
        <v/>
      </c>
      <c r="DO760" s="17" t="str">
        <f>IF(Wedstrijden!AW581="x","Z","")</f>
        <v/>
      </c>
      <c r="DP760" s="17" t="str">
        <f>IF(Wedstrijden!AX581="x","Z","")</f>
        <v/>
      </c>
    </row>
    <row r="761" spans="1:120" ht="14.4" x14ac:dyDescent="0.3">
      <c r="A761" s="21">
        <f>Wedstrijden!A582</f>
        <v>0</v>
      </c>
      <c r="B761" s="17" t="str">
        <f>IFERROR(VLOOKUP(Wedstrijden!#REF!,#REF!,2,FALSE),"")</f>
        <v/>
      </c>
      <c r="C761" s="17" t="e">
        <f>Wedstrijden!#REF!</f>
        <v>#REF!</v>
      </c>
      <c r="D761" s="17" t="str">
        <f>IFERROR(VLOOKUP(Wedstrijden!#REF!,#REF!,2,FALSE),"")</f>
        <v/>
      </c>
      <c r="E761" s="17" t="str">
        <f>IFERROR(VLOOKUP(Wedstrijden!#REF!,#REF!,5,FALSE),"")</f>
        <v/>
      </c>
      <c r="F761" s="17" t="e">
        <f>IF(Wedstrijden!#REF!&lt;&gt;"",Wedstrijden!#REF!,"")</f>
        <v>#REF!</v>
      </c>
      <c r="G761" s="17" t="e">
        <f>IF(Wedstrijden!#REF!="Indoor",1,0)</f>
        <v>#REF!</v>
      </c>
      <c r="H761" s="17" t="e">
        <f>Wedstrijden!#REF!</f>
        <v>#REF!</v>
      </c>
      <c r="I761" s="17" t="e">
        <f>IF(Wedstrijden!#REF!="Nee",0,IF(Wedstrijden!#REF!="Ja",1,""))</f>
        <v>#REF!</v>
      </c>
      <c r="J761" s="17" t="e">
        <f>IF(Wedstrijden!#REF!&lt;&gt;"",Wedstrijden!#REF!,"")</f>
        <v>#REF!</v>
      </c>
      <c r="W761" s="18"/>
      <c r="AE761" s="18"/>
      <c r="AN761" s="18"/>
      <c r="AU761" s="18"/>
      <c r="BA761" s="18"/>
      <c r="BE761" s="18"/>
      <c r="BJ761" s="17" t="str">
        <f>IF(COUNTA(Wedstrijden!O582:Y582)&lt;&gt;0,1,"")</f>
        <v/>
      </c>
      <c r="BK761" s="17" t="str">
        <f t="shared" si="66"/>
        <v/>
      </c>
      <c r="BL761" s="17" t="str">
        <f>IF(Wedstrijden!O582="x","AA","")</f>
        <v/>
      </c>
      <c r="BM761" s="17" t="str">
        <f>IF(Wedstrijden!P582="x","A","")</f>
        <v/>
      </c>
      <c r="BN761" s="17" t="str">
        <f>IF(Wedstrijden!Q582="x","B1","")</f>
        <v/>
      </c>
      <c r="BO761" s="17" t="e">
        <f>IF(Wedstrijden!#REF!="x","BB","")</f>
        <v>#REF!</v>
      </c>
      <c r="BP761" s="17" t="str">
        <f>IF(Wedstrijden!S582="x","B","")</f>
        <v/>
      </c>
      <c r="BQ761" s="17" t="str">
        <f>IF(Wedstrijden!T582="x","L1","")</f>
        <v/>
      </c>
      <c r="BR761" s="17" t="str">
        <f>IF(Wedstrijden!U582="x","L2","")</f>
        <v/>
      </c>
      <c r="BS761" s="17" t="str">
        <f>IF(Wedstrijden!V582="x","M1","")</f>
        <v/>
      </c>
      <c r="BT761" s="17" t="str">
        <f>IF(Wedstrijden!W582="x","M2","")</f>
        <v/>
      </c>
      <c r="BU761" s="17" t="str">
        <f>IF(Wedstrijden!X582="x","Z1","")</f>
        <v/>
      </c>
      <c r="BV761" s="17" t="str">
        <f>IF(Wedstrijden!Y582="x","Z2","")</f>
        <v/>
      </c>
      <c r="BW761" s="17" t="str">
        <f>IF(COUNTA(Wedstrijden!F582:N582)&lt;&gt;0,1,"")</f>
        <v/>
      </c>
      <c r="BX761" s="17" t="str">
        <f t="shared" si="67"/>
        <v/>
      </c>
      <c r="BY761" s="17" t="str">
        <f>IF(Wedstrijden!F582="x","BB","")</f>
        <v/>
      </c>
      <c r="BZ761" s="17" t="str">
        <f>IF(Wedstrijden!G582="x","B","")</f>
        <v/>
      </c>
      <c r="CA761" s="17" t="str">
        <f>IF(Wedstrijden!H582="x","L1","")</f>
        <v/>
      </c>
      <c r="CB761" s="17" t="str">
        <f>IF(Wedstrijden!I582="x","L2","")</f>
        <v/>
      </c>
      <c r="CC761" s="17" t="str">
        <f>IF(Wedstrijden!J582="x","M1","")</f>
        <v/>
      </c>
      <c r="CD761" s="17" t="str">
        <f>IF(Wedstrijden!K582="x","M2","")</f>
        <v/>
      </c>
      <c r="CE761" s="17" t="str">
        <f>IF(Wedstrijden!L582="x","Z1","")</f>
        <v/>
      </c>
      <c r="CF761" s="17" t="str">
        <f>IF(Wedstrijden!M582="x","Z2","")</f>
        <v/>
      </c>
      <c r="CG761" s="17" t="str">
        <f>IF(Wedstrijden!N582="x","ZZL","")</f>
        <v/>
      </c>
      <c r="CL761" s="17" t="str">
        <f>IF(COUNTA(Wedstrijden!AG582:AN582)&lt;&gt;0,2,"")</f>
        <v/>
      </c>
      <c r="CM761" s="17" t="str">
        <f t="shared" si="68"/>
        <v/>
      </c>
      <c r="CN761" s="17" t="str">
        <f>IF(Wedstrijden!AG582="x","AA","")</f>
        <v/>
      </c>
      <c r="CO761" s="17" t="str">
        <f>IF(Wedstrijden!AH582="x","A","")</f>
        <v/>
      </c>
      <c r="CP761" s="17" t="str">
        <f>IF(Wedstrijden!AI582="x","BB","")</f>
        <v/>
      </c>
      <c r="CQ761" s="17" t="str">
        <f>IF(Wedstrijden!AJ582="x","B","")</f>
        <v/>
      </c>
      <c r="CR761" s="17" t="str">
        <f>IF(Wedstrijden!AK582="x","L","")</f>
        <v/>
      </c>
      <c r="CS761" s="17" t="str">
        <f>IF(Wedstrijden!AL582="x","M","")</f>
        <v/>
      </c>
      <c r="CT761" s="17" t="str">
        <f>IF(Wedstrijden!AM582="x","Z","")</f>
        <v/>
      </c>
      <c r="CU761" s="17" t="str">
        <f>IF(Wedstrijden!AN582="x","ZZ","")</f>
        <v/>
      </c>
      <c r="CV761" s="17" t="str">
        <f>IF(COUNTA(Wedstrijden!Z582:AF582)&lt;&gt;0,2,"")</f>
        <v/>
      </c>
      <c r="CW761" s="17" t="str">
        <f t="shared" si="69"/>
        <v/>
      </c>
      <c r="CX761" s="17" t="str">
        <f>IF(Wedstrijden!Z582="x","BB","")</f>
        <v/>
      </c>
      <c r="CY761" s="17" t="str">
        <f>IF(Wedstrijden!AA582="x","B","")</f>
        <v/>
      </c>
      <c r="CZ761" s="17" t="str">
        <f>IF(Wedstrijden!AB582="x","L","")</f>
        <v/>
      </c>
      <c r="DA761" s="17" t="str">
        <f>IF(Wedstrijden!AC582="x","M","")</f>
        <v/>
      </c>
      <c r="DB761" s="17" t="str">
        <f>IF(Wedstrijden!AD582="x","Z","")</f>
        <v/>
      </c>
      <c r="DC761" s="17" t="str">
        <f>IF(Wedstrijden!AE582="x","ZZ","")</f>
        <v/>
      </c>
      <c r="DD761" s="17" t="str">
        <f>IF(Wedstrijden!AF582="x","1.40","")</f>
        <v/>
      </c>
      <c r="DE761" s="17" t="str">
        <f>IF(COUNTA(Wedstrijden!AP582:AR582)&lt;&gt;0,6,"")</f>
        <v/>
      </c>
      <c r="DF761" s="17" t="str">
        <f t="shared" si="70"/>
        <v/>
      </c>
      <c r="DG761" s="17" t="str">
        <f>IF(Wedstrijden!AP582="x","L","")</f>
        <v/>
      </c>
      <c r="DH761" s="17" t="str">
        <f>IF(Wedstrijden!AQ582="x","M","")</f>
        <v/>
      </c>
      <c r="DI761" s="17" t="str">
        <f>IF(Wedstrijden!AR582="x","Z","")</f>
        <v/>
      </c>
      <c r="DJ761" s="17" t="str">
        <f>IF(Wedstrijden!AS582="x","Z","")</f>
        <v/>
      </c>
      <c r="DK761" s="17" t="str">
        <f>IF(COUNTA(Wedstrijden!AU582:AW582)&lt;&gt;0,6,"")</f>
        <v/>
      </c>
      <c r="DL761" s="17" t="str">
        <f t="shared" si="71"/>
        <v/>
      </c>
      <c r="DM761" s="17" t="str">
        <f>IF(Wedstrijden!AU582="x","L","")</f>
        <v/>
      </c>
      <c r="DN761" s="17" t="str">
        <f>IF(Wedstrijden!AV582="x","M","")</f>
        <v/>
      </c>
      <c r="DO761" s="17" t="str">
        <f>IF(Wedstrijden!AW582="x","Z","")</f>
        <v/>
      </c>
      <c r="DP761" s="17" t="str">
        <f>IF(Wedstrijden!AX582="x","Z","")</f>
        <v/>
      </c>
    </row>
    <row r="762" spans="1:120" ht="14.4" x14ac:dyDescent="0.3">
      <c r="A762" s="21">
        <f>Wedstrijden!A583</f>
        <v>0</v>
      </c>
      <c r="B762" s="17" t="str">
        <f>IFERROR(VLOOKUP(Wedstrijden!#REF!,#REF!,2,FALSE),"")</f>
        <v/>
      </c>
      <c r="C762" s="17" t="e">
        <f>Wedstrijden!#REF!</f>
        <v>#REF!</v>
      </c>
      <c r="D762" s="17" t="str">
        <f>IFERROR(VLOOKUP(Wedstrijden!#REF!,#REF!,2,FALSE),"")</f>
        <v/>
      </c>
      <c r="E762" s="17" t="str">
        <f>IFERROR(VLOOKUP(Wedstrijden!#REF!,#REF!,5,FALSE),"")</f>
        <v/>
      </c>
      <c r="F762" s="17" t="e">
        <f>IF(Wedstrijden!#REF!&lt;&gt;"",Wedstrijden!#REF!,"")</f>
        <v>#REF!</v>
      </c>
      <c r="G762" s="17" t="e">
        <f>IF(Wedstrijden!#REF!="Indoor",1,0)</f>
        <v>#REF!</v>
      </c>
      <c r="H762" s="17" t="e">
        <f>Wedstrijden!#REF!</f>
        <v>#REF!</v>
      </c>
      <c r="I762" s="17" t="e">
        <f>IF(Wedstrijden!#REF!="Nee",0,IF(Wedstrijden!#REF!="Ja",1,""))</f>
        <v>#REF!</v>
      </c>
      <c r="J762" s="17" t="e">
        <f>IF(Wedstrijden!#REF!&lt;&gt;"",Wedstrijden!#REF!,"")</f>
        <v>#REF!</v>
      </c>
      <c r="W762" s="18"/>
      <c r="AE762" s="18"/>
      <c r="AN762" s="18"/>
      <c r="AU762" s="18"/>
      <c r="BA762" s="18"/>
      <c r="BE762" s="18"/>
      <c r="BJ762" s="17" t="str">
        <f>IF(COUNTA(Wedstrijden!O583:Y583)&lt;&gt;0,1,"")</f>
        <v/>
      </c>
      <c r="BK762" s="17" t="str">
        <f t="shared" si="66"/>
        <v/>
      </c>
      <c r="BL762" s="17" t="str">
        <f>IF(Wedstrijden!O583="x","AA","")</f>
        <v/>
      </c>
      <c r="BM762" s="17" t="str">
        <f>IF(Wedstrijden!P583="x","A","")</f>
        <v/>
      </c>
      <c r="BN762" s="17" t="str">
        <f>IF(Wedstrijden!Q583="x","B1","")</f>
        <v/>
      </c>
      <c r="BO762" s="17" t="e">
        <f>IF(Wedstrijden!#REF!="x","BB","")</f>
        <v>#REF!</v>
      </c>
      <c r="BP762" s="17" t="str">
        <f>IF(Wedstrijden!S583="x","B","")</f>
        <v/>
      </c>
      <c r="BQ762" s="17" t="str">
        <f>IF(Wedstrijden!T583="x","L1","")</f>
        <v/>
      </c>
      <c r="BR762" s="17" t="str">
        <f>IF(Wedstrijden!U583="x","L2","")</f>
        <v/>
      </c>
      <c r="BS762" s="17" t="str">
        <f>IF(Wedstrijden!V583="x","M1","")</f>
        <v/>
      </c>
      <c r="BT762" s="17" t="str">
        <f>IF(Wedstrijden!W583="x","M2","")</f>
        <v/>
      </c>
      <c r="BU762" s="17" t="str">
        <f>IF(Wedstrijden!X583="x","Z1","")</f>
        <v/>
      </c>
      <c r="BV762" s="17" t="str">
        <f>IF(Wedstrijden!Y583="x","Z2","")</f>
        <v/>
      </c>
      <c r="BW762" s="17" t="str">
        <f>IF(COUNTA(Wedstrijden!F583:N583)&lt;&gt;0,1,"")</f>
        <v/>
      </c>
      <c r="BX762" s="17" t="str">
        <f t="shared" si="67"/>
        <v/>
      </c>
      <c r="BY762" s="17" t="str">
        <f>IF(Wedstrijden!F583="x","BB","")</f>
        <v/>
      </c>
      <c r="BZ762" s="17" t="str">
        <f>IF(Wedstrijden!G583="x","B","")</f>
        <v/>
      </c>
      <c r="CA762" s="17" t="str">
        <f>IF(Wedstrijden!H583="x","L1","")</f>
        <v/>
      </c>
      <c r="CB762" s="17" t="str">
        <f>IF(Wedstrijden!I583="x","L2","")</f>
        <v/>
      </c>
      <c r="CC762" s="17" t="str">
        <f>IF(Wedstrijden!J583="x","M1","")</f>
        <v/>
      </c>
      <c r="CD762" s="17" t="str">
        <f>IF(Wedstrijden!K583="x","M2","")</f>
        <v/>
      </c>
      <c r="CE762" s="17" t="str">
        <f>IF(Wedstrijden!L583="x","Z1","")</f>
        <v/>
      </c>
      <c r="CF762" s="17" t="str">
        <f>IF(Wedstrijden!M583="x","Z2","")</f>
        <v/>
      </c>
      <c r="CG762" s="17" t="str">
        <f>IF(Wedstrijden!N583="x","ZZL","")</f>
        <v/>
      </c>
      <c r="CL762" s="17" t="str">
        <f>IF(COUNTA(Wedstrijden!AG583:AN583)&lt;&gt;0,2,"")</f>
        <v/>
      </c>
      <c r="CM762" s="17" t="str">
        <f t="shared" si="68"/>
        <v/>
      </c>
      <c r="CN762" s="17" t="str">
        <f>IF(Wedstrijden!AG583="x","AA","")</f>
        <v/>
      </c>
      <c r="CO762" s="17" t="str">
        <f>IF(Wedstrijden!AH583="x","A","")</f>
        <v/>
      </c>
      <c r="CP762" s="17" t="str">
        <f>IF(Wedstrijden!AI583="x","BB","")</f>
        <v/>
      </c>
      <c r="CQ762" s="17" t="str">
        <f>IF(Wedstrijden!AJ583="x","B","")</f>
        <v/>
      </c>
      <c r="CR762" s="17" t="str">
        <f>IF(Wedstrijden!AK583="x","L","")</f>
        <v/>
      </c>
      <c r="CS762" s="17" t="str">
        <f>IF(Wedstrijden!AL583="x","M","")</f>
        <v/>
      </c>
      <c r="CT762" s="17" t="str">
        <f>IF(Wedstrijden!AM583="x","Z","")</f>
        <v/>
      </c>
      <c r="CU762" s="17" t="str">
        <f>IF(Wedstrijden!AN583="x","ZZ","")</f>
        <v/>
      </c>
      <c r="CV762" s="17" t="str">
        <f>IF(COUNTA(Wedstrijden!Z583:AF583)&lt;&gt;0,2,"")</f>
        <v/>
      </c>
      <c r="CW762" s="17" t="str">
        <f t="shared" si="69"/>
        <v/>
      </c>
      <c r="CX762" s="17" t="str">
        <f>IF(Wedstrijden!Z583="x","BB","")</f>
        <v/>
      </c>
      <c r="CY762" s="17" t="str">
        <f>IF(Wedstrijden!AA583="x","B","")</f>
        <v/>
      </c>
      <c r="CZ762" s="17" t="str">
        <f>IF(Wedstrijden!AB583="x","L","")</f>
        <v/>
      </c>
      <c r="DA762" s="17" t="str">
        <f>IF(Wedstrijden!AC583="x","M","")</f>
        <v/>
      </c>
      <c r="DB762" s="17" t="str">
        <f>IF(Wedstrijden!AD583="x","Z","")</f>
        <v/>
      </c>
      <c r="DC762" s="17" t="str">
        <f>IF(Wedstrijden!AE583="x","ZZ","")</f>
        <v/>
      </c>
      <c r="DD762" s="17" t="str">
        <f>IF(Wedstrijden!AF583="x","1.40","")</f>
        <v/>
      </c>
      <c r="DE762" s="17" t="str">
        <f>IF(COUNTA(Wedstrijden!AP583:AR583)&lt;&gt;0,6,"")</f>
        <v/>
      </c>
      <c r="DF762" s="17" t="str">
        <f t="shared" si="70"/>
        <v/>
      </c>
      <c r="DG762" s="17" t="str">
        <f>IF(Wedstrijden!AP583="x","L","")</f>
        <v/>
      </c>
      <c r="DH762" s="17" t="str">
        <f>IF(Wedstrijden!AQ583="x","M","")</f>
        <v/>
      </c>
      <c r="DI762" s="17" t="str">
        <f>IF(Wedstrijden!AR583="x","Z","")</f>
        <v/>
      </c>
      <c r="DJ762" s="17" t="str">
        <f>IF(Wedstrijden!AS583="x","Z","")</f>
        <v/>
      </c>
      <c r="DK762" s="17" t="str">
        <f>IF(COUNTA(Wedstrijden!AU583:AW583)&lt;&gt;0,6,"")</f>
        <v/>
      </c>
      <c r="DL762" s="17" t="str">
        <f t="shared" si="71"/>
        <v/>
      </c>
      <c r="DM762" s="17" t="str">
        <f>IF(Wedstrijden!AU583="x","L","")</f>
        <v/>
      </c>
      <c r="DN762" s="17" t="str">
        <f>IF(Wedstrijden!AV583="x","M","")</f>
        <v/>
      </c>
      <c r="DO762" s="17" t="str">
        <f>IF(Wedstrijden!AW583="x","Z","")</f>
        <v/>
      </c>
      <c r="DP762" s="17" t="str">
        <f>IF(Wedstrijden!AX583="x","Z","")</f>
        <v/>
      </c>
    </row>
    <row r="763" spans="1:120" ht="14.4" x14ac:dyDescent="0.3">
      <c r="A763" s="21">
        <f>Wedstrijden!A584</f>
        <v>0</v>
      </c>
      <c r="B763" s="17" t="str">
        <f>IFERROR(VLOOKUP(Wedstrijden!#REF!,#REF!,2,FALSE),"")</f>
        <v/>
      </c>
      <c r="C763" s="17" t="e">
        <f>Wedstrijden!#REF!</f>
        <v>#REF!</v>
      </c>
      <c r="D763" s="17" t="str">
        <f>IFERROR(VLOOKUP(Wedstrijden!#REF!,#REF!,2,FALSE),"")</f>
        <v/>
      </c>
      <c r="E763" s="17" t="str">
        <f>IFERROR(VLOOKUP(Wedstrijden!#REF!,#REF!,5,FALSE),"")</f>
        <v/>
      </c>
      <c r="F763" s="17" t="e">
        <f>IF(Wedstrijden!#REF!&lt;&gt;"",Wedstrijden!#REF!,"")</f>
        <v>#REF!</v>
      </c>
      <c r="G763" s="17" t="e">
        <f>IF(Wedstrijden!#REF!="Indoor",1,0)</f>
        <v>#REF!</v>
      </c>
      <c r="H763" s="17" t="e">
        <f>Wedstrijden!#REF!</f>
        <v>#REF!</v>
      </c>
      <c r="I763" s="17" t="e">
        <f>IF(Wedstrijden!#REF!="Nee",0,IF(Wedstrijden!#REF!="Ja",1,""))</f>
        <v>#REF!</v>
      </c>
      <c r="J763" s="17" t="e">
        <f>IF(Wedstrijden!#REF!&lt;&gt;"",Wedstrijden!#REF!,"")</f>
        <v>#REF!</v>
      </c>
      <c r="W763" s="18"/>
      <c r="AE763" s="18"/>
      <c r="AN763" s="18"/>
      <c r="AU763" s="18"/>
      <c r="BA763" s="18"/>
      <c r="BE763" s="18"/>
      <c r="BJ763" s="17" t="str">
        <f>IF(COUNTA(Wedstrijden!O584:Y584)&lt;&gt;0,1,"")</f>
        <v/>
      </c>
      <c r="BK763" s="17" t="str">
        <f t="shared" si="66"/>
        <v/>
      </c>
      <c r="BL763" s="17" t="str">
        <f>IF(Wedstrijden!O584="x","AA","")</f>
        <v/>
      </c>
      <c r="BM763" s="17" t="str">
        <f>IF(Wedstrijden!P584="x","A","")</f>
        <v/>
      </c>
      <c r="BN763" s="17" t="str">
        <f>IF(Wedstrijden!Q584="x","B1","")</f>
        <v/>
      </c>
      <c r="BO763" s="17" t="e">
        <f>IF(Wedstrijden!#REF!="x","BB","")</f>
        <v>#REF!</v>
      </c>
      <c r="BP763" s="17" t="str">
        <f>IF(Wedstrijden!S584="x","B","")</f>
        <v/>
      </c>
      <c r="BQ763" s="17" t="str">
        <f>IF(Wedstrijden!T584="x","L1","")</f>
        <v/>
      </c>
      <c r="BR763" s="17" t="str">
        <f>IF(Wedstrijden!U584="x","L2","")</f>
        <v/>
      </c>
      <c r="BS763" s="17" t="str">
        <f>IF(Wedstrijden!V584="x","M1","")</f>
        <v/>
      </c>
      <c r="BT763" s="17" t="str">
        <f>IF(Wedstrijden!W584="x","M2","")</f>
        <v/>
      </c>
      <c r="BU763" s="17" t="str">
        <f>IF(Wedstrijden!X584="x","Z1","")</f>
        <v/>
      </c>
      <c r="BV763" s="17" t="str">
        <f>IF(Wedstrijden!Y584="x","Z2","")</f>
        <v/>
      </c>
      <c r="BW763" s="17" t="str">
        <f>IF(COUNTA(Wedstrijden!F584:N584)&lt;&gt;0,1,"")</f>
        <v/>
      </c>
      <c r="BX763" s="17" t="str">
        <f t="shared" si="67"/>
        <v/>
      </c>
      <c r="BY763" s="17" t="str">
        <f>IF(Wedstrijden!F584="x","BB","")</f>
        <v/>
      </c>
      <c r="BZ763" s="17" t="str">
        <f>IF(Wedstrijden!G584="x","B","")</f>
        <v/>
      </c>
      <c r="CA763" s="17" t="str">
        <f>IF(Wedstrijden!H584="x","L1","")</f>
        <v/>
      </c>
      <c r="CB763" s="17" t="str">
        <f>IF(Wedstrijden!I584="x","L2","")</f>
        <v/>
      </c>
      <c r="CC763" s="17" t="str">
        <f>IF(Wedstrijden!J584="x","M1","")</f>
        <v/>
      </c>
      <c r="CD763" s="17" t="str">
        <f>IF(Wedstrijden!K584="x","M2","")</f>
        <v/>
      </c>
      <c r="CE763" s="17" t="str">
        <f>IF(Wedstrijden!L584="x","Z1","")</f>
        <v/>
      </c>
      <c r="CF763" s="17" t="str">
        <f>IF(Wedstrijden!M584="x","Z2","")</f>
        <v/>
      </c>
      <c r="CG763" s="17" t="str">
        <f>IF(Wedstrijden!N584="x","ZZL","")</f>
        <v/>
      </c>
      <c r="CL763" s="17" t="str">
        <f>IF(COUNTA(Wedstrijden!AG584:AN584)&lt;&gt;0,2,"")</f>
        <v/>
      </c>
      <c r="CM763" s="17" t="str">
        <f t="shared" si="68"/>
        <v/>
      </c>
      <c r="CN763" s="17" t="str">
        <f>IF(Wedstrijden!AG584="x","AA","")</f>
        <v/>
      </c>
      <c r="CO763" s="17" t="str">
        <f>IF(Wedstrijden!AH584="x","A","")</f>
        <v/>
      </c>
      <c r="CP763" s="17" t="str">
        <f>IF(Wedstrijden!AI584="x","BB","")</f>
        <v/>
      </c>
      <c r="CQ763" s="17" t="str">
        <f>IF(Wedstrijden!AJ584="x","B","")</f>
        <v/>
      </c>
      <c r="CR763" s="17" t="str">
        <f>IF(Wedstrijden!AK584="x","L","")</f>
        <v/>
      </c>
      <c r="CS763" s="17" t="str">
        <f>IF(Wedstrijden!AL584="x","M","")</f>
        <v/>
      </c>
      <c r="CT763" s="17" t="str">
        <f>IF(Wedstrijden!AM584="x","Z","")</f>
        <v/>
      </c>
      <c r="CU763" s="17" t="str">
        <f>IF(Wedstrijden!AN584="x","ZZ","")</f>
        <v/>
      </c>
      <c r="CV763" s="17" t="str">
        <f>IF(COUNTA(Wedstrijden!Z584:AF584)&lt;&gt;0,2,"")</f>
        <v/>
      </c>
      <c r="CW763" s="17" t="str">
        <f t="shared" si="69"/>
        <v/>
      </c>
      <c r="CX763" s="17" t="str">
        <f>IF(Wedstrijden!Z584="x","BB","")</f>
        <v/>
      </c>
      <c r="CY763" s="17" t="str">
        <f>IF(Wedstrijden!AA584="x","B","")</f>
        <v/>
      </c>
      <c r="CZ763" s="17" t="str">
        <f>IF(Wedstrijden!AB584="x","L","")</f>
        <v/>
      </c>
      <c r="DA763" s="17" t="str">
        <f>IF(Wedstrijden!AC584="x","M","")</f>
        <v/>
      </c>
      <c r="DB763" s="17" t="str">
        <f>IF(Wedstrijden!AD584="x","Z","")</f>
        <v/>
      </c>
      <c r="DC763" s="17" t="str">
        <f>IF(Wedstrijden!AE584="x","ZZ","")</f>
        <v/>
      </c>
      <c r="DD763" s="17" t="str">
        <f>IF(Wedstrijden!AF584="x","1.40","")</f>
        <v/>
      </c>
      <c r="DE763" s="17" t="str">
        <f>IF(COUNTA(Wedstrijden!AP584:AR584)&lt;&gt;0,6,"")</f>
        <v/>
      </c>
      <c r="DF763" s="17" t="str">
        <f t="shared" si="70"/>
        <v/>
      </c>
      <c r="DG763" s="17" t="str">
        <f>IF(Wedstrijden!AP584="x","L","")</f>
        <v/>
      </c>
      <c r="DH763" s="17" t="str">
        <f>IF(Wedstrijden!AQ584="x","M","")</f>
        <v/>
      </c>
      <c r="DI763" s="17" t="str">
        <f>IF(Wedstrijden!AR584="x","Z","")</f>
        <v/>
      </c>
      <c r="DJ763" s="17" t="str">
        <f>IF(Wedstrijden!AS584="x","Z","")</f>
        <v/>
      </c>
      <c r="DK763" s="17" t="str">
        <f>IF(COUNTA(Wedstrijden!AU584:AW584)&lt;&gt;0,6,"")</f>
        <v/>
      </c>
      <c r="DL763" s="17" t="str">
        <f t="shared" si="71"/>
        <v/>
      </c>
      <c r="DM763" s="17" t="str">
        <f>IF(Wedstrijden!AU584="x","L","")</f>
        <v/>
      </c>
      <c r="DN763" s="17" t="str">
        <f>IF(Wedstrijden!AV584="x","M","")</f>
        <v/>
      </c>
      <c r="DO763" s="17" t="str">
        <f>IF(Wedstrijden!AW584="x","Z","")</f>
        <v/>
      </c>
      <c r="DP763" s="17" t="str">
        <f>IF(Wedstrijden!AX584="x","Z","")</f>
        <v/>
      </c>
    </row>
    <row r="764" spans="1:120" ht="14.4" x14ac:dyDescent="0.3">
      <c r="A764" s="21">
        <f>Wedstrijden!A585</f>
        <v>0</v>
      </c>
      <c r="B764" s="17" t="str">
        <f>IFERROR(VLOOKUP(Wedstrijden!#REF!,#REF!,2,FALSE),"")</f>
        <v/>
      </c>
      <c r="C764" s="17" t="e">
        <f>Wedstrijden!#REF!</f>
        <v>#REF!</v>
      </c>
      <c r="D764" s="17" t="str">
        <f>IFERROR(VLOOKUP(Wedstrijden!#REF!,#REF!,2,FALSE),"")</f>
        <v/>
      </c>
      <c r="E764" s="17" t="str">
        <f>IFERROR(VLOOKUP(Wedstrijden!#REF!,#REF!,5,FALSE),"")</f>
        <v/>
      </c>
      <c r="F764" s="17" t="e">
        <f>IF(Wedstrijden!#REF!&lt;&gt;"",Wedstrijden!#REF!,"")</f>
        <v>#REF!</v>
      </c>
      <c r="G764" s="17" t="e">
        <f>IF(Wedstrijden!#REF!="Indoor",1,0)</f>
        <v>#REF!</v>
      </c>
      <c r="H764" s="17" t="e">
        <f>Wedstrijden!#REF!</f>
        <v>#REF!</v>
      </c>
      <c r="I764" s="17" t="e">
        <f>IF(Wedstrijden!#REF!="Nee",0,IF(Wedstrijden!#REF!="Ja",1,""))</f>
        <v>#REF!</v>
      </c>
      <c r="J764" s="17" t="e">
        <f>IF(Wedstrijden!#REF!&lt;&gt;"",Wedstrijden!#REF!,"")</f>
        <v>#REF!</v>
      </c>
      <c r="W764" s="18"/>
      <c r="AE764" s="18"/>
      <c r="AN764" s="18"/>
      <c r="AU764" s="18"/>
      <c r="BA764" s="18"/>
      <c r="BE764" s="18"/>
      <c r="BJ764" s="17" t="str">
        <f>IF(COUNTA(Wedstrijden!O585:Y585)&lt;&gt;0,1,"")</f>
        <v/>
      </c>
      <c r="BK764" s="17" t="str">
        <f t="shared" si="66"/>
        <v/>
      </c>
      <c r="BL764" s="17" t="str">
        <f>IF(Wedstrijden!O585="x","AA","")</f>
        <v/>
      </c>
      <c r="BM764" s="17" t="str">
        <f>IF(Wedstrijden!P585="x","A","")</f>
        <v/>
      </c>
      <c r="BN764" s="17" t="str">
        <f>IF(Wedstrijden!Q585="x","B1","")</f>
        <v/>
      </c>
      <c r="BO764" s="17" t="e">
        <f>IF(Wedstrijden!#REF!="x","BB","")</f>
        <v>#REF!</v>
      </c>
      <c r="BP764" s="17" t="str">
        <f>IF(Wedstrijden!S585="x","B","")</f>
        <v/>
      </c>
      <c r="BQ764" s="17" t="str">
        <f>IF(Wedstrijden!T585="x","L1","")</f>
        <v/>
      </c>
      <c r="BR764" s="17" t="str">
        <f>IF(Wedstrijden!U585="x","L2","")</f>
        <v/>
      </c>
      <c r="BS764" s="17" t="str">
        <f>IF(Wedstrijden!V585="x","M1","")</f>
        <v/>
      </c>
      <c r="BT764" s="17" t="str">
        <f>IF(Wedstrijden!W585="x","M2","")</f>
        <v/>
      </c>
      <c r="BU764" s="17" t="str">
        <f>IF(Wedstrijden!X585="x","Z1","")</f>
        <v/>
      </c>
      <c r="BV764" s="17" t="str">
        <f>IF(Wedstrijden!Y585="x","Z2","")</f>
        <v/>
      </c>
      <c r="BW764" s="17" t="str">
        <f>IF(COUNTA(Wedstrijden!F585:N585)&lt;&gt;0,1,"")</f>
        <v/>
      </c>
      <c r="BX764" s="17" t="str">
        <f t="shared" si="67"/>
        <v/>
      </c>
      <c r="BY764" s="17" t="str">
        <f>IF(Wedstrijden!F585="x","BB","")</f>
        <v/>
      </c>
      <c r="BZ764" s="17" t="str">
        <f>IF(Wedstrijden!G585="x","B","")</f>
        <v/>
      </c>
      <c r="CA764" s="17" t="str">
        <f>IF(Wedstrijden!H585="x","L1","")</f>
        <v/>
      </c>
      <c r="CB764" s="17" t="str">
        <f>IF(Wedstrijden!I585="x","L2","")</f>
        <v/>
      </c>
      <c r="CC764" s="17" t="str">
        <f>IF(Wedstrijden!J585="x","M1","")</f>
        <v/>
      </c>
      <c r="CD764" s="17" t="str">
        <f>IF(Wedstrijden!K585="x","M2","")</f>
        <v/>
      </c>
      <c r="CE764" s="17" t="str">
        <f>IF(Wedstrijden!L585="x","Z1","")</f>
        <v/>
      </c>
      <c r="CF764" s="17" t="str">
        <f>IF(Wedstrijden!M585="x","Z2","")</f>
        <v/>
      </c>
      <c r="CG764" s="17" t="str">
        <f>IF(Wedstrijden!N585="x","ZZL","")</f>
        <v/>
      </c>
      <c r="CL764" s="17" t="str">
        <f>IF(COUNTA(Wedstrijden!AG585:AN585)&lt;&gt;0,2,"")</f>
        <v/>
      </c>
      <c r="CM764" s="17" t="str">
        <f t="shared" si="68"/>
        <v/>
      </c>
      <c r="CN764" s="17" t="str">
        <f>IF(Wedstrijden!AG585="x","AA","")</f>
        <v/>
      </c>
      <c r="CO764" s="17" t="str">
        <f>IF(Wedstrijden!AH585="x","A","")</f>
        <v/>
      </c>
      <c r="CP764" s="17" t="str">
        <f>IF(Wedstrijden!AI585="x","BB","")</f>
        <v/>
      </c>
      <c r="CQ764" s="17" t="str">
        <f>IF(Wedstrijden!AJ585="x","B","")</f>
        <v/>
      </c>
      <c r="CR764" s="17" t="str">
        <f>IF(Wedstrijden!AK585="x","L","")</f>
        <v/>
      </c>
      <c r="CS764" s="17" t="str">
        <f>IF(Wedstrijden!AL585="x","M","")</f>
        <v/>
      </c>
      <c r="CT764" s="17" t="str">
        <f>IF(Wedstrijden!AM585="x","Z","")</f>
        <v/>
      </c>
      <c r="CU764" s="17" t="str">
        <f>IF(Wedstrijden!AN585="x","ZZ","")</f>
        <v/>
      </c>
      <c r="CV764" s="17" t="str">
        <f>IF(COUNTA(Wedstrijden!Z585:AF585)&lt;&gt;0,2,"")</f>
        <v/>
      </c>
      <c r="CW764" s="17" t="str">
        <f t="shared" si="69"/>
        <v/>
      </c>
      <c r="CX764" s="17" t="str">
        <f>IF(Wedstrijden!Z585="x","BB","")</f>
        <v/>
      </c>
      <c r="CY764" s="17" t="str">
        <f>IF(Wedstrijden!AA585="x","B","")</f>
        <v/>
      </c>
      <c r="CZ764" s="17" t="str">
        <f>IF(Wedstrijden!AB585="x","L","")</f>
        <v/>
      </c>
      <c r="DA764" s="17" t="str">
        <f>IF(Wedstrijden!AC585="x","M","")</f>
        <v/>
      </c>
      <c r="DB764" s="17" t="str">
        <f>IF(Wedstrijden!AD585="x","Z","")</f>
        <v/>
      </c>
      <c r="DC764" s="17" t="str">
        <f>IF(Wedstrijden!AE585="x","ZZ","")</f>
        <v/>
      </c>
      <c r="DD764" s="17" t="str">
        <f>IF(Wedstrijden!AF585="x","1.40","")</f>
        <v/>
      </c>
      <c r="DE764" s="17" t="str">
        <f>IF(COUNTA(Wedstrijden!AP585:AR585)&lt;&gt;0,6,"")</f>
        <v/>
      </c>
      <c r="DF764" s="17" t="str">
        <f t="shared" si="70"/>
        <v/>
      </c>
      <c r="DG764" s="17" t="str">
        <f>IF(Wedstrijden!AP585="x","L","")</f>
        <v/>
      </c>
      <c r="DH764" s="17" t="str">
        <f>IF(Wedstrijden!AQ585="x","M","")</f>
        <v/>
      </c>
      <c r="DI764" s="17" t="str">
        <f>IF(Wedstrijden!AR585="x","Z","")</f>
        <v/>
      </c>
      <c r="DJ764" s="17" t="str">
        <f>IF(Wedstrijden!AS585="x","Z","")</f>
        <v/>
      </c>
      <c r="DK764" s="17" t="str">
        <f>IF(COUNTA(Wedstrijden!AU585:AW585)&lt;&gt;0,6,"")</f>
        <v/>
      </c>
      <c r="DL764" s="17" t="str">
        <f t="shared" si="71"/>
        <v/>
      </c>
      <c r="DM764" s="17" t="str">
        <f>IF(Wedstrijden!AU585="x","L","")</f>
        <v/>
      </c>
      <c r="DN764" s="17" t="str">
        <f>IF(Wedstrijden!AV585="x","M","")</f>
        <v/>
      </c>
      <c r="DO764" s="17" t="str">
        <f>IF(Wedstrijden!AW585="x","Z","")</f>
        <v/>
      </c>
      <c r="DP764" s="17" t="str">
        <f>IF(Wedstrijden!AX585="x","Z","")</f>
        <v/>
      </c>
    </row>
    <row r="765" spans="1:120" ht="14.4" x14ac:dyDescent="0.3">
      <c r="A765" s="21">
        <f>Wedstrijden!A586</f>
        <v>0</v>
      </c>
      <c r="B765" s="17" t="str">
        <f>IFERROR(VLOOKUP(Wedstrijden!#REF!,#REF!,2,FALSE),"")</f>
        <v/>
      </c>
      <c r="C765" s="17" t="e">
        <f>Wedstrijden!#REF!</f>
        <v>#REF!</v>
      </c>
      <c r="D765" s="17" t="str">
        <f>IFERROR(VLOOKUP(Wedstrijden!#REF!,#REF!,2,FALSE),"")</f>
        <v/>
      </c>
      <c r="E765" s="17" t="str">
        <f>IFERROR(VLOOKUP(Wedstrijden!#REF!,#REF!,5,FALSE),"")</f>
        <v/>
      </c>
      <c r="F765" s="17" t="e">
        <f>IF(Wedstrijden!#REF!&lt;&gt;"",Wedstrijden!#REF!,"")</f>
        <v>#REF!</v>
      </c>
      <c r="G765" s="17" t="e">
        <f>IF(Wedstrijden!#REF!="Indoor",1,0)</f>
        <v>#REF!</v>
      </c>
      <c r="H765" s="17" t="e">
        <f>Wedstrijden!#REF!</f>
        <v>#REF!</v>
      </c>
      <c r="I765" s="17" t="e">
        <f>IF(Wedstrijden!#REF!="Nee",0,IF(Wedstrijden!#REF!="Ja",1,""))</f>
        <v>#REF!</v>
      </c>
      <c r="J765" s="17" t="e">
        <f>IF(Wedstrijden!#REF!&lt;&gt;"",Wedstrijden!#REF!,"")</f>
        <v>#REF!</v>
      </c>
      <c r="W765" s="18"/>
      <c r="AE765" s="18"/>
      <c r="AN765" s="18"/>
      <c r="AU765" s="18"/>
      <c r="BA765" s="18"/>
      <c r="BE765" s="18"/>
      <c r="BJ765" s="17" t="str">
        <f>IF(COUNTA(Wedstrijden!O586:Y586)&lt;&gt;0,1,"")</f>
        <v/>
      </c>
      <c r="BK765" s="17" t="str">
        <f t="shared" si="66"/>
        <v/>
      </c>
      <c r="BL765" s="17" t="str">
        <f>IF(Wedstrijden!O586="x","AA","")</f>
        <v/>
      </c>
      <c r="BM765" s="17" t="str">
        <f>IF(Wedstrijden!P586="x","A","")</f>
        <v/>
      </c>
      <c r="BN765" s="17" t="str">
        <f>IF(Wedstrijden!Q586="x","B1","")</f>
        <v/>
      </c>
      <c r="BO765" s="17" t="e">
        <f>IF(Wedstrijden!#REF!="x","BB","")</f>
        <v>#REF!</v>
      </c>
      <c r="BP765" s="17" t="str">
        <f>IF(Wedstrijden!S586="x","B","")</f>
        <v/>
      </c>
      <c r="BQ765" s="17" t="str">
        <f>IF(Wedstrijden!T586="x","L1","")</f>
        <v/>
      </c>
      <c r="BR765" s="17" t="str">
        <f>IF(Wedstrijden!U586="x","L2","")</f>
        <v/>
      </c>
      <c r="BS765" s="17" t="str">
        <f>IF(Wedstrijden!V586="x","M1","")</f>
        <v/>
      </c>
      <c r="BT765" s="17" t="str">
        <f>IF(Wedstrijden!W586="x","M2","")</f>
        <v/>
      </c>
      <c r="BU765" s="17" t="str">
        <f>IF(Wedstrijden!X586="x","Z1","")</f>
        <v/>
      </c>
      <c r="BV765" s="17" t="str">
        <f>IF(Wedstrijden!Y586="x","Z2","")</f>
        <v/>
      </c>
      <c r="BW765" s="17" t="str">
        <f>IF(COUNTA(Wedstrijden!F586:N586)&lt;&gt;0,1,"")</f>
        <v/>
      </c>
      <c r="BX765" s="17" t="str">
        <f t="shared" si="67"/>
        <v/>
      </c>
      <c r="BY765" s="17" t="str">
        <f>IF(Wedstrijden!F586="x","BB","")</f>
        <v/>
      </c>
      <c r="BZ765" s="17" t="str">
        <f>IF(Wedstrijden!G586="x","B","")</f>
        <v/>
      </c>
      <c r="CA765" s="17" t="str">
        <f>IF(Wedstrijden!H586="x","L1","")</f>
        <v/>
      </c>
      <c r="CB765" s="17" t="str">
        <f>IF(Wedstrijden!I586="x","L2","")</f>
        <v/>
      </c>
      <c r="CC765" s="17" t="str">
        <f>IF(Wedstrijden!J586="x","M1","")</f>
        <v/>
      </c>
      <c r="CD765" s="17" t="str">
        <f>IF(Wedstrijden!K586="x","M2","")</f>
        <v/>
      </c>
      <c r="CE765" s="17" t="str">
        <f>IF(Wedstrijden!L586="x","Z1","")</f>
        <v/>
      </c>
      <c r="CF765" s="17" t="str">
        <f>IF(Wedstrijden!M586="x","Z2","")</f>
        <v/>
      </c>
      <c r="CG765" s="17" t="str">
        <f>IF(Wedstrijden!N586="x","ZZL","")</f>
        <v/>
      </c>
      <c r="CL765" s="17" t="str">
        <f>IF(COUNTA(Wedstrijden!AG586:AN586)&lt;&gt;0,2,"")</f>
        <v/>
      </c>
      <c r="CM765" s="17" t="str">
        <f t="shared" si="68"/>
        <v/>
      </c>
      <c r="CN765" s="17" t="str">
        <f>IF(Wedstrijden!AG586="x","AA","")</f>
        <v/>
      </c>
      <c r="CO765" s="17" t="str">
        <f>IF(Wedstrijden!AH586="x","A","")</f>
        <v/>
      </c>
      <c r="CP765" s="17" t="str">
        <f>IF(Wedstrijden!AI586="x","BB","")</f>
        <v/>
      </c>
      <c r="CQ765" s="17" t="str">
        <f>IF(Wedstrijden!AJ586="x","B","")</f>
        <v/>
      </c>
      <c r="CR765" s="17" t="str">
        <f>IF(Wedstrijden!AK586="x","L","")</f>
        <v/>
      </c>
      <c r="CS765" s="17" t="str">
        <f>IF(Wedstrijden!AL586="x","M","")</f>
        <v/>
      </c>
      <c r="CT765" s="17" t="str">
        <f>IF(Wedstrijden!AM586="x","Z","")</f>
        <v/>
      </c>
      <c r="CU765" s="17" t="str">
        <f>IF(Wedstrijden!AN586="x","ZZ","")</f>
        <v/>
      </c>
      <c r="CV765" s="17" t="str">
        <f>IF(COUNTA(Wedstrijden!Z586:AF586)&lt;&gt;0,2,"")</f>
        <v/>
      </c>
      <c r="CW765" s="17" t="str">
        <f t="shared" si="69"/>
        <v/>
      </c>
      <c r="CX765" s="17" t="str">
        <f>IF(Wedstrijden!Z586="x","BB","")</f>
        <v/>
      </c>
      <c r="CY765" s="17" t="str">
        <f>IF(Wedstrijden!AA586="x","B","")</f>
        <v/>
      </c>
      <c r="CZ765" s="17" t="str">
        <f>IF(Wedstrijden!AB586="x","L","")</f>
        <v/>
      </c>
      <c r="DA765" s="17" t="str">
        <f>IF(Wedstrijden!AC586="x","M","")</f>
        <v/>
      </c>
      <c r="DB765" s="17" t="str">
        <f>IF(Wedstrijden!AD586="x","Z","")</f>
        <v/>
      </c>
      <c r="DC765" s="17" t="str">
        <f>IF(Wedstrijden!AE586="x","ZZ","")</f>
        <v/>
      </c>
      <c r="DD765" s="17" t="str">
        <f>IF(Wedstrijden!AF586="x","1.40","")</f>
        <v/>
      </c>
      <c r="DE765" s="17" t="str">
        <f>IF(COUNTA(Wedstrijden!AP586:AR586)&lt;&gt;0,6,"")</f>
        <v/>
      </c>
      <c r="DF765" s="17" t="str">
        <f t="shared" si="70"/>
        <v/>
      </c>
      <c r="DG765" s="17" t="str">
        <f>IF(Wedstrijden!AP586="x","L","")</f>
        <v/>
      </c>
      <c r="DH765" s="17" t="str">
        <f>IF(Wedstrijden!AQ586="x","M","")</f>
        <v/>
      </c>
      <c r="DI765" s="17" t="str">
        <f>IF(Wedstrijden!AR586="x","Z","")</f>
        <v/>
      </c>
      <c r="DJ765" s="17" t="str">
        <f>IF(Wedstrijden!AS586="x","Z","")</f>
        <v/>
      </c>
      <c r="DK765" s="17" t="str">
        <f>IF(COUNTA(Wedstrijden!AU586:AW586)&lt;&gt;0,6,"")</f>
        <v/>
      </c>
      <c r="DL765" s="17" t="str">
        <f t="shared" si="71"/>
        <v/>
      </c>
      <c r="DM765" s="17" t="str">
        <f>IF(Wedstrijden!AU586="x","L","")</f>
        <v/>
      </c>
      <c r="DN765" s="17" t="str">
        <f>IF(Wedstrijden!AV586="x","M","")</f>
        <v/>
      </c>
      <c r="DO765" s="17" t="str">
        <f>IF(Wedstrijden!AW586="x","Z","")</f>
        <v/>
      </c>
      <c r="DP765" s="17" t="str">
        <f>IF(Wedstrijden!AX586="x","Z","")</f>
        <v/>
      </c>
    </row>
    <row r="766" spans="1:120" ht="14.4" x14ac:dyDescent="0.3">
      <c r="A766" s="21">
        <f>Wedstrijden!A587</f>
        <v>0</v>
      </c>
      <c r="B766" s="17" t="str">
        <f>IFERROR(VLOOKUP(Wedstrijden!#REF!,#REF!,2,FALSE),"")</f>
        <v/>
      </c>
      <c r="C766" s="17" t="e">
        <f>Wedstrijden!#REF!</f>
        <v>#REF!</v>
      </c>
      <c r="D766" s="17" t="str">
        <f>IFERROR(VLOOKUP(Wedstrijden!#REF!,#REF!,2,FALSE),"")</f>
        <v/>
      </c>
      <c r="E766" s="17" t="str">
        <f>IFERROR(VLOOKUP(Wedstrijden!#REF!,#REF!,5,FALSE),"")</f>
        <v/>
      </c>
      <c r="F766" s="17" t="e">
        <f>IF(Wedstrijden!#REF!&lt;&gt;"",Wedstrijden!#REF!,"")</f>
        <v>#REF!</v>
      </c>
      <c r="G766" s="17" t="e">
        <f>IF(Wedstrijden!#REF!="Indoor",1,0)</f>
        <v>#REF!</v>
      </c>
      <c r="H766" s="17" t="e">
        <f>Wedstrijden!#REF!</f>
        <v>#REF!</v>
      </c>
      <c r="I766" s="17" t="e">
        <f>IF(Wedstrijden!#REF!="Nee",0,IF(Wedstrijden!#REF!="Ja",1,""))</f>
        <v>#REF!</v>
      </c>
      <c r="J766" s="17" t="e">
        <f>IF(Wedstrijden!#REF!&lt;&gt;"",Wedstrijden!#REF!,"")</f>
        <v>#REF!</v>
      </c>
      <c r="W766" s="18"/>
      <c r="AE766" s="18"/>
      <c r="AN766" s="18"/>
      <c r="AU766" s="18"/>
      <c r="BA766" s="18"/>
      <c r="BE766" s="18"/>
      <c r="BJ766" s="17" t="str">
        <f>IF(COUNTA(Wedstrijden!O587:Y587)&lt;&gt;0,1,"")</f>
        <v/>
      </c>
      <c r="BK766" s="17" t="str">
        <f t="shared" si="66"/>
        <v/>
      </c>
      <c r="BL766" s="17" t="str">
        <f>IF(Wedstrijden!O587="x","AA","")</f>
        <v/>
      </c>
      <c r="BM766" s="17" t="str">
        <f>IF(Wedstrijden!P587="x","A","")</f>
        <v/>
      </c>
      <c r="BN766" s="17" t="str">
        <f>IF(Wedstrijden!Q587="x","B1","")</f>
        <v/>
      </c>
      <c r="BO766" s="17" t="e">
        <f>IF(Wedstrijden!#REF!="x","BB","")</f>
        <v>#REF!</v>
      </c>
      <c r="BP766" s="17" t="str">
        <f>IF(Wedstrijden!S587="x","B","")</f>
        <v/>
      </c>
      <c r="BQ766" s="17" t="str">
        <f>IF(Wedstrijden!T587="x","L1","")</f>
        <v/>
      </c>
      <c r="BR766" s="17" t="str">
        <f>IF(Wedstrijden!U587="x","L2","")</f>
        <v/>
      </c>
      <c r="BS766" s="17" t="str">
        <f>IF(Wedstrijden!V587="x","M1","")</f>
        <v/>
      </c>
      <c r="BT766" s="17" t="str">
        <f>IF(Wedstrijden!W587="x","M2","")</f>
        <v/>
      </c>
      <c r="BU766" s="17" t="str">
        <f>IF(Wedstrijden!X587="x","Z1","")</f>
        <v/>
      </c>
      <c r="BV766" s="17" t="str">
        <f>IF(Wedstrijden!Y587="x","Z2","")</f>
        <v/>
      </c>
      <c r="BW766" s="17" t="str">
        <f>IF(COUNTA(Wedstrijden!F587:N587)&lt;&gt;0,1,"")</f>
        <v/>
      </c>
      <c r="BX766" s="17" t="str">
        <f t="shared" si="67"/>
        <v/>
      </c>
      <c r="BY766" s="17" t="str">
        <f>IF(Wedstrijden!F587="x","BB","")</f>
        <v/>
      </c>
      <c r="BZ766" s="17" t="str">
        <f>IF(Wedstrijden!G587="x","B","")</f>
        <v/>
      </c>
      <c r="CA766" s="17" t="str">
        <f>IF(Wedstrijden!H587="x","L1","")</f>
        <v/>
      </c>
      <c r="CB766" s="17" t="str">
        <f>IF(Wedstrijden!I587="x","L2","")</f>
        <v/>
      </c>
      <c r="CC766" s="17" t="str">
        <f>IF(Wedstrijden!J587="x","M1","")</f>
        <v/>
      </c>
      <c r="CD766" s="17" t="str">
        <f>IF(Wedstrijden!K587="x","M2","")</f>
        <v/>
      </c>
      <c r="CE766" s="17" t="str">
        <f>IF(Wedstrijden!L587="x","Z1","")</f>
        <v/>
      </c>
      <c r="CF766" s="17" t="str">
        <f>IF(Wedstrijden!M587="x","Z2","")</f>
        <v/>
      </c>
      <c r="CG766" s="17" t="str">
        <f>IF(Wedstrijden!N587="x","ZZL","")</f>
        <v/>
      </c>
      <c r="CL766" s="17" t="str">
        <f>IF(COUNTA(Wedstrijden!AG587:AN587)&lt;&gt;0,2,"")</f>
        <v/>
      </c>
      <c r="CM766" s="17" t="str">
        <f t="shared" si="68"/>
        <v/>
      </c>
      <c r="CN766" s="17" t="str">
        <f>IF(Wedstrijden!AG587="x","AA","")</f>
        <v/>
      </c>
      <c r="CO766" s="17" t="str">
        <f>IF(Wedstrijden!AH587="x","A","")</f>
        <v/>
      </c>
      <c r="CP766" s="17" t="str">
        <f>IF(Wedstrijden!AI587="x","BB","")</f>
        <v/>
      </c>
      <c r="CQ766" s="17" t="str">
        <f>IF(Wedstrijden!AJ587="x","B","")</f>
        <v/>
      </c>
      <c r="CR766" s="17" t="str">
        <f>IF(Wedstrijden!AK587="x","L","")</f>
        <v/>
      </c>
      <c r="CS766" s="17" t="str">
        <f>IF(Wedstrijden!AL587="x","M","")</f>
        <v/>
      </c>
      <c r="CT766" s="17" t="str">
        <f>IF(Wedstrijden!AM587="x","Z","")</f>
        <v/>
      </c>
      <c r="CU766" s="17" t="str">
        <f>IF(Wedstrijden!AN587="x","ZZ","")</f>
        <v/>
      </c>
      <c r="CV766" s="17" t="str">
        <f>IF(COUNTA(Wedstrijden!Z587:AF587)&lt;&gt;0,2,"")</f>
        <v/>
      </c>
      <c r="CW766" s="17" t="str">
        <f t="shared" si="69"/>
        <v/>
      </c>
      <c r="CX766" s="17" t="str">
        <f>IF(Wedstrijden!Z587="x","BB","")</f>
        <v/>
      </c>
      <c r="CY766" s="17" t="str">
        <f>IF(Wedstrijden!AA587="x","B","")</f>
        <v/>
      </c>
      <c r="CZ766" s="17" t="str">
        <f>IF(Wedstrijden!AB587="x","L","")</f>
        <v/>
      </c>
      <c r="DA766" s="17" t="str">
        <f>IF(Wedstrijden!AC587="x","M","")</f>
        <v/>
      </c>
      <c r="DB766" s="17" t="str">
        <f>IF(Wedstrijden!AD587="x","Z","")</f>
        <v/>
      </c>
      <c r="DC766" s="17" t="str">
        <f>IF(Wedstrijden!AE587="x","ZZ","")</f>
        <v/>
      </c>
      <c r="DD766" s="17" t="str">
        <f>IF(Wedstrijden!AF587="x","1.40","")</f>
        <v/>
      </c>
      <c r="DE766" s="17" t="str">
        <f>IF(COUNTA(Wedstrijden!AP587:AR587)&lt;&gt;0,6,"")</f>
        <v/>
      </c>
      <c r="DF766" s="17" t="str">
        <f t="shared" si="70"/>
        <v/>
      </c>
      <c r="DG766" s="17" t="str">
        <f>IF(Wedstrijden!AP587="x","L","")</f>
        <v/>
      </c>
      <c r="DH766" s="17" t="str">
        <f>IF(Wedstrijden!AQ587="x","M","")</f>
        <v/>
      </c>
      <c r="DI766" s="17" t="str">
        <f>IF(Wedstrijden!AR587="x","Z","")</f>
        <v/>
      </c>
      <c r="DJ766" s="17" t="str">
        <f>IF(Wedstrijden!AS587="x","Z","")</f>
        <v/>
      </c>
      <c r="DK766" s="17" t="str">
        <f>IF(COUNTA(Wedstrijden!AU587:AW587)&lt;&gt;0,6,"")</f>
        <v/>
      </c>
      <c r="DL766" s="17" t="str">
        <f t="shared" si="71"/>
        <v/>
      </c>
      <c r="DM766" s="17" t="str">
        <f>IF(Wedstrijden!AU587="x","L","")</f>
        <v/>
      </c>
      <c r="DN766" s="17" t="str">
        <f>IF(Wedstrijden!AV587="x","M","")</f>
        <v/>
      </c>
      <c r="DO766" s="17" t="str">
        <f>IF(Wedstrijden!AW587="x","Z","")</f>
        <v/>
      </c>
      <c r="DP766" s="17" t="str">
        <f>IF(Wedstrijden!AX587="x","Z","")</f>
        <v/>
      </c>
    </row>
    <row r="767" spans="1:120" ht="14.4" x14ac:dyDescent="0.3">
      <c r="A767" s="21">
        <f>Wedstrijden!A588</f>
        <v>0</v>
      </c>
      <c r="B767" s="17" t="str">
        <f>IFERROR(VLOOKUP(Wedstrijden!#REF!,#REF!,2,FALSE),"")</f>
        <v/>
      </c>
      <c r="C767" s="17" t="e">
        <f>Wedstrijden!#REF!</f>
        <v>#REF!</v>
      </c>
      <c r="D767" s="17" t="str">
        <f>IFERROR(VLOOKUP(Wedstrijden!#REF!,#REF!,2,FALSE),"")</f>
        <v/>
      </c>
      <c r="E767" s="17" t="str">
        <f>IFERROR(VLOOKUP(Wedstrijden!#REF!,#REF!,5,FALSE),"")</f>
        <v/>
      </c>
      <c r="F767" s="17" t="e">
        <f>IF(Wedstrijden!#REF!&lt;&gt;"",Wedstrijden!#REF!,"")</f>
        <v>#REF!</v>
      </c>
      <c r="G767" s="17" t="e">
        <f>IF(Wedstrijden!#REF!="Indoor",1,0)</f>
        <v>#REF!</v>
      </c>
      <c r="H767" s="17" t="e">
        <f>Wedstrijden!#REF!</f>
        <v>#REF!</v>
      </c>
      <c r="I767" s="17" t="e">
        <f>IF(Wedstrijden!#REF!="Nee",0,IF(Wedstrijden!#REF!="Ja",1,""))</f>
        <v>#REF!</v>
      </c>
      <c r="J767" s="17" t="e">
        <f>IF(Wedstrijden!#REF!&lt;&gt;"",Wedstrijden!#REF!,"")</f>
        <v>#REF!</v>
      </c>
      <c r="W767" s="18"/>
      <c r="AE767" s="18"/>
      <c r="AN767" s="18"/>
      <c r="AU767" s="18"/>
      <c r="BA767" s="18"/>
      <c r="BE767" s="18"/>
      <c r="BJ767" s="17" t="str">
        <f>IF(COUNTA(Wedstrijden!O588:Y588)&lt;&gt;0,1,"")</f>
        <v/>
      </c>
      <c r="BK767" s="17" t="str">
        <f t="shared" si="66"/>
        <v/>
      </c>
      <c r="BL767" s="17" t="str">
        <f>IF(Wedstrijden!O588="x","AA","")</f>
        <v/>
      </c>
      <c r="BM767" s="17" t="str">
        <f>IF(Wedstrijden!P588="x","A","")</f>
        <v/>
      </c>
      <c r="BN767" s="17" t="str">
        <f>IF(Wedstrijden!Q588="x","B1","")</f>
        <v/>
      </c>
      <c r="BO767" s="17" t="e">
        <f>IF(Wedstrijden!#REF!="x","BB","")</f>
        <v>#REF!</v>
      </c>
      <c r="BP767" s="17" t="str">
        <f>IF(Wedstrijden!S588="x","B","")</f>
        <v/>
      </c>
      <c r="BQ767" s="17" t="str">
        <f>IF(Wedstrijden!T588="x","L1","")</f>
        <v/>
      </c>
      <c r="BR767" s="17" t="str">
        <f>IF(Wedstrijden!U588="x","L2","")</f>
        <v/>
      </c>
      <c r="BS767" s="17" t="str">
        <f>IF(Wedstrijden!V588="x","M1","")</f>
        <v/>
      </c>
      <c r="BT767" s="17" t="str">
        <f>IF(Wedstrijden!W588="x","M2","")</f>
        <v/>
      </c>
      <c r="BU767" s="17" t="str">
        <f>IF(Wedstrijden!X588="x","Z1","")</f>
        <v/>
      </c>
      <c r="BV767" s="17" t="str">
        <f>IF(Wedstrijden!Y588="x","Z2","")</f>
        <v/>
      </c>
      <c r="BW767" s="17" t="str">
        <f>IF(COUNTA(Wedstrijden!F588:N588)&lt;&gt;0,1,"")</f>
        <v/>
      </c>
      <c r="BX767" s="17" t="str">
        <f t="shared" si="67"/>
        <v/>
      </c>
      <c r="BY767" s="17" t="str">
        <f>IF(Wedstrijden!F588="x","BB","")</f>
        <v/>
      </c>
      <c r="BZ767" s="17" t="str">
        <f>IF(Wedstrijden!G588="x","B","")</f>
        <v/>
      </c>
      <c r="CA767" s="17" t="str">
        <f>IF(Wedstrijden!H588="x","L1","")</f>
        <v/>
      </c>
      <c r="CB767" s="17" t="str">
        <f>IF(Wedstrijden!I588="x","L2","")</f>
        <v/>
      </c>
      <c r="CC767" s="17" t="str">
        <f>IF(Wedstrijden!J588="x","M1","")</f>
        <v/>
      </c>
      <c r="CD767" s="17" t="str">
        <f>IF(Wedstrijden!K588="x","M2","")</f>
        <v/>
      </c>
      <c r="CE767" s="17" t="str">
        <f>IF(Wedstrijden!L588="x","Z1","")</f>
        <v/>
      </c>
      <c r="CF767" s="17" t="str">
        <f>IF(Wedstrijden!M588="x","Z2","")</f>
        <v/>
      </c>
      <c r="CG767" s="17" t="str">
        <f>IF(Wedstrijden!N588="x","ZZL","")</f>
        <v/>
      </c>
      <c r="CL767" s="17" t="str">
        <f>IF(COUNTA(Wedstrijden!AG588:AN588)&lt;&gt;0,2,"")</f>
        <v/>
      </c>
      <c r="CM767" s="17" t="str">
        <f t="shared" si="68"/>
        <v/>
      </c>
      <c r="CN767" s="17" t="str">
        <f>IF(Wedstrijden!AG588="x","AA","")</f>
        <v/>
      </c>
      <c r="CO767" s="17" t="str">
        <f>IF(Wedstrijden!AH588="x","A","")</f>
        <v/>
      </c>
      <c r="CP767" s="17" t="str">
        <f>IF(Wedstrijden!AI588="x","BB","")</f>
        <v/>
      </c>
      <c r="CQ767" s="17" t="str">
        <f>IF(Wedstrijden!AJ588="x","B","")</f>
        <v/>
      </c>
      <c r="CR767" s="17" t="str">
        <f>IF(Wedstrijden!AK588="x","L","")</f>
        <v/>
      </c>
      <c r="CS767" s="17" t="str">
        <f>IF(Wedstrijden!AL588="x","M","")</f>
        <v/>
      </c>
      <c r="CT767" s="17" t="str">
        <f>IF(Wedstrijden!AM588="x","Z","")</f>
        <v/>
      </c>
      <c r="CU767" s="17" t="str">
        <f>IF(Wedstrijden!AN588="x","ZZ","")</f>
        <v/>
      </c>
      <c r="CV767" s="17" t="str">
        <f>IF(COUNTA(Wedstrijden!Z588:AF588)&lt;&gt;0,2,"")</f>
        <v/>
      </c>
      <c r="CW767" s="17" t="str">
        <f t="shared" si="69"/>
        <v/>
      </c>
      <c r="CX767" s="17" t="str">
        <f>IF(Wedstrijden!Z588="x","BB","")</f>
        <v/>
      </c>
      <c r="CY767" s="17" t="str">
        <f>IF(Wedstrijden!AA588="x","B","")</f>
        <v/>
      </c>
      <c r="CZ767" s="17" t="str">
        <f>IF(Wedstrijden!AB588="x","L","")</f>
        <v/>
      </c>
      <c r="DA767" s="17" t="str">
        <f>IF(Wedstrijden!AC588="x","M","")</f>
        <v/>
      </c>
      <c r="DB767" s="17" t="str">
        <f>IF(Wedstrijden!AD588="x","Z","")</f>
        <v/>
      </c>
      <c r="DC767" s="17" t="str">
        <f>IF(Wedstrijden!AE588="x","ZZ","")</f>
        <v/>
      </c>
      <c r="DD767" s="17" t="str">
        <f>IF(Wedstrijden!AF588="x","1.40","")</f>
        <v/>
      </c>
      <c r="DE767" s="17" t="str">
        <f>IF(COUNTA(Wedstrijden!AP588:AR588)&lt;&gt;0,6,"")</f>
        <v/>
      </c>
      <c r="DF767" s="17" t="str">
        <f t="shared" si="70"/>
        <v/>
      </c>
      <c r="DG767" s="17" t="str">
        <f>IF(Wedstrijden!AP588="x","L","")</f>
        <v/>
      </c>
      <c r="DH767" s="17" t="str">
        <f>IF(Wedstrijden!AQ588="x","M","")</f>
        <v/>
      </c>
      <c r="DI767" s="17" t="str">
        <f>IF(Wedstrijden!AR588="x","Z","")</f>
        <v/>
      </c>
      <c r="DJ767" s="17" t="str">
        <f>IF(Wedstrijden!AS588="x","Z","")</f>
        <v/>
      </c>
      <c r="DK767" s="17" t="str">
        <f>IF(COUNTA(Wedstrijden!AU588:AW588)&lt;&gt;0,6,"")</f>
        <v/>
      </c>
      <c r="DL767" s="17" t="str">
        <f t="shared" si="71"/>
        <v/>
      </c>
      <c r="DM767" s="17" t="str">
        <f>IF(Wedstrijden!AU588="x","L","")</f>
        <v/>
      </c>
      <c r="DN767" s="17" t="str">
        <f>IF(Wedstrijden!AV588="x","M","")</f>
        <v/>
      </c>
      <c r="DO767" s="17" t="str">
        <f>IF(Wedstrijden!AW588="x","Z","")</f>
        <v/>
      </c>
      <c r="DP767" s="17" t="str">
        <f>IF(Wedstrijden!AX588="x","Z","")</f>
        <v/>
      </c>
    </row>
    <row r="768" spans="1:120" ht="14.4" x14ac:dyDescent="0.3">
      <c r="A768" s="21">
        <f>Wedstrijden!A589</f>
        <v>0</v>
      </c>
      <c r="B768" s="17" t="str">
        <f>IFERROR(VLOOKUP(Wedstrijden!#REF!,#REF!,2,FALSE),"")</f>
        <v/>
      </c>
      <c r="C768" s="17" t="e">
        <f>Wedstrijden!#REF!</f>
        <v>#REF!</v>
      </c>
      <c r="D768" s="17" t="str">
        <f>IFERROR(VLOOKUP(Wedstrijden!#REF!,#REF!,2,FALSE),"")</f>
        <v/>
      </c>
      <c r="E768" s="17" t="str">
        <f>IFERROR(VLOOKUP(Wedstrijden!#REF!,#REF!,5,FALSE),"")</f>
        <v/>
      </c>
      <c r="F768" s="17" t="e">
        <f>IF(Wedstrijden!#REF!&lt;&gt;"",Wedstrijden!#REF!,"")</f>
        <v>#REF!</v>
      </c>
      <c r="G768" s="17" t="e">
        <f>IF(Wedstrijden!#REF!="Indoor",1,0)</f>
        <v>#REF!</v>
      </c>
      <c r="H768" s="17" t="e">
        <f>Wedstrijden!#REF!</f>
        <v>#REF!</v>
      </c>
      <c r="I768" s="17" t="e">
        <f>IF(Wedstrijden!#REF!="Nee",0,IF(Wedstrijden!#REF!="Ja",1,""))</f>
        <v>#REF!</v>
      </c>
      <c r="J768" s="17" t="e">
        <f>IF(Wedstrijden!#REF!&lt;&gt;"",Wedstrijden!#REF!,"")</f>
        <v>#REF!</v>
      </c>
      <c r="W768" s="18"/>
      <c r="AE768" s="18"/>
      <c r="AN768" s="18"/>
      <c r="AU768" s="18"/>
      <c r="BA768" s="18"/>
      <c r="BE768" s="18"/>
      <c r="BJ768" s="17" t="str">
        <f>IF(COUNTA(Wedstrijden!O589:Y589)&lt;&gt;0,1,"")</f>
        <v/>
      </c>
      <c r="BK768" s="17" t="str">
        <f t="shared" si="66"/>
        <v/>
      </c>
      <c r="BL768" s="17" t="str">
        <f>IF(Wedstrijden!O589="x","AA","")</f>
        <v/>
      </c>
      <c r="BM768" s="17" t="str">
        <f>IF(Wedstrijden!P589="x","A","")</f>
        <v/>
      </c>
      <c r="BN768" s="17" t="str">
        <f>IF(Wedstrijden!Q589="x","B1","")</f>
        <v/>
      </c>
      <c r="BO768" s="17" t="e">
        <f>IF(Wedstrijden!#REF!="x","BB","")</f>
        <v>#REF!</v>
      </c>
      <c r="BP768" s="17" t="str">
        <f>IF(Wedstrijden!S589="x","B","")</f>
        <v/>
      </c>
      <c r="BQ768" s="17" t="str">
        <f>IF(Wedstrijden!T589="x","L1","")</f>
        <v/>
      </c>
      <c r="BR768" s="17" t="str">
        <f>IF(Wedstrijden!U589="x","L2","")</f>
        <v/>
      </c>
      <c r="BS768" s="17" t="str">
        <f>IF(Wedstrijden!V589="x","M1","")</f>
        <v/>
      </c>
      <c r="BT768" s="17" t="str">
        <f>IF(Wedstrijden!W589="x","M2","")</f>
        <v/>
      </c>
      <c r="BU768" s="17" t="str">
        <f>IF(Wedstrijden!X589="x","Z1","")</f>
        <v/>
      </c>
      <c r="BV768" s="17" t="str">
        <f>IF(Wedstrijden!Y589="x","Z2","")</f>
        <v/>
      </c>
      <c r="BW768" s="17" t="str">
        <f>IF(COUNTA(Wedstrijden!F589:N589)&lt;&gt;0,1,"")</f>
        <v/>
      </c>
      <c r="BX768" s="17" t="str">
        <f t="shared" si="67"/>
        <v/>
      </c>
      <c r="BY768" s="17" t="str">
        <f>IF(Wedstrijden!F589="x","BB","")</f>
        <v/>
      </c>
      <c r="BZ768" s="17" t="str">
        <f>IF(Wedstrijden!G589="x","B","")</f>
        <v/>
      </c>
      <c r="CA768" s="17" t="str">
        <f>IF(Wedstrijden!H589="x","L1","")</f>
        <v/>
      </c>
      <c r="CB768" s="17" t="str">
        <f>IF(Wedstrijden!I589="x","L2","")</f>
        <v/>
      </c>
      <c r="CC768" s="17" t="str">
        <f>IF(Wedstrijden!J589="x","M1","")</f>
        <v/>
      </c>
      <c r="CD768" s="17" t="str">
        <f>IF(Wedstrijden!K589="x","M2","")</f>
        <v/>
      </c>
      <c r="CE768" s="17" t="str">
        <f>IF(Wedstrijden!L589="x","Z1","")</f>
        <v/>
      </c>
      <c r="CF768" s="17" t="str">
        <f>IF(Wedstrijden!M589="x","Z2","")</f>
        <v/>
      </c>
      <c r="CG768" s="17" t="str">
        <f>IF(Wedstrijden!N589="x","ZZL","")</f>
        <v/>
      </c>
      <c r="CL768" s="17" t="str">
        <f>IF(COUNTA(Wedstrijden!AG589:AN589)&lt;&gt;0,2,"")</f>
        <v/>
      </c>
      <c r="CM768" s="17" t="str">
        <f t="shared" si="68"/>
        <v/>
      </c>
      <c r="CN768" s="17" t="str">
        <f>IF(Wedstrijden!AG589="x","AA","")</f>
        <v/>
      </c>
      <c r="CO768" s="17" t="str">
        <f>IF(Wedstrijden!AH589="x","A","")</f>
        <v/>
      </c>
      <c r="CP768" s="17" t="str">
        <f>IF(Wedstrijden!AI589="x","BB","")</f>
        <v/>
      </c>
      <c r="CQ768" s="17" t="str">
        <f>IF(Wedstrijden!AJ589="x","B","")</f>
        <v/>
      </c>
      <c r="CR768" s="17" t="str">
        <f>IF(Wedstrijden!AK589="x","L","")</f>
        <v/>
      </c>
      <c r="CS768" s="17" t="str">
        <f>IF(Wedstrijden!AL589="x","M","")</f>
        <v/>
      </c>
      <c r="CT768" s="17" t="str">
        <f>IF(Wedstrijden!AM589="x","Z","")</f>
        <v/>
      </c>
      <c r="CU768" s="17" t="str">
        <f>IF(Wedstrijden!AN589="x","ZZ","")</f>
        <v/>
      </c>
      <c r="CV768" s="17" t="str">
        <f>IF(COUNTA(Wedstrijden!Z589:AF589)&lt;&gt;0,2,"")</f>
        <v/>
      </c>
      <c r="CW768" s="17" t="str">
        <f t="shared" si="69"/>
        <v/>
      </c>
      <c r="CX768" s="17" t="str">
        <f>IF(Wedstrijden!Z589="x","BB","")</f>
        <v/>
      </c>
      <c r="CY768" s="17" t="str">
        <f>IF(Wedstrijden!AA589="x","B","")</f>
        <v/>
      </c>
      <c r="CZ768" s="17" t="str">
        <f>IF(Wedstrijden!AB589="x","L","")</f>
        <v/>
      </c>
      <c r="DA768" s="17" t="str">
        <f>IF(Wedstrijden!AC589="x","M","")</f>
        <v/>
      </c>
      <c r="DB768" s="17" t="str">
        <f>IF(Wedstrijden!AD589="x","Z","")</f>
        <v/>
      </c>
      <c r="DC768" s="17" t="str">
        <f>IF(Wedstrijden!AE589="x","ZZ","")</f>
        <v/>
      </c>
      <c r="DD768" s="17" t="str">
        <f>IF(Wedstrijden!AF589="x","1.40","")</f>
        <v/>
      </c>
      <c r="DE768" s="17" t="str">
        <f>IF(COUNTA(Wedstrijden!AP589:AR589)&lt;&gt;0,6,"")</f>
        <v/>
      </c>
      <c r="DF768" s="17" t="str">
        <f t="shared" si="70"/>
        <v/>
      </c>
      <c r="DG768" s="17" t="str">
        <f>IF(Wedstrijden!AP589="x","L","")</f>
        <v/>
      </c>
      <c r="DH768" s="17" t="str">
        <f>IF(Wedstrijden!AQ589="x","M","")</f>
        <v/>
      </c>
      <c r="DI768" s="17" t="str">
        <f>IF(Wedstrijden!AR589="x","Z","")</f>
        <v/>
      </c>
      <c r="DJ768" s="17" t="str">
        <f>IF(Wedstrijden!AS589="x","Z","")</f>
        <v/>
      </c>
      <c r="DK768" s="17" t="str">
        <f>IF(COUNTA(Wedstrijden!AU589:AW589)&lt;&gt;0,6,"")</f>
        <v/>
      </c>
      <c r="DL768" s="17" t="str">
        <f t="shared" si="71"/>
        <v/>
      </c>
      <c r="DM768" s="17" t="str">
        <f>IF(Wedstrijden!AU589="x","L","")</f>
        <v/>
      </c>
      <c r="DN768" s="17" t="str">
        <f>IF(Wedstrijden!AV589="x","M","")</f>
        <v/>
      </c>
      <c r="DO768" s="17" t="str">
        <f>IF(Wedstrijden!AW589="x","Z","")</f>
        <v/>
      </c>
      <c r="DP768" s="17" t="str">
        <f>IF(Wedstrijden!AX589="x","Z","")</f>
        <v/>
      </c>
    </row>
    <row r="769" spans="1:120" ht="14.4" x14ac:dyDescent="0.3">
      <c r="A769" s="21">
        <f>Wedstrijden!A590</f>
        <v>0</v>
      </c>
      <c r="B769" s="17" t="str">
        <f>IFERROR(VLOOKUP(Wedstrijden!#REF!,#REF!,2,FALSE),"")</f>
        <v/>
      </c>
      <c r="C769" s="17" t="e">
        <f>Wedstrijden!#REF!</f>
        <v>#REF!</v>
      </c>
      <c r="D769" s="17" t="str">
        <f>IFERROR(VLOOKUP(Wedstrijden!#REF!,#REF!,2,FALSE),"")</f>
        <v/>
      </c>
      <c r="E769" s="17" t="str">
        <f>IFERROR(VLOOKUP(Wedstrijden!#REF!,#REF!,5,FALSE),"")</f>
        <v/>
      </c>
      <c r="F769" s="17" t="e">
        <f>IF(Wedstrijden!#REF!&lt;&gt;"",Wedstrijden!#REF!,"")</f>
        <v>#REF!</v>
      </c>
      <c r="G769" s="17" t="e">
        <f>IF(Wedstrijden!#REF!="Indoor",1,0)</f>
        <v>#REF!</v>
      </c>
      <c r="H769" s="17" t="e">
        <f>Wedstrijden!#REF!</f>
        <v>#REF!</v>
      </c>
      <c r="I769" s="17" t="e">
        <f>IF(Wedstrijden!#REF!="Nee",0,IF(Wedstrijden!#REF!="Ja",1,""))</f>
        <v>#REF!</v>
      </c>
      <c r="J769" s="17" t="e">
        <f>IF(Wedstrijden!#REF!&lt;&gt;"",Wedstrijden!#REF!,"")</f>
        <v>#REF!</v>
      </c>
      <c r="W769" s="18"/>
      <c r="AE769" s="18"/>
      <c r="AN769" s="18"/>
      <c r="AU769" s="18"/>
      <c r="BA769" s="18"/>
      <c r="BE769" s="18"/>
      <c r="BJ769" s="17" t="str">
        <f>IF(COUNTA(Wedstrijden!O590:Y590)&lt;&gt;0,1,"")</f>
        <v/>
      </c>
      <c r="BK769" s="17" t="str">
        <f t="shared" si="66"/>
        <v/>
      </c>
      <c r="BL769" s="17" t="str">
        <f>IF(Wedstrijden!O590="x","AA","")</f>
        <v/>
      </c>
      <c r="BM769" s="17" t="str">
        <f>IF(Wedstrijden!P590="x","A","")</f>
        <v/>
      </c>
      <c r="BN769" s="17" t="str">
        <f>IF(Wedstrijden!Q590="x","B1","")</f>
        <v/>
      </c>
      <c r="BO769" s="17" t="e">
        <f>IF(Wedstrijden!#REF!="x","BB","")</f>
        <v>#REF!</v>
      </c>
      <c r="BP769" s="17" t="str">
        <f>IF(Wedstrijden!S590="x","B","")</f>
        <v/>
      </c>
      <c r="BQ769" s="17" t="str">
        <f>IF(Wedstrijden!T590="x","L1","")</f>
        <v/>
      </c>
      <c r="BR769" s="17" t="str">
        <f>IF(Wedstrijden!U590="x","L2","")</f>
        <v/>
      </c>
      <c r="BS769" s="17" t="str">
        <f>IF(Wedstrijden!V590="x","M1","")</f>
        <v/>
      </c>
      <c r="BT769" s="17" t="str">
        <f>IF(Wedstrijden!W590="x","M2","")</f>
        <v/>
      </c>
      <c r="BU769" s="17" t="str">
        <f>IF(Wedstrijden!X590="x","Z1","")</f>
        <v/>
      </c>
      <c r="BV769" s="17" t="str">
        <f>IF(Wedstrijden!Y590="x","Z2","")</f>
        <v/>
      </c>
      <c r="BW769" s="17" t="str">
        <f>IF(COUNTA(Wedstrijden!F590:N590)&lt;&gt;0,1,"")</f>
        <v/>
      </c>
      <c r="BX769" s="17" t="str">
        <f t="shared" si="67"/>
        <v/>
      </c>
      <c r="BY769" s="17" t="str">
        <f>IF(Wedstrijden!F590="x","BB","")</f>
        <v/>
      </c>
      <c r="BZ769" s="17" t="str">
        <f>IF(Wedstrijden!G590="x","B","")</f>
        <v/>
      </c>
      <c r="CA769" s="17" t="str">
        <f>IF(Wedstrijden!H590="x","L1","")</f>
        <v/>
      </c>
      <c r="CB769" s="17" t="str">
        <f>IF(Wedstrijden!I590="x","L2","")</f>
        <v/>
      </c>
      <c r="CC769" s="17" t="str">
        <f>IF(Wedstrijden!J590="x","M1","")</f>
        <v/>
      </c>
      <c r="CD769" s="17" t="str">
        <f>IF(Wedstrijden!K590="x","M2","")</f>
        <v/>
      </c>
      <c r="CE769" s="17" t="str">
        <f>IF(Wedstrijden!L590="x","Z1","")</f>
        <v/>
      </c>
      <c r="CF769" s="17" t="str">
        <f>IF(Wedstrijden!M590="x","Z2","")</f>
        <v/>
      </c>
      <c r="CG769" s="17" t="str">
        <f>IF(Wedstrijden!N590="x","ZZL","")</f>
        <v/>
      </c>
      <c r="CL769" s="17" t="str">
        <f>IF(COUNTA(Wedstrijden!AG590:AN590)&lt;&gt;0,2,"")</f>
        <v/>
      </c>
      <c r="CM769" s="17" t="str">
        <f t="shared" si="68"/>
        <v/>
      </c>
      <c r="CN769" s="17" t="str">
        <f>IF(Wedstrijden!AG590="x","AA","")</f>
        <v/>
      </c>
      <c r="CO769" s="17" t="str">
        <f>IF(Wedstrijden!AH590="x","A","")</f>
        <v/>
      </c>
      <c r="CP769" s="17" t="str">
        <f>IF(Wedstrijden!AI590="x","BB","")</f>
        <v/>
      </c>
      <c r="CQ769" s="17" t="str">
        <f>IF(Wedstrijden!AJ590="x","B","")</f>
        <v/>
      </c>
      <c r="CR769" s="17" t="str">
        <f>IF(Wedstrijden!AK590="x","L","")</f>
        <v/>
      </c>
      <c r="CS769" s="17" t="str">
        <f>IF(Wedstrijden!AL590="x","M","")</f>
        <v/>
      </c>
      <c r="CT769" s="17" t="str">
        <f>IF(Wedstrijden!AM590="x","Z","")</f>
        <v/>
      </c>
      <c r="CU769" s="17" t="str">
        <f>IF(Wedstrijden!AN590="x","ZZ","")</f>
        <v/>
      </c>
      <c r="CV769" s="17" t="str">
        <f>IF(COUNTA(Wedstrijden!Z590:AF590)&lt;&gt;0,2,"")</f>
        <v/>
      </c>
      <c r="CW769" s="17" t="str">
        <f t="shared" si="69"/>
        <v/>
      </c>
      <c r="CX769" s="17" t="str">
        <f>IF(Wedstrijden!Z590="x","BB","")</f>
        <v/>
      </c>
      <c r="CY769" s="17" t="str">
        <f>IF(Wedstrijden!AA590="x","B","")</f>
        <v/>
      </c>
      <c r="CZ769" s="17" t="str">
        <f>IF(Wedstrijden!AB590="x","L","")</f>
        <v/>
      </c>
      <c r="DA769" s="17" t="str">
        <f>IF(Wedstrijden!AC590="x","M","")</f>
        <v/>
      </c>
      <c r="DB769" s="17" t="str">
        <f>IF(Wedstrijden!AD590="x","Z","")</f>
        <v/>
      </c>
      <c r="DC769" s="17" t="str">
        <f>IF(Wedstrijden!AE590="x","ZZ","")</f>
        <v/>
      </c>
      <c r="DD769" s="17" t="str">
        <f>IF(Wedstrijden!AF590="x","1.40","")</f>
        <v/>
      </c>
      <c r="DE769" s="17" t="str">
        <f>IF(COUNTA(Wedstrijden!AP590:AR590)&lt;&gt;0,6,"")</f>
        <v/>
      </c>
      <c r="DF769" s="17" t="str">
        <f t="shared" si="70"/>
        <v/>
      </c>
      <c r="DG769" s="17" t="str">
        <f>IF(Wedstrijden!AP590="x","L","")</f>
        <v/>
      </c>
      <c r="DH769" s="17" t="str">
        <f>IF(Wedstrijden!AQ590="x","M","")</f>
        <v/>
      </c>
      <c r="DI769" s="17" t="str">
        <f>IF(Wedstrijden!AR590="x","Z","")</f>
        <v/>
      </c>
      <c r="DJ769" s="17" t="str">
        <f>IF(Wedstrijden!AS590="x","Z","")</f>
        <v/>
      </c>
      <c r="DK769" s="17" t="str">
        <f>IF(COUNTA(Wedstrijden!AU590:AW590)&lt;&gt;0,6,"")</f>
        <v/>
      </c>
      <c r="DL769" s="17" t="str">
        <f t="shared" si="71"/>
        <v/>
      </c>
      <c r="DM769" s="17" t="str">
        <f>IF(Wedstrijden!AU590="x","L","")</f>
        <v/>
      </c>
      <c r="DN769" s="17" t="str">
        <f>IF(Wedstrijden!AV590="x","M","")</f>
        <v/>
      </c>
      <c r="DO769" s="17" t="str">
        <f>IF(Wedstrijden!AW590="x","Z","")</f>
        <v/>
      </c>
      <c r="DP769" s="17" t="str">
        <f>IF(Wedstrijden!AX590="x","Z","")</f>
        <v/>
      </c>
    </row>
    <row r="770" spans="1:120" ht="14.4" x14ac:dyDescent="0.3">
      <c r="A770" s="21">
        <f>Wedstrijden!A591</f>
        <v>0</v>
      </c>
      <c r="B770" s="17" t="str">
        <f>IFERROR(VLOOKUP(Wedstrijden!#REF!,#REF!,2,FALSE),"")</f>
        <v/>
      </c>
      <c r="C770" s="17" t="e">
        <f>Wedstrijden!#REF!</f>
        <v>#REF!</v>
      </c>
      <c r="D770" s="17" t="str">
        <f>IFERROR(VLOOKUP(Wedstrijden!#REF!,#REF!,2,FALSE),"")</f>
        <v/>
      </c>
      <c r="E770" s="17" t="str">
        <f>IFERROR(VLOOKUP(Wedstrijden!#REF!,#REF!,5,FALSE),"")</f>
        <v/>
      </c>
      <c r="F770" s="17" t="e">
        <f>IF(Wedstrijden!#REF!&lt;&gt;"",Wedstrijden!#REF!,"")</f>
        <v>#REF!</v>
      </c>
      <c r="G770" s="17" t="e">
        <f>IF(Wedstrijden!#REF!="Indoor",1,0)</f>
        <v>#REF!</v>
      </c>
      <c r="H770" s="17" t="e">
        <f>Wedstrijden!#REF!</f>
        <v>#REF!</v>
      </c>
      <c r="I770" s="17" t="e">
        <f>IF(Wedstrijden!#REF!="Nee",0,IF(Wedstrijden!#REF!="Ja",1,""))</f>
        <v>#REF!</v>
      </c>
      <c r="J770" s="17" t="e">
        <f>IF(Wedstrijden!#REF!&lt;&gt;"",Wedstrijden!#REF!,"")</f>
        <v>#REF!</v>
      </c>
      <c r="W770" s="18"/>
      <c r="AE770" s="18"/>
      <c r="AN770" s="18"/>
      <c r="AU770" s="18"/>
      <c r="BA770" s="18"/>
      <c r="BE770" s="18"/>
      <c r="BJ770" s="17" t="str">
        <f>IF(COUNTA(Wedstrijden!O591:Y591)&lt;&gt;0,1,"")</f>
        <v/>
      </c>
      <c r="BK770" s="17" t="str">
        <f t="shared" si="66"/>
        <v/>
      </c>
      <c r="BL770" s="17" t="str">
        <f>IF(Wedstrijden!O591="x","AA","")</f>
        <v/>
      </c>
      <c r="BM770" s="17" t="str">
        <f>IF(Wedstrijden!P591="x","A","")</f>
        <v/>
      </c>
      <c r="BN770" s="17" t="str">
        <f>IF(Wedstrijden!Q591="x","B1","")</f>
        <v/>
      </c>
      <c r="BO770" s="17" t="e">
        <f>IF(Wedstrijden!#REF!="x","BB","")</f>
        <v>#REF!</v>
      </c>
      <c r="BP770" s="17" t="str">
        <f>IF(Wedstrijden!S591="x","B","")</f>
        <v/>
      </c>
      <c r="BQ770" s="17" t="str">
        <f>IF(Wedstrijden!T591="x","L1","")</f>
        <v/>
      </c>
      <c r="BR770" s="17" t="str">
        <f>IF(Wedstrijden!U591="x","L2","")</f>
        <v/>
      </c>
      <c r="BS770" s="17" t="str">
        <f>IF(Wedstrijden!V591="x","M1","")</f>
        <v/>
      </c>
      <c r="BT770" s="17" t="str">
        <f>IF(Wedstrijden!W591="x","M2","")</f>
        <v/>
      </c>
      <c r="BU770" s="17" t="str">
        <f>IF(Wedstrijden!X591="x","Z1","")</f>
        <v/>
      </c>
      <c r="BV770" s="17" t="str">
        <f>IF(Wedstrijden!Y591="x","Z2","")</f>
        <v/>
      </c>
      <c r="BW770" s="17" t="str">
        <f>IF(COUNTA(Wedstrijden!F591:N591)&lt;&gt;0,1,"")</f>
        <v/>
      </c>
      <c r="BX770" s="17" t="str">
        <f t="shared" si="67"/>
        <v/>
      </c>
      <c r="BY770" s="17" t="str">
        <f>IF(Wedstrijden!F591="x","BB","")</f>
        <v/>
      </c>
      <c r="BZ770" s="17" t="str">
        <f>IF(Wedstrijden!G591="x","B","")</f>
        <v/>
      </c>
      <c r="CA770" s="17" t="str">
        <f>IF(Wedstrijden!H591="x","L1","")</f>
        <v/>
      </c>
      <c r="CB770" s="17" t="str">
        <f>IF(Wedstrijden!I591="x","L2","")</f>
        <v/>
      </c>
      <c r="CC770" s="17" t="str">
        <f>IF(Wedstrijden!J591="x","M1","")</f>
        <v/>
      </c>
      <c r="CD770" s="17" t="str">
        <f>IF(Wedstrijden!K591="x","M2","")</f>
        <v/>
      </c>
      <c r="CE770" s="17" t="str">
        <f>IF(Wedstrijden!L591="x","Z1","")</f>
        <v/>
      </c>
      <c r="CF770" s="17" t="str">
        <f>IF(Wedstrijden!M591="x","Z2","")</f>
        <v/>
      </c>
      <c r="CG770" s="17" t="str">
        <f>IF(Wedstrijden!N591="x","ZZL","")</f>
        <v/>
      </c>
      <c r="CL770" s="17" t="str">
        <f>IF(COUNTA(Wedstrijden!AG591:AN591)&lt;&gt;0,2,"")</f>
        <v/>
      </c>
      <c r="CM770" s="17" t="str">
        <f t="shared" si="68"/>
        <v/>
      </c>
      <c r="CN770" s="17" t="str">
        <f>IF(Wedstrijden!AG591="x","AA","")</f>
        <v/>
      </c>
      <c r="CO770" s="17" t="str">
        <f>IF(Wedstrijden!AH591="x","A","")</f>
        <v/>
      </c>
      <c r="CP770" s="17" t="str">
        <f>IF(Wedstrijden!AI591="x","BB","")</f>
        <v/>
      </c>
      <c r="CQ770" s="17" t="str">
        <f>IF(Wedstrijden!AJ591="x","B","")</f>
        <v/>
      </c>
      <c r="CR770" s="17" t="str">
        <f>IF(Wedstrijden!AK591="x","L","")</f>
        <v/>
      </c>
      <c r="CS770" s="17" t="str">
        <f>IF(Wedstrijden!AL591="x","M","")</f>
        <v/>
      </c>
      <c r="CT770" s="17" t="str">
        <f>IF(Wedstrijden!AM591="x","Z","")</f>
        <v/>
      </c>
      <c r="CU770" s="17" t="str">
        <f>IF(Wedstrijden!AN591="x","ZZ","")</f>
        <v/>
      </c>
      <c r="CV770" s="17" t="str">
        <f>IF(COUNTA(Wedstrijden!Z591:AF591)&lt;&gt;0,2,"")</f>
        <v/>
      </c>
      <c r="CW770" s="17" t="str">
        <f t="shared" si="69"/>
        <v/>
      </c>
      <c r="CX770" s="17" t="str">
        <f>IF(Wedstrijden!Z591="x","BB","")</f>
        <v/>
      </c>
      <c r="CY770" s="17" t="str">
        <f>IF(Wedstrijden!AA591="x","B","")</f>
        <v/>
      </c>
      <c r="CZ770" s="17" t="str">
        <f>IF(Wedstrijden!AB591="x","L","")</f>
        <v/>
      </c>
      <c r="DA770" s="17" t="str">
        <f>IF(Wedstrijden!AC591="x","M","")</f>
        <v/>
      </c>
      <c r="DB770" s="17" t="str">
        <f>IF(Wedstrijden!AD591="x","Z","")</f>
        <v/>
      </c>
      <c r="DC770" s="17" t="str">
        <f>IF(Wedstrijden!AE591="x","ZZ","")</f>
        <v/>
      </c>
      <c r="DD770" s="17" t="str">
        <f>IF(Wedstrijden!AF591="x","1.40","")</f>
        <v/>
      </c>
      <c r="DE770" s="17" t="str">
        <f>IF(COUNTA(Wedstrijden!AP591:AR591)&lt;&gt;0,6,"")</f>
        <v/>
      </c>
      <c r="DF770" s="17" t="str">
        <f t="shared" si="70"/>
        <v/>
      </c>
      <c r="DG770" s="17" t="str">
        <f>IF(Wedstrijden!AP591="x","L","")</f>
        <v/>
      </c>
      <c r="DH770" s="17" t="str">
        <f>IF(Wedstrijden!AQ591="x","M","")</f>
        <v/>
      </c>
      <c r="DI770" s="17" t="str">
        <f>IF(Wedstrijden!AR591="x","Z","")</f>
        <v/>
      </c>
      <c r="DJ770" s="17" t="str">
        <f>IF(Wedstrijden!AS591="x","Z","")</f>
        <v/>
      </c>
      <c r="DK770" s="17" t="str">
        <f>IF(COUNTA(Wedstrijden!AU591:AW591)&lt;&gt;0,6,"")</f>
        <v/>
      </c>
      <c r="DL770" s="17" t="str">
        <f t="shared" si="71"/>
        <v/>
      </c>
      <c r="DM770" s="17" t="str">
        <f>IF(Wedstrijden!AU591="x","L","")</f>
        <v/>
      </c>
      <c r="DN770" s="17" t="str">
        <f>IF(Wedstrijden!AV591="x","M","")</f>
        <v/>
      </c>
      <c r="DO770" s="17" t="str">
        <f>IF(Wedstrijden!AW591="x","Z","")</f>
        <v/>
      </c>
      <c r="DP770" s="17" t="str">
        <f>IF(Wedstrijden!AX591="x","Z","")</f>
        <v/>
      </c>
    </row>
    <row r="771" spans="1:120" ht="14.4" x14ac:dyDescent="0.3">
      <c r="A771" s="21">
        <f>Wedstrijden!A592</f>
        <v>0</v>
      </c>
      <c r="B771" s="17" t="str">
        <f>IFERROR(VLOOKUP(Wedstrijden!#REF!,#REF!,2,FALSE),"")</f>
        <v/>
      </c>
      <c r="C771" s="17" t="e">
        <f>Wedstrijden!#REF!</f>
        <v>#REF!</v>
      </c>
      <c r="D771" s="17" t="str">
        <f>IFERROR(VLOOKUP(Wedstrijden!#REF!,#REF!,2,FALSE),"")</f>
        <v/>
      </c>
      <c r="E771" s="17" t="str">
        <f>IFERROR(VLOOKUP(Wedstrijden!#REF!,#REF!,5,FALSE),"")</f>
        <v/>
      </c>
      <c r="F771" s="17" t="e">
        <f>IF(Wedstrijden!#REF!&lt;&gt;"",Wedstrijden!#REF!,"")</f>
        <v>#REF!</v>
      </c>
      <c r="G771" s="17" t="e">
        <f>IF(Wedstrijden!#REF!="Indoor",1,0)</f>
        <v>#REF!</v>
      </c>
      <c r="H771" s="17" t="e">
        <f>Wedstrijden!#REF!</f>
        <v>#REF!</v>
      </c>
      <c r="I771" s="17" t="e">
        <f>IF(Wedstrijden!#REF!="Nee",0,IF(Wedstrijden!#REF!="Ja",1,""))</f>
        <v>#REF!</v>
      </c>
      <c r="J771" s="17" t="e">
        <f>IF(Wedstrijden!#REF!&lt;&gt;"",Wedstrijden!#REF!,"")</f>
        <v>#REF!</v>
      </c>
      <c r="W771" s="18"/>
      <c r="AE771" s="18"/>
      <c r="AN771" s="18"/>
      <c r="AU771" s="18"/>
      <c r="BA771" s="18"/>
      <c r="BE771" s="18"/>
      <c r="BJ771" s="17" t="str">
        <f>IF(COUNTA(Wedstrijden!O592:Y592)&lt;&gt;0,1,"")</f>
        <v/>
      </c>
      <c r="BK771" s="17" t="str">
        <f t="shared" ref="BK771:BK834" si="72">IF(COUNTBLANK(BJ771) = 1,"",2)</f>
        <v/>
      </c>
      <c r="BL771" s="17" t="str">
        <f>IF(Wedstrijden!O592="x","AA","")</f>
        <v/>
      </c>
      <c r="BM771" s="17" t="str">
        <f>IF(Wedstrijden!P592="x","A","")</f>
        <v/>
      </c>
      <c r="BN771" s="17" t="str">
        <f>IF(Wedstrijden!Q592="x","B1","")</f>
        <v/>
      </c>
      <c r="BO771" s="17" t="e">
        <f>IF(Wedstrijden!#REF!="x","BB","")</f>
        <v>#REF!</v>
      </c>
      <c r="BP771" s="17" t="str">
        <f>IF(Wedstrijden!S592="x","B","")</f>
        <v/>
      </c>
      <c r="BQ771" s="17" t="str">
        <f>IF(Wedstrijden!T592="x","L1","")</f>
        <v/>
      </c>
      <c r="BR771" s="17" t="str">
        <f>IF(Wedstrijden!U592="x","L2","")</f>
        <v/>
      </c>
      <c r="BS771" s="17" t="str">
        <f>IF(Wedstrijden!V592="x","M1","")</f>
        <v/>
      </c>
      <c r="BT771" s="17" t="str">
        <f>IF(Wedstrijden!W592="x","M2","")</f>
        <v/>
      </c>
      <c r="BU771" s="17" t="str">
        <f>IF(Wedstrijden!X592="x","Z1","")</f>
        <v/>
      </c>
      <c r="BV771" s="17" t="str">
        <f>IF(Wedstrijden!Y592="x","Z2","")</f>
        <v/>
      </c>
      <c r="BW771" s="17" t="str">
        <f>IF(COUNTA(Wedstrijden!F592:N592)&lt;&gt;0,1,"")</f>
        <v/>
      </c>
      <c r="BX771" s="17" t="str">
        <f t="shared" ref="BX771:BX834" si="73">IF(COUNTBLANK(BW771) = 1,"",1)</f>
        <v/>
      </c>
      <c r="BY771" s="17" t="str">
        <f>IF(Wedstrijden!F592="x","BB","")</f>
        <v/>
      </c>
      <c r="BZ771" s="17" t="str">
        <f>IF(Wedstrijden!G592="x","B","")</f>
        <v/>
      </c>
      <c r="CA771" s="17" t="str">
        <f>IF(Wedstrijden!H592="x","L1","")</f>
        <v/>
      </c>
      <c r="CB771" s="17" t="str">
        <f>IF(Wedstrijden!I592="x","L2","")</f>
        <v/>
      </c>
      <c r="CC771" s="17" t="str">
        <f>IF(Wedstrijden!J592="x","M1","")</f>
        <v/>
      </c>
      <c r="CD771" s="17" t="str">
        <f>IF(Wedstrijden!K592="x","M2","")</f>
        <v/>
      </c>
      <c r="CE771" s="17" t="str">
        <f>IF(Wedstrijden!L592="x","Z1","")</f>
        <v/>
      </c>
      <c r="CF771" s="17" t="str">
        <f>IF(Wedstrijden!M592="x","Z2","")</f>
        <v/>
      </c>
      <c r="CG771" s="17" t="str">
        <f>IF(Wedstrijden!N592="x","ZZL","")</f>
        <v/>
      </c>
      <c r="CL771" s="17" t="str">
        <f>IF(COUNTA(Wedstrijden!AG592:AN592)&lt;&gt;0,2,"")</f>
        <v/>
      </c>
      <c r="CM771" s="17" t="str">
        <f t="shared" ref="CM771:CM834" si="74">IF(COUNTBLANK(CL771) = 1,"",2)</f>
        <v/>
      </c>
      <c r="CN771" s="17" t="str">
        <f>IF(Wedstrijden!AG592="x","AA","")</f>
        <v/>
      </c>
      <c r="CO771" s="17" t="str">
        <f>IF(Wedstrijden!AH592="x","A","")</f>
        <v/>
      </c>
      <c r="CP771" s="17" t="str">
        <f>IF(Wedstrijden!AI592="x","BB","")</f>
        <v/>
      </c>
      <c r="CQ771" s="17" t="str">
        <f>IF(Wedstrijden!AJ592="x","B","")</f>
        <v/>
      </c>
      <c r="CR771" s="17" t="str">
        <f>IF(Wedstrijden!AK592="x","L","")</f>
        <v/>
      </c>
      <c r="CS771" s="17" t="str">
        <f>IF(Wedstrijden!AL592="x","M","")</f>
        <v/>
      </c>
      <c r="CT771" s="17" t="str">
        <f>IF(Wedstrijden!AM592="x","Z","")</f>
        <v/>
      </c>
      <c r="CU771" s="17" t="str">
        <f>IF(Wedstrijden!AN592="x","ZZ","")</f>
        <v/>
      </c>
      <c r="CV771" s="17" t="str">
        <f>IF(COUNTA(Wedstrijden!Z592:AF592)&lt;&gt;0,2,"")</f>
        <v/>
      </c>
      <c r="CW771" s="17" t="str">
        <f t="shared" ref="CW771:CW834" si="75">IF(COUNTBLANK(CV771) = 1,"",1)</f>
        <v/>
      </c>
      <c r="CX771" s="17" t="str">
        <f>IF(Wedstrijden!Z592="x","BB","")</f>
        <v/>
      </c>
      <c r="CY771" s="17" t="str">
        <f>IF(Wedstrijden!AA592="x","B","")</f>
        <v/>
      </c>
      <c r="CZ771" s="17" t="str">
        <f>IF(Wedstrijden!AB592="x","L","")</f>
        <v/>
      </c>
      <c r="DA771" s="17" t="str">
        <f>IF(Wedstrijden!AC592="x","M","")</f>
        <v/>
      </c>
      <c r="DB771" s="17" t="str">
        <f>IF(Wedstrijden!AD592="x","Z","")</f>
        <v/>
      </c>
      <c r="DC771" s="17" t="str">
        <f>IF(Wedstrijden!AE592="x","ZZ","")</f>
        <v/>
      </c>
      <c r="DD771" s="17" t="str">
        <f>IF(Wedstrijden!AF592="x","1.40","")</f>
        <v/>
      </c>
      <c r="DE771" s="17" t="str">
        <f>IF(COUNTA(Wedstrijden!AP592:AR592)&lt;&gt;0,6,"")</f>
        <v/>
      </c>
      <c r="DF771" s="17" t="str">
        <f t="shared" ref="DF771:DF834" si="76">IF(COUNTBLANK(DE771) = 1,"",2)</f>
        <v/>
      </c>
      <c r="DG771" s="17" t="str">
        <f>IF(Wedstrijden!AP592="x","L","")</f>
        <v/>
      </c>
      <c r="DH771" s="17" t="str">
        <f>IF(Wedstrijden!AQ592="x","M","")</f>
        <v/>
      </c>
      <c r="DI771" s="17" t="str">
        <f>IF(Wedstrijden!AR592="x","Z","")</f>
        <v/>
      </c>
      <c r="DJ771" s="17" t="str">
        <f>IF(Wedstrijden!AS592="x","Z","")</f>
        <v/>
      </c>
      <c r="DK771" s="17" t="str">
        <f>IF(COUNTA(Wedstrijden!AU592:AW592)&lt;&gt;0,6,"")</f>
        <v/>
      </c>
      <c r="DL771" s="17" t="str">
        <f t="shared" ref="DL771:DL834" si="77">IF(COUNTBLANK(DK771) = 1,"",1)</f>
        <v/>
      </c>
      <c r="DM771" s="17" t="str">
        <f>IF(Wedstrijden!AU592="x","L","")</f>
        <v/>
      </c>
      <c r="DN771" s="17" t="str">
        <f>IF(Wedstrijden!AV592="x","M","")</f>
        <v/>
      </c>
      <c r="DO771" s="17" t="str">
        <f>IF(Wedstrijden!AW592="x","Z","")</f>
        <v/>
      </c>
      <c r="DP771" s="17" t="str">
        <f>IF(Wedstrijden!AX592="x","Z","")</f>
        <v/>
      </c>
    </row>
    <row r="772" spans="1:120" ht="14.4" x14ac:dyDescent="0.3">
      <c r="A772" s="21">
        <f>Wedstrijden!A593</f>
        <v>0</v>
      </c>
      <c r="B772" s="17" t="str">
        <f>IFERROR(VLOOKUP(Wedstrijden!#REF!,#REF!,2,FALSE),"")</f>
        <v/>
      </c>
      <c r="C772" s="17" t="e">
        <f>Wedstrijden!#REF!</f>
        <v>#REF!</v>
      </c>
      <c r="D772" s="17" t="str">
        <f>IFERROR(VLOOKUP(Wedstrijden!#REF!,#REF!,2,FALSE),"")</f>
        <v/>
      </c>
      <c r="E772" s="17" t="str">
        <f>IFERROR(VLOOKUP(Wedstrijden!#REF!,#REF!,5,FALSE),"")</f>
        <v/>
      </c>
      <c r="F772" s="17" t="e">
        <f>IF(Wedstrijden!#REF!&lt;&gt;"",Wedstrijden!#REF!,"")</f>
        <v>#REF!</v>
      </c>
      <c r="G772" s="17" t="e">
        <f>IF(Wedstrijden!#REF!="Indoor",1,0)</f>
        <v>#REF!</v>
      </c>
      <c r="H772" s="17" t="e">
        <f>Wedstrijden!#REF!</f>
        <v>#REF!</v>
      </c>
      <c r="I772" s="17" t="e">
        <f>IF(Wedstrijden!#REF!="Nee",0,IF(Wedstrijden!#REF!="Ja",1,""))</f>
        <v>#REF!</v>
      </c>
      <c r="J772" s="17" t="e">
        <f>IF(Wedstrijden!#REF!&lt;&gt;"",Wedstrijden!#REF!,"")</f>
        <v>#REF!</v>
      </c>
      <c r="W772" s="18"/>
      <c r="AE772" s="18"/>
      <c r="AN772" s="18"/>
      <c r="AU772" s="18"/>
      <c r="BA772" s="18"/>
      <c r="BE772" s="18"/>
      <c r="BJ772" s="17" t="str">
        <f>IF(COUNTA(Wedstrijden!O593:Y593)&lt;&gt;0,1,"")</f>
        <v/>
      </c>
      <c r="BK772" s="17" t="str">
        <f t="shared" si="72"/>
        <v/>
      </c>
      <c r="BL772" s="17" t="str">
        <f>IF(Wedstrijden!O593="x","AA","")</f>
        <v/>
      </c>
      <c r="BM772" s="17" t="str">
        <f>IF(Wedstrijden!P593="x","A","")</f>
        <v/>
      </c>
      <c r="BN772" s="17" t="str">
        <f>IF(Wedstrijden!Q593="x","B1","")</f>
        <v/>
      </c>
      <c r="BO772" s="17" t="e">
        <f>IF(Wedstrijden!#REF!="x","BB","")</f>
        <v>#REF!</v>
      </c>
      <c r="BP772" s="17" t="str">
        <f>IF(Wedstrijden!S593="x","B","")</f>
        <v/>
      </c>
      <c r="BQ772" s="17" t="str">
        <f>IF(Wedstrijden!T593="x","L1","")</f>
        <v/>
      </c>
      <c r="BR772" s="17" t="str">
        <f>IF(Wedstrijden!U593="x","L2","")</f>
        <v/>
      </c>
      <c r="BS772" s="17" t="str">
        <f>IF(Wedstrijden!V593="x","M1","")</f>
        <v/>
      </c>
      <c r="BT772" s="17" t="str">
        <f>IF(Wedstrijden!W593="x","M2","")</f>
        <v/>
      </c>
      <c r="BU772" s="17" t="str">
        <f>IF(Wedstrijden!X593="x","Z1","")</f>
        <v/>
      </c>
      <c r="BV772" s="17" t="str">
        <f>IF(Wedstrijden!Y593="x","Z2","")</f>
        <v/>
      </c>
      <c r="BW772" s="17" t="str">
        <f>IF(COUNTA(Wedstrijden!F593:N593)&lt;&gt;0,1,"")</f>
        <v/>
      </c>
      <c r="BX772" s="17" t="str">
        <f t="shared" si="73"/>
        <v/>
      </c>
      <c r="BY772" s="17" t="str">
        <f>IF(Wedstrijden!F593="x","BB","")</f>
        <v/>
      </c>
      <c r="BZ772" s="17" t="str">
        <f>IF(Wedstrijden!G593="x","B","")</f>
        <v/>
      </c>
      <c r="CA772" s="17" t="str">
        <f>IF(Wedstrijden!H593="x","L1","")</f>
        <v/>
      </c>
      <c r="CB772" s="17" t="str">
        <f>IF(Wedstrijden!I593="x","L2","")</f>
        <v/>
      </c>
      <c r="CC772" s="17" t="str">
        <f>IF(Wedstrijden!J593="x","M1","")</f>
        <v/>
      </c>
      <c r="CD772" s="17" t="str">
        <f>IF(Wedstrijden!K593="x","M2","")</f>
        <v/>
      </c>
      <c r="CE772" s="17" t="str">
        <f>IF(Wedstrijden!L593="x","Z1","")</f>
        <v/>
      </c>
      <c r="CF772" s="17" t="str">
        <f>IF(Wedstrijden!M593="x","Z2","")</f>
        <v/>
      </c>
      <c r="CG772" s="17" t="str">
        <f>IF(Wedstrijden!N593="x","ZZL","")</f>
        <v/>
      </c>
      <c r="CL772" s="17" t="str">
        <f>IF(COUNTA(Wedstrijden!AG593:AN593)&lt;&gt;0,2,"")</f>
        <v/>
      </c>
      <c r="CM772" s="17" t="str">
        <f t="shared" si="74"/>
        <v/>
      </c>
      <c r="CN772" s="17" t="str">
        <f>IF(Wedstrijden!AG593="x","AA","")</f>
        <v/>
      </c>
      <c r="CO772" s="17" t="str">
        <f>IF(Wedstrijden!AH593="x","A","")</f>
        <v/>
      </c>
      <c r="CP772" s="17" t="str">
        <f>IF(Wedstrijden!AI593="x","BB","")</f>
        <v/>
      </c>
      <c r="CQ772" s="17" t="str">
        <f>IF(Wedstrijden!AJ593="x","B","")</f>
        <v/>
      </c>
      <c r="CR772" s="17" t="str">
        <f>IF(Wedstrijden!AK593="x","L","")</f>
        <v/>
      </c>
      <c r="CS772" s="17" t="str">
        <f>IF(Wedstrijden!AL593="x","M","")</f>
        <v/>
      </c>
      <c r="CT772" s="17" t="str">
        <f>IF(Wedstrijden!AM593="x","Z","")</f>
        <v/>
      </c>
      <c r="CU772" s="17" t="str">
        <f>IF(Wedstrijden!AN593="x","ZZ","")</f>
        <v/>
      </c>
      <c r="CV772" s="17" t="str">
        <f>IF(COUNTA(Wedstrijden!Z593:AF593)&lt;&gt;0,2,"")</f>
        <v/>
      </c>
      <c r="CW772" s="17" t="str">
        <f t="shared" si="75"/>
        <v/>
      </c>
      <c r="CX772" s="17" t="str">
        <f>IF(Wedstrijden!Z593="x","BB","")</f>
        <v/>
      </c>
      <c r="CY772" s="17" t="str">
        <f>IF(Wedstrijden!AA593="x","B","")</f>
        <v/>
      </c>
      <c r="CZ772" s="17" t="str">
        <f>IF(Wedstrijden!AB593="x","L","")</f>
        <v/>
      </c>
      <c r="DA772" s="17" t="str">
        <f>IF(Wedstrijden!AC593="x","M","")</f>
        <v/>
      </c>
      <c r="DB772" s="17" t="str">
        <f>IF(Wedstrijden!AD593="x","Z","")</f>
        <v/>
      </c>
      <c r="DC772" s="17" t="str">
        <f>IF(Wedstrijden!AE593="x","ZZ","")</f>
        <v/>
      </c>
      <c r="DD772" s="17" t="str">
        <f>IF(Wedstrijden!AF593="x","1.40","")</f>
        <v/>
      </c>
      <c r="DE772" s="17" t="str">
        <f>IF(COUNTA(Wedstrijden!AP593:AR593)&lt;&gt;0,6,"")</f>
        <v/>
      </c>
      <c r="DF772" s="17" t="str">
        <f t="shared" si="76"/>
        <v/>
      </c>
      <c r="DG772" s="17" t="str">
        <f>IF(Wedstrijden!AP593="x","L","")</f>
        <v/>
      </c>
      <c r="DH772" s="17" t="str">
        <f>IF(Wedstrijden!AQ593="x","M","")</f>
        <v/>
      </c>
      <c r="DI772" s="17" t="str">
        <f>IF(Wedstrijden!AR593="x","Z","")</f>
        <v/>
      </c>
      <c r="DJ772" s="17" t="str">
        <f>IF(Wedstrijden!AS593="x","Z","")</f>
        <v/>
      </c>
      <c r="DK772" s="17" t="str">
        <f>IF(COUNTA(Wedstrijden!AU593:AW593)&lt;&gt;0,6,"")</f>
        <v/>
      </c>
      <c r="DL772" s="17" t="str">
        <f t="shared" si="77"/>
        <v/>
      </c>
      <c r="DM772" s="17" t="str">
        <f>IF(Wedstrijden!AU593="x","L","")</f>
        <v/>
      </c>
      <c r="DN772" s="17" t="str">
        <f>IF(Wedstrijden!AV593="x","M","")</f>
        <v/>
      </c>
      <c r="DO772" s="17" t="str">
        <f>IF(Wedstrijden!AW593="x","Z","")</f>
        <v/>
      </c>
      <c r="DP772" s="17" t="str">
        <f>IF(Wedstrijden!AX593="x","Z","")</f>
        <v/>
      </c>
    </row>
    <row r="773" spans="1:120" ht="14.4" x14ac:dyDescent="0.3">
      <c r="A773" s="21">
        <f>Wedstrijden!A594</f>
        <v>0</v>
      </c>
      <c r="B773" s="17" t="str">
        <f>IFERROR(VLOOKUP(Wedstrijden!#REF!,#REF!,2,FALSE),"")</f>
        <v/>
      </c>
      <c r="C773" s="17" t="e">
        <f>Wedstrijden!#REF!</f>
        <v>#REF!</v>
      </c>
      <c r="D773" s="17" t="str">
        <f>IFERROR(VLOOKUP(Wedstrijden!#REF!,#REF!,2,FALSE),"")</f>
        <v/>
      </c>
      <c r="E773" s="17" t="str">
        <f>IFERROR(VLOOKUP(Wedstrijden!#REF!,#REF!,5,FALSE),"")</f>
        <v/>
      </c>
      <c r="F773" s="17" t="e">
        <f>IF(Wedstrijden!#REF!&lt;&gt;"",Wedstrijden!#REF!,"")</f>
        <v>#REF!</v>
      </c>
      <c r="G773" s="17" t="e">
        <f>IF(Wedstrijden!#REF!="Indoor",1,0)</f>
        <v>#REF!</v>
      </c>
      <c r="H773" s="17" t="e">
        <f>Wedstrijden!#REF!</f>
        <v>#REF!</v>
      </c>
      <c r="I773" s="17" t="e">
        <f>IF(Wedstrijden!#REF!="Nee",0,IF(Wedstrijden!#REF!="Ja",1,""))</f>
        <v>#REF!</v>
      </c>
      <c r="J773" s="17" t="e">
        <f>IF(Wedstrijden!#REF!&lt;&gt;"",Wedstrijden!#REF!,"")</f>
        <v>#REF!</v>
      </c>
      <c r="W773" s="18"/>
      <c r="AE773" s="18"/>
      <c r="AN773" s="18"/>
      <c r="AU773" s="18"/>
      <c r="BA773" s="18"/>
      <c r="BE773" s="18"/>
      <c r="BJ773" s="17" t="str">
        <f>IF(COUNTA(Wedstrijden!O594:Y594)&lt;&gt;0,1,"")</f>
        <v/>
      </c>
      <c r="BK773" s="17" t="str">
        <f t="shared" si="72"/>
        <v/>
      </c>
      <c r="BL773" s="17" t="str">
        <f>IF(Wedstrijden!O594="x","AA","")</f>
        <v/>
      </c>
      <c r="BM773" s="17" t="str">
        <f>IF(Wedstrijden!P594="x","A","")</f>
        <v/>
      </c>
      <c r="BN773" s="17" t="str">
        <f>IF(Wedstrijden!Q594="x","B1","")</f>
        <v/>
      </c>
      <c r="BO773" s="17" t="e">
        <f>IF(Wedstrijden!#REF!="x","BB","")</f>
        <v>#REF!</v>
      </c>
      <c r="BP773" s="17" t="str">
        <f>IF(Wedstrijden!S594="x","B","")</f>
        <v/>
      </c>
      <c r="BQ773" s="17" t="str">
        <f>IF(Wedstrijden!T594="x","L1","")</f>
        <v/>
      </c>
      <c r="BR773" s="17" t="str">
        <f>IF(Wedstrijden!U594="x","L2","")</f>
        <v/>
      </c>
      <c r="BS773" s="17" t="str">
        <f>IF(Wedstrijden!V594="x","M1","")</f>
        <v/>
      </c>
      <c r="BT773" s="17" t="str">
        <f>IF(Wedstrijden!W594="x","M2","")</f>
        <v/>
      </c>
      <c r="BU773" s="17" t="str">
        <f>IF(Wedstrijden!X594="x","Z1","")</f>
        <v/>
      </c>
      <c r="BV773" s="17" t="str">
        <f>IF(Wedstrijden!Y594="x","Z2","")</f>
        <v/>
      </c>
      <c r="BW773" s="17" t="str">
        <f>IF(COUNTA(Wedstrijden!F594:N594)&lt;&gt;0,1,"")</f>
        <v/>
      </c>
      <c r="BX773" s="17" t="str">
        <f t="shared" si="73"/>
        <v/>
      </c>
      <c r="BY773" s="17" t="str">
        <f>IF(Wedstrijden!F594="x","BB","")</f>
        <v/>
      </c>
      <c r="BZ773" s="17" t="str">
        <f>IF(Wedstrijden!G594="x","B","")</f>
        <v/>
      </c>
      <c r="CA773" s="17" t="str">
        <f>IF(Wedstrijden!H594="x","L1","")</f>
        <v/>
      </c>
      <c r="CB773" s="17" t="str">
        <f>IF(Wedstrijden!I594="x","L2","")</f>
        <v/>
      </c>
      <c r="CC773" s="17" t="str">
        <f>IF(Wedstrijden!J594="x","M1","")</f>
        <v/>
      </c>
      <c r="CD773" s="17" t="str">
        <f>IF(Wedstrijden!K594="x","M2","")</f>
        <v/>
      </c>
      <c r="CE773" s="17" t="str">
        <f>IF(Wedstrijden!L594="x","Z1","")</f>
        <v/>
      </c>
      <c r="CF773" s="17" t="str">
        <f>IF(Wedstrijden!M594="x","Z2","")</f>
        <v/>
      </c>
      <c r="CG773" s="17" t="str">
        <f>IF(Wedstrijden!N594="x","ZZL","")</f>
        <v/>
      </c>
      <c r="CL773" s="17" t="str">
        <f>IF(COUNTA(Wedstrijden!AG594:AN594)&lt;&gt;0,2,"")</f>
        <v/>
      </c>
      <c r="CM773" s="17" t="str">
        <f t="shared" si="74"/>
        <v/>
      </c>
      <c r="CN773" s="17" t="str">
        <f>IF(Wedstrijden!AG594="x","AA","")</f>
        <v/>
      </c>
      <c r="CO773" s="17" t="str">
        <f>IF(Wedstrijden!AH594="x","A","")</f>
        <v/>
      </c>
      <c r="CP773" s="17" t="str">
        <f>IF(Wedstrijden!AI594="x","BB","")</f>
        <v/>
      </c>
      <c r="CQ773" s="17" t="str">
        <f>IF(Wedstrijden!AJ594="x","B","")</f>
        <v/>
      </c>
      <c r="CR773" s="17" t="str">
        <f>IF(Wedstrijden!AK594="x","L","")</f>
        <v/>
      </c>
      <c r="CS773" s="17" t="str">
        <f>IF(Wedstrijden!AL594="x","M","")</f>
        <v/>
      </c>
      <c r="CT773" s="17" t="str">
        <f>IF(Wedstrijden!AM594="x","Z","")</f>
        <v/>
      </c>
      <c r="CU773" s="17" t="str">
        <f>IF(Wedstrijden!AN594="x","ZZ","")</f>
        <v/>
      </c>
      <c r="CV773" s="17" t="str">
        <f>IF(COUNTA(Wedstrijden!Z594:AF594)&lt;&gt;0,2,"")</f>
        <v/>
      </c>
      <c r="CW773" s="17" t="str">
        <f t="shared" si="75"/>
        <v/>
      </c>
      <c r="CX773" s="17" t="str">
        <f>IF(Wedstrijden!Z594="x","BB","")</f>
        <v/>
      </c>
      <c r="CY773" s="17" t="str">
        <f>IF(Wedstrijden!AA594="x","B","")</f>
        <v/>
      </c>
      <c r="CZ773" s="17" t="str">
        <f>IF(Wedstrijden!AB594="x","L","")</f>
        <v/>
      </c>
      <c r="DA773" s="17" t="str">
        <f>IF(Wedstrijden!AC594="x","M","")</f>
        <v/>
      </c>
      <c r="DB773" s="17" t="str">
        <f>IF(Wedstrijden!AD594="x","Z","")</f>
        <v/>
      </c>
      <c r="DC773" s="17" t="str">
        <f>IF(Wedstrijden!AE594="x","ZZ","")</f>
        <v/>
      </c>
      <c r="DD773" s="17" t="str">
        <f>IF(Wedstrijden!AF594="x","1.40","")</f>
        <v/>
      </c>
      <c r="DE773" s="17" t="str">
        <f>IF(COUNTA(Wedstrijden!AP594:AR594)&lt;&gt;0,6,"")</f>
        <v/>
      </c>
      <c r="DF773" s="17" t="str">
        <f t="shared" si="76"/>
        <v/>
      </c>
      <c r="DG773" s="17" t="str">
        <f>IF(Wedstrijden!AP594="x","L","")</f>
        <v/>
      </c>
      <c r="DH773" s="17" t="str">
        <f>IF(Wedstrijden!AQ594="x","M","")</f>
        <v/>
      </c>
      <c r="DI773" s="17" t="str">
        <f>IF(Wedstrijden!AR594="x","Z","")</f>
        <v/>
      </c>
      <c r="DJ773" s="17" t="str">
        <f>IF(Wedstrijden!AS594="x","Z","")</f>
        <v/>
      </c>
      <c r="DK773" s="17" t="str">
        <f>IF(COUNTA(Wedstrijden!AU594:AW594)&lt;&gt;0,6,"")</f>
        <v/>
      </c>
      <c r="DL773" s="17" t="str">
        <f t="shared" si="77"/>
        <v/>
      </c>
      <c r="DM773" s="17" t="str">
        <f>IF(Wedstrijden!AU594="x","L","")</f>
        <v/>
      </c>
      <c r="DN773" s="17" t="str">
        <f>IF(Wedstrijden!AV594="x","M","")</f>
        <v/>
      </c>
      <c r="DO773" s="17" t="str">
        <f>IF(Wedstrijden!AW594="x","Z","")</f>
        <v/>
      </c>
      <c r="DP773" s="17" t="str">
        <f>IF(Wedstrijden!AX594="x","Z","")</f>
        <v/>
      </c>
    </row>
    <row r="774" spans="1:120" ht="14.4" x14ac:dyDescent="0.3">
      <c r="A774" s="21">
        <f>Wedstrijden!A595</f>
        <v>0</v>
      </c>
      <c r="B774" s="17" t="str">
        <f>IFERROR(VLOOKUP(Wedstrijden!#REF!,#REF!,2,FALSE),"")</f>
        <v/>
      </c>
      <c r="C774" s="17" t="e">
        <f>Wedstrijden!#REF!</f>
        <v>#REF!</v>
      </c>
      <c r="D774" s="17" t="str">
        <f>IFERROR(VLOOKUP(Wedstrijden!#REF!,#REF!,2,FALSE),"")</f>
        <v/>
      </c>
      <c r="E774" s="17" t="str">
        <f>IFERROR(VLOOKUP(Wedstrijden!#REF!,#REF!,5,FALSE),"")</f>
        <v/>
      </c>
      <c r="F774" s="17" t="e">
        <f>IF(Wedstrijden!#REF!&lt;&gt;"",Wedstrijden!#REF!,"")</f>
        <v>#REF!</v>
      </c>
      <c r="G774" s="17" t="e">
        <f>IF(Wedstrijden!#REF!="Indoor",1,0)</f>
        <v>#REF!</v>
      </c>
      <c r="H774" s="17" t="e">
        <f>Wedstrijden!#REF!</f>
        <v>#REF!</v>
      </c>
      <c r="I774" s="17" t="e">
        <f>IF(Wedstrijden!#REF!="Nee",0,IF(Wedstrijden!#REF!="Ja",1,""))</f>
        <v>#REF!</v>
      </c>
      <c r="J774" s="17" t="e">
        <f>IF(Wedstrijden!#REF!&lt;&gt;"",Wedstrijden!#REF!,"")</f>
        <v>#REF!</v>
      </c>
      <c r="W774" s="18"/>
      <c r="AE774" s="18"/>
      <c r="AN774" s="18"/>
      <c r="AU774" s="18"/>
      <c r="BA774" s="18"/>
      <c r="BE774" s="18"/>
      <c r="BJ774" s="17" t="str">
        <f>IF(COUNTA(Wedstrijden!O595:Y595)&lt;&gt;0,1,"")</f>
        <v/>
      </c>
      <c r="BK774" s="17" t="str">
        <f t="shared" si="72"/>
        <v/>
      </c>
      <c r="BL774" s="17" t="str">
        <f>IF(Wedstrijden!O595="x","AA","")</f>
        <v/>
      </c>
      <c r="BM774" s="17" t="str">
        <f>IF(Wedstrijden!P595="x","A","")</f>
        <v/>
      </c>
      <c r="BN774" s="17" t="str">
        <f>IF(Wedstrijden!Q595="x","B1","")</f>
        <v/>
      </c>
      <c r="BO774" s="17" t="e">
        <f>IF(Wedstrijden!#REF!="x","BB","")</f>
        <v>#REF!</v>
      </c>
      <c r="BP774" s="17" t="str">
        <f>IF(Wedstrijden!S595="x","B","")</f>
        <v/>
      </c>
      <c r="BQ774" s="17" t="str">
        <f>IF(Wedstrijden!T595="x","L1","")</f>
        <v/>
      </c>
      <c r="BR774" s="17" t="str">
        <f>IF(Wedstrijden!U595="x","L2","")</f>
        <v/>
      </c>
      <c r="BS774" s="17" t="str">
        <f>IF(Wedstrijden!V595="x","M1","")</f>
        <v/>
      </c>
      <c r="BT774" s="17" t="str">
        <f>IF(Wedstrijden!W595="x","M2","")</f>
        <v/>
      </c>
      <c r="BU774" s="17" t="str">
        <f>IF(Wedstrijden!X595="x","Z1","")</f>
        <v/>
      </c>
      <c r="BV774" s="17" t="str">
        <f>IF(Wedstrijden!Y595="x","Z2","")</f>
        <v/>
      </c>
      <c r="BW774" s="17" t="str">
        <f>IF(COUNTA(Wedstrijden!F595:N595)&lt;&gt;0,1,"")</f>
        <v/>
      </c>
      <c r="BX774" s="17" t="str">
        <f t="shared" si="73"/>
        <v/>
      </c>
      <c r="BY774" s="17" t="str">
        <f>IF(Wedstrijden!F595="x","BB","")</f>
        <v/>
      </c>
      <c r="BZ774" s="17" t="str">
        <f>IF(Wedstrijden!G595="x","B","")</f>
        <v/>
      </c>
      <c r="CA774" s="17" t="str">
        <f>IF(Wedstrijden!H595="x","L1","")</f>
        <v/>
      </c>
      <c r="CB774" s="17" t="str">
        <f>IF(Wedstrijden!I595="x","L2","")</f>
        <v/>
      </c>
      <c r="CC774" s="17" t="str">
        <f>IF(Wedstrijden!J595="x","M1","")</f>
        <v/>
      </c>
      <c r="CD774" s="17" t="str">
        <f>IF(Wedstrijden!K595="x","M2","")</f>
        <v/>
      </c>
      <c r="CE774" s="17" t="str">
        <f>IF(Wedstrijden!L595="x","Z1","")</f>
        <v/>
      </c>
      <c r="CF774" s="17" t="str">
        <f>IF(Wedstrijden!M595="x","Z2","")</f>
        <v/>
      </c>
      <c r="CG774" s="17" t="str">
        <f>IF(Wedstrijden!N595="x","ZZL","")</f>
        <v/>
      </c>
      <c r="CL774" s="17" t="str">
        <f>IF(COUNTA(Wedstrijden!AG595:AN595)&lt;&gt;0,2,"")</f>
        <v/>
      </c>
      <c r="CM774" s="17" t="str">
        <f t="shared" si="74"/>
        <v/>
      </c>
      <c r="CN774" s="17" t="str">
        <f>IF(Wedstrijden!AG595="x","AA","")</f>
        <v/>
      </c>
      <c r="CO774" s="17" t="str">
        <f>IF(Wedstrijden!AH595="x","A","")</f>
        <v/>
      </c>
      <c r="CP774" s="17" t="str">
        <f>IF(Wedstrijden!AI595="x","BB","")</f>
        <v/>
      </c>
      <c r="CQ774" s="17" t="str">
        <f>IF(Wedstrijden!AJ595="x","B","")</f>
        <v/>
      </c>
      <c r="CR774" s="17" t="str">
        <f>IF(Wedstrijden!AK595="x","L","")</f>
        <v/>
      </c>
      <c r="CS774" s="17" t="str">
        <f>IF(Wedstrijden!AL595="x","M","")</f>
        <v/>
      </c>
      <c r="CT774" s="17" t="str">
        <f>IF(Wedstrijden!AM595="x","Z","")</f>
        <v/>
      </c>
      <c r="CU774" s="17" t="str">
        <f>IF(Wedstrijden!AN595="x","ZZ","")</f>
        <v/>
      </c>
      <c r="CV774" s="17" t="str">
        <f>IF(COUNTA(Wedstrijden!Z595:AF595)&lt;&gt;0,2,"")</f>
        <v/>
      </c>
      <c r="CW774" s="17" t="str">
        <f t="shared" si="75"/>
        <v/>
      </c>
      <c r="CX774" s="17" t="str">
        <f>IF(Wedstrijden!Z595="x","BB","")</f>
        <v/>
      </c>
      <c r="CY774" s="17" t="str">
        <f>IF(Wedstrijden!AA595="x","B","")</f>
        <v/>
      </c>
      <c r="CZ774" s="17" t="str">
        <f>IF(Wedstrijden!AB595="x","L","")</f>
        <v/>
      </c>
      <c r="DA774" s="17" t="str">
        <f>IF(Wedstrijden!AC595="x","M","")</f>
        <v/>
      </c>
      <c r="DB774" s="17" t="str">
        <f>IF(Wedstrijden!AD595="x","Z","")</f>
        <v/>
      </c>
      <c r="DC774" s="17" t="str">
        <f>IF(Wedstrijden!AE595="x","ZZ","")</f>
        <v/>
      </c>
      <c r="DD774" s="17" t="str">
        <f>IF(Wedstrijden!AF595="x","1.40","")</f>
        <v/>
      </c>
      <c r="DE774" s="17" t="str">
        <f>IF(COUNTA(Wedstrijden!AP595:AR595)&lt;&gt;0,6,"")</f>
        <v/>
      </c>
      <c r="DF774" s="17" t="str">
        <f t="shared" si="76"/>
        <v/>
      </c>
      <c r="DG774" s="17" t="str">
        <f>IF(Wedstrijden!AP595="x","L","")</f>
        <v/>
      </c>
      <c r="DH774" s="17" t="str">
        <f>IF(Wedstrijden!AQ595="x","M","")</f>
        <v/>
      </c>
      <c r="DI774" s="17" t="str">
        <f>IF(Wedstrijden!AR595="x","Z","")</f>
        <v/>
      </c>
      <c r="DJ774" s="17" t="str">
        <f>IF(Wedstrijden!AS595="x","Z","")</f>
        <v/>
      </c>
      <c r="DK774" s="17" t="str">
        <f>IF(COUNTA(Wedstrijden!AU595:AW595)&lt;&gt;0,6,"")</f>
        <v/>
      </c>
      <c r="DL774" s="17" t="str">
        <f t="shared" si="77"/>
        <v/>
      </c>
      <c r="DM774" s="17" t="str">
        <f>IF(Wedstrijden!AU595="x","L","")</f>
        <v/>
      </c>
      <c r="DN774" s="17" t="str">
        <f>IF(Wedstrijden!AV595="x","M","")</f>
        <v/>
      </c>
      <c r="DO774" s="17" t="str">
        <f>IF(Wedstrijden!AW595="x","Z","")</f>
        <v/>
      </c>
      <c r="DP774" s="17" t="str">
        <f>IF(Wedstrijden!AX595="x","Z","")</f>
        <v/>
      </c>
    </row>
    <row r="775" spans="1:120" ht="14.4" x14ac:dyDescent="0.3">
      <c r="A775" s="21">
        <f>Wedstrijden!A596</f>
        <v>0</v>
      </c>
      <c r="B775" s="17" t="str">
        <f>IFERROR(VLOOKUP(Wedstrijden!#REF!,#REF!,2,FALSE),"")</f>
        <v/>
      </c>
      <c r="C775" s="17" t="e">
        <f>Wedstrijden!#REF!</f>
        <v>#REF!</v>
      </c>
      <c r="D775" s="17" t="str">
        <f>IFERROR(VLOOKUP(Wedstrijden!#REF!,#REF!,2,FALSE),"")</f>
        <v/>
      </c>
      <c r="E775" s="17" t="str">
        <f>IFERROR(VLOOKUP(Wedstrijden!#REF!,#REF!,5,FALSE),"")</f>
        <v/>
      </c>
      <c r="F775" s="17" t="e">
        <f>IF(Wedstrijden!#REF!&lt;&gt;"",Wedstrijden!#REF!,"")</f>
        <v>#REF!</v>
      </c>
      <c r="G775" s="17" t="e">
        <f>IF(Wedstrijden!#REF!="Indoor",1,0)</f>
        <v>#REF!</v>
      </c>
      <c r="H775" s="17" t="e">
        <f>Wedstrijden!#REF!</f>
        <v>#REF!</v>
      </c>
      <c r="I775" s="17" t="e">
        <f>IF(Wedstrijden!#REF!="Nee",0,IF(Wedstrijden!#REF!="Ja",1,""))</f>
        <v>#REF!</v>
      </c>
      <c r="J775" s="17" t="e">
        <f>IF(Wedstrijden!#REF!&lt;&gt;"",Wedstrijden!#REF!,"")</f>
        <v>#REF!</v>
      </c>
      <c r="W775" s="18"/>
      <c r="AE775" s="18"/>
      <c r="AN775" s="18"/>
      <c r="AU775" s="18"/>
      <c r="BA775" s="18"/>
      <c r="BE775" s="18"/>
      <c r="BJ775" s="17" t="str">
        <f>IF(COUNTA(Wedstrijden!O596:Y596)&lt;&gt;0,1,"")</f>
        <v/>
      </c>
      <c r="BK775" s="17" t="str">
        <f t="shared" si="72"/>
        <v/>
      </c>
      <c r="BL775" s="17" t="str">
        <f>IF(Wedstrijden!O596="x","AA","")</f>
        <v/>
      </c>
      <c r="BM775" s="17" t="str">
        <f>IF(Wedstrijden!P596="x","A","")</f>
        <v/>
      </c>
      <c r="BN775" s="17" t="str">
        <f>IF(Wedstrijden!Q596="x","B1","")</f>
        <v/>
      </c>
      <c r="BO775" s="17" t="e">
        <f>IF(Wedstrijden!#REF!="x","BB","")</f>
        <v>#REF!</v>
      </c>
      <c r="BP775" s="17" t="str">
        <f>IF(Wedstrijden!S596="x","B","")</f>
        <v/>
      </c>
      <c r="BQ775" s="17" t="str">
        <f>IF(Wedstrijden!T596="x","L1","")</f>
        <v/>
      </c>
      <c r="BR775" s="17" t="str">
        <f>IF(Wedstrijden!U596="x","L2","")</f>
        <v/>
      </c>
      <c r="BS775" s="17" t="str">
        <f>IF(Wedstrijden!V596="x","M1","")</f>
        <v/>
      </c>
      <c r="BT775" s="17" t="str">
        <f>IF(Wedstrijden!W596="x","M2","")</f>
        <v/>
      </c>
      <c r="BU775" s="17" t="str">
        <f>IF(Wedstrijden!X596="x","Z1","")</f>
        <v/>
      </c>
      <c r="BV775" s="17" t="str">
        <f>IF(Wedstrijden!Y596="x","Z2","")</f>
        <v/>
      </c>
      <c r="BW775" s="17" t="str">
        <f>IF(COUNTA(Wedstrijden!F596:N596)&lt;&gt;0,1,"")</f>
        <v/>
      </c>
      <c r="BX775" s="17" t="str">
        <f t="shared" si="73"/>
        <v/>
      </c>
      <c r="BY775" s="17" t="str">
        <f>IF(Wedstrijden!F596="x","BB","")</f>
        <v/>
      </c>
      <c r="BZ775" s="17" t="str">
        <f>IF(Wedstrijden!G596="x","B","")</f>
        <v/>
      </c>
      <c r="CA775" s="17" t="str">
        <f>IF(Wedstrijden!H596="x","L1","")</f>
        <v/>
      </c>
      <c r="CB775" s="17" t="str">
        <f>IF(Wedstrijden!I596="x","L2","")</f>
        <v/>
      </c>
      <c r="CC775" s="17" t="str">
        <f>IF(Wedstrijden!J596="x","M1","")</f>
        <v/>
      </c>
      <c r="CD775" s="17" t="str">
        <f>IF(Wedstrijden!K596="x","M2","")</f>
        <v/>
      </c>
      <c r="CE775" s="17" t="str">
        <f>IF(Wedstrijden!L596="x","Z1","")</f>
        <v/>
      </c>
      <c r="CF775" s="17" t="str">
        <f>IF(Wedstrijden!M596="x","Z2","")</f>
        <v/>
      </c>
      <c r="CG775" s="17" t="str">
        <f>IF(Wedstrijden!N596="x","ZZL","")</f>
        <v/>
      </c>
      <c r="CL775" s="17" t="str">
        <f>IF(COUNTA(Wedstrijden!AG596:AN596)&lt;&gt;0,2,"")</f>
        <v/>
      </c>
      <c r="CM775" s="17" t="str">
        <f t="shared" si="74"/>
        <v/>
      </c>
      <c r="CN775" s="17" t="str">
        <f>IF(Wedstrijden!AG596="x","AA","")</f>
        <v/>
      </c>
      <c r="CO775" s="17" t="str">
        <f>IF(Wedstrijden!AH596="x","A","")</f>
        <v/>
      </c>
      <c r="CP775" s="17" t="str">
        <f>IF(Wedstrijden!AI596="x","BB","")</f>
        <v/>
      </c>
      <c r="CQ775" s="17" t="str">
        <f>IF(Wedstrijden!AJ596="x","B","")</f>
        <v/>
      </c>
      <c r="CR775" s="17" t="str">
        <f>IF(Wedstrijden!AK596="x","L","")</f>
        <v/>
      </c>
      <c r="CS775" s="17" t="str">
        <f>IF(Wedstrijden!AL596="x","M","")</f>
        <v/>
      </c>
      <c r="CT775" s="17" t="str">
        <f>IF(Wedstrijden!AM596="x","Z","")</f>
        <v/>
      </c>
      <c r="CU775" s="17" t="str">
        <f>IF(Wedstrijden!AN596="x","ZZ","")</f>
        <v/>
      </c>
      <c r="CV775" s="17" t="str">
        <f>IF(COUNTA(Wedstrijden!Z596:AF596)&lt;&gt;0,2,"")</f>
        <v/>
      </c>
      <c r="CW775" s="17" t="str">
        <f t="shared" si="75"/>
        <v/>
      </c>
      <c r="CX775" s="17" t="str">
        <f>IF(Wedstrijden!Z596="x","BB","")</f>
        <v/>
      </c>
      <c r="CY775" s="17" t="str">
        <f>IF(Wedstrijden!AA596="x","B","")</f>
        <v/>
      </c>
      <c r="CZ775" s="17" t="str">
        <f>IF(Wedstrijden!AB596="x","L","")</f>
        <v/>
      </c>
      <c r="DA775" s="17" t="str">
        <f>IF(Wedstrijden!AC596="x","M","")</f>
        <v/>
      </c>
      <c r="DB775" s="17" t="str">
        <f>IF(Wedstrijden!AD596="x","Z","")</f>
        <v/>
      </c>
      <c r="DC775" s="17" t="str">
        <f>IF(Wedstrijden!AE596="x","ZZ","")</f>
        <v/>
      </c>
      <c r="DD775" s="17" t="str">
        <f>IF(Wedstrijden!AF596="x","1.40","")</f>
        <v/>
      </c>
      <c r="DE775" s="17" t="str">
        <f>IF(COUNTA(Wedstrijden!AP596:AR596)&lt;&gt;0,6,"")</f>
        <v/>
      </c>
      <c r="DF775" s="17" t="str">
        <f t="shared" si="76"/>
        <v/>
      </c>
      <c r="DG775" s="17" t="str">
        <f>IF(Wedstrijden!AP596="x","L","")</f>
        <v/>
      </c>
      <c r="DH775" s="17" t="str">
        <f>IF(Wedstrijden!AQ596="x","M","")</f>
        <v/>
      </c>
      <c r="DI775" s="17" t="str">
        <f>IF(Wedstrijden!AR596="x","Z","")</f>
        <v/>
      </c>
      <c r="DJ775" s="17" t="str">
        <f>IF(Wedstrijden!AS596="x","Z","")</f>
        <v/>
      </c>
      <c r="DK775" s="17" t="str">
        <f>IF(COUNTA(Wedstrijden!AU596:AW596)&lt;&gt;0,6,"")</f>
        <v/>
      </c>
      <c r="DL775" s="17" t="str">
        <f t="shared" si="77"/>
        <v/>
      </c>
      <c r="DM775" s="17" t="str">
        <f>IF(Wedstrijden!AU596="x","L","")</f>
        <v/>
      </c>
      <c r="DN775" s="17" t="str">
        <f>IF(Wedstrijden!AV596="x","M","")</f>
        <v/>
      </c>
      <c r="DO775" s="17" t="str">
        <f>IF(Wedstrijden!AW596="x","Z","")</f>
        <v/>
      </c>
      <c r="DP775" s="17" t="str">
        <f>IF(Wedstrijden!AX596="x","Z","")</f>
        <v/>
      </c>
    </row>
    <row r="776" spans="1:120" ht="14.4" x14ac:dyDescent="0.3">
      <c r="A776" s="21">
        <f>Wedstrijden!A597</f>
        <v>0</v>
      </c>
      <c r="B776" s="17" t="str">
        <f>IFERROR(VLOOKUP(Wedstrijden!#REF!,#REF!,2,FALSE),"")</f>
        <v/>
      </c>
      <c r="C776" s="17" t="e">
        <f>Wedstrijden!#REF!</f>
        <v>#REF!</v>
      </c>
      <c r="D776" s="17" t="str">
        <f>IFERROR(VLOOKUP(Wedstrijden!#REF!,#REF!,2,FALSE),"")</f>
        <v/>
      </c>
      <c r="E776" s="17" t="str">
        <f>IFERROR(VLOOKUP(Wedstrijden!#REF!,#REF!,5,FALSE),"")</f>
        <v/>
      </c>
      <c r="F776" s="17" t="e">
        <f>IF(Wedstrijden!#REF!&lt;&gt;"",Wedstrijden!#REF!,"")</f>
        <v>#REF!</v>
      </c>
      <c r="G776" s="17" t="e">
        <f>IF(Wedstrijden!#REF!="Indoor",1,0)</f>
        <v>#REF!</v>
      </c>
      <c r="H776" s="17" t="e">
        <f>Wedstrijden!#REF!</f>
        <v>#REF!</v>
      </c>
      <c r="I776" s="17" t="e">
        <f>IF(Wedstrijden!#REF!="Nee",0,IF(Wedstrijden!#REF!="Ja",1,""))</f>
        <v>#REF!</v>
      </c>
      <c r="J776" s="17" t="e">
        <f>IF(Wedstrijden!#REF!&lt;&gt;"",Wedstrijden!#REF!,"")</f>
        <v>#REF!</v>
      </c>
      <c r="W776" s="18"/>
      <c r="AE776" s="18"/>
      <c r="AN776" s="18"/>
      <c r="AU776" s="18"/>
      <c r="BA776" s="18"/>
      <c r="BE776" s="18"/>
      <c r="BJ776" s="17" t="str">
        <f>IF(COUNTA(Wedstrijden!O597:Y597)&lt;&gt;0,1,"")</f>
        <v/>
      </c>
      <c r="BK776" s="17" t="str">
        <f t="shared" si="72"/>
        <v/>
      </c>
      <c r="BL776" s="17" t="str">
        <f>IF(Wedstrijden!O597="x","AA","")</f>
        <v/>
      </c>
      <c r="BM776" s="17" t="str">
        <f>IF(Wedstrijden!P597="x","A","")</f>
        <v/>
      </c>
      <c r="BN776" s="17" t="str">
        <f>IF(Wedstrijden!Q597="x","B1","")</f>
        <v/>
      </c>
      <c r="BO776" s="17" t="e">
        <f>IF(Wedstrijden!#REF!="x","BB","")</f>
        <v>#REF!</v>
      </c>
      <c r="BP776" s="17" t="str">
        <f>IF(Wedstrijden!S597="x","B","")</f>
        <v/>
      </c>
      <c r="BQ776" s="17" t="str">
        <f>IF(Wedstrijden!T597="x","L1","")</f>
        <v/>
      </c>
      <c r="BR776" s="17" t="str">
        <f>IF(Wedstrijden!U597="x","L2","")</f>
        <v/>
      </c>
      <c r="BS776" s="17" t="str">
        <f>IF(Wedstrijden!V597="x","M1","")</f>
        <v/>
      </c>
      <c r="BT776" s="17" t="str">
        <f>IF(Wedstrijden!W597="x","M2","")</f>
        <v/>
      </c>
      <c r="BU776" s="17" t="str">
        <f>IF(Wedstrijden!X597="x","Z1","")</f>
        <v/>
      </c>
      <c r="BV776" s="17" t="str">
        <f>IF(Wedstrijden!Y597="x","Z2","")</f>
        <v/>
      </c>
      <c r="BW776" s="17" t="str">
        <f>IF(COUNTA(Wedstrijden!F597:N597)&lt;&gt;0,1,"")</f>
        <v/>
      </c>
      <c r="BX776" s="17" t="str">
        <f t="shared" si="73"/>
        <v/>
      </c>
      <c r="BY776" s="17" t="str">
        <f>IF(Wedstrijden!F597="x","BB","")</f>
        <v/>
      </c>
      <c r="BZ776" s="17" t="str">
        <f>IF(Wedstrijden!G597="x","B","")</f>
        <v/>
      </c>
      <c r="CA776" s="17" t="str">
        <f>IF(Wedstrijden!H597="x","L1","")</f>
        <v/>
      </c>
      <c r="CB776" s="17" t="str">
        <f>IF(Wedstrijden!I597="x","L2","")</f>
        <v/>
      </c>
      <c r="CC776" s="17" t="str">
        <f>IF(Wedstrijden!J597="x","M1","")</f>
        <v/>
      </c>
      <c r="CD776" s="17" t="str">
        <f>IF(Wedstrijden!K597="x","M2","")</f>
        <v/>
      </c>
      <c r="CE776" s="17" t="str">
        <f>IF(Wedstrijden!L597="x","Z1","")</f>
        <v/>
      </c>
      <c r="CF776" s="17" t="str">
        <f>IF(Wedstrijden!M597="x","Z2","")</f>
        <v/>
      </c>
      <c r="CG776" s="17" t="str">
        <f>IF(Wedstrijden!N597="x","ZZL","")</f>
        <v/>
      </c>
      <c r="CL776" s="17" t="str">
        <f>IF(COUNTA(Wedstrijden!AG597:AN597)&lt;&gt;0,2,"")</f>
        <v/>
      </c>
      <c r="CM776" s="17" t="str">
        <f t="shared" si="74"/>
        <v/>
      </c>
      <c r="CN776" s="17" t="str">
        <f>IF(Wedstrijden!AG597="x","AA","")</f>
        <v/>
      </c>
      <c r="CO776" s="17" t="str">
        <f>IF(Wedstrijden!AH597="x","A","")</f>
        <v/>
      </c>
      <c r="CP776" s="17" t="str">
        <f>IF(Wedstrijden!AI597="x","BB","")</f>
        <v/>
      </c>
      <c r="CQ776" s="17" t="str">
        <f>IF(Wedstrijden!AJ597="x","B","")</f>
        <v/>
      </c>
      <c r="CR776" s="17" t="str">
        <f>IF(Wedstrijden!AK597="x","L","")</f>
        <v/>
      </c>
      <c r="CS776" s="17" t="str">
        <f>IF(Wedstrijden!AL597="x","M","")</f>
        <v/>
      </c>
      <c r="CT776" s="17" t="str">
        <f>IF(Wedstrijden!AM597="x","Z","")</f>
        <v/>
      </c>
      <c r="CU776" s="17" t="str">
        <f>IF(Wedstrijden!AN597="x","ZZ","")</f>
        <v/>
      </c>
      <c r="CV776" s="17" t="str">
        <f>IF(COUNTA(Wedstrijden!Z597:AF597)&lt;&gt;0,2,"")</f>
        <v/>
      </c>
      <c r="CW776" s="17" t="str">
        <f t="shared" si="75"/>
        <v/>
      </c>
      <c r="CX776" s="17" t="str">
        <f>IF(Wedstrijden!Z597="x","BB","")</f>
        <v/>
      </c>
      <c r="CY776" s="17" t="str">
        <f>IF(Wedstrijden!AA597="x","B","")</f>
        <v/>
      </c>
      <c r="CZ776" s="17" t="str">
        <f>IF(Wedstrijden!AB597="x","L","")</f>
        <v/>
      </c>
      <c r="DA776" s="17" t="str">
        <f>IF(Wedstrijden!AC597="x","M","")</f>
        <v/>
      </c>
      <c r="DB776" s="17" t="str">
        <f>IF(Wedstrijden!AD597="x","Z","")</f>
        <v/>
      </c>
      <c r="DC776" s="17" t="str">
        <f>IF(Wedstrijden!AE597="x","ZZ","")</f>
        <v/>
      </c>
      <c r="DD776" s="17" t="str">
        <f>IF(Wedstrijden!AF597="x","1.40","")</f>
        <v/>
      </c>
      <c r="DE776" s="17" t="str">
        <f>IF(COUNTA(Wedstrijden!AP597:AR597)&lt;&gt;0,6,"")</f>
        <v/>
      </c>
      <c r="DF776" s="17" t="str">
        <f t="shared" si="76"/>
        <v/>
      </c>
      <c r="DG776" s="17" t="str">
        <f>IF(Wedstrijden!AP597="x","L","")</f>
        <v/>
      </c>
      <c r="DH776" s="17" t="str">
        <f>IF(Wedstrijden!AQ597="x","M","")</f>
        <v/>
      </c>
      <c r="DI776" s="17" t="str">
        <f>IF(Wedstrijden!AR597="x","Z","")</f>
        <v/>
      </c>
      <c r="DJ776" s="17" t="str">
        <f>IF(Wedstrijden!AS597="x","Z","")</f>
        <v/>
      </c>
      <c r="DK776" s="17" t="str">
        <f>IF(COUNTA(Wedstrijden!AU597:AW597)&lt;&gt;0,6,"")</f>
        <v/>
      </c>
      <c r="DL776" s="17" t="str">
        <f t="shared" si="77"/>
        <v/>
      </c>
      <c r="DM776" s="17" t="str">
        <f>IF(Wedstrijden!AU597="x","L","")</f>
        <v/>
      </c>
      <c r="DN776" s="17" t="str">
        <f>IF(Wedstrijden!AV597="x","M","")</f>
        <v/>
      </c>
      <c r="DO776" s="17" t="str">
        <f>IF(Wedstrijden!AW597="x","Z","")</f>
        <v/>
      </c>
      <c r="DP776" s="17" t="str">
        <f>IF(Wedstrijden!AX597="x","Z","")</f>
        <v/>
      </c>
    </row>
    <row r="777" spans="1:120" ht="14.4" x14ac:dyDescent="0.3">
      <c r="A777" s="21">
        <f>Wedstrijden!A598</f>
        <v>0</v>
      </c>
      <c r="B777" s="17" t="str">
        <f>IFERROR(VLOOKUP(Wedstrijden!#REF!,#REF!,2,FALSE),"")</f>
        <v/>
      </c>
      <c r="C777" s="17" t="e">
        <f>Wedstrijden!#REF!</f>
        <v>#REF!</v>
      </c>
      <c r="D777" s="17" t="str">
        <f>IFERROR(VLOOKUP(Wedstrijden!#REF!,#REF!,2,FALSE),"")</f>
        <v/>
      </c>
      <c r="E777" s="17" t="str">
        <f>IFERROR(VLOOKUP(Wedstrijden!#REF!,#REF!,5,FALSE),"")</f>
        <v/>
      </c>
      <c r="F777" s="17" t="e">
        <f>IF(Wedstrijden!#REF!&lt;&gt;"",Wedstrijden!#REF!,"")</f>
        <v>#REF!</v>
      </c>
      <c r="G777" s="17" t="e">
        <f>IF(Wedstrijden!#REF!="Indoor",1,0)</f>
        <v>#REF!</v>
      </c>
      <c r="H777" s="17" t="e">
        <f>Wedstrijden!#REF!</f>
        <v>#REF!</v>
      </c>
      <c r="I777" s="17" t="e">
        <f>IF(Wedstrijden!#REF!="Nee",0,IF(Wedstrijden!#REF!="Ja",1,""))</f>
        <v>#REF!</v>
      </c>
      <c r="J777" s="17" t="e">
        <f>IF(Wedstrijden!#REF!&lt;&gt;"",Wedstrijden!#REF!,"")</f>
        <v>#REF!</v>
      </c>
      <c r="W777" s="18"/>
      <c r="AE777" s="18"/>
      <c r="AN777" s="18"/>
      <c r="AU777" s="18"/>
      <c r="BA777" s="18"/>
      <c r="BE777" s="18"/>
      <c r="BJ777" s="17" t="str">
        <f>IF(COUNTA(Wedstrijden!O598:Y598)&lt;&gt;0,1,"")</f>
        <v/>
      </c>
      <c r="BK777" s="17" t="str">
        <f t="shared" si="72"/>
        <v/>
      </c>
      <c r="BL777" s="17" t="str">
        <f>IF(Wedstrijden!O598="x","AA","")</f>
        <v/>
      </c>
      <c r="BM777" s="17" t="str">
        <f>IF(Wedstrijden!P598="x","A","")</f>
        <v/>
      </c>
      <c r="BN777" s="17" t="str">
        <f>IF(Wedstrijden!Q598="x","B1","")</f>
        <v/>
      </c>
      <c r="BO777" s="17" t="e">
        <f>IF(Wedstrijden!#REF!="x","BB","")</f>
        <v>#REF!</v>
      </c>
      <c r="BP777" s="17" t="str">
        <f>IF(Wedstrijden!S598="x","B","")</f>
        <v/>
      </c>
      <c r="BQ777" s="17" t="str">
        <f>IF(Wedstrijden!T598="x","L1","")</f>
        <v/>
      </c>
      <c r="BR777" s="17" t="str">
        <f>IF(Wedstrijden!U598="x","L2","")</f>
        <v/>
      </c>
      <c r="BS777" s="17" t="str">
        <f>IF(Wedstrijden!V598="x","M1","")</f>
        <v/>
      </c>
      <c r="BT777" s="17" t="str">
        <f>IF(Wedstrijden!W598="x","M2","")</f>
        <v/>
      </c>
      <c r="BU777" s="17" t="str">
        <f>IF(Wedstrijden!X598="x","Z1","")</f>
        <v/>
      </c>
      <c r="BV777" s="17" t="str">
        <f>IF(Wedstrijden!Y598="x","Z2","")</f>
        <v/>
      </c>
      <c r="BW777" s="17" t="str">
        <f>IF(COUNTA(Wedstrijden!F598:N598)&lt;&gt;0,1,"")</f>
        <v/>
      </c>
      <c r="BX777" s="17" t="str">
        <f t="shared" si="73"/>
        <v/>
      </c>
      <c r="BY777" s="17" t="str">
        <f>IF(Wedstrijden!F598="x","BB","")</f>
        <v/>
      </c>
      <c r="BZ777" s="17" t="str">
        <f>IF(Wedstrijden!G598="x","B","")</f>
        <v/>
      </c>
      <c r="CA777" s="17" t="str">
        <f>IF(Wedstrijden!H598="x","L1","")</f>
        <v/>
      </c>
      <c r="CB777" s="17" t="str">
        <f>IF(Wedstrijden!I598="x","L2","")</f>
        <v/>
      </c>
      <c r="CC777" s="17" t="str">
        <f>IF(Wedstrijden!J598="x","M1","")</f>
        <v/>
      </c>
      <c r="CD777" s="17" t="str">
        <f>IF(Wedstrijden!K598="x","M2","")</f>
        <v/>
      </c>
      <c r="CE777" s="17" t="str">
        <f>IF(Wedstrijden!L598="x","Z1","")</f>
        <v/>
      </c>
      <c r="CF777" s="17" t="str">
        <f>IF(Wedstrijden!M598="x","Z2","")</f>
        <v/>
      </c>
      <c r="CG777" s="17" t="str">
        <f>IF(Wedstrijden!N598="x","ZZL","")</f>
        <v/>
      </c>
      <c r="CL777" s="17" t="str">
        <f>IF(COUNTA(Wedstrijden!AG598:AN598)&lt;&gt;0,2,"")</f>
        <v/>
      </c>
      <c r="CM777" s="17" t="str">
        <f t="shared" si="74"/>
        <v/>
      </c>
      <c r="CN777" s="17" t="str">
        <f>IF(Wedstrijden!AG598="x","AA","")</f>
        <v/>
      </c>
      <c r="CO777" s="17" t="str">
        <f>IF(Wedstrijden!AH598="x","A","")</f>
        <v/>
      </c>
      <c r="CP777" s="17" t="str">
        <f>IF(Wedstrijden!AI598="x","BB","")</f>
        <v/>
      </c>
      <c r="CQ777" s="17" t="str">
        <f>IF(Wedstrijden!AJ598="x","B","")</f>
        <v/>
      </c>
      <c r="CR777" s="17" t="str">
        <f>IF(Wedstrijden!AK598="x","L","")</f>
        <v/>
      </c>
      <c r="CS777" s="17" t="str">
        <f>IF(Wedstrijden!AL598="x","M","")</f>
        <v/>
      </c>
      <c r="CT777" s="17" t="str">
        <f>IF(Wedstrijden!AM598="x","Z","")</f>
        <v/>
      </c>
      <c r="CU777" s="17" t="str">
        <f>IF(Wedstrijden!AN598="x","ZZ","")</f>
        <v/>
      </c>
      <c r="CV777" s="17" t="str">
        <f>IF(COUNTA(Wedstrijden!Z598:AF598)&lt;&gt;0,2,"")</f>
        <v/>
      </c>
      <c r="CW777" s="17" t="str">
        <f t="shared" si="75"/>
        <v/>
      </c>
      <c r="CX777" s="17" t="str">
        <f>IF(Wedstrijden!Z598="x","BB","")</f>
        <v/>
      </c>
      <c r="CY777" s="17" t="str">
        <f>IF(Wedstrijden!AA598="x","B","")</f>
        <v/>
      </c>
      <c r="CZ777" s="17" t="str">
        <f>IF(Wedstrijden!AB598="x","L","")</f>
        <v/>
      </c>
      <c r="DA777" s="17" t="str">
        <f>IF(Wedstrijden!AC598="x","M","")</f>
        <v/>
      </c>
      <c r="DB777" s="17" t="str">
        <f>IF(Wedstrijden!AD598="x","Z","")</f>
        <v/>
      </c>
      <c r="DC777" s="17" t="str">
        <f>IF(Wedstrijden!AE598="x","ZZ","")</f>
        <v/>
      </c>
      <c r="DD777" s="17" t="str">
        <f>IF(Wedstrijden!AF598="x","1.40","")</f>
        <v/>
      </c>
      <c r="DE777" s="17" t="str">
        <f>IF(COUNTA(Wedstrijden!AP598:AR598)&lt;&gt;0,6,"")</f>
        <v/>
      </c>
      <c r="DF777" s="17" t="str">
        <f t="shared" si="76"/>
        <v/>
      </c>
      <c r="DG777" s="17" t="str">
        <f>IF(Wedstrijden!AP598="x","L","")</f>
        <v/>
      </c>
      <c r="DH777" s="17" t="str">
        <f>IF(Wedstrijden!AQ598="x","M","")</f>
        <v/>
      </c>
      <c r="DI777" s="17" t="str">
        <f>IF(Wedstrijden!AR598="x","Z","")</f>
        <v/>
      </c>
      <c r="DJ777" s="17" t="str">
        <f>IF(Wedstrijden!AS598="x","Z","")</f>
        <v/>
      </c>
      <c r="DK777" s="17" t="str">
        <f>IF(COUNTA(Wedstrijden!AU598:AW598)&lt;&gt;0,6,"")</f>
        <v/>
      </c>
      <c r="DL777" s="17" t="str">
        <f t="shared" si="77"/>
        <v/>
      </c>
      <c r="DM777" s="17" t="str">
        <f>IF(Wedstrijden!AU598="x","L","")</f>
        <v/>
      </c>
      <c r="DN777" s="17" t="str">
        <f>IF(Wedstrijden!AV598="x","M","")</f>
        <v/>
      </c>
      <c r="DO777" s="17" t="str">
        <f>IF(Wedstrijden!AW598="x","Z","")</f>
        <v/>
      </c>
      <c r="DP777" s="17" t="str">
        <f>IF(Wedstrijden!AX598="x","Z","")</f>
        <v/>
      </c>
    </row>
    <row r="778" spans="1:120" ht="14.4" x14ac:dyDescent="0.3">
      <c r="A778" s="21">
        <f>Wedstrijden!A599</f>
        <v>0</v>
      </c>
      <c r="B778" s="17" t="str">
        <f>IFERROR(VLOOKUP(Wedstrijden!#REF!,#REF!,2,FALSE),"")</f>
        <v/>
      </c>
      <c r="C778" s="17" t="e">
        <f>Wedstrijden!#REF!</f>
        <v>#REF!</v>
      </c>
      <c r="D778" s="17" t="str">
        <f>IFERROR(VLOOKUP(Wedstrijden!#REF!,#REF!,2,FALSE),"")</f>
        <v/>
      </c>
      <c r="E778" s="17" t="str">
        <f>IFERROR(VLOOKUP(Wedstrijden!#REF!,#REF!,5,FALSE),"")</f>
        <v/>
      </c>
      <c r="F778" s="17" t="e">
        <f>IF(Wedstrijden!#REF!&lt;&gt;"",Wedstrijden!#REF!,"")</f>
        <v>#REF!</v>
      </c>
      <c r="G778" s="17" t="e">
        <f>IF(Wedstrijden!#REF!="Indoor",1,0)</f>
        <v>#REF!</v>
      </c>
      <c r="H778" s="17" t="e">
        <f>Wedstrijden!#REF!</f>
        <v>#REF!</v>
      </c>
      <c r="I778" s="17" t="e">
        <f>IF(Wedstrijden!#REF!="Nee",0,IF(Wedstrijden!#REF!="Ja",1,""))</f>
        <v>#REF!</v>
      </c>
      <c r="J778" s="17" t="e">
        <f>IF(Wedstrijden!#REF!&lt;&gt;"",Wedstrijden!#REF!,"")</f>
        <v>#REF!</v>
      </c>
      <c r="W778" s="18"/>
      <c r="AE778" s="18"/>
      <c r="AN778" s="18"/>
      <c r="AU778" s="18"/>
      <c r="BA778" s="18"/>
      <c r="BE778" s="18"/>
      <c r="BJ778" s="17" t="str">
        <f>IF(COUNTA(Wedstrijden!O599:Y599)&lt;&gt;0,1,"")</f>
        <v/>
      </c>
      <c r="BK778" s="17" t="str">
        <f t="shared" si="72"/>
        <v/>
      </c>
      <c r="BL778" s="17" t="str">
        <f>IF(Wedstrijden!O599="x","AA","")</f>
        <v/>
      </c>
      <c r="BM778" s="17" t="str">
        <f>IF(Wedstrijden!P599="x","A","")</f>
        <v/>
      </c>
      <c r="BN778" s="17" t="str">
        <f>IF(Wedstrijden!Q599="x","B1","")</f>
        <v/>
      </c>
      <c r="BO778" s="17" t="e">
        <f>IF(Wedstrijden!#REF!="x","BB","")</f>
        <v>#REF!</v>
      </c>
      <c r="BP778" s="17" t="str">
        <f>IF(Wedstrijden!S599="x","B","")</f>
        <v/>
      </c>
      <c r="BQ778" s="17" t="str">
        <f>IF(Wedstrijden!T599="x","L1","")</f>
        <v/>
      </c>
      <c r="BR778" s="17" t="str">
        <f>IF(Wedstrijden!U599="x","L2","")</f>
        <v/>
      </c>
      <c r="BS778" s="17" t="str">
        <f>IF(Wedstrijden!V599="x","M1","")</f>
        <v/>
      </c>
      <c r="BT778" s="17" t="str">
        <f>IF(Wedstrijden!W599="x","M2","")</f>
        <v/>
      </c>
      <c r="BU778" s="17" t="str">
        <f>IF(Wedstrijden!X599="x","Z1","")</f>
        <v/>
      </c>
      <c r="BV778" s="17" t="str">
        <f>IF(Wedstrijden!Y599="x","Z2","")</f>
        <v/>
      </c>
      <c r="BW778" s="17" t="str">
        <f>IF(COUNTA(Wedstrijden!F599:N599)&lt;&gt;0,1,"")</f>
        <v/>
      </c>
      <c r="BX778" s="17" t="str">
        <f t="shared" si="73"/>
        <v/>
      </c>
      <c r="BY778" s="17" t="str">
        <f>IF(Wedstrijden!F599="x","BB","")</f>
        <v/>
      </c>
      <c r="BZ778" s="17" t="str">
        <f>IF(Wedstrijden!G599="x","B","")</f>
        <v/>
      </c>
      <c r="CA778" s="17" t="str">
        <f>IF(Wedstrijden!H599="x","L1","")</f>
        <v/>
      </c>
      <c r="CB778" s="17" t="str">
        <f>IF(Wedstrijden!I599="x","L2","")</f>
        <v/>
      </c>
      <c r="CC778" s="17" t="str">
        <f>IF(Wedstrijden!J599="x","M1","")</f>
        <v/>
      </c>
      <c r="CD778" s="17" t="str">
        <f>IF(Wedstrijden!K599="x","M2","")</f>
        <v/>
      </c>
      <c r="CE778" s="17" t="str">
        <f>IF(Wedstrijden!L599="x","Z1","")</f>
        <v/>
      </c>
      <c r="CF778" s="17" t="str">
        <f>IF(Wedstrijden!M599="x","Z2","")</f>
        <v/>
      </c>
      <c r="CG778" s="17" t="str">
        <f>IF(Wedstrijden!N599="x","ZZL","")</f>
        <v/>
      </c>
      <c r="CL778" s="17" t="str">
        <f>IF(COUNTA(Wedstrijden!AG599:AN599)&lt;&gt;0,2,"")</f>
        <v/>
      </c>
      <c r="CM778" s="17" t="str">
        <f t="shared" si="74"/>
        <v/>
      </c>
      <c r="CN778" s="17" t="str">
        <f>IF(Wedstrijden!AG599="x","AA","")</f>
        <v/>
      </c>
      <c r="CO778" s="17" t="str">
        <f>IF(Wedstrijden!AH599="x","A","")</f>
        <v/>
      </c>
      <c r="CP778" s="17" t="str">
        <f>IF(Wedstrijden!AI599="x","BB","")</f>
        <v/>
      </c>
      <c r="CQ778" s="17" t="str">
        <f>IF(Wedstrijden!AJ599="x","B","")</f>
        <v/>
      </c>
      <c r="CR778" s="17" t="str">
        <f>IF(Wedstrijden!AK599="x","L","")</f>
        <v/>
      </c>
      <c r="CS778" s="17" t="str">
        <f>IF(Wedstrijden!AL599="x","M","")</f>
        <v/>
      </c>
      <c r="CT778" s="17" t="str">
        <f>IF(Wedstrijden!AM599="x","Z","")</f>
        <v/>
      </c>
      <c r="CU778" s="17" t="str">
        <f>IF(Wedstrijden!AN599="x","ZZ","")</f>
        <v/>
      </c>
      <c r="CV778" s="17" t="str">
        <f>IF(COUNTA(Wedstrijden!Z599:AF599)&lt;&gt;0,2,"")</f>
        <v/>
      </c>
      <c r="CW778" s="17" t="str">
        <f t="shared" si="75"/>
        <v/>
      </c>
      <c r="CX778" s="17" t="str">
        <f>IF(Wedstrijden!Z599="x","BB","")</f>
        <v/>
      </c>
      <c r="CY778" s="17" t="str">
        <f>IF(Wedstrijden!AA599="x","B","")</f>
        <v/>
      </c>
      <c r="CZ778" s="17" t="str">
        <f>IF(Wedstrijden!AB599="x","L","")</f>
        <v/>
      </c>
      <c r="DA778" s="17" t="str">
        <f>IF(Wedstrijden!AC599="x","M","")</f>
        <v/>
      </c>
      <c r="DB778" s="17" t="str">
        <f>IF(Wedstrijden!AD599="x","Z","")</f>
        <v/>
      </c>
      <c r="DC778" s="17" t="str">
        <f>IF(Wedstrijden!AE599="x","ZZ","")</f>
        <v/>
      </c>
      <c r="DD778" s="17" t="str">
        <f>IF(Wedstrijden!AF599="x","1.40","")</f>
        <v/>
      </c>
      <c r="DE778" s="17" t="str">
        <f>IF(COUNTA(Wedstrijden!AP599:AR599)&lt;&gt;0,6,"")</f>
        <v/>
      </c>
      <c r="DF778" s="17" t="str">
        <f t="shared" si="76"/>
        <v/>
      </c>
      <c r="DG778" s="17" t="str">
        <f>IF(Wedstrijden!AP599="x","L","")</f>
        <v/>
      </c>
      <c r="DH778" s="17" t="str">
        <f>IF(Wedstrijden!AQ599="x","M","")</f>
        <v/>
      </c>
      <c r="DI778" s="17" t="str">
        <f>IF(Wedstrijden!AR599="x","Z","")</f>
        <v/>
      </c>
      <c r="DJ778" s="17" t="str">
        <f>IF(Wedstrijden!AS599="x","Z","")</f>
        <v/>
      </c>
      <c r="DK778" s="17" t="str">
        <f>IF(COUNTA(Wedstrijden!AU599:AW599)&lt;&gt;0,6,"")</f>
        <v/>
      </c>
      <c r="DL778" s="17" t="str">
        <f t="shared" si="77"/>
        <v/>
      </c>
      <c r="DM778" s="17" t="str">
        <f>IF(Wedstrijden!AU599="x","L","")</f>
        <v/>
      </c>
      <c r="DN778" s="17" t="str">
        <f>IF(Wedstrijden!AV599="x","M","")</f>
        <v/>
      </c>
      <c r="DO778" s="17" t="str">
        <f>IF(Wedstrijden!AW599="x","Z","")</f>
        <v/>
      </c>
      <c r="DP778" s="17" t="str">
        <f>IF(Wedstrijden!AX599="x","Z","")</f>
        <v/>
      </c>
    </row>
    <row r="779" spans="1:120" ht="14.4" x14ac:dyDescent="0.3">
      <c r="A779" s="21">
        <f>Wedstrijden!A600</f>
        <v>0</v>
      </c>
      <c r="B779" s="17" t="str">
        <f>IFERROR(VLOOKUP(Wedstrijden!#REF!,#REF!,2,FALSE),"")</f>
        <v/>
      </c>
      <c r="C779" s="17" t="e">
        <f>Wedstrijden!#REF!</f>
        <v>#REF!</v>
      </c>
      <c r="D779" s="17" t="str">
        <f>IFERROR(VLOOKUP(Wedstrijden!#REF!,#REF!,2,FALSE),"")</f>
        <v/>
      </c>
      <c r="E779" s="17" t="str">
        <f>IFERROR(VLOOKUP(Wedstrijden!#REF!,#REF!,5,FALSE),"")</f>
        <v/>
      </c>
      <c r="F779" s="17" t="e">
        <f>IF(Wedstrijden!#REF!&lt;&gt;"",Wedstrijden!#REF!,"")</f>
        <v>#REF!</v>
      </c>
      <c r="G779" s="17" t="e">
        <f>IF(Wedstrijden!#REF!="Indoor",1,0)</f>
        <v>#REF!</v>
      </c>
      <c r="H779" s="17" t="e">
        <f>Wedstrijden!#REF!</f>
        <v>#REF!</v>
      </c>
      <c r="I779" s="17" t="e">
        <f>IF(Wedstrijden!#REF!="Nee",0,IF(Wedstrijden!#REF!="Ja",1,""))</f>
        <v>#REF!</v>
      </c>
      <c r="J779" s="17" t="e">
        <f>IF(Wedstrijden!#REF!&lt;&gt;"",Wedstrijden!#REF!,"")</f>
        <v>#REF!</v>
      </c>
      <c r="W779" s="18"/>
      <c r="AE779" s="18"/>
      <c r="AN779" s="18"/>
      <c r="AU779" s="18"/>
      <c r="BA779" s="18"/>
      <c r="BE779" s="18"/>
      <c r="BJ779" s="17" t="str">
        <f>IF(COUNTA(Wedstrijden!O600:Y600)&lt;&gt;0,1,"")</f>
        <v/>
      </c>
      <c r="BK779" s="17" t="str">
        <f t="shared" si="72"/>
        <v/>
      </c>
      <c r="BL779" s="17" t="str">
        <f>IF(Wedstrijden!O600="x","AA","")</f>
        <v/>
      </c>
      <c r="BM779" s="17" t="str">
        <f>IF(Wedstrijden!P600="x","A","")</f>
        <v/>
      </c>
      <c r="BN779" s="17" t="str">
        <f>IF(Wedstrijden!Q600="x","B1","")</f>
        <v/>
      </c>
      <c r="BO779" s="17" t="e">
        <f>IF(Wedstrijden!#REF!="x","BB","")</f>
        <v>#REF!</v>
      </c>
      <c r="BP779" s="17" t="str">
        <f>IF(Wedstrijden!S600="x","B","")</f>
        <v/>
      </c>
      <c r="BQ779" s="17" t="str">
        <f>IF(Wedstrijden!T600="x","L1","")</f>
        <v/>
      </c>
      <c r="BR779" s="17" t="str">
        <f>IF(Wedstrijden!U600="x","L2","")</f>
        <v/>
      </c>
      <c r="BS779" s="17" t="str">
        <f>IF(Wedstrijden!V600="x","M1","")</f>
        <v/>
      </c>
      <c r="BT779" s="17" t="str">
        <f>IF(Wedstrijden!W600="x","M2","")</f>
        <v/>
      </c>
      <c r="BU779" s="17" t="str">
        <f>IF(Wedstrijden!X600="x","Z1","")</f>
        <v/>
      </c>
      <c r="BV779" s="17" t="str">
        <f>IF(Wedstrijden!Y600="x","Z2","")</f>
        <v/>
      </c>
      <c r="BW779" s="17" t="str">
        <f>IF(COUNTA(Wedstrijden!F600:N600)&lt;&gt;0,1,"")</f>
        <v/>
      </c>
      <c r="BX779" s="17" t="str">
        <f t="shared" si="73"/>
        <v/>
      </c>
      <c r="BY779" s="17" t="str">
        <f>IF(Wedstrijden!F600="x","BB","")</f>
        <v/>
      </c>
      <c r="BZ779" s="17" t="str">
        <f>IF(Wedstrijden!G600="x","B","")</f>
        <v/>
      </c>
      <c r="CA779" s="17" t="str">
        <f>IF(Wedstrijden!H600="x","L1","")</f>
        <v/>
      </c>
      <c r="CB779" s="17" t="str">
        <f>IF(Wedstrijden!I600="x","L2","")</f>
        <v/>
      </c>
      <c r="CC779" s="17" t="str">
        <f>IF(Wedstrijden!J600="x","M1","")</f>
        <v/>
      </c>
      <c r="CD779" s="17" t="str">
        <f>IF(Wedstrijden!K600="x","M2","")</f>
        <v/>
      </c>
      <c r="CE779" s="17" t="str">
        <f>IF(Wedstrijden!L600="x","Z1","")</f>
        <v/>
      </c>
      <c r="CF779" s="17" t="str">
        <f>IF(Wedstrijden!M600="x","Z2","")</f>
        <v/>
      </c>
      <c r="CG779" s="17" t="str">
        <f>IF(Wedstrijden!N600="x","ZZL","")</f>
        <v/>
      </c>
      <c r="CL779" s="17" t="str">
        <f>IF(COUNTA(Wedstrijden!AG600:AN600)&lt;&gt;0,2,"")</f>
        <v/>
      </c>
      <c r="CM779" s="17" t="str">
        <f t="shared" si="74"/>
        <v/>
      </c>
      <c r="CN779" s="17" t="str">
        <f>IF(Wedstrijden!AG600="x","AA","")</f>
        <v/>
      </c>
      <c r="CO779" s="17" t="str">
        <f>IF(Wedstrijden!AH600="x","A","")</f>
        <v/>
      </c>
      <c r="CP779" s="17" t="str">
        <f>IF(Wedstrijden!AI600="x","BB","")</f>
        <v/>
      </c>
      <c r="CQ779" s="17" t="str">
        <f>IF(Wedstrijden!AJ600="x","B","")</f>
        <v/>
      </c>
      <c r="CR779" s="17" t="str">
        <f>IF(Wedstrijden!AK600="x","L","")</f>
        <v/>
      </c>
      <c r="CS779" s="17" t="str">
        <f>IF(Wedstrijden!AL600="x","M","")</f>
        <v/>
      </c>
      <c r="CT779" s="17" t="str">
        <f>IF(Wedstrijden!AM600="x","Z","")</f>
        <v/>
      </c>
      <c r="CU779" s="17" t="str">
        <f>IF(Wedstrijden!AN600="x","ZZ","")</f>
        <v/>
      </c>
      <c r="CV779" s="17" t="str">
        <f>IF(COUNTA(Wedstrijden!Z600:AF600)&lt;&gt;0,2,"")</f>
        <v/>
      </c>
      <c r="CW779" s="17" t="str">
        <f t="shared" si="75"/>
        <v/>
      </c>
      <c r="CX779" s="17" t="str">
        <f>IF(Wedstrijden!Z600="x","BB","")</f>
        <v/>
      </c>
      <c r="CY779" s="17" t="str">
        <f>IF(Wedstrijden!AA600="x","B","")</f>
        <v/>
      </c>
      <c r="CZ779" s="17" t="str">
        <f>IF(Wedstrijden!AB600="x","L","")</f>
        <v/>
      </c>
      <c r="DA779" s="17" t="str">
        <f>IF(Wedstrijden!AC600="x","M","")</f>
        <v/>
      </c>
      <c r="DB779" s="17" t="str">
        <f>IF(Wedstrijden!AD600="x","Z","")</f>
        <v/>
      </c>
      <c r="DC779" s="17" t="str">
        <f>IF(Wedstrijden!AE600="x","ZZ","")</f>
        <v/>
      </c>
      <c r="DD779" s="17" t="str">
        <f>IF(Wedstrijden!AF600="x","1.40","")</f>
        <v/>
      </c>
      <c r="DE779" s="17" t="str">
        <f>IF(COUNTA(Wedstrijden!AP600:AR600)&lt;&gt;0,6,"")</f>
        <v/>
      </c>
      <c r="DF779" s="17" t="str">
        <f t="shared" si="76"/>
        <v/>
      </c>
      <c r="DG779" s="17" t="str">
        <f>IF(Wedstrijden!AP600="x","L","")</f>
        <v/>
      </c>
      <c r="DH779" s="17" t="str">
        <f>IF(Wedstrijden!AQ600="x","M","")</f>
        <v/>
      </c>
      <c r="DI779" s="17" t="str">
        <f>IF(Wedstrijden!AR600="x","Z","")</f>
        <v/>
      </c>
      <c r="DJ779" s="17" t="str">
        <f>IF(Wedstrijden!AS600="x","Z","")</f>
        <v/>
      </c>
      <c r="DK779" s="17" t="str">
        <f>IF(COUNTA(Wedstrijden!AU600:AW600)&lt;&gt;0,6,"")</f>
        <v/>
      </c>
      <c r="DL779" s="17" t="str">
        <f t="shared" si="77"/>
        <v/>
      </c>
      <c r="DM779" s="17" t="str">
        <f>IF(Wedstrijden!AU600="x","L","")</f>
        <v/>
      </c>
      <c r="DN779" s="17" t="str">
        <f>IF(Wedstrijden!AV600="x","M","")</f>
        <v/>
      </c>
      <c r="DO779" s="17" t="str">
        <f>IF(Wedstrijden!AW600="x","Z","")</f>
        <v/>
      </c>
      <c r="DP779" s="17" t="str">
        <f>IF(Wedstrijden!AX600="x","Z","")</f>
        <v/>
      </c>
    </row>
    <row r="780" spans="1:120" ht="14.4" x14ac:dyDescent="0.3">
      <c r="A780" s="21">
        <f>Wedstrijden!A601</f>
        <v>0</v>
      </c>
      <c r="B780" s="17" t="str">
        <f>IFERROR(VLOOKUP(Wedstrijden!#REF!,#REF!,2,FALSE),"")</f>
        <v/>
      </c>
      <c r="C780" s="17" t="e">
        <f>Wedstrijden!#REF!</f>
        <v>#REF!</v>
      </c>
      <c r="D780" s="17" t="str">
        <f>IFERROR(VLOOKUP(Wedstrijden!#REF!,#REF!,2,FALSE),"")</f>
        <v/>
      </c>
      <c r="E780" s="17" t="str">
        <f>IFERROR(VLOOKUP(Wedstrijden!#REF!,#REF!,5,FALSE),"")</f>
        <v/>
      </c>
      <c r="F780" s="17" t="e">
        <f>IF(Wedstrijden!#REF!&lt;&gt;"",Wedstrijden!#REF!,"")</f>
        <v>#REF!</v>
      </c>
      <c r="G780" s="17" t="e">
        <f>IF(Wedstrijden!#REF!="Indoor",1,0)</f>
        <v>#REF!</v>
      </c>
      <c r="H780" s="17" t="e">
        <f>Wedstrijden!#REF!</f>
        <v>#REF!</v>
      </c>
      <c r="I780" s="17" t="e">
        <f>IF(Wedstrijden!#REF!="Nee",0,IF(Wedstrijden!#REF!="Ja",1,""))</f>
        <v>#REF!</v>
      </c>
      <c r="J780" s="17" t="e">
        <f>IF(Wedstrijden!#REF!&lt;&gt;"",Wedstrijden!#REF!,"")</f>
        <v>#REF!</v>
      </c>
      <c r="W780" s="18"/>
      <c r="AE780" s="18"/>
      <c r="AN780" s="18"/>
      <c r="AU780" s="18"/>
      <c r="BA780" s="18"/>
      <c r="BE780" s="18"/>
      <c r="BJ780" s="17" t="str">
        <f>IF(COUNTA(Wedstrijden!O601:Y601)&lt;&gt;0,1,"")</f>
        <v/>
      </c>
      <c r="BK780" s="17" t="str">
        <f t="shared" si="72"/>
        <v/>
      </c>
      <c r="BL780" s="17" t="str">
        <f>IF(Wedstrijden!O601="x","AA","")</f>
        <v/>
      </c>
      <c r="BM780" s="17" t="str">
        <f>IF(Wedstrijden!P601="x","A","")</f>
        <v/>
      </c>
      <c r="BN780" s="17" t="str">
        <f>IF(Wedstrijden!Q601="x","B1","")</f>
        <v/>
      </c>
      <c r="BO780" s="17" t="e">
        <f>IF(Wedstrijden!#REF!="x","BB","")</f>
        <v>#REF!</v>
      </c>
      <c r="BP780" s="17" t="str">
        <f>IF(Wedstrijden!S601="x","B","")</f>
        <v/>
      </c>
      <c r="BQ780" s="17" t="str">
        <f>IF(Wedstrijden!T601="x","L1","")</f>
        <v/>
      </c>
      <c r="BR780" s="17" t="str">
        <f>IF(Wedstrijden!U601="x","L2","")</f>
        <v/>
      </c>
      <c r="BS780" s="17" t="str">
        <f>IF(Wedstrijden!V601="x","M1","")</f>
        <v/>
      </c>
      <c r="BT780" s="17" t="str">
        <f>IF(Wedstrijden!W601="x","M2","")</f>
        <v/>
      </c>
      <c r="BU780" s="17" t="str">
        <f>IF(Wedstrijden!X601="x","Z1","")</f>
        <v/>
      </c>
      <c r="BV780" s="17" t="str">
        <f>IF(Wedstrijden!Y601="x","Z2","")</f>
        <v/>
      </c>
      <c r="BW780" s="17" t="str">
        <f>IF(COUNTA(Wedstrijden!F601:N601)&lt;&gt;0,1,"")</f>
        <v/>
      </c>
      <c r="BX780" s="17" t="str">
        <f t="shared" si="73"/>
        <v/>
      </c>
      <c r="BY780" s="17" t="str">
        <f>IF(Wedstrijden!F601="x","BB","")</f>
        <v/>
      </c>
      <c r="BZ780" s="17" t="str">
        <f>IF(Wedstrijden!G601="x","B","")</f>
        <v/>
      </c>
      <c r="CA780" s="17" t="str">
        <f>IF(Wedstrijden!H601="x","L1","")</f>
        <v/>
      </c>
      <c r="CB780" s="17" t="str">
        <f>IF(Wedstrijden!I601="x","L2","")</f>
        <v/>
      </c>
      <c r="CC780" s="17" t="str">
        <f>IF(Wedstrijden!J601="x","M1","")</f>
        <v/>
      </c>
      <c r="CD780" s="17" t="str">
        <f>IF(Wedstrijden!K601="x","M2","")</f>
        <v/>
      </c>
      <c r="CE780" s="17" t="str">
        <f>IF(Wedstrijden!L601="x","Z1","")</f>
        <v/>
      </c>
      <c r="CF780" s="17" t="str">
        <f>IF(Wedstrijden!M601="x","Z2","")</f>
        <v/>
      </c>
      <c r="CG780" s="17" t="str">
        <f>IF(Wedstrijden!N601="x","ZZL","")</f>
        <v/>
      </c>
      <c r="CL780" s="17" t="str">
        <f>IF(COUNTA(Wedstrijden!AG601:AN601)&lt;&gt;0,2,"")</f>
        <v/>
      </c>
      <c r="CM780" s="17" t="str">
        <f t="shared" si="74"/>
        <v/>
      </c>
      <c r="CN780" s="17" t="str">
        <f>IF(Wedstrijden!AG601="x","AA","")</f>
        <v/>
      </c>
      <c r="CO780" s="17" t="str">
        <f>IF(Wedstrijden!AH601="x","A","")</f>
        <v/>
      </c>
      <c r="CP780" s="17" t="str">
        <f>IF(Wedstrijden!AI601="x","BB","")</f>
        <v/>
      </c>
      <c r="CQ780" s="17" t="str">
        <f>IF(Wedstrijden!AJ601="x","B","")</f>
        <v/>
      </c>
      <c r="CR780" s="17" t="str">
        <f>IF(Wedstrijden!AK601="x","L","")</f>
        <v/>
      </c>
      <c r="CS780" s="17" t="str">
        <f>IF(Wedstrijden!AL601="x","M","")</f>
        <v/>
      </c>
      <c r="CT780" s="17" t="str">
        <f>IF(Wedstrijden!AM601="x","Z","")</f>
        <v/>
      </c>
      <c r="CU780" s="17" t="str">
        <f>IF(Wedstrijden!AN601="x","ZZ","")</f>
        <v/>
      </c>
      <c r="CV780" s="17" t="str">
        <f>IF(COUNTA(Wedstrijden!Z601:AF601)&lt;&gt;0,2,"")</f>
        <v/>
      </c>
      <c r="CW780" s="17" t="str">
        <f t="shared" si="75"/>
        <v/>
      </c>
      <c r="CX780" s="17" t="str">
        <f>IF(Wedstrijden!Z601="x","BB","")</f>
        <v/>
      </c>
      <c r="CY780" s="17" t="str">
        <f>IF(Wedstrijden!AA601="x","B","")</f>
        <v/>
      </c>
      <c r="CZ780" s="17" t="str">
        <f>IF(Wedstrijden!AB601="x","L","")</f>
        <v/>
      </c>
      <c r="DA780" s="17" t="str">
        <f>IF(Wedstrijden!AC601="x","M","")</f>
        <v/>
      </c>
      <c r="DB780" s="17" t="str">
        <f>IF(Wedstrijden!AD601="x","Z","")</f>
        <v/>
      </c>
      <c r="DC780" s="17" t="str">
        <f>IF(Wedstrijden!AE601="x","ZZ","")</f>
        <v/>
      </c>
      <c r="DD780" s="17" t="str">
        <f>IF(Wedstrijden!AF601="x","1.40","")</f>
        <v/>
      </c>
      <c r="DE780" s="17" t="str">
        <f>IF(COUNTA(Wedstrijden!AP601:AR601)&lt;&gt;0,6,"")</f>
        <v/>
      </c>
      <c r="DF780" s="17" t="str">
        <f t="shared" si="76"/>
        <v/>
      </c>
      <c r="DG780" s="17" t="str">
        <f>IF(Wedstrijden!AP601="x","L","")</f>
        <v/>
      </c>
      <c r="DH780" s="17" t="str">
        <f>IF(Wedstrijden!AQ601="x","M","")</f>
        <v/>
      </c>
      <c r="DI780" s="17" t="str">
        <f>IF(Wedstrijden!AR601="x","Z","")</f>
        <v/>
      </c>
      <c r="DJ780" s="17" t="str">
        <f>IF(Wedstrijden!AS601="x","Z","")</f>
        <v/>
      </c>
      <c r="DK780" s="17" t="str">
        <f>IF(COUNTA(Wedstrijden!AU601:AW601)&lt;&gt;0,6,"")</f>
        <v/>
      </c>
      <c r="DL780" s="17" t="str">
        <f t="shared" si="77"/>
        <v/>
      </c>
      <c r="DM780" s="17" t="str">
        <f>IF(Wedstrijden!AU601="x","L","")</f>
        <v/>
      </c>
      <c r="DN780" s="17" t="str">
        <f>IF(Wedstrijden!AV601="x","M","")</f>
        <v/>
      </c>
      <c r="DO780" s="17" t="str">
        <f>IF(Wedstrijden!AW601="x","Z","")</f>
        <v/>
      </c>
      <c r="DP780" s="17" t="str">
        <f>IF(Wedstrijden!AX601="x","Z","")</f>
        <v/>
      </c>
    </row>
    <row r="781" spans="1:120" ht="14.4" x14ac:dyDescent="0.3">
      <c r="A781" s="21">
        <f>Wedstrijden!A602</f>
        <v>0</v>
      </c>
      <c r="B781" s="17" t="str">
        <f>IFERROR(VLOOKUP(Wedstrijden!#REF!,#REF!,2,FALSE),"")</f>
        <v/>
      </c>
      <c r="C781" s="17" t="e">
        <f>Wedstrijden!#REF!</f>
        <v>#REF!</v>
      </c>
      <c r="D781" s="17" t="str">
        <f>IFERROR(VLOOKUP(Wedstrijden!#REF!,#REF!,2,FALSE),"")</f>
        <v/>
      </c>
      <c r="E781" s="17" t="str">
        <f>IFERROR(VLOOKUP(Wedstrijden!#REF!,#REF!,5,FALSE),"")</f>
        <v/>
      </c>
      <c r="F781" s="17" t="e">
        <f>IF(Wedstrijden!#REF!&lt;&gt;"",Wedstrijden!#REF!,"")</f>
        <v>#REF!</v>
      </c>
      <c r="G781" s="17" t="e">
        <f>IF(Wedstrijden!#REF!="Indoor",1,0)</f>
        <v>#REF!</v>
      </c>
      <c r="H781" s="17" t="e">
        <f>Wedstrijden!#REF!</f>
        <v>#REF!</v>
      </c>
      <c r="I781" s="17" t="e">
        <f>IF(Wedstrijden!#REF!="Nee",0,IF(Wedstrijden!#REF!="Ja",1,""))</f>
        <v>#REF!</v>
      </c>
      <c r="J781" s="17" t="e">
        <f>IF(Wedstrijden!#REF!&lt;&gt;"",Wedstrijden!#REF!,"")</f>
        <v>#REF!</v>
      </c>
      <c r="W781" s="18"/>
      <c r="AE781" s="18"/>
      <c r="AN781" s="18"/>
      <c r="AU781" s="18"/>
      <c r="BA781" s="18"/>
      <c r="BE781" s="18"/>
      <c r="BJ781" s="17" t="str">
        <f>IF(COUNTA(Wedstrijden!O602:Y602)&lt;&gt;0,1,"")</f>
        <v/>
      </c>
      <c r="BK781" s="17" t="str">
        <f t="shared" si="72"/>
        <v/>
      </c>
      <c r="BL781" s="17" t="str">
        <f>IF(Wedstrijden!O602="x","AA","")</f>
        <v/>
      </c>
      <c r="BM781" s="17" t="str">
        <f>IF(Wedstrijden!P602="x","A","")</f>
        <v/>
      </c>
      <c r="BN781" s="17" t="str">
        <f>IF(Wedstrijden!Q602="x","B1","")</f>
        <v/>
      </c>
      <c r="BO781" s="17" t="e">
        <f>IF(Wedstrijden!#REF!="x","BB","")</f>
        <v>#REF!</v>
      </c>
      <c r="BP781" s="17" t="str">
        <f>IF(Wedstrijden!S602="x","B","")</f>
        <v/>
      </c>
      <c r="BQ781" s="17" t="str">
        <f>IF(Wedstrijden!T602="x","L1","")</f>
        <v/>
      </c>
      <c r="BR781" s="17" t="str">
        <f>IF(Wedstrijden!U602="x","L2","")</f>
        <v/>
      </c>
      <c r="BS781" s="17" t="str">
        <f>IF(Wedstrijden!V602="x","M1","")</f>
        <v/>
      </c>
      <c r="BT781" s="17" t="str">
        <f>IF(Wedstrijden!W602="x","M2","")</f>
        <v/>
      </c>
      <c r="BU781" s="17" t="str">
        <f>IF(Wedstrijden!X602="x","Z1","")</f>
        <v/>
      </c>
      <c r="BV781" s="17" t="str">
        <f>IF(Wedstrijden!Y602="x","Z2","")</f>
        <v/>
      </c>
      <c r="BW781" s="17" t="str">
        <f>IF(COUNTA(Wedstrijden!F602:N602)&lt;&gt;0,1,"")</f>
        <v/>
      </c>
      <c r="BX781" s="17" t="str">
        <f t="shared" si="73"/>
        <v/>
      </c>
      <c r="BY781" s="17" t="str">
        <f>IF(Wedstrijden!F602="x","BB","")</f>
        <v/>
      </c>
      <c r="BZ781" s="17" t="str">
        <f>IF(Wedstrijden!G602="x","B","")</f>
        <v/>
      </c>
      <c r="CA781" s="17" t="str">
        <f>IF(Wedstrijden!H602="x","L1","")</f>
        <v/>
      </c>
      <c r="CB781" s="17" t="str">
        <f>IF(Wedstrijden!I602="x","L2","")</f>
        <v/>
      </c>
      <c r="CC781" s="17" t="str">
        <f>IF(Wedstrijden!J602="x","M1","")</f>
        <v/>
      </c>
      <c r="CD781" s="17" t="str">
        <f>IF(Wedstrijden!K602="x","M2","")</f>
        <v/>
      </c>
      <c r="CE781" s="17" t="str">
        <f>IF(Wedstrijden!L602="x","Z1","")</f>
        <v/>
      </c>
      <c r="CF781" s="17" t="str">
        <f>IF(Wedstrijden!M602="x","Z2","")</f>
        <v/>
      </c>
      <c r="CG781" s="17" t="str">
        <f>IF(Wedstrijden!N602="x","ZZL","")</f>
        <v/>
      </c>
      <c r="CL781" s="17" t="str">
        <f>IF(COUNTA(Wedstrijden!AG602:AN602)&lt;&gt;0,2,"")</f>
        <v/>
      </c>
      <c r="CM781" s="17" t="str">
        <f t="shared" si="74"/>
        <v/>
      </c>
      <c r="CN781" s="17" t="str">
        <f>IF(Wedstrijden!AG602="x","AA","")</f>
        <v/>
      </c>
      <c r="CO781" s="17" t="str">
        <f>IF(Wedstrijden!AH602="x","A","")</f>
        <v/>
      </c>
      <c r="CP781" s="17" t="str">
        <f>IF(Wedstrijden!AI602="x","BB","")</f>
        <v/>
      </c>
      <c r="CQ781" s="17" t="str">
        <f>IF(Wedstrijden!AJ602="x","B","")</f>
        <v/>
      </c>
      <c r="CR781" s="17" t="str">
        <f>IF(Wedstrijden!AK602="x","L","")</f>
        <v/>
      </c>
      <c r="CS781" s="17" t="str">
        <f>IF(Wedstrijden!AL602="x","M","")</f>
        <v/>
      </c>
      <c r="CT781" s="17" t="str">
        <f>IF(Wedstrijden!AM602="x","Z","")</f>
        <v/>
      </c>
      <c r="CU781" s="17" t="str">
        <f>IF(Wedstrijden!AN602="x","ZZ","")</f>
        <v/>
      </c>
      <c r="CV781" s="17" t="str">
        <f>IF(COUNTA(Wedstrijden!Z602:AF602)&lt;&gt;0,2,"")</f>
        <v/>
      </c>
      <c r="CW781" s="17" t="str">
        <f t="shared" si="75"/>
        <v/>
      </c>
      <c r="CX781" s="17" t="str">
        <f>IF(Wedstrijden!Z602="x","BB","")</f>
        <v/>
      </c>
      <c r="CY781" s="17" t="str">
        <f>IF(Wedstrijden!AA602="x","B","")</f>
        <v/>
      </c>
      <c r="CZ781" s="17" t="str">
        <f>IF(Wedstrijden!AB602="x","L","")</f>
        <v/>
      </c>
      <c r="DA781" s="17" t="str">
        <f>IF(Wedstrijden!AC602="x","M","")</f>
        <v/>
      </c>
      <c r="DB781" s="17" t="str">
        <f>IF(Wedstrijden!AD602="x","Z","")</f>
        <v/>
      </c>
      <c r="DC781" s="17" t="str">
        <f>IF(Wedstrijden!AE602="x","ZZ","")</f>
        <v/>
      </c>
      <c r="DD781" s="17" t="str">
        <f>IF(Wedstrijden!AF602="x","1.40","")</f>
        <v/>
      </c>
      <c r="DE781" s="17" t="str">
        <f>IF(COUNTA(Wedstrijden!AP602:AR602)&lt;&gt;0,6,"")</f>
        <v/>
      </c>
      <c r="DF781" s="17" t="str">
        <f t="shared" si="76"/>
        <v/>
      </c>
      <c r="DG781" s="17" t="str">
        <f>IF(Wedstrijden!AP602="x","L","")</f>
        <v/>
      </c>
      <c r="DH781" s="17" t="str">
        <f>IF(Wedstrijden!AQ602="x","M","")</f>
        <v/>
      </c>
      <c r="DI781" s="17" t="str">
        <f>IF(Wedstrijden!AR602="x","Z","")</f>
        <v/>
      </c>
      <c r="DJ781" s="17" t="str">
        <f>IF(Wedstrijden!AS602="x","Z","")</f>
        <v/>
      </c>
      <c r="DK781" s="17" t="str">
        <f>IF(COUNTA(Wedstrijden!AU602:AW602)&lt;&gt;0,6,"")</f>
        <v/>
      </c>
      <c r="DL781" s="17" t="str">
        <f t="shared" si="77"/>
        <v/>
      </c>
      <c r="DM781" s="17" t="str">
        <f>IF(Wedstrijden!AU602="x","L","")</f>
        <v/>
      </c>
      <c r="DN781" s="17" t="str">
        <f>IF(Wedstrijden!AV602="x","M","")</f>
        <v/>
      </c>
      <c r="DO781" s="17" t="str">
        <f>IF(Wedstrijden!AW602="x","Z","")</f>
        <v/>
      </c>
      <c r="DP781" s="17" t="str">
        <f>IF(Wedstrijden!AX602="x","Z","")</f>
        <v/>
      </c>
    </row>
    <row r="782" spans="1:120" ht="14.4" x14ac:dyDescent="0.3">
      <c r="A782" s="21">
        <f>Wedstrijden!A603</f>
        <v>0</v>
      </c>
      <c r="B782" s="17" t="str">
        <f>IFERROR(VLOOKUP(Wedstrijden!#REF!,#REF!,2,FALSE),"")</f>
        <v/>
      </c>
      <c r="C782" s="17" t="e">
        <f>Wedstrijden!#REF!</f>
        <v>#REF!</v>
      </c>
      <c r="D782" s="17" t="str">
        <f>IFERROR(VLOOKUP(Wedstrijden!#REF!,#REF!,2,FALSE),"")</f>
        <v/>
      </c>
      <c r="E782" s="17" t="str">
        <f>IFERROR(VLOOKUP(Wedstrijden!#REF!,#REF!,5,FALSE),"")</f>
        <v/>
      </c>
      <c r="F782" s="17" t="e">
        <f>IF(Wedstrijden!#REF!&lt;&gt;"",Wedstrijden!#REF!,"")</f>
        <v>#REF!</v>
      </c>
      <c r="G782" s="17" t="e">
        <f>IF(Wedstrijden!#REF!="Indoor",1,0)</f>
        <v>#REF!</v>
      </c>
      <c r="H782" s="17" t="e">
        <f>Wedstrijden!#REF!</f>
        <v>#REF!</v>
      </c>
      <c r="I782" s="17" t="e">
        <f>IF(Wedstrijden!#REF!="Nee",0,IF(Wedstrijden!#REF!="Ja",1,""))</f>
        <v>#REF!</v>
      </c>
      <c r="J782" s="17" t="e">
        <f>IF(Wedstrijden!#REF!&lt;&gt;"",Wedstrijden!#REF!,"")</f>
        <v>#REF!</v>
      </c>
      <c r="W782" s="18"/>
      <c r="AE782" s="18"/>
      <c r="AN782" s="18"/>
      <c r="AU782" s="18"/>
      <c r="BA782" s="18"/>
      <c r="BE782" s="18"/>
      <c r="BJ782" s="17" t="str">
        <f>IF(COUNTA(Wedstrijden!O603:Y603)&lt;&gt;0,1,"")</f>
        <v/>
      </c>
      <c r="BK782" s="17" t="str">
        <f t="shared" si="72"/>
        <v/>
      </c>
      <c r="BL782" s="17" t="str">
        <f>IF(Wedstrijden!O603="x","AA","")</f>
        <v/>
      </c>
      <c r="BM782" s="17" t="str">
        <f>IF(Wedstrijden!P603="x","A","")</f>
        <v/>
      </c>
      <c r="BN782" s="17" t="str">
        <f>IF(Wedstrijden!Q603="x","B1","")</f>
        <v/>
      </c>
      <c r="BO782" s="17" t="e">
        <f>IF(Wedstrijden!#REF!="x","BB","")</f>
        <v>#REF!</v>
      </c>
      <c r="BP782" s="17" t="str">
        <f>IF(Wedstrijden!S603="x","B","")</f>
        <v/>
      </c>
      <c r="BQ782" s="17" t="str">
        <f>IF(Wedstrijden!T603="x","L1","")</f>
        <v/>
      </c>
      <c r="BR782" s="17" t="str">
        <f>IF(Wedstrijden!U603="x","L2","")</f>
        <v/>
      </c>
      <c r="BS782" s="17" t="str">
        <f>IF(Wedstrijden!V603="x","M1","")</f>
        <v/>
      </c>
      <c r="BT782" s="17" t="str">
        <f>IF(Wedstrijden!W603="x","M2","")</f>
        <v/>
      </c>
      <c r="BU782" s="17" t="str">
        <f>IF(Wedstrijden!X603="x","Z1","")</f>
        <v/>
      </c>
      <c r="BV782" s="17" t="str">
        <f>IF(Wedstrijden!Y603="x","Z2","")</f>
        <v/>
      </c>
      <c r="BW782" s="17" t="str">
        <f>IF(COUNTA(Wedstrijden!F603:N603)&lt;&gt;0,1,"")</f>
        <v/>
      </c>
      <c r="BX782" s="17" t="str">
        <f t="shared" si="73"/>
        <v/>
      </c>
      <c r="BY782" s="17" t="str">
        <f>IF(Wedstrijden!F603="x","BB","")</f>
        <v/>
      </c>
      <c r="BZ782" s="17" t="str">
        <f>IF(Wedstrijden!G603="x","B","")</f>
        <v/>
      </c>
      <c r="CA782" s="17" t="str">
        <f>IF(Wedstrijden!H603="x","L1","")</f>
        <v/>
      </c>
      <c r="CB782" s="17" t="str">
        <f>IF(Wedstrijden!I603="x","L2","")</f>
        <v/>
      </c>
      <c r="CC782" s="17" t="str">
        <f>IF(Wedstrijden!J603="x","M1","")</f>
        <v/>
      </c>
      <c r="CD782" s="17" t="str">
        <f>IF(Wedstrijden!K603="x","M2","")</f>
        <v/>
      </c>
      <c r="CE782" s="17" t="str">
        <f>IF(Wedstrijden!L603="x","Z1","")</f>
        <v/>
      </c>
      <c r="CF782" s="17" t="str">
        <f>IF(Wedstrijden!M603="x","Z2","")</f>
        <v/>
      </c>
      <c r="CG782" s="17" t="str">
        <f>IF(Wedstrijden!N603="x","ZZL","")</f>
        <v/>
      </c>
      <c r="CL782" s="17" t="str">
        <f>IF(COUNTA(Wedstrijden!AG603:AN603)&lt;&gt;0,2,"")</f>
        <v/>
      </c>
      <c r="CM782" s="17" t="str">
        <f t="shared" si="74"/>
        <v/>
      </c>
      <c r="CN782" s="17" t="str">
        <f>IF(Wedstrijden!AG603="x","AA","")</f>
        <v/>
      </c>
      <c r="CO782" s="17" t="str">
        <f>IF(Wedstrijden!AH603="x","A","")</f>
        <v/>
      </c>
      <c r="CP782" s="17" t="str">
        <f>IF(Wedstrijden!AI603="x","BB","")</f>
        <v/>
      </c>
      <c r="CQ782" s="17" t="str">
        <f>IF(Wedstrijden!AJ603="x","B","")</f>
        <v/>
      </c>
      <c r="CR782" s="17" t="str">
        <f>IF(Wedstrijden!AK603="x","L","")</f>
        <v/>
      </c>
      <c r="CS782" s="17" t="str">
        <f>IF(Wedstrijden!AL603="x","M","")</f>
        <v/>
      </c>
      <c r="CT782" s="17" t="str">
        <f>IF(Wedstrijden!AM603="x","Z","")</f>
        <v/>
      </c>
      <c r="CU782" s="17" t="str">
        <f>IF(Wedstrijden!AN603="x","ZZ","")</f>
        <v/>
      </c>
      <c r="CV782" s="17" t="str">
        <f>IF(COUNTA(Wedstrijden!Z603:AF603)&lt;&gt;0,2,"")</f>
        <v/>
      </c>
      <c r="CW782" s="17" t="str">
        <f t="shared" si="75"/>
        <v/>
      </c>
      <c r="CX782" s="17" t="str">
        <f>IF(Wedstrijden!Z603="x","BB","")</f>
        <v/>
      </c>
      <c r="CY782" s="17" t="str">
        <f>IF(Wedstrijden!AA603="x","B","")</f>
        <v/>
      </c>
      <c r="CZ782" s="17" t="str">
        <f>IF(Wedstrijden!AB603="x","L","")</f>
        <v/>
      </c>
      <c r="DA782" s="17" t="str">
        <f>IF(Wedstrijden!AC603="x","M","")</f>
        <v/>
      </c>
      <c r="DB782" s="17" t="str">
        <f>IF(Wedstrijden!AD603="x","Z","")</f>
        <v/>
      </c>
      <c r="DC782" s="17" t="str">
        <f>IF(Wedstrijden!AE603="x","ZZ","")</f>
        <v/>
      </c>
      <c r="DD782" s="17" t="str">
        <f>IF(Wedstrijden!AF603="x","1.40","")</f>
        <v/>
      </c>
      <c r="DE782" s="17" t="str">
        <f>IF(COUNTA(Wedstrijden!AP603:AR603)&lt;&gt;0,6,"")</f>
        <v/>
      </c>
      <c r="DF782" s="17" t="str">
        <f t="shared" si="76"/>
        <v/>
      </c>
      <c r="DG782" s="17" t="str">
        <f>IF(Wedstrijden!AP603="x","L","")</f>
        <v/>
      </c>
      <c r="DH782" s="17" t="str">
        <f>IF(Wedstrijden!AQ603="x","M","")</f>
        <v/>
      </c>
      <c r="DI782" s="17" t="str">
        <f>IF(Wedstrijden!AR603="x","Z","")</f>
        <v/>
      </c>
      <c r="DJ782" s="17" t="str">
        <f>IF(Wedstrijden!AS603="x","Z","")</f>
        <v/>
      </c>
      <c r="DK782" s="17" t="str">
        <f>IF(COUNTA(Wedstrijden!AU603:AW603)&lt;&gt;0,6,"")</f>
        <v/>
      </c>
      <c r="DL782" s="17" t="str">
        <f t="shared" si="77"/>
        <v/>
      </c>
      <c r="DM782" s="17" t="str">
        <f>IF(Wedstrijden!AU603="x","L","")</f>
        <v/>
      </c>
      <c r="DN782" s="17" t="str">
        <f>IF(Wedstrijden!AV603="x","M","")</f>
        <v/>
      </c>
      <c r="DO782" s="17" t="str">
        <f>IF(Wedstrijden!AW603="x","Z","")</f>
        <v/>
      </c>
      <c r="DP782" s="17" t="str">
        <f>IF(Wedstrijden!AX603="x","Z","")</f>
        <v/>
      </c>
    </row>
    <row r="783" spans="1:120" ht="14.4" x14ac:dyDescent="0.3">
      <c r="A783" s="21">
        <f>Wedstrijden!A604</f>
        <v>0</v>
      </c>
      <c r="B783" s="17" t="str">
        <f>IFERROR(VLOOKUP(Wedstrijden!#REF!,#REF!,2,FALSE),"")</f>
        <v/>
      </c>
      <c r="C783" s="17" t="e">
        <f>Wedstrijden!#REF!</f>
        <v>#REF!</v>
      </c>
      <c r="D783" s="17" t="str">
        <f>IFERROR(VLOOKUP(Wedstrijden!#REF!,#REF!,2,FALSE),"")</f>
        <v/>
      </c>
      <c r="E783" s="17" t="str">
        <f>IFERROR(VLOOKUP(Wedstrijden!#REF!,#REF!,5,FALSE),"")</f>
        <v/>
      </c>
      <c r="F783" s="17" t="e">
        <f>IF(Wedstrijden!#REF!&lt;&gt;"",Wedstrijden!#REF!,"")</f>
        <v>#REF!</v>
      </c>
      <c r="G783" s="17" t="e">
        <f>IF(Wedstrijden!#REF!="Indoor",1,0)</f>
        <v>#REF!</v>
      </c>
      <c r="H783" s="17" t="e">
        <f>Wedstrijden!#REF!</f>
        <v>#REF!</v>
      </c>
      <c r="I783" s="17" t="e">
        <f>IF(Wedstrijden!#REF!="Nee",0,IF(Wedstrijden!#REF!="Ja",1,""))</f>
        <v>#REF!</v>
      </c>
      <c r="J783" s="17" t="e">
        <f>IF(Wedstrijden!#REF!&lt;&gt;"",Wedstrijden!#REF!,"")</f>
        <v>#REF!</v>
      </c>
      <c r="W783" s="18"/>
      <c r="AE783" s="18"/>
      <c r="AN783" s="18"/>
      <c r="AU783" s="18"/>
      <c r="BA783" s="18"/>
      <c r="BE783" s="18"/>
      <c r="BJ783" s="17" t="str">
        <f>IF(COUNTA(Wedstrijden!O604:Y604)&lt;&gt;0,1,"")</f>
        <v/>
      </c>
      <c r="BK783" s="17" t="str">
        <f t="shared" si="72"/>
        <v/>
      </c>
      <c r="BL783" s="17" t="str">
        <f>IF(Wedstrijden!O604="x","AA","")</f>
        <v/>
      </c>
      <c r="BM783" s="17" t="str">
        <f>IF(Wedstrijden!P604="x","A","")</f>
        <v/>
      </c>
      <c r="BN783" s="17" t="str">
        <f>IF(Wedstrijden!Q604="x","B1","")</f>
        <v/>
      </c>
      <c r="BO783" s="17" t="e">
        <f>IF(Wedstrijden!#REF!="x","BB","")</f>
        <v>#REF!</v>
      </c>
      <c r="BP783" s="17" t="str">
        <f>IF(Wedstrijden!S604="x","B","")</f>
        <v/>
      </c>
      <c r="BQ783" s="17" t="str">
        <f>IF(Wedstrijden!T604="x","L1","")</f>
        <v/>
      </c>
      <c r="BR783" s="17" t="str">
        <f>IF(Wedstrijden!U604="x","L2","")</f>
        <v/>
      </c>
      <c r="BS783" s="17" t="str">
        <f>IF(Wedstrijden!V604="x","M1","")</f>
        <v/>
      </c>
      <c r="BT783" s="17" t="str">
        <f>IF(Wedstrijden!W604="x","M2","")</f>
        <v/>
      </c>
      <c r="BU783" s="17" t="str">
        <f>IF(Wedstrijden!X604="x","Z1","")</f>
        <v/>
      </c>
      <c r="BV783" s="17" t="str">
        <f>IF(Wedstrijden!Y604="x","Z2","")</f>
        <v/>
      </c>
      <c r="BW783" s="17" t="str">
        <f>IF(COUNTA(Wedstrijden!F604:N604)&lt;&gt;0,1,"")</f>
        <v/>
      </c>
      <c r="BX783" s="17" t="str">
        <f t="shared" si="73"/>
        <v/>
      </c>
      <c r="BY783" s="17" t="str">
        <f>IF(Wedstrijden!F604="x","BB","")</f>
        <v/>
      </c>
      <c r="BZ783" s="17" t="str">
        <f>IF(Wedstrijden!G604="x","B","")</f>
        <v/>
      </c>
      <c r="CA783" s="17" t="str">
        <f>IF(Wedstrijden!H604="x","L1","")</f>
        <v/>
      </c>
      <c r="CB783" s="17" t="str">
        <f>IF(Wedstrijden!I604="x","L2","")</f>
        <v/>
      </c>
      <c r="CC783" s="17" t="str">
        <f>IF(Wedstrijden!J604="x","M1","")</f>
        <v/>
      </c>
      <c r="CD783" s="17" t="str">
        <f>IF(Wedstrijden!K604="x","M2","")</f>
        <v/>
      </c>
      <c r="CE783" s="17" t="str">
        <f>IF(Wedstrijden!L604="x","Z1","")</f>
        <v/>
      </c>
      <c r="CF783" s="17" t="str">
        <f>IF(Wedstrijden!M604="x","Z2","")</f>
        <v/>
      </c>
      <c r="CG783" s="17" t="str">
        <f>IF(Wedstrijden!N604="x","ZZL","")</f>
        <v/>
      </c>
      <c r="CL783" s="17" t="str">
        <f>IF(COUNTA(Wedstrijden!AG604:AN604)&lt;&gt;0,2,"")</f>
        <v/>
      </c>
      <c r="CM783" s="17" t="str">
        <f t="shared" si="74"/>
        <v/>
      </c>
      <c r="CN783" s="17" t="str">
        <f>IF(Wedstrijden!AG604="x","AA","")</f>
        <v/>
      </c>
      <c r="CO783" s="17" t="str">
        <f>IF(Wedstrijden!AH604="x","A","")</f>
        <v/>
      </c>
      <c r="CP783" s="17" t="str">
        <f>IF(Wedstrijden!AI604="x","BB","")</f>
        <v/>
      </c>
      <c r="CQ783" s="17" t="str">
        <f>IF(Wedstrijden!AJ604="x","B","")</f>
        <v/>
      </c>
      <c r="CR783" s="17" t="str">
        <f>IF(Wedstrijden!AK604="x","L","")</f>
        <v/>
      </c>
      <c r="CS783" s="17" t="str">
        <f>IF(Wedstrijden!AL604="x","M","")</f>
        <v/>
      </c>
      <c r="CT783" s="17" t="str">
        <f>IF(Wedstrijden!AM604="x","Z","")</f>
        <v/>
      </c>
      <c r="CU783" s="17" t="str">
        <f>IF(Wedstrijden!AN604="x","ZZ","")</f>
        <v/>
      </c>
      <c r="CV783" s="17" t="str">
        <f>IF(COUNTA(Wedstrijden!Z604:AF604)&lt;&gt;0,2,"")</f>
        <v/>
      </c>
      <c r="CW783" s="17" t="str">
        <f t="shared" si="75"/>
        <v/>
      </c>
      <c r="CX783" s="17" t="str">
        <f>IF(Wedstrijden!Z604="x","BB","")</f>
        <v/>
      </c>
      <c r="CY783" s="17" t="str">
        <f>IF(Wedstrijden!AA604="x","B","")</f>
        <v/>
      </c>
      <c r="CZ783" s="17" t="str">
        <f>IF(Wedstrijden!AB604="x","L","")</f>
        <v/>
      </c>
      <c r="DA783" s="17" t="str">
        <f>IF(Wedstrijden!AC604="x","M","")</f>
        <v/>
      </c>
      <c r="DB783" s="17" t="str">
        <f>IF(Wedstrijden!AD604="x","Z","")</f>
        <v/>
      </c>
      <c r="DC783" s="17" t="str">
        <f>IF(Wedstrijden!AE604="x","ZZ","")</f>
        <v/>
      </c>
      <c r="DD783" s="17" t="str">
        <f>IF(Wedstrijden!AF604="x","1.40","")</f>
        <v/>
      </c>
      <c r="DE783" s="17" t="str">
        <f>IF(COUNTA(Wedstrijden!AP604:AR604)&lt;&gt;0,6,"")</f>
        <v/>
      </c>
      <c r="DF783" s="17" t="str">
        <f t="shared" si="76"/>
        <v/>
      </c>
      <c r="DG783" s="17" t="str">
        <f>IF(Wedstrijden!AP604="x","L","")</f>
        <v/>
      </c>
      <c r="DH783" s="17" t="str">
        <f>IF(Wedstrijden!AQ604="x","M","")</f>
        <v/>
      </c>
      <c r="DI783" s="17" t="str">
        <f>IF(Wedstrijden!AR604="x","Z","")</f>
        <v/>
      </c>
      <c r="DJ783" s="17" t="str">
        <f>IF(Wedstrijden!AS604="x","Z","")</f>
        <v/>
      </c>
      <c r="DK783" s="17" t="str">
        <f>IF(COUNTA(Wedstrijden!AU604:AW604)&lt;&gt;0,6,"")</f>
        <v/>
      </c>
      <c r="DL783" s="17" t="str">
        <f t="shared" si="77"/>
        <v/>
      </c>
      <c r="DM783" s="17" t="str">
        <f>IF(Wedstrijden!AU604="x","L","")</f>
        <v/>
      </c>
      <c r="DN783" s="17" t="str">
        <f>IF(Wedstrijden!AV604="x","M","")</f>
        <v/>
      </c>
      <c r="DO783" s="17" t="str">
        <f>IF(Wedstrijden!AW604="x","Z","")</f>
        <v/>
      </c>
      <c r="DP783" s="17" t="str">
        <f>IF(Wedstrijden!AX604="x","Z","")</f>
        <v/>
      </c>
    </row>
    <row r="784" spans="1:120" ht="14.4" x14ac:dyDescent="0.3">
      <c r="A784" s="21">
        <f>Wedstrijden!A605</f>
        <v>0</v>
      </c>
      <c r="B784" s="17" t="str">
        <f>IFERROR(VLOOKUP(Wedstrijden!#REF!,#REF!,2,FALSE),"")</f>
        <v/>
      </c>
      <c r="C784" s="17" t="e">
        <f>Wedstrijden!#REF!</f>
        <v>#REF!</v>
      </c>
      <c r="D784" s="17" t="str">
        <f>IFERROR(VLOOKUP(Wedstrijden!#REF!,#REF!,2,FALSE),"")</f>
        <v/>
      </c>
      <c r="E784" s="17" t="str">
        <f>IFERROR(VLOOKUP(Wedstrijden!#REF!,#REF!,5,FALSE),"")</f>
        <v/>
      </c>
      <c r="F784" s="17" t="e">
        <f>IF(Wedstrijden!#REF!&lt;&gt;"",Wedstrijden!#REF!,"")</f>
        <v>#REF!</v>
      </c>
      <c r="G784" s="17" t="e">
        <f>IF(Wedstrijden!#REF!="Indoor",1,0)</f>
        <v>#REF!</v>
      </c>
      <c r="H784" s="17" t="e">
        <f>Wedstrijden!#REF!</f>
        <v>#REF!</v>
      </c>
      <c r="I784" s="17" t="e">
        <f>IF(Wedstrijden!#REF!="Nee",0,IF(Wedstrijden!#REF!="Ja",1,""))</f>
        <v>#REF!</v>
      </c>
      <c r="J784" s="17" t="e">
        <f>IF(Wedstrijden!#REF!&lt;&gt;"",Wedstrijden!#REF!,"")</f>
        <v>#REF!</v>
      </c>
      <c r="W784" s="18"/>
      <c r="AE784" s="18"/>
      <c r="AN784" s="18"/>
      <c r="AU784" s="18"/>
      <c r="BA784" s="18"/>
      <c r="BE784" s="18"/>
      <c r="BJ784" s="17" t="str">
        <f>IF(COUNTA(Wedstrijden!O605:Y605)&lt;&gt;0,1,"")</f>
        <v/>
      </c>
      <c r="BK784" s="17" t="str">
        <f t="shared" si="72"/>
        <v/>
      </c>
      <c r="BL784" s="17" t="str">
        <f>IF(Wedstrijden!O605="x","AA","")</f>
        <v/>
      </c>
      <c r="BM784" s="17" t="str">
        <f>IF(Wedstrijden!P605="x","A","")</f>
        <v/>
      </c>
      <c r="BN784" s="17" t="str">
        <f>IF(Wedstrijden!Q605="x","B1","")</f>
        <v/>
      </c>
      <c r="BO784" s="17" t="e">
        <f>IF(Wedstrijden!#REF!="x","BB","")</f>
        <v>#REF!</v>
      </c>
      <c r="BP784" s="17" t="str">
        <f>IF(Wedstrijden!S605="x","B","")</f>
        <v/>
      </c>
      <c r="BQ784" s="17" t="str">
        <f>IF(Wedstrijden!T605="x","L1","")</f>
        <v/>
      </c>
      <c r="BR784" s="17" t="str">
        <f>IF(Wedstrijden!U605="x","L2","")</f>
        <v/>
      </c>
      <c r="BS784" s="17" t="str">
        <f>IF(Wedstrijden!V605="x","M1","")</f>
        <v/>
      </c>
      <c r="BT784" s="17" t="str">
        <f>IF(Wedstrijden!W605="x","M2","")</f>
        <v/>
      </c>
      <c r="BU784" s="17" t="str">
        <f>IF(Wedstrijden!X605="x","Z1","")</f>
        <v/>
      </c>
      <c r="BV784" s="17" t="str">
        <f>IF(Wedstrijden!Y605="x","Z2","")</f>
        <v/>
      </c>
      <c r="BW784" s="17" t="str">
        <f>IF(COUNTA(Wedstrijden!F605:N605)&lt;&gt;0,1,"")</f>
        <v/>
      </c>
      <c r="BX784" s="17" t="str">
        <f t="shared" si="73"/>
        <v/>
      </c>
      <c r="BY784" s="17" t="str">
        <f>IF(Wedstrijden!F605="x","BB","")</f>
        <v/>
      </c>
      <c r="BZ784" s="17" t="str">
        <f>IF(Wedstrijden!G605="x","B","")</f>
        <v/>
      </c>
      <c r="CA784" s="17" t="str">
        <f>IF(Wedstrijden!H605="x","L1","")</f>
        <v/>
      </c>
      <c r="CB784" s="17" t="str">
        <f>IF(Wedstrijden!I605="x","L2","")</f>
        <v/>
      </c>
      <c r="CC784" s="17" t="str">
        <f>IF(Wedstrijden!J605="x","M1","")</f>
        <v/>
      </c>
      <c r="CD784" s="17" t="str">
        <f>IF(Wedstrijden!K605="x","M2","")</f>
        <v/>
      </c>
      <c r="CE784" s="17" t="str">
        <f>IF(Wedstrijden!L605="x","Z1","")</f>
        <v/>
      </c>
      <c r="CF784" s="17" t="str">
        <f>IF(Wedstrijden!M605="x","Z2","")</f>
        <v/>
      </c>
      <c r="CG784" s="17" t="str">
        <f>IF(Wedstrijden!N605="x","ZZL","")</f>
        <v/>
      </c>
      <c r="CL784" s="17" t="str">
        <f>IF(COUNTA(Wedstrijden!AG605:AN605)&lt;&gt;0,2,"")</f>
        <v/>
      </c>
      <c r="CM784" s="17" t="str">
        <f t="shared" si="74"/>
        <v/>
      </c>
      <c r="CN784" s="17" t="str">
        <f>IF(Wedstrijden!AG605="x","AA","")</f>
        <v/>
      </c>
      <c r="CO784" s="17" t="str">
        <f>IF(Wedstrijden!AH605="x","A","")</f>
        <v/>
      </c>
      <c r="CP784" s="17" t="str">
        <f>IF(Wedstrijden!AI605="x","BB","")</f>
        <v/>
      </c>
      <c r="CQ784" s="17" t="str">
        <f>IF(Wedstrijden!AJ605="x","B","")</f>
        <v/>
      </c>
      <c r="CR784" s="17" t="str">
        <f>IF(Wedstrijden!AK605="x","L","")</f>
        <v/>
      </c>
      <c r="CS784" s="17" t="str">
        <f>IF(Wedstrijden!AL605="x","M","")</f>
        <v/>
      </c>
      <c r="CT784" s="17" t="str">
        <f>IF(Wedstrijden!AM605="x","Z","")</f>
        <v/>
      </c>
      <c r="CU784" s="17" t="str">
        <f>IF(Wedstrijden!AN605="x","ZZ","")</f>
        <v/>
      </c>
      <c r="CV784" s="17" t="str">
        <f>IF(COUNTA(Wedstrijden!Z605:AF605)&lt;&gt;0,2,"")</f>
        <v/>
      </c>
      <c r="CW784" s="17" t="str">
        <f t="shared" si="75"/>
        <v/>
      </c>
      <c r="CX784" s="17" t="str">
        <f>IF(Wedstrijden!Z605="x","BB","")</f>
        <v/>
      </c>
      <c r="CY784" s="17" t="str">
        <f>IF(Wedstrijden!AA605="x","B","")</f>
        <v/>
      </c>
      <c r="CZ784" s="17" t="str">
        <f>IF(Wedstrijden!AB605="x","L","")</f>
        <v/>
      </c>
      <c r="DA784" s="17" t="str">
        <f>IF(Wedstrijden!AC605="x","M","")</f>
        <v/>
      </c>
      <c r="DB784" s="17" t="str">
        <f>IF(Wedstrijden!AD605="x","Z","")</f>
        <v/>
      </c>
      <c r="DC784" s="17" t="str">
        <f>IF(Wedstrijden!AE605="x","ZZ","")</f>
        <v/>
      </c>
      <c r="DD784" s="17" t="str">
        <f>IF(Wedstrijden!AF605="x","1.40","")</f>
        <v/>
      </c>
      <c r="DE784" s="17" t="str">
        <f>IF(COUNTA(Wedstrijden!AP605:AR605)&lt;&gt;0,6,"")</f>
        <v/>
      </c>
      <c r="DF784" s="17" t="str">
        <f t="shared" si="76"/>
        <v/>
      </c>
      <c r="DG784" s="17" t="str">
        <f>IF(Wedstrijden!AP605="x","L","")</f>
        <v/>
      </c>
      <c r="DH784" s="17" t="str">
        <f>IF(Wedstrijden!AQ605="x","M","")</f>
        <v/>
      </c>
      <c r="DI784" s="17" t="str">
        <f>IF(Wedstrijden!AR605="x","Z","")</f>
        <v/>
      </c>
      <c r="DJ784" s="17" t="str">
        <f>IF(Wedstrijden!AS605="x","Z","")</f>
        <v/>
      </c>
      <c r="DK784" s="17" t="str">
        <f>IF(COUNTA(Wedstrijden!AU605:AW605)&lt;&gt;0,6,"")</f>
        <v/>
      </c>
      <c r="DL784" s="17" t="str">
        <f t="shared" si="77"/>
        <v/>
      </c>
      <c r="DM784" s="17" t="str">
        <f>IF(Wedstrijden!AU605="x","L","")</f>
        <v/>
      </c>
      <c r="DN784" s="17" t="str">
        <f>IF(Wedstrijden!AV605="x","M","")</f>
        <v/>
      </c>
      <c r="DO784" s="17" t="str">
        <f>IF(Wedstrijden!AW605="x","Z","")</f>
        <v/>
      </c>
      <c r="DP784" s="17" t="str">
        <f>IF(Wedstrijden!AX605="x","Z","")</f>
        <v/>
      </c>
    </row>
    <row r="785" spans="1:120" ht="14.4" x14ac:dyDescent="0.3">
      <c r="A785" s="21">
        <f>Wedstrijden!A606</f>
        <v>0</v>
      </c>
      <c r="B785" s="17" t="str">
        <f>IFERROR(VLOOKUP(Wedstrijden!#REF!,#REF!,2,FALSE),"")</f>
        <v/>
      </c>
      <c r="C785" s="17" t="e">
        <f>Wedstrijden!#REF!</f>
        <v>#REF!</v>
      </c>
      <c r="D785" s="17" t="str">
        <f>IFERROR(VLOOKUP(Wedstrijden!#REF!,#REF!,2,FALSE),"")</f>
        <v/>
      </c>
      <c r="E785" s="17" t="str">
        <f>IFERROR(VLOOKUP(Wedstrijden!#REF!,#REF!,5,FALSE),"")</f>
        <v/>
      </c>
      <c r="F785" s="17" t="e">
        <f>IF(Wedstrijden!#REF!&lt;&gt;"",Wedstrijden!#REF!,"")</f>
        <v>#REF!</v>
      </c>
      <c r="G785" s="17" t="e">
        <f>IF(Wedstrijden!#REF!="Indoor",1,0)</f>
        <v>#REF!</v>
      </c>
      <c r="H785" s="17" t="e">
        <f>Wedstrijden!#REF!</f>
        <v>#REF!</v>
      </c>
      <c r="I785" s="17" t="e">
        <f>IF(Wedstrijden!#REF!="Nee",0,IF(Wedstrijden!#REF!="Ja",1,""))</f>
        <v>#REF!</v>
      </c>
      <c r="J785" s="17" t="e">
        <f>IF(Wedstrijden!#REF!&lt;&gt;"",Wedstrijden!#REF!,"")</f>
        <v>#REF!</v>
      </c>
      <c r="W785" s="18"/>
      <c r="AE785" s="18"/>
      <c r="AN785" s="18"/>
      <c r="AU785" s="18"/>
      <c r="BA785" s="18"/>
      <c r="BE785" s="18"/>
      <c r="BJ785" s="17" t="str">
        <f>IF(COUNTA(Wedstrijden!O606:Y606)&lt;&gt;0,1,"")</f>
        <v/>
      </c>
      <c r="BK785" s="17" t="str">
        <f t="shared" si="72"/>
        <v/>
      </c>
      <c r="BL785" s="17" t="str">
        <f>IF(Wedstrijden!O606="x","AA","")</f>
        <v/>
      </c>
      <c r="BM785" s="17" t="str">
        <f>IF(Wedstrijden!P606="x","A","")</f>
        <v/>
      </c>
      <c r="BN785" s="17" t="str">
        <f>IF(Wedstrijden!Q606="x","B1","")</f>
        <v/>
      </c>
      <c r="BO785" s="17" t="e">
        <f>IF(Wedstrijden!#REF!="x","BB","")</f>
        <v>#REF!</v>
      </c>
      <c r="BP785" s="17" t="str">
        <f>IF(Wedstrijden!S606="x","B","")</f>
        <v/>
      </c>
      <c r="BQ785" s="17" t="str">
        <f>IF(Wedstrijden!T606="x","L1","")</f>
        <v/>
      </c>
      <c r="BR785" s="17" t="str">
        <f>IF(Wedstrijden!U606="x","L2","")</f>
        <v/>
      </c>
      <c r="BS785" s="17" t="str">
        <f>IF(Wedstrijden!V606="x","M1","")</f>
        <v/>
      </c>
      <c r="BT785" s="17" t="str">
        <f>IF(Wedstrijden!W606="x","M2","")</f>
        <v/>
      </c>
      <c r="BU785" s="17" t="str">
        <f>IF(Wedstrijden!X606="x","Z1","")</f>
        <v/>
      </c>
      <c r="BV785" s="17" t="str">
        <f>IF(Wedstrijden!Y606="x","Z2","")</f>
        <v/>
      </c>
      <c r="BW785" s="17" t="str">
        <f>IF(COUNTA(Wedstrijden!F606:N606)&lt;&gt;0,1,"")</f>
        <v/>
      </c>
      <c r="BX785" s="17" t="str">
        <f t="shared" si="73"/>
        <v/>
      </c>
      <c r="BY785" s="17" t="str">
        <f>IF(Wedstrijden!F606="x","BB","")</f>
        <v/>
      </c>
      <c r="BZ785" s="17" t="str">
        <f>IF(Wedstrijden!G606="x","B","")</f>
        <v/>
      </c>
      <c r="CA785" s="17" t="str">
        <f>IF(Wedstrijden!H606="x","L1","")</f>
        <v/>
      </c>
      <c r="CB785" s="17" t="str">
        <f>IF(Wedstrijden!I606="x","L2","")</f>
        <v/>
      </c>
      <c r="CC785" s="17" t="str">
        <f>IF(Wedstrijden!J606="x","M1","")</f>
        <v/>
      </c>
      <c r="CD785" s="17" t="str">
        <f>IF(Wedstrijden!K606="x","M2","")</f>
        <v/>
      </c>
      <c r="CE785" s="17" t="str">
        <f>IF(Wedstrijden!L606="x","Z1","")</f>
        <v/>
      </c>
      <c r="CF785" s="17" t="str">
        <f>IF(Wedstrijden!M606="x","Z2","")</f>
        <v/>
      </c>
      <c r="CG785" s="17" t="str">
        <f>IF(Wedstrijden!N606="x","ZZL","")</f>
        <v/>
      </c>
      <c r="CL785" s="17" t="str">
        <f>IF(COUNTA(Wedstrijden!AG606:AN606)&lt;&gt;0,2,"")</f>
        <v/>
      </c>
      <c r="CM785" s="17" t="str">
        <f t="shared" si="74"/>
        <v/>
      </c>
      <c r="CN785" s="17" t="str">
        <f>IF(Wedstrijden!AG606="x","AA","")</f>
        <v/>
      </c>
      <c r="CO785" s="17" t="str">
        <f>IF(Wedstrijden!AH606="x","A","")</f>
        <v/>
      </c>
      <c r="CP785" s="17" t="str">
        <f>IF(Wedstrijden!AI606="x","BB","")</f>
        <v/>
      </c>
      <c r="CQ785" s="17" t="str">
        <f>IF(Wedstrijden!AJ606="x","B","")</f>
        <v/>
      </c>
      <c r="CR785" s="17" t="str">
        <f>IF(Wedstrijden!AK606="x","L","")</f>
        <v/>
      </c>
      <c r="CS785" s="17" t="str">
        <f>IF(Wedstrijden!AL606="x","M","")</f>
        <v/>
      </c>
      <c r="CT785" s="17" t="str">
        <f>IF(Wedstrijden!AM606="x","Z","")</f>
        <v/>
      </c>
      <c r="CU785" s="17" t="str">
        <f>IF(Wedstrijden!AN606="x","ZZ","")</f>
        <v/>
      </c>
      <c r="CV785" s="17" t="str">
        <f>IF(COUNTA(Wedstrijden!Z606:AF606)&lt;&gt;0,2,"")</f>
        <v/>
      </c>
      <c r="CW785" s="17" t="str">
        <f t="shared" si="75"/>
        <v/>
      </c>
      <c r="CX785" s="17" t="str">
        <f>IF(Wedstrijden!Z606="x","BB","")</f>
        <v/>
      </c>
      <c r="CY785" s="17" t="str">
        <f>IF(Wedstrijden!AA606="x","B","")</f>
        <v/>
      </c>
      <c r="CZ785" s="17" t="str">
        <f>IF(Wedstrijden!AB606="x","L","")</f>
        <v/>
      </c>
      <c r="DA785" s="17" t="str">
        <f>IF(Wedstrijden!AC606="x","M","")</f>
        <v/>
      </c>
      <c r="DB785" s="17" t="str">
        <f>IF(Wedstrijden!AD606="x","Z","")</f>
        <v/>
      </c>
      <c r="DC785" s="17" t="str">
        <f>IF(Wedstrijden!AE606="x","ZZ","")</f>
        <v/>
      </c>
      <c r="DD785" s="17" t="str">
        <f>IF(Wedstrijden!AF606="x","1.40","")</f>
        <v/>
      </c>
      <c r="DE785" s="17" t="str">
        <f>IF(COUNTA(Wedstrijden!AP606:AR606)&lt;&gt;0,6,"")</f>
        <v/>
      </c>
      <c r="DF785" s="17" t="str">
        <f t="shared" si="76"/>
        <v/>
      </c>
      <c r="DG785" s="17" t="str">
        <f>IF(Wedstrijden!AP606="x","L","")</f>
        <v/>
      </c>
      <c r="DH785" s="17" t="str">
        <f>IF(Wedstrijden!AQ606="x","M","")</f>
        <v/>
      </c>
      <c r="DI785" s="17" t="str">
        <f>IF(Wedstrijden!AR606="x","Z","")</f>
        <v/>
      </c>
      <c r="DJ785" s="17" t="str">
        <f>IF(Wedstrijden!AS606="x","Z","")</f>
        <v/>
      </c>
      <c r="DK785" s="17" t="str">
        <f>IF(COUNTA(Wedstrijden!AU606:AW606)&lt;&gt;0,6,"")</f>
        <v/>
      </c>
      <c r="DL785" s="17" t="str">
        <f t="shared" si="77"/>
        <v/>
      </c>
      <c r="DM785" s="17" t="str">
        <f>IF(Wedstrijden!AU606="x","L","")</f>
        <v/>
      </c>
      <c r="DN785" s="17" t="str">
        <f>IF(Wedstrijden!AV606="x","M","")</f>
        <v/>
      </c>
      <c r="DO785" s="17" t="str">
        <f>IF(Wedstrijden!AW606="x","Z","")</f>
        <v/>
      </c>
      <c r="DP785" s="17" t="str">
        <f>IF(Wedstrijden!AX606="x","Z","")</f>
        <v/>
      </c>
    </row>
    <row r="786" spans="1:120" ht="14.4" x14ac:dyDescent="0.3">
      <c r="A786" s="21">
        <f>Wedstrijden!A607</f>
        <v>0</v>
      </c>
      <c r="B786" s="17" t="str">
        <f>IFERROR(VLOOKUP(Wedstrijden!#REF!,#REF!,2,FALSE),"")</f>
        <v/>
      </c>
      <c r="C786" s="17" t="e">
        <f>Wedstrijden!#REF!</f>
        <v>#REF!</v>
      </c>
      <c r="D786" s="17" t="str">
        <f>IFERROR(VLOOKUP(Wedstrijden!#REF!,#REF!,2,FALSE),"")</f>
        <v/>
      </c>
      <c r="E786" s="17" t="str">
        <f>IFERROR(VLOOKUP(Wedstrijden!#REF!,#REF!,5,FALSE),"")</f>
        <v/>
      </c>
      <c r="F786" s="17" t="e">
        <f>IF(Wedstrijden!#REF!&lt;&gt;"",Wedstrijden!#REF!,"")</f>
        <v>#REF!</v>
      </c>
      <c r="G786" s="17" t="e">
        <f>IF(Wedstrijden!#REF!="Indoor",1,0)</f>
        <v>#REF!</v>
      </c>
      <c r="H786" s="17" t="e">
        <f>Wedstrijden!#REF!</f>
        <v>#REF!</v>
      </c>
      <c r="I786" s="17" t="e">
        <f>IF(Wedstrijden!#REF!="Nee",0,IF(Wedstrijden!#REF!="Ja",1,""))</f>
        <v>#REF!</v>
      </c>
      <c r="J786" s="17" t="e">
        <f>IF(Wedstrijden!#REF!&lt;&gt;"",Wedstrijden!#REF!,"")</f>
        <v>#REF!</v>
      </c>
      <c r="W786" s="18"/>
      <c r="AE786" s="18"/>
      <c r="AN786" s="18"/>
      <c r="AU786" s="18"/>
      <c r="BA786" s="18"/>
      <c r="BE786" s="18"/>
      <c r="BJ786" s="17" t="str">
        <f>IF(COUNTA(Wedstrijden!O607:Y607)&lt;&gt;0,1,"")</f>
        <v/>
      </c>
      <c r="BK786" s="17" t="str">
        <f t="shared" si="72"/>
        <v/>
      </c>
      <c r="BL786" s="17" t="str">
        <f>IF(Wedstrijden!O607="x","AA","")</f>
        <v/>
      </c>
      <c r="BM786" s="17" t="str">
        <f>IF(Wedstrijden!P607="x","A","")</f>
        <v/>
      </c>
      <c r="BN786" s="17" t="str">
        <f>IF(Wedstrijden!Q607="x","B1","")</f>
        <v/>
      </c>
      <c r="BO786" s="17" t="e">
        <f>IF(Wedstrijden!#REF!="x","BB","")</f>
        <v>#REF!</v>
      </c>
      <c r="BP786" s="17" t="str">
        <f>IF(Wedstrijden!S607="x","B","")</f>
        <v/>
      </c>
      <c r="BQ786" s="17" t="str">
        <f>IF(Wedstrijden!T607="x","L1","")</f>
        <v/>
      </c>
      <c r="BR786" s="17" t="str">
        <f>IF(Wedstrijden!U607="x","L2","")</f>
        <v/>
      </c>
      <c r="BS786" s="17" t="str">
        <f>IF(Wedstrijden!V607="x","M1","")</f>
        <v/>
      </c>
      <c r="BT786" s="17" t="str">
        <f>IF(Wedstrijden!W607="x","M2","")</f>
        <v/>
      </c>
      <c r="BU786" s="17" t="str">
        <f>IF(Wedstrijden!X607="x","Z1","")</f>
        <v/>
      </c>
      <c r="BV786" s="17" t="str">
        <f>IF(Wedstrijden!Y607="x","Z2","")</f>
        <v/>
      </c>
      <c r="BW786" s="17" t="str">
        <f>IF(COUNTA(Wedstrijden!F607:N607)&lt;&gt;0,1,"")</f>
        <v/>
      </c>
      <c r="BX786" s="17" t="str">
        <f t="shared" si="73"/>
        <v/>
      </c>
      <c r="BY786" s="17" t="str">
        <f>IF(Wedstrijden!F607="x","BB","")</f>
        <v/>
      </c>
      <c r="BZ786" s="17" t="str">
        <f>IF(Wedstrijden!G607="x","B","")</f>
        <v/>
      </c>
      <c r="CA786" s="17" t="str">
        <f>IF(Wedstrijden!H607="x","L1","")</f>
        <v/>
      </c>
      <c r="CB786" s="17" t="str">
        <f>IF(Wedstrijden!I607="x","L2","")</f>
        <v/>
      </c>
      <c r="CC786" s="17" t="str">
        <f>IF(Wedstrijden!J607="x","M1","")</f>
        <v/>
      </c>
      <c r="CD786" s="17" t="str">
        <f>IF(Wedstrijden!K607="x","M2","")</f>
        <v/>
      </c>
      <c r="CE786" s="17" t="str">
        <f>IF(Wedstrijden!L607="x","Z1","")</f>
        <v/>
      </c>
      <c r="CF786" s="17" t="str">
        <f>IF(Wedstrijden!M607="x","Z2","")</f>
        <v/>
      </c>
      <c r="CG786" s="17" t="str">
        <f>IF(Wedstrijden!N607="x","ZZL","")</f>
        <v/>
      </c>
      <c r="CL786" s="17" t="str">
        <f>IF(COUNTA(Wedstrijden!AG607:AN607)&lt;&gt;0,2,"")</f>
        <v/>
      </c>
      <c r="CM786" s="17" t="str">
        <f t="shared" si="74"/>
        <v/>
      </c>
      <c r="CN786" s="17" t="str">
        <f>IF(Wedstrijden!AG607="x","AA","")</f>
        <v/>
      </c>
      <c r="CO786" s="17" t="str">
        <f>IF(Wedstrijden!AH607="x","A","")</f>
        <v/>
      </c>
      <c r="CP786" s="17" t="str">
        <f>IF(Wedstrijden!AI607="x","BB","")</f>
        <v/>
      </c>
      <c r="CQ786" s="17" t="str">
        <f>IF(Wedstrijden!AJ607="x","B","")</f>
        <v/>
      </c>
      <c r="CR786" s="17" t="str">
        <f>IF(Wedstrijden!AK607="x","L","")</f>
        <v/>
      </c>
      <c r="CS786" s="17" t="str">
        <f>IF(Wedstrijden!AL607="x","M","")</f>
        <v/>
      </c>
      <c r="CT786" s="17" t="str">
        <f>IF(Wedstrijden!AM607="x","Z","")</f>
        <v/>
      </c>
      <c r="CU786" s="17" t="str">
        <f>IF(Wedstrijden!AN607="x","ZZ","")</f>
        <v/>
      </c>
      <c r="CV786" s="17" t="str">
        <f>IF(COUNTA(Wedstrijden!Z607:AF607)&lt;&gt;0,2,"")</f>
        <v/>
      </c>
      <c r="CW786" s="17" t="str">
        <f t="shared" si="75"/>
        <v/>
      </c>
      <c r="CX786" s="17" t="str">
        <f>IF(Wedstrijden!Z607="x","BB","")</f>
        <v/>
      </c>
      <c r="CY786" s="17" t="str">
        <f>IF(Wedstrijden!AA607="x","B","")</f>
        <v/>
      </c>
      <c r="CZ786" s="17" t="str">
        <f>IF(Wedstrijden!AB607="x","L","")</f>
        <v/>
      </c>
      <c r="DA786" s="17" t="str">
        <f>IF(Wedstrijden!AC607="x","M","")</f>
        <v/>
      </c>
      <c r="DB786" s="17" t="str">
        <f>IF(Wedstrijden!AD607="x","Z","")</f>
        <v/>
      </c>
      <c r="DC786" s="17" t="str">
        <f>IF(Wedstrijden!AE607="x","ZZ","")</f>
        <v/>
      </c>
      <c r="DD786" s="17" t="str">
        <f>IF(Wedstrijden!AF607="x","1.40","")</f>
        <v/>
      </c>
      <c r="DE786" s="17" t="str">
        <f>IF(COUNTA(Wedstrijden!AP607:AR607)&lt;&gt;0,6,"")</f>
        <v/>
      </c>
      <c r="DF786" s="17" t="str">
        <f t="shared" si="76"/>
        <v/>
      </c>
      <c r="DG786" s="17" t="str">
        <f>IF(Wedstrijden!AP607="x","L","")</f>
        <v/>
      </c>
      <c r="DH786" s="17" t="str">
        <f>IF(Wedstrijden!AQ607="x","M","")</f>
        <v/>
      </c>
      <c r="DI786" s="17" t="str">
        <f>IF(Wedstrijden!AR607="x","Z","")</f>
        <v/>
      </c>
      <c r="DJ786" s="17" t="str">
        <f>IF(Wedstrijden!AS607="x","Z","")</f>
        <v/>
      </c>
      <c r="DK786" s="17" t="str">
        <f>IF(COUNTA(Wedstrijden!AU607:AW607)&lt;&gt;0,6,"")</f>
        <v/>
      </c>
      <c r="DL786" s="17" t="str">
        <f t="shared" si="77"/>
        <v/>
      </c>
      <c r="DM786" s="17" t="str">
        <f>IF(Wedstrijden!AU607="x","L","")</f>
        <v/>
      </c>
      <c r="DN786" s="17" t="str">
        <f>IF(Wedstrijden!AV607="x","M","")</f>
        <v/>
      </c>
      <c r="DO786" s="17" t="str">
        <f>IF(Wedstrijden!AW607="x","Z","")</f>
        <v/>
      </c>
      <c r="DP786" s="17" t="str">
        <f>IF(Wedstrijden!AX607="x","Z","")</f>
        <v/>
      </c>
    </row>
    <row r="787" spans="1:120" ht="14.4" x14ac:dyDescent="0.3">
      <c r="A787" s="21">
        <f>Wedstrijden!A608</f>
        <v>0</v>
      </c>
      <c r="B787" s="17" t="str">
        <f>IFERROR(VLOOKUP(Wedstrijden!#REF!,#REF!,2,FALSE),"")</f>
        <v/>
      </c>
      <c r="C787" s="17" t="e">
        <f>Wedstrijden!#REF!</f>
        <v>#REF!</v>
      </c>
      <c r="D787" s="17" t="str">
        <f>IFERROR(VLOOKUP(Wedstrijden!#REF!,#REF!,2,FALSE),"")</f>
        <v/>
      </c>
      <c r="E787" s="17" t="str">
        <f>IFERROR(VLOOKUP(Wedstrijden!#REF!,#REF!,5,FALSE),"")</f>
        <v/>
      </c>
      <c r="F787" s="17" t="e">
        <f>IF(Wedstrijden!#REF!&lt;&gt;"",Wedstrijden!#REF!,"")</f>
        <v>#REF!</v>
      </c>
      <c r="G787" s="17" t="e">
        <f>IF(Wedstrijden!#REF!="Indoor",1,0)</f>
        <v>#REF!</v>
      </c>
      <c r="H787" s="17" t="e">
        <f>Wedstrijden!#REF!</f>
        <v>#REF!</v>
      </c>
      <c r="I787" s="17" t="e">
        <f>IF(Wedstrijden!#REF!="Nee",0,IF(Wedstrijden!#REF!="Ja",1,""))</f>
        <v>#REF!</v>
      </c>
      <c r="J787" s="17" t="e">
        <f>IF(Wedstrijden!#REF!&lt;&gt;"",Wedstrijden!#REF!,"")</f>
        <v>#REF!</v>
      </c>
      <c r="W787" s="18"/>
      <c r="AE787" s="18"/>
      <c r="AN787" s="18"/>
      <c r="AU787" s="18"/>
      <c r="BA787" s="18"/>
      <c r="BE787" s="18"/>
      <c r="BJ787" s="17" t="str">
        <f>IF(COUNTA(Wedstrijden!O608:Y608)&lt;&gt;0,1,"")</f>
        <v/>
      </c>
      <c r="BK787" s="17" t="str">
        <f t="shared" si="72"/>
        <v/>
      </c>
      <c r="BL787" s="17" t="str">
        <f>IF(Wedstrijden!O608="x","AA","")</f>
        <v/>
      </c>
      <c r="BM787" s="17" t="str">
        <f>IF(Wedstrijden!P608="x","A","")</f>
        <v/>
      </c>
      <c r="BN787" s="17" t="str">
        <f>IF(Wedstrijden!Q608="x","B1","")</f>
        <v/>
      </c>
      <c r="BO787" s="17" t="e">
        <f>IF(Wedstrijden!#REF!="x","BB","")</f>
        <v>#REF!</v>
      </c>
      <c r="BP787" s="17" t="str">
        <f>IF(Wedstrijden!S608="x","B","")</f>
        <v/>
      </c>
      <c r="BQ787" s="17" t="str">
        <f>IF(Wedstrijden!T608="x","L1","")</f>
        <v/>
      </c>
      <c r="BR787" s="17" t="str">
        <f>IF(Wedstrijden!U608="x","L2","")</f>
        <v/>
      </c>
      <c r="BS787" s="17" t="str">
        <f>IF(Wedstrijden!V608="x","M1","")</f>
        <v/>
      </c>
      <c r="BT787" s="17" t="str">
        <f>IF(Wedstrijden!W608="x","M2","")</f>
        <v/>
      </c>
      <c r="BU787" s="17" t="str">
        <f>IF(Wedstrijden!X608="x","Z1","")</f>
        <v/>
      </c>
      <c r="BV787" s="17" t="str">
        <f>IF(Wedstrijden!Y608="x","Z2","")</f>
        <v/>
      </c>
      <c r="BW787" s="17" t="str">
        <f>IF(COUNTA(Wedstrijden!F608:N608)&lt;&gt;0,1,"")</f>
        <v/>
      </c>
      <c r="BX787" s="17" t="str">
        <f t="shared" si="73"/>
        <v/>
      </c>
      <c r="BY787" s="17" t="str">
        <f>IF(Wedstrijden!F608="x","BB","")</f>
        <v/>
      </c>
      <c r="BZ787" s="17" t="str">
        <f>IF(Wedstrijden!G608="x","B","")</f>
        <v/>
      </c>
      <c r="CA787" s="17" t="str">
        <f>IF(Wedstrijden!H608="x","L1","")</f>
        <v/>
      </c>
      <c r="CB787" s="17" t="str">
        <f>IF(Wedstrijden!I608="x","L2","")</f>
        <v/>
      </c>
      <c r="CC787" s="17" t="str">
        <f>IF(Wedstrijden!J608="x","M1","")</f>
        <v/>
      </c>
      <c r="CD787" s="17" t="str">
        <f>IF(Wedstrijden!K608="x","M2","")</f>
        <v/>
      </c>
      <c r="CE787" s="17" t="str">
        <f>IF(Wedstrijden!L608="x","Z1","")</f>
        <v/>
      </c>
      <c r="CF787" s="17" t="str">
        <f>IF(Wedstrijden!M608="x","Z2","")</f>
        <v/>
      </c>
      <c r="CG787" s="17" t="str">
        <f>IF(Wedstrijden!N608="x","ZZL","")</f>
        <v/>
      </c>
      <c r="CL787" s="17" t="str">
        <f>IF(COUNTA(Wedstrijden!AG608:AN608)&lt;&gt;0,2,"")</f>
        <v/>
      </c>
      <c r="CM787" s="17" t="str">
        <f t="shared" si="74"/>
        <v/>
      </c>
      <c r="CN787" s="17" t="str">
        <f>IF(Wedstrijden!AG608="x","AA","")</f>
        <v/>
      </c>
      <c r="CO787" s="17" t="str">
        <f>IF(Wedstrijden!AH608="x","A","")</f>
        <v/>
      </c>
      <c r="CP787" s="17" t="str">
        <f>IF(Wedstrijden!AI608="x","BB","")</f>
        <v/>
      </c>
      <c r="CQ787" s="17" t="str">
        <f>IF(Wedstrijden!AJ608="x","B","")</f>
        <v/>
      </c>
      <c r="CR787" s="17" t="str">
        <f>IF(Wedstrijden!AK608="x","L","")</f>
        <v/>
      </c>
      <c r="CS787" s="17" t="str">
        <f>IF(Wedstrijden!AL608="x","M","")</f>
        <v/>
      </c>
      <c r="CT787" s="17" t="str">
        <f>IF(Wedstrijden!AM608="x","Z","")</f>
        <v/>
      </c>
      <c r="CU787" s="17" t="str">
        <f>IF(Wedstrijden!AN608="x","ZZ","")</f>
        <v/>
      </c>
      <c r="CV787" s="17" t="str">
        <f>IF(COUNTA(Wedstrijden!Z608:AF608)&lt;&gt;0,2,"")</f>
        <v/>
      </c>
      <c r="CW787" s="17" t="str">
        <f t="shared" si="75"/>
        <v/>
      </c>
      <c r="CX787" s="17" t="str">
        <f>IF(Wedstrijden!Z608="x","BB","")</f>
        <v/>
      </c>
      <c r="CY787" s="17" t="str">
        <f>IF(Wedstrijden!AA608="x","B","")</f>
        <v/>
      </c>
      <c r="CZ787" s="17" t="str">
        <f>IF(Wedstrijden!AB608="x","L","")</f>
        <v/>
      </c>
      <c r="DA787" s="17" t="str">
        <f>IF(Wedstrijden!AC608="x","M","")</f>
        <v/>
      </c>
      <c r="DB787" s="17" t="str">
        <f>IF(Wedstrijden!AD608="x","Z","")</f>
        <v/>
      </c>
      <c r="DC787" s="17" t="str">
        <f>IF(Wedstrijden!AE608="x","ZZ","")</f>
        <v/>
      </c>
      <c r="DD787" s="17" t="str">
        <f>IF(Wedstrijden!AF608="x","1.40","")</f>
        <v/>
      </c>
      <c r="DE787" s="17" t="str">
        <f>IF(COUNTA(Wedstrijden!AP608:AR608)&lt;&gt;0,6,"")</f>
        <v/>
      </c>
      <c r="DF787" s="17" t="str">
        <f t="shared" si="76"/>
        <v/>
      </c>
      <c r="DG787" s="17" t="str">
        <f>IF(Wedstrijden!AP608="x","L","")</f>
        <v/>
      </c>
      <c r="DH787" s="17" t="str">
        <f>IF(Wedstrijden!AQ608="x","M","")</f>
        <v/>
      </c>
      <c r="DI787" s="17" t="str">
        <f>IF(Wedstrijden!AR608="x","Z","")</f>
        <v/>
      </c>
      <c r="DJ787" s="17" t="str">
        <f>IF(Wedstrijden!AS608="x","Z","")</f>
        <v/>
      </c>
      <c r="DK787" s="17" t="str">
        <f>IF(COUNTA(Wedstrijden!AU608:AW608)&lt;&gt;0,6,"")</f>
        <v/>
      </c>
      <c r="DL787" s="17" t="str">
        <f t="shared" si="77"/>
        <v/>
      </c>
      <c r="DM787" s="17" t="str">
        <f>IF(Wedstrijden!AU608="x","L","")</f>
        <v/>
      </c>
      <c r="DN787" s="17" t="str">
        <f>IF(Wedstrijden!AV608="x","M","")</f>
        <v/>
      </c>
      <c r="DO787" s="17" t="str">
        <f>IF(Wedstrijden!AW608="x","Z","")</f>
        <v/>
      </c>
      <c r="DP787" s="17" t="str">
        <f>IF(Wedstrijden!AX608="x","Z","")</f>
        <v/>
      </c>
    </row>
    <row r="788" spans="1:120" ht="14.4" x14ac:dyDescent="0.3">
      <c r="A788" s="21">
        <f>Wedstrijden!A609</f>
        <v>0</v>
      </c>
      <c r="B788" s="17" t="str">
        <f>IFERROR(VLOOKUP(Wedstrijden!#REF!,#REF!,2,FALSE),"")</f>
        <v/>
      </c>
      <c r="C788" s="17" t="e">
        <f>Wedstrijden!#REF!</f>
        <v>#REF!</v>
      </c>
      <c r="D788" s="17" t="str">
        <f>IFERROR(VLOOKUP(Wedstrijden!#REF!,#REF!,2,FALSE),"")</f>
        <v/>
      </c>
      <c r="E788" s="17" t="str">
        <f>IFERROR(VLOOKUP(Wedstrijden!#REF!,#REF!,5,FALSE),"")</f>
        <v/>
      </c>
      <c r="F788" s="17" t="e">
        <f>IF(Wedstrijden!#REF!&lt;&gt;"",Wedstrijden!#REF!,"")</f>
        <v>#REF!</v>
      </c>
      <c r="G788" s="17" t="e">
        <f>IF(Wedstrijden!#REF!="Indoor",1,0)</f>
        <v>#REF!</v>
      </c>
      <c r="H788" s="17" t="e">
        <f>Wedstrijden!#REF!</f>
        <v>#REF!</v>
      </c>
      <c r="I788" s="17" t="e">
        <f>IF(Wedstrijden!#REF!="Nee",0,IF(Wedstrijden!#REF!="Ja",1,""))</f>
        <v>#REF!</v>
      </c>
      <c r="J788" s="17" t="e">
        <f>IF(Wedstrijden!#REF!&lt;&gt;"",Wedstrijden!#REF!,"")</f>
        <v>#REF!</v>
      </c>
      <c r="W788" s="18"/>
      <c r="AE788" s="18"/>
      <c r="AN788" s="18"/>
      <c r="AU788" s="18"/>
      <c r="BA788" s="18"/>
      <c r="BE788" s="18"/>
      <c r="BJ788" s="17" t="str">
        <f>IF(COUNTA(Wedstrijden!O609:Y609)&lt;&gt;0,1,"")</f>
        <v/>
      </c>
      <c r="BK788" s="17" t="str">
        <f t="shared" si="72"/>
        <v/>
      </c>
      <c r="BL788" s="17" t="str">
        <f>IF(Wedstrijden!O609="x","AA","")</f>
        <v/>
      </c>
      <c r="BM788" s="17" t="str">
        <f>IF(Wedstrijden!P609="x","A","")</f>
        <v/>
      </c>
      <c r="BN788" s="17" t="str">
        <f>IF(Wedstrijden!Q609="x","B1","")</f>
        <v/>
      </c>
      <c r="BO788" s="17" t="e">
        <f>IF(Wedstrijden!#REF!="x","BB","")</f>
        <v>#REF!</v>
      </c>
      <c r="BP788" s="17" t="str">
        <f>IF(Wedstrijden!S609="x","B","")</f>
        <v/>
      </c>
      <c r="BQ788" s="17" t="str">
        <f>IF(Wedstrijden!T609="x","L1","")</f>
        <v/>
      </c>
      <c r="BR788" s="17" t="str">
        <f>IF(Wedstrijden!U609="x","L2","")</f>
        <v/>
      </c>
      <c r="BS788" s="17" t="str">
        <f>IF(Wedstrijden!V609="x","M1","")</f>
        <v/>
      </c>
      <c r="BT788" s="17" t="str">
        <f>IF(Wedstrijden!W609="x","M2","")</f>
        <v/>
      </c>
      <c r="BU788" s="17" t="str">
        <f>IF(Wedstrijden!X609="x","Z1","")</f>
        <v/>
      </c>
      <c r="BV788" s="17" t="str">
        <f>IF(Wedstrijden!Y609="x","Z2","")</f>
        <v/>
      </c>
      <c r="BW788" s="17" t="str">
        <f>IF(COUNTA(Wedstrijden!F609:N609)&lt;&gt;0,1,"")</f>
        <v/>
      </c>
      <c r="BX788" s="17" t="str">
        <f t="shared" si="73"/>
        <v/>
      </c>
      <c r="BY788" s="17" t="str">
        <f>IF(Wedstrijden!F609="x","BB","")</f>
        <v/>
      </c>
      <c r="BZ788" s="17" t="str">
        <f>IF(Wedstrijden!G609="x","B","")</f>
        <v/>
      </c>
      <c r="CA788" s="17" t="str">
        <f>IF(Wedstrijden!H609="x","L1","")</f>
        <v/>
      </c>
      <c r="CB788" s="17" t="str">
        <f>IF(Wedstrijden!I609="x","L2","")</f>
        <v/>
      </c>
      <c r="CC788" s="17" t="str">
        <f>IF(Wedstrijden!J609="x","M1","")</f>
        <v/>
      </c>
      <c r="CD788" s="17" t="str">
        <f>IF(Wedstrijden!K609="x","M2","")</f>
        <v/>
      </c>
      <c r="CE788" s="17" t="str">
        <f>IF(Wedstrijden!L609="x","Z1","")</f>
        <v/>
      </c>
      <c r="CF788" s="17" t="str">
        <f>IF(Wedstrijden!M609="x","Z2","")</f>
        <v/>
      </c>
      <c r="CG788" s="17" t="str">
        <f>IF(Wedstrijden!N609="x","ZZL","")</f>
        <v/>
      </c>
      <c r="CL788" s="17" t="str">
        <f>IF(COUNTA(Wedstrijden!AG609:AN609)&lt;&gt;0,2,"")</f>
        <v/>
      </c>
      <c r="CM788" s="17" t="str">
        <f t="shared" si="74"/>
        <v/>
      </c>
      <c r="CN788" s="17" t="str">
        <f>IF(Wedstrijden!AG609="x","AA","")</f>
        <v/>
      </c>
      <c r="CO788" s="17" t="str">
        <f>IF(Wedstrijden!AH609="x","A","")</f>
        <v/>
      </c>
      <c r="CP788" s="17" t="str">
        <f>IF(Wedstrijden!AI609="x","BB","")</f>
        <v/>
      </c>
      <c r="CQ788" s="17" t="str">
        <f>IF(Wedstrijden!AJ609="x","B","")</f>
        <v/>
      </c>
      <c r="CR788" s="17" t="str">
        <f>IF(Wedstrijden!AK609="x","L","")</f>
        <v/>
      </c>
      <c r="CS788" s="17" t="str">
        <f>IF(Wedstrijden!AL609="x","M","")</f>
        <v/>
      </c>
      <c r="CT788" s="17" t="str">
        <f>IF(Wedstrijden!AM609="x","Z","")</f>
        <v/>
      </c>
      <c r="CU788" s="17" t="str">
        <f>IF(Wedstrijden!AN609="x","ZZ","")</f>
        <v/>
      </c>
      <c r="CV788" s="17" t="str">
        <f>IF(COUNTA(Wedstrijden!Z609:AF609)&lt;&gt;0,2,"")</f>
        <v/>
      </c>
      <c r="CW788" s="17" t="str">
        <f t="shared" si="75"/>
        <v/>
      </c>
      <c r="CX788" s="17" t="str">
        <f>IF(Wedstrijden!Z609="x","BB","")</f>
        <v/>
      </c>
      <c r="CY788" s="17" t="str">
        <f>IF(Wedstrijden!AA609="x","B","")</f>
        <v/>
      </c>
      <c r="CZ788" s="17" t="str">
        <f>IF(Wedstrijden!AB609="x","L","")</f>
        <v/>
      </c>
      <c r="DA788" s="17" t="str">
        <f>IF(Wedstrijden!AC609="x","M","")</f>
        <v/>
      </c>
      <c r="DB788" s="17" t="str">
        <f>IF(Wedstrijden!AD609="x","Z","")</f>
        <v/>
      </c>
      <c r="DC788" s="17" t="str">
        <f>IF(Wedstrijden!AE609="x","ZZ","")</f>
        <v/>
      </c>
      <c r="DD788" s="17" t="str">
        <f>IF(Wedstrijden!AF609="x","1.40","")</f>
        <v/>
      </c>
      <c r="DE788" s="17" t="str">
        <f>IF(COUNTA(Wedstrijden!AP609:AR609)&lt;&gt;0,6,"")</f>
        <v/>
      </c>
      <c r="DF788" s="17" t="str">
        <f t="shared" si="76"/>
        <v/>
      </c>
      <c r="DG788" s="17" t="str">
        <f>IF(Wedstrijden!AP609="x","L","")</f>
        <v/>
      </c>
      <c r="DH788" s="17" t="str">
        <f>IF(Wedstrijden!AQ609="x","M","")</f>
        <v/>
      </c>
      <c r="DI788" s="17" t="str">
        <f>IF(Wedstrijden!AR609="x","Z","")</f>
        <v/>
      </c>
      <c r="DJ788" s="17" t="str">
        <f>IF(Wedstrijden!AS609="x","Z","")</f>
        <v/>
      </c>
      <c r="DK788" s="17" t="str">
        <f>IF(COUNTA(Wedstrijden!AU609:AW609)&lt;&gt;0,6,"")</f>
        <v/>
      </c>
      <c r="DL788" s="17" t="str">
        <f t="shared" si="77"/>
        <v/>
      </c>
      <c r="DM788" s="17" t="str">
        <f>IF(Wedstrijden!AU609="x","L","")</f>
        <v/>
      </c>
      <c r="DN788" s="17" t="str">
        <f>IF(Wedstrijden!AV609="x","M","")</f>
        <v/>
      </c>
      <c r="DO788" s="17" t="str">
        <f>IF(Wedstrijden!AW609="x","Z","")</f>
        <v/>
      </c>
      <c r="DP788" s="17" t="str">
        <f>IF(Wedstrijden!AX609="x","Z","")</f>
        <v/>
      </c>
    </row>
    <row r="789" spans="1:120" ht="14.4" x14ac:dyDescent="0.3">
      <c r="A789" s="21">
        <f>Wedstrijden!A610</f>
        <v>0</v>
      </c>
      <c r="B789" s="17" t="str">
        <f>IFERROR(VLOOKUP(Wedstrijden!#REF!,#REF!,2,FALSE),"")</f>
        <v/>
      </c>
      <c r="C789" s="17" t="e">
        <f>Wedstrijden!#REF!</f>
        <v>#REF!</v>
      </c>
      <c r="D789" s="17" t="str">
        <f>IFERROR(VLOOKUP(Wedstrijden!#REF!,#REF!,2,FALSE),"")</f>
        <v/>
      </c>
      <c r="E789" s="17" t="str">
        <f>IFERROR(VLOOKUP(Wedstrijden!#REF!,#REF!,5,FALSE),"")</f>
        <v/>
      </c>
      <c r="F789" s="17" t="e">
        <f>IF(Wedstrijden!#REF!&lt;&gt;"",Wedstrijden!#REF!,"")</f>
        <v>#REF!</v>
      </c>
      <c r="G789" s="17" t="e">
        <f>IF(Wedstrijden!#REF!="Indoor",1,0)</f>
        <v>#REF!</v>
      </c>
      <c r="H789" s="17" t="e">
        <f>Wedstrijden!#REF!</f>
        <v>#REF!</v>
      </c>
      <c r="I789" s="17" t="e">
        <f>IF(Wedstrijden!#REF!="Nee",0,IF(Wedstrijden!#REF!="Ja",1,""))</f>
        <v>#REF!</v>
      </c>
      <c r="J789" s="17" t="e">
        <f>IF(Wedstrijden!#REF!&lt;&gt;"",Wedstrijden!#REF!,"")</f>
        <v>#REF!</v>
      </c>
      <c r="W789" s="18"/>
      <c r="AE789" s="18"/>
      <c r="AN789" s="18"/>
      <c r="AU789" s="18"/>
      <c r="BA789" s="18"/>
      <c r="BE789" s="18"/>
      <c r="BJ789" s="17" t="str">
        <f>IF(COUNTA(Wedstrijden!O610:Y610)&lt;&gt;0,1,"")</f>
        <v/>
      </c>
      <c r="BK789" s="17" t="str">
        <f t="shared" si="72"/>
        <v/>
      </c>
      <c r="BL789" s="17" t="str">
        <f>IF(Wedstrijden!O610="x","AA","")</f>
        <v/>
      </c>
      <c r="BM789" s="17" t="str">
        <f>IF(Wedstrijden!P610="x","A","")</f>
        <v/>
      </c>
      <c r="BN789" s="17" t="str">
        <f>IF(Wedstrijden!Q610="x","B1","")</f>
        <v/>
      </c>
      <c r="BO789" s="17" t="e">
        <f>IF(Wedstrijden!#REF!="x","BB","")</f>
        <v>#REF!</v>
      </c>
      <c r="BP789" s="17" t="str">
        <f>IF(Wedstrijden!S610="x","B","")</f>
        <v/>
      </c>
      <c r="BQ789" s="17" t="str">
        <f>IF(Wedstrijden!T610="x","L1","")</f>
        <v/>
      </c>
      <c r="BR789" s="17" t="str">
        <f>IF(Wedstrijden!U610="x","L2","")</f>
        <v/>
      </c>
      <c r="BS789" s="17" t="str">
        <f>IF(Wedstrijden!V610="x","M1","")</f>
        <v/>
      </c>
      <c r="BT789" s="17" t="str">
        <f>IF(Wedstrijden!W610="x","M2","")</f>
        <v/>
      </c>
      <c r="BU789" s="17" t="str">
        <f>IF(Wedstrijden!X610="x","Z1","")</f>
        <v/>
      </c>
      <c r="BV789" s="17" t="str">
        <f>IF(Wedstrijden!Y610="x","Z2","")</f>
        <v/>
      </c>
      <c r="BW789" s="17" t="str">
        <f>IF(COUNTA(Wedstrijden!F610:N610)&lt;&gt;0,1,"")</f>
        <v/>
      </c>
      <c r="BX789" s="17" t="str">
        <f t="shared" si="73"/>
        <v/>
      </c>
      <c r="BY789" s="17" t="str">
        <f>IF(Wedstrijden!F610="x","BB","")</f>
        <v/>
      </c>
      <c r="BZ789" s="17" t="str">
        <f>IF(Wedstrijden!G610="x","B","")</f>
        <v/>
      </c>
      <c r="CA789" s="17" t="str">
        <f>IF(Wedstrijden!H610="x","L1","")</f>
        <v/>
      </c>
      <c r="CB789" s="17" t="str">
        <f>IF(Wedstrijden!I610="x","L2","")</f>
        <v/>
      </c>
      <c r="CC789" s="17" t="str">
        <f>IF(Wedstrijden!J610="x","M1","")</f>
        <v/>
      </c>
      <c r="CD789" s="17" t="str">
        <f>IF(Wedstrijden!K610="x","M2","")</f>
        <v/>
      </c>
      <c r="CE789" s="17" t="str">
        <f>IF(Wedstrijden!L610="x","Z1","")</f>
        <v/>
      </c>
      <c r="CF789" s="17" t="str">
        <f>IF(Wedstrijden!M610="x","Z2","")</f>
        <v/>
      </c>
      <c r="CG789" s="17" t="str">
        <f>IF(Wedstrijden!N610="x","ZZL","")</f>
        <v/>
      </c>
      <c r="CL789" s="17" t="str">
        <f>IF(COUNTA(Wedstrijden!AG610:AN610)&lt;&gt;0,2,"")</f>
        <v/>
      </c>
      <c r="CM789" s="17" t="str">
        <f t="shared" si="74"/>
        <v/>
      </c>
      <c r="CN789" s="17" t="str">
        <f>IF(Wedstrijden!AG610="x","AA","")</f>
        <v/>
      </c>
      <c r="CO789" s="17" t="str">
        <f>IF(Wedstrijden!AH610="x","A","")</f>
        <v/>
      </c>
      <c r="CP789" s="17" t="str">
        <f>IF(Wedstrijden!AI610="x","BB","")</f>
        <v/>
      </c>
      <c r="CQ789" s="17" t="str">
        <f>IF(Wedstrijden!AJ610="x","B","")</f>
        <v/>
      </c>
      <c r="CR789" s="17" t="str">
        <f>IF(Wedstrijden!AK610="x","L","")</f>
        <v/>
      </c>
      <c r="CS789" s="17" t="str">
        <f>IF(Wedstrijden!AL610="x","M","")</f>
        <v/>
      </c>
      <c r="CT789" s="17" t="str">
        <f>IF(Wedstrijden!AM610="x","Z","")</f>
        <v/>
      </c>
      <c r="CU789" s="17" t="str">
        <f>IF(Wedstrijden!AN610="x","ZZ","")</f>
        <v/>
      </c>
      <c r="CV789" s="17" t="str">
        <f>IF(COUNTA(Wedstrijden!Z610:AF610)&lt;&gt;0,2,"")</f>
        <v/>
      </c>
      <c r="CW789" s="17" t="str">
        <f t="shared" si="75"/>
        <v/>
      </c>
      <c r="CX789" s="17" t="str">
        <f>IF(Wedstrijden!Z610="x","BB","")</f>
        <v/>
      </c>
      <c r="CY789" s="17" t="str">
        <f>IF(Wedstrijden!AA610="x","B","")</f>
        <v/>
      </c>
      <c r="CZ789" s="17" t="str">
        <f>IF(Wedstrijden!AB610="x","L","")</f>
        <v/>
      </c>
      <c r="DA789" s="17" t="str">
        <f>IF(Wedstrijden!AC610="x","M","")</f>
        <v/>
      </c>
      <c r="DB789" s="17" t="str">
        <f>IF(Wedstrijden!AD610="x","Z","")</f>
        <v/>
      </c>
      <c r="DC789" s="17" t="str">
        <f>IF(Wedstrijden!AE610="x","ZZ","")</f>
        <v/>
      </c>
      <c r="DD789" s="17" t="str">
        <f>IF(Wedstrijden!AF610="x","1.40","")</f>
        <v/>
      </c>
      <c r="DE789" s="17" t="str">
        <f>IF(COUNTA(Wedstrijden!AP610:AR610)&lt;&gt;0,6,"")</f>
        <v/>
      </c>
      <c r="DF789" s="17" t="str">
        <f t="shared" si="76"/>
        <v/>
      </c>
      <c r="DG789" s="17" t="str">
        <f>IF(Wedstrijden!AP610="x","L","")</f>
        <v/>
      </c>
      <c r="DH789" s="17" t="str">
        <f>IF(Wedstrijden!AQ610="x","M","")</f>
        <v/>
      </c>
      <c r="DI789" s="17" t="str">
        <f>IF(Wedstrijden!AR610="x","Z","")</f>
        <v/>
      </c>
      <c r="DJ789" s="17" t="str">
        <f>IF(Wedstrijden!AS610="x","Z","")</f>
        <v/>
      </c>
      <c r="DK789" s="17" t="str">
        <f>IF(COUNTA(Wedstrijden!AU610:AW610)&lt;&gt;0,6,"")</f>
        <v/>
      </c>
      <c r="DL789" s="17" t="str">
        <f t="shared" si="77"/>
        <v/>
      </c>
      <c r="DM789" s="17" t="str">
        <f>IF(Wedstrijden!AU610="x","L","")</f>
        <v/>
      </c>
      <c r="DN789" s="17" t="str">
        <f>IF(Wedstrijden!AV610="x","M","")</f>
        <v/>
      </c>
      <c r="DO789" s="17" t="str">
        <f>IF(Wedstrijden!AW610="x","Z","")</f>
        <v/>
      </c>
      <c r="DP789" s="17" t="str">
        <f>IF(Wedstrijden!AX610="x","Z","")</f>
        <v/>
      </c>
    </row>
    <row r="790" spans="1:120" ht="14.4" x14ac:dyDescent="0.3">
      <c r="A790" s="21">
        <f>Wedstrijden!A611</f>
        <v>0</v>
      </c>
      <c r="B790" s="17" t="str">
        <f>IFERROR(VLOOKUP(Wedstrijden!#REF!,#REF!,2,FALSE),"")</f>
        <v/>
      </c>
      <c r="C790" s="17" t="e">
        <f>Wedstrijden!#REF!</f>
        <v>#REF!</v>
      </c>
      <c r="D790" s="17" t="str">
        <f>IFERROR(VLOOKUP(Wedstrijden!#REF!,#REF!,2,FALSE),"")</f>
        <v/>
      </c>
      <c r="E790" s="17" t="str">
        <f>IFERROR(VLOOKUP(Wedstrijden!#REF!,#REF!,5,FALSE),"")</f>
        <v/>
      </c>
      <c r="F790" s="17" t="e">
        <f>IF(Wedstrijden!#REF!&lt;&gt;"",Wedstrijden!#REF!,"")</f>
        <v>#REF!</v>
      </c>
      <c r="G790" s="17" t="e">
        <f>IF(Wedstrijden!#REF!="Indoor",1,0)</f>
        <v>#REF!</v>
      </c>
      <c r="H790" s="17" t="e">
        <f>Wedstrijden!#REF!</f>
        <v>#REF!</v>
      </c>
      <c r="I790" s="17" t="e">
        <f>IF(Wedstrijden!#REF!="Nee",0,IF(Wedstrijden!#REF!="Ja",1,""))</f>
        <v>#REF!</v>
      </c>
      <c r="J790" s="17" t="e">
        <f>IF(Wedstrijden!#REF!&lt;&gt;"",Wedstrijden!#REF!,"")</f>
        <v>#REF!</v>
      </c>
      <c r="W790" s="18"/>
      <c r="AE790" s="18"/>
      <c r="AN790" s="18"/>
      <c r="AU790" s="18"/>
      <c r="BA790" s="18"/>
      <c r="BE790" s="18"/>
      <c r="BJ790" s="17" t="str">
        <f>IF(COUNTA(Wedstrijden!O611:Y611)&lt;&gt;0,1,"")</f>
        <v/>
      </c>
      <c r="BK790" s="17" t="str">
        <f t="shared" si="72"/>
        <v/>
      </c>
      <c r="BL790" s="17" t="str">
        <f>IF(Wedstrijden!O611="x","AA","")</f>
        <v/>
      </c>
      <c r="BM790" s="17" t="str">
        <f>IF(Wedstrijden!P611="x","A","")</f>
        <v/>
      </c>
      <c r="BN790" s="17" t="str">
        <f>IF(Wedstrijden!Q611="x","B1","")</f>
        <v/>
      </c>
      <c r="BO790" s="17" t="e">
        <f>IF(Wedstrijden!#REF!="x","BB","")</f>
        <v>#REF!</v>
      </c>
      <c r="BP790" s="17" t="str">
        <f>IF(Wedstrijden!S611="x","B","")</f>
        <v/>
      </c>
      <c r="BQ790" s="17" t="str">
        <f>IF(Wedstrijden!T611="x","L1","")</f>
        <v/>
      </c>
      <c r="BR790" s="17" t="str">
        <f>IF(Wedstrijden!U611="x","L2","")</f>
        <v/>
      </c>
      <c r="BS790" s="17" t="str">
        <f>IF(Wedstrijden!V611="x","M1","")</f>
        <v/>
      </c>
      <c r="BT790" s="17" t="str">
        <f>IF(Wedstrijden!W611="x","M2","")</f>
        <v/>
      </c>
      <c r="BU790" s="17" t="str">
        <f>IF(Wedstrijden!X611="x","Z1","")</f>
        <v/>
      </c>
      <c r="BV790" s="17" t="str">
        <f>IF(Wedstrijden!Y611="x","Z2","")</f>
        <v/>
      </c>
      <c r="BW790" s="17" t="str">
        <f>IF(COUNTA(Wedstrijden!F611:N611)&lt;&gt;0,1,"")</f>
        <v/>
      </c>
      <c r="BX790" s="17" t="str">
        <f t="shared" si="73"/>
        <v/>
      </c>
      <c r="BY790" s="17" t="str">
        <f>IF(Wedstrijden!F611="x","BB","")</f>
        <v/>
      </c>
      <c r="BZ790" s="17" t="str">
        <f>IF(Wedstrijden!G611="x","B","")</f>
        <v/>
      </c>
      <c r="CA790" s="17" t="str">
        <f>IF(Wedstrijden!H611="x","L1","")</f>
        <v/>
      </c>
      <c r="CB790" s="17" t="str">
        <f>IF(Wedstrijden!I611="x","L2","")</f>
        <v/>
      </c>
      <c r="CC790" s="17" t="str">
        <f>IF(Wedstrijden!J611="x","M1","")</f>
        <v/>
      </c>
      <c r="CD790" s="17" t="str">
        <f>IF(Wedstrijden!K611="x","M2","")</f>
        <v/>
      </c>
      <c r="CE790" s="17" t="str">
        <f>IF(Wedstrijden!L611="x","Z1","")</f>
        <v/>
      </c>
      <c r="CF790" s="17" t="str">
        <f>IF(Wedstrijden!M611="x","Z2","")</f>
        <v/>
      </c>
      <c r="CG790" s="17" t="str">
        <f>IF(Wedstrijden!N611="x","ZZL","")</f>
        <v/>
      </c>
      <c r="CL790" s="17" t="str">
        <f>IF(COUNTA(Wedstrijden!AG611:AN611)&lt;&gt;0,2,"")</f>
        <v/>
      </c>
      <c r="CM790" s="17" t="str">
        <f t="shared" si="74"/>
        <v/>
      </c>
      <c r="CN790" s="17" t="str">
        <f>IF(Wedstrijden!AG611="x","AA","")</f>
        <v/>
      </c>
      <c r="CO790" s="17" t="str">
        <f>IF(Wedstrijden!AH611="x","A","")</f>
        <v/>
      </c>
      <c r="CP790" s="17" t="str">
        <f>IF(Wedstrijden!AI611="x","BB","")</f>
        <v/>
      </c>
      <c r="CQ790" s="17" t="str">
        <f>IF(Wedstrijden!AJ611="x","B","")</f>
        <v/>
      </c>
      <c r="CR790" s="17" t="str">
        <f>IF(Wedstrijden!AK611="x","L","")</f>
        <v/>
      </c>
      <c r="CS790" s="17" t="str">
        <f>IF(Wedstrijden!AL611="x","M","")</f>
        <v/>
      </c>
      <c r="CT790" s="17" t="str">
        <f>IF(Wedstrijden!AM611="x","Z","")</f>
        <v/>
      </c>
      <c r="CU790" s="17" t="str">
        <f>IF(Wedstrijden!AN611="x","ZZ","")</f>
        <v/>
      </c>
      <c r="CV790" s="17" t="str">
        <f>IF(COUNTA(Wedstrijden!Z611:AF611)&lt;&gt;0,2,"")</f>
        <v/>
      </c>
      <c r="CW790" s="17" t="str">
        <f t="shared" si="75"/>
        <v/>
      </c>
      <c r="CX790" s="17" t="str">
        <f>IF(Wedstrijden!Z611="x","BB","")</f>
        <v/>
      </c>
      <c r="CY790" s="17" t="str">
        <f>IF(Wedstrijden!AA611="x","B","")</f>
        <v/>
      </c>
      <c r="CZ790" s="17" t="str">
        <f>IF(Wedstrijden!AB611="x","L","")</f>
        <v/>
      </c>
      <c r="DA790" s="17" t="str">
        <f>IF(Wedstrijden!AC611="x","M","")</f>
        <v/>
      </c>
      <c r="DB790" s="17" t="str">
        <f>IF(Wedstrijden!AD611="x","Z","")</f>
        <v/>
      </c>
      <c r="DC790" s="17" t="str">
        <f>IF(Wedstrijden!AE611="x","ZZ","")</f>
        <v/>
      </c>
      <c r="DD790" s="17" t="str">
        <f>IF(Wedstrijden!AF611="x","1.40","")</f>
        <v/>
      </c>
      <c r="DE790" s="17" t="str">
        <f>IF(COUNTA(Wedstrijden!AP611:AR611)&lt;&gt;0,6,"")</f>
        <v/>
      </c>
      <c r="DF790" s="17" t="str">
        <f t="shared" si="76"/>
        <v/>
      </c>
      <c r="DG790" s="17" t="str">
        <f>IF(Wedstrijden!AP611="x","L","")</f>
        <v/>
      </c>
      <c r="DH790" s="17" t="str">
        <f>IF(Wedstrijden!AQ611="x","M","")</f>
        <v/>
      </c>
      <c r="DI790" s="17" t="str">
        <f>IF(Wedstrijden!AR611="x","Z","")</f>
        <v/>
      </c>
      <c r="DJ790" s="17" t="str">
        <f>IF(Wedstrijden!AS611="x","Z","")</f>
        <v/>
      </c>
      <c r="DK790" s="17" t="str">
        <f>IF(COUNTA(Wedstrijden!AU611:AW611)&lt;&gt;0,6,"")</f>
        <v/>
      </c>
      <c r="DL790" s="17" t="str">
        <f t="shared" si="77"/>
        <v/>
      </c>
      <c r="DM790" s="17" t="str">
        <f>IF(Wedstrijden!AU611="x","L","")</f>
        <v/>
      </c>
      <c r="DN790" s="17" t="str">
        <f>IF(Wedstrijden!AV611="x","M","")</f>
        <v/>
      </c>
      <c r="DO790" s="17" t="str">
        <f>IF(Wedstrijden!AW611="x","Z","")</f>
        <v/>
      </c>
      <c r="DP790" s="17" t="str">
        <f>IF(Wedstrijden!AX611="x","Z","")</f>
        <v/>
      </c>
    </row>
    <row r="791" spans="1:120" ht="14.4" x14ac:dyDescent="0.3">
      <c r="A791" s="21">
        <f>Wedstrijden!A612</f>
        <v>0</v>
      </c>
      <c r="B791" s="17" t="str">
        <f>IFERROR(VLOOKUP(Wedstrijden!#REF!,#REF!,2,FALSE),"")</f>
        <v/>
      </c>
      <c r="C791" s="17" t="e">
        <f>Wedstrijden!#REF!</f>
        <v>#REF!</v>
      </c>
      <c r="D791" s="17" t="str">
        <f>IFERROR(VLOOKUP(Wedstrijden!#REF!,#REF!,2,FALSE),"")</f>
        <v/>
      </c>
      <c r="E791" s="17" t="str">
        <f>IFERROR(VLOOKUP(Wedstrijden!#REF!,#REF!,5,FALSE),"")</f>
        <v/>
      </c>
      <c r="F791" s="17" t="e">
        <f>IF(Wedstrijden!#REF!&lt;&gt;"",Wedstrijden!#REF!,"")</f>
        <v>#REF!</v>
      </c>
      <c r="G791" s="17" t="e">
        <f>IF(Wedstrijden!#REF!="Indoor",1,0)</f>
        <v>#REF!</v>
      </c>
      <c r="H791" s="17" t="e">
        <f>Wedstrijden!#REF!</f>
        <v>#REF!</v>
      </c>
      <c r="I791" s="17" t="e">
        <f>IF(Wedstrijden!#REF!="Nee",0,IF(Wedstrijden!#REF!="Ja",1,""))</f>
        <v>#REF!</v>
      </c>
      <c r="J791" s="17" t="e">
        <f>IF(Wedstrijden!#REF!&lt;&gt;"",Wedstrijden!#REF!,"")</f>
        <v>#REF!</v>
      </c>
      <c r="W791" s="18"/>
      <c r="AE791" s="18"/>
      <c r="AN791" s="18"/>
      <c r="AU791" s="18"/>
      <c r="BA791" s="18"/>
      <c r="BE791" s="18"/>
      <c r="BJ791" s="17" t="str">
        <f>IF(COUNTA(Wedstrijden!O612:Y612)&lt;&gt;0,1,"")</f>
        <v/>
      </c>
      <c r="BK791" s="17" t="str">
        <f t="shared" si="72"/>
        <v/>
      </c>
      <c r="BL791" s="17" t="str">
        <f>IF(Wedstrijden!O612="x","AA","")</f>
        <v/>
      </c>
      <c r="BM791" s="17" t="str">
        <f>IF(Wedstrijden!P612="x","A","")</f>
        <v/>
      </c>
      <c r="BN791" s="17" t="str">
        <f>IF(Wedstrijden!Q612="x","B1","")</f>
        <v/>
      </c>
      <c r="BO791" s="17" t="e">
        <f>IF(Wedstrijden!#REF!="x","BB","")</f>
        <v>#REF!</v>
      </c>
      <c r="BP791" s="17" t="str">
        <f>IF(Wedstrijden!S612="x","B","")</f>
        <v/>
      </c>
      <c r="BQ791" s="17" t="str">
        <f>IF(Wedstrijden!T612="x","L1","")</f>
        <v/>
      </c>
      <c r="BR791" s="17" t="str">
        <f>IF(Wedstrijden!U612="x","L2","")</f>
        <v/>
      </c>
      <c r="BS791" s="17" t="str">
        <f>IF(Wedstrijden!V612="x","M1","")</f>
        <v/>
      </c>
      <c r="BT791" s="17" t="str">
        <f>IF(Wedstrijden!W612="x","M2","")</f>
        <v/>
      </c>
      <c r="BU791" s="17" t="str">
        <f>IF(Wedstrijden!X612="x","Z1","")</f>
        <v/>
      </c>
      <c r="BV791" s="17" t="str">
        <f>IF(Wedstrijden!Y612="x","Z2","")</f>
        <v/>
      </c>
      <c r="BW791" s="17" t="str">
        <f>IF(COUNTA(Wedstrijden!F612:N612)&lt;&gt;0,1,"")</f>
        <v/>
      </c>
      <c r="BX791" s="17" t="str">
        <f t="shared" si="73"/>
        <v/>
      </c>
      <c r="BY791" s="17" t="str">
        <f>IF(Wedstrijden!F612="x","BB","")</f>
        <v/>
      </c>
      <c r="BZ791" s="17" t="str">
        <f>IF(Wedstrijden!G612="x","B","")</f>
        <v/>
      </c>
      <c r="CA791" s="17" t="str">
        <f>IF(Wedstrijden!H612="x","L1","")</f>
        <v/>
      </c>
      <c r="CB791" s="17" t="str">
        <f>IF(Wedstrijden!I612="x","L2","")</f>
        <v/>
      </c>
      <c r="CC791" s="17" t="str">
        <f>IF(Wedstrijden!J612="x","M1","")</f>
        <v/>
      </c>
      <c r="CD791" s="17" t="str">
        <f>IF(Wedstrijden!K612="x","M2","")</f>
        <v/>
      </c>
      <c r="CE791" s="17" t="str">
        <f>IF(Wedstrijden!L612="x","Z1","")</f>
        <v/>
      </c>
      <c r="CF791" s="17" t="str">
        <f>IF(Wedstrijden!M612="x","Z2","")</f>
        <v/>
      </c>
      <c r="CG791" s="17" t="str">
        <f>IF(Wedstrijden!N612="x","ZZL","")</f>
        <v/>
      </c>
      <c r="CL791" s="17" t="str">
        <f>IF(COUNTA(Wedstrijden!AG612:AN612)&lt;&gt;0,2,"")</f>
        <v/>
      </c>
      <c r="CM791" s="17" t="str">
        <f t="shared" si="74"/>
        <v/>
      </c>
      <c r="CN791" s="17" t="str">
        <f>IF(Wedstrijden!AG612="x","AA","")</f>
        <v/>
      </c>
      <c r="CO791" s="17" t="str">
        <f>IF(Wedstrijden!AH612="x","A","")</f>
        <v/>
      </c>
      <c r="CP791" s="17" t="str">
        <f>IF(Wedstrijden!AI612="x","BB","")</f>
        <v/>
      </c>
      <c r="CQ791" s="17" t="str">
        <f>IF(Wedstrijden!AJ612="x","B","")</f>
        <v/>
      </c>
      <c r="CR791" s="17" t="str">
        <f>IF(Wedstrijden!AK612="x","L","")</f>
        <v/>
      </c>
      <c r="CS791" s="17" t="str">
        <f>IF(Wedstrijden!AL612="x","M","")</f>
        <v/>
      </c>
      <c r="CT791" s="17" t="str">
        <f>IF(Wedstrijden!AM612="x","Z","")</f>
        <v/>
      </c>
      <c r="CU791" s="17" t="str">
        <f>IF(Wedstrijden!AN612="x","ZZ","")</f>
        <v/>
      </c>
      <c r="CV791" s="17" t="str">
        <f>IF(COUNTA(Wedstrijden!Z612:AF612)&lt;&gt;0,2,"")</f>
        <v/>
      </c>
      <c r="CW791" s="17" t="str">
        <f t="shared" si="75"/>
        <v/>
      </c>
      <c r="CX791" s="17" t="str">
        <f>IF(Wedstrijden!Z612="x","BB","")</f>
        <v/>
      </c>
      <c r="CY791" s="17" t="str">
        <f>IF(Wedstrijden!AA612="x","B","")</f>
        <v/>
      </c>
      <c r="CZ791" s="17" t="str">
        <f>IF(Wedstrijden!AB612="x","L","")</f>
        <v/>
      </c>
      <c r="DA791" s="17" t="str">
        <f>IF(Wedstrijden!AC612="x","M","")</f>
        <v/>
      </c>
      <c r="DB791" s="17" t="str">
        <f>IF(Wedstrijden!AD612="x","Z","")</f>
        <v/>
      </c>
      <c r="DC791" s="17" t="str">
        <f>IF(Wedstrijden!AE612="x","ZZ","")</f>
        <v/>
      </c>
      <c r="DD791" s="17" t="str">
        <f>IF(Wedstrijden!AF612="x","1.40","")</f>
        <v/>
      </c>
      <c r="DE791" s="17" t="str">
        <f>IF(COUNTA(Wedstrijden!AP612:AR612)&lt;&gt;0,6,"")</f>
        <v/>
      </c>
      <c r="DF791" s="17" t="str">
        <f t="shared" si="76"/>
        <v/>
      </c>
      <c r="DG791" s="17" t="str">
        <f>IF(Wedstrijden!AP612="x","L","")</f>
        <v/>
      </c>
      <c r="DH791" s="17" t="str">
        <f>IF(Wedstrijden!AQ612="x","M","")</f>
        <v/>
      </c>
      <c r="DI791" s="17" t="str">
        <f>IF(Wedstrijden!AR612="x","Z","")</f>
        <v/>
      </c>
      <c r="DJ791" s="17" t="str">
        <f>IF(Wedstrijden!AS612="x","Z","")</f>
        <v/>
      </c>
      <c r="DK791" s="17" t="str">
        <f>IF(COUNTA(Wedstrijden!AU612:AW612)&lt;&gt;0,6,"")</f>
        <v/>
      </c>
      <c r="DL791" s="17" t="str">
        <f t="shared" si="77"/>
        <v/>
      </c>
      <c r="DM791" s="17" t="str">
        <f>IF(Wedstrijden!AU612="x","L","")</f>
        <v/>
      </c>
      <c r="DN791" s="17" t="str">
        <f>IF(Wedstrijden!AV612="x","M","")</f>
        <v/>
      </c>
      <c r="DO791" s="17" t="str">
        <f>IF(Wedstrijden!AW612="x","Z","")</f>
        <v/>
      </c>
      <c r="DP791" s="17" t="str">
        <f>IF(Wedstrijden!AX612="x","Z","")</f>
        <v/>
      </c>
    </row>
    <row r="792" spans="1:120" ht="14.4" x14ac:dyDescent="0.3">
      <c r="A792" s="21">
        <f>Wedstrijden!A613</f>
        <v>0</v>
      </c>
      <c r="B792" s="17" t="str">
        <f>IFERROR(VLOOKUP(Wedstrijden!#REF!,#REF!,2,FALSE),"")</f>
        <v/>
      </c>
      <c r="C792" s="17" t="e">
        <f>Wedstrijden!#REF!</f>
        <v>#REF!</v>
      </c>
      <c r="D792" s="17" t="str">
        <f>IFERROR(VLOOKUP(Wedstrijden!#REF!,#REF!,2,FALSE),"")</f>
        <v/>
      </c>
      <c r="E792" s="17" t="str">
        <f>IFERROR(VLOOKUP(Wedstrijden!#REF!,#REF!,5,FALSE),"")</f>
        <v/>
      </c>
      <c r="F792" s="17" t="e">
        <f>IF(Wedstrijden!#REF!&lt;&gt;"",Wedstrijden!#REF!,"")</f>
        <v>#REF!</v>
      </c>
      <c r="G792" s="17" t="e">
        <f>IF(Wedstrijden!#REF!="Indoor",1,0)</f>
        <v>#REF!</v>
      </c>
      <c r="H792" s="17" t="e">
        <f>Wedstrijden!#REF!</f>
        <v>#REF!</v>
      </c>
      <c r="I792" s="17" t="e">
        <f>IF(Wedstrijden!#REF!="Nee",0,IF(Wedstrijden!#REF!="Ja",1,""))</f>
        <v>#REF!</v>
      </c>
      <c r="J792" s="17" t="e">
        <f>IF(Wedstrijden!#REF!&lt;&gt;"",Wedstrijden!#REF!,"")</f>
        <v>#REF!</v>
      </c>
      <c r="W792" s="18"/>
      <c r="AE792" s="18"/>
      <c r="AN792" s="18"/>
      <c r="AU792" s="18"/>
      <c r="BA792" s="18"/>
      <c r="BE792" s="18"/>
      <c r="BJ792" s="17" t="str">
        <f>IF(COUNTA(Wedstrijden!O613:Y613)&lt;&gt;0,1,"")</f>
        <v/>
      </c>
      <c r="BK792" s="17" t="str">
        <f t="shared" si="72"/>
        <v/>
      </c>
      <c r="BL792" s="17" t="str">
        <f>IF(Wedstrijden!O613="x","AA","")</f>
        <v/>
      </c>
      <c r="BM792" s="17" t="str">
        <f>IF(Wedstrijden!P613="x","A","")</f>
        <v/>
      </c>
      <c r="BN792" s="17" t="str">
        <f>IF(Wedstrijden!Q613="x","B1","")</f>
        <v/>
      </c>
      <c r="BO792" s="17" t="e">
        <f>IF(Wedstrijden!#REF!="x","BB","")</f>
        <v>#REF!</v>
      </c>
      <c r="BP792" s="17" t="str">
        <f>IF(Wedstrijden!S613="x","B","")</f>
        <v/>
      </c>
      <c r="BQ792" s="17" t="str">
        <f>IF(Wedstrijden!T613="x","L1","")</f>
        <v/>
      </c>
      <c r="BR792" s="17" t="str">
        <f>IF(Wedstrijden!U613="x","L2","")</f>
        <v/>
      </c>
      <c r="BS792" s="17" t="str">
        <f>IF(Wedstrijden!V613="x","M1","")</f>
        <v/>
      </c>
      <c r="BT792" s="17" t="str">
        <f>IF(Wedstrijden!W613="x","M2","")</f>
        <v/>
      </c>
      <c r="BU792" s="17" t="str">
        <f>IF(Wedstrijden!X613="x","Z1","")</f>
        <v/>
      </c>
      <c r="BV792" s="17" t="str">
        <f>IF(Wedstrijden!Y613="x","Z2","")</f>
        <v/>
      </c>
      <c r="BW792" s="17" t="str">
        <f>IF(COUNTA(Wedstrijden!F613:N613)&lt;&gt;0,1,"")</f>
        <v/>
      </c>
      <c r="BX792" s="17" t="str">
        <f t="shared" si="73"/>
        <v/>
      </c>
      <c r="BY792" s="17" t="str">
        <f>IF(Wedstrijden!F613="x","BB","")</f>
        <v/>
      </c>
      <c r="BZ792" s="17" t="str">
        <f>IF(Wedstrijden!G613="x","B","")</f>
        <v/>
      </c>
      <c r="CA792" s="17" t="str">
        <f>IF(Wedstrijden!H613="x","L1","")</f>
        <v/>
      </c>
      <c r="CB792" s="17" t="str">
        <f>IF(Wedstrijden!I613="x","L2","")</f>
        <v/>
      </c>
      <c r="CC792" s="17" t="str">
        <f>IF(Wedstrijden!J613="x","M1","")</f>
        <v/>
      </c>
      <c r="CD792" s="17" t="str">
        <f>IF(Wedstrijden!K613="x","M2","")</f>
        <v/>
      </c>
      <c r="CE792" s="17" t="str">
        <f>IF(Wedstrijden!L613="x","Z1","")</f>
        <v/>
      </c>
      <c r="CF792" s="17" t="str">
        <f>IF(Wedstrijden!M613="x","Z2","")</f>
        <v/>
      </c>
      <c r="CG792" s="17" t="str">
        <f>IF(Wedstrijden!N613="x","ZZL","")</f>
        <v/>
      </c>
      <c r="CL792" s="17" t="str">
        <f>IF(COUNTA(Wedstrijden!AG613:AN613)&lt;&gt;0,2,"")</f>
        <v/>
      </c>
      <c r="CM792" s="17" t="str">
        <f t="shared" si="74"/>
        <v/>
      </c>
      <c r="CN792" s="17" t="str">
        <f>IF(Wedstrijden!AG613="x","AA","")</f>
        <v/>
      </c>
      <c r="CO792" s="17" t="str">
        <f>IF(Wedstrijden!AH613="x","A","")</f>
        <v/>
      </c>
      <c r="CP792" s="17" t="str">
        <f>IF(Wedstrijden!AI613="x","BB","")</f>
        <v/>
      </c>
      <c r="CQ792" s="17" t="str">
        <f>IF(Wedstrijden!AJ613="x","B","")</f>
        <v/>
      </c>
      <c r="CR792" s="17" t="str">
        <f>IF(Wedstrijden!AK613="x","L","")</f>
        <v/>
      </c>
      <c r="CS792" s="17" t="str">
        <f>IF(Wedstrijden!AL613="x","M","")</f>
        <v/>
      </c>
      <c r="CT792" s="17" t="str">
        <f>IF(Wedstrijden!AM613="x","Z","")</f>
        <v/>
      </c>
      <c r="CU792" s="17" t="str">
        <f>IF(Wedstrijden!AN613="x","ZZ","")</f>
        <v/>
      </c>
      <c r="CV792" s="17" t="str">
        <f>IF(COUNTA(Wedstrijden!Z613:AF613)&lt;&gt;0,2,"")</f>
        <v/>
      </c>
      <c r="CW792" s="17" t="str">
        <f t="shared" si="75"/>
        <v/>
      </c>
      <c r="CX792" s="17" t="str">
        <f>IF(Wedstrijden!Z613="x","BB","")</f>
        <v/>
      </c>
      <c r="CY792" s="17" t="str">
        <f>IF(Wedstrijden!AA613="x","B","")</f>
        <v/>
      </c>
      <c r="CZ792" s="17" t="str">
        <f>IF(Wedstrijden!AB613="x","L","")</f>
        <v/>
      </c>
      <c r="DA792" s="17" t="str">
        <f>IF(Wedstrijden!AC613="x","M","")</f>
        <v/>
      </c>
      <c r="DB792" s="17" t="str">
        <f>IF(Wedstrijden!AD613="x","Z","")</f>
        <v/>
      </c>
      <c r="DC792" s="17" t="str">
        <f>IF(Wedstrijden!AE613="x","ZZ","")</f>
        <v/>
      </c>
      <c r="DD792" s="17" t="str">
        <f>IF(Wedstrijden!AF613="x","1.40","")</f>
        <v/>
      </c>
      <c r="DE792" s="17" t="str">
        <f>IF(COUNTA(Wedstrijden!AP613:AR613)&lt;&gt;0,6,"")</f>
        <v/>
      </c>
      <c r="DF792" s="17" t="str">
        <f t="shared" si="76"/>
        <v/>
      </c>
      <c r="DG792" s="17" t="str">
        <f>IF(Wedstrijden!AP613="x","L","")</f>
        <v/>
      </c>
      <c r="DH792" s="17" t="str">
        <f>IF(Wedstrijden!AQ613="x","M","")</f>
        <v/>
      </c>
      <c r="DI792" s="17" t="str">
        <f>IF(Wedstrijden!AR613="x","Z","")</f>
        <v/>
      </c>
      <c r="DJ792" s="17" t="str">
        <f>IF(Wedstrijden!AS613="x","Z","")</f>
        <v/>
      </c>
      <c r="DK792" s="17" t="str">
        <f>IF(COUNTA(Wedstrijden!AU613:AW613)&lt;&gt;0,6,"")</f>
        <v/>
      </c>
      <c r="DL792" s="17" t="str">
        <f t="shared" si="77"/>
        <v/>
      </c>
      <c r="DM792" s="17" t="str">
        <f>IF(Wedstrijden!AU613="x","L","")</f>
        <v/>
      </c>
      <c r="DN792" s="17" t="str">
        <f>IF(Wedstrijden!AV613="x","M","")</f>
        <v/>
      </c>
      <c r="DO792" s="17" t="str">
        <f>IF(Wedstrijden!AW613="x","Z","")</f>
        <v/>
      </c>
      <c r="DP792" s="17" t="str">
        <f>IF(Wedstrijden!AX613="x","Z","")</f>
        <v/>
      </c>
    </row>
    <row r="793" spans="1:120" ht="14.4" x14ac:dyDescent="0.3">
      <c r="A793" s="21">
        <f>Wedstrijden!A614</f>
        <v>0</v>
      </c>
      <c r="B793" s="17" t="str">
        <f>IFERROR(VLOOKUP(Wedstrijden!#REF!,#REF!,2,FALSE),"")</f>
        <v/>
      </c>
      <c r="C793" s="17" t="e">
        <f>Wedstrijden!#REF!</f>
        <v>#REF!</v>
      </c>
      <c r="D793" s="17" t="str">
        <f>IFERROR(VLOOKUP(Wedstrijden!#REF!,#REF!,2,FALSE),"")</f>
        <v/>
      </c>
      <c r="E793" s="17" t="str">
        <f>IFERROR(VLOOKUP(Wedstrijden!#REF!,#REF!,5,FALSE),"")</f>
        <v/>
      </c>
      <c r="F793" s="17" t="e">
        <f>IF(Wedstrijden!#REF!&lt;&gt;"",Wedstrijden!#REF!,"")</f>
        <v>#REF!</v>
      </c>
      <c r="G793" s="17" t="e">
        <f>IF(Wedstrijden!#REF!="Indoor",1,0)</f>
        <v>#REF!</v>
      </c>
      <c r="H793" s="17" t="e">
        <f>Wedstrijden!#REF!</f>
        <v>#REF!</v>
      </c>
      <c r="I793" s="17" t="e">
        <f>IF(Wedstrijden!#REF!="Nee",0,IF(Wedstrijden!#REF!="Ja",1,""))</f>
        <v>#REF!</v>
      </c>
      <c r="J793" s="17" t="e">
        <f>IF(Wedstrijden!#REF!&lt;&gt;"",Wedstrijden!#REF!,"")</f>
        <v>#REF!</v>
      </c>
      <c r="W793" s="18"/>
      <c r="AE793" s="18"/>
      <c r="AN793" s="18"/>
      <c r="AU793" s="18"/>
      <c r="BA793" s="18"/>
      <c r="BE793" s="18"/>
      <c r="BJ793" s="17" t="str">
        <f>IF(COUNTA(Wedstrijden!O614:Y614)&lt;&gt;0,1,"")</f>
        <v/>
      </c>
      <c r="BK793" s="17" t="str">
        <f t="shared" si="72"/>
        <v/>
      </c>
      <c r="BL793" s="17" t="str">
        <f>IF(Wedstrijden!O614="x","AA","")</f>
        <v/>
      </c>
      <c r="BM793" s="17" t="str">
        <f>IF(Wedstrijden!P614="x","A","")</f>
        <v/>
      </c>
      <c r="BN793" s="17" t="str">
        <f>IF(Wedstrijden!Q614="x","B1","")</f>
        <v/>
      </c>
      <c r="BO793" s="17" t="e">
        <f>IF(Wedstrijden!#REF!="x","BB","")</f>
        <v>#REF!</v>
      </c>
      <c r="BP793" s="17" t="str">
        <f>IF(Wedstrijden!S614="x","B","")</f>
        <v/>
      </c>
      <c r="BQ793" s="17" t="str">
        <f>IF(Wedstrijden!T614="x","L1","")</f>
        <v/>
      </c>
      <c r="BR793" s="17" t="str">
        <f>IF(Wedstrijden!U614="x","L2","")</f>
        <v/>
      </c>
      <c r="BS793" s="17" t="str">
        <f>IF(Wedstrijden!V614="x","M1","")</f>
        <v/>
      </c>
      <c r="BT793" s="17" t="str">
        <f>IF(Wedstrijden!W614="x","M2","")</f>
        <v/>
      </c>
      <c r="BU793" s="17" t="str">
        <f>IF(Wedstrijden!X614="x","Z1","")</f>
        <v/>
      </c>
      <c r="BV793" s="17" t="str">
        <f>IF(Wedstrijden!Y614="x","Z2","")</f>
        <v/>
      </c>
      <c r="BW793" s="17" t="str">
        <f>IF(COUNTA(Wedstrijden!F614:N614)&lt;&gt;0,1,"")</f>
        <v/>
      </c>
      <c r="BX793" s="17" t="str">
        <f t="shared" si="73"/>
        <v/>
      </c>
      <c r="BY793" s="17" t="str">
        <f>IF(Wedstrijden!F614="x","BB","")</f>
        <v/>
      </c>
      <c r="BZ793" s="17" t="str">
        <f>IF(Wedstrijden!G614="x","B","")</f>
        <v/>
      </c>
      <c r="CA793" s="17" t="str">
        <f>IF(Wedstrijden!H614="x","L1","")</f>
        <v/>
      </c>
      <c r="CB793" s="17" t="str">
        <f>IF(Wedstrijden!I614="x","L2","")</f>
        <v/>
      </c>
      <c r="CC793" s="17" t="str">
        <f>IF(Wedstrijden!J614="x","M1","")</f>
        <v/>
      </c>
      <c r="CD793" s="17" t="str">
        <f>IF(Wedstrijden!K614="x","M2","")</f>
        <v/>
      </c>
      <c r="CE793" s="17" t="str">
        <f>IF(Wedstrijden!L614="x","Z1","")</f>
        <v/>
      </c>
      <c r="CF793" s="17" t="str">
        <f>IF(Wedstrijden!M614="x","Z2","")</f>
        <v/>
      </c>
      <c r="CG793" s="17" t="str">
        <f>IF(Wedstrijden!N614="x","ZZL","")</f>
        <v/>
      </c>
      <c r="CL793" s="17" t="str">
        <f>IF(COUNTA(Wedstrijden!AG614:AN614)&lt;&gt;0,2,"")</f>
        <v/>
      </c>
      <c r="CM793" s="17" t="str">
        <f t="shared" si="74"/>
        <v/>
      </c>
      <c r="CN793" s="17" t="str">
        <f>IF(Wedstrijden!AG614="x","AA","")</f>
        <v/>
      </c>
      <c r="CO793" s="17" t="str">
        <f>IF(Wedstrijden!AH614="x","A","")</f>
        <v/>
      </c>
      <c r="CP793" s="17" t="str">
        <f>IF(Wedstrijden!AI614="x","BB","")</f>
        <v/>
      </c>
      <c r="CQ793" s="17" t="str">
        <f>IF(Wedstrijden!AJ614="x","B","")</f>
        <v/>
      </c>
      <c r="CR793" s="17" t="str">
        <f>IF(Wedstrijden!AK614="x","L","")</f>
        <v/>
      </c>
      <c r="CS793" s="17" t="str">
        <f>IF(Wedstrijden!AL614="x","M","")</f>
        <v/>
      </c>
      <c r="CT793" s="17" t="str">
        <f>IF(Wedstrijden!AM614="x","Z","")</f>
        <v/>
      </c>
      <c r="CU793" s="17" t="str">
        <f>IF(Wedstrijden!AN614="x","ZZ","")</f>
        <v/>
      </c>
      <c r="CV793" s="17" t="str">
        <f>IF(COUNTA(Wedstrijden!Z614:AF614)&lt;&gt;0,2,"")</f>
        <v/>
      </c>
      <c r="CW793" s="17" t="str">
        <f t="shared" si="75"/>
        <v/>
      </c>
      <c r="CX793" s="17" t="str">
        <f>IF(Wedstrijden!Z614="x","BB","")</f>
        <v/>
      </c>
      <c r="CY793" s="17" t="str">
        <f>IF(Wedstrijden!AA614="x","B","")</f>
        <v/>
      </c>
      <c r="CZ793" s="17" t="str">
        <f>IF(Wedstrijden!AB614="x","L","")</f>
        <v/>
      </c>
      <c r="DA793" s="17" t="str">
        <f>IF(Wedstrijden!AC614="x","M","")</f>
        <v/>
      </c>
      <c r="DB793" s="17" t="str">
        <f>IF(Wedstrijden!AD614="x","Z","")</f>
        <v/>
      </c>
      <c r="DC793" s="17" t="str">
        <f>IF(Wedstrijden!AE614="x","ZZ","")</f>
        <v/>
      </c>
      <c r="DD793" s="17" t="str">
        <f>IF(Wedstrijden!AF614="x","1.40","")</f>
        <v/>
      </c>
      <c r="DE793" s="17" t="str">
        <f>IF(COUNTA(Wedstrijden!AP614:AR614)&lt;&gt;0,6,"")</f>
        <v/>
      </c>
      <c r="DF793" s="17" t="str">
        <f t="shared" si="76"/>
        <v/>
      </c>
      <c r="DG793" s="17" t="str">
        <f>IF(Wedstrijden!AP614="x","L","")</f>
        <v/>
      </c>
      <c r="DH793" s="17" t="str">
        <f>IF(Wedstrijden!AQ614="x","M","")</f>
        <v/>
      </c>
      <c r="DI793" s="17" t="str">
        <f>IF(Wedstrijden!AR614="x","Z","")</f>
        <v/>
      </c>
      <c r="DJ793" s="17" t="str">
        <f>IF(Wedstrijden!AS614="x","Z","")</f>
        <v/>
      </c>
      <c r="DK793" s="17" t="str">
        <f>IF(COUNTA(Wedstrijden!AU614:AW614)&lt;&gt;0,6,"")</f>
        <v/>
      </c>
      <c r="DL793" s="17" t="str">
        <f t="shared" si="77"/>
        <v/>
      </c>
      <c r="DM793" s="17" t="str">
        <f>IF(Wedstrijden!AU614="x","L","")</f>
        <v/>
      </c>
      <c r="DN793" s="17" t="str">
        <f>IF(Wedstrijden!AV614="x","M","")</f>
        <v/>
      </c>
      <c r="DO793" s="17" t="str">
        <f>IF(Wedstrijden!AW614="x","Z","")</f>
        <v/>
      </c>
      <c r="DP793" s="17" t="str">
        <f>IF(Wedstrijden!AX614="x","Z","")</f>
        <v/>
      </c>
    </row>
    <row r="794" spans="1:120" ht="14.4" x14ac:dyDescent="0.3">
      <c r="A794" s="21">
        <f>Wedstrijden!A615</f>
        <v>0</v>
      </c>
      <c r="B794" s="17" t="str">
        <f>IFERROR(VLOOKUP(Wedstrijden!#REF!,#REF!,2,FALSE),"")</f>
        <v/>
      </c>
      <c r="C794" s="17" t="e">
        <f>Wedstrijden!#REF!</f>
        <v>#REF!</v>
      </c>
      <c r="D794" s="17" t="str">
        <f>IFERROR(VLOOKUP(Wedstrijden!#REF!,#REF!,2,FALSE),"")</f>
        <v/>
      </c>
      <c r="E794" s="17" t="str">
        <f>IFERROR(VLOOKUP(Wedstrijden!#REF!,#REF!,5,FALSE),"")</f>
        <v/>
      </c>
      <c r="F794" s="17" t="e">
        <f>IF(Wedstrijden!#REF!&lt;&gt;"",Wedstrijden!#REF!,"")</f>
        <v>#REF!</v>
      </c>
      <c r="G794" s="17" t="e">
        <f>IF(Wedstrijden!#REF!="Indoor",1,0)</f>
        <v>#REF!</v>
      </c>
      <c r="H794" s="17" t="e">
        <f>Wedstrijden!#REF!</f>
        <v>#REF!</v>
      </c>
      <c r="I794" s="17" t="e">
        <f>IF(Wedstrijden!#REF!="Nee",0,IF(Wedstrijden!#REF!="Ja",1,""))</f>
        <v>#REF!</v>
      </c>
      <c r="J794" s="17" t="e">
        <f>IF(Wedstrijden!#REF!&lt;&gt;"",Wedstrijden!#REF!,"")</f>
        <v>#REF!</v>
      </c>
      <c r="W794" s="18"/>
      <c r="AE794" s="18"/>
      <c r="AN794" s="18"/>
      <c r="AU794" s="18"/>
      <c r="BA794" s="18"/>
      <c r="BE794" s="18"/>
      <c r="BJ794" s="17" t="str">
        <f>IF(COUNTA(Wedstrijden!O615:Y615)&lt;&gt;0,1,"")</f>
        <v/>
      </c>
      <c r="BK794" s="17" t="str">
        <f t="shared" si="72"/>
        <v/>
      </c>
      <c r="BL794" s="17" t="str">
        <f>IF(Wedstrijden!O615="x","AA","")</f>
        <v/>
      </c>
      <c r="BM794" s="17" t="str">
        <f>IF(Wedstrijden!P615="x","A","")</f>
        <v/>
      </c>
      <c r="BN794" s="17" t="str">
        <f>IF(Wedstrijden!Q615="x","B1","")</f>
        <v/>
      </c>
      <c r="BO794" s="17" t="e">
        <f>IF(Wedstrijden!#REF!="x","BB","")</f>
        <v>#REF!</v>
      </c>
      <c r="BP794" s="17" t="str">
        <f>IF(Wedstrijden!S615="x","B","")</f>
        <v/>
      </c>
      <c r="BQ794" s="17" t="str">
        <f>IF(Wedstrijden!T615="x","L1","")</f>
        <v/>
      </c>
      <c r="BR794" s="17" t="str">
        <f>IF(Wedstrijden!U615="x","L2","")</f>
        <v/>
      </c>
      <c r="BS794" s="17" t="str">
        <f>IF(Wedstrijden!V615="x","M1","")</f>
        <v/>
      </c>
      <c r="BT794" s="17" t="str">
        <f>IF(Wedstrijden!W615="x","M2","")</f>
        <v/>
      </c>
      <c r="BU794" s="17" t="str">
        <f>IF(Wedstrijden!X615="x","Z1","")</f>
        <v/>
      </c>
      <c r="BV794" s="17" t="str">
        <f>IF(Wedstrijden!Y615="x","Z2","")</f>
        <v/>
      </c>
      <c r="BW794" s="17" t="str">
        <f>IF(COUNTA(Wedstrijden!F615:N615)&lt;&gt;0,1,"")</f>
        <v/>
      </c>
      <c r="BX794" s="17" t="str">
        <f t="shared" si="73"/>
        <v/>
      </c>
      <c r="BY794" s="17" t="str">
        <f>IF(Wedstrijden!F615="x","BB","")</f>
        <v/>
      </c>
      <c r="BZ794" s="17" t="str">
        <f>IF(Wedstrijden!G615="x","B","")</f>
        <v/>
      </c>
      <c r="CA794" s="17" t="str">
        <f>IF(Wedstrijden!H615="x","L1","")</f>
        <v/>
      </c>
      <c r="CB794" s="17" t="str">
        <f>IF(Wedstrijden!I615="x","L2","")</f>
        <v/>
      </c>
      <c r="CC794" s="17" t="str">
        <f>IF(Wedstrijden!J615="x","M1","")</f>
        <v/>
      </c>
      <c r="CD794" s="17" t="str">
        <f>IF(Wedstrijden!K615="x","M2","")</f>
        <v/>
      </c>
      <c r="CE794" s="17" t="str">
        <f>IF(Wedstrijden!L615="x","Z1","")</f>
        <v/>
      </c>
      <c r="CF794" s="17" t="str">
        <f>IF(Wedstrijden!M615="x","Z2","")</f>
        <v/>
      </c>
      <c r="CG794" s="17" t="str">
        <f>IF(Wedstrijden!N615="x","ZZL","")</f>
        <v/>
      </c>
      <c r="CL794" s="17" t="str">
        <f>IF(COUNTA(Wedstrijden!AG615:AN615)&lt;&gt;0,2,"")</f>
        <v/>
      </c>
      <c r="CM794" s="17" t="str">
        <f t="shared" si="74"/>
        <v/>
      </c>
      <c r="CN794" s="17" t="str">
        <f>IF(Wedstrijden!AG615="x","AA","")</f>
        <v/>
      </c>
      <c r="CO794" s="17" t="str">
        <f>IF(Wedstrijden!AH615="x","A","")</f>
        <v/>
      </c>
      <c r="CP794" s="17" t="str">
        <f>IF(Wedstrijden!AI615="x","BB","")</f>
        <v/>
      </c>
      <c r="CQ794" s="17" t="str">
        <f>IF(Wedstrijden!AJ615="x","B","")</f>
        <v/>
      </c>
      <c r="CR794" s="17" t="str">
        <f>IF(Wedstrijden!AK615="x","L","")</f>
        <v/>
      </c>
      <c r="CS794" s="17" t="str">
        <f>IF(Wedstrijden!AL615="x","M","")</f>
        <v/>
      </c>
      <c r="CT794" s="17" t="str">
        <f>IF(Wedstrijden!AM615="x","Z","")</f>
        <v/>
      </c>
      <c r="CU794" s="17" t="str">
        <f>IF(Wedstrijden!AN615="x","ZZ","")</f>
        <v/>
      </c>
      <c r="CV794" s="17" t="str">
        <f>IF(COUNTA(Wedstrijden!Z615:AF615)&lt;&gt;0,2,"")</f>
        <v/>
      </c>
      <c r="CW794" s="17" t="str">
        <f t="shared" si="75"/>
        <v/>
      </c>
      <c r="CX794" s="17" t="str">
        <f>IF(Wedstrijden!Z615="x","BB","")</f>
        <v/>
      </c>
      <c r="CY794" s="17" t="str">
        <f>IF(Wedstrijden!AA615="x","B","")</f>
        <v/>
      </c>
      <c r="CZ794" s="17" t="str">
        <f>IF(Wedstrijden!AB615="x","L","")</f>
        <v/>
      </c>
      <c r="DA794" s="17" t="str">
        <f>IF(Wedstrijden!AC615="x","M","")</f>
        <v/>
      </c>
      <c r="DB794" s="17" t="str">
        <f>IF(Wedstrijden!AD615="x","Z","")</f>
        <v/>
      </c>
      <c r="DC794" s="17" t="str">
        <f>IF(Wedstrijden!AE615="x","ZZ","")</f>
        <v/>
      </c>
      <c r="DD794" s="17" t="str">
        <f>IF(Wedstrijden!AF615="x","1.40","")</f>
        <v/>
      </c>
      <c r="DE794" s="17" t="str">
        <f>IF(COUNTA(Wedstrijden!AP615:AR615)&lt;&gt;0,6,"")</f>
        <v/>
      </c>
      <c r="DF794" s="17" t="str">
        <f t="shared" si="76"/>
        <v/>
      </c>
      <c r="DG794" s="17" t="str">
        <f>IF(Wedstrijden!AP615="x","L","")</f>
        <v/>
      </c>
      <c r="DH794" s="17" t="str">
        <f>IF(Wedstrijden!AQ615="x","M","")</f>
        <v/>
      </c>
      <c r="DI794" s="17" t="str">
        <f>IF(Wedstrijden!AR615="x","Z","")</f>
        <v/>
      </c>
      <c r="DJ794" s="17" t="str">
        <f>IF(Wedstrijden!AS615="x","Z","")</f>
        <v/>
      </c>
      <c r="DK794" s="17" t="str">
        <f>IF(COUNTA(Wedstrijden!AU615:AW615)&lt;&gt;0,6,"")</f>
        <v/>
      </c>
      <c r="DL794" s="17" t="str">
        <f t="shared" si="77"/>
        <v/>
      </c>
      <c r="DM794" s="17" t="str">
        <f>IF(Wedstrijden!AU615="x","L","")</f>
        <v/>
      </c>
      <c r="DN794" s="17" t="str">
        <f>IF(Wedstrijden!AV615="x","M","")</f>
        <v/>
      </c>
      <c r="DO794" s="17" t="str">
        <f>IF(Wedstrijden!AW615="x","Z","")</f>
        <v/>
      </c>
      <c r="DP794" s="17" t="str">
        <f>IF(Wedstrijden!AX615="x","Z","")</f>
        <v/>
      </c>
    </row>
    <row r="795" spans="1:120" ht="14.4" x14ac:dyDescent="0.3">
      <c r="A795" s="21">
        <f>Wedstrijden!A616</f>
        <v>0</v>
      </c>
      <c r="B795" s="17" t="str">
        <f>IFERROR(VLOOKUP(Wedstrijden!#REF!,#REF!,2,FALSE),"")</f>
        <v/>
      </c>
      <c r="C795" s="17" t="e">
        <f>Wedstrijden!#REF!</f>
        <v>#REF!</v>
      </c>
      <c r="D795" s="17" t="str">
        <f>IFERROR(VLOOKUP(Wedstrijden!#REF!,#REF!,2,FALSE),"")</f>
        <v/>
      </c>
      <c r="E795" s="17" t="str">
        <f>IFERROR(VLOOKUP(Wedstrijden!#REF!,#REF!,5,FALSE),"")</f>
        <v/>
      </c>
      <c r="F795" s="17" t="e">
        <f>IF(Wedstrijden!#REF!&lt;&gt;"",Wedstrijden!#REF!,"")</f>
        <v>#REF!</v>
      </c>
      <c r="G795" s="17" t="e">
        <f>IF(Wedstrijden!#REF!="Indoor",1,0)</f>
        <v>#REF!</v>
      </c>
      <c r="H795" s="17" t="e">
        <f>Wedstrijden!#REF!</f>
        <v>#REF!</v>
      </c>
      <c r="I795" s="17" t="e">
        <f>IF(Wedstrijden!#REF!="Nee",0,IF(Wedstrijden!#REF!="Ja",1,""))</f>
        <v>#REF!</v>
      </c>
      <c r="J795" s="17" t="e">
        <f>IF(Wedstrijden!#REF!&lt;&gt;"",Wedstrijden!#REF!,"")</f>
        <v>#REF!</v>
      </c>
      <c r="W795" s="18"/>
      <c r="AE795" s="18"/>
      <c r="AN795" s="18"/>
      <c r="AU795" s="18"/>
      <c r="BA795" s="18"/>
      <c r="BE795" s="18"/>
      <c r="BJ795" s="17" t="str">
        <f>IF(COUNTA(Wedstrijden!O616:Y616)&lt;&gt;0,1,"")</f>
        <v/>
      </c>
      <c r="BK795" s="17" t="str">
        <f t="shared" si="72"/>
        <v/>
      </c>
      <c r="BL795" s="17" t="str">
        <f>IF(Wedstrijden!O616="x","AA","")</f>
        <v/>
      </c>
      <c r="BM795" s="17" t="str">
        <f>IF(Wedstrijden!P616="x","A","")</f>
        <v/>
      </c>
      <c r="BN795" s="17" t="str">
        <f>IF(Wedstrijden!Q616="x","B1","")</f>
        <v/>
      </c>
      <c r="BO795" s="17" t="e">
        <f>IF(Wedstrijden!#REF!="x","BB","")</f>
        <v>#REF!</v>
      </c>
      <c r="BP795" s="17" t="str">
        <f>IF(Wedstrijden!S616="x","B","")</f>
        <v/>
      </c>
      <c r="BQ795" s="17" t="str">
        <f>IF(Wedstrijden!T616="x","L1","")</f>
        <v/>
      </c>
      <c r="BR795" s="17" t="str">
        <f>IF(Wedstrijden!U616="x","L2","")</f>
        <v/>
      </c>
      <c r="BS795" s="17" t="str">
        <f>IF(Wedstrijden!V616="x","M1","")</f>
        <v/>
      </c>
      <c r="BT795" s="17" t="str">
        <f>IF(Wedstrijden!W616="x","M2","")</f>
        <v/>
      </c>
      <c r="BU795" s="17" t="str">
        <f>IF(Wedstrijden!X616="x","Z1","")</f>
        <v/>
      </c>
      <c r="BV795" s="17" t="str">
        <f>IF(Wedstrijden!Y616="x","Z2","")</f>
        <v/>
      </c>
      <c r="BW795" s="17" t="str">
        <f>IF(COUNTA(Wedstrijden!F616:N616)&lt;&gt;0,1,"")</f>
        <v/>
      </c>
      <c r="BX795" s="17" t="str">
        <f t="shared" si="73"/>
        <v/>
      </c>
      <c r="BY795" s="17" t="str">
        <f>IF(Wedstrijden!F616="x","BB","")</f>
        <v/>
      </c>
      <c r="BZ795" s="17" t="str">
        <f>IF(Wedstrijden!G616="x","B","")</f>
        <v/>
      </c>
      <c r="CA795" s="17" t="str">
        <f>IF(Wedstrijden!H616="x","L1","")</f>
        <v/>
      </c>
      <c r="CB795" s="17" t="str">
        <f>IF(Wedstrijden!I616="x","L2","")</f>
        <v/>
      </c>
      <c r="CC795" s="17" t="str">
        <f>IF(Wedstrijden!J616="x","M1","")</f>
        <v/>
      </c>
      <c r="CD795" s="17" t="str">
        <f>IF(Wedstrijden!K616="x","M2","")</f>
        <v/>
      </c>
      <c r="CE795" s="17" t="str">
        <f>IF(Wedstrijden!L616="x","Z1","")</f>
        <v/>
      </c>
      <c r="CF795" s="17" t="str">
        <f>IF(Wedstrijden!M616="x","Z2","")</f>
        <v/>
      </c>
      <c r="CG795" s="17" t="str">
        <f>IF(Wedstrijden!N616="x","ZZL","")</f>
        <v/>
      </c>
      <c r="CL795" s="17" t="str">
        <f>IF(COUNTA(Wedstrijden!AG616:AN616)&lt;&gt;0,2,"")</f>
        <v/>
      </c>
      <c r="CM795" s="17" t="str">
        <f t="shared" si="74"/>
        <v/>
      </c>
      <c r="CN795" s="17" t="str">
        <f>IF(Wedstrijden!AG616="x","AA","")</f>
        <v/>
      </c>
      <c r="CO795" s="17" t="str">
        <f>IF(Wedstrijden!AH616="x","A","")</f>
        <v/>
      </c>
      <c r="CP795" s="17" t="str">
        <f>IF(Wedstrijden!AI616="x","BB","")</f>
        <v/>
      </c>
      <c r="CQ795" s="17" t="str">
        <f>IF(Wedstrijden!AJ616="x","B","")</f>
        <v/>
      </c>
      <c r="CR795" s="17" t="str">
        <f>IF(Wedstrijden!AK616="x","L","")</f>
        <v/>
      </c>
      <c r="CS795" s="17" t="str">
        <f>IF(Wedstrijden!AL616="x","M","")</f>
        <v/>
      </c>
      <c r="CT795" s="17" t="str">
        <f>IF(Wedstrijden!AM616="x","Z","")</f>
        <v/>
      </c>
      <c r="CU795" s="17" t="str">
        <f>IF(Wedstrijden!AN616="x","ZZ","")</f>
        <v/>
      </c>
      <c r="CV795" s="17" t="str">
        <f>IF(COUNTA(Wedstrijden!Z616:AF616)&lt;&gt;0,2,"")</f>
        <v/>
      </c>
      <c r="CW795" s="17" t="str">
        <f t="shared" si="75"/>
        <v/>
      </c>
      <c r="CX795" s="17" t="str">
        <f>IF(Wedstrijden!Z616="x","BB","")</f>
        <v/>
      </c>
      <c r="CY795" s="17" t="str">
        <f>IF(Wedstrijden!AA616="x","B","")</f>
        <v/>
      </c>
      <c r="CZ795" s="17" t="str">
        <f>IF(Wedstrijden!AB616="x","L","")</f>
        <v/>
      </c>
      <c r="DA795" s="17" t="str">
        <f>IF(Wedstrijden!AC616="x","M","")</f>
        <v/>
      </c>
      <c r="DB795" s="17" t="str">
        <f>IF(Wedstrijden!AD616="x","Z","")</f>
        <v/>
      </c>
      <c r="DC795" s="17" t="str">
        <f>IF(Wedstrijden!AE616="x","ZZ","")</f>
        <v/>
      </c>
      <c r="DD795" s="17" t="str">
        <f>IF(Wedstrijden!AF616="x","1.40","")</f>
        <v/>
      </c>
      <c r="DE795" s="17" t="str">
        <f>IF(COUNTA(Wedstrijden!AP616:AR616)&lt;&gt;0,6,"")</f>
        <v/>
      </c>
      <c r="DF795" s="17" t="str">
        <f t="shared" si="76"/>
        <v/>
      </c>
      <c r="DG795" s="17" t="str">
        <f>IF(Wedstrijden!AP616="x","L","")</f>
        <v/>
      </c>
      <c r="DH795" s="17" t="str">
        <f>IF(Wedstrijden!AQ616="x","M","")</f>
        <v/>
      </c>
      <c r="DI795" s="17" t="str">
        <f>IF(Wedstrijden!AR616="x","Z","")</f>
        <v/>
      </c>
      <c r="DJ795" s="17" t="str">
        <f>IF(Wedstrijden!AS616="x","Z","")</f>
        <v/>
      </c>
      <c r="DK795" s="17" t="str">
        <f>IF(COUNTA(Wedstrijden!AU616:AW616)&lt;&gt;0,6,"")</f>
        <v/>
      </c>
      <c r="DL795" s="17" t="str">
        <f t="shared" si="77"/>
        <v/>
      </c>
      <c r="DM795" s="17" t="str">
        <f>IF(Wedstrijden!AU616="x","L","")</f>
        <v/>
      </c>
      <c r="DN795" s="17" t="str">
        <f>IF(Wedstrijden!AV616="x","M","")</f>
        <v/>
      </c>
      <c r="DO795" s="17" t="str">
        <f>IF(Wedstrijden!AW616="x","Z","")</f>
        <v/>
      </c>
      <c r="DP795" s="17" t="str">
        <f>IF(Wedstrijden!AX616="x","Z","")</f>
        <v/>
      </c>
    </row>
    <row r="796" spans="1:120" ht="14.4" x14ac:dyDescent="0.3">
      <c r="A796" s="21">
        <f>Wedstrijden!A617</f>
        <v>0</v>
      </c>
      <c r="B796" s="17" t="str">
        <f>IFERROR(VLOOKUP(Wedstrijden!#REF!,#REF!,2,FALSE),"")</f>
        <v/>
      </c>
      <c r="C796" s="17" t="e">
        <f>Wedstrijden!#REF!</f>
        <v>#REF!</v>
      </c>
      <c r="D796" s="17" t="str">
        <f>IFERROR(VLOOKUP(Wedstrijden!#REF!,#REF!,2,FALSE),"")</f>
        <v/>
      </c>
      <c r="E796" s="17" t="str">
        <f>IFERROR(VLOOKUP(Wedstrijden!#REF!,#REF!,5,FALSE),"")</f>
        <v/>
      </c>
      <c r="F796" s="17" t="e">
        <f>IF(Wedstrijden!#REF!&lt;&gt;"",Wedstrijden!#REF!,"")</f>
        <v>#REF!</v>
      </c>
      <c r="G796" s="17" t="e">
        <f>IF(Wedstrijden!#REF!="Indoor",1,0)</f>
        <v>#REF!</v>
      </c>
      <c r="H796" s="17" t="e">
        <f>Wedstrijden!#REF!</f>
        <v>#REF!</v>
      </c>
      <c r="I796" s="17" t="e">
        <f>IF(Wedstrijden!#REF!="Nee",0,IF(Wedstrijden!#REF!="Ja",1,""))</f>
        <v>#REF!</v>
      </c>
      <c r="J796" s="17" t="e">
        <f>IF(Wedstrijden!#REF!&lt;&gt;"",Wedstrijden!#REF!,"")</f>
        <v>#REF!</v>
      </c>
      <c r="W796" s="18"/>
      <c r="AE796" s="18"/>
      <c r="AN796" s="18"/>
      <c r="AU796" s="18"/>
      <c r="BA796" s="18"/>
      <c r="BE796" s="18"/>
      <c r="BJ796" s="17" t="str">
        <f>IF(COUNTA(Wedstrijden!O617:Y617)&lt;&gt;0,1,"")</f>
        <v/>
      </c>
      <c r="BK796" s="17" t="str">
        <f t="shared" si="72"/>
        <v/>
      </c>
      <c r="BL796" s="17" t="str">
        <f>IF(Wedstrijden!O617="x","AA","")</f>
        <v/>
      </c>
      <c r="BM796" s="17" t="str">
        <f>IF(Wedstrijden!P617="x","A","")</f>
        <v/>
      </c>
      <c r="BN796" s="17" t="str">
        <f>IF(Wedstrijden!Q617="x","B1","")</f>
        <v/>
      </c>
      <c r="BO796" s="17" t="e">
        <f>IF(Wedstrijden!#REF!="x","BB","")</f>
        <v>#REF!</v>
      </c>
      <c r="BP796" s="17" t="str">
        <f>IF(Wedstrijden!S617="x","B","")</f>
        <v/>
      </c>
      <c r="BQ796" s="17" t="str">
        <f>IF(Wedstrijden!T617="x","L1","")</f>
        <v/>
      </c>
      <c r="BR796" s="17" t="str">
        <f>IF(Wedstrijden!U617="x","L2","")</f>
        <v/>
      </c>
      <c r="BS796" s="17" t="str">
        <f>IF(Wedstrijden!V617="x","M1","")</f>
        <v/>
      </c>
      <c r="BT796" s="17" t="str">
        <f>IF(Wedstrijden!W617="x","M2","")</f>
        <v/>
      </c>
      <c r="BU796" s="17" t="str">
        <f>IF(Wedstrijden!X617="x","Z1","")</f>
        <v/>
      </c>
      <c r="BV796" s="17" t="str">
        <f>IF(Wedstrijden!Y617="x","Z2","")</f>
        <v/>
      </c>
      <c r="BW796" s="17" t="str">
        <f>IF(COUNTA(Wedstrijden!F617:N617)&lt;&gt;0,1,"")</f>
        <v/>
      </c>
      <c r="BX796" s="17" t="str">
        <f t="shared" si="73"/>
        <v/>
      </c>
      <c r="BY796" s="17" t="str">
        <f>IF(Wedstrijden!F617="x","BB","")</f>
        <v/>
      </c>
      <c r="BZ796" s="17" t="str">
        <f>IF(Wedstrijden!G617="x","B","")</f>
        <v/>
      </c>
      <c r="CA796" s="17" t="str">
        <f>IF(Wedstrijden!H617="x","L1","")</f>
        <v/>
      </c>
      <c r="CB796" s="17" t="str">
        <f>IF(Wedstrijden!I617="x","L2","")</f>
        <v/>
      </c>
      <c r="CC796" s="17" t="str">
        <f>IF(Wedstrijden!J617="x","M1","")</f>
        <v/>
      </c>
      <c r="CD796" s="17" t="str">
        <f>IF(Wedstrijden!K617="x","M2","")</f>
        <v/>
      </c>
      <c r="CE796" s="17" t="str">
        <f>IF(Wedstrijden!L617="x","Z1","")</f>
        <v/>
      </c>
      <c r="CF796" s="17" t="str">
        <f>IF(Wedstrijden!M617="x","Z2","")</f>
        <v/>
      </c>
      <c r="CG796" s="17" t="str">
        <f>IF(Wedstrijden!N617="x","ZZL","")</f>
        <v/>
      </c>
      <c r="CL796" s="17" t="str">
        <f>IF(COUNTA(Wedstrijden!AG617:AN617)&lt;&gt;0,2,"")</f>
        <v/>
      </c>
      <c r="CM796" s="17" t="str">
        <f t="shared" si="74"/>
        <v/>
      </c>
      <c r="CN796" s="17" t="str">
        <f>IF(Wedstrijden!AG617="x","AA","")</f>
        <v/>
      </c>
      <c r="CO796" s="17" t="str">
        <f>IF(Wedstrijden!AH617="x","A","")</f>
        <v/>
      </c>
      <c r="CP796" s="17" t="str">
        <f>IF(Wedstrijden!AI617="x","BB","")</f>
        <v/>
      </c>
      <c r="CQ796" s="17" t="str">
        <f>IF(Wedstrijden!AJ617="x","B","")</f>
        <v/>
      </c>
      <c r="CR796" s="17" t="str">
        <f>IF(Wedstrijden!AK617="x","L","")</f>
        <v/>
      </c>
      <c r="CS796" s="17" t="str">
        <f>IF(Wedstrijden!AL617="x","M","")</f>
        <v/>
      </c>
      <c r="CT796" s="17" t="str">
        <f>IF(Wedstrijden!AM617="x","Z","")</f>
        <v/>
      </c>
      <c r="CU796" s="17" t="str">
        <f>IF(Wedstrijden!AN617="x","ZZ","")</f>
        <v/>
      </c>
      <c r="CV796" s="17" t="str">
        <f>IF(COUNTA(Wedstrijden!Z617:AF617)&lt;&gt;0,2,"")</f>
        <v/>
      </c>
      <c r="CW796" s="17" t="str">
        <f t="shared" si="75"/>
        <v/>
      </c>
      <c r="CX796" s="17" t="str">
        <f>IF(Wedstrijden!Z617="x","BB","")</f>
        <v/>
      </c>
      <c r="CY796" s="17" t="str">
        <f>IF(Wedstrijden!AA617="x","B","")</f>
        <v/>
      </c>
      <c r="CZ796" s="17" t="str">
        <f>IF(Wedstrijden!AB617="x","L","")</f>
        <v/>
      </c>
      <c r="DA796" s="17" t="str">
        <f>IF(Wedstrijden!AC617="x","M","")</f>
        <v/>
      </c>
      <c r="DB796" s="17" t="str">
        <f>IF(Wedstrijden!AD617="x","Z","")</f>
        <v/>
      </c>
      <c r="DC796" s="17" t="str">
        <f>IF(Wedstrijden!AE617="x","ZZ","")</f>
        <v/>
      </c>
      <c r="DD796" s="17" t="str">
        <f>IF(Wedstrijden!AF617="x","1.40","")</f>
        <v/>
      </c>
      <c r="DE796" s="17" t="str">
        <f>IF(COUNTA(Wedstrijden!AP617:AR617)&lt;&gt;0,6,"")</f>
        <v/>
      </c>
      <c r="DF796" s="17" t="str">
        <f t="shared" si="76"/>
        <v/>
      </c>
      <c r="DG796" s="17" t="str">
        <f>IF(Wedstrijden!AP617="x","L","")</f>
        <v/>
      </c>
      <c r="DH796" s="17" t="str">
        <f>IF(Wedstrijden!AQ617="x","M","")</f>
        <v/>
      </c>
      <c r="DI796" s="17" t="str">
        <f>IF(Wedstrijden!AR617="x","Z","")</f>
        <v/>
      </c>
      <c r="DJ796" s="17" t="str">
        <f>IF(Wedstrijden!AS617="x","Z","")</f>
        <v/>
      </c>
      <c r="DK796" s="17" t="str">
        <f>IF(COUNTA(Wedstrijden!AU617:AW617)&lt;&gt;0,6,"")</f>
        <v/>
      </c>
      <c r="DL796" s="17" t="str">
        <f t="shared" si="77"/>
        <v/>
      </c>
      <c r="DM796" s="17" t="str">
        <f>IF(Wedstrijden!AU617="x","L","")</f>
        <v/>
      </c>
      <c r="DN796" s="17" t="str">
        <f>IF(Wedstrijden!AV617="x","M","")</f>
        <v/>
      </c>
      <c r="DO796" s="17" t="str">
        <f>IF(Wedstrijden!AW617="x","Z","")</f>
        <v/>
      </c>
      <c r="DP796" s="17" t="str">
        <f>IF(Wedstrijden!AX617="x","Z","")</f>
        <v/>
      </c>
    </row>
    <row r="797" spans="1:120" ht="14.4" x14ac:dyDescent="0.3">
      <c r="A797" s="21">
        <f>Wedstrijden!A618</f>
        <v>0</v>
      </c>
      <c r="B797" s="17" t="str">
        <f>IFERROR(VLOOKUP(Wedstrijden!#REF!,#REF!,2,FALSE),"")</f>
        <v/>
      </c>
      <c r="C797" s="17" t="e">
        <f>Wedstrijden!#REF!</f>
        <v>#REF!</v>
      </c>
      <c r="D797" s="17" t="str">
        <f>IFERROR(VLOOKUP(Wedstrijden!#REF!,#REF!,2,FALSE),"")</f>
        <v/>
      </c>
      <c r="E797" s="17" t="str">
        <f>IFERROR(VLOOKUP(Wedstrijden!#REF!,#REF!,5,FALSE),"")</f>
        <v/>
      </c>
      <c r="F797" s="17" t="e">
        <f>IF(Wedstrijden!#REF!&lt;&gt;"",Wedstrijden!#REF!,"")</f>
        <v>#REF!</v>
      </c>
      <c r="G797" s="17" t="e">
        <f>IF(Wedstrijden!#REF!="Indoor",1,0)</f>
        <v>#REF!</v>
      </c>
      <c r="H797" s="17" t="e">
        <f>Wedstrijden!#REF!</f>
        <v>#REF!</v>
      </c>
      <c r="I797" s="17" t="e">
        <f>IF(Wedstrijden!#REF!="Nee",0,IF(Wedstrijden!#REF!="Ja",1,""))</f>
        <v>#REF!</v>
      </c>
      <c r="J797" s="17" t="e">
        <f>IF(Wedstrijden!#REF!&lt;&gt;"",Wedstrijden!#REF!,"")</f>
        <v>#REF!</v>
      </c>
      <c r="W797" s="18"/>
      <c r="AE797" s="18"/>
      <c r="AN797" s="18"/>
      <c r="AU797" s="18"/>
      <c r="BA797" s="18"/>
      <c r="BE797" s="18"/>
      <c r="BJ797" s="17" t="str">
        <f>IF(COUNTA(Wedstrijden!O618:Y618)&lt;&gt;0,1,"")</f>
        <v/>
      </c>
      <c r="BK797" s="17" t="str">
        <f t="shared" si="72"/>
        <v/>
      </c>
      <c r="BL797" s="17" t="str">
        <f>IF(Wedstrijden!O618="x","AA","")</f>
        <v/>
      </c>
      <c r="BM797" s="17" t="str">
        <f>IF(Wedstrijden!P618="x","A","")</f>
        <v/>
      </c>
      <c r="BN797" s="17" t="str">
        <f>IF(Wedstrijden!Q618="x","B1","")</f>
        <v/>
      </c>
      <c r="BO797" s="17" t="e">
        <f>IF(Wedstrijden!#REF!="x","BB","")</f>
        <v>#REF!</v>
      </c>
      <c r="BP797" s="17" t="str">
        <f>IF(Wedstrijden!S618="x","B","")</f>
        <v/>
      </c>
      <c r="BQ797" s="17" t="str">
        <f>IF(Wedstrijden!T618="x","L1","")</f>
        <v/>
      </c>
      <c r="BR797" s="17" t="str">
        <f>IF(Wedstrijden!U618="x","L2","")</f>
        <v/>
      </c>
      <c r="BS797" s="17" t="str">
        <f>IF(Wedstrijden!V618="x","M1","")</f>
        <v/>
      </c>
      <c r="BT797" s="17" t="str">
        <f>IF(Wedstrijden!W618="x","M2","")</f>
        <v/>
      </c>
      <c r="BU797" s="17" t="str">
        <f>IF(Wedstrijden!X618="x","Z1","")</f>
        <v/>
      </c>
      <c r="BV797" s="17" t="str">
        <f>IF(Wedstrijden!Y618="x","Z2","")</f>
        <v/>
      </c>
      <c r="BW797" s="17" t="str">
        <f>IF(COUNTA(Wedstrijden!F618:N618)&lt;&gt;0,1,"")</f>
        <v/>
      </c>
      <c r="BX797" s="17" t="str">
        <f t="shared" si="73"/>
        <v/>
      </c>
      <c r="BY797" s="17" t="str">
        <f>IF(Wedstrijden!F618="x","BB","")</f>
        <v/>
      </c>
      <c r="BZ797" s="17" t="str">
        <f>IF(Wedstrijden!G618="x","B","")</f>
        <v/>
      </c>
      <c r="CA797" s="17" t="str">
        <f>IF(Wedstrijden!H618="x","L1","")</f>
        <v/>
      </c>
      <c r="CB797" s="17" t="str">
        <f>IF(Wedstrijden!I618="x","L2","")</f>
        <v/>
      </c>
      <c r="CC797" s="17" t="str">
        <f>IF(Wedstrijden!J618="x","M1","")</f>
        <v/>
      </c>
      <c r="CD797" s="17" t="str">
        <f>IF(Wedstrijden!K618="x","M2","")</f>
        <v/>
      </c>
      <c r="CE797" s="17" t="str">
        <f>IF(Wedstrijden!L618="x","Z1","")</f>
        <v/>
      </c>
      <c r="CF797" s="17" t="str">
        <f>IF(Wedstrijden!M618="x","Z2","")</f>
        <v/>
      </c>
      <c r="CG797" s="17" t="str">
        <f>IF(Wedstrijden!N618="x","ZZL","")</f>
        <v/>
      </c>
      <c r="CL797" s="17" t="str">
        <f>IF(COUNTA(Wedstrijden!AG618:AN618)&lt;&gt;0,2,"")</f>
        <v/>
      </c>
      <c r="CM797" s="17" t="str">
        <f t="shared" si="74"/>
        <v/>
      </c>
      <c r="CN797" s="17" t="str">
        <f>IF(Wedstrijden!AG618="x","AA","")</f>
        <v/>
      </c>
      <c r="CO797" s="17" t="str">
        <f>IF(Wedstrijden!AH618="x","A","")</f>
        <v/>
      </c>
      <c r="CP797" s="17" t="str">
        <f>IF(Wedstrijden!AI618="x","BB","")</f>
        <v/>
      </c>
      <c r="CQ797" s="17" t="str">
        <f>IF(Wedstrijden!AJ618="x","B","")</f>
        <v/>
      </c>
      <c r="CR797" s="17" t="str">
        <f>IF(Wedstrijden!AK618="x","L","")</f>
        <v/>
      </c>
      <c r="CS797" s="17" t="str">
        <f>IF(Wedstrijden!AL618="x","M","")</f>
        <v/>
      </c>
      <c r="CT797" s="17" t="str">
        <f>IF(Wedstrijden!AM618="x","Z","")</f>
        <v/>
      </c>
      <c r="CU797" s="17" t="str">
        <f>IF(Wedstrijden!AN618="x","ZZ","")</f>
        <v/>
      </c>
      <c r="CV797" s="17" t="str">
        <f>IF(COUNTA(Wedstrijden!Z618:AF618)&lt;&gt;0,2,"")</f>
        <v/>
      </c>
      <c r="CW797" s="17" t="str">
        <f t="shared" si="75"/>
        <v/>
      </c>
      <c r="CX797" s="17" t="str">
        <f>IF(Wedstrijden!Z618="x","BB","")</f>
        <v/>
      </c>
      <c r="CY797" s="17" t="str">
        <f>IF(Wedstrijden!AA618="x","B","")</f>
        <v/>
      </c>
      <c r="CZ797" s="17" t="str">
        <f>IF(Wedstrijden!AB618="x","L","")</f>
        <v/>
      </c>
      <c r="DA797" s="17" t="str">
        <f>IF(Wedstrijden!AC618="x","M","")</f>
        <v/>
      </c>
      <c r="DB797" s="17" t="str">
        <f>IF(Wedstrijden!AD618="x","Z","")</f>
        <v/>
      </c>
      <c r="DC797" s="17" t="str">
        <f>IF(Wedstrijden!AE618="x","ZZ","")</f>
        <v/>
      </c>
      <c r="DD797" s="17" t="str">
        <f>IF(Wedstrijden!AF618="x","1.40","")</f>
        <v/>
      </c>
      <c r="DE797" s="17" t="str">
        <f>IF(COUNTA(Wedstrijden!AP618:AR618)&lt;&gt;0,6,"")</f>
        <v/>
      </c>
      <c r="DF797" s="17" t="str">
        <f t="shared" si="76"/>
        <v/>
      </c>
      <c r="DG797" s="17" t="str">
        <f>IF(Wedstrijden!AP618="x","L","")</f>
        <v/>
      </c>
      <c r="DH797" s="17" t="str">
        <f>IF(Wedstrijden!AQ618="x","M","")</f>
        <v/>
      </c>
      <c r="DI797" s="17" t="str">
        <f>IF(Wedstrijden!AR618="x","Z","")</f>
        <v/>
      </c>
      <c r="DJ797" s="17" t="str">
        <f>IF(Wedstrijden!AS618="x","Z","")</f>
        <v/>
      </c>
      <c r="DK797" s="17" t="str">
        <f>IF(COUNTA(Wedstrijden!AU618:AW618)&lt;&gt;0,6,"")</f>
        <v/>
      </c>
      <c r="DL797" s="17" t="str">
        <f t="shared" si="77"/>
        <v/>
      </c>
      <c r="DM797" s="17" t="str">
        <f>IF(Wedstrijden!AU618="x","L","")</f>
        <v/>
      </c>
      <c r="DN797" s="17" t="str">
        <f>IF(Wedstrijden!AV618="x","M","")</f>
        <v/>
      </c>
      <c r="DO797" s="17" t="str">
        <f>IF(Wedstrijden!AW618="x","Z","")</f>
        <v/>
      </c>
      <c r="DP797" s="17" t="str">
        <f>IF(Wedstrijden!AX618="x","Z","")</f>
        <v/>
      </c>
    </row>
    <row r="798" spans="1:120" ht="14.4" x14ac:dyDescent="0.3">
      <c r="A798" s="21">
        <f>Wedstrijden!A619</f>
        <v>0</v>
      </c>
      <c r="B798" s="17" t="str">
        <f>IFERROR(VLOOKUP(Wedstrijden!#REF!,#REF!,2,FALSE),"")</f>
        <v/>
      </c>
      <c r="C798" s="17" t="e">
        <f>Wedstrijden!#REF!</f>
        <v>#REF!</v>
      </c>
      <c r="D798" s="17" t="str">
        <f>IFERROR(VLOOKUP(Wedstrijden!#REF!,#REF!,2,FALSE),"")</f>
        <v/>
      </c>
      <c r="E798" s="17" t="str">
        <f>IFERROR(VLOOKUP(Wedstrijden!#REF!,#REF!,5,FALSE),"")</f>
        <v/>
      </c>
      <c r="F798" s="17" t="e">
        <f>IF(Wedstrijden!#REF!&lt;&gt;"",Wedstrijden!#REF!,"")</f>
        <v>#REF!</v>
      </c>
      <c r="G798" s="17" t="e">
        <f>IF(Wedstrijden!#REF!="Indoor",1,0)</f>
        <v>#REF!</v>
      </c>
      <c r="H798" s="17" t="e">
        <f>Wedstrijden!#REF!</f>
        <v>#REF!</v>
      </c>
      <c r="I798" s="17" t="e">
        <f>IF(Wedstrijden!#REF!="Nee",0,IF(Wedstrijden!#REF!="Ja",1,""))</f>
        <v>#REF!</v>
      </c>
      <c r="J798" s="17" t="e">
        <f>IF(Wedstrijden!#REF!&lt;&gt;"",Wedstrijden!#REF!,"")</f>
        <v>#REF!</v>
      </c>
      <c r="W798" s="18"/>
      <c r="AE798" s="18"/>
      <c r="AN798" s="18"/>
      <c r="AU798" s="18"/>
      <c r="BA798" s="18"/>
      <c r="BE798" s="18"/>
      <c r="BJ798" s="17" t="str">
        <f>IF(COUNTA(Wedstrijden!O619:Y619)&lt;&gt;0,1,"")</f>
        <v/>
      </c>
      <c r="BK798" s="17" t="str">
        <f t="shared" si="72"/>
        <v/>
      </c>
      <c r="BL798" s="17" t="str">
        <f>IF(Wedstrijden!O619="x","AA","")</f>
        <v/>
      </c>
      <c r="BM798" s="17" t="str">
        <f>IF(Wedstrijden!P619="x","A","")</f>
        <v/>
      </c>
      <c r="BN798" s="17" t="str">
        <f>IF(Wedstrijden!Q619="x","B1","")</f>
        <v/>
      </c>
      <c r="BO798" s="17" t="e">
        <f>IF(Wedstrijden!#REF!="x","BB","")</f>
        <v>#REF!</v>
      </c>
      <c r="BP798" s="17" t="str">
        <f>IF(Wedstrijden!S619="x","B","")</f>
        <v/>
      </c>
      <c r="BQ798" s="17" t="str">
        <f>IF(Wedstrijden!T619="x","L1","")</f>
        <v/>
      </c>
      <c r="BR798" s="17" t="str">
        <f>IF(Wedstrijden!U619="x","L2","")</f>
        <v/>
      </c>
      <c r="BS798" s="17" t="str">
        <f>IF(Wedstrijden!V619="x","M1","")</f>
        <v/>
      </c>
      <c r="BT798" s="17" t="str">
        <f>IF(Wedstrijden!W619="x","M2","")</f>
        <v/>
      </c>
      <c r="BU798" s="17" t="str">
        <f>IF(Wedstrijden!X619="x","Z1","")</f>
        <v/>
      </c>
      <c r="BV798" s="17" t="str">
        <f>IF(Wedstrijden!Y619="x","Z2","")</f>
        <v/>
      </c>
      <c r="BW798" s="17" t="str">
        <f>IF(COUNTA(Wedstrijden!F619:N619)&lt;&gt;0,1,"")</f>
        <v/>
      </c>
      <c r="BX798" s="17" t="str">
        <f t="shared" si="73"/>
        <v/>
      </c>
      <c r="BY798" s="17" t="str">
        <f>IF(Wedstrijden!F619="x","BB","")</f>
        <v/>
      </c>
      <c r="BZ798" s="17" t="str">
        <f>IF(Wedstrijden!G619="x","B","")</f>
        <v/>
      </c>
      <c r="CA798" s="17" t="str">
        <f>IF(Wedstrijden!H619="x","L1","")</f>
        <v/>
      </c>
      <c r="CB798" s="17" t="str">
        <f>IF(Wedstrijden!I619="x","L2","")</f>
        <v/>
      </c>
      <c r="CC798" s="17" t="str">
        <f>IF(Wedstrijden!J619="x","M1","")</f>
        <v/>
      </c>
      <c r="CD798" s="17" t="str">
        <f>IF(Wedstrijden!K619="x","M2","")</f>
        <v/>
      </c>
      <c r="CE798" s="17" t="str">
        <f>IF(Wedstrijden!L619="x","Z1","")</f>
        <v/>
      </c>
      <c r="CF798" s="17" t="str">
        <f>IF(Wedstrijden!M619="x","Z2","")</f>
        <v/>
      </c>
      <c r="CG798" s="17" t="str">
        <f>IF(Wedstrijden!N619="x","ZZL","")</f>
        <v/>
      </c>
      <c r="CL798" s="17" t="str">
        <f>IF(COUNTA(Wedstrijden!AG619:AN619)&lt;&gt;0,2,"")</f>
        <v/>
      </c>
      <c r="CM798" s="17" t="str">
        <f t="shared" si="74"/>
        <v/>
      </c>
      <c r="CN798" s="17" t="str">
        <f>IF(Wedstrijden!AG619="x","AA","")</f>
        <v/>
      </c>
      <c r="CO798" s="17" t="str">
        <f>IF(Wedstrijden!AH619="x","A","")</f>
        <v/>
      </c>
      <c r="CP798" s="17" t="str">
        <f>IF(Wedstrijden!AI619="x","BB","")</f>
        <v/>
      </c>
      <c r="CQ798" s="17" t="str">
        <f>IF(Wedstrijden!AJ619="x","B","")</f>
        <v/>
      </c>
      <c r="CR798" s="17" t="str">
        <f>IF(Wedstrijden!AK619="x","L","")</f>
        <v/>
      </c>
      <c r="CS798" s="17" t="str">
        <f>IF(Wedstrijden!AL619="x","M","")</f>
        <v/>
      </c>
      <c r="CT798" s="17" t="str">
        <f>IF(Wedstrijden!AM619="x","Z","")</f>
        <v/>
      </c>
      <c r="CU798" s="17" t="str">
        <f>IF(Wedstrijden!AN619="x","ZZ","")</f>
        <v/>
      </c>
      <c r="CV798" s="17" t="str">
        <f>IF(COUNTA(Wedstrijden!Z619:AF619)&lt;&gt;0,2,"")</f>
        <v/>
      </c>
      <c r="CW798" s="17" t="str">
        <f t="shared" si="75"/>
        <v/>
      </c>
      <c r="CX798" s="17" t="str">
        <f>IF(Wedstrijden!Z619="x","BB","")</f>
        <v/>
      </c>
      <c r="CY798" s="17" t="str">
        <f>IF(Wedstrijden!AA619="x","B","")</f>
        <v/>
      </c>
      <c r="CZ798" s="17" t="str">
        <f>IF(Wedstrijden!AB619="x","L","")</f>
        <v/>
      </c>
      <c r="DA798" s="17" t="str">
        <f>IF(Wedstrijden!AC619="x","M","")</f>
        <v/>
      </c>
      <c r="DB798" s="17" t="str">
        <f>IF(Wedstrijden!AD619="x","Z","")</f>
        <v/>
      </c>
      <c r="DC798" s="17" t="str">
        <f>IF(Wedstrijden!AE619="x","ZZ","")</f>
        <v/>
      </c>
      <c r="DD798" s="17" t="str">
        <f>IF(Wedstrijden!AF619="x","1.40","")</f>
        <v/>
      </c>
      <c r="DE798" s="17" t="str">
        <f>IF(COUNTA(Wedstrijden!AP619:AR619)&lt;&gt;0,6,"")</f>
        <v/>
      </c>
      <c r="DF798" s="17" t="str">
        <f t="shared" si="76"/>
        <v/>
      </c>
      <c r="DG798" s="17" t="str">
        <f>IF(Wedstrijden!AP619="x","L","")</f>
        <v/>
      </c>
      <c r="DH798" s="17" t="str">
        <f>IF(Wedstrijden!AQ619="x","M","")</f>
        <v/>
      </c>
      <c r="DI798" s="17" t="str">
        <f>IF(Wedstrijden!AR619="x","Z","")</f>
        <v/>
      </c>
      <c r="DJ798" s="17" t="str">
        <f>IF(Wedstrijden!AS619="x","Z","")</f>
        <v/>
      </c>
      <c r="DK798" s="17" t="str">
        <f>IF(COUNTA(Wedstrijden!AU619:AW619)&lt;&gt;0,6,"")</f>
        <v/>
      </c>
      <c r="DL798" s="17" t="str">
        <f t="shared" si="77"/>
        <v/>
      </c>
      <c r="DM798" s="17" t="str">
        <f>IF(Wedstrijden!AU619="x","L","")</f>
        <v/>
      </c>
      <c r="DN798" s="17" t="str">
        <f>IF(Wedstrijden!AV619="x","M","")</f>
        <v/>
      </c>
      <c r="DO798" s="17" t="str">
        <f>IF(Wedstrijden!AW619="x","Z","")</f>
        <v/>
      </c>
      <c r="DP798" s="17" t="str">
        <f>IF(Wedstrijden!AX619="x","Z","")</f>
        <v/>
      </c>
    </row>
    <row r="799" spans="1:120" ht="14.4" x14ac:dyDescent="0.3">
      <c r="A799" s="21">
        <f>Wedstrijden!A620</f>
        <v>0</v>
      </c>
      <c r="B799" s="17" t="str">
        <f>IFERROR(VLOOKUP(Wedstrijden!#REF!,#REF!,2,FALSE),"")</f>
        <v/>
      </c>
      <c r="C799" s="17" t="e">
        <f>Wedstrijden!#REF!</f>
        <v>#REF!</v>
      </c>
      <c r="D799" s="17" t="str">
        <f>IFERROR(VLOOKUP(Wedstrijden!#REF!,#REF!,2,FALSE),"")</f>
        <v/>
      </c>
      <c r="E799" s="17" t="str">
        <f>IFERROR(VLOOKUP(Wedstrijden!#REF!,#REF!,5,FALSE),"")</f>
        <v/>
      </c>
      <c r="F799" s="17" t="e">
        <f>IF(Wedstrijden!#REF!&lt;&gt;"",Wedstrijden!#REF!,"")</f>
        <v>#REF!</v>
      </c>
      <c r="G799" s="17" t="e">
        <f>IF(Wedstrijden!#REF!="Indoor",1,0)</f>
        <v>#REF!</v>
      </c>
      <c r="H799" s="17" t="e">
        <f>Wedstrijden!#REF!</f>
        <v>#REF!</v>
      </c>
      <c r="I799" s="17" t="e">
        <f>IF(Wedstrijden!#REF!="Nee",0,IF(Wedstrijden!#REF!="Ja",1,""))</f>
        <v>#REF!</v>
      </c>
      <c r="J799" s="17" t="e">
        <f>IF(Wedstrijden!#REF!&lt;&gt;"",Wedstrijden!#REF!,"")</f>
        <v>#REF!</v>
      </c>
      <c r="W799" s="18"/>
      <c r="AE799" s="18"/>
      <c r="AN799" s="18"/>
      <c r="AU799" s="18"/>
      <c r="BA799" s="18"/>
      <c r="BE799" s="18"/>
      <c r="BJ799" s="17" t="str">
        <f>IF(COUNTA(Wedstrijden!O620:Y620)&lt;&gt;0,1,"")</f>
        <v/>
      </c>
      <c r="BK799" s="17" t="str">
        <f t="shared" si="72"/>
        <v/>
      </c>
      <c r="BL799" s="17" t="str">
        <f>IF(Wedstrijden!O620="x","AA","")</f>
        <v/>
      </c>
      <c r="BM799" s="17" t="str">
        <f>IF(Wedstrijden!P620="x","A","")</f>
        <v/>
      </c>
      <c r="BN799" s="17" t="str">
        <f>IF(Wedstrijden!Q620="x","B1","")</f>
        <v/>
      </c>
      <c r="BO799" s="17" t="e">
        <f>IF(Wedstrijden!#REF!="x","BB","")</f>
        <v>#REF!</v>
      </c>
      <c r="BP799" s="17" t="str">
        <f>IF(Wedstrijden!S620="x","B","")</f>
        <v/>
      </c>
      <c r="BQ799" s="17" t="str">
        <f>IF(Wedstrijden!T620="x","L1","")</f>
        <v/>
      </c>
      <c r="BR799" s="17" t="str">
        <f>IF(Wedstrijden!U620="x","L2","")</f>
        <v/>
      </c>
      <c r="BS799" s="17" t="str">
        <f>IF(Wedstrijden!V620="x","M1","")</f>
        <v/>
      </c>
      <c r="BT799" s="17" t="str">
        <f>IF(Wedstrijden!W620="x","M2","")</f>
        <v/>
      </c>
      <c r="BU799" s="17" t="str">
        <f>IF(Wedstrijden!X620="x","Z1","")</f>
        <v/>
      </c>
      <c r="BV799" s="17" t="str">
        <f>IF(Wedstrijden!Y620="x","Z2","")</f>
        <v/>
      </c>
      <c r="BW799" s="17" t="str">
        <f>IF(COUNTA(Wedstrijden!F620:N620)&lt;&gt;0,1,"")</f>
        <v/>
      </c>
      <c r="BX799" s="17" t="str">
        <f t="shared" si="73"/>
        <v/>
      </c>
      <c r="BY799" s="17" t="str">
        <f>IF(Wedstrijden!F620="x","BB","")</f>
        <v/>
      </c>
      <c r="BZ799" s="17" t="str">
        <f>IF(Wedstrijden!G620="x","B","")</f>
        <v/>
      </c>
      <c r="CA799" s="17" t="str">
        <f>IF(Wedstrijden!H620="x","L1","")</f>
        <v/>
      </c>
      <c r="CB799" s="17" t="str">
        <f>IF(Wedstrijden!I620="x","L2","")</f>
        <v/>
      </c>
      <c r="CC799" s="17" t="str">
        <f>IF(Wedstrijden!J620="x","M1","")</f>
        <v/>
      </c>
      <c r="CD799" s="17" t="str">
        <f>IF(Wedstrijden!K620="x","M2","")</f>
        <v/>
      </c>
      <c r="CE799" s="17" t="str">
        <f>IF(Wedstrijden!L620="x","Z1","")</f>
        <v/>
      </c>
      <c r="CF799" s="17" t="str">
        <f>IF(Wedstrijden!M620="x","Z2","")</f>
        <v/>
      </c>
      <c r="CG799" s="17" t="str">
        <f>IF(Wedstrijden!N620="x","ZZL","")</f>
        <v/>
      </c>
      <c r="CL799" s="17" t="str">
        <f>IF(COUNTA(Wedstrijden!AG620:AN620)&lt;&gt;0,2,"")</f>
        <v/>
      </c>
      <c r="CM799" s="17" t="str">
        <f t="shared" si="74"/>
        <v/>
      </c>
      <c r="CN799" s="17" t="str">
        <f>IF(Wedstrijden!AG620="x","AA","")</f>
        <v/>
      </c>
      <c r="CO799" s="17" t="str">
        <f>IF(Wedstrijden!AH620="x","A","")</f>
        <v/>
      </c>
      <c r="CP799" s="17" t="str">
        <f>IF(Wedstrijden!AI620="x","BB","")</f>
        <v/>
      </c>
      <c r="CQ799" s="17" t="str">
        <f>IF(Wedstrijden!AJ620="x","B","")</f>
        <v/>
      </c>
      <c r="CR799" s="17" t="str">
        <f>IF(Wedstrijden!AK620="x","L","")</f>
        <v/>
      </c>
      <c r="CS799" s="17" t="str">
        <f>IF(Wedstrijden!AL620="x","M","")</f>
        <v/>
      </c>
      <c r="CT799" s="17" t="str">
        <f>IF(Wedstrijden!AM620="x","Z","")</f>
        <v/>
      </c>
      <c r="CU799" s="17" t="str">
        <f>IF(Wedstrijden!AN620="x","ZZ","")</f>
        <v/>
      </c>
      <c r="CV799" s="17" t="str">
        <f>IF(COUNTA(Wedstrijden!Z620:AF620)&lt;&gt;0,2,"")</f>
        <v/>
      </c>
      <c r="CW799" s="17" t="str">
        <f t="shared" si="75"/>
        <v/>
      </c>
      <c r="CX799" s="17" t="str">
        <f>IF(Wedstrijden!Z620="x","BB","")</f>
        <v/>
      </c>
      <c r="CY799" s="17" t="str">
        <f>IF(Wedstrijden!AA620="x","B","")</f>
        <v/>
      </c>
      <c r="CZ799" s="17" t="str">
        <f>IF(Wedstrijden!AB620="x","L","")</f>
        <v/>
      </c>
      <c r="DA799" s="17" t="str">
        <f>IF(Wedstrijden!AC620="x","M","")</f>
        <v/>
      </c>
      <c r="DB799" s="17" t="str">
        <f>IF(Wedstrijden!AD620="x","Z","")</f>
        <v/>
      </c>
      <c r="DC799" s="17" t="str">
        <f>IF(Wedstrijden!AE620="x","ZZ","")</f>
        <v/>
      </c>
      <c r="DD799" s="17" t="str">
        <f>IF(Wedstrijden!AF620="x","1.40","")</f>
        <v/>
      </c>
      <c r="DE799" s="17" t="str">
        <f>IF(COUNTA(Wedstrijden!AP620:AR620)&lt;&gt;0,6,"")</f>
        <v/>
      </c>
      <c r="DF799" s="17" t="str">
        <f t="shared" si="76"/>
        <v/>
      </c>
      <c r="DG799" s="17" t="str">
        <f>IF(Wedstrijden!AP620="x","L","")</f>
        <v/>
      </c>
      <c r="DH799" s="17" t="str">
        <f>IF(Wedstrijden!AQ620="x","M","")</f>
        <v/>
      </c>
      <c r="DI799" s="17" t="str">
        <f>IF(Wedstrijden!AR620="x","Z","")</f>
        <v/>
      </c>
      <c r="DJ799" s="17" t="str">
        <f>IF(Wedstrijden!AS620="x","Z","")</f>
        <v/>
      </c>
      <c r="DK799" s="17" t="str">
        <f>IF(COUNTA(Wedstrijden!AU620:AW620)&lt;&gt;0,6,"")</f>
        <v/>
      </c>
      <c r="DL799" s="17" t="str">
        <f t="shared" si="77"/>
        <v/>
      </c>
      <c r="DM799" s="17" t="str">
        <f>IF(Wedstrijden!AU620="x","L","")</f>
        <v/>
      </c>
      <c r="DN799" s="17" t="str">
        <f>IF(Wedstrijden!AV620="x","M","")</f>
        <v/>
      </c>
      <c r="DO799" s="17" t="str">
        <f>IF(Wedstrijden!AW620="x","Z","")</f>
        <v/>
      </c>
      <c r="DP799" s="17" t="str">
        <f>IF(Wedstrijden!AX620="x","Z","")</f>
        <v/>
      </c>
    </row>
    <row r="800" spans="1:120" ht="14.4" x14ac:dyDescent="0.3">
      <c r="A800" s="21">
        <f>Wedstrijden!A621</f>
        <v>0</v>
      </c>
      <c r="B800" s="17" t="str">
        <f>IFERROR(VLOOKUP(Wedstrijden!#REF!,#REF!,2,FALSE),"")</f>
        <v/>
      </c>
      <c r="C800" s="17" t="e">
        <f>Wedstrijden!#REF!</f>
        <v>#REF!</v>
      </c>
      <c r="D800" s="17" t="str">
        <f>IFERROR(VLOOKUP(Wedstrijden!#REF!,#REF!,2,FALSE),"")</f>
        <v/>
      </c>
      <c r="E800" s="17" t="str">
        <f>IFERROR(VLOOKUP(Wedstrijden!#REF!,#REF!,5,FALSE),"")</f>
        <v/>
      </c>
      <c r="F800" s="17" t="e">
        <f>IF(Wedstrijden!#REF!&lt;&gt;"",Wedstrijden!#REF!,"")</f>
        <v>#REF!</v>
      </c>
      <c r="G800" s="17" t="e">
        <f>IF(Wedstrijden!#REF!="Indoor",1,0)</f>
        <v>#REF!</v>
      </c>
      <c r="H800" s="17" t="e">
        <f>Wedstrijden!#REF!</f>
        <v>#REF!</v>
      </c>
      <c r="I800" s="17" t="e">
        <f>IF(Wedstrijden!#REF!="Nee",0,IF(Wedstrijden!#REF!="Ja",1,""))</f>
        <v>#REF!</v>
      </c>
      <c r="J800" s="17" t="e">
        <f>IF(Wedstrijden!#REF!&lt;&gt;"",Wedstrijden!#REF!,"")</f>
        <v>#REF!</v>
      </c>
      <c r="W800" s="18"/>
      <c r="AE800" s="18"/>
      <c r="AN800" s="18"/>
      <c r="AU800" s="18"/>
      <c r="BA800" s="18"/>
      <c r="BE800" s="18"/>
      <c r="BJ800" s="17" t="str">
        <f>IF(COUNTA(Wedstrijden!O621:Y621)&lt;&gt;0,1,"")</f>
        <v/>
      </c>
      <c r="BK800" s="17" t="str">
        <f t="shared" si="72"/>
        <v/>
      </c>
      <c r="BL800" s="17" t="str">
        <f>IF(Wedstrijden!O621="x","AA","")</f>
        <v/>
      </c>
      <c r="BM800" s="17" t="str">
        <f>IF(Wedstrijden!P621="x","A","")</f>
        <v/>
      </c>
      <c r="BN800" s="17" t="str">
        <f>IF(Wedstrijden!Q621="x","B1","")</f>
        <v/>
      </c>
      <c r="BO800" s="17" t="e">
        <f>IF(Wedstrijden!#REF!="x","BB","")</f>
        <v>#REF!</v>
      </c>
      <c r="BP800" s="17" t="str">
        <f>IF(Wedstrijden!S621="x","B","")</f>
        <v/>
      </c>
      <c r="BQ800" s="17" t="str">
        <f>IF(Wedstrijden!T621="x","L1","")</f>
        <v/>
      </c>
      <c r="BR800" s="17" t="str">
        <f>IF(Wedstrijden!U621="x","L2","")</f>
        <v/>
      </c>
      <c r="BS800" s="17" t="str">
        <f>IF(Wedstrijden!V621="x","M1","")</f>
        <v/>
      </c>
      <c r="BT800" s="17" t="str">
        <f>IF(Wedstrijden!W621="x","M2","")</f>
        <v/>
      </c>
      <c r="BU800" s="17" t="str">
        <f>IF(Wedstrijden!X621="x","Z1","")</f>
        <v/>
      </c>
      <c r="BV800" s="17" t="str">
        <f>IF(Wedstrijden!Y621="x","Z2","")</f>
        <v/>
      </c>
      <c r="BW800" s="17" t="str">
        <f>IF(COUNTA(Wedstrijden!F621:N621)&lt;&gt;0,1,"")</f>
        <v/>
      </c>
      <c r="BX800" s="17" t="str">
        <f t="shared" si="73"/>
        <v/>
      </c>
      <c r="BY800" s="17" t="str">
        <f>IF(Wedstrijden!F621="x","BB","")</f>
        <v/>
      </c>
      <c r="BZ800" s="17" t="str">
        <f>IF(Wedstrijden!G621="x","B","")</f>
        <v/>
      </c>
      <c r="CA800" s="17" t="str">
        <f>IF(Wedstrijden!H621="x","L1","")</f>
        <v/>
      </c>
      <c r="CB800" s="17" t="str">
        <f>IF(Wedstrijden!I621="x","L2","")</f>
        <v/>
      </c>
      <c r="CC800" s="17" t="str">
        <f>IF(Wedstrijden!J621="x","M1","")</f>
        <v/>
      </c>
      <c r="CD800" s="17" t="str">
        <f>IF(Wedstrijden!K621="x","M2","")</f>
        <v/>
      </c>
      <c r="CE800" s="17" t="str">
        <f>IF(Wedstrijden!L621="x","Z1","")</f>
        <v/>
      </c>
      <c r="CF800" s="17" t="str">
        <f>IF(Wedstrijden!M621="x","Z2","")</f>
        <v/>
      </c>
      <c r="CG800" s="17" t="str">
        <f>IF(Wedstrijden!N621="x","ZZL","")</f>
        <v/>
      </c>
      <c r="CL800" s="17" t="str">
        <f>IF(COUNTA(Wedstrijden!AG621:AN621)&lt;&gt;0,2,"")</f>
        <v/>
      </c>
      <c r="CM800" s="17" t="str">
        <f t="shared" si="74"/>
        <v/>
      </c>
      <c r="CN800" s="17" t="str">
        <f>IF(Wedstrijden!AG621="x","AA","")</f>
        <v/>
      </c>
      <c r="CO800" s="17" t="str">
        <f>IF(Wedstrijden!AH621="x","A","")</f>
        <v/>
      </c>
      <c r="CP800" s="17" t="str">
        <f>IF(Wedstrijden!AI621="x","BB","")</f>
        <v/>
      </c>
      <c r="CQ800" s="17" t="str">
        <f>IF(Wedstrijden!AJ621="x","B","")</f>
        <v/>
      </c>
      <c r="CR800" s="17" t="str">
        <f>IF(Wedstrijden!AK621="x","L","")</f>
        <v/>
      </c>
      <c r="CS800" s="17" t="str">
        <f>IF(Wedstrijden!AL621="x","M","")</f>
        <v/>
      </c>
      <c r="CT800" s="17" t="str">
        <f>IF(Wedstrijden!AM621="x","Z","")</f>
        <v/>
      </c>
      <c r="CU800" s="17" t="str">
        <f>IF(Wedstrijden!AN621="x","ZZ","")</f>
        <v/>
      </c>
      <c r="CV800" s="17" t="str">
        <f>IF(COUNTA(Wedstrijden!Z621:AF621)&lt;&gt;0,2,"")</f>
        <v/>
      </c>
      <c r="CW800" s="17" t="str">
        <f t="shared" si="75"/>
        <v/>
      </c>
      <c r="CX800" s="17" t="str">
        <f>IF(Wedstrijden!Z621="x","BB","")</f>
        <v/>
      </c>
      <c r="CY800" s="17" t="str">
        <f>IF(Wedstrijden!AA621="x","B","")</f>
        <v/>
      </c>
      <c r="CZ800" s="17" t="str">
        <f>IF(Wedstrijden!AB621="x","L","")</f>
        <v/>
      </c>
      <c r="DA800" s="17" t="str">
        <f>IF(Wedstrijden!AC621="x","M","")</f>
        <v/>
      </c>
      <c r="DB800" s="17" t="str">
        <f>IF(Wedstrijden!AD621="x","Z","")</f>
        <v/>
      </c>
      <c r="DC800" s="17" t="str">
        <f>IF(Wedstrijden!AE621="x","ZZ","")</f>
        <v/>
      </c>
      <c r="DD800" s="17" t="str">
        <f>IF(Wedstrijden!AF621="x","1.40","")</f>
        <v/>
      </c>
      <c r="DE800" s="17" t="str">
        <f>IF(COUNTA(Wedstrijden!AP621:AR621)&lt;&gt;0,6,"")</f>
        <v/>
      </c>
      <c r="DF800" s="17" t="str">
        <f t="shared" si="76"/>
        <v/>
      </c>
      <c r="DG800" s="17" t="str">
        <f>IF(Wedstrijden!AP621="x","L","")</f>
        <v/>
      </c>
      <c r="DH800" s="17" t="str">
        <f>IF(Wedstrijden!AQ621="x","M","")</f>
        <v/>
      </c>
      <c r="DI800" s="17" t="str">
        <f>IF(Wedstrijden!AR621="x","Z","")</f>
        <v/>
      </c>
      <c r="DJ800" s="17" t="str">
        <f>IF(Wedstrijden!AS621="x","Z","")</f>
        <v/>
      </c>
      <c r="DK800" s="17" t="str">
        <f>IF(COUNTA(Wedstrijden!AU621:AW621)&lt;&gt;0,6,"")</f>
        <v/>
      </c>
      <c r="DL800" s="17" t="str">
        <f t="shared" si="77"/>
        <v/>
      </c>
      <c r="DM800" s="17" t="str">
        <f>IF(Wedstrijden!AU621="x","L","")</f>
        <v/>
      </c>
      <c r="DN800" s="17" t="str">
        <f>IF(Wedstrijden!AV621="x","M","")</f>
        <v/>
      </c>
      <c r="DO800" s="17" t="str">
        <f>IF(Wedstrijden!AW621="x","Z","")</f>
        <v/>
      </c>
      <c r="DP800" s="17" t="str">
        <f>IF(Wedstrijden!AX621="x","Z","")</f>
        <v/>
      </c>
    </row>
    <row r="801" spans="1:120" ht="14.4" x14ac:dyDescent="0.3">
      <c r="A801" s="21">
        <f>Wedstrijden!A622</f>
        <v>0</v>
      </c>
      <c r="B801" s="17" t="str">
        <f>IFERROR(VLOOKUP(Wedstrijden!#REF!,#REF!,2,FALSE),"")</f>
        <v/>
      </c>
      <c r="C801" s="17" t="e">
        <f>Wedstrijden!#REF!</f>
        <v>#REF!</v>
      </c>
      <c r="D801" s="17" t="str">
        <f>IFERROR(VLOOKUP(Wedstrijden!#REF!,#REF!,2,FALSE),"")</f>
        <v/>
      </c>
      <c r="E801" s="17" t="str">
        <f>IFERROR(VLOOKUP(Wedstrijden!#REF!,#REF!,5,FALSE),"")</f>
        <v/>
      </c>
      <c r="F801" s="17" t="e">
        <f>IF(Wedstrijden!#REF!&lt;&gt;"",Wedstrijden!#REF!,"")</f>
        <v>#REF!</v>
      </c>
      <c r="G801" s="17" t="e">
        <f>IF(Wedstrijden!#REF!="Indoor",1,0)</f>
        <v>#REF!</v>
      </c>
      <c r="H801" s="17" t="e">
        <f>Wedstrijden!#REF!</f>
        <v>#REF!</v>
      </c>
      <c r="I801" s="17" t="e">
        <f>IF(Wedstrijden!#REF!="Nee",0,IF(Wedstrijden!#REF!="Ja",1,""))</f>
        <v>#REF!</v>
      </c>
      <c r="J801" s="17" t="e">
        <f>IF(Wedstrijden!#REF!&lt;&gt;"",Wedstrijden!#REF!,"")</f>
        <v>#REF!</v>
      </c>
      <c r="W801" s="18"/>
      <c r="AE801" s="18"/>
      <c r="AN801" s="18"/>
      <c r="AU801" s="18"/>
      <c r="BA801" s="18"/>
      <c r="BE801" s="18"/>
      <c r="BJ801" s="17" t="str">
        <f>IF(COUNTA(Wedstrijden!O622:Y622)&lt;&gt;0,1,"")</f>
        <v/>
      </c>
      <c r="BK801" s="17" t="str">
        <f t="shared" si="72"/>
        <v/>
      </c>
      <c r="BL801" s="17" t="str">
        <f>IF(Wedstrijden!O622="x","AA","")</f>
        <v/>
      </c>
      <c r="BM801" s="17" t="str">
        <f>IF(Wedstrijden!P622="x","A","")</f>
        <v/>
      </c>
      <c r="BN801" s="17" t="str">
        <f>IF(Wedstrijden!Q622="x","B1","")</f>
        <v/>
      </c>
      <c r="BO801" s="17" t="e">
        <f>IF(Wedstrijden!#REF!="x","BB","")</f>
        <v>#REF!</v>
      </c>
      <c r="BP801" s="17" t="str">
        <f>IF(Wedstrijden!S622="x","B","")</f>
        <v/>
      </c>
      <c r="BQ801" s="17" t="str">
        <f>IF(Wedstrijden!T622="x","L1","")</f>
        <v/>
      </c>
      <c r="BR801" s="17" t="str">
        <f>IF(Wedstrijden!U622="x","L2","")</f>
        <v/>
      </c>
      <c r="BS801" s="17" t="str">
        <f>IF(Wedstrijden!V622="x","M1","")</f>
        <v/>
      </c>
      <c r="BT801" s="17" t="str">
        <f>IF(Wedstrijden!W622="x","M2","")</f>
        <v/>
      </c>
      <c r="BU801" s="17" t="str">
        <f>IF(Wedstrijden!X622="x","Z1","")</f>
        <v/>
      </c>
      <c r="BV801" s="17" t="str">
        <f>IF(Wedstrijden!Y622="x","Z2","")</f>
        <v/>
      </c>
      <c r="BW801" s="17" t="str">
        <f>IF(COUNTA(Wedstrijden!F622:N622)&lt;&gt;0,1,"")</f>
        <v/>
      </c>
      <c r="BX801" s="17" t="str">
        <f t="shared" si="73"/>
        <v/>
      </c>
      <c r="BY801" s="17" t="str">
        <f>IF(Wedstrijden!F622="x","BB","")</f>
        <v/>
      </c>
      <c r="BZ801" s="17" t="str">
        <f>IF(Wedstrijden!G622="x","B","")</f>
        <v/>
      </c>
      <c r="CA801" s="17" t="str">
        <f>IF(Wedstrijden!H622="x","L1","")</f>
        <v/>
      </c>
      <c r="CB801" s="17" t="str">
        <f>IF(Wedstrijden!I622="x","L2","")</f>
        <v/>
      </c>
      <c r="CC801" s="17" t="str">
        <f>IF(Wedstrijden!J622="x","M1","")</f>
        <v/>
      </c>
      <c r="CD801" s="17" t="str">
        <f>IF(Wedstrijden!K622="x","M2","")</f>
        <v/>
      </c>
      <c r="CE801" s="17" t="str">
        <f>IF(Wedstrijden!L622="x","Z1","")</f>
        <v/>
      </c>
      <c r="CF801" s="17" t="str">
        <f>IF(Wedstrijden!M622="x","Z2","")</f>
        <v/>
      </c>
      <c r="CG801" s="17" t="str">
        <f>IF(Wedstrijden!N622="x","ZZL","")</f>
        <v/>
      </c>
      <c r="CL801" s="17" t="str">
        <f>IF(COUNTA(Wedstrijden!AG622:AN622)&lt;&gt;0,2,"")</f>
        <v/>
      </c>
      <c r="CM801" s="17" t="str">
        <f t="shared" si="74"/>
        <v/>
      </c>
      <c r="CN801" s="17" t="str">
        <f>IF(Wedstrijden!AG622="x","AA","")</f>
        <v/>
      </c>
      <c r="CO801" s="17" t="str">
        <f>IF(Wedstrijden!AH622="x","A","")</f>
        <v/>
      </c>
      <c r="CP801" s="17" t="str">
        <f>IF(Wedstrijden!AI622="x","BB","")</f>
        <v/>
      </c>
      <c r="CQ801" s="17" t="str">
        <f>IF(Wedstrijden!AJ622="x","B","")</f>
        <v/>
      </c>
      <c r="CR801" s="17" t="str">
        <f>IF(Wedstrijden!AK622="x","L","")</f>
        <v/>
      </c>
      <c r="CS801" s="17" t="str">
        <f>IF(Wedstrijden!AL622="x","M","")</f>
        <v/>
      </c>
      <c r="CT801" s="17" t="str">
        <f>IF(Wedstrijden!AM622="x","Z","")</f>
        <v/>
      </c>
      <c r="CU801" s="17" t="str">
        <f>IF(Wedstrijden!AN622="x","ZZ","")</f>
        <v/>
      </c>
      <c r="CV801" s="17" t="str">
        <f>IF(COUNTA(Wedstrijden!Z622:AF622)&lt;&gt;0,2,"")</f>
        <v/>
      </c>
      <c r="CW801" s="17" t="str">
        <f t="shared" si="75"/>
        <v/>
      </c>
      <c r="CX801" s="17" t="str">
        <f>IF(Wedstrijden!Z622="x","BB","")</f>
        <v/>
      </c>
      <c r="CY801" s="17" t="str">
        <f>IF(Wedstrijden!AA622="x","B","")</f>
        <v/>
      </c>
      <c r="CZ801" s="17" t="str">
        <f>IF(Wedstrijden!AB622="x","L","")</f>
        <v/>
      </c>
      <c r="DA801" s="17" t="str">
        <f>IF(Wedstrijden!AC622="x","M","")</f>
        <v/>
      </c>
      <c r="DB801" s="17" t="str">
        <f>IF(Wedstrijden!AD622="x","Z","")</f>
        <v/>
      </c>
      <c r="DC801" s="17" t="str">
        <f>IF(Wedstrijden!AE622="x","ZZ","")</f>
        <v/>
      </c>
      <c r="DD801" s="17" t="str">
        <f>IF(Wedstrijden!AF622="x","1.40","")</f>
        <v/>
      </c>
      <c r="DE801" s="17" t="str">
        <f>IF(COUNTA(Wedstrijden!AP622:AR622)&lt;&gt;0,6,"")</f>
        <v/>
      </c>
      <c r="DF801" s="17" t="str">
        <f t="shared" si="76"/>
        <v/>
      </c>
      <c r="DG801" s="17" t="str">
        <f>IF(Wedstrijden!AP622="x","L","")</f>
        <v/>
      </c>
      <c r="DH801" s="17" t="str">
        <f>IF(Wedstrijden!AQ622="x","M","")</f>
        <v/>
      </c>
      <c r="DI801" s="17" t="str">
        <f>IF(Wedstrijden!AR622="x","Z","")</f>
        <v/>
      </c>
      <c r="DJ801" s="17" t="str">
        <f>IF(Wedstrijden!AS622="x","Z","")</f>
        <v/>
      </c>
      <c r="DK801" s="17" t="str">
        <f>IF(COUNTA(Wedstrijden!AU622:AW622)&lt;&gt;0,6,"")</f>
        <v/>
      </c>
      <c r="DL801" s="17" t="str">
        <f t="shared" si="77"/>
        <v/>
      </c>
      <c r="DM801" s="17" t="str">
        <f>IF(Wedstrijden!AU622="x","L","")</f>
        <v/>
      </c>
      <c r="DN801" s="17" t="str">
        <f>IF(Wedstrijden!AV622="x","M","")</f>
        <v/>
      </c>
      <c r="DO801" s="17" t="str">
        <f>IF(Wedstrijden!AW622="x","Z","")</f>
        <v/>
      </c>
      <c r="DP801" s="17" t="str">
        <f>IF(Wedstrijden!AX622="x","Z","")</f>
        <v/>
      </c>
    </row>
    <row r="802" spans="1:120" ht="14.4" x14ac:dyDescent="0.3">
      <c r="A802" s="21">
        <f>Wedstrijden!A623</f>
        <v>0</v>
      </c>
      <c r="B802" s="17" t="str">
        <f>IFERROR(VLOOKUP(Wedstrijden!#REF!,#REF!,2,FALSE),"")</f>
        <v/>
      </c>
      <c r="C802" s="17" t="e">
        <f>Wedstrijden!#REF!</f>
        <v>#REF!</v>
      </c>
      <c r="D802" s="17" t="str">
        <f>IFERROR(VLOOKUP(Wedstrijden!#REF!,#REF!,2,FALSE),"")</f>
        <v/>
      </c>
      <c r="E802" s="17" t="str">
        <f>IFERROR(VLOOKUP(Wedstrijden!#REF!,#REF!,5,FALSE),"")</f>
        <v/>
      </c>
      <c r="F802" s="17" t="e">
        <f>IF(Wedstrijden!#REF!&lt;&gt;"",Wedstrijden!#REF!,"")</f>
        <v>#REF!</v>
      </c>
      <c r="G802" s="17" t="e">
        <f>IF(Wedstrijden!#REF!="Indoor",1,0)</f>
        <v>#REF!</v>
      </c>
      <c r="H802" s="17" t="e">
        <f>Wedstrijden!#REF!</f>
        <v>#REF!</v>
      </c>
      <c r="I802" s="17" t="e">
        <f>IF(Wedstrijden!#REF!="Nee",0,IF(Wedstrijden!#REF!="Ja",1,""))</f>
        <v>#REF!</v>
      </c>
      <c r="J802" s="17" t="e">
        <f>IF(Wedstrijden!#REF!&lt;&gt;"",Wedstrijden!#REF!,"")</f>
        <v>#REF!</v>
      </c>
      <c r="W802" s="18"/>
      <c r="AE802" s="18"/>
      <c r="AN802" s="18"/>
      <c r="AU802" s="18"/>
      <c r="BA802" s="18"/>
      <c r="BE802" s="18"/>
      <c r="BJ802" s="17" t="str">
        <f>IF(COUNTA(Wedstrijden!O623:Y623)&lt;&gt;0,1,"")</f>
        <v/>
      </c>
      <c r="BK802" s="17" t="str">
        <f t="shared" si="72"/>
        <v/>
      </c>
      <c r="BL802" s="17" t="str">
        <f>IF(Wedstrijden!O623="x","AA","")</f>
        <v/>
      </c>
      <c r="BM802" s="17" t="str">
        <f>IF(Wedstrijden!P623="x","A","")</f>
        <v/>
      </c>
      <c r="BN802" s="17" t="str">
        <f>IF(Wedstrijden!Q623="x","B1","")</f>
        <v/>
      </c>
      <c r="BO802" s="17" t="e">
        <f>IF(Wedstrijden!#REF!="x","BB","")</f>
        <v>#REF!</v>
      </c>
      <c r="BP802" s="17" t="str">
        <f>IF(Wedstrijden!S623="x","B","")</f>
        <v/>
      </c>
      <c r="BQ802" s="17" t="str">
        <f>IF(Wedstrijden!T623="x","L1","")</f>
        <v/>
      </c>
      <c r="BR802" s="17" t="str">
        <f>IF(Wedstrijden!U623="x","L2","")</f>
        <v/>
      </c>
      <c r="BS802" s="17" t="str">
        <f>IF(Wedstrijden!V623="x","M1","")</f>
        <v/>
      </c>
      <c r="BT802" s="17" t="str">
        <f>IF(Wedstrijden!W623="x","M2","")</f>
        <v/>
      </c>
      <c r="BU802" s="17" t="str">
        <f>IF(Wedstrijden!X623="x","Z1","")</f>
        <v/>
      </c>
      <c r="BV802" s="17" t="str">
        <f>IF(Wedstrijden!Y623="x","Z2","")</f>
        <v/>
      </c>
      <c r="BW802" s="17" t="str">
        <f>IF(COUNTA(Wedstrijden!F623:N623)&lt;&gt;0,1,"")</f>
        <v/>
      </c>
      <c r="BX802" s="17" t="str">
        <f t="shared" si="73"/>
        <v/>
      </c>
      <c r="BY802" s="17" t="str">
        <f>IF(Wedstrijden!F623="x","BB","")</f>
        <v/>
      </c>
      <c r="BZ802" s="17" t="str">
        <f>IF(Wedstrijden!G623="x","B","")</f>
        <v/>
      </c>
      <c r="CA802" s="17" t="str">
        <f>IF(Wedstrijden!H623="x","L1","")</f>
        <v/>
      </c>
      <c r="CB802" s="17" t="str">
        <f>IF(Wedstrijden!I623="x","L2","")</f>
        <v/>
      </c>
      <c r="CC802" s="17" t="str">
        <f>IF(Wedstrijden!J623="x","M1","")</f>
        <v/>
      </c>
      <c r="CD802" s="17" t="str">
        <f>IF(Wedstrijden!K623="x","M2","")</f>
        <v/>
      </c>
      <c r="CE802" s="17" t="str">
        <f>IF(Wedstrijden!L623="x","Z1","")</f>
        <v/>
      </c>
      <c r="CF802" s="17" t="str">
        <f>IF(Wedstrijden!M623="x","Z2","")</f>
        <v/>
      </c>
      <c r="CG802" s="17" t="str">
        <f>IF(Wedstrijden!N623="x","ZZL","")</f>
        <v/>
      </c>
      <c r="CL802" s="17" t="str">
        <f>IF(COUNTA(Wedstrijden!AG623:AN623)&lt;&gt;0,2,"")</f>
        <v/>
      </c>
      <c r="CM802" s="17" t="str">
        <f t="shared" si="74"/>
        <v/>
      </c>
      <c r="CN802" s="17" t="str">
        <f>IF(Wedstrijden!AG623="x","AA","")</f>
        <v/>
      </c>
      <c r="CO802" s="17" t="str">
        <f>IF(Wedstrijden!AH623="x","A","")</f>
        <v/>
      </c>
      <c r="CP802" s="17" t="str">
        <f>IF(Wedstrijden!AI623="x","BB","")</f>
        <v/>
      </c>
      <c r="CQ802" s="17" t="str">
        <f>IF(Wedstrijden!AJ623="x","B","")</f>
        <v/>
      </c>
      <c r="CR802" s="17" t="str">
        <f>IF(Wedstrijden!AK623="x","L","")</f>
        <v/>
      </c>
      <c r="CS802" s="17" t="str">
        <f>IF(Wedstrijden!AL623="x","M","")</f>
        <v/>
      </c>
      <c r="CT802" s="17" t="str">
        <f>IF(Wedstrijden!AM623="x","Z","")</f>
        <v/>
      </c>
      <c r="CU802" s="17" t="str">
        <f>IF(Wedstrijden!AN623="x","ZZ","")</f>
        <v/>
      </c>
      <c r="CV802" s="17" t="str">
        <f>IF(COUNTA(Wedstrijden!Z623:AF623)&lt;&gt;0,2,"")</f>
        <v/>
      </c>
      <c r="CW802" s="17" t="str">
        <f t="shared" si="75"/>
        <v/>
      </c>
      <c r="CX802" s="17" t="str">
        <f>IF(Wedstrijden!Z623="x","BB","")</f>
        <v/>
      </c>
      <c r="CY802" s="17" t="str">
        <f>IF(Wedstrijden!AA623="x","B","")</f>
        <v/>
      </c>
      <c r="CZ802" s="17" t="str">
        <f>IF(Wedstrijden!AB623="x","L","")</f>
        <v/>
      </c>
      <c r="DA802" s="17" t="str">
        <f>IF(Wedstrijden!AC623="x","M","")</f>
        <v/>
      </c>
      <c r="DB802" s="17" t="str">
        <f>IF(Wedstrijden!AD623="x","Z","")</f>
        <v/>
      </c>
      <c r="DC802" s="17" t="str">
        <f>IF(Wedstrijden!AE623="x","ZZ","")</f>
        <v/>
      </c>
      <c r="DD802" s="17" t="str">
        <f>IF(Wedstrijden!AF623="x","1.40","")</f>
        <v/>
      </c>
      <c r="DE802" s="17" t="str">
        <f>IF(COUNTA(Wedstrijden!AP623:AR623)&lt;&gt;0,6,"")</f>
        <v/>
      </c>
      <c r="DF802" s="17" t="str">
        <f t="shared" si="76"/>
        <v/>
      </c>
      <c r="DG802" s="17" t="str">
        <f>IF(Wedstrijden!AP623="x","L","")</f>
        <v/>
      </c>
      <c r="DH802" s="17" t="str">
        <f>IF(Wedstrijden!AQ623="x","M","")</f>
        <v/>
      </c>
      <c r="DI802" s="17" t="str">
        <f>IF(Wedstrijden!AR623="x","Z","")</f>
        <v/>
      </c>
      <c r="DJ802" s="17" t="str">
        <f>IF(Wedstrijden!AS623="x","Z","")</f>
        <v/>
      </c>
      <c r="DK802" s="17" t="str">
        <f>IF(COUNTA(Wedstrijden!AU623:AW623)&lt;&gt;0,6,"")</f>
        <v/>
      </c>
      <c r="DL802" s="17" t="str">
        <f t="shared" si="77"/>
        <v/>
      </c>
      <c r="DM802" s="17" t="str">
        <f>IF(Wedstrijden!AU623="x","L","")</f>
        <v/>
      </c>
      <c r="DN802" s="17" t="str">
        <f>IF(Wedstrijden!AV623="x","M","")</f>
        <v/>
      </c>
      <c r="DO802" s="17" t="str">
        <f>IF(Wedstrijden!AW623="x","Z","")</f>
        <v/>
      </c>
      <c r="DP802" s="17" t="str">
        <f>IF(Wedstrijden!AX623="x","Z","")</f>
        <v/>
      </c>
    </row>
    <row r="803" spans="1:120" ht="14.4" x14ac:dyDescent="0.3">
      <c r="A803" s="21">
        <f>Wedstrijden!A624</f>
        <v>0</v>
      </c>
      <c r="B803" s="17" t="str">
        <f>IFERROR(VLOOKUP(Wedstrijden!#REF!,#REF!,2,FALSE),"")</f>
        <v/>
      </c>
      <c r="C803" s="17" t="e">
        <f>Wedstrijden!#REF!</f>
        <v>#REF!</v>
      </c>
      <c r="D803" s="17" t="str">
        <f>IFERROR(VLOOKUP(Wedstrijden!#REF!,#REF!,2,FALSE),"")</f>
        <v/>
      </c>
      <c r="E803" s="17" t="str">
        <f>IFERROR(VLOOKUP(Wedstrijden!#REF!,#REF!,5,FALSE),"")</f>
        <v/>
      </c>
      <c r="F803" s="17" t="e">
        <f>IF(Wedstrijden!#REF!&lt;&gt;"",Wedstrijden!#REF!,"")</f>
        <v>#REF!</v>
      </c>
      <c r="G803" s="17" t="e">
        <f>IF(Wedstrijden!#REF!="Indoor",1,0)</f>
        <v>#REF!</v>
      </c>
      <c r="H803" s="17" t="e">
        <f>Wedstrijden!#REF!</f>
        <v>#REF!</v>
      </c>
      <c r="I803" s="17" t="e">
        <f>IF(Wedstrijden!#REF!="Nee",0,IF(Wedstrijden!#REF!="Ja",1,""))</f>
        <v>#REF!</v>
      </c>
      <c r="J803" s="17" t="e">
        <f>IF(Wedstrijden!#REF!&lt;&gt;"",Wedstrijden!#REF!,"")</f>
        <v>#REF!</v>
      </c>
      <c r="W803" s="18"/>
      <c r="AE803" s="18"/>
      <c r="AN803" s="18"/>
      <c r="AU803" s="18"/>
      <c r="BA803" s="18"/>
      <c r="BE803" s="18"/>
      <c r="BJ803" s="17" t="str">
        <f>IF(COUNTA(Wedstrijden!O624:Y624)&lt;&gt;0,1,"")</f>
        <v/>
      </c>
      <c r="BK803" s="17" t="str">
        <f t="shared" si="72"/>
        <v/>
      </c>
      <c r="BL803" s="17" t="str">
        <f>IF(Wedstrijden!O624="x","AA","")</f>
        <v/>
      </c>
      <c r="BM803" s="17" t="str">
        <f>IF(Wedstrijden!P624="x","A","")</f>
        <v/>
      </c>
      <c r="BN803" s="17" t="str">
        <f>IF(Wedstrijden!Q624="x","B1","")</f>
        <v/>
      </c>
      <c r="BO803" s="17" t="e">
        <f>IF(Wedstrijden!#REF!="x","BB","")</f>
        <v>#REF!</v>
      </c>
      <c r="BP803" s="17" t="str">
        <f>IF(Wedstrijden!S624="x","B","")</f>
        <v/>
      </c>
      <c r="BQ803" s="17" t="str">
        <f>IF(Wedstrijden!T624="x","L1","")</f>
        <v/>
      </c>
      <c r="BR803" s="17" t="str">
        <f>IF(Wedstrijden!U624="x","L2","")</f>
        <v/>
      </c>
      <c r="BS803" s="17" t="str">
        <f>IF(Wedstrijden!V624="x","M1","")</f>
        <v/>
      </c>
      <c r="BT803" s="17" t="str">
        <f>IF(Wedstrijden!W624="x","M2","")</f>
        <v/>
      </c>
      <c r="BU803" s="17" t="str">
        <f>IF(Wedstrijden!X624="x","Z1","")</f>
        <v/>
      </c>
      <c r="BV803" s="17" t="str">
        <f>IF(Wedstrijden!Y624="x","Z2","")</f>
        <v/>
      </c>
      <c r="BW803" s="17" t="str">
        <f>IF(COUNTA(Wedstrijden!F624:N624)&lt;&gt;0,1,"")</f>
        <v/>
      </c>
      <c r="BX803" s="17" t="str">
        <f t="shared" si="73"/>
        <v/>
      </c>
      <c r="BY803" s="17" t="str">
        <f>IF(Wedstrijden!F624="x","BB","")</f>
        <v/>
      </c>
      <c r="BZ803" s="17" t="str">
        <f>IF(Wedstrijden!G624="x","B","")</f>
        <v/>
      </c>
      <c r="CA803" s="17" t="str">
        <f>IF(Wedstrijden!H624="x","L1","")</f>
        <v/>
      </c>
      <c r="CB803" s="17" t="str">
        <f>IF(Wedstrijden!I624="x","L2","")</f>
        <v/>
      </c>
      <c r="CC803" s="17" t="str">
        <f>IF(Wedstrijden!J624="x","M1","")</f>
        <v/>
      </c>
      <c r="CD803" s="17" t="str">
        <f>IF(Wedstrijden!K624="x","M2","")</f>
        <v/>
      </c>
      <c r="CE803" s="17" t="str">
        <f>IF(Wedstrijden!L624="x","Z1","")</f>
        <v/>
      </c>
      <c r="CF803" s="17" t="str">
        <f>IF(Wedstrijden!M624="x","Z2","")</f>
        <v/>
      </c>
      <c r="CG803" s="17" t="str">
        <f>IF(Wedstrijden!N624="x","ZZL","")</f>
        <v/>
      </c>
      <c r="CL803" s="17" t="str">
        <f>IF(COUNTA(Wedstrijden!AG624:AN624)&lt;&gt;0,2,"")</f>
        <v/>
      </c>
      <c r="CM803" s="17" t="str">
        <f t="shared" si="74"/>
        <v/>
      </c>
      <c r="CN803" s="17" t="str">
        <f>IF(Wedstrijden!AG624="x","AA","")</f>
        <v/>
      </c>
      <c r="CO803" s="17" t="str">
        <f>IF(Wedstrijden!AH624="x","A","")</f>
        <v/>
      </c>
      <c r="CP803" s="17" t="str">
        <f>IF(Wedstrijden!AI624="x","BB","")</f>
        <v/>
      </c>
      <c r="CQ803" s="17" t="str">
        <f>IF(Wedstrijden!AJ624="x","B","")</f>
        <v/>
      </c>
      <c r="CR803" s="17" t="str">
        <f>IF(Wedstrijden!AK624="x","L","")</f>
        <v/>
      </c>
      <c r="CS803" s="17" t="str">
        <f>IF(Wedstrijden!AL624="x","M","")</f>
        <v/>
      </c>
      <c r="CT803" s="17" t="str">
        <f>IF(Wedstrijden!AM624="x","Z","")</f>
        <v/>
      </c>
      <c r="CU803" s="17" t="str">
        <f>IF(Wedstrijden!AN624="x","ZZ","")</f>
        <v/>
      </c>
      <c r="CV803" s="17" t="str">
        <f>IF(COUNTA(Wedstrijden!Z624:AF624)&lt;&gt;0,2,"")</f>
        <v/>
      </c>
      <c r="CW803" s="17" t="str">
        <f t="shared" si="75"/>
        <v/>
      </c>
      <c r="CX803" s="17" t="str">
        <f>IF(Wedstrijden!Z624="x","BB","")</f>
        <v/>
      </c>
      <c r="CY803" s="17" t="str">
        <f>IF(Wedstrijden!AA624="x","B","")</f>
        <v/>
      </c>
      <c r="CZ803" s="17" t="str">
        <f>IF(Wedstrijden!AB624="x","L","")</f>
        <v/>
      </c>
      <c r="DA803" s="17" t="str">
        <f>IF(Wedstrijden!AC624="x","M","")</f>
        <v/>
      </c>
      <c r="DB803" s="17" t="str">
        <f>IF(Wedstrijden!AD624="x","Z","")</f>
        <v/>
      </c>
      <c r="DC803" s="17" t="str">
        <f>IF(Wedstrijden!AE624="x","ZZ","")</f>
        <v/>
      </c>
      <c r="DD803" s="17" t="str">
        <f>IF(Wedstrijden!AF624="x","1.40","")</f>
        <v/>
      </c>
      <c r="DE803" s="17" t="str">
        <f>IF(COUNTA(Wedstrijden!AP624:AR624)&lt;&gt;0,6,"")</f>
        <v/>
      </c>
      <c r="DF803" s="17" t="str">
        <f t="shared" si="76"/>
        <v/>
      </c>
      <c r="DG803" s="17" t="str">
        <f>IF(Wedstrijden!AP624="x","L","")</f>
        <v/>
      </c>
      <c r="DH803" s="17" t="str">
        <f>IF(Wedstrijden!AQ624="x","M","")</f>
        <v/>
      </c>
      <c r="DI803" s="17" t="str">
        <f>IF(Wedstrijden!AR624="x","Z","")</f>
        <v/>
      </c>
      <c r="DJ803" s="17" t="str">
        <f>IF(Wedstrijden!AS624="x","Z","")</f>
        <v/>
      </c>
      <c r="DK803" s="17" t="str">
        <f>IF(COUNTA(Wedstrijden!AU624:AW624)&lt;&gt;0,6,"")</f>
        <v/>
      </c>
      <c r="DL803" s="17" t="str">
        <f t="shared" si="77"/>
        <v/>
      </c>
      <c r="DM803" s="17" t="str">
        <f>IF(Wedstrijden!AU624="x","L","")</f>
        <v/>
      </c>
      <c r="DN803" s="17" t="str">
        <f>IF(Wedstrijden!AV624="x","M","")</f>
        <v/>
      </c>
      <c r="DO803" s="17" t="str">
        <f>IF(Wedstrijden!AW624="x","Z","")</f>
        <v/>
      </c>
      <c r="DP803" s="17" t="str">
        <f>IF(Wedstrijden!AX624="x","Z","")</f>
        <v/>
      </c>
    </row>
    <row r="804" spans="1:120" ht="14.4" x14ac:dyDescent="0.3">
      <c r="A804" s="21">
        <f>Wedstrijden!A625</f>
        <v>0</v>
      </c>
      <c r="B804" s="17" t="str">
        <f>IFERROR(VLOOKUP(Wedstrijden!#REF!,#REF!,2,FALSE),"")</f>
        <v/>
      </c>
      <c r="C804" s="17" t="e">
        <f>Wedstrijden!#REF!</f>
        <v>#REF!</v>
      </c>
      <c r="D804" s="17" t="str">
        <f>IFERROR(VLOOKUP(Wedstrijden!#REF!,#REF!,2,FALSE),"")</f>
        <v/>
      </c>
      <c r="E804" s="17" t="str">
        <f>IFERROR(VLOOKUP(Wedstrijden!#REF!,#REF!,5,FALSE),"")</f>
        <v/>
      </c>
      <c r="F804" s="17" t="e">
        <f>IF(Wedstrijden!#REF!&lt;&gt;"",Wedstrijden!#REF!,"")</f>
        <v>#REF!</v>
      </c>
      <c r="G804" s="17" t="e">
        <f>IF(Wedstrijden!#REF!="Indoor",1,0)</f>
        <v>#REF!</v>
      </c>
      <c r="H804" s="17" t="e">
        <f>Wedstrijden!#REF!</f>
        <v>#REF!</v>
      </c>
      <c r="I804" s="17" t="e">
        <f>IF(Wedstrijden!#REF!="Nee",0,IF(Wedstrijden!#REF!="Ja",1,""))</f>
        <v>#REF!</v>
      </c>
      <c r="J804" s="17" t="e">
        <f>IF(Wedstrijden!#REF!&lt;&gt;"",Wedstrijden!#REF!,"")</f>
        <v>#REF!</v>
      </c>
      <c r="W804" s="18"/>
      <c r="AE804" s="18"/>
      <c r="AN804" s="18"/>
      <c r="AU804" s="18"/>
      <c r="BA804" s="18"/>
      <c r="BE804" s="18"/>
      <c r="BJ804" s="17" t="str">
        <f>IF(COUNTA(Wedstrijden!O625:Y625)&lt;&gt;0,1,"")</f>
        <v/>
      </c>
      <c r="BK804" s="17" t="str">
        <f t="shared" si="72"/>
        <v/>
      </c>
      <c r="BL804" s="17" t="str">
        <f>IF(Wedstrijden!O625="x","AA","")</f>
        <v/>
      </c>
      <c r="BM804" s="17" t="str">
        <f>IF(Wedstrijden!P625="x","A","")</f>
        <v/>
      </c>
      <c r="BN804" s="17" t="str">
        <f>IF(Wedstrijden!Q625="x","B1","")</f>
        <v/>
      </c>
      <c r="BO804" s="17" t="e">
        <f>IF(Wedstrijden!#REF!="x","BB","")</f>
        <v>#REF!</v>
      </c>
      <c r="BP804" s="17" t="str">
        <f>IF(Wedstrijden!S625="x","B","")</f>
        <v/>
      </c>
      <c r="BQ804" s="17" t="str">
        <f>IF(Wedstrijden!T625="x","L1","")</f>
        <v/>
      </c>
      <c r="BR804" s="17" t="str">
        <f>IF(Wedstrijden!U625="x","L2","")</f>
        <v/>
      </c>
      <c r="BS804" s="17" t="str">
        <f>IF(Wedstrijden!V625="x","M1","")</f>
        <v/>
      </c>
      <c r="BT804" s="17" t="str">
        <f>IF(Wedstrijden!W625="x","M2","")</f>
        <v/>
      </c>
      <c r="BU804" s="17" t="str">
        <f>IF(Wedstrijden!X625="x","Z1","")</f>
        <v/>
      </c>
      <c r="BV804" s="17" t="str">
        <f>IF(Wedstrijden!Y625="x","Z2","")</f>
        <v/>
      </c>
      <c r="BW804" s="17" t="str">
        <f>IF(COUNTA(Wedstrijden!F625:N625)&lt;&gt;0,1,"")</f>
        <v/>
      </c>
      <c r="BX804" s="17" t="str">
        <f t="shared" si="73"/>
        <v/>
      </c>
      <c r="BY804" s="17" t="str">
        <f>IF(Wedstrijden!F625="x","BB","")</f>
        <v/>
      </c>
      <c r="BZ804" s="17" t="str">
        <f>IF(Wedstrijden!G625="x","B","")</f>
        <v/>
      </c>
      <c r="CA804" s="17" t="str">
        <f>IF(Wedstrijden!H625="x","L1","")</f>
        <v/>
      </c>
      <c r="CB804" s="17" t="str">
        <f>IF(Wedstrijden!I625="x","L2","")</f>
        <v/>
      </c>
      <c r="CC804" s="17" t="str">
        <f>IF(Wedstrijden!J625="x","M1","")</f>
        <v/>
      </c>
      <c r="CD804" s="17" t="str">
        <f>IF(Wedstrijden!K625="x","M2","")</f>
        <v/>
      </c>
      <c r="CE804" s="17" t="str">
        <f>IF(Wedstrijden!L625="x","Z1","")</f>
        <v/>
      </c>
      <c r="CF804" s="17" t="str">
        <f>IF(Wedstrijden!M625="x","Z2","")</f>
        <v/>
      </c>
      <c r="CG804" s="17" t="str">
        <f>IF(Wedstrijden!N625="x","ZZL","")</f>
        <v/>
      </c>
      <c r="CL804" s="17" t="str">
        <f>IF(COUNTA(Wedstrijden!AG625:AN625)&lt;&gt;0,2,"")</f>
        <v/>
      </c>
      <c r="CM804" s="17" t="str">
        <f t="shared" si="74"/>
        <v/>
      </c>
      <c r="CN804" s="17" t="str">
        <f>IF(Wedstrijden!AG625="x","AA","")</f>
        <v/>
      </c>
      <c r="CO804" s="17" t="str">
        <f>IF(Wedstrijden!AH625="x","A","")</f>
        <v/>
      </c>
      <c r="CP804" s="17" t="str">
        <f>IF(Wedstrijden!AI625="x","BB","")</f>
        <v/>
      </c>
      <c r="CQ804" s="17" t="str">
        <f>IF(Wedstrijden!AJ625="x","B","")</f>
        <v/>
      </c>
      <c r="CR804" s="17" t="str">
        <f>IF(Wedstrijden!AK625="x","L","")</f>
        <v/>
      </c>
      <c r="CS804" s="17" t="str">
        <f>IF(Wedstrijden!AL625="x","M","")</f>
        <v/>
      </c>
      <c r="CT804" s="17" t="str">
        <f>IF(Wedstrijden!AM625="x","Z","")</f>
        <v/>
      </c>
      <c r="CU804" s="17" t="str">
        <f>IF(Wedstrijden!AN625="x","ZZ","")</f>
        <v/>
      </c>
      <c r="CV804" s="17" t="str">
        <f>IF(COUNTA(Wedstrijden!Z625:AF625)&lt;&gt;0,2,"")</f>
        <v/>
      </c>
      <c r="CW804" s="17" t="str">
        <f t="shared" si="75"/>
        <v/>
      </c>
      <c r="CX804" s="17" t="str">
        <f>IF(Wedstrijden!Z625="x","BB","")</f>
        <v/>
      </c>
      <c r="CY804" s="17" t="str">
        <f>IF(Wedstrijden!AA625="x","B","")</f>
        <v/>
      </c>
      <c r="CZ804" s="17" t="str">
        <f>IF(Wedstrijden!AB625="x","L","")</f>
        <v/>
      </c>
      <c r="DA804" s="17" t="str">
        <f>IF(Wedstrijden!AC625="x","M","")</f>
        <v/>
      </c>
      <c r="DB804" s="17" t="str">
        <f>IF(Wedstrijden!AD625="x","Z","")</f>
        <v/>
      </c>
      <c r="DC804" s="17" t="str">
        <f>IF(Wedstrijden!AE625="x","ZZ","")</f>
        <v/>
      </c>
      <c r="DD804" s="17" t="str">
        <f>IF(Wedstrijden!AF625="x","1.40","")</f>
        <v/>
      </c>
      <c r="DE804" s="17" t="str">
        <f>IF(COUNTA(Wedstrijden!AP625:AR625)&lt;&gt;0,6,"")</f>
        <v/>
      </c>
      <c r="DF804" s="17" t="str">
        <f t="shared" si="76"/>
        <v/>
      </c>
      <c r="DG804" s="17" t="str">
        <f>IF(Wedstrijden!AP625="x","L","")</f>
        <v/>
      </c>
      <c r="DH804" s="17" t="str">
        <f>IF(Wedstrijden!AQ625="x","M","")</f>
        <v/>
      </c>
      <c r="DI804" s="17" t="str">
        <f>IF(Wedstrijden!AR625="x","Z","")</f>
        <v/>
      </c>
      <c r="DJ804" s="17" t="str">
        <f>IF(Wedstrijden!AS625="x","Z","")</f>
        <v/>
      </c>
      <c r="DK804" s="17" t="str">
        <f>IF(COUNTA(Wedstrijden!AU625:AW625)&lt;&gt;0,6,"")</f>
        <v/>
      </c>
      <c r="DL804" s="17" t="str">
        <f t="shared" si="77"/>
        <v/>
      </c>
      <c r="DM804" s="17" t="str">
        <f>IF(Wedstrijden!AU625="x","L","")</f>
        <v/>
      </c>
      <c r="DN804" s="17" t="str">
        <f>IF(Wedstrijden!AV625="x","M","")</f>
        <v/>
      </c>
      <c r="DO804" s="17" t="str">
        <f>IF(Wedstrijden!AW625="x","Z","")</f>
        <v/>
      </c>
      <c r="DP804" s="17" t="str">
        <f>IF(Wedstrijden!AX625="x","Z","")</f>
        <v/>
      </c>
    </row>
    <row r="805" spans="1:120" ht="14.4" x14ac:dyDescent="0.3">
      <c r="A805" s="21">
        <f>Wedstrijden!A626</f>
        <v>0</v>
      </c>
      <c r="B805" s="17" t="str">
        <f>IFERROR(VLOOKUP(Wedstrijden!#REF!,#REF!,2,FALSE),"")</f>
        <v/>
      </c>
      <c r="C805" s="17" t="e">
        <f>Wedstrijden!#REF!</f>
        <v>#REF!</v>
      </c>
      <c r="D805" s="17" t="str">
        <f>IFERROR(VLOOKUP(Wedstrijden!#REF!,#REF!,2,FALSE),"")</f>
        <v/>
      </c>
      <c r="E805" s="17" t="str">
        <f>IFERROR(VLOOKUP(Wedstrijden!#REF!,#REF!,5,FALSE),"")</f>
        <v/>
      </c>
      <c r="F805" s="17" t="e">
        <f>IF(Wedstrijden!#REF!&lt;&gt;"",Wedstrijden!#REF!,"")</f>
        <v>#REF!</v>
      </c>
      <c r="G805" s="17" t="e">
        <f>IF(Wedstrijden!#REF!="Indoor",1,0)</f>
        <v>#REF!</v>
      </c>
      <c r="H805" s="17" t="e">
        <f>Wedstrijden!#REF!</f>
        <v>#REF!</v>
      </c>
      <c r="I805" s="17" t="e">
        <f>IF(Wedstrijden!#REF!="Nee",0,IF(Wedstrijden!#REF!="Ja",1,""))</f>
        <v>#REF!</v>
      </c>
      <c r="J805" s="17" t="e">
        <f>IF(Wedstrijden!#REF!&lt;&gt;"",Wedstrijden!#REF!,"")</f>
        <v>#REF!</v>
      </c>
      <c r="W805" s="18"/>
      <c r="AE805" s="18"/>
      <c r="AN805" s="18"/>
      <c r="AU805" s="18"/>
      <c r="BA805" s="18"/>
      <c r="BE805" s="18"/>
      <c r="BJ805" s="17" t="str">
        <f>IF(COUNTA(Wedstrijden!O626:Y626)&lt;&gt;0,1,"")</f>
        <v/>
      </c>
      <c r="BK805" s="17" t="str">
        <f t="shared" si="72"/>
        <v/>
      </c>
      <c r="BL805" s="17" t="str">
        <f>IF(Wedstrijden!O626="x","AA","")</f>
        <v/>
      </c>
      <c r="BM805" s="17" t="str">
        <f>IF(Wedstrijden!P626="x","A","")</f>
        <v/>
      </c>
      <c r="BN805" s="17" t="str">
        <f>IF(Wedstrijden!Q626="x","B1","")</f>
        <v/>
      </c>
      <c r="BO805" s="17" t="e">
        <f>IF(Wedstrijden!#REF!="x","BB","")</f>
        <v>#REF!</v>
      </c>
      <c r="BP805" s="17" t="str">
        <f>IF(Wedstrijden!S626="x","B","")</f>
        <v/>
      </c>
      <c r="BQ805" s="17" t="str">
        <f>IF(Wedstrijden!T626="x","L1","")</f>
        <v/>
      </c>
      <c r="BR805" s="17" t="str">
        <f>IF(Wedstrijden!U626="x","L2","")</f>
        <v/>
      </c>
      <c r="BS805" s="17" t="str">
        <f>IF(Wedstrijden!V626="x","M1","")</f>
        <v/>
      </c>
      <c r="BT805" s="17" t="str">
        <f>IF(Wedstrijden!W626="x","M2","")</f>
        <v/>
      </c>
      <c r="BU805" s="17" t="str">
        <f>IF(Wedstrijden!X626="x","Z1","")</f>
        <v/>
      </c>
      <c r="BV805" s="17" t="str">
        <f>IF(Wedstrijden!Y626="x","Z2","")</f>
        <v/>
      </c>
      <c r="BW805" s="17" t="str">
        <f>IF(COUNTA(Wedstrijden!F626:N626)&lt;&gt;0,1,"")</f>
        <v/>
      </c>
      <c r="BX805" s="17" t="str">
        <f t="shared" si="73"/>
        <v/>
      </c>
      <c r="BY805" s="17" t="str">
        <f>IF(Wedstrijden!F626="x","BB","")</f>
        <v/>
      </c>
      <c r="BZ805" s="17" t="str">
        <f>IF(Wedstrijden!G626="x","B","")</f>
        <v/>
      </c>
      <c r="CA805" s="17" t="str">
        <f>IF(Wedstrijden!H626="x","L1","")</f>
        <v/>
      </c>
      <c r="CB805" s="17" t="str">
        <f>IF(Wedstrijden!I626="x","L2","")</f>
        <v/>
      </c>
      <c r="CC805" s="17" t="str">
        <f>IF(Wedstrijden!J626="x","M1","")</f>
        <v/>
      </c>
      <c r="CD805" s="17" t="str">
        <f>IF(Wedstrijden!K626="x","M2","")</f>
        <v/>
      </c>
      <c r="CE805" s="17" t="str">
        <f>IF(Wedstrijden!L626="x","Z1","")</f>
        <v/>
      </c>
      <c r="CF805" s="17" t="str">
        <f>IF(Wedstrijden!M626="x","Z2","")</f>
        <v/>
      </c>
      <c r="CG805" s="17" t="str">
        <f>IF(Wedstrijden!N626="x","ZZL","")</f>
        <v/>
      </c>
      <c r="CL805" s="17" t="str">
        <f>IF(COUNTA(Wedstrijden!AG626:AN626)&lt;&gt;0,2,"")</f>
        <v/>
      </c>
      <c r="CM805" s="17" t="str">
        <f t="shared" si="74"/>
        <v/>
      </c>
      <c r="CN805" s="17" t="str">
        <f>IF(Wedstrijden!AG626="x","AA","")</f>
        <v/>
      </c>
      <c r="CO805" s="17" t="str">
        <f>IF(Wedstrijden!AH626="x","A","")</f>
        <v/>
      </c>
      <c r="CP805" s="17" t="str">
        <f>IF(Wedstrijden!AI626="x","BB","")</f>
        <v/>
      </c>
      <c r="CQ805" s="17" t="str">
        <f>IF(Wedstrijden!AJ626="x","B","")</f>
        <v/>
      </c>
      <c r="CR805" s="17" t="str">
        <f>IF(Wedstrijden!AK626="x","L","")</f>
        <v/>
      </c>
      <c r="CS805" s="17" t="str">
        <f>IF(Wedstrijden!AL626="x","M","")</f>
        <v/>
      </c>
      <c r="CT805" s="17" t="str">
        <f>IF(Wedstrijden!AM626="x","Z","")</f>
        <v/>
      </c>
      <c r="CU805" s="17" t="str">
        <f>IF(Wedstrijden!AN626="x","ZZ","")</f>
        <v/>
      </c>
      <c r="CV805" s="17" t="str">
        <f>IF(COUNTA(Wedstrijden!Z626:AF626)&lt;&gt;0,2,"")</f>
        <v/>
      </c>
      <c r="CW805" s="17" t="str">
        <f t="shared" si="75"/>
        <v/>
      </c>
      <c r="CX805" s="17" t="str">
        <f>IF(Wedstrijden!Z626="x","BB","")</f>
        <v/>
      </c>
      <c r="CY805" s="17" t="str">
        <f>IF(Wedstrijden!AA626="x","B","")</f>
        <v/>
      </c>
      <c r="CZ805" s="17" t="str">
        <f>IF(Wedstrijden!AB626="x","L","")</f>
        <v/>
      </c>
      <c r="DA805" s="17" t="str">
        <f>IF(Wedstrijden!AC626="x","M","")</f>
        <v/>
      </c>
      <c r="DB805" s="17" t="str">
        <f>IF(Wedstrijden!AD626="x","Z","")</f>
        <v/>
      </c>
      <c r="DC805" s="17" t="str">
        <f>IF(Wedstrijden!AE626="x","ZZ","")</f>
        <v/>
      </c>
      <c r="DD805" s="17" t="str">
        <f>IF(Wedstrijden!AF626="x","1.40","")</f>
        <v/>
      </c>
      <c r="DE805" s="17" t="str">
        <f>IF(COUNTA(Wedstrijden!AP626:AR626)&lt;&gt;0,6,"")</f>
        <v/>
      </c>
      <c r="DF805" s="17" t="str">
        <f t="shared" si="76"/>
        <v/>
      </c>
      <c r="DG805" s="17" t="str">
        <f>IF(Wedstrijden!AP626="x","L","")</f>
        <v/>
      </c>
      <c r="DH805" s="17" t="str">
        <f>IF(Wedstrijden!AQ626="x","M","")</f>
        <v/>
      </c>
      <c r="DI805" s="17" t="str">
        <f>IF(Wedstrijden!AR626="x","Z","")</f>
        <v/>
      </c>
      <c r="DJ805" s="17" t="str">
        <f>IF(Wedstrijden!AS626="x","Z","")</f>
        <v/>
      </c>
      <c r="DK805" s="17" t="str">
        <f>IF(COUNTA(Wedstrijden!AU626:AW626)&lt;&gt;0,6,"")</f>
        <v/>
      </c>
      <c r="DL805" s="17" t="str">
        <f t="shared" si="77"/>
        <v/>
      </c>
      <c r="DM805" s="17" t="str">
        <f>IF(Wedstrijden!AU626="x","L","")</f>
        <v/>
      </c>
      <c r="DN805" s="17" t="str">
        <f>IF(Wedstrijden!AV626="x","M","")</f>
        <v/>
      </c>
      <c r="DO805" s="17" t="str">
        <f>IF(Wedstrijden!AW626="x","Z","")</f>
        <v/>
      </c>
      <c r="DP805" s="17" t="str">
        <f>IF(Wedstrijden!AX626="x","Z","")</f>
        <v/>
      </c>
    </row>
    <row r="806" spans="1:120" ht="14.4" x14ac:dyDescent="0.3">
      <c r="A806" s="21">
        <f>Wedstrijden!A627</f>
        <v>0</v>
      </c>
      <c r="B806" s="17" t="str">
        <f>IFERROR(VLOOKUP(Wedstrijden!#REF!,#REF!,2,FALSE),"")</f>
        <v/>
      </c>
      <c r="C806" s="17" t="e">
        <f>Wedstrijden!#REF!</f>
        <v>#REF!</v>
      </c>
      <c r="D806" s="17" t="str">
        <f>IFERROR(VLOOKUP(Wedstrijden!#REF!,#REF!,2,FALSE),"")</f>
        <v/>
      </c>
      <c r="E806" s="17" t="str">
        <f>IFERROR(VLOOKUP(Wedstrijden!#REF!,#REF!,5,FALSE),"")</f>
        <v/>
      </c>
      <c r="F806" s="17" t="e">
        <f>IF(Wedstrijden!#REF!&lt;&gt;"",Wedstrijden!#REF!,"")</f>
        <v>#REF!</v>
      </c>
      <c r="G806" s="17" t="e">
        <f>IF(Wedstrijden!#REF!="Indoor",1,0)</f>
        <v>#REF!</v>
      </c>
      <c r="H806" s="17" t="e">
        <f>Wedstrijden!#REF!</f>
        <v>#REF!</v>
      </c>
      <c r="I806" s="17" t="e">
        <f>IF(Wedstrijden!#REF!="Nee",0,IF(Wedstrijden!#REF!="Ja",1,""))</f>
        <v>#REF!</v>
      </c>
      <c r="J806" s="17" t="e">
        <f>IF(Wedstrijden!#REF!&lt;&gt;"",Wedstrijden!#REF!,"")</f>
        <v>#REF!</v>
      </c>
      <c r="W806" s="18"/>
      <c r="AE806" s="18"/>
      <c r="AN806" s="18"/>
      <c r="AU806" s="18"/>
      <c r="BA806" s="18"/>
      <c r="BE806" s="18"/>
      <c r="BJ806" s="17" t="str">
        <f>IF(COUNTA(Wedstrijden!O627:Y627)&lt;&gt;0,1,"")</f>
        <v/>
      </c>
      <c r="BK806" s="17" t="str">
        <f t="shared" si="72"/>
        <v/>
      </c>
      <c r="BL806" s="17" t="str">
        <f>IF(Wedstrijden!O627="x","AA","")</f>
        <v/>
      </c>
      <c r="BM806" s="17" t="str">
        <f>IF(Wedstrijden!P627="x","A","")</f>
        <v/>
      </c>
      <c r="BN806" s="17" t="str">
        <f>IF(Wedstrijden!Q627="x","B1","")</f>
        <v/>
      </c>
      <c r="BO806" s="17" t="e">
        <f>IF(Wedstrijden!#REF!="x","BB","")</f>
        <v>#REF!</v>
      </c>
      <c r="BP806" s="17" t="str">
        <f>IF(Wedstrijden!S627="x","B","")</f>
        <v/>
      </c>
      <c r="BQ806" s="17" t="str">
        <f>IF(Wedstrijden!T627="x","L1","")</f>
        <v/>
      </c>
      <c r="BR806" s="17" t="str">
        <f>IF(Wedstrijden!U627="x","L2","")</f>
        <v/>
      </c>
      <c r="BS806" s="17" t="str">
        <f>IF(Wedstrijden!V627="x","M1","")</f>
        <v/>
      </c>
      <c r="BT806" s="17" t="str">
        <f>IF(Wedstrijden!W627="x","M2","")</f>
        <v/>
      </c>
      <c r="BU806" s="17" t="str">
        <f>IF(Wedstrijden!X627="x","Z1","")</f>
        <v/>
      </c>
      <c r="BV806" s="17" t="str">
        <f>IF(Wedstrijden!Y627="x","Z2","")</f>
        <v/>
      </c>
      <c r="BW806" s="17" t="str">
        <f>IF(COUNTA(Wedstrijden!F627:N627)&lt;&gt;0,1,"")</f>
        <v/>
      </c>
      <c r="BX806" s="17" t="str">
        <f t="shared" si="73"/>
        <v/>
      </c>
      <c r="BY806" s="17" t="str">
        <f>IF(Wedstrijden!F627="x","BB","")</f>
        <v/>
      </c>
      <c r="BZ806" s="17" t="str">
        <f>IF(Wedstrijden!G627="x","B","")</f>
        <v/>
      </c>
      <c r="CA806" s="17" t="str">
        <f>IF(Wedstrijden!H627="x","L1","")</f>
        <v/>
      </c>
      <c r="CB806" s="17" t="str">
        <f>IF(Wedstrijden!I627="x","L2","")</f>
        <v/>
      </c>
      <c r="CC806" s="17" t="str">
        <f>IF(Wedstrijden!J627="x","M1","")</f>
        <v/>
      </c>
      <c r="CD806" s="17" t="str">
        <f>IF(Wedstrijden!K627="x","M2","")</f>
        <v/>
      </c>
      <c r="CE806" s="17" t="str">
        <f>IF(Wedstrijden!L627="x","Z1","")</f>
        <v/>
      </c>
      <c r="CF806" s="17" t="str">
        <f>IF(Wedstrijden!M627="x","Z2","")</f>
        <v/>
      </c>
      <c r="CG806" s="17" t="str">
        <f>IF(Wedstrijden!N627="x","ZZL","")</f>
        <v/>
      </c>
      <c r="CL806" s="17" t="str">
        <f>IF(COUNTA(Wedstrijden!AG627:AN627)&lt;&gt;0,2,"")</f>
        <v/>
      </c>
      <c r="CM806" s="17" t="str">
        <f t="shared" si="74"/>
        <v/>
      </c>
      <c r="CN806" s="17" t="str">
        <f>IF(Wedstrijden!AG627="x","AA","")</f>
        <v/>
      </c>
      <c r="CO806" s="17" t="str">
        <f>IF(Wedstrijden!AH627="x","A","")</f>
        <v/>
      </c>
      <c r="CP806" s="17" t="str">
        <f>IF(Wedstrijden!AI627="x","BB","")</f>
        <v/>
      </c>
      <c r="CQ806" s="17" t="str">
        <f>IF(Wedstrijden!AJ627="x","B","")</f>
        <v/>
      </c>
      <c r="CR806" s="17" t="str">
        <f>IF(Wedstrijden!AK627="x","L","")</f>
        <v/>
      </c>
      <c r="CS806" s="17" t="str">
        <f>IF(Wedstrijden!AL627="x","M","")</f>
        <v/>
      </c>
      <c r="CT806" s="17" t="str">
        <f>IF(Wedstrijden!AM627="x","Z","")</f>
        <v/>
      </c>
      <c r="CU806" s="17" t="str">
        <f>IF(Wedstrijden!AN627="x","ZZ","")</f>
        <v/>
      </c>
      <c r="CV806" s="17" t="str">
        <f>IF(COUNTA(Wedstrijden!Z627:AF627)&lt;&gt;0,2,"")</f>
        <v/>
      </c>
      <c r="CW806" s="17" t="str">
        <f t="shared" si="75"/>
        <v/>
      </c>
      <c r="CX806" s="17" t="str">
        <f>IF(Wedstrijden!Z627="x","BB","")</f>
        <v/>
      </c>
      <c r="CY806" s="17" t="str">
        <f>IF(Wedstrijden!AA627="x","B","")</f>
        <v/>
      </c>
      <c r="CZ806" s="17" t="str">
        <f>IF(Wedstrijden!AB627="x","L","")</f>
        <v/>
      </c>
      <c r="DA806" s="17" t="str">
        <f>IF(Wedstrijden!AC627="x","M","")</f>
        <v/>
      </c>
      <c r="DB806" s="17" t="str">
        <f>IF(Wedstrijden!AD627="x","Z","")</f>
        <v/>
      </c>
      <c r="DC806" s="17" t="str">
        <f>IF(Wedstrijden!AE627="x","ZZ","")</f>
        <v/>
      </c>
      <c r="DD806" s="17" t="str">
        <f>IF(Wedstrijden!AF627="x","1.40","")</f>
        <v/>
      </c>
      <c r="DE806" s="17" t="str">
        <f>IF(COUNTA(Wedstrijden!AP627:AR627)&lt;&gt;0,6,"")</f>
        <v/>
      </c>
      <c r="DF806" s="17" t="str">
        <f t="shared" si="76"/>
        <v/>
      </c>
      <c r="DG806" s="17" t="str">
        <f>IF(Wedstrijden!AP627="x","L","")</f>
        <v/>
      </c>
      <c r="DH806" s="17" t="str">
        <f>IF(Wedstrijden!AQ627="x","M","")</f>
        <v/>
      </c>
      <c r="DI806" s="17" t="str">
        <f>IF(Wedstrijden!AR627="x","Z","")</f>
        <v/>
      </c>
      <c r="DJ806" s="17" t="str">
        <f>IF(Wedstrijden!AS627="x","Z","")</f>
        <v/>
      </c>
      <c r="DK806" s="17" t="str">
        <f>IF(COUNTA(Wedstrijden!AU627:AW627)&lt;&gt;0,6,"")</f>
        <v/>
      </c>
      <c r="DL806" s="17" t="str">
        <f t="shared" si="77"/>
        <v/>
      </c>
      <c r="DM806" s="17" t="str">
        <f>IF(Wedstrijden!AU627="x","L","")</f>
        <v/>
      </c>
      <c r="DN806" s="17" t="str">
        <f>IF(Wedstrijden!AV627="x","M","")</f>
        <v/>
      </c>
      <c r="DO806" s="17" t="str">
        <f>IF(Wedstrijden!AW627="x","Z","")</f>
        <v/>
      </c>
      <c r="DP806" s="17" t="str">
        <f>IF(Wedstrijden!AX627="x","Z","")</f>
        <v/>
      </c>
    </row>
    <row r="807" spans="1:120" ht="14.4" x14ac:dyDescent="0.3">
      <c r="A807" s="21">
        <f>Wedstrijden!A628</f>
        <v>0</v>
      </c>
      <c r="B807" s="17" t="str">
        <f>IFERROR(VLOOKUP(Wedstrijden!#REF!,#REF!,2,FALSE),"")</f>
        <v/>
      </c>
      <c r="C807" s="17" t="e">
        <f>Wedstrijden!#REF!</f>
        <v>#REF!</v>
      </c>
      <c r="D807" s="17" t="str">
        <f>IFERROR(VLOOKUP(Wedstrijden!#REF!,#REF!,2,FALSE),"")</f>
        <v/>
      </c>
      <c r="E807" s="17" t="str">
        <f>IFERROR(VLOOKUP(Wedstrijden!#REF!,#REF!,5,FALSE),"")</f>
        <v/>
      </c>
      <c r="F807" s="17" t="e">
        <f>IF(Wedstrijden!#REF!&lt;&gt;"",Wedstrijden!#REF!,"")</f>
        <v>#REF!</v>
      </c>
      <c r="G807" s="17" t="e">
        <f>IF(Wedstrijden!#REF!="Indoor",1,0)</f>
        <v>#REF!</v>
      </c>
      <c r="H807" s="17" t="e">
        <f>Wedstrijden!#REF!</f>
        <v>#REF!</v>
      </c>
      <c r="I807" s="17" t="e">
        <f>IF(Wedstrijden!#REF!="Nee",0,IF(Wedstrijden!#REF!="Ja",1,""))</f>
        <v>#REF!</v>
      </c>
      <c r="J807" s="17" t="e">
        <f>IF(Wedstrijden!#REF!&lt;&gt;"",Wedstrijden!#REF!,"")</f>
        <v>#REF!</v>
      </c>
      <c r="W807" s="18"/>
      <c r="AE807" s="18"/>
      <c r="AN807" s="18"/>
      <c r="AU807" s="18"/>
      <c r="BA807" s="18"/>
      <c r="BE807" s="18"/>
      <c r="BJ807" s="17" t="str">
        <f>IF(COUNTA(Wedstrijden!O628:Y628)&lt;&gt;0,1,"")</f>
        <v/>
      </c>
      <c r="BK807" s="17" t="str">
        <f t="shared" si="72"/>
        <v/>
      </c>
      <c r="BL807" s="17" t="str">
        <f>IF(Wedstrijden!O628="x","AA","")</f>
        <v/>
      </c>
      <c r="BM807" s="17" t="str">
        <f>IF(Wedstrijden!P628="x","A","")</f>
        <v/>
      </c>
      <c r="BN807" s="17" t="str">
        <f>IF(Wedstrijden!Q628="x","B1","")</f>
        <v/>
      </c>
      <c r="BO807" s="17" t="e">
        <f>IF(Wedstrijden!#REF!="x","BB","")</f>
        <v>#REF!</v>
      </c>
      <c r="BP807" s="17" t="str">
        <f>IF(Wedstrijden!S628="x","B","")</f>
        <v/>
      </c>
      <c r="BQ807" s="17" t="str">
        <f>IF(Wedstrijden!T628="x","L1","")</f>
        <v/>
      </c>
      <c r="BR807" s="17" t="str">
        <f>IF(Wedstrijden!U628="x","L2","")</f>
        <v/>
      </c>
      <c r="BS807" s="17" t="str">
        <f>IF(Wedstrijden!V628="x","M1","")</f>
        <v/>
      </c>
      <c r="BT807" s="17" t="str">
        <f>IF(Wedstrijden!W628="x","M2","")</f>
        <v/>
      </c>
      <c r="BU807" s="17" t="str">
        <f>IF(Wedstrijden!X628="x","Z1","")</f>
        <v/>
      </c>
      <c r="BV807" s="17" t="str">
        <f>IF(Wedstrijden!Y628="x","Z2","")</f>
        <v/>
      </c>
      <c r="BW807" s="17" t="str">
        <f>IF(COUNTA(Wedstrijden!F628:N628)&lt;&gt;0,1,"")</f>
        <v/>
      </c>
      <c r="BX807" s="17" t="str">
        <f t="shared" si="73"/>
        <v/>
      </c>
      <c r="BY807" s="17" t="str">
        <f>IF(Wedstrijden!F628="x","BB","")</f>
        <v/>
      </c>
      <c r="BZ807" s="17" t="str">
        <f>IF(Wedstrijden!G628="x","B","")</f>
        <v/>
      </c>
      <c r="CA807" s="17" t="str">
        <f>IF(Wedstrijden!H628="x","L1","")</f>
        <v/>
      </c>
      <c r="CB807" s="17" t="str">
        <f>IF(Wedstrijden!I628="x","L2","")</f>
        <v/>
      </c>
      <c r="CC807" s="17" t="str">
        <f>IF(Wedstrijden!J628="x","M1","")</f>
        <v/>
      </c>
      <c r="CD807" s="17" t="str">
        <f>IF(Wedstrijden!K628="x","M2","")</f>
        <v/>
      </c>
      <c r="CE807" s="17" t="str">
        <f>IF(Wedstrijden!L628="x","Z1","")</f>
        <v/>
      </c>
      <c r="CF807" s="17" t="str">
        <f>IF(Wedstrijden!M628="x","Z2","")</f>
        <v/>
      </c>
      <c r="CG807" s="17" t="str">
        <f>IF(Wedstrijden!N628="x","ZZL","")</f>
        <v/>
      </c>
      <c r="CL807" s="17" t="str">
        <f>IF(COUNTA(Wedstrijden!AG628:AN628)&lt;&gt;0,2,"")</f>
        <v/>
      </c>
      <c r="CM807" s="17" t="str">
        <f t="shared" si="74"/>
        <v/>
      </c>
      <c r="CN807" s="17" t="str">
        <f>IF(Wedstrijden!AG628="x","AA","")</f>
        <v/>
      </c>
      <c r="CO807" s="17" t="str">
        <f>IF(Wedstrijden!AH628="x","A","")</f>
        <v/>
      </c>
      <c r="CP807" s="17" t="str">
        <f>IF(Wedstrijden!AI628="x","BB","")</f>
        <v/>
      </c>
      <c r="CQ807" s="17" t="str">
        <f>IF(Wedstrijden!AJ628="x","B","")</f>
        <v/>
      </c>
      <c r="CR807" s="17" t="str">
        <f>IF(Wedstrijden!AK628="x","L","")</f>
        <v/>
      </c>
      <c r="CS807" s="17" t="str">
        <f>IF(Wedstrijden!AL628="x","M","")</f>
        <v/>
      </c>
      <c r="CT807" s="17" t="str">
        <f>IF(Wedstrijden!AM628="x","Z","")</f>
        <v/>
      </c>
      <c r="CU807" s="17" t="str">
        <f>IF(Wedstrijden!AN628="x","ZZ","")</f>
        <v/>
      </c>
      <c r="CV807" s="17" t="str">
        <f>IF(COUNTA(Wedstrijden!Z628:AF628)&lt;&gt;0,2,"")</f>
        <v/>
      </c>
      <c r="CW807" s="17" t="str">
        <f t="shared" si="75"/>
        <v/>
      </c>
      <c r="CX807" s="17" t="str">
        <f>IF(Wedstrijden!Z628="x","BB","")</f>
        <v/>
      </c>
      <c r="CY807" s="17" t="str">
        <f>IF(Wedstrijden!AA628="x","B","")</f>
        <v/>
      </c>
      <c r="CZ807" s="17" t="str">
        <f>IF(Wedstrijden!AB628="x","L","")</f>
        <v/>
      </c>
      <c r="DA807" s="17" t="str">
        <f>IF(Wedstrijden!AC628="x","M","")</f>
        <v/>
      </c>
      <c r="DB807" s="17" t="str">
        <f>IF(Wedstrijden!AD628="x","Z","")</f>
        <v/>
      </c>
      <c r="DC807" s="17" t="str">
        <f>IF(Wedstrijden!AE628="x","ZZ","")</f>
        <v/>
      </c>
      <c r="DD807" s="17" t="str">
        <f>IF(Wedstrijden!AF628="x","1.40","")</f>
        <v/>
      </c>
      <c r="DE807" s="17" t="str">
        <f>IF(COUNTA(Wedstrijden!AP628:AR628)&lt;&gt;0,6,"")</f>
        <v/>
      </c>
      <c r="DF807" s="17" t="str">
        <f t="shared" si="76"/>
        <v/>
      </c>
      <c r="DG807" s="17" t="str">
        <f>IF(Wedstrijden!AP628="x","L","")</f>
        <v/>
      </c>
      <c r="DH807" s="17" t="str">
        <f>IF(Wedstrijden!AQ628="x","M","")</f>
        <v/>
      </c>
      <c r="DI807" s="17" t="str">
        <f>IF(Wedstrijden!AR628="x","Z","")</f>
        <v/>
      </c>
      <c r="DJ807" s="17" t="str">
        <f>IF(Wedstrijden!AS628="x","Z","")</f>
        <v/>
      </c>
      <c r="DK807" s="17" t="str">
        <f>IF(COUNTA(Wedstrijden!AU628:AW628)&lt;&gt;0,6,"")</f>
        <v/>
      </c>
      <c r="DL807" s="17" t="str">
        <f t="shared" si="77"/>
        <v/>
      </c>
      <c r="DM807" s="17" t="str">
        <f>IF(Wedstrijden!AU628="x","L","")</f>
        <v/>
      </c>
      <c r="DN807" s="17" t="str">
        <f>IF(Wedstrijden!AV628="x","M","")</f>
        <v/>
      </c>
      <c r="DO807" s="17" t="str">
        <f>IF(Wedstrijden!AW628="x","Z","")</f>
        <v/>
      </c>
      <c r="DP807" s="17" t="str">
        <f>IF(Wedstrijden!AX628="x","Z","")</f>
        <v/>
      </c>
    </row>
    <row r="808" spans="1:120" ht="14.4" x14ac:dyDescent="0.3">
      <c r="A808" s="21">
        <f>Wedstrijden!A629</f>
        <v>0</v>
      </c>
      <c r="B808" s="17" t="str">
        <f>IFERROR(VLOOKUP(Wedstrijden!#REF!,#REF!,2,FALSE),"")</f>
        <v/>
      </c>
      <c r="C808" s="17" t="e">
        <f>Wedstrijden!#REF!</f>
        <v>#REF!</v>
      </c>
      <c r="D808" s="17" t="str">
        <f>IFERROR(VLOOKUP(Wedstrijden!#REF!,#REF!,2,FALSE),"")</f>
        <v/>
      </c>
      <c r="E808" s="17" t="str">
        <f>IFERROR(VLOOKUP(Wedstrijden!#REF!,#REF!,5,FALSE),"")</f>
        <v/>
      </c>
      <c r="F808" s="17" t="e">
        <f>IF(Wedstrijden!#REF!&lt;&gt;"",Wedstrijden!#REF!,"")</f>
        <v>#REF!</v>
      </c>
      <c r="G808" s="17" t="e">
        <f>IF(Wedstrijden!#REF!="Indoor",1,0)</f>
        <v>#REF!</v>
      </c>
      <c r="H808" s="17" t="e">
        <f>Wedstrijden!#REF!</f>
        <v>#REF!</v>
      </c>
      <c r="I808" s="17" t="e">
        <f>IF(Wedstrijden!#REF!="Nee",0,IF(Wedstrijden!#REF!="Ja",1,""))</f>
        <v>#REF!</v>
      </c>
      <c r="J808" s="17" t="e">
        <f>IF(Wedstrijden!#REF!&lt;&gt;"",Wedstrijden!#REF!,"")</f>
        <v>#REF!</v>
      </c>
      <c r="W808" s="18"/>
      <c r="AE808" s="18"/>
      <c r="AN808" s="18"/>
      <c r="AU808" s="18"/>
      <c r="BA808" s="18"/>
      <c r="BE808" s="18"/>
      <c r="BJ808" s="17" t="str">
        <f>IF(COUNTA(Wedstrijden!O629:Y629)&lt;&gt;0,1,"")</f>
        <v/>
      </c>
      <c r="BK808" s="17" t="str">
        <f t="shared" si="72"/>
        <v/>
      </c>
      <c r="BL808" s="17" t="str">
        <f>IF(Wedstrijden!O629="x","AA","")</f>
        <v/>
      </c>
      <c r="BM808" s="17" t="str">
        <f>IF(Wedstrijden!P629="x","A","")</f>
        <v/>
      </c>
      <c r="BN808" s="17" t="str">
        <f>IF(Wedstrijden!Q629="x","B1","")</f>
        <v/>
      </c>
      <c r="BO808" s="17" t="e">
        <f>IF(Wedstrijden!#REF!="x","BB","")</f>
        <v>#REF!</v>
      </c>
      <c r="BP808" s="17" t="str">
        <f>IF(Wedstrijden!S629="x","B","")</f>
        <v/>
      </c>
      <c r="BQ808" s="17" t="str">
        <f>IF(Wedstrijden!T629="x","L1","")</f>
        <v/>
      </c>
      <c r="BR808" s="17" t="str">
        <f>IF(Wedstrijden!U629="x","L2","")</f>
        <v/>
      </c>
      <c r="BS808" s="17" t="str">
        <f>IF(Wedstrijden!V629="x","M1","")</f>
        <v/>
      </c>
      <c r="BT808" s="17" t="str">
        <f>IF(Wedstrijden!W629="x","M2","")</f>
        <v/>
      </c>
      <c r="BU808" s="17" t="str">
        <f>IF(Wedstrijden!X629="x","Z1","")</f>
        <v/>
      </c>
      <c r="BV808" s="17" t="str">
        <f>IF(Wedstrijden!Y629="x","Z2","")</f>
        <v/>
      </c>
      <c r="BW808" s="17" t="str">
        <f>IF(COUNTA(Wedstrijden!F629:N629)&lt;&gt;0,1,"")</f>
        <v/>
      </c>
      <c r="BX808" s="17" t="str">
        <f t="shared" si="73"/>
        <v/>
      </c>
      <c r="BY808" s="17" t="str">
        <f>IF(Wedstrijden!F629="x","BB","")</f>
        <v/>
      </c>
      <c r="BZ808" s="17" t="str">
        <f>IF(Wedstrijden!G629="x","B","")</f>
        <v/>
      </c>
      <c r="CA808" s="17" t="str">
        <f>IF(Wedstrijden!H629="x","L1","")</f>
        <v/>
      </c>
      <c r="CB808" s="17" t="str">
        <f>IF(Wedstrijden!I629="x","L2","")</f>
        <v/>
      </c>
      <c r="CC808" s="17" t="str">
        <f>IF(Wedstrijden!J629="x","M1","")</f>
        <v/>
      </c>
      <c r="CD808" s="17" t="str">
        <f>IF(Wedstrijden!K629="x","M2","")</f>
        <v/>
      </c>
      <c r="CE808" s="17" t="str">
        <f>IF(Wedstrijden!L629="x","Z1","")</f>
        <v/>
      </c>
      <c r="CF808" s="17" t="str">
        <f>IF(Wedstrijden!M629="x","Z2","")</f>
        <v/>
      </c>
      <c r="CG808" s="17" t="str">
        <f>IF(Wedstrijden!N629="x","ZZL","")</f>
        <v/>
      </c>
      <c r="CL808" s="17" t="str">
        <f>IF(COUNTA(Wedstrijden!AG629:AN629)&lt;&gt;0,2,"")</f>
        <v/>
      </c>
      <c r="CM808" s="17" t="str">
        <f t="shared" si="74"/>
        <v/>
      </c>
      <c r="CN808" s="17" t="str">
        <f>IF(Wedstrijden!AG629="x","AA","")</f>
        <v/>
      </c>
      <c r="CO808" s="17" t="str">
        <f>IF(Wedstrijden!AH629="x","A","")</f>
        <v/>
      </c>
      <c r="CP808" s="17" t="str">
        <f>IF(Wedstrijden!AI629="x","BB","")</f>
        <v/>
      </c>
      <c r="CQ808" s="17" t="str">
        <f>IF(Wedstrijden!AJ629="x","B","")</f>
        <v/>
      </c>
      <c r="CR808" s="17" t="str">
        <f>IF(Wedstrijden!AK629="x","L","")</f>
        <v/>
      </c>
      <c r="CS808" s="17" t="str">
        <f>IF(Wedstrijden!AL629="x","M","")</f>
        <v/>
      </c>
      <c r="CT808" s="17" t="str">
        <f>IF(Wedstrijden!AM629="x","Z","")</f>
        <v/>
      </c>
      <c r="CU808" s="17" t="str">
        <f>IF(Wedstrijden!AN629="x","ZZ","")</f>
        <v/>
      </c>
      <c r="CV808" s="17" t="str">
        <f>IF(COUNTA(Wedstrijden!Z629:AF629)&lt;&gt;0,2,"")</f>
        <v/>
      </c>
      <c r="CW808" s="17" t="str">
        <f t="shared" si="75"/>
        <v/>
      </c>
      <c r="CX808" s="17" t="str">
        <f>IF(Wedstrijden!Z629="x","BB","")</f>
        <v/>
      </c>
      <c r="CY808" s="17" t="str">
        <f>IF(Wedstrijden!AA629="x","B","")</f>
        <v/>
      </c>
      <c r="CZ808" s="17" t="str">
        <f>IF(Wedstrijden!AB629="x","L","")</f>
        <v/>
      </c>
      <c r="DA808" s="17" t="str">
        <f>IF(Wedstrijden!AC629="x","M","")</f>
        <v/>
      </c>
      <c r="DB808" s="17" t="str">
        <f>IF(Wedstrijden!AD629="x","Z","")</f>
        <v/>
      </c>
      <c r="DC808" s="17" t="str">
        <f>IF(Wedstrijden!AE629="x","ZZ","")</f>
        <v/>
      </c>
      <c r="DD808" s="17" t="str">
        <f>IF(Wedstrijden!AF629="x","1.40","")</f>
        <v/>
      </c>
      <c r="DE808" s="17" t="str">
        <f>IF(COUNTA(Wedstrijden!AP629:AR629)&lt;&gt;0,6,"")</f>
        <v/>
      </c>
      <c r="DF808" s="17" t="str">
        <f t="shared" si="76"/>
        <v/>
      </c>
      <c r="DG808" s="17" t="str">
        <f>IF(Wedstrijden!AP629="x","L","")</f>
        <v/>
      </c>
      <c r="DH808" s="17" t="str">
        <f>IF(Wedstrijden!AQ629="x","M","")</f>
        <v/>
      </c>
      <c r="DI808" s="17" t="str">
        <f>IF(Wedstrijden!AR629="x","Z","")</f>
        <v/>
      </c>
      <c r="DJ808" s="17" t="str">
        <f>IF(Wedstrijden!AS629="x","Z","")</f>
        <v/>
      </c>
      <c r="DK808" s="17" t="str">
        <f>IF(COUNTA(Wedstrijden!AU629:AW629)&lt;&gt;0,6,"")</f>
        <v/>
      </c>
      <c r="DL808" s="17" t="str">
        <f t="shared" si="77"/>
        <v/>
      </c>
      <c r="DM808" s="17" t="str">
        <f>IF(Wedstrijden!AU629="x","L","")</f>
        <v/>
      </c>
      <c r="DN808" s="17" t="str">
        <f>IF(Wedstrijden!AV629="x","M","")</f>
        <v/>
      </c>
      <c r="DO808" s="17" t="str">
        <f>IF(Wedstrijden!AW629="x","Z","")</f>
        <v/>
      </c>
      <c r="DP808" s="17" t="str">
        <f>IF(Wedstrijden!AX629="x","Z","")</f>
        <v/>
      </c>
    </row>
    <row r="809" spans="1:120" ht="14.4" x14ac:dyDescent="0.3">
      <c r="A809" s="21">
        <f>Wedstrijden!A630</f>
        <v>0</v>
      </c>
      <c r="B809" s="17" t="str">
        <f>IFERROR(VLOOKUP(Wedstrijden!#REF!,#REF!,2,FALSE),"")</f>
        <v/>
      </c>
      <c r="C809" s="17" t="e">
        <f>Wedstrijden!#REF!</f>
        <v>#REF!</v>
      </c>
      <c r="D809" s="17" t="str">
        <f>IFERROR(VLOOKUP(Wedstrijden!#REF!,#REF!,2,FALSE),"")</f>
        <v/>
      </c>
      <c r="E809" s="17" t="str">
        <f>IFERROR(VLOOKUP(Wedstrijden!#REF!,#REF!,5,FALSE),"")</f>
        <v/>
      </c>
      <c r="F809" s="17" t="e">
        <f>IF(Wedstrijden!#REF!&lt;&gt;"",Wedstrijden!#REF!,"")</f>
        <v>#REF!</v>
      </c>
      <c r="G809" s="17" t="e">
        <f>IF(Wedstrijden!#REF!="Indoor",1,0)</f>
        <v>#REF!</v>
      </c>
      <c r="H809" s="17" t="e">
        <f>Wedstrijden!#REF!</f>
        <v>#REF!</v>
      </c>
      <c r="I809" s="17" t="e">
        <f>IF(Wedstrijden!#REF!="Nee",0,IF(Wedstrijden!#REF!="Ja",1,""))</f>
        <v>#REF!</v>
      </c>
      <c r="J809" s="17" t="e">
        <f>IF(Wedstrijden!#REF!&lt;&gt;"",Wedstrijden!#REF!,"")</f>
        <v>#REF!</v>
      </c>
      <c r="W809" s="18"/>
      <c r="AE809" s="18"/>
      <c r="AN809" s="18"/>
      <c r="AU809" s="18"/>
      <c r="BA809" s="18"/>
      <c r="BE809" s="18"/>
      <c r="BJ809" s="17" t="str">
        <f>IF(COUNTA(Wedstrijden!O630:Y630)&lt;&gt;0,1,"")</f>
        <v/>
      </c>
      <c r="BK809" s="17" t="str">
        <f t="shared" si="72"/>
        <v/>
      </c>
      <c r="BL809" s="17" t="str">
        <f>IF(Wedstrijden!O630="x","AA","")</f>
        <v/>
      </c>
      <c r="BM809" s="17" t="str">
        <f>IF(Wedstrijden!P630="x","A","")</f>
        <v/>
      </c>
      <c r="BN809" s="17" t="str">
        <f>IF(Wedstrijden!Q630="x","B1","")</f>
        <v/>
      </c>
      <c r="BO809" s="17" t="e">
        <f>IF(Wedstrijden!#REF!="x","BB","")</f>
        <v>#REF!</v>
      </c>
      <c r="BP809" s="17" t="str">
        <f>IF(Wedstrijden!S630="x","B","")</f>
        <v/>
      </c>
      <c r="BQ809" s="17" t="str">
        <f>IF(Wedstrijden!T630="x","L1","")</f>
        <v/>
      </c>
      <c r="BR809" s="17" t="str">
        <f>IF(Wedstrijden!U630="x","L2","")</f>
        <v/>
      </c>
      <c r="BS809" s="17" t="str">
        <f>IF(Wedstrijden!V630="x","M1","")</f>
        <v/>
      </c>
      <c r="BT809" s="17" t="str">
        <f>IF(Wedstrijden!W630="x","M2","")</f>
        <v/>
      </c>
      <c r="BU809" s="17" t="str">
        <f>IF(Wedstrijden!X630="x","Z1","")</f>
        <v/>
      </c>
      <c r="BV809" s="17" t="str">
        <f>IF(Wedstrijden!Y630="x","Z2","")</f>
        <v/>
      </c>
      <c r="BW809" s="17" t="str">
        <f>IF(COUNTA(Wedstrijden!F630:N630)&lt;&gt;0,1,"")</f>
        <v/>
      </c>
      <c r="BX809" s="17" t="str">
        <f t="shared" si="73"/>
        <v/>
      </c>
      <c r="BY809" s="17" t="str">
        <f>IF(Wedstrijden!F630="x","BB","")</f>
        <v/>
      </c>
      <c r="BZ809" s="17" t="str">
        <f>IF(Wedstrijden!G630="x","B","")</f>
        <v/>
      </c>
      <c r="CA809" s="17" t="str">
        <f>IF(Wedstrijden!H630="x","L1","")</f>
        <v/>
      </c>
      <c r="CB809" s="17" t="str">
        <f>IF(Wedstrijden!I630="x","L2","")</f>
        <v/>
      </c>
      <c r="CC809" s="17" t="str">
        <f>IF(Wedstrijden!J630="x","M1","")</f>
        <v/>
      </c>
      <c r="CD809" s="17" t="str">
        <f>IF(Wedstrijden!K630="x","M2","")</f>
        <v/>
      </c>
      <c r="CE809" s="17" t="str">
        <f>IF(Wedstrijden!L630="x","Z1","")</f>
        <v/>
      </c>
      <c r="CF809" s="17" t="str">
        <f>IF(Wedstrijden!M630="x","Z2","")</f>
        <v/>
      </c>
      <c r="CG809" s="17" t="str">
        <f>IF(Wedstrijden!N630="x","ZZL","")</f>
        <v/>
      </c>
      <c r="CL809" s="17" t="str">
        <f>IF(COUNTA(Wedstrijden!AG630:AN630)&lt;&gt;0,2,"")</f>
        <v/>
      </c>
      <c r="CM809" s="17" t="str">
        <f t="shared" si="74"/>
        <v/>
      </c>
      <c r="CN809" s="17" t="str">
        <f>IF(Wedstrijden!AG630="x","AA","")</f>
        <v/>
      </c>
      <c r="CO809" s="17" t="str">
        <f>IF(Wedstrijden!AH630="x","A","")</f>
        <v/>
      </c>
      <c r="CP809" s="17" t="str">
        <f>IF(Wedstrijden!AI630="x","BB","")</f>
        <v/>
      </c>
      <c r="CQ809" s="17" t="str">
        <f>IF(Wedstrijden!AJ630="x","B","")</f>
        <v/>
      </c>
      <c r="CR809" s="17" t="str">
        <f>IF(Wedstrijden!AK630="x","L","")</f>
        <v/>
      </c>
      <c r="CS809" s="17" t="str">
        <f>IF(Wedstrijden!AL630="x","M","")</f>
        <v/>
      </c>
      <c r="CT809" s="17" t="str">
        <f>IF(Wedstrijden!AM630="x","Z","")</f>
        <v/>
      </c>
      <c r="CU809" s="17" t="str">
        <f>IF(Wedstrijden!AN630="x","ZZ","")</f>
        <v/>
      </c>
      <c r="CV809" s="17" t="str">
        <f>IF(COUNTA(Wedstrijden!Z630:AF630)&lt;&gt;0,2,"")</f>
        <v/>
      </c>
      <c r="CW809" s="17" t="str">
        <f t="shared" si="75"/>
        <v/>
      </c>
      <c r="CX809" s="17" t="str">
        <f>IF(Wedstrijden!Z630="x","BB","")</f>
        <v/>
      </c>
      <c r="CY809" s="17" t="str">
        <f>IF(Wedstrijden!AA630="x","B","")</f>
        <v/>
      </c>
      <c r="CZ809" s="17" t="str">
        <f>IF(Wedstrijden!AB630="x","L","")</f>
        <v/>
      </c>
      <c r="DA809" s="17" t="str">
        <f>IF(Wedstrijden!AC630="x","M","")</f>
        <v/>
      </c>
      <c r="DB809" s="17" t="str">
        <f>IF(Wedstrijden!AD630="x","Z","")</f>
        <v/>
      </c>
      <c r="DC809" s="17" t="str">
        <f>IF(Wedstrijden!AE630="x","ZZ","")</f>
        <v/>
      </c>
      <c r="DD809" s="17" t="str">
        <f>IF(Wedstrijden!AF630="x","1.40","")</f>
        <v/>
      </c>
      <c r="DE809" s="17" t="str">
        <f>IF(COUNTA(Wedstrijden!AP630:AR630)&lt;&gt;0,6,"")</f>
        <v/>
      </c>
      <c r="DF809" s="17" t="str">
        <f t="shared" si="76"/>
        <v/>
      </c>
      <c r="DG809" s="17" t="str">
        <f>IF(Wedstrijden!AP630="x","L","")</f>
        <v/>
      </c>
      <c r="DH809" s="17" t="str">
        <f>IF(Wedstrijden!AQ630="x","M","")</f>
        <v/>
      </c>
      <c r="DI809" s="17" t="str">
        <f>IF(Wedstrijden!AR630="x","Z","")</f>
        <v/>
      </c>
      <c r="DJ809" s="17" t="str">
        <f>IF(Wedstrijden!AS630="x","Z","")</f>
        <v/>
      </c>
      <c r="DK809" s="17" t="str">
        <f>IF(COUNTA(Wedstrijden!AU630:AW630)&lt;&gt;0,6,"")</f>
        <v/>
      </c>
      <c r="DL809" s="17" t="str">
        <f t="shared" si="77"/>
        <v/>
      </c>
      <c r="DM809" s="17" t="str">
        <f>IF(Wedstrijden!AU630="x","L","")</f>
        <v/>
      </c>
      <c r="DN809" s="17" t="str">
        <f>IF(Wedstrijden!AV630="x","M","")</f>
        <v/>
      </c>
      <c r="DO809" s="17" t="str">
        <f>IF(Wedstrijden!AW630="x","Z","")</f>
        <v/>
      </c>
      <c r="DP809" s="17" t="str">
        <f>IF(Wedstrijden!AX630="x","Z","")</f>
        <v/>
      </c>
    </row>
    <row r="810" spans="1:120" ht="14.4" x14ac:dyDescent="0.3">
      <c r="A810" s="21">
        <f>Wedstrijden!A631</f>
        <v>0</v>
      </c>
      <c r="B810" s="17" t="str">
        <f>IFERROR(VLOOKUP(Wedstrijden!#REF!,#REF!,2,FALSE),"")</f>
        <v/>
      </c>
      <c r="C810" s="17" t="e">
        <f>Wedstrijden!#REF!</f>
        <v>#REF!</v>
      </c>
      <c r="D810" s="17" t="str">
        <f>IFERROR(VLOOKUP(Wedstrijden!#REF!,#REF!,2,FALSE),"")</f>
        <v/>
      </c>
      <c r="E810" s="17" t="str">
        <f>IFERROR(VLOOKUP(Wedstrijden!#REF!,#REF!,5,FALSE),"")</f>
        <v/>
      </c>
      <c r="F810" s="17" t="e">
        <f>IF(Wedstrijden!#REF!&lt;&gt;"",Wedstrijden!#REF!,"")</f>
        <v>#REF!</v>
      </c>
      <c r="G810" s="17" t="e">
        <f>IF(Wedstrijden!#REF!="Indoor",1,0)</f>
        <v>#REF!</v>
      </c>
      <c r="H810" s="17" t="e">
        <f>Wedstrijden!#REF!</f>
        <v>#REF!</v>
      </c>
      <c r="I810" s="17" t="e">
        <f>IF(Wedstrijden!#REF!="Nee",0,IF(Wedstrijden!#REF!="Ja",1,""))</f>
        <v>#REF!</v>
      </c>
      <c r="J810" s="17" t="e">
        <f>IF(Wedstrijden!#REF!&lt;&gt;"",Wedstrijden!#REF!,"")</f>
        <v>#REF!</v>
      </c>
      <c r="W810" s="18"/>
      <c r="AE810" s="18"/>
      <c r="AN810" s="18"/>
      <c r="AU810" s="18"/>
      <c r="BA810" s="18"/>
      <c r="BE810" s="18"/>
      <c r="BJ810" s="17" t="str">
        <f>IF(COUNTA(Wedstrijden!O631:Y631)&lt;&gt;0,1,"")</f>
        <v/>
      </c>
      <c r="BK810" s="17" t="str">
        <f t="shared" si="72"/>
        <v/>
      </c>
      <c r="BL810" s="17" t="str">
        <f>IF(Wedstrijden!O631="x","AA","")</f>
        <v/>
      </c>
      <c r="BM810" s="17" t="str">
        <f>IF(Wedstrijden!P631="x","A","")</f>
        <v/>
      </c>
      <c r="BN810" s="17" t="str">
        <f>IF(Wedstrijden!Q631="x","B1","")</f>
        <v/>
      </c>
      <c r="BO810" s="17" t="e">
        <f>IF(Wedstrijden!#REF!="x","BB","")</f>
        <v>#REF!</v>
      </c>
      <c r="BP810" s="17" t="str">
        <f>IF(Wedstrijden!S631="x","B","")</f>
        <v/>
      </c>
      <c r="BQ810" s="17" t="str">
        <f>IF(Wedstrijden!T631="x","L1","")</f>
        <v/>
      </c>
      <c r="BR810" s="17" t="str">
        <f>IF(Wedstrijden!U631="x","L2","")</f>
        <v/>
      </c>
      <c r="BS810" s="17" t="str">
        <f>IF(Wedstrijden!V631="x","M1","")</f>
        <v/>
      </c>
      <c r="BT810" s="17" t="str">
        <f>IF(Wedstrijden!W631="x","M2","")</f>
        <v/>
      </c>
      <c r="BU810" s="17" t="str">
        <f>IF(Wedstrijden!X631="x","Z1","")</f>
        <v/>
      </c>
      <c r="BV810" s="17" t="str">
        <f>IF(Wedstrijden!Y631="x","Z2","")</f>
        <v/>
      </c>
      <c r="BW810" s="17" t="str">
        <f>IF(COUNTA(Wedstrijden!F631:N631)&lt;&gt;0,1,"")</f>
        <v/>
      </c>
      <c r="BX810" s="17" t="str">
        <f t="shared" si="73"/>
        <v/>
      </c>
      <c r="BY810" s="17" t="str">
        <f>IF(Wedstrijden!F631="x","BB","")</f>
        <v/>
      </c>
      <c r="BZ810" s="17" t="str">
        <f>IF(Wedstrijden!G631="x","B","")</f>
        <v/>
      </c>
      <c r="CA810" s="17" t="str">
        <f>IF(Wedstrijden!H631="x","L1","")</f>
        <v/>
      </c>
      <c r="CB810" s="17" t="str">
        <f>IF(Wedstrijden!I631="x","L2","")</f>
        <v/>
      </c>
      <c r="CC810" s="17" t="str">
        <f>IF(Wedstrijden!J631="x","M1","")</f>
        <v/>
      </c>
      <c r="CD810" s="17" t="str">
        <f>IF(Wedstrijden!K631="x","M2","")</f>
        <v/>
      </c>
      <c r="CE810" s="17" t="str">
        <f>IF(Wedstrijden!L631="x","Z1","")</f>
        <v/>
      </c>
      <c r="CF810" s="17" t="str">
        <f>IF(Wedstrijden!M631="x","Z2","")</f>
        <v/>
      </c>
      <c r="CG810" s="17" t="str">
        <f>IF(Wedstrijden!N631="x","ZZL","")</f>
        <v/>
      </c>
      <c r="CL810" s="17" t="str">
        <f>IF(COUNTA(Wedstrijden!AG631:AN631)&lt;&gt;0,2,"")</f>
        <v/>
      </c>
      <c r="CM810" s="17" t="str">
        <f t="shared" si="74"/>
        <v/>
      </c>
      <c r="CN810" s="17" t="str">
        <f>IF(Wedstrijden!AG631="x","AA","")</f>
        <v/>
      </c>
      <c r="CO810" s="17" t="str">
        <f>IF(Wedstrijden!AH631="x","A","")</f>
        <v/>
      </c>
      <c r="CP810" s="17" t="str">
        <f>IF(Wedstrijden!AI631="x","BB","")</f>
        <v/>
      </c>
      <c r="CQ810" s="17" t="str">
        <f>IF(Wedstrijden!AJ631="x","B","")</f>
        <v/>
      </c>
      <c r="CR810" s="17" t="str">
        <f>IF(Wedstrijden!AK631="x","L","")</f>
        <v/>
      </c>
      <c r="CS810" s="17" t="str">
        <f>IF(Wedstrijden!AL631="x","M","")</f>
        <v/>
      </c>
      <c r="CT810" s="17" t="str">
        <f>IF(Wedstrijden!AM631="x","Z","")</f>
        <v/>
      </c>
      <c r="CU810" s="17" t="str">
        <f>IF(Wedstrijden!AN631="x","ZZ","")</f>
        <v/>
      </c>
      <c r="CV810" s="17" t="str">
        <f>IF(COUNTA(Wedstrijden!Z631:AF631)&lt;&gt;0,2,"")</f>
        <v/>
      </c>
      <c r="CW810" s="17" t="str">
        <f t="shared" si="75"/>
        <v/>
      </c>
      <c r="CX810" s="17" t="str">
        <f>IF(Wedstrijden!Z631="x","BB","")</f>
        <v/>
      </c>
      <c r="CY810" s="17" t="str">
        <f>IF(Wedstrijden!AA631="x","B","")</f>
        <v/>
      </c>
      <c r="CZ810" s="17" t="str">
        <f>IF(Wedstrijden!AB631="x","L","")</f>
        <v/>
      </c>
      <c r="DA810" s="17" t="str">
        <f>IF(Wedstrijden!AC631="x","M","")</f>
        <v/>
      </c>
      <c r="DB810" s="17" t="str">
        <f>IF(Wedstrijden!AD631="x","Z","")</f>
        <v/>
      </c>
      <c r="DC810" s="17" t="str">
        <f>IF(Wedstrijden!AE631="x","ZZ","")</f>
        <v/>
      </c>
      <c r="DD810" s="17" t="str">
        <f>IF(Wedstrijden!AF631="x","1.40","")</f>
        <v/>
      </c>
      <c r="DE810" s="17" t="str">
        <f>IF(COUNTA(Wedstrijden!AP631:AR631)&lt;&gt;0,6,"")</f>
        <v/>
      </c>
      <c r="DF810" s="17" t="str">
        <f t="shared" si="76"/>
        <v/>
      </c>
      <c r="DG810" s="17" t="str">
        <f>IF(Wedstrijden!AP631="x","L","")</f>
        <v/>
      </c>
      <c r="DH810" s="17" t="str">
        <f>IF(Wedstrijden!AQ631="x","M","")</f>
        <v/>
      </c>
      <c r="DI810" s="17" t="str">
        <f>IF(Wedstrijden!AR631="x","Z","")</f>
        <v/>
      </c>
      <c r="DJ810" s="17" t="str">
        <f>IF(Wedstrijden!AS631="x","Z","")</f>
        <v/>
      </c>
      <c r="DK810" s="17" t="str">
        <f>IF(COUNTA(Wedstrijden!AU631:AW631)&lt;&gt;0,6,"")</f>
        <v/>
      </c>
      <c r="DL810" s="17" t="str">
        <f t="shared" si="77"/>
        <v/>
      </c>
      <c r="DM810" s="17" t="str">
        <f>IF(Wedstrijden!AU631="x","L","")</f>
        <v/>
      </c>
      <c r="DN810" s="17" t="str">
        <f>IF(Wedstrijden!AV631="x","M","")</f>
        <v/>
      </c>
      <c r="DO810" s="17" t="str">
        <f>IF(Wedstrijden!AW631="x","Z","")</f>
        <v/>
      </c>
      <c r="DP810" s="17" t="str">
        <f>IF(Wedstrijden!AX631="x","Z","")</f>
        <v/>
      </c>
    </row>
    <row r="811" spans="1:120" ht="14.4" x14ac:dyDescent="0.3">
      <c r="A811" s="21">
        <f>Wedstrijden!A632</f>
        <v>0</v>
      </c>
      <c r="B811" s="17" t="str">
        <f>IFERROR(VLOOKUP(Wedstrijden!#REF!,#REF!,2,FALSE),"")</f>
        <v/>
      </c>
      <c r="C811" s="17" t="e">
        <f>Wedstrijden!#REF!</f>
        <v>#REF!</v>
      </c>
      <c r="D811" s="17" t="str">
        <f>IFERROR(VLOOKUP(Wedstrijden!#REF!,#REF!,2,FALSE),"")</f>
        <v/>
      </c>
      <c r="E811" s="17" t="str">
        <f>IFERROR(VLOOKUP(Wedstrijden!#REF!,#REF!,5,FALSE),"")</f>
        <v/>
      </c>
      <c r="F811" s="17" t="e">
        <f>IF(Wedstrijden!#REF!&lt;&gt;"",Wedstrijden!#REF!,"")</f>
        <v>#REF!</v>
      </c>
      <c r="G811" s="17" t="e">
        <f>IF(Wedstrijden!#REF!="Indoor",1,0)</f>
        <v>#REF!</v>
      </c>
      <c r="H811" s="17" t="e">
        <f>Wedstrijden!#REF!</f>
        <v>#REF!</v>
      </c>
      <c r="I811" s="17" t="e">
        <f>IF(Wedstrijden!#REF!="Nee",0,IF(Wedstrijden!#REF!="Ja",1,""))</f>
        <v>#REF!</v>
      </c>
      <c r="J811" s="17" t="e">
        <f>IF(Wedstrijden!#REF!&lt;&gt;"",Wedstrijden!#REF!,"")</f>
        <v>#REF!</v>
      </c>
      <c r="W811" s="18"/>
      <c r="AE811" s="18"/>
      <c r="AN811" s="18"/>
      <c r="AU811" s="18"/>
      <c r="BA811" s="18"/>
      <c r="BE811" s="18"/>
      <c r="BJ811" s="17" t="str">
        <f>IF(COUNTA(Wedstrijden!O632:Y632)&lt;&gt;0,1,"")</f>
        <v/>
      </c>
      <c r="BK811" s="17" t="str">
        <f t="shared" si="72"/>
        <v/>
      </c>
      <c r="BL811" s="17" t="str">
        <f>IF(Wedstrijden!O632="x","AA","")</f>
        <v/>
      </c>
      <c r="BM811" s="17" t="str">
        <f>IF(Wedstrijden!P632="x","A","")</f>
        <v/>
      </c>
      <c r="BN811" s="17" t="str">
        <f>IF(Wedstrijden!Q632="x","B1","")</f>
        <v/>
      </c>
      <c r="BO811" s="17" t="e">
        <f>IF(Wedstrijden!#REF!="x","BB","")</f>
        <v>#REF!</v>
      </c>
      <c r="BP811" s="17" t="str">
        <f>IF(Wedstrijden!S632="x","B","")</f>
        <v/>
      </c>
      <c r="BQ811" s="17" t="str">
        <f>IF(Wedstrijden!T632="x","L1","")</f>
        <v/>
      </c>
      <c r="BR811" s="17" t="str">
        <f>IF(Wedstrijden!U632="x","L2","")</f>
        <v/>
      </c>
      <c r="BS811" s="17" t="str">
        <f>IF(Wedstrijden!V632="x","M1","")</f>
        <v/>
      </c>
      <c r="BT811" s="17" t="str">
        <f>IF(Wedstrijden!W632="x","M2","")</f>
        <v/>
      </c>
      <c r="BU811" s="17" t="str">
        <f>IF(Wedstrijden!X632="x","Z1","")</f>
        <v/>
      </c>
      <c r="BV811" s="17" t="str">
        <f>IF(Wedstrijden!Y632="x","Z2","")</f>
        <v/>
      </c>
      <c r="BW811" s="17" t="str">
        <f>IF(COUNTA(Wedstrijden!F632:N632)&lt;&gt;0,1,"")</f>
        <v/>
      </c>
      <c r="BX811" s="17" t="str">
        <f t="shared" si="73"/>
        <v/>
      </c>
      <c r="BY811" s="17" t="str">
        <f>IF(Wedstrijden!F632="x","BB","")</f>
        <v/>
      </c>
      <c r="BZ811" s="17" t="str">
        <f>IF(Wedstrijden!G632="x","B","")</f>
        <v/>
      </c>
      <c r="CA811" s="17" t="str">
        <f>IF(Wedstrijden!H632="x","L1","")</f>
        <v/>
      </c>
      <c r="CB811" s="17" t="str">
        <f>IF(Wedstrijden!I632="x","L2","")</f>
        <v/>
      </c>
      <c r="CC811" s="17" t="str">
        <f>IF(Wedstrijden!J632="x","M1","")</f>
        <v/>
      </c>
      <c r="CD811" s="17" t="str">
        <f>IF(Wedstrijden!K632="x","M2","")</f>
        <v/>
      </c>
      <c r="CE811" s="17" t="str">
        <f>IF(Wedstrijden!L632="x","Z1","")</f>
        <v/>
      </c>
      <c r="CF811" s="17" t="str">
        <f>IF(Wedstrijden!M632="x","Z2","")</f>
        <v/>
      </c>
      <c r="CG811" s="17" t="str">
        <f>IF(Wedstrijden!N632="x","ZZL","")</f>
        <v/>
      </c>
      <c r="CL811" s="17" t="str">
        <f>IF(COUNTA(Wedstrijden!AG632:AN632)&lt;&gt;0,2,"")</f>
        <v/>
      </c>
      <c r="CM811" s="17" t="str">
        <f t="shared" si="74"/>
        <v/>
      </c>
      <c r="CN811" s="17" t="str">
        <f>IF(Wedstrijden!AG632="x","AA","")</f>
        <v/>
      </c>
      <c r="CO811" s="17" t="str">
        <f>IF(Wedstrijden!AH632="x","A","")</f>
        <v/>
      </c>
      <c r="CP811" s="17" t="str">
        <f>IF(Wedstrijden!AI632="x","BB","")</f>
        <v/>
      </c>
      <c r="CQ811" s="17" t="str">
        <f>IF(Wedstrijden!AJ632="x","B","")</f>
        <v/>
      </c>
      <c r="CR811" s="17" t="str">
        <f>IF(Wedstrijden!AK632="x","L","")</f>
        <v/>
      </c>
      <c r="CS811" s="17" t="str">
        <f>IF(Wedstrijden!AL632="x","M","")</f>
        <v/>
      </c>
      <c r="CT811" s="17" t="str">
        <f>IF(Wedstrijden!AM632="x","Z","")</f>
        <v/>
      </c>
      <c r="CU811" s="17" t="str">
        <f>IF(Wedstrijden!AN632="x","ZZ","")</f>
        <v/>
      </c>
      <c r="CV811" s="17" t="str">
        <f>IF(COUNTA(Wedstrijden!Z632:AF632)&lt;&gt;0,2,"")</f>
        <v/>
      </c>
      <c r="CW811" s="17" t="str">
        <f t="shared" si="75"/>
        <v/>
      </c>
      <c r="CX811" s="17" t="str">
        <f>IF(Wedstrijden!Z632="x","BB","")</f>
        <v/>
      </c>
      <c r="CY811" s="17" t="str">
        <f>IF(Wedstrijden!AA632="x","B","")</f>
        <v/>
      </c>
      <c r="CZ811" s="17" t="str">
        <f>IF(Wedstrijden!AB632="x","L","")</f>
        <v/>
      </c>
      <c r="DA811" s="17" t="str">
        <f>IF(Wedstrijden!AC632="x","M","")</f>
        <v/>
      </c>
      <c r="DB811" s="17" t="str">
        <f>IF(Wedstrijden!AD632="x","Z","")</f>
        <v/>
      </c>
      <c r="DC811" s="17" t="str">
        <f>IF(Wedstrijden!AE632="x","ZZ","")</f>
        <v/>
      </c>
      <c r="DD811" s="17" t="str">
        <f>IF(Wedstrijden!AF632="x","1.40","")</f>
        <v/>
      </c>
      <c r="DE811" s="17" t="str">
        <f>IF(COUNTA(Wedstrijden!AP632:AR632)&lt;&gt;0,6,"")</f>
        <v/>
      </c>
      <c r="DF811" s="17" t="str">
        <f t="shared" si="76"/>
        <v/>
      </c>
      <c r="DG811" s="17" t="str">
        <f>IF(Wedstrijden!AP632="x","L","")</f>
        <v/>
      </c>
      <c r="DH811" s="17" t="str">
        <f>IF(Wedstrijden!AQ632="x","M","")</f>
        <v/>
      </c>
      <c r="DI811" s="17" t="str">
        <f>IF(Wedstrijden!AR632="x","Z","")</f>
        <v/>
      </c>
      <c r="DJ811" s="17" t="str">
        <f>IF(Wedstrijden!AS632="x","Z","")</f>
        <v/>
      </c>
      <c r="DK811" s="17" t="str">
        <f>IF(COUNTA(Wedstrijden!AU632:AW632)&lt;&gt;0,6,"")</f>
        <v/>
      </c>
      <c r="DL811" s="17" t="str">
        <f t="shared" si="77"/>
        <v/>
      </c>
      <c r="DM811" s="17" t="str">
        <f>IF(Wedstrijden!AU632="x","L","")</f>
        <v/>
      </c>
      <c r="DN811" s="17" t="str">
        <f>IF(Wedstrijden!AV632="x","M","")</f>
        <v/>
      </c>
      <c r="DO811" s="17" t="str">
        <f>IF(Wedstrijden!AW632="x","Z","")</f>
        <v/>
      </c>
      <c r="DP811" s="17" t="str">
        <f>IF(Wedstrijden!AX632="x","Z","")</f>
        <v/>
      </c>
    </row>
    <row r="812" spans="1:120" ht="14.4" x14ac:dyDescent="0.3">
      <c r="A812" s="21">
        <f>Wedstrijden!A633</f>
        <v>0</v>
      </c>
      <c r="B812" s="17" t="str">
        <f>IFERROR(VLOOKUP(Wedstrijden!#REF!,#REF!,2,FALSE),"")</f>
        <v/>
      </c>
      <c r="C812" s="17" t="e">
        <f>Wedstrijden!#REF!</f>
        <v>#REF!</v>
      </c>
      <c r="D812" s="17" t="str">
        <f>IFERROR(VLOOKUP(Wedstrijden!#REF!,#REF!,2,FALSE),"")</f>
        <v/>
      </c>
      <c r="E812" s="17" t="str">
        <f>IFERROR(VLOOKUP(Wedstrijden!#REF!,#REF!,5,FALSE),"")</f>
        <v/>
      </c>
      <c r="F812" s="17" t="e">
        <f>IF(Wedstrijden!#REF!&lt;&gt;"",Wedstrijden!#REF!,"")</f>
        <v>#REF!</v>
      </c>
      <c r="G812" s="17" t="e">
        <f>IF(Wedstrijden!#REF!="Indoor",1,0)</f>
        <v>#REF!</v>
      </c>
      <c r="H812" s="17" t="e">
        <f>Wedstrijden!#REF!</f>
        <v>#REF!</v>
      </c>
      <c r="I812" s="17" t="e">
        <f>IF(Wedstrijden!#REF!="Nee",0,IF(Wedstrijden!#REF!="Ja",1,""))</f>
        <v>#REF!</v>
      </c>
      <c r="J812" s="17" t="e">
        <f>IF(Wedstrijden!#REF!&lt;&gt;"",Wedstrijden!#REF!,"")</f>
        <v>#REF!</v>
      </c>
      <c r="W812" s="18"/>
      <c r="AE812" s="18"/>
      <c r="AN812" s="18"/>
      <c r="AU812" s="18"/>
      <c r="BA812" s="18"/>
      <c r="BE812" s="18"/>
      <c r="BJ812" s="17" t="str">
        <f>IF(COUNTA(Wedstrijden!O633:Y633)&lt;&gt;0,1,"")</f>
        <v/>
      </c>
      <c r="BK812" s="17" t="str">
        <f t="shared" si="72"/>
        <v/>
      </c>
      <c r="BL812" s="17" t="str">
        <f>IF(Wedstrijden!O633="x","AA","")</f>
        <v/>
      </c>
      <c r="BM812" s="17" t="str">
        <f>IF(Wedstrijden!P633="x","A","")</f>
        <v/>
      </c>
      <c r="BN812" s="17" t="str">
        <f>IF(Wedstrijden!Q633="x","B1","")</f>
        <v/>
      </c>
      <c r="BO812" s="17" t="e">
        <f>IF(Wedstrijden!#REF!="x","BB","")</f>
        <v>#REF!</v>
      </c>
      <c r="BP812" s="17" t="str">
        <f>IF(Wedstrijden!S633="x","B","")</f>
        <v/>
      </c>
      <c r="BQ812" s="17" t="str">
        <f>IF(Wedstrijden!T633="x","L1","")</f>
        <v/>
      </c>
      <c r="BR812" s="17" t="str">
        <f>IF(Wedstrijden!U633="x","L2","")</f>
        <v/>
      </c>
      <c r="BS812" s="17" t="str">
        <f>IF(Wedstrijden!V633="x","M1","")</f>
        <v/>
      </c>
      <c r="BT812" s="17" t="str">
        <f>IF(Wedstrijden!W633="x","M2","")</f>
        <v/>
      </c>
      <c r="BU812" s="17" t="str">
        <f>IF(Wedstrijden!X633="x","Z1","")</f>
        <v/>
      </c>
      <c r="BV812" s="17" t="str">
        <f>IF(Wedstrijden!Y633="x","Z2","")</f>
        <v/>
      </c>
      <c r="BW812" s="17" t="str">
        <f>IF(COUNTA(Wedstrijden!F633:N633)&lt;&gt;0,1,"")</f>
        <v/>
      </c>
      <c r="BX812" s="17" t="str">
        <f t="shared" si="73"/>
        <v/>
      </c>
      <c r="BY812" s="17" t="str">
        <f>IF(Wedstrijden!F633="x","BB","")</f>
        <v/>
      </c>
      <c r="BZ812" s="17" t="str">
        <f>IF(Wedstrijden!G633="x","B","")</f>
        <v/>
      </c>
      <c r="CA812" s="17" t="str">
        <f>IF(Wedstrijden!H633="x","L1","")</f>
        <v/>
      </c>
      <c r="CB812" s="17" t="str">
        <f>IF(Wedstrijden!I633="x","L2","")</f>
        <v/>
      </c>
      <c r="CC812" s="17" t="str">
        <f>IF(Wedstrijden!J633="x","M1","")</f>
        <v/>
      </c>
      <c r="CD812" s="17" t="str">
        <f>IF(Wedstrijden!K633="x","M2","")</f>
        <v/>
      </c>
      <c r="CE812" s="17" t="str">
        <f>IF(Wedstrijden!L633="x","Z1","")</f>
        <v/>
      </c>
      <c r="CF812" s="17" t="str">
        <f>IF(Wedstrijden!M633="x","Z2","")</f>
        <v/>
      </c>
      <c r="CG812" s="17" t="str">
        <f>IF(Wedstrijden!N633="x","ZZL","")</f>
        <v/>
      </c>
      <c r="CL812" s="17" t="str">
        <f>IF(COUNTA(Wedstrijden!AG633:AN633)&lt;&gt;0,2,"")</f>
        <v/>
      </c>
      <c r="CM812" s="17" t="str">
        <f t="shared" si="74"/>
        <v/>
      </c>
      <c r="CN812" s="17" t="str">
        <f>IF(Wedstrijden!AG633="x","AA","")</f>
        <v/>
      </c>
      <c r="CO812" s="17" t="str">
        <f>IF(Wedstrijden!AH633="x","A","")</f>
        <v/>
      </c>
      <c r="CP812" s="17" t="str">
        <f>IF(Wedstrijden!AI633="x","BB","")</f>
        <v/>
      </c>
      <c r="CQ812" s="17" t="str">
        <f>IF(Wedstrijden!AJ633="x","B","")</f>
        <v/>
      </c>
      <c r="CR812" s="17" t="str">
        <f>IF(Wedstrijden!AK633="x","L","")</f>
        <v/>
      </c>
      <c r="CS812" s="17" t="str">
        <f>IF(Wedstrijden!AL633="x","M","")</f>
        <v/>
      </c>
      <c r="CT812" s="17" t="str">
        <f>IF(Wedstrijden!AM633="x","Z","")</f>
        <v/>
      </c>
      <c r="CU812" s="17" t="str">
        <f>IF(Wedstrijden!AN633="x","ZZ","")</f>
        <v/>
      </c>
      <c r="CV812" s="17" t="str">
        <f>IF(COUNTA(Wedstrijden!Z633:AF633)&lt;&gt;0,2,"")</f>
        <v/>
      </c>
      <c r="CW812" s="17" t="str">
        <f t="shared" si="75"/>
        <v/>
      </c>
      <c r="CX812" s="17" t="str">
        <f>IF(Wedstrijden!Z633="x","BB","")</f>
        <v/>
      </c>
      <c r="CY812" s="17" t="str">
        <f>IF(Wedstrijden!AA633="x","B","")</f>
        <v/>
      </c>
      <c r="CZ812" s="17" t="str">
        <f>IF(Wedstrijden!AB633="x","L","")</f>
        <v/>
      </c>
      <c r="DA812" s="17" t="str">
        <f>IF(Wedstrijden!AC633="x","M","")</f>
        <v/>
      </c>
      <c r="DB812" s="17" t="str">
        <f>IF(Wedstrijden!AD633="x","Z","")</f>
        <v/>
      </c>
      <c r="DC812" s="17" t="str">
        <f>IF(Wedstrijden!AE633="x","ZZ","")</f>
        <v/>
      </c>
      <c r="DD812" s="17" t="str">
        <f>IF(Wedstrijden!AF633="x","1.40","")</f>
        <v/>
      </c>
      <c r="DE812" s="17" t="str">
        <f>IF(COUNTA(Wedstrijden!AP633:AR633)&lt;&gt;0,6,"")</f>
        <v/>
      </c>
      <c r="DF812" s="17" t="str">
        <f t="shared" si="76"/>
        <v/>
      </c>
      <c r="DG812" s="17" t="str">
        <f>IF(Wedstrijden!AP633="x","L","")</f>
        <v/>
      </c>
      <c r="DH812" s="17" t="str">
        <f>IF(Wedstrijden!AQ633="x","M","")</f>
        <v/>
      </c>
      <c r="DI812" s="17" t="str">
        <f>IF(Wedstrijden!AR633="x","Z","")</f>
        <v/>
      </c>
      <c r="DJ812" s="17" t="str">
        <f>IF(Wedstrijden!AS633="x","Z","")</f>
        <v/>
      </c>
      <c r="DK812" s="17" t="str">
        <f>IF(COUNTA(Wedstrijden!AU633:AW633)&lt;&gt;0,6,"")</f>
        <v/>
      </c>
      <c r="DL812" s="17" t="str">
        <f t="shared" si="77"/>
        <v/>
      </c>
      <c r="DM812" s="17" t="str">
        <f>IF(Wedstrijden!AU633="x","L","")</f>
        <v/>
      </c>
      <c r="DN812" s="17" t="str">
        <f>IF(Wedstrijden!AV633="x","M","")</f>
        <v/>
      </c>
      <c r="DO812" s="17" t="str">
        <f>IF(Wedstrijden!AW633="x","Z","")</f>
        <v/>
      </c>
      <c r="DP812" s="17" t="str">
        <f>IF(Wedstrijden!AX633="x","Z","")</f>
        <v/>
      </c>
    </row>
    <row r="813" spans="1:120" ht="14.4" x14ac:dyDescent="0.3">
      <c r="A813" s="21">
        <f>Wedstrijden!A634</f>
        <v>0</v>
      </c>
      <c r="B813" s="17" t="str">
        <f>IFERROR(VLOOKUP(Wedstrijden!#REF!,#REF!,2,FALSE),"")</f>
        <v/>
      </c>
      <c r="C813" s="17" t="e">
        <f>Wedstrijden!#REF!</f>
        <v>#REF!</v>
      </c>
      <c r="D813" s="17" t="str">
        <f>IFERROR(VLOOKUP(Wedstrijden!#REF!,#REF!,2,FALSE),"")</f>
        <v/>
      </c>
      <c r="E813" s="17" t="str">
        <f>IFERROR(VLOOKUP(Wedstrijden!#REF!,#REF!,5,FALSE),"")</f>
        <v/>
      </c>
      <c r="F813" s="17" t="e">
        <f>IF(Wedstrijden!#REF!&lt;&gt;"",Wedstrijden!#REF!,"")</f>
        <v>#REF!</v>
      </c>
      <c r="G813" s="17" t="e">
        <f>IF(Wedstrijden!#REF!="Indoor",1,0)</f>
        <v>#REF!</v>
      </c>
      <c r="H813" s="17" t="e">
        <f>Wedstrijden!#REF!</f>
        <v>#REF!</v>
      </c>
      <c r="I813" s="17" t="e">
        <f>IF(Wedstrijden!#REF!="Nee",0,IF(Wedstrijden!#REF!="Ja",1,""))</f>
        <v>#REF!</v>
      </c>
      <c r="J813" s="17" t="e">
        <f>IF(Wedstrijden!#REF!&lt;&gt;"",Wedstrijden!#REF!,"")</f>
        <v>#REF!</v>
      </c>
      <c r="W813" s="18"/>
      <c r="AE813" s="18"/>
      <c r="AN813" s="18"/>
      <c r="AU813" s="18"/>
      <c r="BA813" s="18"/>
      <c r="BE813" s="18"/>
      <c r="BJ813" s="17" t="str">
        <f>IF(COUNTA(Wedstrijden!O634:Y634)&lt;&gt;0,1,"")</f>
        <v/>
      </c>
      <c r="BK813" s="17" t="str">
        <f t="shared" si="72"/>
        <v/>
      </c>
      <c r="BL813" s="17" t="str">
        <f>IF(Wedstrijden!O634="x","AA","")</f>
        <v/>
      </c>
      <c r="BM813" s="17" t="str">
        <f>IF(Wedstrijden!P634="x","A","")</f>
        <v/>
      </c>
      <c r="BN813" s="17" t="str">
        <f>IF(Wedstrijden!Q634="x","B1","")</f>
        <v/>
      </c>
      <c r="BO813" s="17" t="e">
        <f>IF(Wedstrijden!#REF!="x","BB","")</f>
        <v>#REF!</v>
      </c>
      <c r="BP813" s="17" t="str">
        <f>IF(Wedstrijden!S634="x","B","")</f>
        <v/>
      </c>
      <c r="BQ813" s="17" t="str">
        <f>IF(Wedstrijden!T634="x","L1","")</f>
        <v/>
      </c>
      <c r="BR813" s="17" t="str">
        <f>IF(Wedstrijden!U634="x","L2","")</f>
        <v/>
      </c>
      <c r="BS813" s="17" t="str">
        <f>IF(Wedstrijden!V634="x","M1","")</f>
        <v/>
      </c>
      <c r="BT813" s="17" t="str">
        <f>IF(Wedstrijden!W634="x","M2","")</f>
        <v/>
      </c>
      <c r="BU813" s="17" t="str">
        <f>IF(Wedstrijden!X634="x","Z1","")</f>
        <v/>
      </c>
      <c r="BV813" s="17" t="str">
        <f>IF(Wedstrijden!Y634="x","Z2","")</f>
        <v/>
      </c>
      <c r="BW813" s="17" t="str">
        <f>IF(COUNTA(Wedstrijden!F634:N634)&lt;&gt;0,1,"")</f>
        <v/>
      </c>
      <c r="BX813" s="17" t="str">
        <f t="shared" si="73"/>
        <v/>
      </c>
      <c r="BY813" s="17" t="str">
        <f>IF(Wedstrijden!F634="x","BB","")</f>
        <v/>
      </c>
      <c r="BZ813" s="17" t="str">
        <f>IF(Wedstrijden!G634="x","B","")</f>
        <v/>
      </c>
      <c r="CA813" s="17" t="str">
        <f>IF(Wedstrijden!H634="x","L1","")</f>
        <v/>
      </c>
      <c r="CB813" s="17" t="str">
        <f>IF(Wedstrijden!I634="x","L2","")</f>
        <v/>
      </c>
      <c r="CC813" s="17" t="str">
        <f>IF(Wedstrijden!J634="x","M1","")</f>
        <v/>
      </c>
      <c r="CD813" s="17" t="str">
        <f>IF(Wedstrijden!K634="x","M2","")</f>
        <v/>
      </c>
      <c r="CE813" s="17" t="str">
        <f>IF(Wedstrijden!L634="x","Z1","")</f>
        <v/>
      </c>
      <c r="CF813" s="17" t="str">
        <f>IF(Wedstrijden!M634="x","Z2","")</f>
        <v/>
      </c>
      <c r="CG813" s="17" t="str">
        <f>IF(Wedstrijden!N634="x","ZZL","")</f>
        <v/>
      </c>
      <c r="CL813" s="17" t="str">
        <f>IF(COUNTA(Wedstrijden!AG634:AN634)&lt;&gt;0,2,"")</f>
        <v/>
      </c>
      <c r="CM813" s="17" t="str">
        <f t="shared" si="74"/>
        <v/>
      </c>
      <c r="CN813" s="17" t="str">
        <f>IF(Wedstrijden!AG634="x","AA","")</f>
        <v/>
      </c>
      <c r="CO813" s="17" t="str">
        <f>IF(Wedstrijden!AH634="x","A","")</f>
        <v/>
      </c>
      <c r="CP813" s="17" t="str">
        <f>IF(Wedstrijden!AI634="x","BB","")</f>
        <v/>
      </c>
      <c r="CQ813" s="17" t="str">
        <f>IF(Wedstrijden!AJ634="x","B","")</f>
        <v/>
      </c>
      <c r="CR813" s="17" t="str">
        <f>IF(Wedstrijden!AK634="x","L","")</f>
        <v/>
      </c>
      <c r="CS813" s="17" t="str">
        <f>IF(Wedstrijden!AL634="x","M","")</f>
        <v/>
      </c>
      <c r="CT813" s="17" t="str">
        <f>IF(Wedstrijden!AM634="x","Z","")</f>
        <v/>
      </c>
      <c r="CU813" s="17" t="str">
        <f>IF(Wedstrijden!AN634="x","ZZ","")</f>
        <v/>
      </c>
      <c r="CV813" s="17" t="str">
        <f>IF(COUNTA(Wedstrijden!Z634:AF634)&lt;&gt;0,2,"")</f>
        <v/>
      </c>
      <c r="CW813" s="17" t="str">
        <f t="shared" si="75"/>
        <v/>
      </c>
      <c r="CX813" s="17" t="str">
        <f>IF(Wedstrijden!Z634="x","BB","")</f>
        <v/>
      </c>
      <c r="CY813" s="17" t="str">
        <f>IF(Wedstrijden!AA634="x","B","")</f>
        <v/>
      </c>
      <c r="CZ813" s="17" t="str">
        <f>IF(Wedstrijden!AB634="x","L","")</f>
        <v/>
      </c>
      <c r="DA813" s="17" t="str">
        <f>IF(Wedstrijden!AC634="x","M","")</f>
        <v/>
      </c>
      <c r="DB813" s="17" t="str">
        <f>IF(Wedstrijden!AD634="x","Z","")</f>
        <v/>
      </c>
      <c r="DC813" s="17" t="str">
        <f>IF(Wedstrijden!AE634="x","ZZ","")</f>
        <v/>
      </c>
      <c r="DD813" s="17" t="str">
        <f>IF(Wedstrijden!AF634="x","1.40","")</f>
        <v/>
      </c>
      <c r="DE813" s="17" t="str">
        <f>IF(COUNTA(Wedstrijden!AP634:AR634)&lt;&gt;0,6,"")</f>
        <v/>
      </c>
      <c r="DF813" s="17" t="str">
        <f t="shared" si="76"/>
        <v/>
      </c>
      <c r="DG813" s="17" t="str">
        <f>IF(Wedstrijden!AP634="x","L","")</f>
        <v/>
      </c>
      <c r="DH813" s="17" t="str">
        <f>IF(Wedstrijden!AQ634="x","M","")</f>
        <v/>
      </c>
      <c r="DI813" s="17" t="str">
        <f>IF(Wedstrijden!AR634="x","Z","")</f>
        <v/>
      </c>
      <c r="DJ813" s="17" t="str">
        <f>IF(Wedstrijden!AS634="x","Z","")</f>
        <v/>
      </c>
      <c r="DK813" s="17" t="str">
        <f>IF(COUNTA(Wedstrijden!AU634:AW634)&lt;&gt;0,6,"")</f>
        <v/>
      </c>
      <c r="DL813" s="17" t="str">
        <f t="shared" si="77"/>
        <v/>
      </c>
      <c r="DM813" s="17" t="str">
        <f>IF(Wedstrijden!AU634="x","L","")</f>
        <v/>
      </c>
      <c r="DN813" s="17" t="str">
        <f>IF(Wedstrijden!AV634="x","M","")</f>
        <v/>
      </c>
      <c r="DO813" s="17" t="str">
        <f>IF(Wedstrijden!AW634="x","Z","")</f>
        <v/>
      </c>
      <c r="DP813" s="17" t="str">
        <f>IF(Wedstrijden!AX634="x","Z","")</f>
        <v/>
      </c>
    </row>
    <row r="814" spans="1:120" ht="14.4" x14ac:dyDescent="0.3">
      <c r="A814" s="21">
        <f>Wedstrijden!A635</f>
        <v>0</v>
      </c>
      <c r="B814" s="17" t="str">
        <f>IFERROR(VLOOKUP(Wedstrijden!#REF!,#REF!,2,FALSE),"")</f>
        <v/>
      </c>
      <c r="C814" s="17" t="e">
        <f>Wedstrijden!#REF!</f>
        <v>#REF!</v>
      </c>
      <c r="D814" s="17" t="str">
        <f>IFERROR(VLOOKUP(Wedstrijden!#REF!,#REF!,2,FALSE),"")</f>
        <v/>
      </c>
      <c r="E814" s="17" t="str">
        <f>IFERROR(VLOOKUP(Wedstrijden!#REF!,#REF!,5,FALSE),"")</f>
        <v/>
      </c>
      <c r="F814" s="17" t="e">
        <f>IF(Wedstrijden!#REF!&lt;&gt;"",Wedstrijden!#REF!,"")</f>
        <v>#REF!</v>
      </c>
      <c r="G814" s="17" t="e">
        <f>IF(Wedstrijden!#REF!="Indoor",1,0)</f>
        <v>#REF!</v>
      </c>
      <c r="H814" s="17" t="e">
        <f>Wedstrijden!#REF!</f>
        <v>#REF!</v>
      </c>
      <c r="I814" s="17" t="e">
        <f>IF(Wedstrijden!#REF!="Nee",0,IF(Wedstrijden!#REF!="Ja",1,""))</f>
        <v>#REF!</v>
      </c>
      <c r="J814" s="17" t="e">
        <f>IF(Wedstrijden!#REF!&lt;&gt;"",Wedstrijden!#REF!,"")</f>
        <v>#REF!</v>
      </c>
      <c r="W814" s="18"/>
      <c r="AE814" s="18"/>
      <c r="AN814" s="18"/>
      <c r="AU814" s="18"/>
      <c r="BA814" s="18"/>
      <c r="BE814" s="18"/>
      <c r="BJ814" s="17" t="str">
        <f>IF(COUNTA(Wedstrijden!O635:Y635)&lt;&gt;0,1,"")</f>
        <v/>
      </c>
      <c r="BK814" s="17" t="str">
        <f t="shared" si="72"/>
        <v/>
      </c>
      <c r="BL814" s="17" t="str">
        <f>IF(Wedstrijden!O635="x","AA","")</f>
        <v/>
      </c>
      <c r="BM814" s="17" t="str">
        <f>IF(Wedstrijden!P635="x","A","")</f>
        <v/>
      </c>
      <c r="BN814" s="17" t="str">
        <f>IF(Wedstrijden!Q635="x","B1","")</f>
        <v/>
      </c>
      <c r="BO814" s="17" t="e">
        <f>IF(Wedstrijden!#REF!="x","BB","")</f>
        <v>#REF!</v>
      </c>
      <c r="BP814" s="17" t="str">
        <f>IF(Wedstrijden!S635="x","B","")</f>
        <v/>
      </c>
      <c r="BQ814" s="17" t="str">
        <f>IF(Wedstrijden!T635="x","L1","")</f>
        <v/>
      </c>
      <c r="BR814" s="17" t="str">
        <f>IF(Wedstrijden!U635="x","L2","")</f>
        <v/>
      </c>
      <c r="BS814" s="17" t="str">
        <f>IF(Wedstrijden!V635="x","M1","")</f>
        <v/>
      </c>
      <c r="BT814" s="17" t="str">
        <f>IF(Wedstrijden!W635="x","M2","")</f>
        <v/>
      </c>
      <c r="BU814" s="17" t="str">
        <f>IF(Wedstrijden!X635="x","Z1","")</f>
        <v/>
      </c>
      <c r="BV814" s="17" t="str">
        <f>IF(Wedstrijden!Y635="x","Z2","")</f>
        <v/>
      </c>
      <c r="BW814" s="17" t="str">
        <f>IF(COUNTA(Wedstrijden!F635:N635)&lt;&gt;0,1,"")</f>
        <v/>
      </c>
      <c r="BX814" s="17" t="str">
        <f t="shared" si="73"/>
        <v/>
      </c>
      <c r="BY814" s="17" t="str">
        <f>IF(Wedstrijden!F635="x","BB","")</f>
        <v/>
      </c>
      <c r="BZ814" s="17" t="str">
        <f>IF(Wedstrijden!G635="x","B","")</f>
        <v/>
      </c>
      <c r="CA814" s="17" t="str">
        <f>IF(Wedstrijden!H635="x","L1","")</f>
        <v/>
      </c>
      <c r="CB814" s="17" t="str">
        <f>IF(Wedstrijden!I635="x","L2","")</f>
        <v/>
      </c>
      <c r="CC814" s="17" t="str">
        <f>IF(Wedstrijden!J635="x","M1","")</f>
        <v/>
      </c>
      <c r="CD814" s="17" t="str">
        <f>IF(Wedstrijden!K635="x","M2","")</f>
        <v/>
      </c>
      <c r="CE814" s="17" t="str">
        <f>IF(Wedstrijden!L635="x","Z1","")</f>
        <v/>
      </c>
      <c r="CF814" s="17" t="str">
        <f>IF(Wedstrijden!M635="x","Z2","")</f>
        <v/>
      </c>
      <c r="CG814" s="17" t="str">
        <f>IF(Wedstrijden!N635="x","ZZL","")</f>
        <v/>
      </c>
      <c r="CL814" s="17" t="str">
        <f>IF(COUNTA(Wedstrijden!AG635:AN635)&lt;&gt;0,2,"")</f>
        <v/>
      </c>
      <c r="CM814" s="17" t="str">
        <f t="shared" si="74"/>
        <v/>
      </c>
      <c r="CN814" s="17" t="str">
        <f>IF(Wedstrijden!AG635="x","AA","")</f>
        <v/>
      </c>
      <c r="CO814" s="17" t="str">
        <f>IF(Wedstrijden!AH635="x","A","")</f>
        <v/>
      </c>
      <c r="CP814" s="17" t="str">
        <f>IF(Wedstrijden!AI635="x","BB","")</f>
        <v/>
      </c>
      <c r="CQ814" s="17" t="str">
        <f>IF(Wedstrijden!AJ635="x","B","")</f>
        <v/>
      </c>
      <c r="CR814" s="17" t="str">
        <f>IF(Wedstrijden!AK635="x","L","")</f>
        <v/>
      </c>
      <c r="CS814" s="17" t="str">
        <f>IF(Wedstrijden!AL635="x","M","")</f>
        <v/>
      </c>
      <c r="CT814" s="17" t="str">
        <f>IF(Wedstrijden!AM635="x","Z","")</f>
        <v/>
      </c>
      <c r="CU814" s="17" t="str">
        <f>IF(Wedstrijden!AN635="x","ZZ","")</f>
        <v/>
      </c>
      <c r="CV814" s="17" t="str">
        <f>IF(COUNTA(Wedstrijden!Z635:AF635)&lt;&gt;0,2,"")</f>
        <v/>
      </c>
      <c r="CW814" s="17" t="str">
        <f t="shared" si="75"/>
        <v/>
      </c>
      <c r="CX814" s="17" t="str">
        <f>IF(Wedstrijden!Z635="x","BB","")</f>
        <v/>
      </c>
      <c r="CY814" s="17" t="str">
        <f>IF(Wedstrijden!AA635="x","B","")</f>
        <v/>
      </c>
      <c r="CZ814" s="17" t="str">
        <f>IF(Wedstrijden!AB635="x","L","")</f>
        <v/>
      </c>
      <c r="DA814" s="17" t="str">
        <f>IF(Wedstrijden!AC635="x","M","")</f>
        <v/>
      </c>
      <c r="DB814" s="17" t="str">
        <f>IF(Wedstrijden!AD635="x","Z","")</f>
        <v/>
      </c>
      <c r="DC814" s="17" t="str">
        <f>IF(Wedstrijden!AE635="x","ZZ","")</f>
        <v/>
      </c>
      <c r="DD814" s="17" t="str">
        <f>IF(Wedstrijden!AF635="x","1.40","")</f>
        <v/>
      </c>
      <c r="DE814" s="17" t="str">
        <f>IF(COUNTA(Wedstrijden!AP635:AR635)&lt;&gt;0,6,"")</f>
        <v/>
      </c>
      <c r="DF814" s="17" t="str">
        <f t="shared" si="76"/>
        <v/>
      </c>
      <c r="DG814" s="17" t="str">
        <f>IF(Wedstrijden!AP635="x","L","")</f>
        <v/>
      </c>
      <c r="DH814" s="17" t="str">
        <f>IF(Wedstrijden!AQ635="x","M","")</f>
        <v/>
      </c>
      <c r="DI814" s="17" t="str">
        <f>IF(Wedstrijden!AR635="x","Z","")</f>
        <v/>
      </c>
      <c r="DJ814" s="17" t="str">
        <f>IF(Wedstrijden!AS635="x","Z","")</f>
        <v/>
      </c>
      <c r="DK814" s="17" t="str">
        <f>IF(COUNTA(Wedstrijden!AU635:AW635)&lt;&gt;0,6,"")</f>
        <v/>
      </c>
      <c r="DL814" s="17" t="str">
        <f t="shared" si="77"/>
        <v/>
      </c>
      <c r="DM814" s="17" t="str">
        <f>IF(Wedstrijden!AU635="x","L","")</f>
        <v/>
      </c>
      <c r="DN814" s="17" t="str">
        <f>IF(Wedstrijden!AV635="x","M","")</f>
        <v/>
      </c>
      <c r="DO814" s="17" t="str">
        <f>IF(Wedstrijden!AW635="x","Z","")</f>
        <v/>
      </c>
      <c r="DP814" s="17" t="str">
        <f>IF(Wedstrijden!AX635="x","Z","")</f>
        <v/>
      </c>
    </row>
    <row r="815" spans="1:120" ht="14.4" x14ac:dyDescent="0.3">
      <c r="A815" s="21">
        <f>Wedstrijden!A636</f>
        <v>0</v>
      </c>
      <c r="B815" s="17" t="str">
        <f>IFERROR(VLOOKUP(Wedstrijden!#REF!,#REF!,2,FALSE),"")</f>
        <v/>
      </c>
      <c r="C815" s="17" t="e">
        <f>Wedstrijden!#REF!</f>
        <v>#REF!</v>
      </c>
      <c r="D815" s="17" t="str">
        <f>IFERROR(VLOOKUP(Wedstrijden!#REF!,#REF!,2,FALSE),"")</f>
        <v/>
      </c>
      <c r="E815" s="17" t="str">
        <f>IFERROR(VLOOKUP(Wedstrijden!#REF!,#REF!,5,FALSE),"")</f>
        <v/>
      </c>
      <c r="F815" s="17" t="e">
        <f>IF(Wedstrijden!#REF!&lt;&gt;"",Wedstrijden!#REF!,"")</f>
        <v>#REF!</v>
      </c>
      <c r="G815" s="17" t="e">
        <f>IF(Wedstrijden!#REF!="Indoor",1,0)</f>
        <v>#REF!</v>
      </c>
      <c r="H815" s="17" t="e">
        <f>Wedstrijden!#REF!</f>
        <v>#REF!</v>
      </c>
      <c r="I815" s="17" t="e">
        <f>IF(Wedstrijden!#REF!="Nee",0,IF(Wedstrijden!#REF!="Ja",1,""))</f>
        <v>#REF!</v>
      </c>
      <c r="J815" s="17" t="e">
        <f>IF(Wedstrijden!#REF!&lt;&gt;"",Wedstrijden!#REF!,"")</f>
        <v>#REF!</v>
      </c>
      <c r="W815" s="18"/>
      <c r="AE815" s="18"/>
      <c r="AN815" s="18"/>
      <c r="AU815" s="18"/>
      <c r="BA815" s="18"/>
      <c r="BE815" s="18"/>
      <c r="BJ815" s="17" t="str">
        <f>IF(COUNTA(Wedstrijden!O636:Y636)&lt;&gt;0,1,"")</f>
        <v/>
      </c>
      <c r="BK815" s="17" t="str">
        <f t="shared" si="72"/>
        <v/>
      </c>
      <c r="BL815" s="17" t="str">
        <f>IF(Wedstrijden!O636="x","AA","")</f>
        <v/>
      </c>
      <c r="BM815" s="17" t="str">
        <f>IF(Wedstrijden!P636="x","A","")</f>
        <v/>
      </c>
      <c r="BN815" s="17" t="str">
        <f>IF(Wedstrijden!Q636="x","B1","")</f>
        <v/>
      </c>
      <c r="BO815" s="17" t="e">
        <f>IF(Wedstrijden!#REF!="x","BB","")</f>
        <v>#REF!</v>
      </c>
      <c r="BP815" s="17" t="str">
        <f>IF(Wedstrijden!S636="x","B","")</f>
        <v/>
      </c>
      <c r="BQ815" s="17" t="str">
        <f>IF(Wedstrijden!T636="x","L1","")</f>
        <v/>
      </c>
      <c r="BR815" s="17" t="str">
        <f>IF(Wedstrijden!U636="x","L2","")</f>
        <v/>
      </c>
      <c r="BS815" s="17" t="str">
        <f>IF(Wedstrijden!V636="x","M1","")</f>
        <v/>
      </c>
      <c r="BT815" s="17" t="str">
        <f>IF(Wedstrijden!W636="x","M2","")</f>
        <v/>
      </c>
      <c r="BU815" s="17" t="str">
        <f>IF(Wedstrijden!X636="x","Z1","")</f>
        <v/>
      </c>
      <c r="BV815" s="17" t="str">
        <f>IF(Wedstrijden!Y636="x","Z2","")</f>
        <v/>
      </c>
      <c r="BW815" s="17" t="str">
        <f>IF(COUNTA(Wedstrijden!F636:N636)&lt;&gt;0,1,"")</f>
        <v/>
      </c>
      <c r="BX815" s="17" t="str">
        <f t="shared" si="73"/>
        <v/>
      </c>
      <c r="BY815" s="17" t="str">
        <f>IF(Wedstrijden!F636="x","BB","")</f>
        <v/>
      </c>
      <c r="BZ815" s="17" t="str">
        <f>IF(Wedstrijden!G636="x","B","")</f>
        <v/>
      </c>
      <c r="CA815" s="17" t="str">
        <f>IF(Wedstrijden!H636="x","L1","")</f>
        <v/>
      </c>
      <c r="CB815" s="17" t="str">
        <f>IF(Wedstrijden!I636="x","L2","")</f>
        <v/>
      </c>
      <c r="CC815" s="17" t="str">
        <f>IF(Wedstrijden!J636="x","M1","")</f>
        <v/>
      </c>
      <c r="CD815" s="17" t="str">
        <f>IF(Wedstrijden!K636="x","M2","")</f>
        <v/>
      </c>
      <c r="CE815" s="17" t="str">
        <f>IF(Wedstrijden!L636="x","Z1","")</f>
        <v/>
      </c>
      <c r="CF815" s="17" t="str">
        <f>IF(Wedstrijden!M636="x","Z2","")</f>
        <v/>
      </c>
      <c r="CG815" s="17" t="str">
        <f>IF(Wedstrijden!N636="x","ZZL","")</f>
        <v/>
      </c>
      <c r="CL815" s="17" t="str">
        <f>IF(COUNTA(Wedstrijden!AG636:AN636)&lt;&gt;0,2,"")</f>
        <v/>
      </c>
      <c r="CM815" s="17" t="str">
        <f t="shared" si="74"/>
        <v/>
      </c>
      <c r="CN815" s="17" t="str">
        <f>IF(Wedstrijden!AG636="x","AA","")</f>
        <v/>
      </c>
      <c r="CO815" s="17" t="str">
        <f>IF(Wedstrijden!AH636="x","A","")</f>
        <v/>
      </c>
      <c r="CP815" s="17" t="str">
        <f>IF(Wedstrijden!AI636="x","BB","")</f>
        <v/>
      </c>
      <c r="CQ815" s="17" t="str">
        <f>IF(Wedstrijden!AJ636="x","B","")</f>
        <v/>
      </c>
      <c r="CR815" s="17" t="str">
        <f>IF(Wedstrijden!AK636="x","L","")</f>
        <v/>
      </c>
      <c r="CS815" s="17" t="str">
        <f>IF(Wedstrijden!AL636="x","M","")</f>
        <v/>
      </c>
      <c r="CT815" s="17" t="str">
        <f>IF(Wedstrijden!AM636="x","Z","")</f>
        <v/>
      </c>
      <c r="CU815" s="17" t="str">
        <f>IF(Wedstrijden!AN636="x","ZZ","")</f>
        <v/>
      </c>
      <c r="CV815" s="17" t="str">
        <f>IF(COUNTA(Wedstrijden!Z636:AF636)&lt;&gt;0,2,"")</f>
        <v/>
      </c>
      <c r="CW815" s="17" t="str">
        <f t="shared" si="75"/>
        <v/>
      </c>
      <c r="CX815" s="17" t="str">
        <f>IF(Wedstrijden!Z636="x","BB","")</f>
        <v/>
      </c>
      <c r="CY815" s="17" t="str">
        <f>IF(Wedstrijden!AA636="x","B","")</f>
        <v/>
      </c>
      <c r="CZ815" s="17" t="str">
        <f>IF(Wedstrijden!AB636="x","L","")</f>
        <v/>
      </c>
      <c r="DA815" s="17" t="str">
        <f>IF(Wedstrijden!AC636="x","M","")</f>
        <v/>
      </c>
      <c r="DB815" s="17" t="str">
        <f>IF(Wedstrijden!AD636="x","Z","")</f>
        <v/>
      </c>
      <c r="DC815" s="17" t="str">
        <f>IF(Wedstrijden!AE636="x","ZZ","")</f>
        <v/>
      </c>
      <c r="DD815" s="17" t="str">
        <f>IF(Wedstrijden!AF636="x","1.40","")</f>
        <v/>
      </c>
      <c r="DE815" s="17" t="str">
        <f>IF(COUNTA(Wedstrijden!AP636:AR636)&lt;&gt;0,6,"")</f>
        <v/>
      </c>
      <c r="DF815" s="17" t="str">
        <f t="shared" si="76"/>
        <v/>
      </c>
      <c r="DG815" s="17" t="str">
        <f>IF(Wedstrijden!AP636="x","L","")</f>
        <v/>
      </c>
      <c r="DH815" s="17" t="str">
        <f>IF(Wedstrijden!AQ636="x","M","")</f>
        <v/>
      </c>
      <c r="DI815" s="17" t="str">
        <f>IF(Wedstrijden!AR636="x","Z","")</f>
        <v/>
      </c>
      <c r="DJ815" s="17" t="str">
        <f>IF(Wedstrijden!AS636="x","Z","")</f>
        <v/>
      </c>
      <c r="DK815" s="17" t="str">
        <f>IF(COUNTA(Wedstrijden!AU636:AW636)&lt;&gt;0,6,"")</f>
        <v/>
      </c>
      <c r="DL815" s="17" t="str">
        <f t="shared" si="77"/>
        <v/>
      </c>
      <c r="DM815" s="17" t="str">
        <f>IF(Wedstrijden!AU636="x","L","")</f>
        <v/>
      </c>
      <c r="DN815" s="17" t="str">
        <f>IF(Wedstrijden!AV636="x","M","")</f>
        <v/>
      </c>
      <c r="DO815" s="17" t="str">
        <f>IF(Wedstrijden!AW636="x","Z","")</f>
        <v/>
      </c>
      <c r="DP815" s="17" t="str">
        <f>IF(Wedstrijden!AX636="x","Z","")</f>
        <v/>
      </c>
    </row>
    <row r="816" spans="1:120" ht="14.4" x14ac:dyDescent="0.3">
      <c r="A816" s="21">
        <f>Wedstrijden!A637</f>
        <v>0</v>
      </c>
      <c r="B816" s="17" t="str">
        <f>IFERROR(VLOOKUP(Wedstrijden!#REF!,#REF!,2,FALSE),"")</f>
        <v/>
      </c>
      <c r="C816" s="17" t="e">
        <f>Wedstrijden!#REF!</f>
        <v>#REF!</v>
      </c>
      <c r="D816" s="17" t="str">
        <f>IFERROR(VLOOKUP(Wedstrijden!#REF!,#REF!,2,FALSE),"")</f>
        <v/>
      </c>
      <c r="E816" s="17" t="str">
        <f>IFERROR(VLOOKUP(Wedstrijden!#REF!,#REF!,5,FALSE),"")</f>
        <v/>
      </c>
      <c r="F816" s="17" t="e">
        <f>IF(Wedstrijden!#REF!&lt;&gt;"",Wedstrijden!#REF!,"")</f>
        <v>#REF!</v>
      </c>
      <c r="G816" s="17" t="e">
        <f>IF(Wedstrijden!#REF!="Indoor",1,0)</f>
        <v>#REF!</v>
      </c>
      <c r="H816" s="17" t="e">
        <f>Wedstrijden!#REF!</f>
        <v>#REF!</v>
      </c>
      <c r="I816" s="17" t="e">
        <f>IF(Wedstrijden!#REF!="Nee",0,IF(Wedstrijden!#REF!="Ja",1,""))</f>
        <v>#REF!</v>
      </c>
      <c r="J816" s="17" t="e">
        <f>IF(Wedstrijden!#REF!&lt;&gt;"",Wedstrijden!#REF!,"")</f>
        <v>#REF!</v>
      </c>
      <c r="W816" s="18"/>
      <c r="AE816" s="18"/>
      <c r="AN816" s="18"/>
      <c r="AU816" s="18"/>
      <c r="BA816" s="18"/>
      <c r="BE816" s="18"/>
      <c r="BJ816" s="17" t="str">
        <f>IF(COUNTA(Wedstrijden!O637:Y637)&lt;&gt;0,1,"")</f>
        <v/>
      </c>
      <c r="BK816" s="17" t="str">
        <f t="shared" si="72"/>
        <v/>
      </c>
      <c r="BL816" s="17" t="str">
        <f>IF(Wedstrijden!O637="x","AA","")</f>
        <v/>
      </c>
      <c r="BM816" s="17" t="str">
        <f>IF(Wedstrijden!P637="x","A","")</f>
        <v/>
      </c>
      <c r="BN816" s="17" t="str">
        <f>IF(Wedstrijden!Q637="x","B1","")</f>
        <v/>
      </c>
      <c r="BO816" s="17" t="e">
        <f>IF(Wedstrijden!#REF!="x","BB","")</f>
        <v>#REF!</v>
      </c>
      <c r="BP816" s="17" t="str">
        <f>IF(Wedstrijden!S637="x","B","")</f>
        <v/>
      </c>
      <c r="BQ816" s="17" t="str">
        <f>IF(Wedstrijden!T637="x","L1","")</f>
        <v/>
      </c>
      <c r="BR816" s="17" t="str">
        <f>IF(Wedstrijden!U637="x","L2","")</f>
        <v/>
      </c>
      <c r="BS816" s="17" t="str">
        <f>IF(Wedstrijden!V637="x","M1","")</f>
        <v/>
      </c>
      <c r="BT816" s="17" t="str">
        <f>IF(Wedstrijden!W637="x","M2","")</f>
        <v/>
      </c>
      <c r="BU816" s="17" t="str">
        <f>IF(Wedstrijden!X637="x","Z1","")</f>
        <v/>
      </c>
      <c r="BV816" s="17" t="str">
        <f>IF(Wedstrijden!Y637="x","Z2","")</f>
        <v/>
      </c>
      <c r="BW816" s="17" t="str">
        <f>IF(COUNTA(Wedstrijden!F637:N637)&lt;&gt;0,1,"")</f>
        <v/>
      </c>
      <c r="BX816" s="17" t="str">
        <f t="shared" si="73"/>
        <v/>
      </c>
      <c r="BY816" s="17" t="str">
        <f>IF(Wedstrijden!F637="x","BB","")</f>
        <v/>
      </c>
      <c r="BZ816" s="17" t="str">
        <f>IF(Wedstrijden!G637="x","B","")</f>
        <v/>
      </c>
      <c r="CA816" s="17" t="str">
        <f>IF(Wedstrijden!H637="x","L1","")</f>
        <v/>
      </c>
      <c r="CB816" s="17" t="str">
        <f>IF(Wedstrijden!I637="x","L2","")</f>
        <v/>
      </c>
      <c r="CC816" s="17" t="str">
        <f>IF(Wedstrijden!J637="x","M1","")</f>
        <v/>
      </c>
      <c r="CD816" s="17" t="str">
        <f>IF(Wedstrijden!K637="x","M2","")</f>
        <v/>
      </c>
      <c r="CE816" s="17" t="str">
        <f>IF(Wedstrijden!L637="x","Z1","")</f>
        <v/>
      </c>
      <c r="CF816" s="17" t="str">
        <f>IF(Wedstrijden!M637="x","Z2","")</f>
        <v/>
      </c>
      <c r="CG816" s="17" t="str">
        <f>IF(Wedstrijden!N637="x","ZZL","")</f>
        <v/>
      </c>
      <c r="CL816" s="17" t="str">
        <f>IF(COUNTA(Wedstrijden!AG637:AN637)&lt;&gt;0,2,"")</f>
        <v/>
      </c>
      <c r="CM816" s="17" t="str">
        <f t="shared" si="74"/>
        <v/>
      </c>
      <c r="CN816" s="17" t="str">
        <f>IF(Wedstrijden!AG637="x","AA","")</f>
        <v/>
      </c>
      <c r="CO816" s="17" t="str">
        <f>IF(Wedstrijden!AH637="x","A","")</f>
        <v/>
      </c>
      <c r="CP816" s="17" t="str">
        <f>IF(Wedstrijden!AI637="x","BB","")</f>
        <v/>
      </c>
      <c r="CQ816" s="17" t="str">
        <f>IF(Wedstrijden!AJ637="x","B","")</f>
        <v/>
      </c>
      <c r="CR816" s="17" t="str">
        <f>IF(Wedstrijden!AK637="x","L","")</f>
        <v/>
      </c>
      <c r="CS816" s="17" t="str">
        <f>IF(Wedstrijden!AL637="x","M","")</f>
        <v/>
      </c>
      <c r="CT816" s="17" t="str">
        <f>IF(Wedstrijden!AM637="x","Z","")</f>
        <v/>
      </c>
      <c r="CU816" s="17" t="str">
        <f>IF(Wedstrijden!AN637="x","ZZ","")</f>
        <v/>
      </c>
      <c r="CV816" s="17" t="str">
        <f>IF(COUNTA(Wedstrijden!Z637:AF637)&lt;&gt;0,2,"")</f>
        <v/>
      </c>
      <c r="CW816" s="17" t="str">
        <f t="shared" si="75"/>
        <v/>
      </c>
      <c r="CX816" s="17" t="str">
        <f>IF(Wedstrijden!Z637="x","BB","")</f>
        <v/>
      </c>
      <c r="CY816" s="17" t="str">
        <f>IF(Wedstrijden!AA637="x","B","")</f>
        <v/>
      </c>
      <c r="CZ816" s="17" t="str">
        <f>IF(Wedstrijden!AB637="x","L","")</f>
        <v/>
      </c>
      <c r="DA816" s="17" t="str">
        <f>IF(Wedstrijden!AC637="x","M","")</f>
        <v/>
      </c>
      <c r="DB816" s="17" t="str">
        <f>IF(Wedstrijden!AD637="x","Z","")</f>
        <v/>
      </c>
      <c r="DC816" s="17" t="str">
        <f>IF(Wedstrijden!AE637="x","ZZ","")</f>
        <v/>
      </c>
      <c r="DD816" s="17" t="str">
        <f>IF(Wedstrijden!AF637="x","1.40","")</f>
        <v/>
      </c>
      <c r="DE816" s="17" t="str">
        <f>IF(COUNTA(Wedstrijden!AP637:AR637)&lt;&gt;0,6,"")</f>
        <v/>
      </c>
      <c r="DF816" s="17" t="str">
        <f t="shared" si="76"/>
        <v/>
      </c>
      <c r="DG816" s="17" t="str">
        <f>IF(Wedstrijden!AP637="x","L","")</f>
        <v/>
      </c>
      <c r="DH816" s="17" t="str">
        <f>IF(Wedstrijden!AQ637="x","M","")</f>
        <v/>
      </c>
      <c r="DI816" s="17" t="str">
        <f>IF(Wedstrijden!AR637="x","Z","")</f>
        <v/>
      </c>
      <c r="DJ816" s="17" t="str">
        <f>IF(Wedstrijden!AS637="x","Z","")</f>
        <v/>
      </c>
      <c r="DK816" s="17" t="str">
        <f>IF(COUNTA(Wedstrijden!AU637:AW637)&lt;&gt;0,6,"")</f>
        <v/>
      </c>
      <c r="DL816" s="17" t="str">
        <f t="shared" si="77"/>
        <v/>
      </c>
      <c r="DM816" s="17" t="str">
        <f>IF(Wedstrijden!AU637="x","L","")</f>
        <v/>
      </c>
      <c r="DN816" s="17" t="str">
        <f>IF(Wedstrijden!AV637="x","M","")</f>
        <v/>
      </c>
      <c r="DO816" s="17" t="str">
        <f>IF(Wedstrijden!AW637="x","Z","")</f>
        <v/>
      </c>
      <c r="DP816" s="17" t="str">
        <f>IF(Wedstrijden!AX637="x","Z","")</f>
        <v/>
      </c>
    </row>
    <row r="817" spans="1:120" ht="14.4" x14ac:dyDescent="0.3">
      <c r="A817" s="21">
        <f>Wedstrijden!A638</f>
        <v>0</v>
      </c>
      <c r="B817" s="17" t="str">
        <f>IFERROR(VLOOKUP(Wedstrijden!#REF!,#REF!,2,FALSE),"")</f>
        <v/>
      </c>
      <c r="C817" s="17" t="e">
        <f>Wedstrijden!#REF!</f>
        <v>#REF!</v>
      </c>
      <c r="D817" s="17" t="str">
        <f>IFERROR(VLOOKUP(Wedstrijden!#REF!,#REF!,2,FALSE),"")</f>
        <v/>
      </c>
      <c r="E817" s="17" t="str">
        <f>IFERROR(VLOOKUP(Wedstrijden!#REF!,#REF!,5,FALSE),"")</f>
        <v/>
      </c>
      <c r="F817" s="17" t="e">
        <f>IF(Wedstrijden!#REF!&lt;&gt;"",Wedstrijden!#REF!,"")</f>
        <v>#REF!</v>
      </c>
      <c r="G817" s="17" t="e">
        <f>IF(Wedstrijden!#REF!="Indoor",1,0)</f>
        <v>#REF!</v>
      </c>
      <c r="H817" s="17" t="e">
        <f>Wedstrijden!#REF!</f>
        <v>#REF!</v>
      </c>
      <c r="I817" s="17" t="e">
        <f>IF(Wedstrijden!#REF!="Nee",0,IF(Wedstrijden!#REF!="Ja",1,""))</f>
        <v>#REF!</v>
      </c>
      <c r="J817" s="17" t="e">
        <f>IF(Wedstrijden!#REF!&lt;&gt;"",Wedstrijden!#REF!,"")</f>
        <v>#REF!</v>
      </c>
      <c r="W817" s="18"/>
      <c r="AE817" s="18"/>
      <c r="AN817" s="18"/>
      <c r="AU817" s="18"/>
      <c r="BA817" s="18"/>
      <c r="BE817" s="18"/>
      <c r="BJ817" s="17" t="str">
        <f>IF(COUNTA(Wedstrijden!O638:Y638)&lt;&gt;0,1,"")</f>
        <v/>
      </c>
      <c r="BK817" s="17" t="str">
        <f t="shared" si="72"/>
        <v/>
      </c>
      <c r="BL817" s="17" t="str">
        <f>IF(Wedstrijden!O638="x","AA","")</f>
        <v/>
      </c>
      <c r="BM817" s="17" t="str">
        <f>IF(Wedstrijden!P638="x","A","")</f>
        <v/>
      </c>
      <c r="BN817" s="17" t="str">
        <f>IF(Wedstrijden!Q638="x","B1","")</f>
        <v/>
      </c>
      <c r="BO817" s="17" t="e">
        <f>IF(Wedstrijden!#REF!="x","BB","")</f>
        <v>#REF!</v>
      </c>
      <c r="BP817" s="17" t="str">
        <f>IF(Wedstrijden!S638="x","B","")</f>
        <v/>
      </c>
      <c r="BQ817" s="17" t="str">
        <f>IF(Wedstrijden!T638="x","L1","")</f>
        <v/>
      </c>
      <c r="BR817" s="17" t="str">
        <f>IF(Wedstrijden!U638="x","L2","")</f>
        <v/>
      </c>
      <c r="BS817" s="17" t="str">
        <f>IF(Wedstrijden!V638="x","M1","")</f>
        <v/>
      </c>
      <c r="BT817" s="17" t="str">
        <f>IF(Wedstrijden!W638="x","M2","")</f>
        <v/>
      </c>
      <c r="BU817" s="17" t="str">
        <f>IF(Wedstrijden!X638="x","Z1","")</f>
        <v/>
      </c>
      <c r="BV817" s="17" t="str">
        <f>IF(Wedstrijden!Y638="x","Z2","")</f>
        <v/>
      </c>
      <c r="BW817" s="17" t="str">
        <f>IF(COUNTA(Wedstrijden!F638:N638)&lt;&gt;0,1,"")</f>
        <v/>
      </c>
      <c r="BX817" s="17" t="str">
        <f t="shared" si="73"/>
        <v/>
      </c>
      <c r="BY817" s="17" t="str">
        <f>IF(Wedstrijden!F638="x","BB","")</f>
        <v/>
      </c>
      <c r="BZ817" s="17" t="str">
        <f>IF(Wedstrijden!G638="x","B","")</f>
        <v/>
      </c>
      <c r="CA817" s="17" t="str">
        <f>IF(Wedstrijden!H638="x","L1","")</f>
        <v/>
      </c>
      <c r="CB817" s="17" t="str">
        <f>IF(Wedstrijden!I638="x","L2","")</f>
        <v/>
      </c>
      <c r="CC817" s="17" t="str">
        <f>IF(Wedstrijden!J638="x","M1","")</f>
        <v/>
      </c>
      <c r="CD817" s="17" t="str">
        <f>IF(Wedstrijden!K638="x","M2","")</f>
        <v/>
      </c>
      <c r="CE817" s="17" t="str">
        <f>IF(Wedstrijden!L638="x","Z1","")</f>
        <v/>
      </c>
      <c r="CF817" s="17" t="str">
        <f>IF(Wedstrijden!M638="x","Z2","")</f>
        <v/>
      </c>
      <c r="CG817" s="17" t="str">
        <f>IF(Wedstrijden!N638="x","ZZL","")</f>
        <v/>
      </c>
      <c r="CL817" s="17" t="str">
        <f>IF(COUNTA(Wedstrijden!AG638:AN638)&lt;&gt;0,2,"")</f>
        <v/>
      </c>
      <c r="CM817" s="17" t="str">
        <f t="shared" si="74"/>
        <v/>
      </c>
      <c r="CN817" s="17" t="str">
        <f>IF(Wedstrijden!AG638="x","AA","")</f>
        <v/>
      </c>
      <c r="CO817" s="17" t="str">
        <f>IF(Wedstrijden!AH638="x","A","")</f>
        <v/>
      </c>
      <c r="CP817" s="17" t="str">
        <f>IF(Wedstrijden!AI638="x","BB","")</f>
        <v/>
      </c>
      <c r="CQ817" s="17" t="str">
        <f>IF(Wedstrijden!AJ638="x","B","")</f>
        <v/>
      </c>
      <c r="CR817" s="17" t="str">
        <f>IF(Wedstrijden!AK638="x","L","")</f>
        <v/>
      </c>
      <c r="CS817" s="17" t="str">
        <f>IF(Wedstrijden!AL638="x","M","")</f>
        <v/>
      </c>
      <c r="CT817" s="17" t="str">
        <f>IF(Wedstrijden!AM638="x","Z","")</f>
        <v/>
      </c>
      <c r="CU817" s="17" t="str">
        <f>IF(Wedstrijden!AN638="x","ZZ","")</f>
        <v/>
      </c>
      <c r="CV817" s="17" t="str">
        <f>IF(COUNTA(Wedstrijden!Z638:AF638)&lt;&gt;0,2,"")</f>
        <v/>
      </c>
      <c r="CW817" s="17" t="str">
        <f t="shared" si="75"/>
        <v/>
      </c>
      <c r="CX817" s="17" t="str">
        <f>IF(Wedstrijden!Z638="x","BB","")</f>
        <v/>
      </c>
      <c r="CY817" s="17" t="str">
        <f>IF(Wedstrijden!AA638="x","B","")</f>
        <v/>
      </c>
      <c r="CZ817" s="17" t="str">
        <f>IF(Wedstrijden!AB638="x","L","")</f>
        <v/>
      </c>
      <c r="DA817" s="17" t="str">
        <f>IF(Wedstrijden!AC638="x","M","")</f>
        <v/>
      </c>
      <c r="DB817" s="17" t="str">
        <f>IF(Wedstrijden!AD638="x","Z","")</f>
        <v/>
      </c>
      <c r="DC817" s="17" t="str">
        <f>IF(Wedstrijden!AE638="x","ZZ","")</f>
        <v/>
      </c>
      <c r="DD817" s="17" t="str">
        <f>IF(Wedstrijden!AF638="x","1.40","")</f>
        <v/>
      </c>
      <c r="DE817" s="17" t="str">
        <f>IF(COUNTA(Wedstrijden!AP638:AR638)&lt;&gt;0,6,"")</f>
        <v/>
      </c>
      <c r="DF817" s="17" t="str">
        <f t="shared" si="76"/>
        <v/>
      </c>
      <c r="DG817" s="17" t="str">
        <f>IF(Wedstrijden!AP638="x","L","")</f>
        <v/>
      </c>
      <c r="DH817" s="17" t="str">
        <f>IF(Wedstrijden!AQ638="x","M","")</f>
        <v/>
      </c>
      <c r="DI817" s="17" t="str">
        <f>IF(Wedstrijden!AR638="x","Z","")</f>
        <v/>
      </c>
      <c r="DJ817" s="17" t="str">
        <f>IF(Wedstrijden!AS638="x","Z","")</f>
        <v/>
      </c>
      <c r="DK817" s="17" t="str">
        <f>IF(COUNTA(Wedstrijden!AU638:AW638)&lt;&gt;0,6,"")</f>
        <v/>
      </c>
      <c r="DL817" s="17" t="str">
        <f t="shared" si="77"/>
        <v/>
      </c>
      <c r="DM817" s="17" t="str">
        <f>IF(Wedstrijden!AU638="x","L","")</f>
        <v/>
      </c>
      <c r="DN817" s="17" t="str">
        <f>IF(Wedstrijden!AV638="x","M","")</f>
        <v/>
      </c>
      <c r="DO817" s="17" t="str">
        <f>IF(Wedstrijden!AW638="x","Z","")</f>
        <v/>
      </c>
      <c r="DP817" s="17" t="str">
        <f>IF(Wedstrijden!AX638="x","Z","")</f>
        <v/>
      </c>
    </row>
    <row r="818" spans="1:120" ht="14.4" x14ac:dyDescent="0.3">
      <c r="A818" s="21">
        <f>Wedstrijden!A639</f>
        <v>0</v>
      </c>
      <c r="B818" s="17" t="str">
        <f>IFERROR(VLOOKUP(Wedstrijden!#REF!,#REF!,2,FALSE),"")</f>
        <v/>
      </c>
      <c r="C818" s="17" t="e">
        <f>Wedstrijden!#REF!</f>
        <v>#REF!</v>
      </c>
      <c r="D818" s="17" t="str">
        <f>IFERROR(VLOOKUP(Wedstrijden!#REF!,#REF!,2,FALSE),"")</f>
        <v/>
      </c>
      <c r="E818" s="17" t="str">
        <f>IFERROR(VLOOKUP(Wedstrijden!#REF!,#REF!,5,FALSE),"")</f>
        <v/>
      </c>
      <c r="F818" s="17" t="e">
        <f>IF(Wedstrijden!#REF!&lt;&gt;"",Wedstrijden!#REF!,"")</f>
        <v>#REF!</v>
      </c>
      <c r="G818" s="17" t="e">
        <f>IF(Wedstrijden!#REF!="Indoor",1,0)</f>
        <v>#REF!</v>
      </c>
      <c r="H818" s="17" t="e">
        <f>Wedstrijden!#REF!</f>
        <v>#REF!</v>
      </c>
      <c r="I818" s="17" t="e">
        <f>IF(Wedstrijden!#REF!="Nee",0,IF(Wedstrijden!#REF!="Ja",1,""))</f>
        <v>#REF!</v>
      </c>
      <c r="J818" s="17" t="e">
        <f>IF(Wedstrijden!#REF!&lt;&gt;"",Wedstrijden!#REF!,"")</f>
        <v>#REF!</v>
      </c>
      <c r="W818" s="18"/>
      <c r="AE818" s="18"/>
      <c r="AN818" s="18"/>
      <c r="AU818" s="18"/>
      <c r="BA818" s="18"/>
      <c r="BE818" s="18"/>
      <c r="BJ818" s="17" t="str">
        <f>IF(COUNTA(Wedstrijden!O639:Y639)&lt;&gt;0,1,"")</f>
        <v/>
      </c>
      <c r="BK818" s="17" t="str">
        <f t="shared" si="72"/>
        <v/>
      </c>
      <c r="BL818" s="17" t="str">
        <f>IF(Wedstrijden!O639="x","AA","")</f>
        <v/>
      </c>
      <c r="BM818" s="17" t="str">
        <f>IF(Wedstrijden!P639="x","A","")</f>
        <v/>
      </c>
      <c r="BN818" s="17" t="str">
        <f>IF(Wedstrijden!Q639="x","B1","")</f>
        <v/>
      </c>
      <c r="BO818" s="17" t="e">
        <f>IF(Wedstrijden!#REF!="x","BB","")</f>
        <v>#REF!</v>
      </c>
      <c r="BP818" s="17" t="str">
        <f>IF(Wedstrijden!S639="x","B","")</f>
        <v/>
      </c>
      <c r="BQ818" s="17" t="str">
        <f>IF(Wedstrijden!T639="x","L1","")</f>
        <v/>
      </c>
      <c r="BR818" s="17" t="str">
        <f>IF(Wedstrijden!U639="x","L2","")</f>
        <v/>
      </c>
      <c r="BS818" s="17" t="str">
        <f>IF(Wedstrijden!V639="x","M1","")</f>
        <v/>
      </c>
      <c r="BT818" s="17" t="str">
        <f>IF(Wedstrijden!W639="x","M2","")</f>
        <v/>
      </c>
      <c r="BU818" s="17" t="str">
        <f>IF(Wedstrijden!X639="x","Z1","")</f>
        <v/>
      </c>
      <c r="BV818" s="17" t="str">
        <f>IF(Wedstrijden!Y639="x","Z2","")</f>
        <v/>
      </c>
      <c r="BW818" s="17" t="str">
        <f>IF(COUNTA(Wedstrijden!F639:N639)&lt;&gt;0,1,"")</f>
        <v/>
      </c>
      <c r="BX818" s="17" t="str">
        <f t="shared" si="73"/>
        <v/>
      </c>
      <c r="BY818" s="17" t="str">
        <f>IF(Wedstrijden!F639="x","BB","")</f>
        <v/>
      </c>
      <c r="BZ818" s="17" t="str">
        <f>IF(Wedstrijden!G639="x","B","")</f>
        <v/>
      </c>
      <c r="CA818" s="17" t="str">
        <f>IF(Wedstrijden!H639="x","L1","")</f>
        <v/>
      </c>
      <c r="CB818" s="17" t="str">
        <f>IF(Wedstrijden!I639="x","L2","")</f>
        <v/>
      </c>
      <c r="CC818" s="17" t="str">
        <f>IF(Wedstrijden!J639="x","M1","")</f>
        <v/>
      </c>
      <c r="CD818" s="17" t="str">
        <f>IF(Wedstrijden!K639="x","M2","")</f>
        <v/>
      </c>
      <c r="CE818" s="17" t="str">
        <f>IF(Wedstrijden!L639="x","Z1","")</f>
        <v/>
      </c>
      <c r="CF818" s="17" t="str">
        <f>IF(Wedstrijden!M639="x","Z2","")</f>
        <v/>
      </c>
      <c r="CG818" s="17" t="str">
        <f>IF(Wedstrijden!N639="x","ZZL","")</f>
        <v/>
      </c>
      <c r="CL818" s="17" t="str">
        <f>IF(COUNTA(Wedstrijden!AG639:AN639)&lt;&gt;0,2,"")</f>
        <v/>
      </c>
      <c r="CM818" s="17" t="str">
        <f t="shared" si="74"/>
        <v/>
      </c>
      <c r="CN818" s="17" t="str">
        <f>IF(Wedstrijden!AG639="x","AA","")</f>
        <v/>
      </c>
      <c r="CO818" s="17" t="str">
        <f>IF(Wedstrijden!AH639="x","A","")</f>
        <v/>
      </c>
      <c r="CP818" s="17" t="str">
        <f>IF(Wedstrijden!AI639="x","BB","")</f>
        <v/>
      </c>
      <c r="CQ818" s="17" t="str">
        <f>IF(Wedstrijden!AJ639="x","B","")</f>
        <v/>
      </c>
      <c r="CR818" s="17" t="str">
        <f>IF(Wedstrijden!AK639="x","L","")</f>
        <v/>
      </c>
      <c r="CS818" s="17" t="str">
        <f>IF(Wedstrijden!AL639="x","M","")</f>
        <v/>
      </c>
      <c r="CT818" s="17" t="str">
        <f>IF(Wedstrijden!AM639="x","Z","")</f>
        <v/>
      </c>
      <c r="CU818" s="17" t="str">
        <f>IF(Wedstrijden!AN639="x","ZZ","")</f>
        <v/>
      </c>
      <c r="CV818" s="17" t="str">
        <f>IF(COUNTA(Wedstrijden!Z639:AF639)&lt;&gt;0,2,"")</f>
        <v/>
      </c>
      <c r="CW818" s="17" t="str">
        <f t="shared" si="75"/>
        <v/>
      </c>
      <c r="CX818" s="17" t="str">
        <f>IF(Wedstrijden!Z639="x","BB","")</f>
        <v/>
      </c>
      <c r="CY818" s="17" t="str">
        <f>IF(Wedstrijden!AA639="x","B","")</f>
        <v/>
      </c>
      <c r="CZ818" s="17" t="str">
        <f>IF(Wedstrijden!AB639="x","L","")</f>
        <v/>
      </c>
      <c r="DA818" s="17" t="str">
        <f>IF(Wedstrijden!AC639="x","M","")</f>
        <v/>
      </c>
      <c r="DB818" s="17" t="str">
        <f>IF(Wedstrijden!AD639="x","Z","")</f>
        <v/>
      </c>
      <c r="DC818" s="17" t="str">
        <f>IF(Wedstrijden!AE639="x","ZZ","")</f>
        <v/>
      </c>
      <c r="DD818" s="17" t="str">
        <f>IF(Wedstrijden!AF639="x","1.40","")</f>
        <v/>
      </c>
      <c r="DE818" s="17" t="str">
        <f>IF(COUNTA(Wedstrijden!AP639:AR639)&lt;&gt;0,6,"")</f>
        <v/>
      </c>
      <c r="DF818" s="17" t="str">
        <f t="shared" si="76"/>
        <v/>
      </c>
      <c r="DG818" s="17" t="str">
        <f>IF(Wedstrijden!AP639="x","L","")</f>
        <v/>
      </c>
      <c r="DH818" s="17" t="str">
        <f>IF(Wedstrijden!AQ639="x","M","")</f>
        <v/>
      </c>
      <c r="DI818" s="17" t="str">
        <f>IF(Wedstrijden!AR639="x","Z","")</f>
        <v/>
      </c>
      <c r="DJ818" s="17" t="str">
        <f>IF(Wedstrijden!AS639="x","Z","")</f>
        <v/>
      </c>
      <c r="DK818" s="17" t="str">
        <f>IF(COUNTA(Wedstrijden!AU639:AW639)&lt;&gt;0,6,"")</f>
        <v/>
      </c>
      <c r="DL818" s="17" t="str">
        <f t="shared" si="77"/>
        <v/>
      </c>
      <c r="DM818" s="17" t="str">
        <f>IF(Wedstrijden!AU639="x","L","")</f>
        <v/>
      </c>
      <c r="DN818" s="17" t="str">
        <f>IF(Wedstrijden!AV639="x","M","")</f>
        <v/>
      </c>
      <c r="DO818" s="17" t="str">
        <f>IF(Wedstrijden!AW639="x","Z","")</f>
        <v/>
      </c>
      <c r="DP818" s="17" t="str">
        <f>IF(Wedstrijden!AX639="x","Z","")</f>
        <v/>
      </c>
    </row>
    <row r="819" spans="1:120" ht="14.4" x14ac:dyDescent="0.3">
      <c r="A819" s="21">
        <f>Wedstrijden!A640</f>
        <v>0</v>
      </c>
      <c r="B819" s="17" t="str">
        <f>IFERROR(VLOOKUP(Wedstrijden!#REF!,#REF!,2,FALSE),"")</f>
        <v/>
      </c>
      <c r="C819" s="17" t="e">
        <f>Wedstrijden!#REF!</f>
        <v>#REF!</v>
      </c>
      <c r="D819" s="17" t="str">
        <f>IFERROR(VLOOKUP(Wedstrijden!#REF!,#REF!,2,FALSE),"")</f>
        <v/>
      </c>
      <c r="E819" s="17" t="str">
        <f>IFERROR(VLOOKUP(Wedstrijden!#REF!,#REF!,5,FALSE),"")</f>
        <v/>
      </c>
      <c r="F819" s="17" t="e">
        <f>IF(Wedstrijden!#REF!&lt;&gt;"",Wedstrijden!#REF!,"")</f>
        <v>#REF!</v>
      </c>
      <c r="G819" s="17" t="e">
        <f>IF(Wedstrijden!#REF!="Indoor",1,0)</f>
        <v>#REF!</v>
      </c>
      <c r="H819" s="17" t="e">
        <f>Wedstrijden!#REF!</f>
        <v>#REF!</v>
      </c>
      <c r="I819" s="17" t="e">
        <f>IF(Wedstrijden!#REF!="Nee",0,IF(Wedstrijden!#REF!="Ja",1,""))</f>
        <v>#REF!</v>
      </c>
      <c r="J819" s="17" t="e">
        <f>IF(Wedstrijden!#REF!&lt;&gt;"",Wedstrijden!#REF!,"")</f>
        <v>#REF!</v>
      </c>
      <c r="W819" s="18"/>
      <c r="AE819" s="18"/>
      <c r="AN819" s="18"/>
      <c r="AU819" s="18"/>
      <c r="BA819" s="18"/>
      <c r="BE819" s="18"/>
      <c r="BJ819" s="17" t="str">
        <f>IF(COUNTA(Wedstrijden!O640:Y640)&lt;&gt;0,1,"")</f>
        <v/>
      </c>
      <c r="BK819" s="17" t="str">
        <f t="shared" si="72"/>
        <v/>
      </c>
      <c r="BL819" s="17" t="str">
        <f>IF(Wedstrijden!O640="x","AA","")</f>
        <v/>
      </c>
      <c r="BM819" s="17" t="str">
        <f>IF(Wedstrijden!P640="x","A","")</f>
        <v/>
      </c>
      <c r="BN819" s="17" t="str">
        <f>IF(Wedstrijden!Q640="x","B1","")</f>
        <v/>
      </c>
      <c r="BO819" s="17" t="e">
        <f>IF(Wedstrijden!#REF!="x","BB","")</f>
        <v>#REF!</v>
      </c>
      <c r="BP819" s="17" t="str">
        <f>IF(Wedstrijden!S640="x","B","")</f>
        <v/>
      </c>
      <c r="BQ819" s="17" t="str">
        <f>IF(Wedstrijden!T640="x","L1","")</f>
        <v/>
      </c>
      <c r="BR819" s="17" t="str">
        <f>IF(Wedstrijden!U640="x","L2","")</f>
        <v/>
      </c>
      <c r="BS819" s="17" t="str">
        <f>IF(Wedstrijden!V640="x","M1","")</f>
        <v/>
      </c>
      <c r="BT819" s="17" t="str">
        <f>IF(Wedstrijden!W640="x","M2","")</f>
        <v/>
      </c>
      <c r="BU819" s="17" t="str">
        <f>IF(Wedstrijden!X640="x","Z1","")</f>
        <v/>
      </c>
      <c r="BV819" s="17" t="str">
        <f>IF(Wedstrijden!Y640="x","Z2","")</f>
        <v/>
      </c>
      <c r="BW819" s="17" t="str">
        <f>IF(COUNTA(Wedstrijden!F640:N640)&lt;&gt;0,1,"")</f>
        <v/>
      </c>
      <c r="BX819" s="17" t="str">
        <f t="shared" si="73"/>
        <v/>
      </c>
      <c r="BY819" s="17" t="str">
        <f>IF(Wedstrijden!F640="x","BB","")</f>
        <v/>
      </c>
      <c r="BZ819" s="17" t="str">
        <f>IF(Wedstrijden!G640="x","B","")</f>
        <v/>
      </c>
      <c r="CA819" s="17" t="str">
        <f>IF(Wedstrijden!H640="x","L1","")</f>
        <v/>
      </c>
      <c r="CB819" s="17" t="str">
        <f>IF(Wedstrijden!I640="x","L2","")</f>
        <v/>
      </c>
      <c r="CC819" s="17" t="str">
        <f>IF(Wedstrijden!J640="x","M1","")</f>
        <v/>
      </c>
      <c r="CD819" s="17" t="str">
        <f>IF(Wedstrijden!K640="x","M2","")</f>
        <v/>
      </c>
      <c r="CE819" s="17" t="str">
        <f>IF(Wedstrijden!L640="x","Z1","")</f>
        <v/>
      </c>
      <c r="CF819" s="17" t="str">
        <f>IF(Wedstrijden!M640="x","Z2","")</f>
        <v/>
      </c>
      <c r="CG819" s="17" t="str">
        <f>IF(Wedstrijden!N640="x","ZZL","")</f>
        <v/>
      </c>
      <c r="CL819" s="17" t="str">
        <f>IF(COUNTA(Wedstrijden!AG640:AN640)&lt;&gt;0,2,"")</f>
        <v/>
      </c>
      <c r="CM819" s="17" t="str">
        <f t="shared" si="74"/>
        <v/>
      </c>
      <c r="CN819" s="17" t="str">
        <f>IF(Wedstrijden!AG640="x","AA","")</f>
        <v/>
      </c>
      <c r="CO819" s="17" t="str">
        <f>IF(Wedstrijden!AH640="x","A","")</f>
        <v/>
      </c>
      <c r="CP819" s="17" t="str">
        <f>IF(Wedstrijden!AI640="x","BB","")</f>
        <v/>
      </c>
      <c r="CQ819" s="17" t="str">
        <f>IF(Wedstrijden!AJ640="x","B","")</f>
        <v/>
      </c>
      <c r="CR819" s="17" t="str">
        <f>IF(Wedstrijden!AK640="x","L","")</f>
        <v/>
      </c>
      <c r="CS819" s="17" t="str">
        <f>IF(Wedstrijden!AL640="x","M","")</f>
        <v/>
      </c>
      <c r="CT819" s="17" t="str">
        <f>IF(Wedstrijden!AM640="x","Z","")</f>
        <v/>
      </c>
      <c r="CU819" s="17" t="str">
        <f>IF(Wedstrijden!AN640="x","ZZ","")</f>
        <v/>
      </c>
      <c r="CV819" s="17" t="str">
        <f>IF(COUNTA(Wedstrijden!Z640:AF640)&lt;&gt;0,2,"")</f>
        <v/>
      </c>
      <c r="CW819" s="17" t="str">
        <f t="shared" si="75"/>
        <v/>
      </c>
      <c r="CX819" s="17" t="str">
        <f>IF(Wedstrijden!Z640="x","BB","")</f>
        <v/>
      </c>
      <c r="CY819" s="17" t="str">
        <f>IF(Wedstrijden!AA640="x","B","")</f>
        <v/>
      </c>
      <c r="CZ819" s="17" t="str">
        <f>IF(Wedstrijden!AB640="x","L","")</f>
        <v/>
      </c>
      <c r="DA819" s="17" t="str">
        <f>IF(Wedstrijden!AC640="x","M","")</f>
        <v/>
      </c>
      <c r="DB819" s="17" t="str">
        <f>IF(Wedstrijden!AD640="x","Z","")</f>
        <v/>
      </c>
      <c r="DC819" s="17" t="str">
        <f>IF(Wedstrijden!AE640="x","ZZ","")</f>
        <v/>
      </c>
      <c r="DD819" s="17" t="str">
        <f>IF(Wedstrijden!AF640="x","1.40","")</f>
        <v/>
      </c>
      <c r="DE819" s="17" t="str">
        <f>IF(COUNTA(Wedstrijden!AP640:AR640)&lt;&gt;0,6,"")</f>
        <v/>
      </c>
      <c r="DF819" s="17" t="str">
        <f t="shared" si="76"/>
        <v/>
      </c>
      <c r="DG819" s="17" t="str">
        <f>IF(Wedstrijden!AP640="x","L","")</f>
        <v/>
      </c>
      <c r="DH819" s="17" t="str">
        <f>IF(Wedstrijden!AQ640="x","M","")</f>
        <v/>
      </c>
      <c r="DI819" s="17" t="str">
        <f>IF(Wedstrijden!AR640="x","Z","")</f>
        <v/>
      </c>
      <c r="DJ819" s="17" t="str">
        <f>IF(Wedstrijden!AS640="x","Z","")</f>
        <v/>
      </c>
      <c r="DK819" s="17" t="str">
        <f>IF(COUNTA(Wedstrijden!AU640:AW640)&lt;&gt;0,6,"")</f>
        <v/>
      </c>
      <c r="DL819" s="17" t="str">
        <f t="shared" si="77"/>
        <v/>
      </c>
      <c r="DM819" s="17" t="str">
        <f>IF(Wedstrijden!AU640="x","L","")</f>
        <v/>
      </c>
      <c r="DN819" s="17" t="str">
        <f>IF(Wedstrijden!AV640="x","M","")</f>
        <v/>
      </c>
      <c r="DO819" s="17" t="str">
        <f>IF(Wedstrijden!AW640="x","Z","")</f>
        <v/>
      </c>
      <c r="DP819" s="17" t="str">
        <f>IF(Wedstrijden!AX640="x","Z","")</f>
        <v/>
      </c>
    </row>
    <row r="820" spans="1:120" ht="14.4" x14ac:dyDescent="0.3">
      <c r="A820" s="21">
        <f>Wedstrijden!A641</f>
        <v>0</v>
      </c>
      <c r="B820" s="17" t="str">
        <f>IFERROR(VLOOKUP(Wedstrijden!#REF!,#REF!,2,FALSE),"")</f>
        <v/>
      </c>
      <c r="C820" s="17" t="e">
        <f>Wedstrijden!#REF!</f>
        <v>#REF!</v>
      </c>
      <c r="D820" s="17" t="str">
        <f>IFERROR(VLOOKUP(Wedstrijden!#REF!,#REF!,2,FALSE),"")</f>
        <v/>
      </c>
      <c r="E820" s="17" t="str">
        <f>IFERROR(VLOOKUP(Wedstrijden!#REF!,#REF!,5,FALSE),"")</f>
        <v/>
      </c>
      <c r="F820" s="17" t="e">
        <f>IF(Wedstrijden!#REF!&lt;&gt;"",Wedstrijden!#REF!,"")</f>
        <v>#REF!</v>
      </c>
      <c r="G820" s="17" t="e">
        <f>IF(Wedstrijden!#REF!="Indoor",1,0)</f>
        <v>#REF!</v>
      </c>
      <c r="H820" s="17" t="e">
        <f>Wedstrijden!#REF!</f>
        <v>#REF!</v>
      </c>
      <c r="I820" s="17" t="e">
        <f>IF(Wedstrijden!#REF!="Nee",0,IF(Wedstrijden!#REF!="Ja",1,""))</f>
        <v>#REF!</v>
      </c>
      <c r="J820" s="17" t="e">
        <f>IF(Wedstrijden!#REF!&lt;&gt;"",Wedstrijden!#REF!,"")</f>
        <v>#REF!</v>
      </c>
      <c r="W820" s="18"/>
      <c r="AE820" s="18"/>
      <c r="AN820" s="18"/>
      <c r="AU820" s="18"/>
      <c r="BA820" s="18"/>
      <c r="BE820" s="18"/>
      <c r="BJ820" s="17" t="str">
        <f>IF(COUNTA(Wedstrijden!O641:Y641)&lt;&gt;0,1,"")</f>
        <v/>
      </c>
      <c r="BK820" s="17" t="str">
        <f t="shared" si="72"/>
        <v/>
      </c>
      <c r="BL820" s="17" t="str">
        <f>IF(Wedstrijden!O641="x","AA","")</f>
        <v/>
      </c>
      <c r="BM820" s="17" t="str">
        <f>IF(Wedstrijden!P641="x","A","")</f>
        <v/>
      </c>
      <c r="BN820" s="17" t="str">
        <f>IF(Wedstrijden!Q641="x","B1","")</f>
        <v/>
      </c>
      <c r="BO820" s="17" t="e">
        <f>IF(Wedstrijden!#REF!="x","BB","")</f>
        <v>#REF!</v>
      </c>
      <c r="BP820" s="17" t="str">
        <f>IF(Wedstrijden!S641="x","B","")</f>
        <v/>
      </c>
      <c r="BQ820" s="17" t="str">
        <f>IF(Wedstrijden!T641="x","L1","")</f>
        <v/>
      </c>
      <c r="BR820" s="17" t="str">
        <f>IF(Wedstrijden!U641="x","L2","")</f>
        <v/>
      </c>
      <c r="BS820" s="17" t="str">
        <f>IF(Wedstrijden!V641="x","M1","")</f>
        <v/>
      </c>
      <c r="BT820" s="17" t="str">
        <f>IF(Wedstrijden!W641="x","M2","")</f>
        <v/>
      </c>
      <c r="BU820" s="17" t="str">
        <f>IF(Wedstrijden!X641="x","Z1","")</f>
        <v/>
      </c>
      <c r="BV820" s="17" t="str">
        <f>IF(Wedstrijden!Y641="x","Z2","")</f>
        <v/>
      </c>
      <c r="BW820" s="17" t="str">
        <f>IF(COUNTA(Wedstrijden!F641:N641)&lt;&gt;0,1,"")</f>
        <v/>
      </c>
      <c r="BX820" s="17" t="str">
        <f t="shared" si="73"/>
        <v/>
      </c>
      <c r="BY820" s="17" t="str">
        <f>IF(Wedstrijden!F641="x","BB","")</f>
        <v/>
      </c>
      <c r="BZ820" s="17" t="str">
        <f>IF(Wedstrijden!G641="x","B","")</f>
        <v/>
      </c>
      <c r="CA820" s="17" t="str">
        <f>IF(Wedstrijden!H641="x","L1","")</f>
        <v/>
      </c>
      <c r="CB820" s="17" t="str">
        <f>IF(Wedstrijden!I641="x","L2","")</f>
        <v/>
      </c>
      <c r="CC820" s="17" t="str">
        <f>IF(Wedstrijden!J641="x","M1","")</f>
        <v/>
      </c>
      <c r="CD820" s="17" t="str">
        <f>IF(Wedstrijden!K641="x","M2","")</f>
        <v/>
      </c>
      <c r="CE820" s="17" t="str">
        <f>IF(Wedstrijden!L641="x","Z1","")</f>
        <v/>
      </c>
      <c r="CF820" s="17" t="str">
        <f>IF(Wedstrijden!M641="x","Z2","")</f>
        <v/>
      </c>
      <c r="CG820" s="17" t="str">
        <f>IF(Wedstrijden!N641="x","ZZL","")</f>
        <v/>
      </c>
      <c r="CL820" s="17" t="str">
        <f>IF(COUNTA(Wedstrijden!AG641:AN641)&lt;&gt;0,2,"")</f>
        <v/>
      </c>
      <c r="CM820" s="17" t="str">
        <f t="shared" si="74"/>
        <v/>
      </c>
      <c r="CN820" s="17" t="str">
        <f>IF(Wedstrijden!AG641="x","AA","")</f>
        <v/>
      </c>
      <c r="CO820" s="17" t="str">
        <f>IF(Wedstrijden!AH641="x","A","")</f>
        <v/>
      </c>
      <c r="CP820" s="17" t="str">
        <f>IF(Wedstrijden!AI641="x","BB","")</f>
        <v/>
      </c>
      <c r="CQ820" s="17" t="str">
        <f>IF(Wedstrijden!AJ641="x","B","")</f>
        <v/>
      </c>
      <c r="CR820" s="17" t="str">
        <f>IF(Wedstrijden!AK641="x","L","")</f>
        <v/>
      </c>
      <c r="CS820" s="17" t="str">
        <f>IF(Wedstrijden!AL641="x","M","")</f>
        <v/>
      </c>
      <c r="CT820" s="17" t="str">
        <f>IF(Wedstrijden!AM641="x","Z","")</f>
        <v/>
      </c>
      <c r="CU820" s="17" t="str">
        <f>IF(Wedstrijden!AN641="x","ZZ","")</f>
        <v/>
      </c>
      <c r="CV820" s="17" t="str">
        <f>IF(COUNTA(Wedstrijden!Z641:AF641)&lt;&gt;0,2,"")</f>
        <v/>
      </c>
      <c r="CW820" s="17" t="str">
        <f t="shared" si="75"/>
        <v/>
      </c>
      <c r="CX820" s="17" t="str">
        <f>IF(Wedstrijden!Z641="x","BB","")</f>
        <v/>
      </c>
      <c r="CY820" s="17" t="str">
        <f>IF(Wedstrijden!AA641="x","B","")</f>
        <v/>
      </c>
      <c r="CZ820" s="17" t="str">
        <f>IF(Wedstrijden!AB641="x","L","")</f>
        <v/>
      </c>
      <c r="DA820" s="17" t="str">
        <f>IF(Wedstrijden!AC641="x","M","")</f>
        <v/>
      </c>
      <c r="DB820" s="17" t="str">
        <f>IF(Wedstrijden!AD641="x","Z","")</f>
        <v/>
      </c>
      <c r="DC820" s="17" t="str">
        <f>IF(Wedstrijden!AE641="x","ZZ","")</f>
        <v/>
      </c>
      <c r="DD820" s="17" t="str">
        <f>IF(Wedstrijden!AF641="x","1.40","")</f>
        <v/>
      </c>
      <c r="DE820" s="17" t="str">
        <f>IF(COUNTA(Wedstrijden!AP641:AR641)&lt;&gt;0,6,"")</f>
        <v/>
      </c>
      <c r="DF820" s="17" t="str">
        <f t="shared" si="76"/>
        <v/>
      </c>
      <c r="DG820" s="17" t="str">
        <f>IF(Wedstrijden!AP641="x","L","")</f>
        <v/>
      </c>
      <c r="DH820" s="17" t="str">
        <f>IF(Wedstrijden!AQ641="x","M","")</f>
        <v/>
      </c>
      <c r="DI820" s="17" t="str">
        <f>IF(Wedstrijden!AR641="x","Z","")</f>
        <v/>
      </c>
      <c r="DJ820" s="17" t="str">
        <f>IF(Wedstrijden!AS641="x","Z","")</f>
        <v/>
      </c>
      <c r="DK820" s="17" t="str">
        <f>IF(COUNTA(Wedstrijden!AU641:AW641)&lt;&gt;0,6,"")</f>
        <v/>
      </c>
      <c r="DL820" s="17" t="str">
        <f t="shared" si="77"/>
        <v/>
      </c>
      <c r="DM820" s="17" t="str">
        <f>IF(Wedstrijden!AU641="x","L","")</f>
        <v/>
      </c>
      <c r="DN820" s="17" t="str">
        <f>IF(Wedstrijden!AV641="x","M","")</f>
        <v/>
      </c>
      <c r="DO820" s="17" t="str">
        <f>IF(Wedstrijden!AW641="x","Z","")</f>
        <v/>
      </c>
      <c r="DP820" s="17" t="str">
        <f>IF(Wedstrijden!AX641="x","Z","")</f>
        <v/>
      </c>
    </row>
    <row r="821" spans="1:120" ht="14.4" x14ac:dyDescent="0.3">
      <c r="A821" s="21">
        <f>Wedstrijden!A642</f>
        <v>0</v>
      </c>
      <c r="B821" s="17" t="str">
        <f>IFERROR(VLOOKUP(Wedstrijden!#REF!,#REF!,2,FALSE),"")</f>
        <v/>
      </c>
      <c r="C821" s="17" t="e">
        <f>Wedstrijden!#REF!</f>
        <v>#REF!</v>
      </c>
      <c r="D821" s="17" t="str">
        <f>IFERROR(VLOOKUP(Wedstrijden!#REF!,#REF!,2,FALSE),"")</f>
        <v/>
      </c>
      <c r="E821" s="17" t="str">
        <f>IFERROR(VLOOKUP(Wedstrijden!#REF!,#REF!,5,FALSE),"")</f>
        <v/>
      </c>
      <c r="F821" s="17" t="e">
        <f>IF(Wedstrijden!#REF!&lt;&gt;"",Wedstrijden!#REF!,"")</f>
        <v>#REF!</v>
      </c>
      <c r="G821" s="17" t="e">
        <f>IF(Wedstrijden!#REF!="Indoor",1,0)</f>
        <v>#REF!</v>
      </c>
      <c r="H821" s="17" t="e">
        <f>Wedstrijden!#REF!</f>
        <v>#REF!</v>
      </c>
      <c r="I821" s="17" t="e">
        <f>IF(Wedstrijden!#REF!="Nee",0,IF(Wedstrijden!#REF!="Ja",1,""))</f>
        <v>#REF!</v>
      </c>
      <c r="J821" s="17" t="e">
        <f>IF(Wedstrijden!#REF!&lt;&gt;"",Wedstrijden!#REF!,"")</f>
        <v>#REF!</v>
      </c>
      <c r="W821" s="18"/>
      <c r="AE821" s="18"/>
      <c r="AN821" s="18"/>
      <c r="AU821" s="18"/>
      <c r="BA821" s="18"/>
      <c r="BE821" s="18"/>
      <c r="BJ821" s="17" t="str">
        <f>IF(COUNTA(Wedstrijden!O642:Y642)&lt;&gt;0,1,"")</f>
        <v/>
      </c>
      <c r="BK821" s="17" t="str">
        <f t="shared" si="72"/>
        <v/>
      </c>
      <c r="BL821" s="17" t="str">
        <f>IF(Wedstrijden!O642="x","AA","")</f>
        <v/>
      </c>
      <c r="BM821" s="17" t="str">
        <f>IF(Wedstrijden!P642="x","A","")</f>
        <v/>
      </c>
      <c r="BN821" s="17" t="str">
        <f>IF(Wedstrijden!Q642="x","B1","")</f>
        <v/>
      </c>
      <c r="BO821" s="17" t="e">
        <f>IF(Wedstrijden!#REF!="x","BB","")</f>
        <v>#REF!</v>
      </c>
      <c r="BP821" s="17" t="str">
        <f>IF(Wedstrijden!S642="x","B","")</f>
        <v/>
      </c>
      <c r="BQ821" s="17" t="str">
        <f>IF(Wedstrijden!T642="x","L1","")</f>
        <v/>
      </c>
      <c r="BR821" s="17" t="str">
        <f>IF(Wedstrijden!U642="x","L2","")</f>
        <v/>
      </c>
      <c r="BS821" s="17" t="str">
        <f>IF(Wedstrijden!V642="x","M1","")</f>
        <v/>
      </c>
      <c r="BT821" s="17" t="str">
        <f>IF(Wedstrijden!W642="x","M2","")</f>
        <v/>
      </c>
      <c r="BU821" s="17" t="str">
        <f>IF(Wedstrijden!X642="x","Z1","")</f>
        <v/>
      </c>
      <c r="BV821" s="17" t="str">
        <f>IF(Wedstrijden!Y642="x","Z2","")</f>
        <v/>
      </c>
      <c r="BW821" s="17" t="str">
        <f>IF(COUNTA(Wedstrijden!F642:N642)&lt;&gt;0,1,"")</f>
        <v/>
      </c>
      <c r="BX821" s="17" t="str">
        <f t="shared" si="73"/>
        <v/>
      </c>
      <c r="BY821" s="17" t="str">
        <f>IF(Wedstrijden!F642="x","BB","")</f>
        <v/>
      </c>
      <c r="BZ821" s="17" t="str">
        <f>IF(Wedstrijden!G642="x","B","")</f>
        <v/>
      </c>
      <c r="CA821" s="17" t="str">
        <f>IF(Wedstrijden!H642="x","L1","")</f>
        <v/>
      </c>
      <c r="CB821" s="17" t="str">
        <f>IF(Wedstrijden!I642="x","L2","")</f>
        <v/>
      </c>
      <c r="CC821" s="17" t="str">
        <f>IF(Wedstrijden!J642="x","M1","")</f>
        <v/>
      </c>
      <c r="CD821" s="17" t="str">
        <f>IF(Wedstrijden!K642="x","M2","")</f>
        <v/>
      </c>
      <c r="CE821" s="17" t="str">
        <f>IF(Wedstrijden!L642="x","Z1","")</f>
        <v/>
      </c>
      <c r="CF821" s="17" t="str">
        <f>IF(Wedstrijden!M642="x","Z2","")</f>
        <v/>
      </c>
      <c r="CG821" s="17" t="str">
        <f>IF(Wedstrijden!N642="x","ZZL","")</f>
        <v/>
      </c>
      <c r="CL821" s="17" t="str">
        <f>IF(COUNTA(Wedstrijden!AG642:AN642)&lt;&gt;0,2,"")</f>
        <v/>
      </c>
      <c r="CM821" s="17" t="str">
        <f t="shared" si="74"/>
        <v/>
      </c>
      <c r="CN821" s="17" t="str">
        <f>IF(Wedstrijden!AG642="x","AA","")</f>
        <v/>
      </c>
      <c r="CO821" s="17" t="str">
        <f>IF(Wedstrijden!AH642="x","A","")</f>
        <v/>
      </c>
      <c r="CP821" s="17" t="str">
        <f>IF(Wedstrijden!AI642="x","BB","")</f>
        <v/>
      </c>
      <c r="CQ821" s="17" t="str">
        <f>IF(Wedstrijden!AJ642="x","B","")</f>
        <v/>
      </c>
      <c r="CR821" s="17" t="str">
        <f>IF(Wedstrijden!AK642="x","L","")</f>
        <v/>
      </c>
      <c r="CS821" s="17" t="str">
        <f>IF(Wedstrijden!AL642="x","M","")</f>
        <v/>
      </c>
      <c r="CT821" s="17" t="str">
        <f>IF(Wedstrijden!AM642="x","Z","")</f>
        <v/>
      </c>
      <c r="CU821" s="17" t="str">
        <f>IF(Wedstrijden!AN642="x","ZZ","")</f>
        <v/>
      </c>
      <c r="CV821" s="17" t="str">
        <f>IF(COUNTA(Wedstrijden!Z642:AF642)&lt;&gt;0,2,"")</f>
        <v/>
      </c>
      <c r="CW821" s="17" t="str">
        <f t="shared" si="75"/>
        <v/>
      </c>
      <c r="CX821" s="17" t="str">
        <f>IF(Wedstrijden!Z642="x","BB","")</f>
        <v/>
      </c>
      <c r="CY821" s="17" t="str">
        <f>IF(Wedstrijden!AA642="x","B","")</f>
        <v/>
      </c>
      <c r="CZ821" s="17" t="str">
        <f>IF(Wedstrijden!AB642="x","L","")</f>
        <v/>
      </c>
      <c r="DA821" s="17" t="str">
        <f>IF(Wedstrijden!AC642="x","M","")</f>
        <v/>
      </c>
      <c r="DB821" s="17" t="str">
        <f>IF(Wedstrijden!AD642="x","Z","")</f>
        <v/>
      </c>
      <c r="DC821" s="17" t="str">
        <f>IF(Wedstrijden!AE642="x","ZZ","")</f>
        <v/>
      </c>
      <c r="DD821" s="17" t="str">
        <f>IF(Wedstrijden!AF642="x","1.40","")</f>
        <v/>
      </c>
      <c r="DE821" s="17" t="str">
        <f>IF(COUNTA(Wedstrijden!AP642:AR642)&lt;&gt;0,6,"")</f>
        <v/>
      </c>
      <c r="DF821" s="17" t="str">
        <f t="shared" si="76"/>
        <v/>
      </c>
      <c r="DG821" s="17" t="str">
        <f>IF(Wedstrijden!AP642="x","L","")</f>
        <v/>
      </c>
      <c r="DH821" s="17" t="str">
        <f>IF(Wedstrijden!AQ642="x","M","")</f>
        <v/>
      </c>
      <c r="DI821" s="17" t="str">
        <f>IF(Wedstrijden!AR642="x","Z","")</f>
        <v/>
      </c>
      <c r="DJ821" s="17" t="str">
        <f>IF(Wedstrijden!AS642="x","Z","")</f>
        <v/>
      </c>
      <c r="DK821" s="17" t="str">
        <f>IF(COUNTA(Wedstrijden!AU642:AW642)&lt;&gt;0,6,"")</f>
        <v/>
      </c>
      <c r="DL821" s="17" t="str">
        <f t="shared" si="77"/>
        <v/>
      </c>
      <c r="DM821" s="17" t="str">
        <f>IF(Wedstrijden!AU642="x","L","")</f>
        <v/>
      </c>
      <c r="DN821" s="17" t="str">
        <f>IF(Wedstrijden!AV642="x","M","")</f>
        <v/>
      </c>
      <c r="DO821" s="17" t="str">
        <f>IF(Wedstrijden!AW642="x","Z","")</f>
        <v/>
      </c>
      <c r="DP821" s="17" t="str">
        <f>IF(Wedstrijden!AX642="x","Z","")</f>
        <v/>
      </c>
    </row>
    <row r="822" spans="1:120" ht="14.4" x14ac:dyDescent="0.3">
      <c r="A822" s="21">
        <f>Wedstrijden!A643</f>
        <v>0</v>
      </c>
      <c r="B822" s="17" t="str">
        <f>IFERROR(VLOOKUP(Wedstrijden!#REF!,#REF!,2,FALSE),"")</f>
        <v/>
      </c>
      <c r="C822" s="17" t="e">
        <f>Wedstrijden!#REF!</f>
        <v>#REF!</v>
      </c>
      <c r="D822" s="17" t="str">
        <f>IFERROR(VLOOKUP(Wedstrijden!#REF!,#REF!,2,FALSE),"")</f>
        <v/>
      </c>
      <c r="E822" s="17" t="str">
        <f>IFERROR(VLOOKUP(Wedstrijden!#REF!,#REF!,5,FALSE),"")</f>
        <v/>
      </c>
      <c r="F822" s="17" t="e">
        <f>IF(Wedstrijden!#REF!&lt;&gt;"",Wedstrijden!#REF!,"")</f>
        <v>#REF!</v>
      </c>
      <c r="G822" s="17" t="e">
        <f>IF(Wedstrijden!#REF!="Indoor",1,0)</f>
        <v>#REF!</v>
      </c>
      <c r="H822" s="17" t="e">
        <f>Wedstrijden!#REF!</f>
        <v>#REF!</v>
      </c>
      <c r="I822" s="17" t="e">
        <f>IF(Wedstrijden!#REF!="Nee",0,IF(Wedstrijden!#REF!="Ja",1,""))</f>
        <v>#REF!</v>
      </c>
      <c r="J822" s="17" t="e">
        <f>IF(Wedstrijden!#REF!&lt;&gt;"",Wedstrijden!#REF!,"")</f>
        <v>#REF!</v>
      </c>
      <c r="W822" s="18"/>
      <c r="AE822" s="18"/>
      <c r="AN822" s="18"/>
      <c r="AU822" s="18"/>
      <c r="BA822" s="18"/>
      <c r="BE822" s="18"/>
      <c r="BJ822" s="17" t="str">
        <f>IF(COUNTA(Wedstrijden!O643:Y643)&lt;&gt;0,1,"")</f>
        <v/>
      </c>
      <c r="BK822" s="17" t="str">
        <f t="shared" si="72"/>
        <v/>
      </c>
      <c r="BL822" s="17" t="str">
        <f>IF(Wedstrijden!O643="x","AA","")</f>
        <v/>
      </c>
      <c r="BM822" s="17" t="str">
        <f>IF(Wedstrijden!P643="x","A","")</f>
        <v/>
      </c>
      <c r="BN822" s="17" t="str">
        <f>IF(Wedstrijden!Q643="x","B1","")</f>
        <v/>
      </c>
      <c r="BO822" s="17" t="e">
        <f>IF(Wedstrijden!#REF!="x","BB","")</f>
        <v>#REF!</v>
      </c>
      <c r="BP822" s="17" t="str">
        <f>IF(Wedstrijden!S643="x","B","")</f>
        <v/>
      </c>
      <c r="BQ822" s="17" t="str">
        <f>IF(Wedstrijden!T643="x","L1","")</f>
        <v/>
      </c>
      <c r="BR822" s="17" t="str">
        <f>IF(Wedstrijden!U643="x","L2","")</f>
        <v/>
      </c>
      <c r="BS822" s="17" t="str">
        <f>IF(Wedstrijden!V643="x","M1","")</f>
        <v/>
      </c>
      <c r="BT822" s="17" t="str">
        <f>IF(Wedstrijden!W643="x","M2","")</f>
        <v/>
      </c>
      <c r="BU822" s="17" t="str">
        <f>IF(Wedstrijden!X643="x","Z1","")</f>
        <v/>
      </c>
      <c r="BV822" s="17" t="str">
        <f>IF(Wedstrijden!Y643="x","Z2","")</f>
        <v/>
      </c>
      <c r="BW822" s="17" t="str">
        <f>IF(COUNTA(Wedstrijden!F643:N643)&lt;&gt;0,1,"")</f>
        <v/>
      </c>
      <c r="BX822" s="17" t="str">
        <f t="shared" si="73"/>
        <v/>
      </c>
      <c r="BY822" s="17" t="str">
        <f>IF(Wedstrijden!F643="x","BB","")</f>
        <v/>
      </c>
      <c r="BZ822" s="17" t="str">
        <f>IF(Wedstrijden!G643="x","B","")</f>
        <v/>
      </c>
      <c r="CA822" s="17" t="str">
        <f>IF(Wedstrijden!H643="x","L1","")</f>
        <v/>
      </c>
      <c r="CB822" s="17" t="str">
        <f>IF(Wedstrijden!I643="x","L2","")</f>
        <v/>
      </c>
      <c r="CC822" s="17" t="str">
        <f>IF(Wedstrijden!J643="x","M1","")</f>
        <v/>
      </c>
      <c r="CD822" s="17" t="str">
        <f>IF(Wedstrijden!K643="x","M2","")</f>
        <v/>
      </c>
      <c r="CE822" s="17" t="str">
        <f>IF(Wedstrijden!L643="x","Z1","")</f>
        <v/>
      </c>
      <c r="CF822" s="17" t="str">
        <f>IF(Wedstrijden!M643="x","Z2","")</f>
        <v/>
      </c>
      <c r="CG822" s="17" t="str">
        <f>IF(Wedstrijden!N643="x","ZZL","")</f>
        <v/>
      </c>
      <c r="CL822" s="17" t="str">
        <f>IF(COUNTA(Wedstrijden!AG643:AN643)&lt;&gt;0,2,"")</f>
        <v/>
      </c>
      <c r="CM822" s="17" t="str">
        <f t="shared" si="74"/>
        <v/>
      </c>
      <c r="CN822" s="17" t="str">
        <f>IF(Wedstrijden!AG643="x","AA","")</f>
        <v/>
      </c>
      <c r="CO822" s="17" t="str">
        <f>IF(Wedstrijden!AH643="x","A","")</f>
        <v/>
      </c>
      <c r="CP822" s="17" t="str">
        <f>IF(Wedstrijden!AI643="x","BB","")</f>
        <v/>
      </c>
      <c r="CQ822" s="17" t="str">
        <f>IF(Wedstrijden!AJ643="x","B","")</f>
        <v/>
      </c>
      <c r="CR822" s="17" t="str">
        <f>IF(Wedstrijden!AK643="x","L","")</f>
        <v/>
      </c>
      <c r="CS822" s="17" t="str">
        <f>IF(Wedstrijden!AL643="x","M","")</f>
        <v/>
      </c>
      <c r="CT822" s="17" t="str">
        <f>IF(Wedstrijden!AM643="x","Z","")</f>
        <v/>
      </c>
      <c r="CU822" s="17" t="str">
        <f>IF(Wedstrijden!AN643="x","ZZ","")</f>
        <v/>
      </c>
      <c r="CV822" s="17" t="str">
        <f>IF(COUNTA(Wedstrijden!Z643:AF643)&lt;&gt;0,2,"")</f>
        <v/>
      </c>
      <c r="CW822" s="17" t="str">
        <f t="shared" si="75"/>
        <v/>
      </c>
      <c r="CX822" s="17" t="str">
        <f>IF(Wedstrijden!Z643="x","BB","")</f>
        <v/>
      </c>
      <c r="CY822" s="17" t="str">
        <f>IF(Wedstrijden!AA643="x","B","")</f>
        <v/>
      </c>
      <c r="CZ822" s="17" t="str">
        <f>IF(Wedstrijden!AB643="x","L","")</f>
        <v/>
      </c>
      <c r="DA822" s="17" t="str">
        <f>IF(Wedstrijden!AC643="x","M","")</f>
        <v/>
      </c>
      <c r="DB822" s="17" t="str">
        <f>IF(Wedstrijden!AD643="x","Z","")</f>
        <v/>
      </c>
      <c r="DC822" s="17" t="str">
        <f>IF(Wedstrijden!AE643="x","ZZ","")</f>
        <v/>
      </c>
      <c r="DD822" s="17" t="str">
        <f>IF(Wedstrijden!AF643="x","1.40","")</f>
        <v/>
      </c>
      <c r="DE822" s="17" t="str">
        <f>IF(COUNTA(Wedstrijden!AP643:AR643)&lt;&gt;0,6,"")</f>
        <v/>
      </c>
      <c r="DF822" s="17" t="str">
        <f t="shared" si="76"/>
        <v/>
      </c>
      <c r="DG822" s="17" t="str">
        <f>IF(Wedstrijden!AP643="x","L","")</f>
        <v/>
      </c>
      <c r="DH822" s="17" t="str">
        <f>IF(Wedstrijden!AQ643="x","M","")</f>
        <v/>
      </c>
      <c r="DI822" s="17" t="str">
        <f>IF(Wedstrijden!AR643="x","Z","")</f>
        <v/>
      </c>
      <c r="DJ822" s="17" t="str">
        <f>IF(Wedstrijden!AS643="x","Z","")</f>
        <v/>
      </c>
      <c r="DK822" s="17" t="str">
        <f>IF(COUNTA(Wedstrijden!AU643:AW643)&lt;&gt;0,6,"")</f>
        <v/>
      </c>
      <c r="DL822" s="17" t="str">
        <f t="shared" si="77"/>
        <v/>
      </c>
      <c r="DM822" s="17" t="str">
        <f>IF(Wedstrijden!AU643="x","L","")</f>
        <v/>
      </c>
      <c r="DN822" s="17" t="str">
        <f>IF(Wedstrijden!AV643="x","M","")</f>
        <v/>
      </c>
      <c r="DO822" s="17" t="str">
        <f>IF(Wedstrijden!AW643="x","Z","")</f>
        <v/>
      </c>
      <c r="DP822" s="17" t="str">
        <f>IF(Wedstrijden!AX643="x","Z","")</f>
        <v/>
      </c>
    </row>
    <row r="823" spans="1:120" ht="14.4" x14ac:dyDescent="0.3">
      <c r="A823" s="21">
        <f>Wedstrijden!A644</f>
        <v>0</v>
      </c>
      <c r="B823" s="17" t="str">
        <f>IFERROR(VLOOKUP(Wedstrijden!#REF!,#REF!,2,FALSE),"")</f>
        <v/>
      </c>
      <c r="C823" s="17" t="e">
        <f>Wedstrijden!#REF!</f>
        <v>#REF!</v>
      </c>
      <c r="D823" s="17" t="str">
        <f>IFERROR(VLOOKUP(Wedstrijden!#REF!,#REF!,2,FALSE),"")</f>
        <v/>
      </c>
      <c r="E823" s="17" t="str">
        <f>IFERROR(VLOOKUP(Wedstrijden!#REF!,#REF!,5,FALSE),"")</f>
        <v/>
      </c>
      <c r="F823" s="17" t="e">
        <f>IF(Wedstrijden!#REF!&lt;&gt;"",Wedstrijden!#REF!,"")</f>
        <v>#REF!</v>
      </c>
      <c r="G823" s="17" t="e">
        <f>IF(Wedstrijden!#REF!="Indoor",1,0)</f>
        <v>#REF!</v>
      </c>
      <c r="H823" s="17" t="e">
        <f>Wedstrijden!#REF!</f>
        <v>#REF!</v>
      </c>
      <c r="I823" s="17" t="e">
        <f>IF(Wedstrijden!#REF!="Nee",0,IF(Wedstrijden!#REF!="Ja",1,""))</f>
        <v>#REF!</v>
      </c>
      <c r="J823" s="17" t="e">
        <f>IF(Wedstrijden!#REF!&lt;&gt;"",Wedstrijden!#REF!,"")</f>
        <v>#REF!</v>
      </c>
      <c r="W823" s="18"/>
      <c r="AE823" s="18"/>
      <c r="AN823" s="18"/>
      <c r="AU823" s="18"/>
      <c r="BA823" s="18"/>
      <c r="BE823" s="18"/>
      <c r="BJ823" s="17" t="str">
        <f>IF(COUNTA(Wedstrijden!O644:Y644)&lt;&gt;0,1,"")</f>
        <v/>
      </c>
      <c r="BK823" s="17" t="str">
        <f t="shared" si="72"/>
        <v/>
      </c>
      <c r="BL823" s="17" t="str">
        <f>IF(Wedstrijden!O644="x","AA","")</f>
        <v/>
      </c>
      <c r="BM823" s="17" t="str">
        <f>IF(Wedstrijden!P644="x","A","")</f>
        <v/>
      </c>
      <c r="BN823" s="17" t="str">
        <f>IF(Wedstrijden!Q644="x","B1","")</f>
        <v/>
      </c>
      <c r="BO823" s="17" t="e">
        <f>IF(Wedstrijden!#REF!="x","BB","")</f>
        <v>#REF!</v>
      </c>
      <c r="BP823" s="17" t="str">
        <f>IF(Wedstrijden!S644="x","B","")</f>
        <v/>
      </c>
      <c r="BQ823" s="17" t="str">
        <f>IF(Wedstrijden!T644="x","L1","")</f>
        <v/>
      </c>
      <c r="BR823" s="17" t="str">
        <f>IF(Wedstrijden!U644="x","L2","")</f>
        <v/>
      </c>
      <c r="BS823" s="17" t="str">
        <f>IF(Wedstrijden!V644="x","M1","")</f>
        <v/>
      </c>
      <c r="BT823" s="17" t="str">
        <f>IF(Wedstrijden!W644="x","M2","")</f>
        <v/>
      </c>
      <c r="BU823" s="17" t="str">
        <f>IF(Wedstrijden!X644="x","Z1","")</f>
        <v/>
      </c>
      <c r="BV823" s="17" t="str">
        <f>IF(Wedstrijden!Y644="x","Z2","")</f>
        <v/>
      </c>
      <c r="BW823" s="17" t="str">
        <f>IF(COUNTA(Wedstrijden!F644:N644)&lt;&gt;0,1,"")</f>
        <v/>
      </c>
      <c r="BX823" s="17" t="str">
        <f t="shared" si="73"/>
        <v/>
      </c>
      <c r="BY823" s="17" t="str">
        <f>IF(Wedstrijden!F644="x","BB","")</f>
        <v/>
      </c>
      <c r="BZ823" s="17" t="str">
        <f>IF(Wedstrijden!G644="x","B","")</f>
        <v/>
      </c>
      <c r="CA823" s="17" t="str">
        <f>IF(Wedstrijden!H644="x","L1","")</f>
        <v/>
      </c>
      <c r="CB823" s="17" t="str">
        <f>IF(Wedstrijden!I644="x","L2","")</f>
        <v/>
      </c>
      <c r="CC823" s="17" t="str">
        <f>IF(Wedstrijden!J644="x","M1","")</f>
        <v/>
      </c>
      <c r="CD823" s="17" t="str">
        <f>IF(Wedstrijden!K644="x","M2","")</f>
        <v/>
      </c>
      <c r="CE823" s="17" t="str">
        <f>IF(Wedstrijden!L644="x","Z1","")</f>
        <v/>
      </c>
      <c r="CF823" s="17" t="str">
        <f>IF(Wedstrijden!M644="x","Z2","")</f>
        <v/>
      </c>
      <c r="CG823" s="17" t="str">
        <f>IF(Wedstrijden!N644="x","ZZL","")</f>
        <v/>
      </c>
      <c r="CL823" s="17" t="str">
        <f>IF(COUNTA(Wedstrijden!AG644:AN644)&lt;&gt;0,2,"")</f>
        <v/>
      </c>
      <c r="CM823" s="17" t="str">
        <f t="shared" si="74"/>
        <v/>
      </c>
      <c r="CN823" s="17" t="str">
        <f>IF(Wedstrijden!AG644="x","AA","")</f>
        <v/>
      </c>
      <c r="CO823" s="17" t="str">
        <f>IF(Wedstrijden!AH644="x","A","")</f>
        <v/>
      </c>
      <c r="CP823" s="17" t="str">
        <f>IF(Wedstrijden!AI644="x","BB","")</f>
        <v/>
      </c>
      <c r="CQ823" s="17" t="str">
        <f>IF(Wedstrijden!AJ644="x","B","")</f>
        <v/>
      </c>
      <c r="CR823" s="17" t="str">
        <f>IF(Wedstrijden!AK644="x","L","")</f>
        <v/>
      </c>
      <c r="CS823" s="17" t="str">
        <f>IF(Wedstrijden!AL644="x","M","")</f>
        <v/>
      </c>
      <c r="CT823" s="17" t="str">
        <f>IF(Wedstrijden!AM644="x","Z","")</f>
        <v/>
      </c>
      <c r="CU823" s="17" t="str">
        <f>IF(Wedstrijden!AN644="x","ZZ","")</f>
        <v/>
      </c>
      <c r="CV823" s="17" t="str">
        <f>IF(COUNTA(Wedstrijden!Z644:AF644)&lt;&gt;0,2,"")</f>
        <v/>
      </c>
      <c r="CW823" s="17" t="str">
        <f t="shared" si="75"/>
        <v/>
      </c>
      <c r="CX823" s="17" t="str">
        <f>IF(Wedstrijden!Z644="x","BB","")</f>
        <v/>
      </c>
      <c r="CY823" s="17" t="str">
        <f>IF(Wedstrijden!AA644="x","B","")</f>
        <v/>
      </c>
      <c r="CZ823" s="17" t="str">
        <f>IF(Wedstrijden!AB644="x","L","")</f>
        <v/>
      </c>
      <c r="DA823" s="17" t="str">
        <f>IF(Wedstrijden!AC644="x","M","")</f>
        <v/>
      </c>
      <c r="DB823" s="17" t="str">
        <f>IF(Wedstrijden!AD644="x","Z","")</f>
        <v/>
      </c>
      <c r="DC823" s="17" t="str">
        <f>IF(Wedstrijden!AE644="x","ZZ","")</f>
        <v/>
      </c>
      <c r="DD823" s="17" t="str">
        <f>IF(Wedstrijden!AF644="x","1.40","")</f>
        <v/>
      </c>
      <c r="DE823" s="17" t="str">
        <f>IF(COUNTA(Wedstrijden!AP644:AR644)&lt;&gt;0,6,"")</f>
        <v/>
      </c>
      <c r="DF823" s="17" t="str">
        <f t="shared" si="76"/>
        <v/>
      </c>
      <c r="DG823" s="17" t="str">
        <f>IF(Wedstrijden!AP644="x","L","")</f>
        <v/>
      </c>
      <c r="DH823" s="17" t="str">
        <f>IF(Wedstrijden!AQ644="x","M","")</f>
        <v/>
      </c>
      <c r="DI823" s="17" t="str">
        <f>IF(Wedstrijden!AR644="x","Z","")</f>
        <v/>
      </c>
      <c r="DJ823" s="17" t="str">
        <f>IF(Wedstrijden!AS644="x","Z","")</f>
        <v/>
      </c>
      <c r="DK823" s="17" t="str">
        <f>IF(COUNTA(Wedstrijden!AU644:AW644)&lt;&gt;0,6,"")</f>
        <v/>
      </c>
      <c r="DL823" s="17" t="str">
        <f t="shared" si="77"/>
        <v/>
      </c>
      <c r="DM823" s="17" t="str">
        <f>IF(Wedstrijden!AU644="x","L","")</f>
        <v/>
      </c>
      <c r="DN823" s="17" t="str">
        <f>IF(Wedstrijden!AV644="x","M","")</f>
        <v/>
      </c>
      <c r="DO823" s="17" t="str">
        <f>IF(Wedstrijden!AW644="x","Z","")</f>
        <v/>
      </c>
      <c r="DP823" s="17" t="str">
        <f>IF(Wedstrijden!AX644="x","Z","")</f>
        <v/>
      </c>
    </row>
    <row r="824" spans="1:120" ht="14.4" x14ac:dyDescent="0.3">
      <c r="A824" s="21">
        <f>Wedstrijden!A645</f>
        <v>0</v>
      </c>
      <c r="B824" s="17" t="str">
        <f>IFERROR(VLOOKUP(Wedstrijden!#REF!,#REF!,2,FALSE),"")</f>
        <v/>
      </c>
      <c r="C824" s="17" t="e">
        <f>Wedstrijden!#REF!</f>
        <v>#REF!</v>
      </c>
      <c r="D824" s="17" t="str">
        <f>IFERROR(VLOOKUP(Wedstrijden!#REF!,#REF!,2,FALSE),"")</f>
        <v/>
      </c>
      <c r="E824" s="17" t="str">
        <f>IFERROR(VLOOKUP(Wedstrijden!#REF!,#REF!,5,FALSE),"")</f>
        <v/>
      </c>
      <c r="F824" s="17" t="e">
        <f>IF(Wedstrijden!#REF!&lt;&gt;"",Wedstrijden!#REF!,"")</f>
        <v>#REF!</v>
      </c>
      <c r="G824" s="17" t="e">
        <f>IF(Wedstrijden!#REF!="Indoor",1,0)</f>
        <v>#REF!</v>
      </c>
      <c r="H824" s="17" t="e">
        <f>Wedstrijden!#REF!</f>
        <v>#REF!</v>
      </c>
      <c r="I824" s="17" t="e">
        <f>IF(Wedstrijden!#REF!="Nee",0,IF(Wedstrijden!#REF!="Ja",1,""))</f>
        <v>#REF!</v>
      </c>
      <c r="J824" s="17" t="e">
        <f>IF(Wedstrijden!#REF!&lt;&gt;"",Wedstrijden!#REF!,"")</f>
        <v>#REF!</v>
      </c>
      <c r="W824" s="18"/>
      <c r="AE824" s="18"/>
      <c r="AN824" s="18"/>
      <c r="AU824" s="18"/>
      <c r="BA824" s="18"/>
      <c r="BE824" s="18"/>
      <c r="BJ824" s="17" t="str">
        <f>IF(COUNTA(Wedstrijden!O645:Y645)&lt;&gt;0,1,"")</f>
        <v/>
      </c>
      <c r="BK824" s="17" t="str">
        <f t="shared" si="72"/>
        <v/>
      </c>
      <c r="BL824" s="17" t="str">
        <f>IF(Wedstrijden!O645="x","AA","")</f>
        <v/>
      </c>
      <c r="BM824" s="17" t="str">
        <f>IF(Wedstrijden!P645="x","A","")</f>
        <v/>
      </c>
      <c r="BN824" s="17" t="str">
        <f>IF(Wedstrijden!Q645="x","B1","")</f>
        <v/>
      </c>
      <c r="BO824" s="17" t="e">
        <f>IF(Wedstrijden!#REF!="x","BB","")</f>
        <v>#REF!</v>
      </c>
      <c r="BP824" s="17" t="str">
        <f>IF(Wedstrijden!S645="x","B","")</f>
        <v/>
      </c>
      <c r="BQ824" s="17" t="str">
        <f>IF(Wedstrijden!T645="x","L1","")</f>
        <v/>
      </c>
      <c r="BR824" s="17" t="str">
        <f>IF(Wedstrijden!U645="x","L2","")</f>
        <v/>
      </c>
      <c r="BS824" s="17" t="str">
        <f>IF(Wedstrijden!V645="x","M1","")</f>
        <v/>
      </c>
      <c r="BT824" s="17" t="str">
        <f>IF(Wedstrijden!W645="x","M2","")</f>
        <v/>
      </c>
      <c r="BU824" s="17" t="str">
        <f>IF(Wedstrijden!X645="x","Z1","")</f>
        <v/>
      </c>
      <c r="BV824" s="17" t="str">
        <f>IF(Wedstrijden!Y645="x","Z2","")</f>
        <v/>
      </c>
      <c r="BW824" s="17" t="str">
        <f>IF(COUNTA(Wedstrijden!F645:N645)&lt;&gt;0,1,"")</f>
        <v/>
      </c>
      <c r="BX824" s="17" t="str">
        <f t="shared" si="73"/>
        <v/>
      </c>
      <c r="BY824" s="17" t="str">
        <f>IF(Wedstrijden!F645="x","BB","")</f>
        <v/>
      </c>
      <c r="BZ824" s="17" t="str">
        <f>IF(Wedstrijden!G645="x","B","")</f>
        <v/>
      </c>
      <c r="CA824" s="17" t="str">
        <f>IF(Wedstrijden!H645="x","L1","")</f>
        <v/>
      </c>
      <c r="CB824" s="17" t="str">
        <f>IF(Wedstrijden!I645="x","L2","")</f>
        <v/>
      </c>
      <c r="CC824" s="17" t="str">
        <f>IF(Wedstrijden!J645="x","M1","")</f>
        <v/>
      </c>
      <c r="CD824" s="17" t="str">
        <f>IF(Wedstrijden!K645="x","M2","")</f>
        <v/>
      </c>
      <c r="CE824" s="17" t="str">
        <f>IF(Wedstrijden!L645="x","Z1","")</f>
        <v/>
      </c>
      <c r="CF824" s="17" t="str">
        <f>IF(Wedstrijden!M645="x","Z2","")</f>
        <v/>
      </c>
      <c r="CG824" s="17" t="str">
        <f>IF(Wedstrijden!N645="x","ZZL","")</f>
        <v/>
      </c>
      <c r="CL824" s="17" t="str">
        <f>IF(COUNTA(Wedstrijden!AG645:AN645)&lt;&gt;0,2,"")</f>
        <v/>
      </c>
      <c r="CM824" s="17" t="str">
        <f t="shared" si="74"/>
        <v/>
      </c>
      <c r="CN824" s="17" t="str">
        <f>IF(Wedstrijden!AG645="x","AA","")</f>
        <v/>
      </c>
      <c r="CO824" s="17" t="str">
        <f>IF(Wedstrijden!AH645="x","A","")</f>
        <v/>
      </c>
      <c r="CP824" s="17" t="str">
        <f>IF(Wedstrijden!AI645="x","BB","")</f>
        <v/>
      </c>
      <c r="CQ824" s="17" t="str">
        <f>IF(Wedstrijden!AJ645="x","B","")</f>
        <v/>
      </c>
      <c r="CR824" s="17" t="str">
        <f>IF(Wedstrijden!AK645="x","L","")</f>
        <v/>
      </c>
      <c r="CS824" s="17" t="str">
        <f>IF(Wedstrijden!AL645="x","M","")</f>
        <v/>
      </c>
      <c r="CT824" s="17" t="str">
        <f>IF(Wedstrijden!AM645="x","Z","")</f>
        <v/>
      </c>
      <c r="CU824" s="17" t="str">
        <f>IF(Wedstrijden!AN645="x","ZZ","")</f>
        <v/>
      </c>
      <c r="CV824" s="17" t="str">
        <f>IF(COUNTA(Wedstrijden!Z645:AF645)&lt;&gt;0,2,"")</f>
        <v/>
      </c>
      <c r="CW824" s="17" t="str">
        <f t="shared" si="75"/>
        <v/>
      </c>
      <c r="CX824" s="17" t="str">
        <f>IF(Wedstrijden!Z645="x","BB","")</f>
        <v/>
      </c>
      <c r="CY824" s="17" t="str">
        <f>IF(Wedstrijden!AA645="x","B","")</f>
        <v/>
      </c>
      <c r="CZ824" s="17" t="str">
        <f>IF(Wedstrijden!AB645="x","L","")</f>
        <v/>
      </c>
      <c r="DA824" s="17" t="str">
        <f>IF(Wedstrijden!AC645="x","M","")</f>
        <v/>
      </c>
      <c r="DB824" s="17" t="str">
        <f>IF(Wedstrijden!AD645="x","Z","")</f>
        <v/>
      </c>
      <c r="DC824" s="17" t="str">
        <f>IF(Wedstrijden!AE645="x","ZZ","")</f>
        <v/>
      </c>
      <c r="DD824" s="17" t="str">
        <f>IF(Wedstrijden!AF645="x","1.40","")</f>
        <v/>
      </c>
      <c r="DE824" s="17" t="str">
        <f>IF(COUNTA(Wedstrijden!AP645:AR645)&lt;&gt;0,6,"")</f>
        <v/>
      </c>
      <c r="DF824" s="17" t="str">
        <f t="shared" si="76"/>
        <v/>
      </c>
      <c r="DG824" s="17" t="str">
        <f>IF(Wedstrijden!AP645="x","L","")</f>
        <v/>
      </c>
      <c r="DH824" s="17" t="str">
        <f>IF(Wedstrijden!AQ645="x","M","")</f>
        <v/>
      </c>
      <c r="DI824" s="17" t="str">
        <f>IF(Wedstrijden!AR645="x","Z","")</f>
        <v/>
      </c>
      <c r="DJ824" s="17" t="str">
        <f>IF(Wedstrijden!AS645="x","Z","")</f>
        <v/>
      </c>
      <c r="DK824" s="17" t="str">
        <f>IF(COUNTA(Wedstrijden!AU645:AW645)&lt;&gt;0,6,"")</f>
        <v/>
      </c>
      <c r="DL824" s="17" t="str">
        <f t="shared" si="77"/>
        <v/>
      </c>
      <c r="DM824" s="17" t="str">
        <f>IF(Wedstrijden!AU645="x","L","")</f>
        <v/>
      </c>
      <c r="DN824" s="17" t="str">
        <f>IF(Wedstrijden!AV645="x","M","")</f>
        <v/>
      </c>
      <c r="DO824" s="17" t="str">
        <f>IF(Wedstrijden!AW645="x","Z","")</f>
        <v/>
      </c>
      <c r="DP824" s="17" t="str">
        <f>IF(Wedstrijden!AX645="x","Z","")</f>
        <v/>
      </c>
    </row>
    <row r="825" spans="1:120" ht="14.4" x14ac:dyDescent="0.3">
      <c r="A825" s="21">
        <f>Wedstrijden!A646</f>
        <v>0</v>
      </c>
      <c r="B825" s="17" t="str">
        <f>IFERROR(VLOOKUP(Wedstrijden!#REF!,#REF!,2,FALSE),"")</f>
        <v/>
      </c>
      <c r="C825" s="17" t="e">
        <f>Wedstrijden!#REF!</f>
        <v>#REF!</v>
      </c>
      <c r="D825" s="17" t="str">
        <f>IFERROR(VLOOKUP(Wedstrijden!#REF!,#REF!,2,FALSE),"")</f>
        <v/>
      </c>
      <c r="E825" s="17" t="str">
        <f>IFERROR(VLOOKUP(Wedstrijden!#REF!,#REF!,5,FALSE),"")</f>
        <v/>
      </c>
      <c r="F825" s="17" t="e">
        <f>IF(Wedstrijden!#REF!&lt;&gt;"",Wedstrijden!#REF!,"")</f>
        <v>#REF!</v>
      </c>
      <c r="G825" s="17" t="e">
        <f>IF(Wedstrijden!#REF!="Indoor",1,0)</f>
        <v>#REF!</v>
      </c>
      <c r="H825" s="17" t="e">
        <f>Wedstrijden!#REF!</f>
        <v>#REF!</v>
      </c>
      <c r="I825" s="17" t="e">
        <f>IF(Wedstrijden!#REF!="Nee",0,IF(Wedstrijden!#REF!="Ja",1,""))</f>
        <v>#REF!</v>
      </c>
      <c r="J825" s="17" t="e">
        <f>IF(Wedstrijden!#REF!&lt;&gt;"",Wedstrijden!#REF!,"")</f>
        <v>#REF!</v>
      </c>
      <c r="W825" s="18"/>
      <c r="AE825" s="18"/>
      <c r="AN825" s="18"/>
      <c r="AU825" s="18"/>
      <c r="BA825" s="18"/>
      <c r="BE825" s="18"/>
      <c r="BJ825" s="17" t="str">
        <f>IF(COUNTA(Wedstrijden!O646:Y646)&lt;&gt;0,1,"")</f>
        <v/>
      </c>
      <c r="BK825" s="17" t="str">
        <f t="shared" si="72"/>
        <v/>
      </c>
      <c r="BL825" s="17" t="str">
        <f>IF(Wedstrijden!O646="x","AA","")</f>
        <v/>
      </c>
      <c r="BM825" s="17" t="str">
        <f>IF(Wedstrijden!P646="x","A","")</f>
        <v/>
      </c>
      <c r="BN825" s="17" t="str">
        <f>IF(Wedstrijden!Q646="x","B1","")</f>
        <v/>
      </c>
      <c r="BO825" s="17" t="e">
        <f>IF(Wedstrijden!#REF!="x","BB","")</f>
        <v>#REF!</v>
      </c>
      <c r="BP825" s="17" t="str">
        <f>IF(Wedstrijden!S646="x","B","")</f>
        <v/>
      </c>
      <c r="BQ825" s="17" t="str">
        <f>IF(Wedstrijden!T646="x","L1","")</f>
        <v/>
      </c>
      <c r="BR825" s="17" t="str">
        <f>IF(Wedstrijden!U646="x","L2","")</f>
        <v/>
      </c>
      <c r="BS825" s="17" t="str">
        <f>IF(Wedstrijden!V646="x","M1","")</f>
        <v/>
      </c>
      <c r="BT825" s="17" t="str">
        <f>IF(Wedstrijden!W646="x","M2","")</f>
        <v/>
      </c>
      <c r="BU825" s="17" t="str">
        <f>IF(Wedstrijden!X646="x","Z1","")</f>
        <v/>
      </c>
      <c r="BV825" s="17" t="str">
        <f>IF(Wedstrijden!Y646="x","Z2","")</f>
        <v/>
      </c>
      <c r="BW825" s="17" t="str">
        <f>IF(COUNTA(Wedstrijden!F646:N646)&lt;&gt;0,1,"")</f>
        <v/>
      </c>
      <c r="BX825" s="17" t="str">
        <f t="shared" si="73"/>
        <v/>
      </c>
      <c r="BY825" s="17" t="str">
        <f>IF(Wedstrijden!F646="x","BB","")</f>
        <v/>
      </c>
      <c r="BZ825" s="17" t="str">
        <f>IF(Wedstrijden!G646="x","B","")</f>
        <v/>
      </c>
      <c r="CA825" s="17" t="str">
        <f>IF(Wedstrijden!H646="x","L1","")</f>
        <v/>
      </c>
      <c r="CB825" s="17" t="str">
        <f>IF(Wedstrijden!I646="x","L2","")</f>
        <v/>
      </c>
      <c r="CC825" s="17" t="str">
        <f>IF(Wedstrijden!J646="x","M1","")</f>
        <v/>
      </c>
      <c r="CD825" s="17" t="str">
        <f>IF(Wedstrijden!K646="x","M2","")</f>
        <v/>
      </c>
      <c r="CE825" s="17" t="str">
        <f>IF(Wedstrijden!L646="x","Z1","")</f>
        <v/>
      </c>
      <c r="CF825" s="17" t="str">
        <f>IF(Wedstrijden!M646="x","Z2","")</f>
        <v/>
      </c>
      <c r="CG825" s="17" t="str">
        <f>IF(Wedstrijden!N646="x","ZZL","")</f>
        <v/>
      </c>
      <c r="CL825" s="17" t="str">
        <f>IF(COUNTA(Wedstrijden!AG646:AN646)&lt;&gt;0,2,"")</f>
        <v/>
      </c>
      <c r="CM825" s="17" t="str">
        <f t="shared" si="74"/>
        <v/>
      </c>
      <c r="CN825" s="17" t="str">
        <f>IF(Wedstrijden!AG646="x","AA","")</f>
        <v/>
      </c>
      <c r="CO825" s="17" t="str">
        <f>IF(Wedstrijden!AH646="x","A","")</f>
        <v/>
      </c>
      <c r="CP825" s="17" t="str">
        <f>IF(Wedstrijden!AI646="x","BB","")</f>
        <v/>
      </c>
      <c r="CQ825" s="17" t="str">
        <f>IF(Wedstrijden!AJ646="x","B","")</f>
        <v/>
      </c>
      <c r="CR825" s="17" t="str">
        <f>IF(Wedstrijden!AK646="x","L","")</f>
        <v/>
      </c>
      <c r="CS825" s="17" t="str">
        <f>IF(Wedstrijden!AL646="x","M","")</f>
        <v/>
      </c>
      <c r="CT825" s="17" t="str">
        <f>IF(Wedstrijden!AM646="x","Z","")</f>
        <v/>
      </c>
      <c r="CU825" s="17" t="str">
        <f>IF(Wedstrijden!AN646="x","ZZ","")</f>
        <v/>
      </c>
      <c r="CV825" s="17" t="str">
        <f>IF(COUNTA(Wedstrijden!Z646:AF646)&lt;&gt;0,2,"")</f>
        <v/>
      </c>
      <c r="CW825" s="17" t="str">
        <f t="shared" si="75"/>
        <v/>
      </c>
      <c r="CX825" s="17" t="str">
        <f>IF(Wedstrijden!Z646="x","BB","")</f>
        <v/>
      </c>
      <c r="CY825" s="17" t="str">
        <f>IF(Wedstrijden!AA646="x","B","")</f>
        <v/>
      </c>
      <c r="CZ825" s="17" t="str">
        <f>IF(Wedstrijden!AB646="x","L","")</f>
        <v/>
      </c>
      <c r="DA825" s="17" t="str">
        <f>IF(Wedstrijden!AC646="x","M","")</f>
        <v/>
      </c>
      <c r="DB825" s="17" t="str">
        <f>IF(Wedstrijden!AD646="x","Z","")</f>
        <v/>
      </c>
      <c r="DC825" s="17" t="str">
        <f>IF(Wedstrijden!AE646="x","ZZ","")</f>
        <v/>
      </c>
      <c r="DD825" s="17" t="str">
        <f>IF(Wedstrijden!AF646="x","1.40","")</f>
        <v/>
      </c>
      <c r="DE825" s="17" t="str">
        <f>IF(COUNTA(Wedstrijden!AP646:AR646)&lt;&gt;0,6,"")</f>
        <v/>
      </c>
      <c r="DF825" s="17" t="str">
        <f t="shared" si="76"/>
        <v/>
      </c>
      <c r="DG825" s="17" t="str">
        <f>IF(Wedstrijden!AP646="x","L","")</f>
        <v/>
      </c>
      <c r="DH825" s="17" t="str">
        <f>IF(Wedstrijden!AQ646="x","M","")</f>
        <v/>
      </c>
      <c r="DI825" s="17" t="str">
        <f>IF(Wedstrijden!AR646="x","Z","")</f>
        <v/>
      </c>
      <c r="DJ825" s="17" t="str">
        <f>IF(Wedstrijden!AS646="x","Z","")</f>
        <v/>
      </c>
      <c r="DK825" s="17" t="str">
        <f>IF(COUNTA(Wedstrijden!AU646:AW646)&lt;&gt;0,6,"")</f>
        <v/>
      </c>
      <c r="DL825" s="17" t="str">
        <f t="shared" si="77"/>
        <v/>
      </c>
      <c r="DM825" s="17" t="str">
        <f>IF(Wedstrijden!AU646="x","L","")</f>
        <v/>
      </c>
      <c r="DN825" s="17" t="str">
        <f>IF(Wedstrijden!AV646="x","M","")</f>
        <v/>
      </c>
      <c r="DO825" s="17" t="str">
        <f>IF(Wedstrijden!AW646="x","Z","")</f>
        <v/>
      </c>
      <c r="DP825" s="17" t="str">
        <f>IF(Wedstrijden!AX646="x","Z","")</f>
        <v/>
      </c>
    </row>
    <row r="826" spans="1:120" ht="14.4" x14ac:dyDescent="0.3">
      <c r="A826" s="21">
        <f>Wedstrijden!A647</f>
        <v>0</v>
      </c>
      <c r="B826" s="17" t="str">
        <f>IFERROR(VLOOKUP(Wedstrijden!#REF!,#REF!,2,FALSE),"")</f>
        <v/>
      </c>
      <c r="C826" s="17" t="e">
        <f>Wedstrijden!#REF!</f>
        <v>#REF!</v>
      </c>
      <c r="D826" s="17" t="str">
        <f>IFERROR(VLOOKUP(Wedstrijden!#REF!,#REF!,2,FALSE),"")</f>
        <v/>
      </c>
      <c r="E826" s="17" t="str">
        <f>IFERROR(VLOOKUP(Wedstrijden!#REF!,#REF!,5,FALSE),"")</f>
        <v/>
      </c>
      <c r="F826" s="17" t="e">
        <f>IF(Wedstrijden!#REF!&lt;&gt;"",Wedstrijden!#REF!,"")</f>
        <v>#REF!</v>
      </c>
      <c r="G826" s="17" t="e">
        <f>IF(Wedstrijden!#REF!="Indoor",1,0)</f>
        <v>#REF!</v>
      </c>
      <c r="H826" s="17" t="e">
        <f>Wedstrijden!#REF!</f>
        <v>#REF!</v>
      </c>
      <c r="I826" s="17" t="e">
        <f>IF(Wedstrijden!#REF!="Nee",0,IF(Wedstrijden!#REF!="Ja",1,""))</f>
        <v>#REF!</v>
      </c>
      <c r="J826" s="17" t="e">
        <f>IF(Wedstrijden!#REF!&lt;&gt;"",Wedstrijden!#REF!,"")</f>
        <v>#REF!</v>
      </c>
      <c r="W826" s="18"/>
      <c r="AE826" s="18"/>
      <c r="AN826" s="18"/>
      <c r="AU826" s="18"/>
      <c r="BA826" s="18"/>
      <c r="BE826" s="18"/>
      <c r="BJ826" s="17" t="str">
        <f>IF(COUNTA(Wedstrijden!O647:Y647)&lt;&gt;0,1,"")</f>
        <v/>
      </c>
      <c r="BK826" s="17" t="str">
        <f t="shared" si="72"/>
        <v/>
      </c>
      <c r="BL826" s="17" t="str">
        <f>IF(Wedstrijden!O647="x","AA","")</f>
        <v/>
      </c>
      <c r="BM826" s="17" t="str">
        <f>IF(Wedstrijden!P647="x","A","")</f>
        <v/>
      </c>
      <c r="BN826" s="17" t="str">
        <f>IF(Wedstrijden!Q647="x","B1","")</f>
        <v/>
      </c>
      <c r="BO826" s="17" t="e">
        <f>IF(Wedstrijden!#REF!="x","BB","")</f>
        <v>#REF!</v>
      </c>
      <c r="BP826" s="17" t="str">
        <f>IF(Wedstrijden!S647="x","B","")</f>
        <v/>
      </c>
      <c r="BQ826" s="17" t="str">
        <f>IF(Wedstrijden!T647="x","L1","")</f>
        <v/>
      </c>
      <c r="BR826" s="17" t="str">
        <f>IF(Wedstrijden!U647="x","L2","")</f>
        <v/>
      </c>
      <c r="BS826" s="17" t="str">
        <f>IF(Wedstrijden!V647="x","M1","")</f>
        <v/>
      </c>
      <c r="BT826" s="17" t="str">
        <f>IF(Wedstrijden!W647="x","M2","")</f>
        <v/>
      </c>
      <c r="BU826" s="17" t="str">
        <f>IF(Wedstrijden!X647="x","Z1","")</f>
        <v/>
      </c>
      <c r="BV826" s="17" t="str">
        <f>IF(Wedstrijden!Y647="x","Z2","")</f>
        <v/>
      </c>
      <c r="BW826" s="17" t="str">
        <f>IF(COUNTA(Wedstrijden!F647:N647)&lt;&gt;0,1,"")</f>
        <v/>
      </c>
      <c r="BX826" s="17" t="str">
        <f t="shared" si="73"/>
        <v/>
      </c>
      <c r="BY826" s="17" t="str">
        <f>IF(Wedstrijden!F647="x","BB","")</f>
        <v/>
      </c>
      <c r="BZ826" s="17" t="str">
        <f>IF(Wedstrijden!G647="x","B","")</f>
        <v/>
      </c>
      <c r="CA826" s="17" t="str">
        <f>IF(Wedstrijden!H647="x","L1","")</f>
        <v/>
      </c>
      <c r="CB826" s="17" t="str">
        <f>IF(Wedstrijden!I647="x","L2","")</f>
        <v/>
      </c>
      <c r="CC826" s="17" t="str">
        <f>IF(Wedstrijden!J647="x","M1","")</f>
        <v/>
      </c>
      <c r="CD826" s="17" t="str">
        <f>IF(Wedstrijden!K647="x","M2","")</f>
        <v/>
      </c>
      <c r="CE826" s="17" t="str">
        <f>IF(Wedstrijden!L647="x","Z1","")</f>
        <v/>
      </c>
      <c r="CF826" s="17" t="str">
        <f>IF(Wedstrijden!M647="x","Z2","")</f>
        <v/>
      </c>
      <c r="CG826" s="17" t="str">
        <f>IF(Wedstrijden!N647="x","ZZL","")</f>
        <v/>
      </c>
      <c r="CL826" s="17" t="str">
        <f>IF(COUNTA(Wedstrijden!AG647:AN647)&lt;&gt;0,2,"")</f>
        <v/>
      </c>
      <c r="CM826" s="17" t="str">
        <f t="shared" si="74"/>
        <v/>
      </c>
      <c r="CN826" s="17" t="str">
        <f>IF(Wedstrijden!AG647="x","AA","")</f>
        <v/>
      </c>
      <c r="CO826" s="17" t="str">
        <f>IF(Wedstrijden!AH647="x","A","")</f>
        <v/>
      </c>
      <c r="CP826" s="17" t="str">
        <f>IF(Wedstrijden!AI647="x","BB","")</f>
        <v/>
      </c>
      <c r="CQ826" s="17" t="str">
        <f>IF(Wedstrijden!AJ647="x","B","")</f>
        <v/>
      </c>
      <c r="CR826" s="17" t="str">
        <f>IF(Wedstrijden!AK647="x","L","")</f>
        <v/>
      </c>
      <c r="CS826" s="17" t="str">
        <f>IF(Wedstrijden!AL647="x","M","")</f>
        <v/>
      </c>
      <c r="CT826" s="17" t="str">
        <f>IF(Wedstrijden!AM647="x","Z","")</f>
        <v/>
      </c>
      <c r="CU826" s="17" t="str">
        <f>IF(Wedstrijden!AN647="x","ZZ","")</f>
        <v/>
      </c>
      <c r="CV826" s="17" t="str">
        <f>IF(COUNTA(Wedstrijden!Z647:AF647)&lt;&gt;0,2,"")</f>
        <v/>
      </c>
      <c r="CW826" s="17" t="str">
        <f t="shared" si="75"/>
        <v/>
      </c>
      <c r="CX826" s="17" t="str">
        <f>IF(Wedstrijden!Z647="x","BB","")</f>
        <v/>
      </c>
      <c r="CY826" s="17" t="str">
        <f>IF(Wedstrijden!AA647="x","B","")</f>
        <v/>
      </c>
      <c r="CZ826" s="17" t="str">
        <f>IF(Wedstrijden!AB647="x","L","")</f>
        <v/>
      </c>
      <c r="DA826" s="17" t="str">
        <f>IF(Wedstrijden!AC647="x","M","")</f>
        <v/>
      </c>
      <c r="DB826" s="17" t="str">
        <f>IF(Wedstrijden!AD647="x","Z","")</f>
        <v/>
      </c>
      <c r="DC826" s="17" t="str">
        <f>IF(Wedstrijden!AE647="x","ZZ","")</f>
        <v/>
      </c>
      <c r="DD826" s="17" t="str">
        <f>IF(Wedstrijden!AF647="x","1.40","")</f>
        <v/>
      </c>
      <c r="DE826" s="17" t="str">
        <f>IF(COUNTA(Wedstrijden!AP647:AR647)&lt;&gt;0,6,"")</f>
        <v/>
      </c>
      <c r="DF826" s="17" t="str">
        <f t="shared" si="76"/>
        <v/>
      </c>
      <c r="DG826" s="17" t="str">
        <f>IF(Wedstrijden!AP647="x","L","")</f>
        <v/>
      </c>
      <c r="DH826" s="17" t="str">
        <f>IF(Wedstrijden!AQ647="x","M","")</f>
        <v/>
      </c>
      <c r="DI826" s="17" t="str">
        <f>IF(Wedstrijden!AR647="x","Z","")</f>
        <v/>
      </c>
      <c r="DJ826" s="17" t="str">
        <f>IF(Wedstrijden!AS647="x","Z","")</f>
        <v/>
      </c>
      <c r="DK826" s="17" t="str">
        <f>IF(COUNTA(Wedstrijden!AU647:AW647)&lt;&gt;0,6,"")</f>
        <v/>
      </c>
      <c r="DL826" s="17" t="str">
        <f t="shared" si="77"/>
        <v/>
      </c>
      <c r="DM826" s="17" t="str">
        <f>IF(Wedstrijden!AU647="x","L","")</f>
        <v/>
      </c>
      <c r="DN826" s="17" t="str">
        <f>IF(Wedstrijden!AV647="x","M","")</f>
        <v/>
      </c>
      <c r="DO826" s="17" t="str">
        <f>IF(Wedstrijden!AW647="x","Z","")</f>
        <v/>
      </c>
      <c r="DP826" s="17" t="str">
        <f>IF(Wedstrijden!AX647="x","Z","")</f>
        <v/>
      </c>
    </row>
    <row r="827" spans="1:120" ht="14.4" x14ac:dyDescent="0.3">
      <c r="A827" s="21">
        <f>Wedstrijden!A648</f>
        <v>0</v>
      </c>
      <c r="B827" s="17" t="str">
        <f>IFERROR(VLOOKUP(Wedstrijden!#REF!,#REF!,2,FALSE),"")</f>
        <v/>
      </c>
      <c r="C827" s="17" t="e">
        <f>Wedstrijden!#REF!</f>
        <v>#REF!</v>
      </c>
      <c r="D827" s="17" t="str">
        <f>IFERROR(VLOOKUP(Wedstrijden!#REF!,#REF!,2,FALSE),"")</f>
        <v/>
      </c>
      <c r="E827" s="17" t="str">
        <f>IFERROR(VLOOKUP(Wedstrijden!#REF!,#REF!,5,FALSE),"")</f>
        <v/>
      </c>
      <c r="F827" s="17" t="e">
        <f>IF(Wedstrijden!#REF!&lt;&gt;"",Wedstrijden!#REF!,"")</f>
        <v>#REF!</v>
      </c>
      <c r="G827" s="17" t="e">
        <f>IF(Wedstrijden!#REF!="Indoor",1,0)</f>
        <v>#REF!</v>
      </c>
      <c r="H827" s="17" t="e">
        <f>Wedstrijden!#REF!</f>
        <v>#REF!</v>
      </c>
      <c r="I827" s="17" t="e">
        <f>IF(Wedstrijden!#REF!="Nee",0,IF(Wedstrijden!#REF!="Ja",1,""))</f>
        <v>#REF!</v>
      </c>
      <c r="J827" s="17" t="e">
        <f>IF(Wedstrijden!#REF!&lt;&gt;"",Wedstrijden!#REF!,"")</f>
        <v>#REF!</v>
      </c>
      <c r="W827" s="18"/>
      <c r="AE827" s="18"/>
      <c r="AN827" s="18"/>
      <c r="AU827" s="18"/>
      <c r="BA827" s="18"/>
      <c r="BE827" s="18"/>
      <c r="BJ827" s="17" t="str">
        <f>IF(COUNTA(Wedstrijden!O648:Y648)&lt;&gt;0,1,"")</f>
        <v/>
      </c>
      <c r="BK827" s="17" t="str">
        <f t="shared" si="72"/>
        <v/>
      </c>
      <c r="BL827" s="17" t="str">
        <f>IF(Wedstrijden!O648="x","AA","")</f>
        <v/>
      </c>
      <c r="BM827" s="17" t="str">
        <f>IF(Wedstrijden!P648="x","A","")</f>
        <v/>
      </c>
      <c r="BN827" s="17" t="str">
        <f>IF(Wedstrijden!Q648="x","B1","")</f>
        <v/>
      </c>
      <c r="BO827" s="17" t="e">
        <f>IF(Wedstrijden!#REF!="x","BB","")</f>
        <v>#REF!</v>
      </c>
      <c r="BP827" s="17" t="str">
        <f>IF(Wedstrijden!S648="x","B","")</f>
        <v/>
      </c>
      <c r="BQ827" s="17" t="str">
        <f>IF(Wedstrijden!T648="x","L1","")</f>
        <v/>
      </c>
      <c r="BR827" s="17" t="str">
        <f>IF(Wedstrijden!U648="x","L2","")</f>
        <v/>
      </c>
      <c r="BS827" s="17" t="str">
        <f>IF(Wedstrijden!V648="x","M1","")</f>
        <v/>
      </c>
      <c r="BT827" s="17" t="str">
        <f>IF(Wedstrijden!W648="x","M2","")</f>
        <v/>
      </c>
      <c r="BU827" s="17" t="str">
        <f>IF(Wedstrijden!X648="x","Z1","")</f>
        <v/>
      </c>
      <c r="BV827" s="17" t="str">
        <f>IF(Wedstrijden!Y648="x","Z2","")</f>
        <v/>
      </c>
      <c r="BW827" s="17" t="str">
        <f>IF(COUNTA(Wedstrijden!F648:N648)&lt;&gt;0,1,"")</f>
        <v/>
      </c>
      <c r="BX827" s="17" t="str">
        <f t="shared" si="73"/>
        <v/>
      </c>
      <c r="BY827" s="17" t="str">
        <f>IF(Wedstrijden!F648="x","BB","")</f>
        <v/>
      </c>
      <c r="BZ827" s="17" t="str">
        <f>IF(Wedstrijden!G648="x","B","")</f>
        <v/>
      </c>
      <c r="CA827" s="17" t="str">
        <f>IF(Wedstrijden!H648="x","L1","")</f>
        <v/>
      </c>
      <c r="CB827" s="17" t="str">
        <f>IF(Wedstrijden!I648="x","L2","")</f>
        <v/>
      </c>
      <c r="CC827" s="17" t="str">
        <f>IF(Wedstrijden!J648="x","M1","")</f>
        <v/>
      </c>
      <c r="CD827" s="17" t="str">
        <f>IF(Wedstrijden!K648="x","M2","")</f>
        <v/>
      </c>
      <c r="CE827" s="17" t="str">
        <f>IF(Wedstrijden!L648="x","Z1","")</f>
        <v/>
      </c>
      <c r="CF827" s="17" t="str">
        <f>IF(Wedstrijden!M648="x","Z2","")</f>
        <v/>
      </c>
      <c r="CG827" s="17" t="str">
        <f>IF(Wedstrijden!N648="x","ZZL","")</f>
        <v/>
      </c>
      <c r="CL827" s="17" t="str">
        <f>IF(COUNTA(Wedstrijden!AG648:AN648)&lt;&gt;0,2,"")</f>
        <v/>
      </c>
      <c r="CM827" s="17" t="str">
        <f t="shared" si="74"/>
        <v/>
      </c>
      <c r="CN827" s="17" t="str">
        <f>IF(Wedstrijden!AG648="x","AA","")</f>
        <v/>
      </c>
      <c r="CO827" s="17" t="str">
        <f>IF(Wedstrijden!AH648="x","A","")</f>
        <v/>
      </c>
      <c r="CP827" s="17" t="str">
        <f>IF(Wedstrijden!AI648="x","BB","")</f>
        <v/>
      </c>
      <c r="CQ827" s="17" t="str">
        <f>IF(Wedstrijden!AJ648="x","B","")</f>
        <v/>
      </c>
      <c r="CR827" s="17" t="str">
        <f>IF(Wedstrijden!AK648="x","L","")</f>
        <v/>
      </c>
      <c r="CS827" s="17" t="str">
        <f>IF(Wedstrijden!AL648="x","M","")</f>
        <v/>
      </c>
      <c r="CT827" s="17" t="str">
        <f>IF(Wedstrijden!AM648="x","Z","")</f>
        <v/>
      </c>
      <c r="CU827" s="17" t="str">
        <f>IF(Wedstrijden!AN648="x","ZZ","")</f>
        <v/>
      </c>
      <c r="CV827" s="17" t="str">
        <f>IF(COUNTA(Wedstrijden!Z648:AF648)&lt;&gt;0,2,"")</f>
        <v/>
      </c>
      <c r="CW827" s="17" t="str">
        <f t="shared" si="75"/>
        <v/>
      </c>
      <c r="CX827" s="17" t="str">
        <f>IF(Wedstrijden!Z648="x","BB","")</f>
        <v/>
      </c>
      <c r="CY827" s="17" t="str">
        <f>IF(Wedstrijden!AA648="x","B","")</f>
        <v/>
      </c>
      <c r="CZ827" s="17" t="str">
        <f>IF(Wedstrijden!AB648="x","L","")</f>
        <v/>
      </c>
      <c r="DA827" s="17" t="str">
        <f>IF(Wedstrijden!AC648="x","M","")</f>
        <v/>
      </c>
      <c r="DB827" s="17" t="str">
        <f>IF(Wedstrijden!AD648="x","Z","")</f>
        <v/>
      </c>
      <c r="DC827" s="17" t="str">
        <f>IF(Wedstrijden!AE648="x","ZZ","")</f>
        <v/>
      </c>
      <c r="DD827" s="17" t="str">
        <f>IF(Wedstrijden!AF648="x","1.40","")</f>
        <v/>
      </c>
      <c r="DE827" s="17" t="str">
        <f>IF(COUNTA(Wedstrijden!AP648:AR648)&lt;&gt;0,6,"")</f>
        <v/>
      </c>
      <c r="DF827" s="17" t="str">
        <f t="shared" si="76"/>
        <v/>
      </c>
      <c r="DG827" s="17" t="str">
        <f>IF(Wedstrijden!AP648="x","L","")</f>
        <v/>
      </c>
      <c r="DH827" s="17" t="str">
        <f>IF(Wedstrijden!AQ648="x","M","")</f>
        <v/>
      </c>
      <c r="DI827" s="17" t="str">
        <f>IF(Wedstrijden!AR648="x","Z","")</f>
        <v/>
      </c>
      <c r="DJ827" s="17" t="str">
        <f>IF(Wedstrijden!AS648="x","Z","")</f>
        <v/>
      </c>
      <c r="DK827" s="17" t="str">
        <f>IF(COUNTA(Wedstrijden!AU648:AW648)&lt;&gt;0,6,"")</f>
        <v/>
      </c>
      <c r="DL827" s="17" t="str">
        <f t="shared" si="77"/>
        <v/>
      </c>
      <c r="DM827" s="17" t="str">
        <f>IF(Wedstrijden!AU648="x","L","")</f>
        <v/>
      </c>
      <c r="DN827" s="17" t="str">
        <f>IF(Wedstrijden!AV648="x","M","")</f>
        <v/>
      </c>
      <c r="DO827" s="17" t="str">
        <f>IF(Wedstrijden!AW648="x","Z","")</f>
        <v/>
      </c>
      <c r="DP827" s="17" t="str">
        <f>IF(Wedstrijden!AX648="x","Z","")</f>
        <v/>
      </c>
    </row>
    <row r="828" spans="1:120" ht="14.4" x14ac:dyDescent="0.3">
      <c r="A828" s="21">
        <f>Wedstrijden!A649</f>
        <v>0</v>
      </c>
      <c r="B828" s="17" t="str">
        <f>IFERROR(VLOOKUP(Wedstrijden!#REF!,#REF!,2,FALSE),"")</f>
        <v/>
      </c>
      <c r="C828" s="17" t="e">
        <f>Wedstrijden!#REF!</f>
        <v>#REF!</v>
      </c>
      <c r="D828" s="17" t="str">
        <f>IFERROR(VLOOKUP(Wedstrijden!#REF!,#REF!,2,FALSE),"")</f>
        <v/>
      </c>
      <c r="E828" s="17" t="str">
        <f>IFERROR(VLOOKUP(Wedstrijden!#REF!,#REF!,5,FALSE),"")</f>
        <v/>
      </c>
      <c r="F828" s="17" t="e">
        <f>IF(Wedstrijden!#REF!&lt;&gt;"",Wedstrijden!#REF!,"")</f>
        <v>#REF!</v>
      </c>
      <c r="G828" s="17" t="e">
        <f>IF(Wedstrijden!#REF!="Indoor",1,0)</f>
        <v>#REF!</v>
      </c>
      <c r="H828" s="17" t="e">
        <f>Wedstrijden!#REF!</f>
        <v>#REF!</v>
      </c>
      <c r="I828" s="17" t="e">
        <f>IF(Wedstrijden!#REF!="Nee",0,IF(Wedstrijden!#REF!="Ja",1,""))</f>
        <v>#REF!</v>
      </c>
      <c r="J828" s="17" t="e">
        <f>IF(Wedstrijden!#REF!&lt;&gt;"",Wedstrijden!#REF!,"")</f>
        <v>#REF!</v>
      </c>
      <c r="W828" s="18"/>
      <c r="AE828" s="18"/>
      <c r="AN828" s="18"/>
      <c r="AU828" s="18"/>
      <c r="BA828" s="18"/>
      <c r="BE828" s="18"/>
      <c r="BJ828" s="17" t="str">
        <f>IF(COUNTA(Wedstrijden!O649:Y649)&lt;&gt;0,1,"")</f>
        <v/>
      </c>
      <c r="BK828" s="17" t="str">
        <f t="shared" si="72"/>
        <v/>
      </c>
      <c r="BL828" s="17" t="str">
        <f>IF(Wedstrijden!O649="x","AA","")</f>
        <v/>
      </c>
      <c r="BM828" s="17" t="str">
        <f>IF(Wedstrijden!P649="x","A","")</f>
        <v/>
      </c>
      <c r="BN828" s="17" t="str">
        <f>IF(Wedstrijden!Q649="x","B1","")</f>
        <v/>
      </c>
      <c r="BO828" s="17" t="e">
        <f>IF(Wedstrijden!#REF!="x","BB","")</f>
        <v>#REF!</v>
      </c>
      <c r="BP828" s="17" t="str">
        <f>IF(Wedstrijden!S649="x","B","")</f>
        <v/>
      </c>
      <c r="BQ828" s="17" t="str">
        <f>IF(Wedstrijden!T649="x","L1","")</f>
        <v/>
      </c>
      <c r="BR828" s="17" t="str">
        <f>IF(Wedstrijden!U649="x","L2","")</f>
        <v/>
      </c>
      <c r="BS828" s="17" t="str">
        <f>IF(Wedstrijden!V649="x","M1","")</f>
        <v/>
      </c>
      <c r="BT828" s="17" t="str">
        <f>IF(Wedstrijden!W649="x","M2","")</f>
        <v/>
      </c>
      <c r="BU828" s="17" t="str">
        <f>IF(Wedstrijden!X649="x","Z1","")</f>
        <v/>
      </c>
      <c r="BV828" s="17" t="str">
        <f>IF(Wedstrijden!Y649="x","Z2","")</f>
        <v/>
      </c>
      <c r="BW828" s="17" t="str">
        <f>IF(COUNTA(Wedstrijden!F649:N649)&lt;&gt;0,1,"")</f>
        <v/>
      </c>
      <c r="BX828" s="17" t="str">
        <f t="shared" si="73"/>
        <v/>
      </c>
      <c r="BY828" s="17" t="str">
        <f>IF(Wedstrijden!F649="x","BB","")</f>
        <v/>
      </c>
      <c r="BZ828" s="17" t="str">
        <f>IF(Wedstrijden!G649="x","B","")</f>
        <v/>
      </c>
      <c r="CA828" s="17" t="str">
        <f>IF(Wedstrijden!H649="x","L1","")</f>
        <v/>
      </c>
      <c r="CB828" s="17" t="str">
        <f>IF(Wedstrijden!I649="x","L2","")</f>
        <v/>
      </c>
      <c r="CC828" s="17" t="str">
        <f>IF(Wedstrijden!J649="x","M1","")</f>
        <v/>
      </c>
      <c r="CD828" s="17" t="str">
        <f>IF(Wedstrijden!K649="x","M2","")</f>
        <v/>
      </c>
      <c r="CE828" s="17" t="str">
        <f>IF(Wedstrijden!L649="x","Z1","")</f>
        <v/>
      </c>
      <c r="CF828" s="17" t="str">
        <f>IF(Wedstrijden!M649="x","Z2","")</f>
        <v/>
      </c>
      <c r="CG828" s="17" t="str">
        <f>IF(Wedstrijden!N649="x","ZZL","")</f>
        <v/>
      </c>
      <c r="CL828" s="17" t="str">
        <f>IF(COUNTA(Wedstrijden!AG649:AN649)&lt;&gt;0,2,"")</f>
        <v/>
      </c>
      <c r="CM828" s="17" t="str">
        <f t="shared" si="74"/>
        <v/>
      </c>
      <c r="CN828" s="17" t="str">
        <f>IF(Wedstrijden!AG649="x","AA","")</f>
        <v/>
      </c>
      <c r="CO828" s="17" t="str">
        <f>IF(Wedstrijden!AH649="x","A","")</f>
        <v/>
      </c>
      <c r="CP828" s="17" t="str">
        <f>IF(Wedstrijden!AI649="x","BB","")</f>
        <v/>
      </c>
      <c r="CQ828" s="17" t="str">
        <f>IF(Wedstrijden!AJ649="x","B","")</f>
        <v/>
      </c>
      <c r="CR828" s="17" t="str">
        <f>IF(Wedstrijden!AK649="x","L","")</f>
        <v/>
      </c>
      <c r="CS828" s="17" t="str">
        <f>IF(Wedstrijden!AL649="x","M","")</f>
        <v/>
      </c>
      <c r="CT828" s="17" t="str">
        <f>IF(Wedstrijden!AM649="x","Z","")</f>
        <v/>
      </c>
      <c r="CU828" s="17" t="str">
        <f>IF(Wedstrijden!AN649="x","ZZ","")</f>
        <v/>
      </c>
      <c r="CV828" s="17" t="str">
        <f>IF(COUNTA(Wedstrijden!Z649:AF649)&lt;&gt;0,2,"")</f>
        <v/>
      </c>
      <c r="CW828" s="17" t="str">
        <f t="shared" si="75"/>
        <v/>
      </c>
      <c r="CX828" s="17" t="str">
        <f>IF(Wedstrijden!Z649="x","BB","")</f>
        <v/>
      </c>
      <c r="CY828" s="17" t="str">
        <f>IF(Wedstrijden!AA649="x","B","")</f>
        <v/>
      </c>
      <c r="CZ828" s="17" t="str">
        <f>IF(Wedstrijden!AB649="x","L","")</f>
        <v/>
      </c>
      <c r="DA828" s="17" t="str">
        <f>IF(Wedstrijden!AC649="x","M","")</f>
        <v/>
      </c>
      <c r="DB828" s="17" t="str">
        <f>IF(Wedstrijden!AD649="x","Z","")</f>
        <v/>
      </c>
      <c r="DC828" s="17" t="str">
        <f>IF(Wedstrijden!AE649="x","ZZ","")</f>
        <v/>
      </c>
      <c r="DD828" s="17" t="str">
        <f>IF(Wedstrijden!AF649="x","1.40","")</f>
        <v/>
      </c>
      <c r="DE828" s="17" t="str">
        <f>IF(COUNTA(Wedstrijden!AP649:AR649)&lt;&gt;0,6,"")</f>
        <v/>
      </c>
      <c r="DF828" s="17" t="str">
        <f t="shared" si="76"/>
        <v/>
      </c>
      <c r="DG828" s="17" t="str">
        <f>IF(Wedstrijden!AP649="x","L","")</f>
        <v/>
      </c>
      <c r="DH828" s="17" t="str">
        <f>IF(Wedstrijden!AQ649="x","M","")</f>
        <v/>
      </c>
      <c r="DI828" s="17" t="str">
        <f>IF(Wedstrijden!AR649="x","Z","")</f>
        <v/>
      </c>
      <c r="DJ828" s="17" t="str">
        <f>IF(Wedstrijden!AS649="x","Z","")</f>
        <v/>
      </c>
      <c r="DK828" s="17" t="str">
        <f>IF(COUNTA(Wedstrijden!AU649:AW649)&lt;&gt;0,6,"")</f>
        <v/>
      </c>
      <c r="DL828" s="17" t="str">
        <f t="shared" si="77"/>
        <v/>
      </c>
      <c r="DM828" s="17" t="str">
        <f>IF(Wedstrijden!AU649="x","L","")</f>
        <v/>
      </c>
      <c r="DN828" s="17" t="str">
        <f>IF(Wedstrijden!AV649="x","M","")</f>
        <v/>
      </c>
      <c r="DO828" s="17" t="str">
        <f>IF(Wedstrijden!AW649="x","Z","")</f>
        <v/>
      </c>
      <c r="DP828" s="17" t="str">
        <f>IF(Wedstrijden!AX649="x","Z","")</f>
        <v/>
      </c>
    </row>
    <row r="829" spans="1:120" ht="14.4" x14ac:dyDescent="0.3">
      <c r="A829" s="21">
        <f>Wedstrijden!A650</f>
        <v>0</v>
      </c>
      <c r="B829" s="17" t="str">
        <f>IFERROR(VLOOKUP(Wedstrijden!#REF!,#REF!,2,FALSE),"")</f>
        <v/>
      </c>
      <c r="C829" s="17" t="e">
        <f>Wedstrijden!#REF!</f>
        <v>#REF!</v>
      </c>
      <c r="D829" s="17" t="str">
        <f>IFERROR(VLOOKUP(Wedstrijden!#REF!,#REF!,2,FALSE),"")</f>
        <v/>
      </c>
      <c r="E829" s="17" t="str">
        <f>IFERROR(VLOOKUP(Wedstrijden!#REF!,#REF!,5,FALSE),"")</f>
        <v/>
      </c>
      <c r="F829" s="17" t="e">
        <f>IF(Wedstrijden!#REF!&lt;&gt;"",Wedstrijden!#REF!,"")</f>
        <v>#REF!</v>
      </c>
      <c r="G829" s="17" t="e">
        <f>IF(Wedstrijden!#REF!="Indoor",1,0)</f>
        <v>#REF!</v>
      </c>
      <c r="H829" s="17" t="e">
        <f>Wedstrijden!#REF!</f>
        <v>#REF!</v>
      </c>
      <c r="I829" s="17" t="e">
        <f>IF(Wedstrijden!#REF!="Nee",0,IF(Wedstrijden!#REF!="Ja",1,""))</f>
        <v>#REF!</v>
      </c>
      <c r="J829" s="17" t="e">
        <f>IF(Wedstrijden!#REF!&lt;&gt;"",Wedstrijden!#REF!,"")</f>
        <v>#REF!</v>
      </c>
      <c r="W829" s="18"/>
      <c r="AE829" s="18"/>
      <c r="AN829" s="18"/>
      <c r="AU829" s="18"/>
      <c r="BA829" s="18"/>
      <c r="BE829" s="18"/>
      <c r="BJ829" s="17" t="str">
        <f>IF(COUNTA(Wedstrijden!O650:Y650)&lt;&gt;0,1,"")</f>
        <v/>
      </c>
      <c r="BK829" s="17" t="str">
        <f t="shared" si="72"/>
        <v/>
      </c>
      <c r="BL829" s="17" t="str">
        <f>IF(Wedstrijden!O650="x","AA","")</f>
        <v/>
      </c>
      <c r="BM829" s="17" t="str">
        <f>IF(Wedstrijden!P650="x","A","")</f>
        <v/>
      </c>
      <c r="BN829" s="17" t="str">
        <f>IF(Wedstrijden!Q650="x","B1","")</f>
        <v/>
      </c>
      <c r="BO829" s="17" t="e">
        <f>IF(Wedstrijden!#REF!="x","BB","")</f>
        <v>#REF!</v>
      </c>
      <c r="BP829" s="17" t="str">
        <f>IF(Wedstrijden!S650="x","B","")</f>
        <v/>
      </c>
      <c r="BQ829" s="17" t="str">
        <f>IF(Wedstrijden!T650="x","L1","")</f>
        <v/>
      </c>
      <c r="BR829" s="17" t="str">
        <f>IF(Wedstrijden!U650="x","L2","")</f>
        <v/>
      </c>
      <c r="BS829" s="17" t="str">
        <f>IF(Wedstrijden!V650="x","M1","")</f>
        <v/>
      </c>
      <c r="BT829" s="17" t="str">
        <f>IF(Wedstrijden!W650="x","M2","")</f>
        <v/>
      </c>
      <c r="BU829" s="17" t="str">
        <f>IF(Wedstrijden!X650="x","Z1","")</f>
        <v/>
      </c>
      <c r="BV829" s="17" t="str">
        <f>IF(Wedstrijden!Y650="x","Z2","")</f>
        <v/>
      </c>
      <c r="BW829" s="17" t="str">
        <f>IF(COUNTA(Wedstrijden!F650:N650)&lt;&gt;0,1,"")</f>
        <v/>
      </c>
      <c r="BX829" s="17" t="str">
        <f t="shared" si="73"/>
        <v/>
      </c>
      <c r="BY829" s="17" t="str">
        <f>IF(Wedstrijden!F650="x","BB","")</f>
        <v/>
      </c>
      <c r="BZ829" s="17" t="str">
        <f>IF(Wedstrijden!G650="x","B","")</f>
        <v/>
      </c>
      <c r="CA829" s="17" t="str">
        <f>IF(Wedstrijden!H650="x","L1","")</f>
        <v/>
      </c>
      <c r="CB829" s="17" t="str">
        <f>IF(Wedstrijden!I650="x","L2","")</f>
        <v/>
      </c>
      <c r="CC829" s="17" t="str">
        <f>IF(Wedstrijden!J650="x","M1","")</f>
        <v/>
      </c>
      <c r="CD829" s="17" t="str">
        <f>IF(Wedstrijden!K650="x","M2","")</f>
        <v/>
      </c>
      <c r="CE829" s="17" t="str">
        <f>IF(Wedstrijden!L650="x","Z1","")</f>
        <v/>
      </c>
      <c r="CF829" s="17" t="str">
        <f>IF(Wedstrijden!M650="x","Z2","")</f>
        <v/>
      </c>
      <c r="CG829" s="17" t="str">
        <f>IF(Wedstrijden!N650="x","ZZL","")</f>
        <v/>
      </c>
      <c r="CL829" s="17" t="str">
        <f>IF(COUNTA(Wedstrijden!AG650:AN650)&lt;&gt;0,2,"")</f>
        <v/>
      </c>
      <c r="CM829" s="17" t="str">
        <f t="shared" si="74"/>
        <v/>
      </c>
      <c r="CN829" s="17" t="str">
        <f>IF(Wedstrijden!AG650="x","AA","")</f>
        <v/>
      </c>
      <c r="CO829" s="17" t="str">
        <f>IF(Wedstrijden!AH650="x","A","")</f>
        <v/>
      </c>
      <c r="CP829" s="17" t="str">
        <f>IF(Wedstrijden!AI650="x","BB","")</f>
        <v/>
      </c>
      <c r="CQ829" s="17" t="str">
        <f>IF(Wedstrijden!AJ650="x","B","")</f>
        <v/>
      </c>
      <c r="CR829" s="17" t="str">
        <f>IF(Wedstrijden!AK650="x","L","")</f>
        <v/>
      </c>
      <c r="CS829" s="17" t="str">
        <f>IF(Wedstrijden!AL650="x","M","")</f>
        <v/>
      </c>
      <c r="CT829" s="17" t="str">
        <f>IF(Wedstrijden!AM650="x","Z","")</f>
        <v/>
      </c>
      <c r="CU829" s="17" t="str">
        <f>IF(Wedstrijden!AN650="x","ZZ","")</f>
        <v/>
      </c>
      <c r="CV829" s="17" t="str">
        <f>IF(COUNTA(Wedstrijden!Z650:AF650)&lt;&gt;0,2,"")</f>
        <v/>
      </c>
      <c r="CW829" s="17" t="str">
        <f t="shared" si="75"/>
        <v/>
      </c>
      <c r="CX829" s="17" t="str">
        <f>IF(Wedstrijden!Z650="x","BB","")</f>
        <v/>
      </c>
      <c r="CY829" s="17" t="str">
        <f>IF(Wedstrijden!AA650="x","B","")</f>
        <v/>
      </c>
      <c r="CZ829" s="17" t="str">
        <f>IF(Wedstrijden!AB650="x","L","")</f>
        <v/>
      </c>
      <c r="DA829" s="17" t="str">
        <f>IF(Wedstrijden!AC650="x","M","")</f>
        <v/>
      </c>
      <c r="DB829" s="17" t="str">
        <f>IF(Wedstrijden!AD650="x","Z","")</f>
        <v/>
      </c>
      <c r="DC829" s="17" t="str">
        <f>IF(Wedstrijden!AE650="x","ZZ","")</f>
        <v/>
      </c>
      <c r="DD829" s="17" t="str">
        <f>IF(Wedstrijden!AF650="x","1.40","")</f>
        <v/>
      </c>
      <c r="DE829" s="17" t="str">
        <f>IF(COUNTA(Wedstrijden!AP650:AR650)&lt;&gt;0,6,"")</f>
        <v/>
      </c>
      <c r="DF829" s="17" t="str">
        <f t="shared" si="76"/>
        <v/>
      </c>
      <c r="DG829" s="17" t="str">
        <f>IF(Wedstrijden!AP650="x","L","")</f>
        <v/>
      </c>
      <c r="DH829" s="17" t="str">
        <f>IF(Wedstrijden!AQ650="x","M","")</f>
        <v/>
      </c>
      <c r="DI829" s="17" t="str">
        <f>IF(Wedstrijden!AR650="x","Z","")</f>
        <v/>
      </c>
      <c r="DJ829" s="17" t="str">
        <f>IF(Wedstrijden!AS650="x","Z","")</f>
        <v/>
      </c>
      <c r="DK829" s="17" t="str">
        <f>IF(COUNTA(Wedstrijden!AU650:AW650)&lt;&gt;0,6,"")</f>
        <v/>
      </c>
      <c r="DL829" s="17" t="str">
        <f t="shared" si="77"/>
        <v/>
      </c>
      <c r="DM829" s="17" t="str">
        <f>IF(Wedstrijden!AU650="x","L","")</f>
        <v/>
      </c>
      <c r="DN829" s="17" t="str">
        <f>IF(Wedstrijden!AV650="x","M","")</f>
        <v/>
      </c>
      <c r="DO829" s="17" t="str">
        <f>IF(Wedstrijden!AW650="x","Z","")</f>
        <v/>
      </c>
      <c r="DP829" s="17" t="str">
        <f>IF(Wedstrijden!AX650="x","Z","")</f>
        <v/>
      </c>
    </row>
    <row r="830" spans="1:120" ht="14.4" x14ac:dyDescent="0.3">
      <c r="A830" s="21">
        <f>Wedstrijden!A651</f>
        <v>0</v>
      </c>
      <c r="B830" s="17" t="str">
        <f>IFERROR(VLOOKUP(Wedstrijden!#REF!,#REF!,2,FALSE),"")</f>
        <v/>
      </c>
      <c r="C830" s="17" t="e">
        <f>Wedstrijden!#REF!</f>
        <v>#REF!</v>
      </c>
      <c r="D830" s="17" t="str">
        <f>IFERROR(VLOOKUP(Wedstrijden!#REF!,#REF!,2,FALSE),"")</f>
        <v/>
      </c>
      <c r="E830" s="17" t="str">
        <f>IFERROR(VLOOKUP(Wedstrijden!#REF!,#REF!,5,FALSE),"")</f>
        <v/>
      </c>
      <c r="F830" s="17" t="e">
        <f>IF(Wedstrijden!#REF!&lt;&gt;"",Wedstrijden!#REF!,"")</f>
        <v>#REF!</v>
      </c>
      <c r="G830" s="17" t="e">
        <f>IF(Wedstrijden!#REF!="Indoor",1,0)</f>
        <v>#REF!</v>
      </c>
      <c r="H830" s="17" t="e">
        <f>Wedstrijden!#REF!</f>
        <v>#REF!</v>
      </c>
      <c r="I830" s="17" t="e">
        <f>IF(Wedstrijden!#REF!="Nee",0,IF(Wedstrijden!#REF!="Ja",1,""))</f>
        <v>#REF!</v>
      </c>
      <c r="J830" s="17" t="e">
        <f>IF(Wedstrijden!#REF!&lt;&gt;"",Wedstrijden!#REF!,"")</f>
        <v>#REF!</v>
      </c>
      <c r="W830" s="18"/>
      <c r="AE830" s="18"/>
      <c r="AN830" s="18"/>
      <c r="AU830" s="18"/>
      <c r="BA830" s="18"/>
      <c r="BE830" s="18"/>
      <c r="BJ830" s="17" t="str">
        <f>IF(COUNTA(Wedstrijden!O651:Y651)&lt;&gt;0,1,"")</f>
        <v/>
      </c>
      <c r="BK830" s="17" t="str">
        <f t="shared" si="72"/>
        <v/>
      </c>
      <c r="BL830" s="17" t="str">
        <f>IF(Wedstrijden!O651="x","AA","")</f>
        <v/>
      </c>
      <c r="BM830" s="17" t="str">
        <f>IF(Wedstrijden!P651="x","A","")</f>
        <v/>
      </c>
      <c r="BN830" s="17" t="str">
        <f>IF(Wedstrijden!Q651="x","B1","")</f>
        <v/>
      </c>
      <c r="BO830" s="17" t="e">
        <f>IF(Wedstrijden!#REF!="x","BB","")</f>
        <v>#REF!</v>
      </c>
      <c r="BP830" s="17" t="str">
        <f>IF(Wedstrijden!S651="x","B","")</f>
        <v/>
      </c>
      <c r="BQ830" s="17" t="str">
        <f>IF(Wedstrijden!T651="x","L1","")</f>
        <v/>
      </c>
      <c r="BR830" s="17" t="str">
        <f>IF(Wedstrijden!U651="x","L2","")</f>
        <v/>
      </c>
      <c r="BS830" s="17" t="str">
        <f>IF(Wedstrijden!V651="x","M1","")</f>
        <v/>
      </c>
      <c r="BT830" s="17" t="str">
        <f>IF(Wedstrijden!W651="x","M2","")</f>
        <v/>
      </c>
      <c r="BU830" s="17" t="str">
        <f>IF(Wedstrijden!X651="x","Z1","")</f>
        <v/>
      </c>
      <c r="BV830" s="17" t="str">
        <f>IF(Wedstrijden!Y651="x","Z2","")</f>
        <v/>
      </c>
      <c r="BW830" s="17" t="str">
        <f>IF(COUNTA(Wedstrijden!F651:N651)&lt;&gt;0,1,"")</f>
        <v/>
      </c>
      <c r="BX830" s="17" t="str">
        <f t="shared" si="73"/>
        <v/>
      </c>
      <c r="BY830" s="17" t="str">
        <f>IF(Wedstrijden!F651="x","BB","")</f>
        <v/>
      </c>
      <c r="BZ830" s="17" t="str">
        <f>IF(Wedstrijden!G651="x","B","")</f>
        <v/>
      </c>
      <c r="CA830" s="17" t="str">
        <f>IF(Wedstrijden!H651="x","L1","")</f>
        <v/>
      </c>
      <c r="CB830" s="17" t="str">
        <f>IF(Wedstrijden!I651="x","L2","")</f>
        <v/>
      </c>
      <c r="CC830" s="17" t="str">
        <f>IF(Wedstrijden!J651="x","M1","")</f>
        <v/>
      </c>
      <c r="CD830" s="17" t="str">
        <f>IF(Wedstrijden!K651="x","M2","")</f>
        <v/>
      </c>
      <c r="CE830" s="17" t="str">
        <f>IF(Wedstrijden!L651="x","Z1","")</f>
        <v/>
      </c>
      <c r="CF830" s="17" t="str">
        <f>IF(Wedstrijden!M651="x","Z2","")</f>
        <v/>
      </c>
      <c r="CG830" s="17" t="str">
        <f>IF(Wedstrijden!N651="x","ZZL","")</f>
        <v/>
      </c>
      <c r="CL830" s="17" t="str">
        <f>IF(COUNTA(Wedstrijden!AG651:AN651)&lt;&gt;0,2,"")</f>
        <v/>
      </c>
      <c r="CM830" s="17" t="str">
        <f t="shared" si="74"/>
        <v/>
      </c>
      <c r="CN830" s="17" t="str">
        <f>IF(Wedstrijden!AG651="x","AA","")</f>
        <v/>
      </c>
      <c r="CO830" s="17" t="str">
        <f>IF(Wedstrijden!AH651="x","A","")</f>
        <v/>
      </c>
      <c r="CP830" s="17" t="str">
        <f>IF(Wedstrijden!AI651="x","BB","")</f>
        <v/>
      </c>
      <c r="CQ830" s="17" t="str">
        <f>IF(Wedstrijden!AJ651="x","B","")</f>
        <v/>
      </c>
      <c r="CR830" s="17" t="str">
        <f>IF(Wedstrijden!AK651="x","L","")</f>
        <v/>
      </c>
      <c r="CS830" s="17" t="str">
        <f>IF(Wedstrijden!AL651="x","M","")</f>
        <v/>
      </c>
      <c r="CT830" s="17" t="str">
        <f>IF(Wedstrijden!AM651="x","Z","")</f>
        <v/>
      </c>
      <c r="CU830" s="17" t="str">
        <f>IF(Wedstrijden!AN651="x","ZZ","")</f>
        <v/>
      </c>
      <c r="CV830" s="17" t="str">
        <f>IF(COUNTA(Wedstrijden!Z651:AF651)&lt;&gt;0,2,"")</f>
        <v/>
      </c>
      <c r="CW830" s="17" t="str">
        <f t="shared" si="75"/>
        <v/>
      </c>
      <c r="CX830" s="17" t="str">
        <f>IF(Wedstrijden!Z651="x","BB","")</f>
        <v/>
      </c>
      <c r="CY830" s="17" t="str">
        <f>IF(Wedstrijden!AA651="x","B","")</f>
        <v/>
      </c>
      <c r="CZ830" s="17" t="str">
        <f>IF(Wedstrijden!AB651="x","L","")</f>
        <v/>
      </c>
      <c r="DA830" s="17" t="str">
        <f>IF(Wedstrijden!AC651="x","M","")</f>
        <v/>
      </c>
      <c r="DB830" s="17" t="str">
        <f>IF(Wedstrijden!AD651="x","Z","")</f>
        <v/>
      </c>
      <c r="DC830" s="17" t="str">
        <f>IF(Wedstrijden!AE651="x","ZZ","")</f>
        <v/>
      </c>
      <c r="DD830" s="17" t="str">
        <f>IF(Wedstrijden!AF651="x","1.40","")</f>
        <v/>
      </c>
      <c r="DE830" s="17" t="str">
        <f>IF(COUNTA(Wedstrijden!AP651:AR651)&lt;&gt;0,6,"")</f>
        <v/>
      </c>
      <c r="DF830" s="17" t="str">
        <f t="shared" si="76"/>
        <v/>
      </c>
      <c r="DG830" s="17" t="str">
        <f>IF(Wedstrijden!AP651="x","L","")</f>
        <v/>
      </c>
      <c r="DH830" s="17" t="str">
        <f>IF(Wedstrijden!AQ651="x","M","")</f>
        <v/>
      </c>
      <c r="DI830" s="17" t="str">
        <f>IF(Wedstrijden!AR651="x","Z","")</f>
        <v/>
      </c>
      <c r="DJ830" s="17" t="str">
        <f>IF(Wedstrijden!AS651="x","Z","")</f>
        <v/>
      </c>
      <c r="DK830" s="17" t="str">
        <f>IF(COUNTA(Wedstrijden!AU651:AW651)&lt;&gt;0,6,"")</f>
        <v/>
      </c>
      <c r="DL830" s="17" t="str">
        <f t="shared" si="77"/>
        <v/>
      </c>
      <c r="DM830" s="17" t="str">
        <f>IF(Wedstrijden!AU651="x","L","")</f>
        <v/>
      </c>
      <c r="DN830" s="17" t="str">
        <f>IF(Wedstrijden!AV651="x","M","")</f>
        <v/>
      </c>
      <c r="DO830" s="17" t="str">
        <f>IF(Wedstrijden!AW651="x","Z","")</f>
        <v/>
      </c>
      <c r="DP830" s="17" t="str">
        <f>IF(Wedstrijden!AX651="x","Z","")</f>
        <v/>
      </c>
    </row>
    <row r="831" spans="1:120" ht="14.4" x14ac:dyDescent="0.3">
      <c r="A831" s="21">
        <f>Wedstrijden!A652</f>
        <v>0</v>
      </c>
      <c r="B831" s="17" t="str">
        <f>IFERROR(VLOOKUP(Wedstrijden!#REF!,#REF!,2,FALSE),"")</f>
        <v/>
      </c>
      <c r="C831" s="17" t="e">
        <f>Wedstrijden!#REF!</f>
        <v>#REF!</v>
      </c>
      <c r="D831" s="17" t="str">
        <f>IFERROR(VLOOKUP(Wedstrijden!#REF!,#REF!,2,FALSE),"")</f>
        <v/>
      </c>
      <c r="E831" s="17" t="str">
        <f>IFERROR(VLOOKUP(Wedstrijden!#REF!,#REF!,5,FALSE),"")</f>
        <v/>
      </c>
      <c r="F831" s="17" t="e">
        <f>IF(Wedstrijden!#REF!&lt;&gt;"",Wedstrijden!#REF!,"")</f>
        <v>#REF!</v>
      </c>
      <c r="G831" s="17" t="e">
        <f>IF(Wedstrijden!#REF!="Indoor",1,0)</f>
        <v>#REF!</v>
      </c>
      <c r="H831" s="17" t="e">
        <f>Wedstrijden!#REF!</f>
        <v>#REF!</v>
      </c>
      <c r="I831" s="17" t="e">
        <f>IF(Wedstrijden!#REF!="Nee",0,IF(Wedstrijden!#REF!="Ja",1,""))</f>
        <v>#REF!</v>
      </c>
      <c r="J831" s="17" t="e">
        <f>IF(Wedstrijden!#REF!&lt;&gt;"",Wedstrijden!#REF!,"")</f>
        <v>#REF!</v>
      </c>
      <c r="W831" s="18"/>
      <c r="AE831" s="18"/>
      <c r="AN831" s="18"/>
      <c r="AU831" s="18"/>
      <c r="BA831" s="18"/>
      <c r="BE831" s="18"/>
      <c r="BJ831" s="17" t="str">
        <f>IF(COUNTA(Wedstrijden!O652:Y652)&lt;&gt;0,1,"")</f>
        <v/>
      </c>
      <c r="BK831" s="17" t="str">
        <f t="shared" si="72"/>
        <v/>
      </c>
      <c r="BL831" s="17" t="str">
        <f>IF(Wedstrijden!O652="x","AA","")</f>
        <v/>
      </c>
      <c r="BM831" s="17" t="str">
        <f>IF(Wedstrijden!P652="x","A","")</f>
        <v/>
      </c>
      <c r="BN831" s="17" t="str">
        <f>IF(Wedstrijden!Q652="x","B1","")</f>
        <v/>
      </c>
      <c r="BO831" s="17" t="e">
        <f>IF(Wedstrijden!#REF!="x","BB","")</f>
        <v>#REF!</v>
      </c>
      <c r="BP831" s="17" t="str">
        <f>IF(Wedstrijden!S652="x","B","")</f>
        <v/>
      </c>
      <c r="BQ831" s="17" t="str">
        <f>IF(Wedstrijden!T652="x","L1","")</f>
        <v/>
      </c>
      <c r="BR831" s="17" t="str">
        <f>IF(Wedstrijden!U652="x","L2","")</f>
        <v/>
      </c>
      <c r="BS831" s="17" t="str">
        <f>IF(Wedstrijden!V652="x","M1","")</f>
        <v/>
      </c>
      <c r="BT831" s="17" t="str">
        <f>IF(Wedstrijden!W652="x","M2","")</f>
        <v/>
      </c>
      <c r="BU831" s="17" t="str">
        <f>IF(Wedstrijden!X652="x","Z1","")</f>
        <v/>
      </c>
      <c r="BV831" s="17" t="str">
        <f>IF(Wedstrijden!Y652="x","Z2","")</f>
        <v/>
      </c>
      <c r="BW831" s="17" t="str">
        <f>IF(COUNTA(Wedstrijden!F652:N652)&lt;&gt;0,1,"")</f>
        <v/>
      </c>
      <c r="BX831" s="17" t="str">
        <f t="shared" si="73"/>
        <v/>
      </c>
      <c r="BY831" s="17" t="str">
        <f>IF(Wedstrijden!F652="x","BB","")</f>
        <v/>
      </c>
      <c r="BZ831" s="17" t="str">
        <f>IF(Wedstrijden!G652="x","B","")</f>
        <v/>
      </c>
      <c r="CA831" s="17" t="str">
        <f>IF(Wedstrijden!H652="x","L1","")</f>
        <v/>
      </c>
      <c r="CB831" s="17" t="str">
        <f>IF(Wedstrijden!I652="x","L2","")</f>
        <v/>
      </c>
      <c r="CC831" s="17" t="str">
        <f>IF(Wedstrijden!J652="x","M1","")</f>
        <v/>
      </c>
      <c r="CD831" s="17" t="str">
        <f>IF(Wedstrijden!K652="x","M2","")</f>
        <v/>
      </c>
      <c r="CE831" s="17" t="str">
        <f>IF(Wedstrijden!L652="x","Z1","")</f>
        <v/>
      </c>
      <c r="CF831" s="17" t="str">
        <f>IF(Wedstrijden!M652="x","Z2","")</f>
        <v/>
      </c>
      <c r="CG831" s="17" t="str">
        <f>IF(Wedstrijden!N652="x","ZZL","")</f>
        <v/>
      </c>
      <c r="CL831" s="17" t="str">
        <f>IF(COUNTA(Wedstrijden!AG652:AN652)&lt;&gt;0,2,"")</f>
        <v/>
      </c>
      <c r="CM831" s="17" t="str">
        <f t="shared" si="74"/>
        <v/>
      </c>
      <c r="CN831" s="17" t="str">
        <f>IF(Wedstrijden!AG652="x","AA","")</f>
        <v/>
      </c>
      <c r="CO831" s="17" t="str">
        <f>IF(Wedstrijden!AH652="x","A","")</f>
        <v/>
      </c>
      <c r="CP831" s="17" t="str">
        <f>IF(Wedstrijden!AI652="x","BB","")</f>
        <v/>
      </c>
      <c r="CQ831" s="17" t="str">
        <f>IF(Wedstrijden!AJ652="x","B","")</f>
        <v/>
      </c>
      <c r="CR831" s="17" t="str">
        <f>IF(Wedstrijden!AK652="x","L","")</f>
        <v/>
      </c>
      <c r="CS831" s="17" t="str">
        <f>IF(Wedstrijden!AL652="x","M","")</f>
        <v/>
      </c>
      <c r="CT831" s="17" t="str">
        <f>IF(Wedstrijden!AM652="x","Z","")</f>
        <v/>
      </c>
      <c r="CU831" s="17" t="str">
        <f>IF(Wedstrijden!AN652="x","ZZ","")</f>
        <v/>
      </c>
      <c r="CV831" s="17" t="str">
        <f>IF(COUNTA(Wedstrijden!Z652:AF652)&lt;&gt;0,2,"")</f>
        <v/>
      </c>
      <c r="CW831" s="17" t="str">
        <f t="shared" si="75"/>
        <v/>
      </c>
      <c r="CX831" s="17" t="str">
        <f>IF(Wedstrijden!Z652="x","BB","")</f>
        <v/>
      </c>
      <c r="CY831" s="17" t="str">
        <f>IF(Wedstrijden!AA652="x","B","")</f>
        <v/>
      </c>
      <c r="CZ831" s="17" t="str">
        <f>IF(Wedstrijden!AB652="x","L","")</f>
        <v/>
      </c>
      <c r="DA831" s="17" t="str">
        <f>IF(Wedstrijden!AC652="x","M","")</f>
        <v/>
      </c>
      <c r="DB831" s="17" t="str">
        <f>IF(Wedstrijden!AD652="x","Z","")</f>
        <v/>
      </c>
      <c r="DC831" s="17" t="str">
        <f>IF(Wedstrijden!AE652="x","ZZ","")</f>
        <v/>
      </c>
      <c r="DD831" s="17" t="str">
        <f>IF(Wedstrijden!AF652="x","1.40","")</f>
        <v/>
      </c>
      <c r="DE831" s="17" t="str">
        <f>IF(COUNTA(Wedstrijden!AP652:AR652)&lt;&gt;0,6,"")</f>
        <v/>
      </c>
      <c r="DF831" s="17" t="str">
        <f t="shared" si="76"/>
        <v/>
      </c>
      <c r="DG831" s="17" t="str">
        <f>IF(Wedstrijden!AP652="x","L","")</f>
        <v/>
      </c>
      <c r="DH831" s="17" t="str">
        <f>IF(Wedstrijden!AQ652="x","M","")</f>
        <v/>
      </c>
      <c r="DI831" s="17" t="str">
        <f>IF(Wedstrijden!AR652="x","Z","")</f>
        <v/>
      </c>
      <c r="DJ831" s="17" t="str">
        <f>IF(Wedstrijden!AS652="x","Z","")</f>
        <v/>
      </c>
      <c r="DK831" s="17" t="str">
        <f>IF(COUNTA(Wedstrijden!AU652:AW652)&lt;&gt;0,6,"")</f>
        <v/>
      </c>
      <c r="DL831" s="17" t="str">
        <f t="shared" si="77"/>
        <v/>
      </c>
      <c r="DM831" s="17" t="str">
        <f>IF(Wedstrijden!AU652="x","L","")</f>
        <v/>
      </c>
      <c r="DN831" s="17" t="str">
        <f>IF(Wedstrijden!AV652="x","M","")</f>
        <v/>
      </c>
      <c r="DO831" s="17" t="str">
        <f>IF(Wedstrijden!AW652="x","Z","")</f>
        <v/>
      </c>
      <c r="DP831" s="17" t="str">
        <f>IF(Wedstrijden!AX652="x","Z","")</f>
        <v/>
      </c>
    </row>
    <row r="832" spans="1:120" ht="14.4" x14ac:dyDescent="0.3">
      <c r="A832" s="21">
        <f>Wedstrijden!A653</f>
        <v>0</v>
      </c>
      <c r="B832" s="17" t="str">
        <f>IFERROR(VLOOKUP(Wedstrijden!#REF!,#REF!,2,FALSE),"")</f>
        <v/>
      </c>
      <c r="C832" s="17" t="e">
        <f>Wedstrijden!#REF!</f>
        <v>#REF!</v>
      </c>
      <c r="D832" s="17" t="str">
        <f>IFERROR(VLOOKUP(Wedstrijden!#REF!,#REF!,2,FALSE),"")</f>
        <v/>
      </c>
      <c r="E832" s="17" t="str">
        <f>IFERROR(VLOOKUP(Wedstrijden!#REF!,#REF!,5,FALSE),"")</f>
        <v/>
      </c>
      <c r="F832" s="17" t="e">
        <f>IF(Wedstrijden!#REF!&lt;&gt;"",Wedstrijden!#REF!,"")</f>
        <v>#REF!</v>
      </c>
      <c r="G832" s="17" t="e">
        <f>IF(Wedstrijden!#REF!="Indoor",1,0)</f>
        <v>#REF!</v>
      </c>
      <c r="H832" s="17" t="e">
        <f>Wedstrijden!#REF!</f>
        <v>#REF!</v>
      </c>
      <c r="I832" s="17" t="e">
        <f>IF(Wedstrijden!#REF!="Nee",0,IF(Wedstrijden!#REF!="Ja",1,""))</f>
        <v>#REF!</v>
      </c>
      <c r="J832" s="17" t="e">
        <f>IF(Wedstrijden!#REF!&lt;&gt;"",Wedstrijden!#REF!,"")</f>
        <v>#REF!</v>
      </c>
      <c r="W832" s="18"/>
      <c r="AE832" s="18"/>
      <c r="AN832" s="18"/>
      <c r="AU832" s="18"/>
      <c r="BA832" s="18"/>
      <c r="BE832" s="18"/>
      <c r="BJ832" s="17" t="str">
        <f>IF(COUNTA(Wedstrijden!O653:Y653)&lt;&gt;0,1,"")</f>
        <v/>
      </c>
      <c r="BK832" s="17" t="str">
        <f t="shared" si="72"/>
        <v/>
      </c>
      <c r="BL832" s="17" t="str">
        <f>IF(Wedstrijden!O653="x","AA","")</f>
        <v/>
      </c>
      <c r="BM832" s="17" t="str">
        <f>IF(Wedstrijden!P653="x","A","")</f>
        <v/>
      </c>
      <c r="BN832" s="17" t="str">
        <f>IF(Wedstrijden!Q653="x","B1","")</f>
        <v/>
      </c>
      <c r="BO832" s="17" t="e">
        <f>IF(Wedstrijden!#REF!="x","BB","")</f>
        <v>#REF!</v>
      </c>
      <c r="BP832" s="17" t="str">
        <f>IF(Wedstrijden!S653="x","B","")</f>
        <v/>
      </c>
      <c r="BQ832" s="17" t="str">
        <f>IF(Wedstrijden!T653="x","L1","")</f>
        <v/>
      </c>
      <c r="BR832" s="17" t="str">
        <f>IF(Wedstrijden!U653="x","L2","")</f>
        <v/>
      </c>
      <c r="BS832" s="17" t="str">
        <f>IF(Wedstrijden!V653="x","M1","")</f>
        <v/>
      </c>
      <c r="BT832" s="17" t="str">
        <f>IF(Wedstrijden!W653="x","M2","")</f>
        <v/>
      </c>
      <c r="BU832" s="17" t="str">
        <f>IF(Wedstrijden!X653="x","Z1","")</f>
        <v/>
      </c>
      <c r="BV832" s="17" t="str">
        <f>IF(Wedstrijden!Y653="x","Z2","")</f>
        <v/>
      </c>
      <c r="BW832" s="17" t="str">
        <f>IF(COUNTA(Wedstrijden!F653:N653)&lt;&gt;0,1,"")</f>
        <v/>
      </c>
      <c r="BX832" s="17" t="str">
        <f t="shared" si="73"/>
        <v/>
      </c>
      <c r="BY832" s="17" t="str">
        <f>IF(Wedstrijden!F653="x","BB","")</f>
        <v/>
      </c>
      <c r="BZ832" s="17" t="str">
        <f>IF(Wedstrijden!G653="x","B","")</f>
        <v/>
      </c>
      <c r="CA832" s="17" t="str">
        <f>IF(Wedstrijden!H653="x","L1","")</f>
        <v/>
      </c>
      <c r="CB832" s="17" t="str">
        <f>IF(Wedstrijden!I653="x","L2","")</f>
        <v/>
      </c>
      <c r="CC832" s="17" t="str">
        <f>IF(Wedstrijden!J653="x","M1","")</f>
        <v/>
      </c>
      <c r="CD832" s="17" t="str">
        <f>IF(Wedstrijden!K653="x","M2","")</f>
        <v/>
      </c>
      <c r="CE832" s="17" t="str">
        <f>IF(Wedstrijden!L653="x","Z1","")</f>
        <v/>
      </c>
      <c r="CF832" s="17" t="str">
        <f>IF(Wedstrijden!M653="x","Z2","")</f>
        <v/>
      </c>
      <c r="CG832" s="17" t="str">
        <f>IF(Wedstrijden!N653="x","ZZL","")</f>
        <v/>
      </c>
      <c r="CL832" s="17" t="str">
        <f>IF(COUNTA(Wedstrijden!AG653:AN653)&lt;&gt;0,2,"")</f>
        <v/>
      </c>
      <c r="CM832" s="17" t="str">
        <f t="shared" si="74"/>
        <v/>
      </c>
      <c r="CN832" s="17" t="str">
        <f>IF(Wedstrijden!AG653="x","AA","")</f>
        <v/>
      </c>
      <c r="CO832" s="17" t="str">
        <f>IF(Wedstrijden!AH653="x","A","")</f>
        <v/>
      </c>
      <c r="CP832" s="17" t="str">
        <f>IF(Wedstrijden!AI653="x","BB","")</f>
        <v/>
      </c>
      <c r="CQ832" s="17" t="str">
        <f>IF(Wedstrijden!AJ653="x","B","")</f>
        <v/>
      </c>
      <c r="CR832" s="17" t="str">
        <f>IF(Wedstrijden!AK653="x","L","")</f>
        <v/>
      </c>
      <c r="CS832" s="17" t="str">
        <f>IF(Wedstrijden!AL653="x","M","")</f>
        <v/>
      </c>
      <c r="CT832" s="17" t="str">
        <f>IF(Wedstrijden!AM653="x","Z","")</f>
        <v/>
      </c>
      <c r="CU832" s="17" t="str">
        <f>IF(Wedstrijden!AN653="x","ZZ","")</f>
        <v/>
      </c>
      <c r="CV832" s="17" t="str">
        <f>IF(COUNTA(Wedstrijden!Z653:AF653)&lt;&gt;0,2,"")</f>
        <v/>
      </c>
      <c r="CW832" s="17" t="str">
        <f t="shared" si="75"/>
        <v/>
      </c>
      <c r="CX832" s="17" t="str">
        <f>IF(Wedstrijden!Z653="x","BB","")</f>
        <v/>
      </c>
      <c r="CY832" s="17" t="str">
        <f>IF(Wedstrijden!AA653="x","B","")</f>
        <v/>
      </c>
      <c r="CZ832" s="17" t="str">
        <f>IF(Wedstrijden!AB653="x","L","")</f>
        <v/>
      </c>
      <c r="DA832" s="17" t="str">
        <f>IF(Wedstrijden!AC653="x","M","")</f>
        <v/>
      </c>
      <c r="DB832" s="17" t="str">
        <f>IF(Wedstrijden!AD653="x","Z","")</f>
        <v/>
      </c>
      <c r="DC832" s="17" t="str">
        <f>IF(Wedstrijden!AE653="x","ZZ","")</f>
        <v/>
      </c>
      <c r="DD832" s="17" t="str">
        <f>IF(Wedstrijden!AF653="x","1.40","")</f>
        <v/>
      </c>
      <c r="DE832" s="17" t="str">
        <f>IF(COUNTA(Wedstrijden!AP653:AR653)&lt;&gt;0,6,"")</f>
        <v/>
      </c>
      <c r="DF832" s="17" t="str">
        <f t="shared" si="76"/>
        <v/>
      </c>
      <c r="DG832" s="17" t="str">
        <f>IF(Wedstrijden!AP653="x","L","")</f>
        <v/>
      </c>
      <c r="DH832" s="17" t="str">
        <f>IF(Wedstrijden!AQ653="x","M","")</f>
        <v/>
      </c>
      <c r="DI832" s="17" t="str">
        <f>IF(Wedstrijden!AR653="x","Z","")</f>
        <v/>
      </c>
      <c r="DJ832" s="17" t="str">
        <f>IF(Wedstrijden!AS653="x","Z","")</f>
        <v/>
      </c>
      <c r="DK832" s="17" t="str">
        <f>IF(COUNTA(Wedstrijden!AU653:AW653)&lt;&gt;0,6,"")</f>
        <v/>
      </c>
      <c r="DL832" s="17" t="str">
        <f t="shared" si="77"/>
        <v/>
      </c>
      <c r="DM832" s="17" t="str">
        <f>IF(Wedstrijden!AU653="x","L","")</f>
        <v/>
      </c>
      <c r="DN832" s="17" t="str">
        <f>IF(Wedstrijden!AV653="x","M","")</f>
        <v/>
      </c>
      <c r="DO832" s="17" t="str">
        <f>IF(Wedstrijden!AW653="x","Z","")</f>
        <v/>
      </c>
      <c r="DP832" s="17" t="str">
        <f>IF(Wedstrijden!AX653="x","Z","")</f>
        <v/>
      </c>
    </row>
    <row r="833" spans="1:120" ht="14.4" x14ac:dyDescent="0.3">
      <c r="A833" s="21">
        <f>Wedstrijden!A654</f>
        <v>0</v>
      </c>
      <c r="B833" s="17" t="str">
        <f>IFERROR(VLOOKUP(Wedstrijden!#REF!,#REF!,2,FALSE),"")</f>
        <v/>
      </c>
      <c r="C833" s="17" t="e">
        <f>Wedstrijden!#REF!</f>
        <v>#REF!</v>
      </c>
      <c r="D833" s="17" t="str">
        <f>IFERROR(VLOOKUP(Wedstrijden!#REF!,#REF!,2,FALSE),"")</f>
        <v/>
      </c>
      <c r="E833" s="17" t="str">
        <f>IFERROR(VLOOKUP(Wedstrijden!#REF!,#REF!,5,FALSE),"")</f>
        <v/>
      </c>
      <c r="F833" s="17" t="e">
        <f>IF(Wedstrijden!#REF!&lt;&gt;"",Wedstrijden!#REF!,"")</f>
        <v>#REF!</v>
      </c>
      <c r="G833" s="17" t="e">
        <f>IF(Wedstrijden!#REF!="Indoor",1,0)</f>
        <v>#REF!</v>
      </c>
      <c r="H833" s="17" t="e">
        <f>Wedstrijden!#REF!</f>
        <v>#REF!</v>
      </c>
      <c r="I833" s="17" t="e">
        <f>IF(Wedstrijden!#REF!="Nee",0,IF(Wedstrijden!#REF!="Ja",1,""))</f>
        <v>#REF!</v>
      </c>
      <c r="J833" s="17" t="e">
        <f>IF(Wedstrijden!#REF!&lt;&gt;"",Wedstrijden!#REF!,"")</f>
        <v>#REF!</v>
      </c>
      <c r="W833" s="18"/>
      <c r="AE833" s="18"/>
      <c r="AN833" s="18"/>
      <c r="AU833" s="18"/>
      <c r="BA833" s="18"/>
      <c r="BE833" s="18"/>
      <c r="BJ833" s="17" t="str">
        <f>IF(COUNTA(Wedstrijden!O654:Y654)&lt;&gt;0,1,"")</f>
        <v/>
      </c>
      <c r="BK833" s="17" t="str">
        <f t="shared" si="72"/>
        <v/>
      </c>
      <c r="BL833" s="17" t="str">
        <f>IF(Wedstrijden!O654="x","AA","")</f>
        <v/>
      </c>
      <c r="BM833" s="17" t="str">
        <f>IF(Wedstrijden!P654="x","A","")</f>
        <v/>
      </c>
      <c r="BN833" s="17" t="str">
        <f>IF(Wedstrijden!Q654="x","B1","")</f>
        <v/>
      </c>
      <c r="BO833" s="17" t="e">
        <f>IF(Wedstrijden!#REF!="x","BB","")</f>
        <v>#REF!</v>
      </c>
      <c r="BP833" s="17" t="str">
        <f>IF(Wedstrijden!S654="x","B","")</f>
        <v/>
      </c>
      <c r="BQ833" s="17" t="str">
        <f>IF(Wedstrijden!T654="x","L1","")</f>
        <v/>
      </c>
      <c r="BR833" s="17" t="str">
        <f>IF(Wedstrijden!U654="x","L2","")</f>
        <v/>
      </c>
      <c r="BS833" s="17" t="str">
        <f>IF(Wedstrijden!V654="x","M1","")</f>
        <v/>
      </c>
      <c r="BT833" s="17" t="str">
        <f>IF(Wedstrijden!W654="x","M2","")</f>
        <v/>
      </c>
      <c r="BU833" s="17" t="str">
        <f>IF(Wedstrijden!X654="x","Z1","")</f>
        <v/>
      </c>
      <c r="BV833" s="17" t="str">
        <f>IF(Wedstrijden!Y654="x","Z2","")</f>
        <v/>
      </c>
      <c r="BW833" s="17" t="str">
        <f>IF(COUNTA(Wedstrijden!F654:N654)&lt;&gt;0,1,"")</f>
        <v/>
      </c>
      <c r="BX833" s="17" t="str">
        <f t="shared" si="73"/>
        <v/>
      </c>
      <c r="BY833" s="17" t="str">
        <f>IF(Wedstrijden!F654="x","BB","")</f>
        <v/>
      </c>
      <c r="BZ833" s="17" t="str">
        <f>IF(Wedstrijden!G654="x","B","")</f>
        <v/>
      </c>
      <c r="CA833" s="17" t="str">
        <f>IF(Wedstrijden!H654="x","L1","")</f>
        <v/>
      </c>
      <c r="CB833" s="17" t="str">
        <f>IF(Wedstrijden!I654="x","L2","")</f>
        <v/>
      </c>
      <c r="CC833" s="17" t="str">
        <f>IF(Wedstrijden!J654="x","M1","")</f>
        <v/>
      </c>
      <c r="CD833" s="17" t="str">
        <f>IF(Wedstrijden!K654="x","M2","")</f>
        <v/>
      </c>
      <c r="CE833" s="17" t="str">
        <f>IF(Wedstrijden!L654="x","Z1","")</f>
        <v/>
      </c>
      <c r="CF833" s="17" t="str">
        <f>IF(Wedstrijden!M654="x","Z2","")</f>
        <v/>
      </c>
      <c r="CG833" s="17" t="str">
        <f>IF(Wedstrijden!N654="x","ZZL","")</f>
        <v/>
      </c>
      <c r="CL833" s="17" t="str">
        <f>IF(COUNTA(Wedstrijden!AG654:AN654)&lt;&gt;0,2,"")</f>
        <v/>
      </c>
      <c r="CM833" s="17" t="str">
        <f t="shared" si="74"/>
        <v/>
      </c>
      <c r="CN833" s="17" t="str">
        <f>IF(Wedstrijden!AG654="x","AA","")</f>
        <v/>
      </c>
      <c r="CO833" s="17" t="str">
        <f>IF(Wedstrijden!AH654="x","A","")</f>
        <v/>
      </c>
      <c r="CP833" s="17" t="str">
        <f>IF(Wedstrijden!AI654="x","BB","")</f>
        <v/>
      </c>
      <c r="CQ833" s="17" t="str">
        <f>IF(Wedstrijden!AJ654="x","B","")</f>
        <v/>
      </c>
      <c r="CR833" s="17" t="str">
        <f>IF(Wedstrijden!AK654="x","L","")</f>
        <v/>
      </c>
      <c r="CS833" s="17" t="str">
        <f>IF(Wedstrijden!AL654="x","M","")</f>
        <v/>
      </c>
      <c r="CT833" s="17" t="str">
        <f>IF(Wedstrijden!AM654="x","Z","")</f>
        <v/>
      </c>
      <c r="CU833" s="17" t="str">
        <f>IF(Wedstrijden!AN654="x","ZZ","")</f>
        <v/>
      </c>
      <c r="CV833" s="17" t="str">
        <f>IF(COUNTA(Wedstrijden!Z654:AF654)&lt;&gt;0,2,"")</f>
        <v/>
      </c>
      <c r="CW833" s="17" t="str">
        <f t="shared" si="75"/>
        <v/>
      </c>
      <c r="CX833" s="17" t="str">
        <f>IF(Wedstrijden!Z654="x","BB","")</f>
        <v/>
      </c>
      <c r="CY833" s="17" t="str">
        <f>IF(Wedstrijden!AA654="x","B","")</f>
        <v/>
      </c>
      <c r="CZ833" s="17" t="str">
        <f>IF(Wedstrijden!AB654="x","L","")</f>
        <v/>
      </c>
      <c r="DA833" s="17" t="str">
        <f>IF(Wedstrijden!AC654="x","M","")</f>
        <v/>
      </c>
      <c r="DB833" s="17" t="str">
        <f>IF(Wedstrijden!AD654="x","Z","")</f>
        <v/>
      </c>
      <c r="DC833" s="17" t="str">
        <f>IF(Wedstrijden!AE654="x","ZZ","")</f>
        <v/>
      </c>
      <c r="DD833" s="17" t="str">
        <f>IF(Wedstrijden!AF654="x","1.40","")</f>
        <v/>
      </c>
      <c r="DE833" s="17" t="str">
        <f>IF(COUNTA(Wedstrijden!AP654:AR654)&lt;&gt;0,6,"")</f>
        <v/>
      </c>
      <c r="DF833" s="17" t="str">
        <f t="shared" si="76"/>
        <v/>
      </c>
      <c r="DG833" s="17" t="str">
        <f>IF(Wedstrijden!AP654="x","L","")</f>
        <v/>
      </c>
      <c r="DH833" s="17" t="str">
        <f>IF(Wedstrijden!AQ654="x","M","")</f>
        <v/>
      </c>
      <c r="DI833" s="17" t="str">
        <f>IF(Wedstrijden!AR654="x","Z","")</f>
        <v/>
      </c>
      <c r="DJ833" s="17" t="str">
        <f>IF(Wedstrijden!AS654="x","Z","")</f>
        <v/>
      </c>
      <c r="DK833" s="17" t="str">
        <f>IF(COUNTA(Wedstrijden!AU654:AW654)&lt;&gt;0,6,"")</f>
        <v/>
      </c>
      <c r="DL833" s="17" t="str">
        <f t="shared" si="77"/>
        <v/>
      </c>
      <c r="DM833" s="17" t="str">
        <f>IF(Wedstrijden!AU654="x","L","")</f>
        <v/>
      </c>
      <c r="DN833" s="17" t="str">
        <f>IF(Wedstrijden!AV654="x","M","")</f>
        <v/>
      </c>
      <c r="DO833" s="17" t="str">
        <f>IF(Wedstrijden!AW654="x","Z","")</f>
        <v/>
      </c>
      <c r="DP833" s="17" t="str">
        <f>IF(Wedstrijden!AX654="x","Z","")</f>
        <v/>
      </c>
    </row>
    <row r="834" spans="1:120" ht="14.4" x14ac:dyDescent="0.3">
      <c r="A834" s="21">
        <f>Wedstrijden!A655</f>
        <v>0</v>
      </c>
      <c r="B834" s="17" t="str">
        <f>IFERROR(VLOOKUP(Wedstrijden!#REF!,#REF!,2,FALSE),"")</f>
        <v/>
      </c>
      <c r="C834" s="17" t="e">
        <f>Wedstrijden!#REF!</f>
        <v>#REF!</v>
      </c>
      <c r="D834" s="17" t="str">
        <f>IFERROR(VLOOKUP(Wedstrijden!#REF!,#REF!,2,FALSE),"")</f>
        <v/>
      </c>
      <c r="E834" s="17" t="str">
        <f>IFERROR(VLOOKUP(Wedstrijden!#REF!,#REF!,5,FALSE),"")</f>
        <v/>
      </c>
      <c r="F834" s="17" t="e">
        <f>IF(Wedstrijden!#REF!&lt;&gt;"",Wedstrijden!#REF!,"")</f>
        <v>#REF!</v>
      </c>
      <c r="G834" s="17" t="e">
        <f>IF(Wedstrijden!#REF!="Indoor",1,0)</f>
        <v>#REF!</v>
      </c>
      <c r="H834" s="17" t="e">
        <f>Wedstrijden!#REF!</f>
        <v>#REF!</v>
      </c>
      <c r="I834" s="17" t="e">
        <f>IF(Wedstrijden!#REF!="Nee",0,IF(Wedstrijden!#REF!="Ja",1,""))</f>
        <v>#REF!</v>
      </c>
      <c r="J834" s="17" t="e">
        <f>IF(Wedstrijden!#REF!&lt;&gt;"",Wedstrijden!#REF!,"")</f>
        <v>#REF!</v>
      </c>
      <c r="W834" s="18"/>
      <c r="AE834" s="18"/>
      <c r="AN834" s="18"/>
      <c r="AU834" s="18"/>
      <c r="BA834" s="18"/>
      <c r="BE834" s="18"/>
      <c r="BJ834" s="17" t="str">
        <f>IF(COUNTA(Wedstrijden!O655:Y655)&lt;&gt;0,1,"")</f>
        <v/>
      </c>
      <c r="BK834" s="17" t="str">
        <f t="shared" si="72"/>
        <v/>
      </c>
      <c r="BL834" s="17" t="str">
        <f>IF(Wedstrijden!O655="x","AA","")</f>
        <v/>
      </c>
      <c r="BM834" s="17" t="str">
        <f>IF(Wedstrijden!P655="x","A","")</f>
        <v/>
      </c>
      <c r="BN834" s="17" t="str">
        <f>IF(Wedstrijden!Q655="x","B1","")</f>
        <v/>
      </c>
      <c r="BO834" s="17" t="e">
        <f>IF(Wedstrijden!#REF!="x","BB","")</f>
        <v>#REF!</v>
      </c>
      <c r="BP834" s="17" t="str">
        <f>IF(Wedstrijden!S655="x","B","")</f>
        <v/>
      </c>
      <c r="BQ834" s="17" t="str">
        <f>IF(Wedstrijden!T655="x","L1","")</f>
        <v/>
      </c>
      <c r="BR834" s="17" t="str">
        <f>IF(Wedstrijden!U655="x","L2","")</f>
        <v/>
      </c>
      <c r="BS834" s="17" t="str">
        <f>IF(Wedstrijden!V655="x","M1","")</f>
        <v/>
      </c>
      <c r="BT834" s="17" t="str">
        <f>IF(Wedstrijden!W655="x","M2","")</f>
        <v/>
      </c>
      <c r="BU834" s="17" t="str">
        <f>IF(Wedstrijden!X655="x","Z1","")</f>
        <v/>
      </c>
      <c r="BV834" s="17" t="str">
        <f>IF(Wedstrijden!Y655="x","Z2","")</f>
        <v/>
      </c>
      <c r="BW834" s="17" t="str">
        <f>IF(COUNTA(Wedstrijden!F655:N655)&lt;&gt;0,1,"")</f>
        <v/>
      </c>
      <c r="BX834" s="17" t="str">
        <f t="shared" si="73"/>
        <v/>
      </c>
      <c r="BY834" s="17" t="str">
        <f>IF(Wedstrijden!F655="x","BB","")</f>
        <v/>
      </c>
      <c r="BZ834" s="17" t="str">
        <f>IF(Wedstrijden!G655="x","B","")</f>
        <v/>
      </c>
      <c r="CA834" s="17" t="str">
        <f>IF(Wedstrijden!H655="x","L1","")</f>
        <v/>
      </c>
      <c r="CB834" s="17" t="str">
        <f>IF(Wedstrijden!I655="x","L2","")</f>
        <v/>
      </c>
      <c r="CC834" s="17" t="str">
        <f>IF(Wedstrijden!J655="x","M1","")</f>
        <v/>
      </c>
      <c r="CD834" s="17" t="str">
        <f>IF(Wedstrijden!K655="x","M2","")</f>
        <v/>
      </c>
      <c r="CE834" s="17" t="str">
        <f>IF(Wedstrijden!L655="x","Z1","")</f>
        <v/>
      </c>
      <c r="CF834" s="17" t="str">
        <f>IF(Wedstrijden!M655="x","Z2","")</f>
        <v/>
      </c>
      <c r="CG834" s="17" t="str">
        <f>IF(Wedstrijden!N655="x","ZZL","")</f>
        <v/>
      </c>
      <c r="CL834" s="17" t="str">
        <f>IF(COUNTA(Wedstrijden!AG655:AN655)&lt;&gt;0,2,"")</f>
        <v/>
      </c>
      <c r="CM834" s="17" t="str">
        <f t="shared" si="74"/>
        <v/>
      </c>
      <c r="CN834" s="17" t="str">
        <f>IF(Wedstrijden!AG655="x","AA","")</f>
        <v/>
      </c>
      <c r="CO834" s="17" t="str">
        <f>IF(Wedstrijden!AH655="x","A","")</f>
        <v/>
      </c>
      <c r="CP834" s="17" t="str">
        <f>IF(Wedstrijden!AI655="x","BB","")</f>
        <v/>
      </c>
      <c r="CQ834" s="17" t="str">
        <f>IF(Wedstrijden!AJ655="x","B","")</f>
        <v/>
      </c>
      <c r="CR834" s="17" t="str">
        <f>IF(Wedstrijden!AK655="x","L","")</f>
        <v/>
      </c>
      <c r="CS834" s="17" t="str">
        <f>IF(Wedstrijden!AL655="x","M","")</f>
        <v/>
      </c>
      <c r="CT834" s="17" t="str">
        <f>IF(Wedstrijden!AM655="x","Z","")</f>
        <v/>
      </c>
      <c r="CU834" s="17" t="str">
        <f>IF(Wedstrijden!AN655="x","ZZ","")</f>
        <v/>
      </c>
      <c r="CV834" s="17" t="str">
        <f>IF(COUNTA(Wedstrijden!Z655:AF655)&lt;&gt;0,2,"")</f>
        <v/>
      </c>
      <c r="CW834" s="17" t="str">
        <f t="shared" si="75"/>
        <v/>
      </c>
      <c r="CX834" s="17" t="str">
        <f>IF(Wedstrijden!Z655="x","BB","")</f>
        <v/>
      </c>
      <c r="CY834" s="17" t="str">
        <f>IF(Wedstrijden!AA655="x","B","")</f>
        <v/>
      </c>
      <c r="CZ834" s="17" t="str">
        <f>IF(Wedstrijden!AB655="x","L","")</f>
        <v/>
      </c>
      <c r="DA834" s="17" t="str">
        <f>IF(Wedstrijden!AC655="x","M","")</f>
        <v/>
      </c>
      <c r="DB834" s="17" t="str">
        <f>IF(Wedstrijden!AD655="x","Z","")</f>
        <v/>
      </c>
      <c r="DC834" s="17" t="str">
        <f>IF(Wedstrijden!AE655="x","ZZ","")</f>
        <v/>
      </c>
      <c r="DD834" s="17" t="str">
        <f>IF(Wedstrijden!AF655="x","1.40","")</f>
        <v/>
      </c>
      <c r="DE834" s="17" t="str">
        <f>IF(COUNTA(Wedstrijden!AP655:AR655)&lt;&gt;0,6,"")</f>
        <v/>
      </c>
      <c r="DF834" s="17" t="str">
        <f t="shared" si="76"/>
        <v/>
      </c>
      <c r="DG834" s="17" t="str">
        <f>IF(Wedstrijden!AP655="x","L","")</f>
        <v/>
      </c>
      <c r="DH834" s="17" t="str">
        <f>IF(Wedstrijden!AQ655="x","M","")</f>
        <v/>
      </c>
      <c r="DI834" s="17" t="str">
        <f>IF(Wedstrijden!AR655="x","Z","")</f>
        <v/>
      </c>
      <c r="DJ834" s="17" t="str">
        <f>IF(Wedstrijden!AS655="x","Z","")</f>
        <v/>
      </c>
      <c r="DK834" s="17" t="str">
        <f>IF(COUNTA(Wedstrijden!AU655:AW655)&lt;&gt;0,6,"")</f>
        <v/>
      </c>
      <c r="DL834" s="17" t="str">
        <f t="shared" si="77"/>
        <v/>
      </c>
      <c r="DM834" s="17" t="str">
        <f>IF(Wedstrijden!AU655="x","L","")</f>
        <v/>
      </c>
      <c r="DN834" s="17" t="str">
        <f>IF(Wedstrijden!AV655="x","M","")</f>
        <v/>
      </c>
      <c r="DO834" s="17" t="str">
        <f>IF(Wedstrijden!AW655="x","Z","")</f>
        <v/>
      </c>
      <c r="DP834" s="17" t="str">
        <f>IF(Wedstrijden!AX655="x","Z","")</f>
        <v/>
      </c>
    </row>
    <row r="835" spans="1:120" ht="14.4" x14ac:dyDescent="0.3">
      <c r="A835" s="21">
        <f>Wedstrijden!A656</f>
        <v>0</v>
      </c>
      <c r="B835" s="17" t="str">
        <f>IFERROR(VLOOKUP(Wedstrijden!#REF!,#REF!,2,FALSE),"")</f>
        <v/>
      </c>
      <c r="C835" s="17" t="e">
        <f>Wedstrijden!#REF!</f>
        <v>#REF!</v>
      </c>
      <c r="D835" s="17" t="str">
        <f>IFERROR(VLOOKUP(Wedstrijden!#REF!,#REF!,2,FALSE),"")</f>
        <v/>
      </c>
      <c r="E835" s="17" t="str">
        <f>IFERROR(VLOOKUP(Wedstrijden!#REF!,#REF!,5,FALSE),"")</f>
        <v/>
      </c>
      <c r="F835" s="17" t="e">
        <f>IF(Wedstrijden!#REF!&lt;&gt;"",Wedstrijden!#REF!,"")</f>
        <v>#REF!</v>
      </c>
      <c r="G835" s="17" t="e">
        <f>IF(Wedstrijden!#REF!="Indoor",1,0)</f>
        <v>#REF!</v>
      </c>
      <c r="H835" s="17" t="e">
        <f>Wedstrijden!#REF!</f>
        <v>#REF!</v>
      </c>
      <c r="I835" s="17" t="e">
        <f>IF(Wedstrijden!#REF!="Nee",0,IF(Wedstrijden!#REF!="Ja",1,""))</f>
        <v>#REF!</v>
      </c>
      <c r="J835" s="17" t="e">
        <f>IF(Wedstrijden!#REF!&lt;&gt;"",Wedstrijden!#REF!,"")</f>
        <v>#REF!</v>
      </c>
      <c r="W835" s="18"/>
      <c r="AE835" s="18"/>
      <c r="AN835" s="18"/>
      <c r="AU835" s="18"/>
      <c r="BA835" s="18"/>
      <c r="BE835" s="18"/>
      <c r="BJ835" s="17" t="str">
        <f>IF(COUNTA(Wedstrijden!O656:Y656)&lt;&gt;0,1,"")</f>
        <v/>
      </c>
      <c r="BK835" s="17" t="str">
        <f t="shared" ref="BK835:BK898" si="78">IF(COUNTBLANK(BJ835) = 1,"",2)</f>
        <v/>
      </c>
      <c r="BL835" s="17" t="str">
        <f>IF(Wedstrijden!O656="x","AA","")</f>
        <v/>
      </c>
      <c r="BM835" s="17" t="str">
        <f>IF(Wedstrijden!P656="x","A","")</f>
        <v/>
      </c>
      <c r="BN835" s="17" t="str">
        <f>IF(Wedstrijden!Q656="x","B1","")</f>
        <v/>
      </c>
      <c r="BO835" s="17" t="e">
        <f>IF(Wedstrijden!#REF!="x","BB","")</f>
        <v>#REF!</v>
      </c>
      <c r="BP835" s="17" t="str">
        <f>IF(Wedstrijden!S656="x","B","")</f>
        <v/>
      </c>
      <c r="BQ835" s="17" t="str">
        <f>IF(Wedstrijden!T656="x","L1","")</f>
        <v/>
      </c>
      <c r="BR835" s="17" t="str">
        <f>IF(Wedstrijden!U656="x","L2","")</f>
        <v/>
      </c>
      <c r="BS835" s="17" t="str">
        <f>IF(Wedstrijden!V656="x","M1","")</f>
        <v/>
      </c>
      <c r="BT835" s="17" t="str">
        <f>IF(Wedstrijden!W656="x","M2","")</f>
        <v/>
      </c>
      <c r="BU835" s="17" t="str">
        <f>IF(Wedstrijden!X656="x","Z1","")</f>
        <v/>
      </c>
      <c r="BV835" s="17" t="str">
        <f>IF(Wedstrijden!Y656="x","Z2","")</f>
        <v/>
      </c>
      <c r="BW835" s="17" t="str">
        <f>IF(COUNTA(Wedstrijden!F656:N656)&lt;&gt;0,1,"")</f>
        <v/>
      </c>
      <c r="BX835" s="17" t="str">
        <f t="shared" ref="BX835:BX898" si="79">IF(COUNTBLANK(BW835) = 1,"",1)</f>
        <v/>
      </c>
      <c r="BY835" s="17" t="str">
        <f>IF(Wedstrijden!F656="x","BB","")</f>
        <v/>
      </c>
      <c r="BZ835" s="17" t="str">
        <f>IF(Wedstrijden!G656="x","B","")</f>
        <v/>
      </c>
      <c r="CA835" s="17" t="str">
        <f>IF(Wedstrijden!H656="x","L1","")</f>
        <v/>
      </c>
      <c r="CB835" s="17" t="str">
        <f>IF(Wedstrijden!I656="x","L2","")</f>
        <v/>
      </c>
      <c r="CC835" s="17" t="str">
        <f>IF(Wedstrijden!J656="x","M1","")</f>
        <v/>
      </c>
      <c r="CD835" s="17" t="str">
        <f>IF(Wedstrijden!K656="x","M2","")</f>
        <v/>
      </c>
      <c r="CE835" s="17" t="str">
        <f>IF(Wedstrijden!L656="x","Z1","")</f>
        <v/>
      </c>
      <c r="CF835" s="17" t="str">
        <f>IF(Wedstrijden!M656="x","Z2","")</f>
        <v/>
      </c>
      <c r="CG835" s="17" t="str">
        <f>IF(Wedstrijden!N656="x","ZZL","")</f>
        <v/>
      </c>
      <c r="CL835" s="17" t="str">
        <f>IF(COUNTA(Wedstrijden!AG656:AN656)&lt;&gt;0,2,"")</f>
        <v/>
      </c>
      <c r="CM835" s="17" t="str">
        <f t="shared" ref="CM835:CM898" si="80">IF(COUNTBLANK(CL835) = 1,"",2)</f>
        <v/>
      </c>
      <c r="CN835" s="17" t="str">
        <f>IF(Wedstrijden!AG656="x","AA","")</f>
        <v/>
      </c>
      <c r="CO835" s="17" t="str">
        <f>IF(Wedstrijden!AH656="x","A","")</f>
        <v/>
      </c>
      <c r="CP835" s="17" t="str">
        <f>IF(Wedstrijden!AI656="x","BB","")</f>
        <v/>
      </c>
      <c r="CQ835" s="17" t="str">
        <f>IF(Wedstrijden!AJ656="x","B","")</f>
        <v/>
      </c>
      <c r="CR835" s="17" t="str">
        <f>IF(Wedstrijden!AK656="x","L","")</f>
        <v/>
      </c>
      <c r="CS835" s="17" t="str">
        <f>IF(Wedstrijden!AL656="x","M","")</f>
        <v/>
      </c>
      <c r="CT835" s="17" t="str">
        <f>IF(Wedstrijden!AM656="x","Z","")</f>
        <v/>
      </c>
      <c r="CU835" s="17" t="str">
        <f>IF(Wedstrijden!AN656="x","ZZ","")</f>
        <v/>
      </c>
      <c r="CV835" s="17" t="str">
        <f>IF(COUNTA(Wedstrijden!Z656:AF656)&lt;&gt;0,2,"")</f>
        <v/>
      </c>
      <c r="CW835" s="17" t="str">
        <f t="shared" ref="CW835:CW898" si="81">IF(COUNTBLANK(CV835) = 1,"",1)</f>
        <v/>
      </c>
      <c r="CX835" s="17" t="str">
        <f>IF(Wedstrijden!Z656="x","BB","")</f>
        <v/>
      </c>
      <c r="CY835" s="17" t="str">
        <f>IF(Wedstrijden!AA656="x","B","")</f>
        <v/>
      </c>
      <c r="CZ835" s="17" t="str">
        <f>IF(Wedstrijden!AB656="x","L","")</f>
        <v/>
      </c>
      <c r="DA835" s="17" t="str">
        <f>IF(Wedstrijden!AC656="x","M","")</f>
        <v/>
      </c>
      <c r="DB835" s="17" t="str">
        <f>IF(Wedstrijden!AD656="x","Z","")</f>
        <v/>
      </c>
      <c r="DC835" s="17" t="str">
        <f>IF(Wedstrijden!AE656="x","ZZ","")</f>
        <v/>
      </c>
      <c r="DD835" s="17" t="str">
        <f>IF(Wedstrijden!AF656="x","1.40","")</f>
        <v/>
      </c>
      <c r="DE835" s="17" t="str">
        <f>IF(COUNTA(Wedstrijden!AP656:AR656)&lt;&gt;0,6,"")</f>
        <v/>
      </c>
      <c r="DF835" s="17" t="str">
        <f t="shared" ref="DF835:DF898" si="82">IF(COUNTBLANK(DE835) = 1,"",2)</f>
        <v/>
      </c>
      <c r="DG835" s="17" t="str">
        <f>IF(Wedstrijden!AP656="x","L","")</f>
        <v/>
      </c>
      <c r="DH835" s="17" t="str">
        <f>IF(Wedstrijden!AQ656="x","M","")</f>
        <v/>
      </c>
      <c r="DI835" s="17" t="str">
        <f>IF(Wedstrijden!AR656="x","Z","")</f>
        <v/>
      </c>
      <c r="DJ835" s="17" t="str">
        <f>IF(Wedstrijden!AS656="x","Z","")</f>
        <v/>
      </c>
      <c r="DK835" s="17" t="str">
        <f>IF(COUNTA(Wedstrijden!AU656:AW656)&lt;&gt;0,6,"")</f>
        <v/>
      </c>
      <c r="DL835" s="17" t="str">
        <f t="shared" ref="DL835:DL898" si="83">IF(COUNTBLANK(DK835) = 1,"",1)</f>
        <v/>
      </c>
      <c r="DM835" s="17" t="str">
        <f>IF(Wedstrijden!AU656="x","L","")</f>
        <v/>
      </c>
      <c r="DN835" s="17" t="str">
        <f>IF(Wedstrijden!AV656="x","M","")</f>
        <v/>
      </c>
      <c r="DO835" s="17" t="str">
        <f>IF(Wedstrijden!AW656="x","Z","")</f>
        <v/>
      </c>
      <c r="DP835" s="17" t="str">
        <f>IF(Wedstrijden!AX656="x","Z","")</f>
        <v/>
      </c>
    </row>
    <row r="836" spans="1:120" ht="14.4" x14ac:dyDescent="0.3">
      <c r="A836" s="21">
        <f>Wedstrijden!A657</f>
        <v>0</v>
      </c>
      <c r="B836" s="17" t="str">
        <f>IFERROR(VLOOKUP(Wedstrijden!#REF!,#REF!,2,FALSE),"")</f>
        <v/>
      </c>
      <c r="C836" s="17" t="e">
        <f>Wedstrijden!#REF!</f>
        <v>#REF!</v>
      </c>
      <c r="D836" s="17" t="str">
        <f>IFERROR(VLOOKUP(Wedstrijden!#REF!,#REF!,2,FALSE),"")</f>
        <v/>
      </c>
      <c r="E836" s="17" t="str">
        <f>IFERROR(VLOOKUP(Wedstrijden!#REF!,#REF!,5,FALSE),"")</f>
        <v/>
      </c>
      <c r="F836" s="17" t="e">
        <f>IF(Wedstrijden!#REF!&lt;&gt;"",Wedstrijden!#REF!,"")</f>
        <v>#REF!</v>
      </c>
      <c r="G836" s="17" t="e">
        <f>IF(Wedstrijden!#REF!="Indoor",1,0)</f>
        <v>#REF!</v>
      </c>
      <c r="H836" s="17" t="e">
        <f>Wedstrijden!#REF!</f>
        <v>#REF!</v>
      </c>
      <c r="I836" s="17" t="e">
        <f>IF(Wedstrijden!#REF!="Nee",0,IF(Wedstrijden!#REF!="Ja",1,""))</f>
        <v>#REF!</v>
      </c>
      <c r="J836" s="17" t="e">
        <f>IF(Wedstrijden!#REF!&lt;&gt;"",Wedstrijden!#REF!,"")</f>
        <v>#REF!</v>
      </c>
      <c r="W836" s="18"/>
      <c r="AE836" s="18"/>
      <c r="AN836" s="18"/>
      <c r="AU836" s="18"/>
      <c r="BA836" s="18"/>
      <c r="BE836" s="18"/>
      <c r="BJ836" s="17" t="str">
        <f>IF(COUNTA(Wedstrijden!O657:Y657)&lt;&gt;0,1,"")</f>
        <v/>
      </c>
      <c r="BK836" s="17" t="str">
        <f t="shared" si="78"/>
        <v/>
      </c>
      <c r="BL836" s="17" t="str">
        <f>IF(Wedstrijden!O657="x","AA","")</f>
        <v/>
      </c>
      <c r="BM836" s="17" t="str">
        <f>IF(Wedstrijden!P657="x","A","")</f>
        <v/>
      </c>
      <c r="BN836" s="17" t="str">
        <f>IF(Wedstrijden!Q657="x","B1","")</f>
        <v/>
      </c>
      <c r="BO836" s="17" t="e">
        <f>IF(Wedstrijden!#REF!="x","BB","")</f>
        <v>#REF!</v>
      </c>
      <c r="BP836" s="17" t="str">
        <f>IF(Wedstrijden!S657="x","B","")</f>
        <v/>
      </c>
      <c r="BQ836" s="17" t="str">
        <f>IF(Wedstrijden!T657="x","L1","")</f>
        <v/>
      </c>
      <c r="BR836" s="17" t="str">
        <f>IF(Wedstrijden!U657="x","L2","")</f>
        <v/>
      </c>
      <c r="BS836" s="17" t="str">
        <f>IF(Wedstrijden!V657="x","M1","")</f>
        <v/>
      </c>
      <c r="BT836" s="17" t="str">
        <f>IF(Wedstrijden!W657="x","M2","")</f>
        <v/>
      </c>
      <c r="BU836" s="17" t="str">
        <f>IF(Wedstrijden!X657="x","Z1","")</f>
        <v/>
      </c>
      <c r="BV836" s="17" t="str">
        <f>IF(Wedstrijden!Y657="x","Z2","")</f>
        <v/>
      </c>
      <c r="BW836" s="17" t="str">
        <f>IF(COUNTA(Wedstrijden!F657:N657)&lt;&gt;0,1,"")</f>
        <v/>
      </c>
      <c r="BX836" s="17" t="str">
        <f t="shared" si="79"/>
        <v/>
      </c>
      <c r="BY836" s="17" t="str">
        <f>IF(Wedstrijden!F657="x","BB","")</f>
        <v/>
      </c>
      <c r="BZ836" s="17" t="str">
        <f>IF(Wedstrijden!G657="x","B","")</f>
        <v/>
      </c>
      <c r="CA836" s="17" t="str">
        <f>IF(Wedstrijden!H657="x","L1","")</f>
        <v/>
      </c>
      <c r="CB836" s="17" t="str">
        <f>IF(Wedstrijden!I657="x","L2","")</f>
        <v/>
      </c>
      <c r="CC836" s="17" t="str">
        <f>IF(Wedstrijden!J657="x","M1","")</f>
        <v/>
      </c>
      <c r="CD836" s="17" t="str">
        <f>IF(Wedstrijden!K657="x","M2","")</f>
        <v/>
      </c>
      <c r="CE836" s="17" t="str">
        <f>IF(Wedstrijden!L657="x","Z1","")</f>
        <v/>
      </c>
      <c r="CF836" s="17" t="str">
        <f>IF(Wedstrijden!M657="x","Z2","")</f>
        <v/>
      </c>
      <c r="CG836" s="17" t="str">
        <f>IF(Wedstrijden!N657="x","ZZL","")</f>
        <v/>
      </c>
      <c r="CL836" s="17" t="str">
        <f>IF(COUNTA(Wedstrijden!AG657:AN657)&lt;&gt;0,2,"")</f>
        <v/>
      </c>
      <c r="CM836" s="17" t="str">
        <f t="shared" si="80"/>
        <v/>
      </c>
      <c r="CN836" s="17" t="str">
        <f>IF(Wedstrijden!AG657="x","AA","")</f>
        <v/>
      </c>
      <c r="CO836" s="17" t="str">
        <f>IF(Wedstrijden!AH657="x","A","")</f>
        <v/>
      </c>
      <c r="CP836" s="17" t="str">
        <f>IF(Wedstrijden!AI657="x","BB","")</f>
        <v/>
      </c>
      <c r="CQ836" s="17" t="str">
        <f>IF(Wedstrijden!AJ657="x","B","")</f>
        <v/>
      </c>
      <c r="CR836" s="17" t="str">
        <f>IF(Wedstrijden!AK657="x","L","")</f>
        <v/>
      </c>
      <c r="CS836" s="17" t="str">
        <f>IF(Wedstrijden!AL657="x","M","")</f>
        <v/>
      </c>
      <c r="CT836" s="17" t="str">
        <f>IF(Wedstrijden!AM657="x","Z","")</f>
        <v/>
      </c>
      <c r="CU836" s="17" t="str">
        <f>IF(Wedstrijden!AN657="x","ZZ","")</f>
        <v/>
      </c>
      <c r="CV836" s="17" t="str">
        <f>IF(COUNTA(Wedstrijden!Z657:AF657)&lt;&gt;0,2,"")</f>
        <v/>
      </c>
      <c r="CW836" s="17" t="str">
        <f t="shared" si="81"/>
        <v/>
      </c>
      <c r="CX836" s="17" t="str">
        <f>IF(Wedstrijden!Z657="x","BB","")</f>
        <v/>
      </c>
      <c r="CY836" s="17" t="str">
        <f>IF(Wedstrijden!AA657="x","B","")</f>
        <v/>
      </c>
      <c r="CZ836" s="17" t="str">
        <f>IF(Wedstrijden!AB657="x","L","")</f>
        <v/>
      </c>
      <c r="DA836" s="17" t="str">
        <f>IF(Wedstrijden!AC657="x","M","")</f>
        <v/>
      </c>
      <c r="DB836" s="17" t="str">
        <f>IF(Wedstrijden!AD657="x","Z","")</f>
        <v/>
      </c>
      <c r="DC836" s="17" t="str">
        <f>IF(Wedstrijden!AE657="x","ZZ","")</f>
        <v/>
      </c>
      <c r="DD836" s="17" t="str">
        <f>IF(Wedstrijden!AF657="x","1.40","")</f>
        <v/>
      </c>
      <c r="DE836" s="17" t="str">
        <f>IF(COUNTA(Wedstrijden!AP657:AR657)&lt;&gt;0,6,"")</f>
        <v/>
      </c>
      <c r="DF836" s="17" t="str">
        <f t="shared" si="82"/>
        <v/>
      </c>
      <c r="DG836" s="17" t="str">
        <f>IF(Wedstrijden!AP657="x","L","")</f>
        <v/>
      </c>
      <c r="DH836" s="17" t="str">
        <f>IF(Wedstrijden!AQ657="x","M","")</f>
        <v/>
      </c>
      <c r="DI836" s="17" t="str">
        <f>IF(Wedstrijden!AR657="x","Z","")</f>
        <v/>
      </c>
      <c r="DJ836" s="17" t="str">
        <f>IF(Wedstrijden!AS657="x","Z","")</f>
        <v/>
      </c>
      <c r="DK836" s="17" t="str">
        <f>IF(COUNTA(Wedstrijden!AU657:AW657)&lt;&gt;0,6,"")</f>
        <v/>
      </c>
      <c r="DL836" s="17" t="str">
        <f t="shared" si="83"/>
        <v/>
      </c>
      <c r="DM836" s="17" t="str">
        <f>IF(Wedstrijden!AU657="x","L","")</f>
        <v/>
      </c>
      <c r="DN836" s="17" t="str">
        <f>IF(Wedstrijden!AV657="x","M","")</f>
        <v/>
      </c>
      <c r="DO836" s="17" t="str">
        <f>IF(Wedstrijden!AW657="x","Z","")</f>
        <v/>
      </c>
      <c r="DP836" s="17" t="str">
        <f>IF(Wedstrijden!AX657="x","Z","")</f>
        <v/>
      </c>
    </row>
    <row r="837" spans="1:120" ht="14.4" x14ac:dyDescent="0.3">
      <c r="A837" s="21">
        <f>Wedstrijden!A658</f>
        <v>0</v>
      </c>
      <c r="B837" s="17" t="str">
        <f>IFERROR(VLOOKUP(Wedstrijden!#REF!,#REF!,2,FALSE),"")</f>
        <v/>
      </c>
      <c r="C837" s="17" t="e">
        <f>Wedstrijden!#REF!</f>
        <v>#REF!</v>
      </c>
      <c r="D837" s="17" t="str">
        <f>IFERROR(VLOOKUP(Wedstrijden!#REF!,#REF!,2,FALSE),"")</f>
        <v/>
      </c>
      <c r="E837" s="17" t="str">
        <f>IFERROR(VLOOKUP(Wedstrijden!#REF!,#REF!,5,FALSE),"")</f>
        <v/>
      </c>
      <c r="F837" s="17" t="e">
        <f>IF(Wedstrijden!#REF!&lt;&gt;"",Wedstrijden!#REF!,"")</f>
        <v>#REF!</v>
      </c>
      <c r="G837" s="17" t="e">
        <f>IF(Wedstrijden!#REF!="Indoor",1,0)</f>
        <v>#REF!</v>
      </c>
      <c r="H837" s="17" t="e">
        <f>Wedstrijden!#REF!</f>
        <v>#REF!</v>
      </c>
      <c r="I837" s="17" t="e">
        <f>IF(Wedstrijden!#REF!="Nee",0,IF(Wedstrijden!#REF!="Ja",1,""))</f>
        <v>#REF!</v>
      </c>
      <c r="J837" s="17" t="e">
        <f>IF(Wedstrijden!#REF!&lt;&gt;"",Wedstrijden!#REF!,"")</f>
        <v>#REF!</v>
      </c>
      <c r="W837" s="18"/>
      <c r="AE837" s="18"/>
      <c r="AN837" s="18"/>
      <c r="AU837" s="18"/>
      <c r="BA837" s="18"/>
      <c r="BE837" s="18"/>
      <c r="BJ837" s="17" t="str">
        <f>IF(COUNTA(Wedstrijden!O658:Y658)&lt;&gt;0,1,"")</f>
        <v/>
      </c>
      <c r="BK837" s="17" t="str">
        <f t="shared" si="78"/>
        <v/>
      </c>
      <c r="BL837" s="17" t="str">
        <f>IF(Wedstrijden!O658="x","AA","")</f>
        <v/>
      </c>
      <c r="BM837" s="17" t="str">
        <f>IF(Wedstrijden!P658="x","A","")</f>
        <v/>
      </c>
      <c r="BN837" s="17" t="str">
        <f>IF(Wedstrijden!Q658="x","B1","")</f>
        <v/>
      </c>
      <c r="BO837" s="17" t="e">
        <f>IF(Wedstrijden!#REF!="x","BB","")</f>
        <v>#REF!</v>
      </c>
      <c r="BP837" s="17" t="str">
        <f>IF(Wedstrijden!S658="x","B","")</f>
        <v/>
      </c>
      <c r="BQ837" s="17" t="str">
        <f>IF(Wedstrijden!T658="x","L1","")</f>
        <v/>
      </c>
      <c r="BR837" s="17" t="str">
        <f>IF(Wedstrijden!U658="x","L2","")</f>
        <v/>
      </c>
      <c r="BS837" s="17" t="str">
        <f>IF(Wedstrijden!V658="x","M1","")</f>
        <v/>
      </c>
      <c r="BT837" s="17" t="str">
        <f>IF(Wedstrijden!W658="x","M2","")</f>
        <v/>
      </c>
      <c r="BU837" s="17" t="str">
        <f>IF(Wedstrijden!X658="x","Z1","")</f>
        <v/>
      </c>
      <c r="BV837" s="17" t="str">
        <f>IF(Wedstrijden!Y658="x","Z2","")</f>
        <v/>
      </c>
      <c r="BW837" s="17" t="str">
        <f>IF(COUNTA(Wedstrijden!F658:N658)&lt;&gt;0,1,"")</f>
        <v/>
      </c>
      <c r="BX837" s="17" t="str">
        <f t="shared" si="79"/>
        <v/>
      </c>
      <c r="BY837" s="17" t="str">
        <f>IF(Wedstrijden!F658="x","BB","")</f>
        <v/>
      </c>
      <c r="BZ837" s="17" t="str">
        <f>IF(Wedstrijden!G658="x","B","")</f>
        <v/>
      </c>
      <c r="CA837" s="17" t="str">
        <f>IF(Wedstrijden!H658="x","L1","")</f>
        <v/>
      </c>
      <c r="CB837" s="17" t="str">
        <f>IF(Wedstrijden!I658="x","L2","")</f>
        <v/>
      </c>
      <c r="CC837" s="17" t="str">
        <f>IF(Wedstrijden!J658="x","M1","")</f>
        <v/>
      </c>
      <c r="CD837" s="17" t="str">
        <f>IF(Wedstrijden!K658="x","M2","")</f>
        <v/>
      </c>
      <c r="CE837" s="17" t="str">
        <f>IF(Wedstrijden!L658="x","Z1","")</f>
        <v/>
      </c>
      <c r="CF837" s="17" t="str">
        <f>IF(Wedstrijden!M658="x","Z2","")</f>
        <v/>
      </c>
      <c r="CG837" s="17" t="str">
        <f>IF(Wedstrijden!N658="x","ZZL","")</f>
        <v/>
      </c>
      <c r="CL837" s="17" t="str">
        <f>IF(COUNTA(Wedstrijden!AG658:AN658)&lt;&gt;0,2,"")</f>
        <v/>
      </c>
      <c r="CM837" s="17" t="str">
        <f t="shared" si="80"/>
        <v/>
      </c>
      <c r="CN837" s="17" t="str">
        <f>IF(Wedstrijden!AG658="x","AA","")</f>
        <v/>
      </c>
      <c r="CO837" s="17" t="str">
        <f>IF(Wedstrijden!AH658="x","A","")</f>
        <v/>
      </c>
      <c r="CP837" s="17" t="str">
        <f>IF(Wedstrijden!AI658="x","BB","")</f>
        <v/>
      </c>
      <c r="CQ837" s="17" t="str">
        <f>IF(Wedstrijden!AJ658="x","B","")</f>
        <v/>
      </c>
      <c r="CR837" s="17" t="str">
        <f>IF(Wedstrijden!AK658="x","L","")</f>
        <v/>
      </c>
      <c r="CS837" s="17" t="str">
        <f>IF(Wedstrijden!AL658="x","M","")</f>
        <v/>
      </c>
      <c r="CT837" s="17" t="str">
        <f>IF(Wedstrijden!AM658="x","Z","")</f>
        <v/>
      </c>
      <c r="CU837" s="17" t="str">
        <f>IF(Wedstrijden!AN658="x","ZZ","")</f>
        <v/>
      </c>
      <c r="CV837" s="17" t="str">
        <f>IF(COUNTA(Wedstrijden!Z658:AF658)&lt;&gt;0,2,"")</f>
        <v/>
      </c>
      <c r="CW837" s="17" t="str">
        <f t="shared" si="81"/>
        <v/>
      </c>
      <c r="CX837" s="17" t="str">
        <f>IF(Wedstrijden!Z658="x","BB","")</f>
        <v/>
      </c>
      <c r="CY837" s="17" t="str">
        <f>IF(Wedstrijden!AA658="x","B","")</f>
        <v/>
      </c>
      <c r="CZ837" s="17" t="str">
        <f>IF(Wedstrijden!AB658="x","L","")</f>
        <v/>
      </c>
      <c r="DA837" s="17" t="str">
        <f>IF(Wedstrijden!AC658="x","M","")</f>
        <v/>
      </c>
      <c r="DB837" s="17" t="str">
        <f>IF(Wedstrijden!AD658="x","Z","")</f>
        <v/>
      </c>
      <c r="DC837" s="17" t="str">
        <f>IF(Wedstrijden!AE658="x","ZZ","")</f>
        <v/>
      </c>
      <c r="DD837" s="17" t="str">
        <f>IF(Wedstrijden!AF658="x","1.40","")</f>
        <v/>
      </c>
      <c r="DE837" s="17" t="str">
        <f>IF(COUNTA(Wedstrijden!AP658:AR658)&lt;&gt;0,6,"")</f>
        <v/>
      </c>
      <c r="DF837" s="17" t="str">
        <f t="shared" si="82"/>
        <v/>
      </c>
      <c r="DG837" s="17" t="str">
        <f>IF(Wedstrijden!AP658="x","L","")</f>
        <v/>
      </c>
      <c r="DH837" s="17" t="str">
        <f>IF(Wedstrijden!AQ658="x","M","")</f>
        <v/>
      </c>
      <c r="DI837" s="17" t="str">
        <f>IF(Wedstrijden!AR658="x","Z","")</f>
        <v/>
      </c>
      <c r="DJ837" s="17" t="str">
        <f>IF(Wedstrijden!AS658="x","Z","")</f>
        <v/>
      </c>
      <c r="DK837" s="17" t="str">
        <f>IF(COUNTA(Wedstrijden!AU658:AW658)&lt;&gt;0,6,"")</f>
        <v/>
      </c>
      <c r="DL837" s="17" t="str">
        <f t="shared" si="83"/>
        <v/>
      </c>
      <c r="DM837" s="17" t="str">
        <f>IF(Wedstrijden!AU658="x","L","")</f>
        <v/>
      </c>
      <c r="DN837" s="17" t="str">
        <f>IF(Wedstrijden!AV658="x","M","")</f>
        <v/>
      </c>
      <c r="DO837" s="17" t="str">
        <f>IF(Wedstrijden!AW658="x","Z","")</f>
        <v/>
      </c>
      <c r="DP837" s="17" t="str">
        <f>IF(Wedstrijden!AX658="x","Z","")</f>
        <v/>
      </c>
    </row>
    <row r="838" spans="1:120" ht="14.4" x14ac:dyDescent="0.3">
      <c r="A838" s="21">
        <f>Wedstrijden!A659</f>
        <v>0</v>
      </c>
      <c r="B838" s="17" t="str">
        <f>IFERROR(VLOOKUP(Wedstrijden!#REF!,#REF!,2,FALSE),"")</f>
        <v/>
      </c>
      <c r="C838" s="17" t="e">
        <f>Wedstrijden!#REF!</f>
        <v>#REF!</v>
      </c>
      <c r="D838" s="17" t="str">
        <f>IFERROR(VLOOKUP(Wedstrijden!#REF!,#REF!,2,FALSE),"")</f>
        <v/>
      </c>
      <c r="E838" s="17" t="str">
        <f>IFERROR(VLOOKUP(Wedstrijden!#REF!,#REF!,5,FALSE),"")</f>
        <v/>
      </c>
      <c r="F838" s="17" t="e">
        <f>IF(Wedstrijden!#REF!&lt;&gt;"",Wedstrijden!#REF!,"")</f>
        <v>#REF!</v>
      </c>
      <c r="G838" s="17" t="e">
        <f>IF(Wedstrijden!#REF!="Indoor",1,0)</f>
        <v>#REF!</v>
      </c>
      <c r="H838" s="17" t="e">
        <f>Wedstrijden!#REF!</f>
        <v>#REF!</v>
      </c>
      <c r="I838" s="17" t="e">
        <f>IF(Wedstrijden!#REF!="Nee",0,IF(Wedstrijden!#REF!="Ja",1,""))</f>
        <v>#REF!</v>
      </c>
      <c r="J838" s="17" t="e">
        <f>IF(Wedstrijden!#REF!&lt;&gt;"",Wedstrijden!#REF!,"")</f>
        <v>#REF!</v>
      </c>
      <c r="W838" s="18"/>
      <c r="AE838" s="18"/>
      <c r="AN838" s="18"/>
      <c r="AU838" s="18"/>
      <c r="BA838" s="18"/>
      <c r="BE838" s="18"/>
      <c r="BJ838" s="17" t="str">
        <f>IF(COUNTA(Wedstrijden!O659:Y659)&lt;&gt;0,1,"")</f>
        <v/>
      </c>
      <c r="BK838" s="17" t="str">
        <f t="shared" si="78"/>
        <v/>
      </c>
      <c r="BL838" s="17" t="str">
        <f>IF(Wedstrijden!O659="x","AA","")</f>
        <v/>
      </c>
      <c r="BM838" s="17" t="str">
        <f>IF(Wedstrijden!P659="x","A","")</f>
        <v/>
      </c>
      <c r="BN838" s="17" t="str">
        <f>IF(Wedstrijden!Q659="x","B1","")</f>
        <v/>
      </c>
      <c r="BO838" s="17" t="e">
        <f>IF(Wedstrijden!#REF!="x","BB","")</f>
        <v>#REF!</v>
      </c>
      <c r="BP838" s="17" t="str">
        <f>IF(Wedstrijden!S659="x","B","")</f>
        <v/>
      </c>
      <c r="BQ838" s="17" t="str">
        <f>IF(Wedstrijden!T659="x","L1","")</f>
        <v/>
      </c>
      <c r="BR838" s="17" t="str">
        <f>IF(Wedstrijden!U659="x","L2","")</f>
        <v/>
      </c>
      <c r="BS838" s="17" t="str">
        <f>IF(Wedstrijden!V659="x","M1","")</f>
        <v/>
      </c>
      <c r="BT838" s="17" t="str">
        <f>IF(Wedstrijden!W659="x","M2","")</f>
        <v/>
      </c>
      <c r="BU838" s="17" t="str">
        <f>IF(Wedstrijden!X659="x","Z1","")</f>
        <v/>
      </c>
      <c r="BV838" s="17" t="str">
        <f>IF(Wedstrijden!Y659="x","Z2","")</f>
        <v/>
      </c>
      <c r="BW838" s="17" t="str">
        <f>IF(COUNTA(Wedstrijden!F659:N659)&lt;&gt;0,1,"")</f>
        <v/>
      </c>
      <c r="BX838" s="17" t="str">
        <f t="shared" si="79"/>
        <v/>
      </c>
      <c r="BY838" s="17" t="str">
        <f>IF(Wedstrijden!F659="x","BB","")</f>
        <v/>
      </c>
      <c r="BZ838" s="17" t="str">
        <f>IF(Wedstrijden!G659="x","B","")</f>
        <v/>
      </c>
      <c r="CA838" s="17" t="str">
        <f>IF(Wedstrijden!H659="x","L1","")</f>
        <v/>
      </c>
      <c r="CB838" s="17" t="str">
        <f>IF(Wedstrijden!I659="x","L2","")</f>
        <v/>
      </c>
      <c r="CC838" s="17" t="str">
        <f>IF(Wedstrijden!J659="x","M1","")</f>
        <v/>
      </c>
      <c r="CD838" s="17" t="str">
        <f>IF(Wedstrijden!K659="x","M2","")</f>
        <v/>
      </c>
      <c r="CE838" s="17" t="str">
        <f>IF(Wedstrijden!L659="x","Z1","")</f>
        <v/>
      </c>
      <c r="CF838" s="17" t="str">
        <f>IF(Wedstrijden!M659="x","Z2","")</f>
        <v/>
      </c>
      <c r="CG838" s="17" t="str">
        <f>IF(Wedstrijden!N659="x","ZZL","")</f>
        <v/>
      </c>
      <c r="CL838" s="17" t="str">
        <f>IF(COUNTA(Wedstrijden!AG659:AN659)&lt;&gt;0,2,"")</f>
        <v/>
      </c>
      <c r="CM838" s="17" t="str">
        <f t="shared" si="80"/>
        <v/>
      </c>
      <c r="CN838" s="17" t="str">
        <f>IF(Wedstrijden!AG659="x","AA","")</f>
        <v/>
      </c>
      <c r="CO838" s="17" t="str">
        <f>IF(Wedstrijden!AH659="x","A","")</f>
        <v/>
      </c>
      <c r="CP838" s="17" t="str">
        <f>IF(Wedstrijden!AI659="x","BB","")</f>
        <v/>
      </c>
      <c r="CQ838" s="17" t="str">
        <f>IF(Wedstrijden!AJ659="x","B","")</f>
        <v/>
      </c>
      <c r="CR838" s="17" t="str">
        <f>IF(Wedstrijden!AK659="x","L","")</f>
        <v/>
      </c>
      <c r="CS838" s="17" t="str">
        <f>IF(Wedstrijden!AL659="x","M","")</f>
        <v/>
      </c>
      <c r="CT838" s="17" t="str">
        <f>IF(Wedstrijden!AM659="x","Z","")</f>
        <v/>
      </c>
      <c r="CU838" s="17" t="str">
        <f>IF(Wedstrijden!AN659="x","ZZ","")</f>
        <v/>
      </c>
      <c r="CV838" s="17" t="str">
        <f>IF(COUNTA(Wedstrijden!Z659:AF659)&lt;&gt;0,2,"")</f>
        <v/>
      </c>
      <c r="CW838" s="17" t="str">
        <f t="shared" si="81"/>
        <v/>
      </c>
      <c r="CX838" s="17" t="str">
        <f>IF(Wedstrijden!Z659="x","BB","")</f>
        <v/>
      </c>
      <c r="CY838" s="17" t="str">
        <f>IF(Wedstrijden!AA659="x","B","")</f>
        <v/>
      </c>
      <c r="CZ838" s="17" t="str">
        <f>IF(Wedstrijden!AB659="x","L","")</f>
        <v/>
      </c>
      <c r="DA838" s="17" t="str">
        <f>IF(Wedstrijden!AC659="x","M","")</f>
        <v/>
      </c>
      <c r="DB838" s="17" t="str">
        <f>IF(Wedstrijden!AD659="x","Z","")</f>
        <v/>
      </c>
      <c r="DC838" s="17" t="str">
        <f>IF(Wedstrijden!AE659="x","ZZ","")</f>
        <v/>
      </c>
      <c r="DD838" s="17" t="str">
        <f>IF(Wedstrijden!AF659="x","1.40","")</f>
        <v/>
      </c>
      <c r="DE838" s="17" t="str">
        <f>IF(COUNTA(Wedstrijden!AP659:AR659)&lt;&gt;0,6,"")</f>
        <v/>
      </c>
      <c r="DF838" s="17" t="str">
        <f t="shared" si="82"/>
        <v/>
      </c>
      <c r="DG838" s="17" t="str">
        <f>IF(Wedstrijden!AP659="x","L","")</f>
        <v/>
      </c>
      <c r="DH838" s="17" t="str">
        <f>IF(Wedstrijden!AQ659="x","M","")</f>
        <v/>
      </c>
      <c r="DI838" s="17" t="str">
        <f>IF(Wedstrijden!AR659="x","Z","")</f>
        <v/>
      </c>
      <c r="DJ838" s="17" t="str">
        <f>IF(Wedstrijden!AS659="x","Z","")</f>
        <v/>
      </c>
      <c r="DK838" s="17" t="str">
        <f>IF(COUNTA(Wedstrijden!AU659:AW659)&lt;&gt;0,6,"")</f>
        <v/>
      </c>
      <c r="DL838" s="17" t="str">
        <f t="shared" si="83"/>
        <v/>
      </c>
      <c r="DM838" s="17" t="str">
        <f>IF(Wedstrijden!AU659="x","L","")</f>
        <v/>
      </c>
      <c r="DN838" s="17" t="str">
        <f>IF(Wedstrijden!AV659="x","M","")</f>
        <v/>
      </c>
      <c r="DO838" s="17" t="str">
        <f>IF(Wedstrijden!AW659="x","Z","")</f>
        <v/>
      </c>
      <c r="DP838" s="17" t="str">
        <f>IF(Wedstrijden!AX659="x","Z","")</f>
        <v/>
      </c>
    </row>
    <row r="839" spans="1:120" ht="14.4" x14ac:dyDescent="0.3">
      <c r="A839" s="21">
        <f>Wedstrijden!A660</f>
        <v>0</v>
      </c>
      <c r="B839" s="17" t="str">
        <f>IFERROR(VLOOKUP(Wedstrijden!#REF!,#REF!,2,FALSE),"")</f>
        <v/>
      </c>
      <c r="C839" s="17" t="e">
        <f>Wedstrijden!#REF!</f>
        <v>#REF!</v>
      </c>
      <c r="D839" s="17" t="str">
        <f>IFERROR(VLOOKUP(Wedstrijden!#REF!,#REF!,2,FALSE),"")</f>
        <v/>
      </c>
      <c r="E839" s="17" t="str">
        <f>IFERROR(VLOOKUP(Wedstrijden!#REF!,#REF!,5,FALSE),"")</f>
        <v/>
      </c>
      <c r="F839" s="17" t="e">
        <f>IF(Wedstrijden!#REF!&lt;&gt;"",Wedstrijden!#REF!,"")</f>
        <v>#REF!</v>
      </c>
      <c r="G839" s="17" t="e">
        <f>IF(Wedstrijden!#REF!="Indoor",1,0)</f>
        <v>#REF!</v>
      </c>
      <c r="H839" s="17" t="e">
        <f>Wedstrijden!#REF!</f>
        <v>#REF!</v>
      </c>
      <c r="I839" s="17" t="e">
        <f>IF(Wedstrijden!#REF!="Nee",0,IF(Wedstrijden!#REF!="Ja",1,""))</f>
        <v>#REF!</v>
      </c>
      <c r="J839" s="17" t="e">
        <f>IF(Wedstrijden!#REF!&lt;&gt;"",Wedstrijden!#REF!,"")</f>
        <v>#REF!</v>
      </c>
      <c r="W839" s="18"/>
      <c r="AE839" s="18"/>
      <c r="AN839" s="18"/>
      <c r="AU839" s="18"/>
      <c r="BA839" s="18"/>
      <c r="BE839" s="18"/>
      <c r="BJ839" s="17" t="str">
        <f>IF(COUNTA(Wedstrijden!O660:Y660)&lt;&gt;0,1,"")</f>
        <v/>
      </c>
      <c r="BK839" s="17" t="str">
        <f t="shared" si="78"/>
        <v/>
      </c>
      <c r="BL839" s="17" t="str">
        <f>IF(Wedstrijden!O660="x","AA","")</f>
        <v/>
      </c>
      <c r="BM839" s="17" t="str">
        <f>IF(Wedstrijden!P660="x","A","")</f>
        <v/>
      </c>
      <c r="BN839" s="17" t="str">
        <f>IF(Wedstrijden!Q660="x","B1","")</f>
        <v/>
      </c>
      <c r="BO839" s="17" t="e">
        <f>IF(Wedstrijden!#REF!="x","BB","")</f>
        <v>#REF!</v>
      </c>
      <c r="BP839" s="17" t="str">
        <f>IF(Wedstrijden!S660="x","B","")</f>
        <v/>
      </c>
      <c r="BQ839" s="17" t="str">
        <f>IF(Wedstrijden!T660="x","L1","")</f>
        <v/>
      </c>
      <c r="BR839" s="17" t="str">
        <f>IF(Wedstrijden!U660="x","L2","")</f>
        <v/>
      </c>
      <c r="BS839" s="17" t="str">
        <f>IF(Wedstrijden!V660="x","M1","")</f>
        <v/>
      </c>
      <c r="BT839" s="17" t="str">
        <f>IF(Wedstrijden!W660="x","M2","")</f>
        <v/>
      </c>
      <c r="BU839" s="17" t="str">
        <f>IF(Wedstrijden!X660="x","Z1","")</f>
        <v/>
      </c>
      <c r="BV839" s="17" t="str">
        <f>IF(Wedstrijden!Y660="x","Z2","")</f>
        <v/>
      </c>
      <c r="BW839" s="17" t="str">
        <f>IF(COUNTA(Wedstrijden!F660:N660)&lt;&gt;0,1,"")</f>
        <v/>
      </c>
      <c r="BX839" s="17" t="str">
        <f t="shared" si="79"/>
        <v/>
      </c>
      <c r="BY839" s="17" t="str">
        <f>IF(Wedstrijden!F660="x","BB","")</f>
        <v/>
      </c>
      <c r="BZ839" s="17" t="str">
        <f>IF(Wedstrijden!G660="x","B","")</f>
        <v/>
      </c>
      <c r="CA839" s="17" t="str">
        <f>IF(Wedstrijden!H660="x","L1","")</f>
        <v/>
      </c>
      <c r="CB839" s="17" t="str">
        <f>IF(Wedstrijden!I660="x","L2","")</f>
        <v/>
      </c>
      <c r="CC839" s="17" t="str">
        <f>IF(Wedstrijden!J660="x","M1","")</f>
        <v/>
      </c>
      <c r="CD839" s="17" t="str">
        <f>IF(Wedstrijden!K660="x","M2","")</f>
        <v/>
      </c>
      <c r="CE839" s="17" t="str">
        <f>IF(Wedstrijden!L660="x","Z1","")</f>
        <v/>
      </c>
      <c r="CF839" s="17" t="str">
        <f>IF(Wedstrijden!M660="x","Z2","")</f>
        <v/>
      </c>
      <c r="CG839" s="17" t="str">
        <f>IF(Wedstrijden!N660="x","ZZL","")</f>
        <v/>
      </c>
      <c r="CL839" s="17" t="str">
        <f>IF(COUNTA(Wedstrijden!AG660:AN660)&lt;&gt;0,2,"")</f>
        <v/>
      </c>
      <c r="CM839" s="17" t="str">
        <f t="shared" si="80"/>
        <v/>
      </c>
      <c r="CN839" s="17" t="str">
        <f>IF(Wedstrijden!AG660="x","AA","")</f>
        <v/>
      </c>
      <c r="CO839" s="17" t="str">
        <f>IF(Wedstrijden!AH660="x","A","")</f>
        <v/>
      </c>
      <c r="CP839" s="17" t="str">
        <f>IF(Wedstrijden!AI660="x","BB","")</f>
        <v/>
      </c>
      <c r="CQ839" s="17" t="str">
        <f>IF(Wedstrijden!AJ660="x","B","")</f>
        <v/>
      </c>
      <c r="CR839" s="17" t="str">
        <f>IF(Wedstrijden!AK660="x","L","")</f>
        <v/>
      </c>
      <c r="CS839" s="17" t="str">
        <f>IF(Wedstrijden!AL660="x","M","")</f>
        <v/>
      </c>
      <c r="CT839" s="17" t="str">
        <f>IF(Wedstrijden!AM660="x","Z","")</f>
        <v/>
      </c>
      <c r="CU839" s="17" t="str">
        <f>IF(Wedstrijden!AN660="x","ZZ","")</f>
        <v/>
      </c>
      <c r="CV839" s="17" t="str">
        <f>IF(COUNTA(Wedstrijden!Z660:AF660)&lt;&gt;0,2,"")</f>
        <v/>
      </c>
      <c r="CW839" s="17" t="str">
        <f t="shared" si="81"/>
        <v/>
      </c>
      <c r="CX839" s="17" t="str">
        <f>IF(Wedstrijden!Z660="x","BB","")</f>
        <v/>
      </c>
      <c r="CY839" s="17" t="str">
        <f>IF(Wedstrijden!AA660="x","B","")</f>
        <v/>
      </c>
      <c r="CZ839" s="17" t="str">
        <f>IF(Wedstrijden!AB660="x","L","")</f>
        <v/>
      </c>
      <c r="DA839" s="17" t="str">
        <f>IF(Wedstrijden!AC660="x","M","")</f>
        <v/>
      </c>
      <c r="DB839" s="17" t="str">
        <f>IF(Wedstrijden!AD660="x","Z","")</f>
        <v/>
      </c>
      <c r="DC839" s="17" t="str">
        <f>IF(Wedstrijden!AE660="x","ZZ","")</f>
        <v/>
      </c>
      <c r="DD839" s="17" t="str">
        <f>IF(Wedstrijden!AF660="x","1.40","")</f>
        <v/>
      </c>
      <c r="DE839" s="17" t="str">
        <f>IF(COUNTA(Wedstrijden!AP660:AR660)&lt;&gt;0,6,"")</f>
        <v/>
      </c>
      <c r="DF839" s="17" t="str">
        <f t="shared" si="82"/>
        <v/>
      </c>
      <c r="DG839" s="17" t="str">
        <f>IF(Wedstrijden!AP660="x","L","")</f>
        <v/>
      </c>
      <c r="DH839" s="17" t="str">
        <f>IF(Wedstrijden!AQ660="x","M","")</f>
        <v/>
      </c>
      <c r="DI839" s="17" t="str">
        <f>IF(Wedstrijden!AR660="x","Z","")</f>
        <v/>
      </c>
      <c r="DJ839" s="17" t="str">
        <f>IF(Wedstrijden!AS660="x","Z","")</f>
        <v/>
      </c>
      <c r="DK839" s="17" t="str">
        <f>IF(COUNTA(Wedstrijden!AU660:AW660)&lt;&gt;0,6,"")</f>
        <v/>
      </c>
      <c r="DL839" s="17" t="str">
        <f t="shared" si="83"/>
        <v/>
      </c>
      <c r="DM839" s="17" t="str">
        <f>IF(Wedstrijden!AU660="x","L","")</f>
        <v/>
      </c>
      <c r="DN839" s="17" t="str">
        <f>IF(Wedstrijden!AV660="x","M","")</f>
        <v/>
      </c>
      <c r="DO839" s="17" t="str">
        <f>IF(Wedstrijden!AW660="x","Z","")</f>
        <v/>
      </c>
      <c r="DP839" s="17" t="str">
        <f>IF(Wedstrijden!AX660="x","Z","")</f>
        <v/>
      </c>
    </row>
    <row r="840" spans="1:120" ht="14.4" x14ac:dyDescent="0.3">
      <c r="A840" s="21">
        <f>Wedstrijden!A661</f>
        <v>0</v>
      </c>
      <c r="B840" s="17" t="str">
        <f>IFERROR(VLOOKUP(Wedstrijden!#REF!,#REF!,2,FALSE),"")</f>
        <v/>
      </c>
      <c r="C840" s="17" t="e">
        <f>Wedstrijden!#REF!</f>
        <v>#REF!</v>
      </c>
      <c r="D840" s="17" t="str">
        <f>IFERROR(VLOOKUP(Wedstrijden!#REF!,#REF!,2,FALSE),"")</f>
        <v/>
      </c>
      <c r="E840" s="17" t="str">
        <f>IFERROR(VLOOKUP(Wedstrijden!#REF!,#REF!,5,FALSE),"")</f>
        <v/>
      </c>
      <c r="F840" s="17" t="e">
        <f>IF(Wedstrijden!#REF!&lt;&gt;"",Wedstrijden!#REF!,"")</f>
        <v>#REF!</v>
      </c>
      <c r="G840" s="17" t="e">
        <f>IF(Wedstrijden!#REF!="Indoor",1,0)</f>
        <v>#REF!</v>
      </c>
      <c r="H840" s="17" t="e">
        <f>Wedstrijden!#REF!</f>
        <v>#REF!</v>
      </c>
      <c r="I840" s="17" t="e">
        <f>IF(Wedstrijden!#REF!="Nee",0,IF(Wedstrijden!#REF!="Ja",1,""))</f>
        <v>#REF!</v>
      </c>
      <c r="J840" s="17" t="e">
        <f>IF(Wedstrijden!#REF!&lt;&gt;"",Wedstrijden!#REF!,"")</f>
        <v>#REF!</v>
      </c>
      <c r="W840" s="18"/>
      <c r="AE840" s="18"/>
      <c r="AN840" s="18"/>
      <c r="AU840" s="18"/>
      <c r="BA840" s="18"/>
      <c r="BE840" s="18"/>
      <c r="BJ840" s="17" t="str">
        <f>IF(COUNTA(Wedstrijden!O661:Y661)&lt;&gt;0,1,"")</f>
        <v/>
      </c>
      <c r="BK840" s="17" t="str">
        <f t="shared" si="78"/>
        <v/>
      </c>
      <c r="BL840" s="17" t="str">
        <f>IF(Wedstrijden!O661="x","AA","")</f>
        <v/>
      </c>
      <c r="BM840" s="17" t="str">
        <f>IF(Wedstrijden!P661="x","A","")</f>
        <v/>
      </c>
      <c r="BN840" s="17" t="str">
        <f>IF(Wedstrijden!Q661="x","B1","")</f>
        <v/>
      </c>
      <c r="BO840" s="17" t="e">
        <f>IF(Wedstrijden!#REF!="x","BB","")</f>
        <v>#REF!</v>
      </c>
      <c r="BP840" s="17" t="str">
        <f>IF(Wedstrijden!S661="x","B","")</f>
        <v/>
      </c>
      <c r="BQ840" s="17" t="str">
        <f>IF(Wedstrijden!T661="x","L1","")</f>
        <v/>
      </c>
      <c r="BR840" s="17" t="str">
        <f>IF(Wedstrijden!U661="x","L2","")</f>
        <v/>
      </c>
      <c r="BS840" s="17" t="str">
        <f>IF(Wedstrijden!V661="x","M1","")</f>
        <v/>
      </c>
      <c r="BT840" s="17" t="str">
        <f>IF(Wedstrijden!W661="x","M2","")</f>
        <v/>
      </c>
      <c r="BU840" s="17" t="str">
        <f>IF(Wedstrijden!X661="x","Z1","")</f>
        <v/>
      </c>
      <c r="BV840" s="17" t="str">
        <f>IF(Wedstrijden!Y661="x","Z2","")</f>
        <v/>
      </c>
      <c r="BW840" s="17" t="str">
        <f>IF(COUNTA(Wedstrijden!F661:N661)&lt;&gt;0,1,"")</f>
        <v/>
      </c>
      <c r="BX840" s="17" t="str">
        <f t="shared" si="79"/>
        <v/>
      </c>
      <c r="BY840" s="17" t="str">
        <f>IF(Wedstrijden!F661="x","BB","")</f>
        <v/>
      </c>
      <c r="BZ840" s="17" t="str">
        <f>IF(Wedstrijden!G661="x","B","")</f>
        <v/>
      </c>
      <c r="CA840" s="17" t="str">
        <f>IF(Wedstrijden!H661="x","L1","")</f>
        <v/>
      </c>
      <c r="CB840" s="17" t="str">
        <f>IF(Wedstrijden!I661="x","L2","")</f>
        <v/>
      </c>
      <c r="CC840" s="17" t="str">
        <f>IF(Wedstrijden!J661="x","M1","")</f>
        <v/>
      </c>
      <c r="CD840" s="17" t="str">
        <f>IF(Wedstrijden!K661="x","M2","")</f>
        <v/>
      </c>
      <c r="CE840" s="17" t="str">
        <f>IF(Wedstrijden!L661="x","Z1","")</f>
        <v/>
      </c>
      <c r="CF840" s="17" t="str">
        <f>IF(Wedstrijden!M661="x","Z2","")</f>
        <v/>
      </c>
      <c r="CG840" s="17" t="str">
        <f>IF(Wedstrijden!N661="x","ZZL","")</f>
        <v/>
      </c>
      <c r="CL840" s="17" t="str">
        <f>IF(COUNTA(Wedstrijden!AG661:AN661)&lt;&gt;0,2,"")</f>
        <v/>
      </c>
      <c r="CM840" s="17" t="str">
        <f t="shared" si="80"/>
        <v/>
      </c>
      <c r="CN840" s="17" t="str">
        <f>IF(Wedstrijden!AG661="x","AA","")</f>
        <v/>
      </c>
      <c r="CO840" s="17" t="str">
        <f>IF(Wedstrijden!AH661="x","A","")</f>
        <v/>
      </c>
      <c r="CP840" s="17" t="str">
        <f>IF(Wedstrijden!AI661="x","BB","")</f>
        <v/>
      </c>
      <c r="CQ840" s="17" t="str">
        <f>IF(Wedstrijden!AJ661="x","B","")</f>
        <v/>
      </c>
      <c r="CR840" s="17" t="str">
        <f>IF(Wedstrijden!AK661="x","L","")</f>
        <v/>
      </c>
      <c r="CS840" s="17" t="str">
        <f>IF(Wedstrijden!AL661="x","M","")</f>
        <v/>
      </c>
      <c r="CT840" s="17" t="str">
        <f>IF(Wedstrijden!AM661="x","Z","")</f>
        <v/>
      </c>
      <c r="CU840" s="17" t="str">
        <f>IF(Wedstrijden!AN661="x","ZZ","")</f>
        <v/>
      </c>
      <c r="CV840" s="17" t="str">
        <f>IF(COUNTA(Wedstrijden!Z661:AF661)&lt;&gt;0,2,"")</f>
        <v/>
      </c>
      <c r="CW840" s="17" t="str">
        <f t="shared" si="81"/>
        <v/>
      </c>
      <c r="CX840" s="17" t="str">
        <f>IF(Wedstrijden!Z661="x","BB","")</f>
        <v/>
      </c>
      <c r="CY840" s="17" t="str">
        <f>IF(Wedstrijden!AA661="x","B","")</f>
        <v/>
      </c>
      <c r="CZ840" s="17" t="str">
        <f>IF(Wedstrijden!AB661="x","L","")</f>
        <v/>
      </c>
      <c r="DA840" s="17" t="str">
        <f>IF(Wedstrijden!AC661="x","M","")</f>
        <v/>
      </c>
      <c r="DB840" s="17" t="str">
        <f>IF(Wedstrijden!AD661="x","Z","")</f>
        <v/>
      </c>
      <c r="DC840" s="17" t="str">
        <f>IF(Wedstrijden!AE661="x","ZZ","")</f>
        <v/>
      </c>
      <c r="DD840" s="17" t="str">
        <f>IF(Wedstrijden!AF661="x","1.40","")</f>
        <v/>
      </c>
      <c r="DE840" s="17" t="str">
        <f>IF(COUNTA(Wedstrijden!AP661:AR661)&lt;&gt;0,6,"")</f>
        <v/>
      </c>
      <c r="DF840" s="17" t="str">
        <f t="shared" si="82"/>
        <v/>
      </c>
      <c r="DG840" s="17" t="str">
        <f>IF(Wedstrijden!AP661="x","L","")</f>
        <v/>
      </c>
      <c r="DH840" s="17" t="str">
        <f>IF(Wedstrijden!AQ661="x","M","")</f>
        <v/>
      </c>
      <c r="DI840" s="17" t="str">
        <f>IF(Wedstrijden!AR661="x","Z","")</f>
        <v/>
      </c>
      <c r="DJ840" s="17" t="str">
        <f>IF(Wedstrijden!AS661="x","Z","")</f>
        <v/>
      </c>
      <c r="DK840" s="17" t="str">
        <f>IF(COUNTA(Wedstrijden!AU661:AW661)&lt;&gt;0,6,"")</f>
        <v/>
      </c>
      <c r="DL840" s="17" t="str">
        <f t="shared" si="83"/>
        <v/>
      </c>
      <c r="DM840" s="17" t="str">
        <f>IF(Wedstrijden!AU661="x","L","")</f>
        <v/>
      </c>
      <c r="DN840" s="17" t="str">
        <f>IF(Wedstrijden!AV661="x","M","")</f>
        <v/>
      </c>
      <c r="DO840" s="17" t="str">
        <f>IF(Wedstrijden!AW661="x","Z","")</f>
        <v/>
      </c>
      <c r="DP840" s="17" t="str">
        <f>IF(Wedstrijden!AX661="x","Z","")</f>
        <v/>
      </c>
    </row>
    <row r="841" spans="1:120" ht="14.4" x14ac:dyDescent="0.3">
      <c r="A841" s="21">
        <f>Wedstrijden!A662</f>
        <v>0</v>
      </c>
      <c r="B841" s="17" t="str">
        <f>IFERROR(VLOOKUP(Wedstrijden!#REF!,#REF!,2,FALSE),"")</f>
        <v/>
      </c>
      <c r="C841" s="17" t="e">
        <f>Wedstrijden!#REF!</f>
        <v>#REF!</v>
      </c>
      <c r="D841" s="17" t="str">
        <f>IFERROR(VLOOKUP(Wedstrijden!#REF!,#REF!,2,FALSE),"")</f>
        <v/>
      </c>
      <c r="E841" s="17" t="str">
        <f>IFERROR(VLOOKUP(Wedstrijden!#REF!,#REF!,5,FALSE),"")</f>
        <v/>
      </c>
      <c r="F841" s="17" t="e">
        <f>IF(Wedstrijden!#REF!&lt;&gt;"",Wedstrijden!#REF!,"")</f>
        <v>#REF!</v>
      </c>
      <c r="G841" s="17" t="e">
        <f>IF(Wedstrijden!#REF!="Indoor",1,0)</f>
        <v>#REF!</v>
      </c>
      <c r="H841" s="17" t="e">
        <f>Wedstrijden!#REF!</f>
        <v>#REF!</v>
      </c>
      <c r="I841" s="17" t="e">
        <f>IF(Wedstrijden!#REF!="Nee",0,IF(Wedstrijden!#REF!="Ja",1,""))</f>
        <v>#REF!</v>
      </c>
      <c r="J841" s="17" t="e">
        <f>IF(Wedstrijden!#REF!&lt;&gt;"",Wedstrijden!#REF!,"")</f>
        <v>#REF!</v>
      </c>
      <c r="W841" s="18"/>
      <c r="AE841" s="18"/>
      <c r="AN841" s="18"/>
      <c r="AU841" s="18"/>
      <c r="BA841" s="18"/>
      <c r="BE841" s="18"/>
      <c r="BJ841" s="17" t="str">
        <f>IF(COUNTA(Wedstrijden!O662:Y662)&lt;&gt;0,1,"")</f>
        <v/>
      </c>
      <c r="BK841" s="17" t="str">
        <f t="shared" si="78"/>
        <v/>
      </c>
      <c r="BL841" s="17" t="str">
        <f>IF(Wedstrijden!O662="x","AA","")</f>
        <v/>
      </c>
      <c r="BM841" s="17" t="str">
        <f>IF(Wedstrijden!P662="x","A","")</f>
        <v/>
      </c>
      <c r="BN841" s="17" t="str">
        <f>IF(Wedstrijden!Q662="x","B1","")</f>
        <v/>
      </c>
      <c r="BO841" s="17" t="e">
        <f>IF(Wedstrijden!#REF!="x","BB","")</f>
        <v>#REF!</v>
      </c>
      <c r="BP841" s="17" t="str">
        <f>IF(Wedstrijden!S662="x","B","")</f>
        <v/>
      </c>
      <c r="BQ841" s="17" t="str">
        <f>IF(Wedstrijden!T662="x","L1","")</f>
        <v/>
      </c>
      <c r="BR841" s="17" t="str">
        <f>IF(Wedstrijden!U662="x","L2","")</f>
        <v/>
      </c>
      <c r="BS841" s="17" t="str">
        <f>IF(Wedstrijden!V662="x","M1","")</f>
        <v/>
      </c>
      <c r="BT841" s="17" t="str">
        <f>IF(Wedstrijden!W662="x","M2","")</f>
        <v/>
      </c>
      <c r="BU841" s="17" t="str">
        <f>IF(Wedstrijden!X662="x","Z1","")</f>
        <v/>
      </c>
      <c r="BV841" s="17" t="str">
        <f>IF(Wedstrijden!Y662="x","Z2","")</f>
        <v/>
      </c>
      <c r="BW841" s="17" t="str">
        <f>IF(COUNTA(Wedstrijden!F662:N662)&lt;&gt;0,1,"")</f>
        <v/>
      </c>
      <c r="BX841" s="17" t="str">
        <f t="shared" si="79"/>
        <v/>
      </c>
      <c r="BY841" s="17" t="str">
        <f>IF(Wedstrijden!F662="x","BB","")</f>
        <v/>
      </c>
      <c r="BZ841" s="17" t="str">
        <f>IF(Wedstrijden!G662="x","B","")</f>
        <v/>
      </c>
      <c r="CA841" s="17" t="str">
        <f>IF(Wedstrijden!H662="x","L1","")</f>
        <v/>
      </c>
      <c r="CB841" s="17" t="str">
        <f>IF(Wedstrijden!I662="x","L2","")</f>
        <v/>
      </c>
      <c r="CC841" s="17" t="str">
        <f>IF(Wedstrijden!J662="x","M1","")</f>
        <v/>
      </c>
      <c r="CD841" s="17" t="str">
        <f>IF(Wedstrijden!K662="x","M2","")</f>
        <v/>
      </c>
      <c r="CE841" s="17" t="str">
        <f>IF(Wedstrijden!L662="x","Z1","")</f>
        <v/>
      </c>
      <c r="CF841" s="17" t="str">
        <f>IF(Wedstrijden!M662="x","Z2","")</f>
        <v/>
      </c>
      <c r="CG841" s="17" t="str">
        <f>IF(Wedstrijden!N662="x","ZZL","")</f>
        <v/>
      </c>
      <c r="CL841" s="17" t="str">
        <f>IF(COUNTA(Wedstrijden!AG662:AN662)&lt;&gt;0,2,"")</f>
        <v/>
      </c>
      <c r="CM841" s="17" t="str">
        <f t="shared" si="80"/>
        <v/>
      </c>
      <c r="CN841" s="17" t="str">
        <f>IF(Wedstrijden!AG662="x","AA","")</f>
        <v/>
      </c>
      <c r="CO841" s="17" t="str">
        <f>IF(Wedstrijden!AH662="x","A","")</f>
        <v/>
      </c>
      <c r="CP841" s="17" t="str">
        <f>IF(Wedstrijden!AI662="x","BB","")</f>
        <v/>
      </c>
      <c r="CQ841" s="17" t="str">
        <f>IF(Wedstrijden!AJ662="x","B","")</f>
        <v/>
      </c>
      <c r="CR841" s="17" t="str">
        <f>IF(Wedstrijden!AK662="x","L","")</f>
        <v/>
      </c>
      <c r="CS841" s="17" t="str">
        <f>IF(Wedstrijden!AL662="x","M","")</f>
        <v/>
      </c>
      <c r="CT841" s="17" t="str">
        <f>IF(Wedstrijden!AM662="x","Z","")</f>
        <v/>
      </c>
      <c r="CU841" s="17" t="str">
        <f>IF(Wedstrijden!AN662="x","ZZ","")</f>
        <v/>
      </c>
      <c r="CV841" s="17" t="str">
        <f>IF(COUNTA(Wedstrijden!Z662:AF662)&lt;&gt;0,2,"")</f>
        <v/>
      </c>
      <c r="CW841" s="17" t="str">
        <f t="shared" si="81"/>
        <v/>
      </c>
      <c r="CX841" s="17" t="str">
        <f>IF(Wedstrijden!Z662="x","BB","")</f>
        <v/>
      </c>
      <c r="CY841" s="17" t="str">
        <f>IF(Wedstrijden!AA662="x","B","")</f>
        <v/>
      </c>
      <c r="CZ841" s="17" t="str">
        <f>IF(Wedstrijden!AB662="x","L","")</f>
        <v/>
      </c>
      <c r="DA841" s="17" t="str">
        <f>IF(Wedstrijden!AC662="x","M","")</f>
        <v/>
      </c>
      <c r="DB841" s="17" t="str">
        <f>IF(Wedstrijden!AD662="x","Z","")</f>
        <v/>
      </c>
      <c r="DC841" s="17" t="str">
        <f>IF(Wedstrijden!AE662="x","ZZ","")</f>
        <v/>
      </c>
      <c r="DD841" s="17" t="str">
        <f>IF(Wedstrijden!AF662="x","1.40","")</f>
        <v/>
      </c>
      <c r="DE841" s="17" t="str">
        <f>IF(COUNTA(Wedstrijden!AP662:AR662)&lt;&gt;0,6,"")</f>
        <v/>
      </c>
      <c r="DF841" s="17" t="str">
        <f t="shared" si="82"/>
        <v/>
      </c>
      <c r="DG841" s="17" t="str">
        <f>IF(Wedstrijden!AP662="x","L","")</f>
        <v/>
      </c>
      <c r="DH841" s="17" t="str">
        <f>IF(Wedstrijden!AQ662="x","M","")</f>
        <v/>
      </c>
      <c r="DI841" s="17" t="str">
        <f>IF(Wedstrijden!AR662="x","Z","")</f>
        <v/>
      </c>
      <c r="DJ841" s="17" t="str">
        <f>IF(Wedstrijden!AS662="x","Z","")</f>
        <v/>
      </c>
      <c r="DK841" s="17" t="str">
        <f>IF(COUNTA(Wedstrijden!AU662:AW662)&lt;&gt;0,6,"")</f>
        <v/>
      </c>
      <c r="DL841" s="17" t="str">
        <f t="shared" si="83"/>
        <v/>
      </c>
      <c r="DM841" s="17" t="str">
        <f>IF(Wedstrijden!AU662="x","L","")</f>
        <v/>
      </c>
      <c r="DN841" s="17" t="str">
        <f>IF(Wedstrijden!AV662="x","M","")</f>
        <v/>
      </c>
      <c r="DO841" s="17" t="str">
        <f>IF(Wedstrijden!AW662="x","Z","")</f>
        <v/>
      </c>
      <c r="DP841" s="17" t="str">
        <f>IF(Wedstrijden!AX662="x","Z","")</f>
        <v/>
      </c>
    </row>
    <row r="842" spans="1:120" ht="14.4" x14ac:dyDescent="0.3">
      <c r="A842" s="21">
        <f>Wedstrijden!A663</f>
        <v>0</v>
      </c>
      <c r="B842" s="17" t="str">
        <f>IFERROR(VLOOKUP(Wedstrijden!#REF!,#REF!,2,FALSE),"")</f>
        <v/>
      </c>
      <c r="C842" s="17" t="e">
        <f>Wedstrijden!#REF!</f>
        <v>#REF!</v>
      </c>
      <c r="D842" s="17" t="str">
        <f>IFERROR(VLOOKUP(Wedstrijden!#REF!,#REF!,2,FALSE),"")</f>
        <v/>
      </c>
      <c r="E842" s="17" t="str">
        <f>IFERROR(VLOOKUP(Wedstrijden!#REF!,#REF!,5,FALSE),"")</f>
        <v/>
      </c>
      <c r="F842" s="17" t="e">
        <f>IF(Wedstrijden!#REF!&lt;&gt;"",Wedstrijden!#REF!,"")</f>
        <v>#REF!</v>
      </c>
      <c r="G842" s="17" t="e">
        <f>IF(Wedstrijden!#REF!="Indoor",1,0)</f>
        <v>#REF!</v>
      </c>
      <c r="H842" s="17" t="e">
        <f>Wedstrijden!#REF!</f>
        <v>#REF!</v>
      </c>
      <c r="I842" s="17" t="e">
        <f>IF(Wedstrijden!#REF!="Nee",0,IF(Wedstrijden!#REF!="Ja",1,""))</f>
        <v>#REF!</v>
      </c>
      <c r="J842" s="17" t="e">
        <f>IF(Wedstrijden!#REF!&lt;&gt;"",Wedstrijden!#REF!,"")</f>
        <v>#REF!</v>
      </c>
      <c r="W842" s="18"/>
      <c r="AE842" s="18"/>
      <c r="AN842" s="18"/>
      <c r="AU842" s="18"/>
      <c r="BA842" s="18"/>
      <c r="BE842" s="18"/>
      <c r="BJ842" s="17" t="str">
        <f>IF(COUNTA(Wedstrijden!O663:Y663)&lt;&gt;0,1,"")</f>
        <v/>
      </c>
      <c r="BK842" s="17" t="str">
        <f t="shared" si="78"/>
        <v/>
      </c>
      <c r="BL842" s="17" t="str">
        <f>IF(Wedstrijden!O663="x","AA","")</f>
        <v/>
      </c>
      <c r="BM842" s="17" t="str">
        <f>IF(Wedstrijden!P663="x","A","")</f>
        <v/>
      </c>
      <c r="BN842" s="17" t="str">
        <f>IF(Wedstrijden!Q663="x","B1","")</f>
        <v/>
      </c>
      <c r="BO842" s="17" t="e">
        <f>IF(Wedstrijden!#REF!="x","BB","")</f>
        <v>#REF!</v>
      </c>
      <c r="BP842" s="17" t="str">
        <f>IF(Wedstrijden!S663="x","B","")</f>
        <v/>
      </c>
      <c r="BQ842" s="17" t="str">
        <f>IF(Wedstrijden!T663="x","L1","")</f>
        <v/>
      </c>
      <c r="BR842" s="17" t="str">
        <f>IF(Wedstrijden!U663="x","L2","")</f>
        <v/>
      </c>
      <c r="BS842" s="17" t="str">
        <f>IF(Wedstrijden!V663="x","M1","")</f>
        <v/>
      </c>
      <c r="BT842" s="17" t="str">
        <f>IF(Wedstrijden!W663="x","M2","")</f>
        <v/>
      </c>
      <c r="BU842" s="17" t="str">
        <f>IF(Wedstrijden!X663="x","Z1","")</f>
        <v/>
      </c>
      <c r="BV842" s="17" t="str">
        <f>IF(Wedstrijden!Y663="x","Z2","")</f>
        <v/>
      </c>
      <c r="BW842" s="17" t="str">
        <f>IF(COUNTA(Wedstrijden!F663:N663)&lt;&gt;0,1,"")</f>
        <v/>
      </c>
      <c r="BX842" s="17" t="str">
        <f t="shared" si="79"/>
        <v/>
      </c>
      <c r="BY842" s="17" t="str">
        <f>IF(Wedstrijden!F663="x","BB","")</f>
        <v/>
      </c>
      <c r="BZ842" s="17" t="str">
        <f>IF(Wedstrijden!G663="x","B","")</f>
        <v/>
      </c>
      <c r="CA842" s="17" t="str">
        <f>IF(Wedstrijden!H663="x","L1","")</f>
        <v/>
      </c>
      <c r="CB842" s="17" t="str">
        <f>IF(Wedstrijden!I663="x","L2","")</f>
        <v/>
      </c>
      <c r="CC842" s="17" t="str">
        <f>IF(Wedstrijden!J663="x","M1","")</f>
        <v/>
      </c>
      <c r="CD842" s="17" t="str">
        <f>IF(Wedstrijden!K663="x","M2","")</f>
        <v/>
      </c>
      <c r="CE842" s="17" t="str">
        <f>IF(Wedstrijden!L663="x","Z1","")</f>
        <v/>
      </c>
      <c r="CF842" s="17" t="str">
        <f>IF(Wedstrijden!M663="x","Z2","")</f>
        <v/>
      </c>
      <c r="CG842" s="17" t="str">
        <f>IF(Wedstrijden!N663="x","ZZL","")</f>
        <v/>
      </c>
      <c r="CL842" s="17" t="str">
        <f>IF(COUNTA(Wedstrijden!AG663:AN663)&lt;&gt;0,2,"")</f>
        <v/>
      </c>
      <c r="CM842" s="17" t="str">
        <f t="shared" si="80"/>
        <v/>
      </c>
      <c r="CN842" s="17" t="str">
        <f>IF(Wedstrijden!AG663="x","AA","")</f>
        <v/>
      </c>
      <c r="CO842" s="17" t="str">
        <f>IF(Wedstrijden!AH663="x","A","")</f>
        <v/>
      </c>
      <c r="CP842" s="17" t="str">
        <f>IF(Wedstrijden!AI663="x","BB","")</f>
        <v/>
      </c>
      <c r="CQ842" s="17" t="str">
        <f>IF(Wedstrijden!AJ663="x","B","")</f>
        <v/>
      </c>
      <c r="CR842" s="17" t="str">
        <f>IF(Wedstrijden!AK663="x","L","")</f>
        <v/>
      </c>
      <c r="CS842" s="17" t="str">
        <f>IF(Wedstrijden!AL663="x","M","")</f>
        <v/>
      </c>
      <c r="CT842" s="17" t="str">
        <f>IF(Wedstrijden!AM663="x","Z","")</f>
        <v/>
      </c>
      <c r="CU842" s="17" t="str">
        <f>IF(Wedstrijden!AN663="x","ZZ","")</f>
        <v/>
      </c>
      <c r="CV842" s="17" t="str">
        <f>IF(COUNTA(Wedstrijden!Z663:AF663)&lt;&gt;0,2,"")</f>
        <v/>
      </c>
      <c r="CW842" s="17" t="str">
        <f t="shared" si="81"/>
        <v/>
      </c>
      <c r="CX842" s="17" t="str">
        <f>IF(Wedstrijden!Z663="x","BB","")</f>
        <v/>
      </c>
      <c r="CY842" s="17" t="str">
        <f>IF(Wedstrijden!AA663="x","B","")</f>
        <v/>
      </c>
      <c r="CZ842" s="17" t="str">
        <f>IF(Wedstrijden!AB663="x","L","")</f>
        <v/>
      </c>
      <c r="DA842" s="17" t="str">
        <f>IF(Wedstrijden!AC663="x","M","")</f>
        <v/>
      </c>
      <c r="DB842" s="17" t="str">
        <f>IF(Wedstrijden!AD663="x","Z","")</f>
        <v/>
      </c>
      <c r="DC842" s="17" t="str">
        <f>IF(Wedstrijden!AE663="x","ZZ","")</f>
        <v/>
      </c>
      <c r="DD842" s="17" t="str">
        <f>IF(Wedstrijden!AF663="x","1.40","")</f>
        <v/>
      </c>
      <c r="DE842" s="17" t="str">
        <f>IF(COUNTA(Wedstrijden!AP663:AR663)&lt;&gt;0,6,"")</f>
        <v/>
      </c>
      <c r="DF842" s="17" t="str">
        <f t="shared" si="82"/>
        <v/>
      </c>
      <c r="DG842" s="17" t="str">
        <f>IF(Wedstrijden!AP663="x","L","")</f>
        <v/>
      </c>
      <c r="DH842" s="17" t="str">
        <f>IF(Wedstrijden!AQ663="x","M","")</f>
        <v/>
      </c>
      <c r="DI842" s="17" t="str">
        <f>IF(Wedstrijden!AR663="x","Z","")</f>
        <v/>
      </c>
      <c r="DJ842" s="17" t="str">
        <f>IF(Wedstrijden!AS663="x","Z","")</f>
        <v/>
      </c>
      <c r="DK842" s="17" t="str">
        <f>IF(COUNTA(Wedstrijden!AU663:AW663)&lt;&gt;0,6,"")</f>
        <v/>
      </c>
      <c r="DL842" s="17" t="str">
        <f t="shared" si="83"/>
        <v/>
      </c>
      <c r="DM842" s="17" t="str">
        <f>IF(Wedstrijden!AU663="x","L","")</f>
        <v/>
      </c>
      <c r="DN842" s="17" t="str">
        <f>IF(Wedstrijden!AV663="x","M","")</f>
        <v/>
      </c>
      <c r="DO842" s="17" t="str">
        <f>IF(Wedstrijden!AW663="x","Z","")</f>
        <v/>
      </c>
      <c r="DP842" s="17" t="str">
        <f>IF(Wedstrijden!AX663="x","Z","")</f>
        <v/>
      </c>
    </row>
    <row r="843" spans="1:120" ht="14.4" x14ac:dyDescent="0.3">
      <c r="A843" s="21">
        <f>Wedstrijden!A664</f>
        <v>0</v>
      </c>
      <c r="B843" s="17" t="str">
        <f>IFERROR(VLOOKUP(Wedstrijden!#REF!,#REF!,2,FALSE),"")</f>
        <v/>
      </c>
      <c r="C843" s="17" t="e">
        <f>Wedstrijden!#REF!</f>
        <v>#REF!</v>
      </c>
      <c r="D843" s="17" t="str">
        <f>IFERROR(VLOOKUP(Wedstrijden!#REF!,#REF!,2,FALSE),"")</f>
        <v/>
      </c>
      <c r="E843" s="17" t="str">
        <f>IFERROR(VLOOKUP(Wedstrijden!#REF!,#REF!,5,FALSE),"")</f>
        <v/>
      </c>
      <c r="F843" s="17" t="e">
        <f>IF(Wedstrijden!#REF!&lt;&gt;"",Wedstrijden!#REF!,"")</f>
        <v>#REF!</v>
      </c>
      <c r="G843" s="17" t="e">
        <f>IF(Wedstrijden!#REF!="Indoor",1,0)</f>
        <v>#REF!</v>
      </c>
      <c r="H843" s="17" t="e">
        <f>Wedstrijden!#REF!</f>
        <v>#REF!</v>
      </c>
      <c r="I843" s="17" t="e">
        <f>IF(Wedstrijden!#REF!="Nee",0,IF(Wedstrijden!#REF!="Ja",1,""))</f>
        <v>#REF!</v>
      </c>
      <c r="J843" s="17" t="e">
        <f>IF(Wedstrijden!#REF!&lt;&gt;"",Wedstrijden!#REF!,"")</f>
        <v>#REF!</v>
      </c>
      <c r="W843" s="18"/>
      <c r="AE843" s="18"/>
      <c r="AN843" s="18"/>
      <c r="AU843" s="18"/>
      <c r="BA843" s="18"/>
      <c r="BE843" s="18"/>
      <c r="BJ843" s="17" t="str">
        <f>IF(COUNTA(Wedstrijden!O664:Y664)&lt;&gt;0,1,"")</f>
        <v/>
      </c>
      <c r="BK843" s="17" t="str">
        <f t="shared" si="78"/>
        <v/>
      </c>
      <c r="BL843" s="17" t="str">
        <f>IF(Wedstrijden!O664="x","AA","")</f>
        <v/>
      </c>
      <c r="BM843" s="17" t="str">
        <f>IF(Wedstrijden!P664="x","A","")</f>
        <v/>
      </c>
      <c r="BN843" s="17" t="str">
        <f>IF(Wedstrijden!Q664="x","B1","")</f>
        <v/>
      </c>
      <c r="BO843" s="17" t="e">
        <f>IF(Wedstrijden!#REF!="x","BB","")</f>
        <v>#REF!</v>
      </c>
      <c r="BP843" s="17" t="str">
        <f>IF(Wedstrijden!S664="x","B","")</f>
        <v/>
      </c>
      <c r="BQ843" s="17" t="str">
        <f>IF(Wedstrijden!T664="x","L1","")</f>
        <v/>
      </c>
      <c r="BR843" s="17" t="str">
        <f>IF(Wedstrijden!U664="x","L2","")</f>
        <v/>
      </c>
      <c r="BS843" s="17" t="str">
        <f>IF(Wedstrijden!V664="x","M1","")</f>
        <v/>
      </c>
      <c r="BT843" s="17" t="str">
        <f>IF(Wedstrijden!W664="x","M2","")</f>
        <v/>
      </c>
      <c r="BU843" s="17" t="str">
        <f>IF(Wedstrijden!X664="x","Z1","")</f>
        <v/>
      </c>
      <c r="BV843" s="17" t="str">
        <f>IF(Wedstrijden!Y664="x","Z2","")</f>
        <v/>
      </c>
      <c r="BW843" s="17" t="str">
        <f>IF(COUNTA(Wedstrijden!F664:N664)&lt;&gt;0,1,"")</f>
        <v/>
      </c>
      <c r="BX843" s="17" t="str">
        <f t="shared" si="79"/>
        <v/>
      </c>
      <c r="BY843" s="17" t="str">
        <f>IF(Wedstrijden!F664="x","BB","")</f>
        <v/>
      </c>
      <c r="BZ843" s="17" t="str">
        <f>IF(Wedstrijden!G664="x","B","")</f>
        <v/>
      </c>
      <c r="CA843" s="17" t="str">
        <f>IF(Wedstrijden!H664="x","L1","")</f>
        <v/>
      </c>
      <c r="CB843" s="17" t="str">
        <f>IF(Wedstrijden!I664="x","L2","")</f>
        <v/>
      </c>
      <c r="CC843" s="17" t="str">
        <f>IF(Wedstrijden!J664="x","M1","")</f>
        <v/>
      </c>
      <c r="CD843" s="17" t="str">
        <f>IF(Wedstrijden!K664="x","M2","")</f>
        <v/>
      </c>
      <c r="CE843" s="17" t="str">
        <f>IF(Wedstrijden!L664="x","Z1","")</f>
        <v/>
      </c>
      <c r="CF843" s="17" t="str">
        <f>IF(Wedstrijden!M664="x","Z2","")</f>
        <v/>
      </c>
      <c r="CG843" s="17" t="str">
        <f>IF(Wedstrijden!N664="x","ZZL","")</f>
        <v/>
      </c>
      <c r="CL843" s="17" t="str">
        <f>IF(COUNTA(Wedstrijden!AG664:AN664)&lt;&gt;0,2,"")</f>
        <v/>
      </c>
      <c r="CM843" s="17" t="str">
        <f t="shared" si="80"/>
        <v/>
      </c>
      <c r="CN843" s="17" t="str">
        <f>IF(Wedstrijden!AG664="x","AA","")</f>
        <v/>
      </c>
      <c r="CO843" s="17" t="str">
        <f>IF(Wedstrijden!AH664="x","A","")</f>
        <v/>
      </c>
      <c r="CP843" s="17" t="str">
        <f>IF(Wedstrijden!AI664="x","BB","")</f>
        <v/>
      </c>
      <c r="CQ843" s="17" t="str">
        <f>IF(Wedstrijden!AJ664="x","B","")</f>
        <v/>
      </c>
      <c r="CR843" s="17" t="str">
        <f>IF(Wedstrijden!AK664="x","L","")</f>
        <v/>
      </c>
      <c r="CS843" s="17" t="str">
        <f>IF(Wedstrijden!AL664="x","M","")</f>
        <v/>
      </c>
      <c r="CT843" s="17" t="str">
        <f>IF(Wedstrijden!AM664="x","Z","")</f>
        <v/>
      </c>
      <c r="CU843" s="17" t="str">
        <f>IF(Wedstrijden!AN664="x","ZZ","")</f>
        <v/>
      </c>
      <c r="CV843" s="17" t="str">
        <f>IF(COUNTA(Wedstrijden!Z664:AF664)&lt;&gt;0,2,"")</f>
        <v/>
      </c>
      <c r="CW843" s="17" t="str">
        <f t="shared" si="81"/>
        <v/>
      </c>
      <c r="CX843" s="17" t="str">
        <f>IF(Wedstrijden!Z664="x","BB","")</f>
        <v/>
      </c>
      <c r="CY843" s="17" t="str">
        <f>IF(Wedstrijden!AA664="x","B","")</f>
        <v/>
      </c>
      <c r="CZ843" s="17" t="str">
        <f>IF(Wedstrijden!AB664="x","L","")</f>
        <v/>
      </c>
      <c r="DA843" s="17" t="str">
        <f>IF(Wedstrijden!AC664="x","M","")</f>
        <v/>
      </c>
      <c r="DB843" s="17" t="str">
        <f>IF(Wedstrijden!AD664="x","Z","")</f>
        <v/>
      </c>
      <c r="DC843" s="17" t="str">
        <f>IF(Wedstrijden!AE664="x","ZZ","")</f>
        <v/>
      </c>
      <c r="DD843" s="17" t="str">
        <f>IF(Wedstrijden!AF664="x","1.40","")</f>
        <v/>
      </c>
      <c r="DE843" s="17" t="str">
        <f>IF(COUNTA(Wedstrijden!AP664:AR664)&lt;&gt;0,6,"")</f>
        <v/>
      </c>
      <c r="DF843" s="17" t="str">
        <f t="shared" si="82"/>
        <v/>
      </c>
      <c r="DG843" s="17" t="str">
        <f>IF(Wedstrijden!AP664="x","L","")</f>
        <v/>
      </c>
      <c r="DH843" s="17" t="str">
        <f>IF(Wedstrijden!AQ664="x","M","")</f>
        <v/>
      </c>
      <c r="DI843" s="17" t="str">
        <f>IF(Wedstrijden!AR664="x","Z","")</f>
        <v/>
      </c>
      <c r="DJ843" s="17" t="str">
        <f>IF(Wedstrijden!AS664="x","Z","")</f>
        <v/>
      </c>
      <c r="DK843" s="17" t="str">
        <f>IF(COUNTA(Wedstrijden!AU664:AW664)&lt;&gt;0,6,"")</f>
        <v/>
      </c>
      <c r="DL843" s="17" t="str">
        <f t="shared" si="83"/>
        <v/>
      </c>
      <c r="DM843" s="17" t="str">
        <f>IF(Wedstrijden!AU664="x","L","")</f>
        <v/>
      </c>
      <c r="DN843" s="17" t="str">
        <f>IF(Wedstrijden!AV664="x","M","")</f>
        <v/>
      </c>
      <c r="DO843" s="17" t="str">
        <f>IF(Wedstrijden!AW664="x","Z","")</f>
        <v/>
      </c>
      <c r="DP843" s="17" t="str">
        <f>IF(Wedstrijden!AX664="x","Z","")</f>
        <v/>
      </c>
    </row>
    <row r="844" spans="1:120" ht="14.4" x14ac:dyDescent="0.3">
      <c r="A844" s="21">
        <f>Wedstrijden!A665</f>
        <v>0</v>
      </c>
      <c r="B844" s="17" t="str">
        <f>IFERROR(VLOOKUP(Wedstrijden!#REF!,#REF!,2,FALSE),"")</f>
        <v/>
      </c>
      <c r="C844" s="17" t="e">
        <f>Wedstrijden!#REF!</f>
        <v>#REF!</v>
      </c>
      <c r="D844" s="17" t="str">
        <f>IFERROR(VLOOKUP(Wedstrijden!#REF!,#REF!,2,FALSE),"")</f>
        <v/>
      </c>
      <c r="E844" s="17" t="str">
        <f>IFERROR(VLOOKUP(Wedstrijden!#REF!,#REF!,5,FALSE),"")</f>
        <v/>
      </c>
      <c r="F844" s="17" t="e">
        <f>IF(Wedstrijden!#REF!&lt;&gt;"",Wedstrijden!#REF!,"")</f>
        <v>#REF!</v>
      </c>
      <c r="G844" s="17" t="e">
        <f>IF(Wedstrijden!#REF!="Indoor",1,0)</f>
        <v>#REF!</v>
      </c>
      <c r="H844" s="17" t="e">
        <f>Wedstrijden!#REF!</f>
        <v>#REF!</v>
      </c>
      <c r="I844" s="17" t="e">
        <f>IF(Wedstrijden!#REF!="Nee",0,IF(Wedstrijden!#REF!="Ja",1,""))</f>
        <v>#REF!</v>
      </c>
      <c r="J844" s="17" t="e">
        <f>IF(Wedstrijden!#REF!&lt;&gt;"",Wedstrijden!#REF!,"")</f>
        <v>#REF!</v>
      </c>
      <c r="W844" s="18"/>
      <c r="AE844" s="18"/>
      <c r="AN844" s="18"/>
      <c r="AU844" s="18"/>
      <c r="BA844" s="18"/>
      <c r="BE844" s="18"/>
      <c r="BJ844" s="17" t="str">
        <f>IF(COUNTA(Wedstrijden!O665:Y665)&lt;&gt;0,1,"")</f>
        <v/>
      </c>
      <c r="BK844" s="17" t="str">
        <f t="shared" si="78"/>
        <v/>
      </c>
      <c r="BL844" s="17" t="str">
        <f>IF(Wedstrijden!O665="x","AA","")</f>
        <v/>
      </c>
      <c r="BM844" s="17" t="str">
        <f>IF(Wedstrijden!P665="x","A","")</f>
        <v/>
      </c>
      <c r="BN844" s="17" t="str">
        <f>IF(Wedstrijden!Q665="x","B1","")</f>
        <v/>
      </c>
      <c r="BO844" s="17" t="e">
        <f>IF(Wedstrijden!#REF!="x","BB","")</f>
        <v>#REF!</v>
      </c>
      <c r="BP844" s="17" t="str">
        <f>IF(Wedstrijden!S665="x","B","")</f>
        <v/>
      </c>
      <c r="BQ844" s="17" t="str">
        <f>IF(Wedstrijden!T665="x","L1","")</f>
        <v/>
      </c>
      <c r="BR844" s="17" t="str">
        <f>IF(Wedstrijden!U665="x","L2","")</f>
        <v/>
      </c>
      <c r="BS844" s="17" t="str">
        <f>IF(Wedstrijden!V665="x","M1","")</f>
        <v/>
      </c>
      <c r="BT844" s="17" t="str">
        <f>IF(Wedstrijden!W665="x","M2","")</f>
        <v/>
      </c>
      <c r="BU844" s="17" t="str">
        <f>IF(Wedstrijden!X665="x","Z1","")</f>
        <v/>
      </c>
      <c r="BV844" s="17" t="str">
        <f>IF(Wedstrijden!Y665="x","Z2","")</f>
        <v/>
      </c>
      <c r="BW844" s="17" t="str">
        <f>IF(COUNTA(Wedstrijden!F665:N665)&lt;&gt;0,1,"")</f>
        <v/>
      </c>
      <c r="BX844" s="17" t="str">
        <f t="shared" si="79"/>
        <v/>
      </c>
      <c r="BY844" s="17" t="str">
        <f>IF(Wedstrijden!F665="x","BB","")</f>
        <v/>
      </c>
      <c r="BZ844" s="17" t="str">
        <f>IF(Wedstrijden!G665="x","B","")</f>
        <v/>
      </c>
      <c r="CA844" s="17" t="str">
        <f>IF(Wedstrijden!H665="x","L1","")</f>
        <v/>
      </c>
      <c r="CB844" s="17" t="str">
        <f>IF(Wedstrijden!I665="x","L2","")</f>
        <v/>
      </c>
      <c r="CC844" s="17" t="str">
        <f>IF(Wedstrijden!J665="x","M1","")</f>
        <v/>
      </c>
      <c r="CD844" s="17" t="str">
        <f>IF(Wedstrijden!K665="x","M2","")</f>
        <v/>
      </c>
      <c r="CE844" s="17" t="str">
        <f>IF(Wedstrijden!L665="x","Z1","")</f>
        <v/>
      </c>
      <c r="CF844" s="17" t="str">
        <f>IF(Wedstrijden!M665="x","Z2","")</f>
        <v/>
      </c>
      <c r="CG844" s="17" t="str">
        <f>IF(Wedstrijden!N665="x","ZZL","")</f>
        <v/>
      </c>
      <c r="CL844" s="17" t="str">
        <f>IF(COUNTA(Wedstrijden!AG665:AN665)&lt;&gt;0,2,"")</f>
        <v/>
      </c>
      <c r="CM844" s="17" t="str">
        <f t="shared" si="80"/>
        <v/>
      </c>
      <c r="CN844" s="17" t="str">
        <f>IF(Wedstrijden!AG665="x","AA","")</f>
        <v/>
      </c>
      <c r="CO844" s="17" t="str">
        <f>IF(Wedstrijden!AH665="x","A","")</f>
        <v/>
      </c>
      <c r="CP844" s="17" t="str">
        <f>IF(Wedstrijden!AI665="x","BB","")</f>
        <v/>
      </c>
      <c r="CQ844" s="17" t="str">
        <f>IF(Wedstrijden!AJ665="x","B","")</f>
        <v/>
      </c>
      <c r="CR844" s="17" t="str">
        <f>IF(Wedstrijden!AK665="x","L","")</f>
        <v/>
      </c>
      <c r="CS844" s="17" t="str">
        <f>IF(Wedstrijden!AL665="x","M","")</f>
        <v/>
      </c>
      <c r="CT844" s="17" t="str">
        <f>IF(Wedstrijden!AM665="x","Z","")</f>
        <v/>
      </c>
      <c r="CU844" s="17" t="str">
        <f>IF(Wedstrijden!AN665="x","ZZ","")</f>
        <v/>
      </c>
      <c r="CV844" s="17" t="str">
        <f>IF(COUNTA(Wedstrijden!Z665:AF665)&lt;&gt;0,2,"")</f>
        <v/>
      </c>
      <c r="CW844" s="17" t="str">
        <f t="shared" si="81"/>
        <v/>
      </c>
      <c r="CX844" s="17" t="str">
        <f>IF(Wedstrijden!Z665="x","BB","")</f>
        <v/>
      </c>
      <c r="CY844" s="17" t="str">
        <f>IF(Wedstrijden!AA665="x","B","")</f>
        <v/>
      </c>
      <c r="CZ844" s="17" t="str">
        <f>IF(Wedstrijden!AB665="x","L","")</f>
        <v/>
      </c>
      <c r="DA844" s="17" t="str">
        <f>IF(Wedstrijden!AC665="x","M","")</f>
        <v/>
      </c>
      <c r="DB844" s="17" t="str">
        <f>IF(Wedstrijden!AD665="x","Z","")</f>
        <v/>
      </c>
      <c r="DC844" s="17" t="str">
        <f>IF(Wedstrijden!AE665="x","ZZ","")</f>
        <v/>
      </c>
      <c r="DD844" s="17" t="str">
        <f>IF(Wedstrijden!AF665="x","1.40","")</f>
        <v/>
      </c>
      <c r="DE844" s="17" t="str">
        <f>IF(COUNTA(Wedstrijden!AP665:AR665)&lt;&gt;0,6,"")</f>
        <v/>
      </c>
      <c r="DF844" s="17" t="str">
        <f t="shared" si="82"/>
        <v/>
      </c>
      <c r="DG844" s="17" t="str">
        <f>IF(Wedstrijden!AP665="x","L","")</f>
        <v/>
      </c>
      <c r="DH844" s="17" t="str">
        <f>IF(Wedstrijden!AQ665="x","M","")</f>
        <v/>
      </c>
      <c r="DI844" s="17" t="str">
        <f>IF(Wedstrijden!AR665="x","Z","")</f>
        <v/>
      </c>
      <c r="DJ844" s="17" t="str">
        <f>IF(Wedstrijden!AS665="x","Z","")</f>
        <v/>
      </c>
      <c r="DK844" s="17" t="str">
        <f>IF(COUNTA(Wedstrijden!AU665:AW665)&lt;&gt;0,6,"")</f>
        <v/>
      </c>
      <c r="DL844" s="17" t="str">
        <f t="shared" si="83"/>
        <v/>
      </c>
      <c r="DM844" s="17" t="str">
        <f>IF(Wedstrijden!AU665="x","L","")</f>
        <v/>
      </c>
      <c r="DN844" s="17" t="str">
        <f>IF(Wedstrijden!AV665="x","M","")</f>
        <v/>
      </c>
      <c r="DO844" s="17" t="str">
        <f>IF(Wedstrijden!AW665="x","Z","")</f>
        <v/>
      </c>
      <c r="DP844" s="17" t="str">
        <f>IF(Wedstrijden!AX665="x","Z","")</f>
        <v/>
      </c>
    </row>
    <row r="845" spans="1:120" ht="14.4" x14ac:dyDescent="0.3">
      <c r="A845" s="21">
        <f>Wedstrijden!A666</f>
        <v>0</v>
      </c>
      <c r="B845" s="17" t="str">
        <f>IFERROR(VLOOKUP(Wedstrijden!#REF!,#REF!,2,FALSE),"")</f>
        <v/>
      </c>
      <c r="C845" s="17" t="e">
        <f>Wedstrijden!#REF!</f>
        <v>#REF!</v>
      </c>
      <c r="D845" s="17" t="str">
        <f>IFERROR(VLOOKUP(Wedstrijden!#REF!,#REF!,2,FALSE),"")</f>
        <v/>
      </c>
      <c r="E845" s="17" t="str">
        <f>IFERROR(VLOOKUP(Wedstrijden!#REF!,#REF!,5,FALSE),"")</f>
        <v/>
      </c>
      <c r="F845" s="17" t="e">
        <f>IF(Wedstrijden!#REF!&lt;&gt;"",Wedstrijden!#REF!,"")</f>
        <v>#REF!</v>
      </c>
      <c r="G845" s="17" t="e">
        <f>IF(Wedstrijden!#REF!="Indoor",1,0)</f>
        <v>#REF!</v>
      </c>
      <c r="H845" s="17" t="e">
        <f>Wedstrijden!#REF!</f>
        <v>#REF!</v>
      </c>
      <c r="I845" s="17" t="e">
        <f>IF(Wedstrijden!#REF!="Nee",0,IF(Wedstrijden!#REF!="Ja",1,""))</f>
        <v>#REF!</v>
      </c>
      <c r="J845" s="17" t="e">
        <f>IF(Wedstrijden!#REF!&lt;&gt;"",Wedstrijden!#REF!,"")</f>
        <v>#REF!</v>
      </c>
      <c r="W845" s="18"/>
      <c r="AE845" s="18"/>
      <c r="AN845" s="18"/>
      <c r="AU845" s="18"/>
      <c r="BA845" s="18"/>
      <c r="BE845" s="18"/>
      <c r="BJ845" s="17" t="str">
        <f>IF(COUNTA(Wedstrijden!O666:Y666)&lt;&gt;0,1,"")</f>
        <v/>
      </c>
      <c r="BK845" s="17" t="str">
        <f t="shared" si="78"/>
        <v/>
      </c>
      <c r="BL845" s="17" t="str">
        <f>IF(Wedstrijden!O666="x","AA","")</f>
        <v/>
      </c>
      <c r="BM845" s="17" t="str">
        <f>IF(Wedstrijden!P666="x","A","")</f>
        <v/>
      </c>
      <c r="BN845" s="17" t="str">
        <f>IF(Wedstrijden!Q666="x","B1","")</f>
        <v/>
      </c>
      <c r="BO845" s="17" t="e">
        <f>IF(Wedstrijden!#REF!="x","BB","")</f>
        <v>#REF!</v>
      </c>
      <c r="BP845" s="17" t="str">
        <f>IF(Wedstrijden!S666="x","B","")</f>
        <v/>
      </c>
      <c r="BQ845" s="17" t="str">
        <f>IF(Wedstrijden!T666="x","L1","")</f>
        <v/>
      </c>
      <c r="BR845" s="17" t="str">
        <f>IF(Wedstrijden!U666="x","L2","")</f>
        <v/>
      </c>
      <c r="BS845" s="17" t="str">
        <f>IF(Wedstrijden!V666="x","M1","")</f>
        <v/>
      </c>
      <c r="BT845" s="17" t="str">
        <f>IF(Wedstrijden!W666="x","M2","")</f>
        <v/>
      </c>
      <c r="BU845" s="17" t="str">
        <f>IF(Wedstrijden!X666="x","Z1","")</f>
        <v/>
      </c>
      <c r="BV845" s="17" t="str">
        <f>IF(Wedstrijden!Y666="x","Z2","")</f>
        <v/>
      </c>
      <c r="BW845" s="17" t="str">
        <f>IF(COUNTA(Wedstrijden!F666:N666)&lt;&gt;0,1,"")</f>
        <v/>
      </c>
      <c r="BX845" s="17" t="str">
        <f t="shared" si="79"/>
        <v/>
      </c>
      <c r="BY845" s="17" t="str">
        <f>IF(Wedstrijden!F666="x","BB","")</f>
        <v/>
      </c>
      <c r="BZ845" s="17" t="str">
        <f>IF(Wedstrijden!G666="x","B","")</f>
        <v/>
      </c>
      <c r="CA845" s="17" t="str">
        <f>IF(Wedstrijden!H666="x","L1","")</f>
        <v/>
      </c>
      <c r="CB845" s="17" t="str">
        <f>IF(Wedstrijden!I666="x","L2","")</f>
        <v/>
      </c>
      <c r="CC845" s="17" t="str">
        <f>IF(Wedstrijden!J666="x","M1","")</f>
        <v/>
      </c>
      <c r="CD845" s="17" t="str">
        <f>IF(Wedstrijden!K666="x","M2","")</f>
        <v/>
      </c>
      <c r="CE845" s="17" t="str">
        <f>IF(Wedstrijden!L666="x","Z1","")</f>
        <v/>
      </c>
      <c r="CF845" s="17" t="str">
        <f>IF(Wedstrijden!M666="x","Z2","")</f>
        <v/>
      </c>
      <c r="CG845" s="17" t="str">
        <f>IF(Wedstrijden!N666="x","ZZL","")</f>
        <v/>
      </c>
      <c r="CL845" s="17" t="str">
        <f>IF(COUNTA(Wedstrijden!AG666:AN666)&lt;&gt;0,2,"")</f>
        <v/>
      </c>
      <c r="CM845" s="17" t="str">
        <f t="shared" si="80"/>
        <v/>
      </c>
      <c r="CN845" s="17" t="str">
        <f>IF(Wedstrijden!AG666="x","AA","")</f>
        <v/>
      </c>
      <c r="CO845" s="17" t="str">
        <f>IF(Wedstrijden!AH666="x","A","")</f>
        <v/>
      </c>
      <c r="CP845" s="17" t="str">
        <f>IF(Wedstrijden!AI666="x","BB","")</f>
        <v/>
      </c>
      <c r="CQ845" s="17" t="str">
        <f>IF(Wedstrijden!AJ666="x","B","")</f>
        <v/>
      </c>
      <c r="CR845" s="17" t="str">
        <f>IF(Wedstrijden!AK666="x","L","")</f>
        <v/>
      </c>
      <c r="CS845" s="17" t="str">
        <f>IF(Wedstrijden!AL666="x","M","")</f>
        <v/>
      </c>
      <c r="CT845" s="17" t="str">
        <f>IF(Wedstrijden!AM666="x","Z","")</f>
        <v/>
      </c>
      <c r="CU845" s="17" t="str">
        <f>IF(Wedstrijden!AN666="x","ZZ","")</f>
        <v/>
      </c>
      <c r="CV845" s="17" t="str">
        <f>IF(COUNTA(Wedstrijden!Z666:AF666)&lt;&gt;0,2,"")</f>
        <v/>
      </c>
      <c r="CW845" s="17" t="str">
        <f t="shared" si="81"/>
        <v/>
      </c>
      <c r="CX845" s="17" t="str">
        <f>IF(Wedstrijden!Z666="x","BB","")</f>
        <v/>
      </c>
      <c r="CY845" s="17" t="str">
        <f>IF(Wedstrijden!AA666="x","B","")</f>
        <v/>
      </c>
      <c r="CZ845" s="17" t="str">
        <f>IF(Wedstrijden!AB666="x","L","")</f>
        <v/>
      </c>
      <c r="DA845" s="17" t="str">
        <f>IF(Wedstrijden!AC666="x","M","")</f>
        <v/>
      </c>
      <c r="DB845" s="17" t="str">
        <f>IF(Wedstrijden!AD666="x","Z","")</f>
        <v/>
      </c>
      <c r="DC845" s="17" t="str">
        <f>IF(Wedstrijden!AE666="x","ZZ","")</f>
        <v/>
      </c>
      <c r="DD845" s="17" t="str">
        <f>IF(Wedstrijden!AF666="x","1.40","")</f>
        <v/>
      </c>
      <c r="DE845" s="17" t="str">
        <f>IF(COUNTA(Wedstrijden!AP666:AR666)&lt;&gt;0,6,"")</f>
        <v/>
      </c>
      <c r="DF845" s="17" t="str">
        <f t="shared" si="82"/>
        <v/>
      </c>
      <c r="DG845" s="17" t="str">
        <f>IF(Wedstrijden!AP666="x","L","")</f>
        <v/>
      </c>
      <c r="DH845" s="17" t="str">
        <f>IF(Wedstrijden!AQ666="x","M","")</f>
        <v/>
      </c>
      <c r="DI845" s="17" t="str">
        <f>IF(Wedstrijden!AR666="x","Z","")</f>
        <v/>
      </c>
      <c r="DJ845" s="17" t="str">
        <f>IF(Wedstrijden!AS666="x","Z","")</f>
        <v/>
      </c>
      <c r="DK845" s="17" t="str">
        <f>IF(COUNTA(Wedstrijden!AU666:AW666)&lt;&gt;0,6,"")</f>
        <v/>
      </c>
      <c r="DL845" s="17" t="str">
        <f t="shared" si="83"/>
        <v/>
      </c>
      <c r="DM845" s="17" t="str">
        <f>IF(Wedstrijden!AU666="x","L","")</f>
        <v/>
      </c>
      <c r="DN845" s="17" t="str">
        <f>IF(Wedstrijden!AV666="x","M","")</f>
        <v/>
      </c>
      <c r="DO845" s="17" t="str">
        <f>IF(Wedstrijden!AW666="x","Z","")</f>
        <v/>
      </c>
      <c r="DP845" s="17" t="str">
        <f>IF(Wedstrijden!AX666="x","Z","")</f>
        <v/>
      </c>
    </row>
    <row r="846" spans="1:120" ht="14.4" x14ac:dyDescent="0.3">
      <c r="A846" s="21">
        <f>Wedstrijden!A667</f>
        <v>0</v>
      </c>
      <c r="B846" s="17" t="str">
        <f>IFERROR(VLOOKUP(Wedstrijden!#REF!,#REF!,2,FALSE),"")</f>
        <v/>
      </c>
      <c r="C846" s="17" t="e">
        <f>Wedstrijden!#REF!</f>
        <v>#REF!</v>
      </c>
      <c r="D846" s="17" t="str">
        <f>IFERROR(VLOOKUP(Wedstrijden!#REF!,#REF!,2,FALSE),"")</f>
        <v/>
      </c>
      <c r="E846" s="17" t="str">
        <f>IFERROR(VLOOKUP(Wedstrijden!#REF!,#REF!,5,FALSE),"")</f>
        <v/>
      </c>
      <c r="F846" s="17" t="e">
        <f>IF(Wedstrijden!#REF!&lt;&gt;"",Wedstrijden!#REF!,"")</f>
        <v>#REF!</v>
      </c>
      <c r="G846" s="17" t="e">
        <f>IF(Wedstrijden!#REF!="Indoor",1,0)</f>
        <v>#REF!</v>
      </c>
      <c r="H846" s="17" t="e">
        <f>Wedstrijden!#REF!</f>
        <v>#REF!</v>
      </c>
      <c r="I846" s="17" t="e">
        <f>IF(Wedstrijden!#REF!="Nee",0,IF(Wedstrijden!#REF!="Ja",1,""))</f>
        <v>#REF!</v>
      </c>
      <c r="J846" s="17" t="e">
        <f>IF(Wedstrijden!#REF!&lt;&gt;"",Wedstrijden!#REF!,"")</f>
        <v>#REF!</v>
      </c>
      <c r="W846" s="18"/>
      <c r="AE846" s="18"/>
      <c r="AN846" s="18"/>
      <c r="AU846" s="18"/>
      <c r="BA846" s="18"/>
      <c r="BE846" s="18"/>
      <c r="BJ846" s="17" t="str">
        <f>IF(COUNTA(Wedstrijden!O667:Y667)&lt;&gt;0,1,"")</f>
        <v/>
      </c>
      <c r="BK846" s="17" t="str">
        <f t="shared" si="78"/>
        <v/>
      </c>
      <c r="BL846" s="17" t="str">
        <f>IF(Wedstrijden!O667="x","AA","")</f>
        <v/>
      </c>
      <c r="BM846" s="17" t="str">
        <f>IF(Wedstrijden!P667="x","A","")</f>
        <v/>
      </c>
      <c r="BN846" s="17" t="str">
        <f>IF(Wedstrijden!Q667="x","B1","")</f>
        <v/>
      </c>
      <c r="BO846" s="17" t="e">
        <f>IF(Wedstrijden!#REF!="x","BB","")</f>
        <v>#REF!</v>
      </c>
      <c r="BP846" s="17" t="str">
        <f>IF(Wedstrijden!S667="x","B","")</f>
        <v/>
      </c>
      <c r="BQ846" s="17" t="str">
        <f>IF(Wedstrijden!T667="x","L1","")</f>
        <v/>
      </c>
      <c r="BR846" s="17" t="str">
        <f>IF(Wedstrijden!U667="x","L2","")</f>
        <v/>
      </c>
      <c r="BS846" s="17" t="str">
        <f>IF(Wedstrijden!V667="x","M1","")</f>
        <v/>
      </c>
      <c r="BT846" s="17" t="str">
        <f>IF(Wedstrijden!W667="x","M2","")</f>
        <v/>
      </c>
      <c r="BU846" s="17" t="str">
        <f>IF(Wedstrijden!X667="x","Z1","")</f>
        <v/>
      </c>
      <c r="BV846" s="17" t="str">
        <f>IF(Wedstrijden!Y667="x","Z2","")</f>
        <v/>
      </c>
      <c r="BW846" s="17" t="str">
        <f>IF(COUNTA(Wedstrijden!F667:N667)&lt;&gt;0,1,"")</f>
        <v/>
      </c>
      <c r="BX846" s="17" t="str">
        <f t="shared" si="79"/>
        <v/>
      </c>
      <c r="BY846" s="17" t="str">
        <f>IF(Wedstrijden!F667="x","BB","")</f>
        <v/>
      </c>
      <c r="BZ846" s="17" t="str">
        <f>IF(Wedstrijden!G667="x","B","")</f>
        <v/>
      </c>
      <c r="CA846" s="17" t="str">
        <f>IF(Wedstrijden!H667="x","L1","")</f>
        <v/>
      </c>
      <c r="CB846" s="17" t="str">
        <f>IF(Wedstrijden!I667="x","L2","")</f>
        <v/>
      </c>
      <c r="CC846" s="17" t="str">
        <f>IF(Wedstrijden!J667="x","M1","")</f>
        <v/>
      </c>
      <c r="CD846" s="17" t="str">
        <f>IF(Wedstrijden!K667="x","M2","")</f>
        <v/>
      </c>
      <c r="CE846" s="17" t="str">
        <f>IF(Wedstrijden!L667="x","Z1","")</f>
        <v/>
      </c>
      <c r="CF846" s="17" t="str">
        <f>IF(Wedstrijden!M667="x","Z2","")</f>
        <v/>
      </c>
      <c r="CG846" s="17" t="str">
        <f>IF(Wedstrijden!N667="x","ZZL","")</f>
        <v/>
      </c>
      <c r="CL846" s="17" t="str">
        <f>IF(COUNTA(Wedstrijden!AG667:AN667)&lt;&gt;0,2,"")</f>
        <v/>
      </c>
      <c r="CM846" s="17" t="str">
        <f t="shared" si="80"/>
        <v/>
      </c>
      <c r="CN846" s="17" t="str">
        <f>IF(Wedstrijden!AG667="x","AA","")</f>
        <v/>
      </c>
      <c r="CO846" s="17" t="str">
        <f>IF(Wedstrijden!AH667="x","A","")</f>
        <v/>
      </c>
      <c r="CP846" s="17" t="str">
        <f>IF(Wedstrijden!AI667="x","BB","")</f>
        <v/>
      </c>
      <c r="CQ846" s="17" t="str">
        <f>IF(Wedstrijden!AJ667="x","B","")</f>
        <v/>
      </c>
      <c r="CR846" s="17" t="str">
        <f>IF(Wedstrijden!AK667="x","L","")</f>
        <v/>
      </c>
      <c r="CS846" s="17" t="str">
        <f>IF(Wedstrijden!AL667="x","M","")</f>
        <v/>
      </c>
      <c r="CT846" s="17" t="str">
        <f>IF(Wedstrijden!AM667="x","Z","")</f>
        <v/>
      </c>
      <c r="CU846" s="17" t="str">
        <f>IF(Wedstrijden!AN667="x","ZZ","")</f>
        <v/>
      </c>
      <c r="CV846" s="17" t="str">
        <f>IF(COUNTA(Wedstrijden!Z667:AF667)&lt;&gt;0,2,"")</f>
        <v/>
      </c>
      <c r="CW846" s="17" t="str">
        <f t="shared" si="81"/>
        <v/>
      </c>
      <c r="CX846" s="17" t="str">
        <f>IF(Wedstrijden!Z667="x","BB","")</f>
        <v/>
      </c>
      <c r="CY846" s="17" t="str">
        <f>IF(Wedstrijden!AA667="x","B","")</f>
        <v/>
      </c>
      <c r="CZ846" s="17" t="str">
        <f>IF(Wedstrijden!AB667="x","L","")</f>
        <v/>
      </c>
      <c r="DA846" s="17" t="str">
        <f>IF(Wedstrijden!AC667="x","M","")</f>
        <v/>
      </c>
      <c r="DB846" s="17" t="str">
        <f>IF(Wedstrijden!AD667="x","Z","")</f>
        <v/>
      </c>
      <c r="DC846" s="17" t="str">
        <f>IF(Wedstrijden!AE667="x","ZZ","")</f>
        <v/>
      </c>
      <c r="DD846" s="17" t="str">
        <f>IF(Wedstrijden!AF667="x","1.40","")</f>
        <v/>
      </c>
      <c r="DE846" s="17" t="str">
        <f>IF(COUNTA(Wedstrijden!AP667:AR667)&lt;&gt;0,6,"")</f>
        <v/>
      </c>
      <c r="DF846" s="17" t="str">
        <f t="shared" si="82"/>
        <v/>
      </c>
      <c r="DG846" s="17" t="str">
        <f>IF(Wedstrijden!AP667="x","L","")</f>
        <v/>
      </c>
      <c r="DH846" s="17" t="str">
        <f>IF(Wedstrijden!AQ667="x","M","")</f>
        <v/>
      </c>
      <c r="DI846" s="17" t="str">
        <f>IF(Wedstrijden!AR667="x","Z","")</f>
        <v/>
      </c>
      <c r="DJ846" s="17" t="str">
        <f>IF(Wedstrijden!AS667="x","Z","")</f>
        <v/>
      </c>
      <c r="DK846" s="17" t="str">
        <f>IF(COUNTA(Wedstrijden!AU667:AW667)&lt;&gt;0,6,"")</f>
        <v/>
      </c>
      <c r="DL846" s="17" t="str">
        <f t="shared" si="83"/>
        <v/>
      </c>
      <c r="DM846" s="17" t="str">
        <f>IF(Wedstrijden!AU667="x","L","")</f>
        <v/>
      </c>
      <c r="DN846" s="17" t="str">
        <f>IF(Wedstrijden!AV667="x","M","")</f>
        <v/>
      </c>
      <c r="DO846" s="17" t="str">
        <f>IF(Wedstrijden!AW667="x","Z","")</f>
        <v/>
      </c>
      <c r="DP846" s="17" t="str">
        <f>IF(Wedstrijden!AX667="x","Z","")</f>
        <v/>
      </c>
    </row>
    <row r="847" spans="1:120" ht="14.4" x14ac:dyDescent="0.3">
      <c r="A847" s="21">
        <f>Wedstrijden!A668</f>
        <v>0</v>
      </c>
      <c r="B847" s="17" t="str">
        <f>IFERROR(VLOOKUP(Wedstrijden!#REF!,#REF!,2,FALSE),"")</f>
        <v/>
      </c>
      <c r="C847" s="17" t="e">
        <f>Wedstrijden!#REF!</f>
        <v>#REF!</v>
      </c>
      <c r="D847" s="17" t="str">
        <f>IFERROR(VLOOKUP(Wedstrijden!#REF!,#REF!,2,FALSE),"")</f>
        <v/>
      </c>
      <c r="E847" s="17" t="str">
        <f>IFERROR(VLOOKUP(Wedstrijden!#REF!,#REF!,5,FALSE),"")</f>
        <v/>
      </c>
      <c r="F847" s="17" t="e">
        <f>IF(Wedstrijden!#REF!&lt;&gt;"",Wedstrijden!#REF!,"")</f>
        <v>#REF!</v>
      </c>
      <c r="G847" s="17" t="e">
        <f>IF(Wedstrijden!#REF!="Indoor",1,0)</f>
        <v>#REF!</v>
      </c>
      <c r="H847" s="17" t="e">
        <f>Wedstrijden!#REF!</f>
        <v>#REF!</v>
      </c>
      <c r="I847" s="17" t="e">
        <f>IF(Wedstrijden!#REF!="Nee",0,IF(Wedstrijden!#REF!="Ja",1,""))</f>
        <v>#REF!</v>
      </c>
      <c r="J847" s="17" t="e">
        <f>IF(Wedstrijden!#REF!&lt;&gt;"",Wedstrijden!#REF!,"")</f>
        <v>#REF!</v>
      </c>
      <c r="W847" s="18"/>
      <c r="AE847" s="18"/>
      <c r="AN847" s="18"/>
      <c r="AU847" s="18"/>
      <c r="BA847" s="18"/>
      <c r="BE847" s="18"/>
      <c r="BJ847" s="17" t="str">
        <f>IF(COUNTA(Wedstrijden!O668:Y668)&lt;&gt;0,1,"")</f>
        <v/>
      </c>
      <c r="BK847" s="17" t="str">
        <f t="shared" si="78"/>
        <v/>
      </c>
      <c r="BL847" s="17" t="str">
        <f>IF(Wedstrijden!O668="x","AA","")</f>
        <v/>
      </c>
      <c r="BM847" s="17" t="str">
        <f>IF(Wedstrijden!P668="x","A","")</f>
        <v/>
      </c>
      <c r="BN847" s="17" t="str">
        <f>IF(Wedstrijden!Q668="x","B1","")</f>
        <v/>
      </c>
      <c r="BO847" s="17" t="e">
        <f>IF(Wedstrijden!#REF!="x","BB","")</f>
        <v>#REF!</v>
      </c>
      <c r="BP847" s="17" t="str">
        <f>IF(Wedstrijden!S668="x","B","")</f>
        <v/>
      </c>
      <c r="BQ847" s="17" t="str">
        <f>IF(Wedstrijden!T668="x","L1","")</f>
        <v/>
      </c>
      <c r="BR847" s="17" t="str">
        <f>IF(Wedstrijden!U668="x","L2","")</f>
        <v/>
      </c>
      <c r="BS847" s="17" t="str">
        <f>IF(Wedstrijden!V668="x","M1","")</f>
        <v/>
      </c>
      <c r="BT847" s="17" t="str">
        <f>IF(Wedstrijden!W668="x","M2","")</f>
        <v/>
      </c>
      <c r="BU847" s="17" t="str">
        <f>IF(Wedstrijden!X668="x","Z1","")</f>
        <v/>
      </c>
      <c r="BV847" s="17" t="str">
        <f>IF(Wedstrijden!Y668="x","Z2","")</f>
        <v/>
      </c>
      <c r="BW847" s="17" t="str">
        <f>IF(COUNTA(Wedstrijden!F668:N668)&lt;&gt;0,1,"")</f>
        <v/>
      </c>
      <c r="BX847" s="17" t="str">
        <f t="shared" si="79"/>
        <v/>
      </c>
      <c r="BY847" s="17" t="str">
        <f>IF(Wedstrijden!F668="x","BB","")</f>
        <v/>
      </c>
      <c r="BZ847" s="17" t="str">
        <f>IF(Wedstrijden!G668="x","B","")</f>
        <v/>
      </c>
      <c r="CA847" s="17" t="str">
        <f>IF(Wedstrijden!H668="x","L1","")</f>
        <v/>
      </c>
      <c r="CB847" s="17" t="str">
        <f>IF(Wedstrijden!I668="x","L2","")</f>
        <v/>
      </c>
      <c r="CC847" s="17" t="str">
        <f>IF(Wedstrijden!J668="x","M1","")</f>
        <v/>
      </c>
      <c r="CD847" s="17" t="str">
        <f>IF(Wedstrijden!K668="x","M2","")</f>
        <v/>
      </c>
      <c r="CE847" s="17" t="str">
        <f>IF(Wedstrijden!L668="x","Z1","")</f>
        <v/>
      </c>
      <c r="CF847" s="17" t="str">
        <f>IF(Wedstrijden!M668="x","Z2","")</f>
        <v/>
      </c>
      <c r="CG847" s="17" t="str">
        <f>IF(Wedstrijden!N668="x","ZZL","")</f>
        <v/>
      </c>
      <c r="CL847" s="17" t="str">
        <f>IF(COUNTA(Wedstrijden!AG668:AN668)&lt;&gt;0,2,"")</f>
        <v/>
      </c>
      <c r="CM847" s="17" t="str">
        <f t="shared" si="80"/>
        <v/>
      </c>
      <c r="CN847" s="17" t="str">
        <f>IF(Wedstrijden!AG668="x","AA","")</f>
        <v/>
      </c>
      <c r="CO847" s="17" t="str">
        <f>IF(Wedstrijden!AH668="x","A","")</f>
        <v/>
      </c>
      <c r="CP847" s="17" t="str">
        <f>IF(Wedstrijden!AI668="x","BB","")</f>
        <v/>
      </c>
      <c r="CQ847" s="17" t="str">
        <f>IF(Wedstrijden!AJ668="x","B","")</f>
        <v/>
      </c>
      <c r="CR847" s="17" t="str">
        <f>IF(Wedstrijden!AK668="x","L","")</f>
        <v/>
      </c>
      <c r="CS847" s="17" t="str">
        <f>IF(Wedstrijden!AL668="x","M","")</f>
        <v/>
      </c>
      <c r="CT847" s="17" t="str">
        <f>IF(Wedstrijden!AM668="x","Z","")</f>
        <v/>
      </c>
      <c r="CU847" s="17" t="str">
        <f>IF(Wedstrijden!AN668="x","ZZ","")</f>
        <v/>
      </c>
      <c r="CV847" s="17" t="str">
        <f>IF(COUNTA(Wedstrijden!Z668:AF668)&lt;&gt;0,2,"")</f>
        <v/>
      </c>
      <c r="CW847" s="17" t="str">
        <f t="shared" si="81"/>
        <v/>
      </c>
      <c r="CX847" s="17" t="str">
        <f>IF(Wedstrijden!Z668="x","BB","")</f>
        <v/>
      </c>
      <c r="CY847" s="17" t="str">
        <f>IF(Wedstrijden!AA668="x","B","")</f>
        <v/>
      </c>
      <c r="CZ847" s="17" t="str">
        <f>IF(Wedstrijden!AB668="x","L","")</f>
        <v/>
      </c>
      <c r="DA847" s="17" t="str">
        <f>IF(Wedstrijden!AC668="x","M","")</f>
        <v/>
      </c>
      <c r="DB847" s="17" t="str">
        <f>IF(Wedstrijden!AD668="x","Z","")</f>
        <v/>
      </c>
      <c r="DC847" s="17" t="str">
        <f>IF(Wedstrijden!AE668="x","ZZ","")</f>
        <v/>
      </c>
      <c r="DD847" s="17" t="str">
        <f>IF(Wedstrijden!AF668="x","1.40","")</f>
        <v/>
      </c>
      <c r="DE847" s="17" t="str">
        <f>IF(COUNTA(Wedstrijden!AP668:AR668)&lt;&gt;0,6,"")</f>
        <v/>
      </c>
      <c r="DF847" s="17" t="str">
        <f t="shared" si="82"/>
        <v/>
      </c>
      <c r="DG847" s="17" t="str">
        <f>IF(Wedstrijden!AP668="x","L","")</f>
        <v/>
      </c>
      <c r="DH847" s="17" t="str">
        <f>IF(Wedstrijden!AQ668="x","M","")</f>
        <v/>
      </c>
      <c r="DI847" s="17" t="str">
        <f>IF(Wedstrijden!AR668="x","Z","")</f>
        <v/>
      </c>
      <c r="DJ847" s="17" t="str">
        <f>IF(Wedstrijden!AS668="x","Z","")</f>
        <v/>
      </c>
      <c r="DK847" s="17" t="str">
        <f>IF(COUNTA(Wedstrijden!AU668:AW668)&lt;&gt;0,6,"")</f>
        <v/>
      </c>
      <c r="DL847" s="17" t="str">
        <f t="shared" si="83"/>
        <v/>
      </c>
      <c r="DM847" s="17" t="str">
        <f>IF(Wedstrijden!AU668="x","L","")</f>
        <v/>
      </c>
      <c r="DN847" s="17" t="str">
        <f>IF(Wedstrijden!AV668="x","M","")</f>
        <v/>
      </c>
      <c r="DO847" s="17" t="str">
        <f>IF(Wedstrijden!AW668="x","Z","")</f>
        <v/>
      </c>
      <c r="DP847" s="17" t="str">
        <f>IF(Wedstrijden!AX668="x","Z","")</f>
        <v/>
      </c>
    </row>
    <row r="848" spans="1:120" ht="14.4" x14ac:dyDescent="0.3">
      <c r="A848" s="21">
        <f>Wedstrijden!A669</f>
        <v>0</v>
      </c>
      <c r="B848" s="17" t="str">
        <f>IFERROR(VLOOKUP(Wedstrijden!#REF!,#REF!,2,FALSE),"")</f>
        <v/>
      </c>
      <c r="C848" s="17" t="e">
        <f>Wedstrijden!#REF!</f>
        <v>#REF!</v>
      </c>
      <c r="D848" s="17" t="str">
        <f>IFERROR(VLOOKUP(Wedstrijden!#REF!,#REF!,2,FALSE),"")</f>
        <v/>
      </c>
      <c r="E848" s="17" t="str">
        <f>IFERROR(VLOOKUP(Wedstrijden!#REF!,#REF!,5,FALSE),"")</f>
        <v/>
      </c>
      <c r="F848" s="17" t="e">
        <f>IF(Wedstrijden!#REF!&lt;&gt;"",Wedstrijden!#REF!,"")</f>
        <v>#REF!</v>
      </c>
      <c r="G848" s="17" t="e">
        <f>IF(Wedstrijden!#REF!="Indoor",1,0)</f>
        <v>#REF!</v>
      </c>
      <c r="H848" s="17" t="e">
        <f>Wedstrijden!#REF!</f>
        <v>#REF!</v>
      </c>
      <c r="I848" s="17" t="e">
        <f>IF(Wedstrijden!#REF!="Nee",0,IF(Wedstrijden!#REF!="Ja",1,""))</f>
        <v>#REF!</v>
      </c>
      <c r="J848" s="17" t="e">
        <f>IF(Wedstrijden!#REF!&lt;&gt;"",Wedstrijden!#REF!,"")</f>
        <v>#REF!</v>
      </c>
      <c r="W848" s="18"/>
      <c r="AE848" s="18"/>
      <c r="AN848" s="18"/>
      <c r="AU848" s="18"/>
      <c r="BA848" s="18"/>
      <c r="BE848" s="18"/>
      <c r="BJ848" s="17" t="str">
        <f>IF(COUNTA(Wedstrijden!O669:Y669)&lt;&gt;0,1,"")</f>
        <v/>
      </c>
      <c r="BK848" s="17" t="str">
        <f t="shared" si="78"/>
        <v/>
      </c>
      <c r="BL848" s="17" t="str">
        <f>IF(Wedstrijden!O669="x","AA","")</f>
        <v/>
      </c>
      <c r="BM848" s="17" t="str">
        <f>IF(Wedstrijden!P669="x","A","")</f>
        <v/>
      </c>
      <c r="BN848" s="17" t="str">
        <f>IF(Wedstrijden!Q669="x","B1","")</f>
        <v/>
      </c>
      <c r="BO848" s="17" t="e">
        <f>IF(Wedstrijden!#REF!="x","BB","")</f>
        <v>#REF!</v>
      </c>
      <c r="BP848" s="17" t="str">
        <f>IF(Wedstrijden!S669="x","B","")</f>
        <v/>
      </c>
      <c r="BQ848" s="17" t="str">
        <f>IF(Wedstrijden!T669="x","L1","")</f>
        <v/>
      </c>
      <c r="BR848" s="17" t="str">
        <f>IF(Wedstrijden!U669="x","L2","")</f>
        <v/>
      </c>
      <c r="BS848" s="17" t="str">
        <f>IF(Wedstrijden!V669="x","M1","")</f>
        <v/>
      </c>
      <c r="BT848" s="17" t="str">
        <f>IF(Wedstrijden!W669="x","M2","")</f>
        <v/>
      </c>
      <c r="BU848" s="17" t="str">
        <f>IF(Wedstrijden!X669="x","Z1","")</f>
        <v/>
      </c>
      <c r="BV848" s="17" t="str">
        <f>IF(Wedstrijden!Y669="x","Z2","")</f>
        <v/>
      </c>
      <c r="BW848" s="17" t="str">
        <f>IF(COUNTA(Wedstrijden!F669:N669)&lt;&gt;0,1,"")</f>
        <v/>
      </c>
      <c r="BX848" s="17" t="str">
        <f t="shared" si="79"/>
        <v/>
      </c>
      <c r="BY848" s="17" t="str">
        <f>IF(Wedstrijden!F669="x","BB","")</f>
        <v/>
      </c>
      <c r="BZ848" s="17" t="str">
        <f>IF(Wedstrijden!G669="x","B","")</f>
        <v/>
      </c>
      <c r="CA848" s="17" t="str">
        <f>IF(Wedstrijden!H669="x","L1","")</f>
        <v/>
      </c>
      <c r="CB848" s="17" t="str">
        <f>IF(Wedstrijden!I669="x","L2","")</f>
        <v/>
      </c>
      <c r="CC848" s="17" t="str">
        <f>IF(Wedstrijden!J669="x","M1","")</f>
        <v/>
      </c>
      <c r="CD848" s="17" t="str">
        <f>IF(Wedstrijden!K669="x","M2","")</f>
        <v/>
      </c>
      <c r="CE848" s="17" t="str">
        <f>IF(Wedstrijden!L669="x","Z1","")</f>
        <v/>
      </c>
      <c r="CF848" s="17" t="str">
        <f>IF(Wedstrijden!M669="x","Z2","")</f>
        <v/>
      </c>
      <c r="CG848" s="17" t="str">
        <f>IF(Wedstrijden!N669="x","ZZL","")</f>
        <v/>
      </c>
      <c r="CL848" s="17" t="str">
        <f>IF(COUNTA(Wedstrijden!AG669:AN669)&lt;&gt;0,2,"")</f>
        <v/>
      </c>
      <c r="CM848" s="17" t="str">
        <f t="shared" si="80"/>
        <v/>
      </c>
      <c r="CN848" s="17" t="str">
        <f>IF(Wedstrijden!AG669="x","AA","")</f>
        <v/>
      </c>
      <c r="CO848" s="17" t="str">
        <f>IF(Wedstrijden!AH669="x","A","")</f>
        <v/>
      </c>
      <c r="CP848" s="17" t="str">
        <f>IF(Wedstrijden!AI669="x","BB","")</f>
        <v/>
      </c>
      <c r="CQ848" s="17" t="str">
        <f>IF(Wedstrijden!AJ669="x","B","")</f>
        <v/>
      </c>
      <c r="CR848" s="17" t="str">
        <f>IF(Wedstrijden!AK669="x","L","")</f>
        <v/>
      </c>
      <c r="CS848" s="17" t="str">
        <f>IF(Wedstrijden!AL669="x","M","")</f>
        <v/>
      </c>
      <c r="CT848" s="17" t="str">
        <f>IF(Wedstrijden!AM669="x","Z","")</f>
        <v/>
      </c>
      <c r="CU848" s="17" t="str">
        <f>IF(Wedstrijden!AN669="x","ZZ","")</f>
        <v/>
      </c>
      <c r="CV848" s="17" t="str">
        <f>IF(COUNTA(Wedstrijden!Z669:AF669)&lt;&gt;0,2,"")</f>
        <v/>
      </c>
      <c r="CW848" s="17" t="str">
        <f t="shared" si="81"/>
        <v/>
      </c>
      <c r="CX848" s="17" t="str">
        <f>IF(Wedstrijden!Z669="x","BB","")</f>
        <v/>
      </c>
      <c r="CY848" s="17" t="str">
        <f>IF(Wedstrijden!AA669="x","B","")</f>
        <v/>
      </c>
      <c r="CZ848" s="17" t="str">
        <f>IF(Wedstrijden!AB669="x","L","")</f>
        <v/>
      </c>
      <c r="DA848" s="17" t="str">
        <f>IF(Wedstrijden!AC669="x","M","")</f>
        <v/>
      </c>
      <c r="DB848" s="17" t="str">
        <f>IF(Wedstrijden!AD669="x","Z","")</f>
        <v/>
      </c>
      <c r="DC848" s="17" t="str">
        <f>IF(Wedstrijden!AE669="x","ZZ","")</f>
        <v/>
      </c>
      <c r="DD848" s="17" t="str">
        <f>IF(Wedstrijden!AF669="x","1.40","")</f>
        <v/>
      </c>
      <c r="DE848" s="17" t="str">
        <f>IF(COUNTA(Wedstrijden!AP669:AR669)&lt;&gt;0,6,"")</f>
        <v/>
      </c>
      <c r="DF848" s="17" t="str">
        <f t="shared" si="82"/>
        <v/>
      </c>
      <c r="DG848" s="17" t="str">
        <f>IF(Wedstrijden!AP669="x","L","")</f>
        <v/>
      </c>
      <c r="DH848" s="17" t="str">
        <f>IF(Wedstrijden!AQ669="x","M","")</f>
        <v/>
      </c>
      <c r="DI848" s="17" t="str">
        <f>IF(Wedstrijden!AR669="x","Z","")</f>
        <v/>
      </c>
      <c r="DJ848" s="17" t="str">
        <f>IF(Wedstrijden!AS669="x","Z","")</f>
        <v/>
      </c>
      <c r="DK848" s="17" t="str">
        <f>IF(COUNTA(Wedstrijden!AU669:AW669)&lt;&gt;0,6,"")</f>
        <v/>
      </c>
      <c r="DL848" s="17" t="str">
        <f t="shared" si="83"/>
        <v/>
      </c>
      <c r="DM848" s="17" t="str">
        <f>IF(Wedstrijden!AU669="x","L","")</f>
        <v/>
      </c>
      <c r="DN848" s="17" t="str">
        <f>IF(Wedstrijden!AV669="x","M","")</f>
        <v/>
      </c>
      <c r="DO848" s="17" t="str">
        <f>IF(Wedstrijden!AW669="x","Z","")</f>
        <v/>
      </c>
      <c r="DP848" s="17" t="str">
        <f>IF(Wedstrijden!AX669="x","Z","")</f>
        <v/>
      </c>
    </row>
    <row r="849" spans="1:120" ht="14.4" x14ac:dyDescent="0.3">
      <c r="A849" s="21">
        <f>Wedstrijden!A670</f>
        <v>0</v>
      </c>
      <c r="B849" s="17" t="str">
        <f>IFERROR(VLOOKUP(Wedstrijden!#REF!,#REF!,2,FALSE),"")</f>
        <v/>
      </c>
      <c r="C849" s="17" t="e">
        <f>Wedstrijden!#REF!</f>
        <v>#REF!</v>
      </c>
      <c r="D849" s="17" t="str">
        <f>IFERROR(VLOOKUP(Wedstrijden!#REF!,#REF!,2,FALSE),"")</f>
        <v/>
      </c>
      <c r="E849" s="17" t="str">
        <f>IFERROR(VLOOKUP(Wedstrijden!#REF!,#REF!,5,FALSE),"")</f>
        <v/>
      </c>
      <c r="F849" s="17" t="e">
        <f>IF(Wedstrijden!#REF!&lt;&gt;"",Wedstrijden!#REF!,"")</f>
        <v>#REF!</v>
      </c>
      <c r="G849" s="17" t="e">
        <f>IF(Wedstrijden!#REF!="Indoor",1,0)</f>
        <v>#REF!</v>
      </c>
      <c r="H849" s="17" t="e">
        <f>Wedstrijden!#REF!</f>
        <v>#REF!</v>
      </c>
      <c r="I849" s="17" t="e">
        <f>IF(Wedstrijden!#REF!="Nee",0,IF(Wedstrijden!#REF!="Ja",1,""))</f>
        <v>#REF!</v>
      </c>
      <c r="J849" s="17" t="e">
        <f>IF(Wedstrijden!#REF!&lt;&gt;"",Wedstrijden!#REF!,"")</f>
        <v>#REF!</v>
      </c>
      <c r="W849" s="18"/>
      <c r="AE849" s="18"/>
      <c r="AN849" s="18"/>
      <c r="AU849" s="18"/>
      <c r="BA849" s="18"/>
      <c r="BE849" s="18"/>
      <c r="BJ849" s="17" t="str">
        <f>IF(COUNTA(Wedstrijden!O670:Y670)&lt;&gt;0,1,"")</f>
        <v/>
      </c>
      <c r="BK849" s="17" t="str">
        <f t="shared" si="78"/>
        <v/>
      </c>
      <c r="BL849" s="17" t="str">
        <f>IF(Wedstrijden!O670="x","AA","")</f>
        <v/>
      </c>
      <c r="BM849" s="17" t="str">
        <f>IF(Wedstrijden!P670="x","A","")</f>
        <v/>
      </c>
      <c r="BN849" s="17" t="str">
        <f>IF(Wedstrijden!Q670="x","B1","")</f>
        <v/>
      </c>
      <c r="BO849" s="17" t="e">
        <f>IF(Wedstrijden!#REF!="x","BB","")</f>
        <v>#REF!</v>
      </c>
      <c r="BP849" s="17" t="str">
        <f>IF(Wedstrijden!S670="x","B","")</f>
        <v/>
      </c>
      <c r="BQ849" s="17" t="str">
        <f>IF(Wedstrijden!T670="x","L1","")</f>
        <v/>
      </c>
      <c r="BR849" s="17" t="str">
        <f>IF(Wedstrijden!U670="x","L2","")</f>
        <v/>
      </c>
      <c r="BS849" s="17" t="str">
        <f>IF(Wedstrijden!V670="x","M1","")</f>
        <v/>
      </c>
      <c r="BT849" s="17" t="str">
        <f>IF(Wedstrijden!W670="x","M2","")</f>
        <v/>
      </c>
      <c r="BU849" s="17" t="str">
        <f>IF(Wedstrijden!X670="x","Z1","")</f>
        <v/>
      </c>
      <c r="BV849" s="17" t="str">
        <f>IF(Wedstrijden!Y670="x","Z2","")</f>
        <v/>
      </c>
      <c r="BW849" s="17" t="str">
        <f>IF(COUNTA(Wedstrijden!F670:N670)&lt;&gt;0,1,"")</f>
        <v/>
      </c>
      <c r="BX849" s="17" t="str">
        <f t="shared" si="79"/>
        <v/>
      </c>
      <c r="BY849" s="17" t="str">
        <f>IF(Wedstrijden!F670="x","BB","")</f>
        <v/>
      </c>
      <c r="BZ849" s="17" t="str">
        <f>IF(Wedstrijden!G670="x","B","")</f>
        <v/>
      </c>
      <c r="CA849" s="17" t="str">
        <f>IF(Wedstrijden!H670="x","L1","")</f>
        <v/>
      </c>
      <c r="CB849" s="17" t="str">
        <f>IF(Wedstrijden!I670="x","L2","")</f>
        <v/>
      </c>
      <c r="CC849" s="17" t="str">
        <f>IF(Wedstrijden!J670="x","M1","")</f>
        <v/>
      </c>
      <c r="CD849" s="17" t="str">
        <f>IF(Wedstrijden!K670="x","M2","")</f>
        <v/>
      </c>
      <c r="CE849" s="17" t="str">
        <f>IF(Wedstrijden!L670="x","Z1","")</f>
        <v/>
      </c>
      <c r="CF849" s="17" t="str">
        <f>IF(Wedstrijden!M670="x","Z2","")</f>
        <v/>
      </c>
      <c r="CG849" s="17" t="str">
        <f>IF(Wedstrijden!N670="x","ZZL","")</f>
        <v/>
      </c>
      <c r="CL849" s="17" t="str">
        <f>IF(COUNTA(Wedstrijden!AG670:AN670)&lt;&gt;0,2,"")</f>
        <v/>
      </c>
      <c r="CM849" s="17" t="str">
        <f t="shared" si="80"/>
        <v/>
      </c>
      <c r="CN849" s="17" t="str">
        <f>IF(Wedstrijden!AG670="x","AA","")</f>
        <v/>
      </c>
      <c r="CO849" s="17" t="str">
        <f>IF(Wedstrijden!AH670="x","A","")</f>
        <v/>
      </c>
      <c r="CP849" s="17" t="str">
        <f>IF(Wedstrijden!AI670="x","BB","")</f>
        <v/>
      </c>
      <c r="CQ849" s="17" t="str">
        <f>IF(Wedstrijden!AJ670="x","B","")</f>
        <v/>
      </c>
      <c r="CR849" s="17" t="str">
        <f>IF(Wedstrijden!AK670="x","L","")</f>
        <v/>
      </c>
      <c r="CS849" s="17" t="str">
        <f>IF(Wedstrijden!AL670="x","M","")</f>
        <v/>
      </c>
      <c r="CT849" s="17" t="str">
        <f>IF(Wedstrijden!AM670="x","Z","")</f>
        <v/>
      </c>
      <c r="CU849" s="17" t="str">
        <f>IF(Wedstrijden!AN670="x","ZZ","")</f>
        <v/>
      </c>
      <c r="CV849" s="17" t="str">
        <f>IF(COUNTA(Wedstrijden!Z670:AF670)&lt;&gt;0,2,"")</f>
        <v/>
      </c>
      <c r="CW849" s="17" t="str">
        <f t="shared" si="81"/>
        <v/>
      </c>
      <c r="CX849" s="17" t="str">
        <f>IF(Wedstrijden!Z670="x","BB","")</f>
        <v/>
      </c>
      <c r="CY849" s="17" t="str">
        <f>IF(Wedstrijden!AA670="x","B","")</f>
        <v/>
      </c>
      <c r="CZ849" s="17" t="str">
        <f>IF(Wedstrijden!AB670="x","L","")</f>
        <v/>
      </c>
      <c r="DA849" s="17" t="str">
        <f>IF(Wedstrijden!AC670="x","M","")</f>
        <v/>
      </c>
      <c r="DB849" s="17" t="str">
        <f>IF(Wedstrijden!AD670="x","Z","")</f>
        <v/>
      </c>
      <c r="DC849" s="17" t="str">
        <f>IF(Wedstrijden!AE670="x","ZZ","")</f>
        <v/>
      </c>
      <c r="DD849" s="17" t="str">
        <f>IF(Wedstrijden!AF670="x","1.40","")</f>
        <v/>
      </c>
      <c r="DE849" s="17" t="str">
        <f>IF(COUNTA(Wedstrijden!AP670:AR670)&lt;&gt;0,6,"")</f>
        <v/>
      </c>
      <c r="DF849" s="17" t="str">
        <f t="shared" si="82"/>
        <v/>
      </c>
      <c r="DG849" s="17" t="str">
        <f>IF(Wedstrijden!AP670="x","L","")</f>
        <v/>
      </c>
      <c r="DH849" s="17" t="str">
        <f>IF(Wedstrijden!AQ670="x","M","")</f>
        <v/>
      </c>
      <c r="DI849" s="17" t="str">
        <f>IF(Wedstrijden!AR670="x","Z","")</f>
        <v/>
      </c>
      <c r="DJ849" s="17" t="str">
        <f>IF(Wedstrijden!AS670="x","Z","")</f>
        <v/>
      </c>
      <c r="DK849" s="17" t="str">
        <f>IF(COUNTA(Wedstrijden!AU670:AW670)&lt;&gt;0,6,"")</f>
        <v/>
      </c>
      <c r="DL849" s="17" t="str">
        <f t="shared" si="83"/>
        <v/>
      </c>
      <c r="DM849" s="17" t="str">
        <f>IF(Wedstrijden!AU670="x","L","")</f>
        <v/>
      </c>
      <c r="DN849" s="17" t="str">
        <f>IF(Wedstrijden!AV670="x","M","")</f>
        <v/>
      </c>
      <c r="DO849" s="17" t="str">
        <f>IF(Wedstrijden!AW670="x","Z","")</f>
        <v/>
      </c>
      <c r="DP849" s="17" t="str">
        <f>IF(Wedstrijden!AX670="x","Z","")</f>
        <v/>
      </c>
    </row>
    <row r="850" spans="1:120" ht="14.4" x14ac:dyDescent="0.3">
      <c r="A850" s="21">
        <f>Wedstrijden!A671</f>
        <v>0</v>
      </c>
      <c r="B850" s="17" t="str">
        <f>IFERROR(VLOOKUP(Wedstrijden!#REF!,#REF!,2,FALSE),"")</f>
        <v/>
      </c>
      <c r="C850" s="17" t="e">
        <f>Wedstrijden!#REF!</f>
        <v>#REF!</v>
      </c>
      <c r="D850" s="17" t="str">
        <f>IFERROR(VLOOKUP(Wedstrijden!#REF!,#REF!,2,FALSE),"")</f>
        <v/>
      </c>
      <c r="E850" s="17" t="str">
        <f>IFERROR(VLOOKUP(Wedstrijden!#REF!,#REF!,5,FALSE),"")</f>
        <v/>
      </c>
      <c r="F850" s="17" t="e">
        <f>IF(Wedstrijden!#REF!&lt;&gt;"",Wedstrijden!#REF!,"")</f>
        <v>#REF!</v>
      </c>
      <c r="G850" s="17" t="e">
        <f>IF(Wedstrijden!#REF!="Indoor",1,0)</f>
        <v>#REF!</v>
      </c>
      <c r="H850" s="17" t="e">
        <f>Wedstrijden!#REF!</f>
        <v>#REF!</v>
      </c>
      <c r="I850" s="17" t="e">
        <f>IF(Wedstrijden!#REF!="Nee",0,IF(Wedstrijden!#REF!="Ja",1,""))</f>
        <v>#REF!</v>
      </c>
      <c r="J850" s="17" t="e">
        <f>IF(Wedstrijden!#REF!&lt;&gt;"",Wedstrijden!#REF!,"")</f>
        <v>#REF!</v>
      </c>
      <c r="W850" s="18"/>
      <c r="AE850" s="18"/>
      <c r="AN850" s="18"/>
      <c r="AU850" s="18"/>
      <c r="BA850" s="18"/>
      <c r="BE850" s="18"/>
      <c r="BJ850" s="17" t="str">
        <f>IF(COUNTA(Wedstrijden!O671:Y671)&lt;&gt;0,1,"")</f>
        <v/>
      </c>
      <c r="BK850" s="17" t="str">
        <f t="shared" si="78"/>
        <v/>
      </c>
      <c r="BL850" s="17" t="str">
        <f>IF(Wedstrijden!O671="x","AA","")</f>
        <v/>
      </c>
      <c r="BM850" s="17" t="str">
        <f>IF(Wedstrijden!P671="x","A","")</f>
        <v/>
      </c>
      <c r="BN850" s="17" t="str">
        <f>IF(Wedstrijden!Q671="x","B1","")</f>
        <v/>
      </c>
      <c r="BO850" s="17" t="e">
        <f>IF(Wedstrijden!#REF!="x","BB","")</f>
        <v>#REF!</v>
      </c>
      <c r="BP850" s="17" t="str">
        <f>IF(Wedstrijden!S671="x","B","")</f>
        <v/>
      </c>
      <c r="BQ850" s="17" t="str">
        <f>IF(Wedstrijden!T671="x","L1","")</f>
        <v/>
      </c>
      <c r="BR850" s="17" t="str">
        <f>IF(Wedstrijden!U671="x","L2","")</f>
        <v/>
      </c>
      <c r="BS850" s="17" t="str">
        <f>IF(Wedstrijden!V671="x","M1","")</f>
        <v/>
      </c>
      <c r="BT850" s="17" t="str">
        <f>IF(Wedstrijden!W671="x","M2","")</f>
        <v/>
      </c>
      <c r="BU850" s="17" t="str">
        <f>IF(Wedstrijden!X671="x","Z1","")</f>
        <v/>
      </c>
      <c r="BV850" s="17" t="str">
        <f>IF(Wedstrijden!Y671="x","Z2","")</f>
        <v/>
      </c>
      <c r="BW850" s="17" t="str">
        <f>IF(COUNTA(Wedstrijden!F671:N671)&lt;&gt;0,1,"")</f>
        <v/>
      </c>
      <c r="BX850" s="17" t="str">
        <f t="shared" si="79"/>
        <v/>
      </c>
      <c r="BY850" s="17" t="str">
        <f>IF(Wedstrijden!F671="x","BB","")</f>
        <v/>
      </c>
      <c r="BZ850" s="17" t="str">
        <f>IF(Wedstrijden!G671="x","B","")</f>
        <v/>
      </c>
      <c r="CA850" s="17" t="str">
        <f>IF(Wedstrijden!H671="x","L1","")</f>
        <v/>
      </c>
      <c r="CB850" s="17" t="str">
        <f>IF(Wedstrijden!I671="x","L2","")</f>
        <v/>
      </c>
      <c r="CC850" s="17" t="str">
        <f>IF(Wedstrijden!J671="x","M1","")</f>
        <v/>
      </c>
      <c r="CD850" s="17" t="str">
        <f>IF(Wedstrijden!K671="x","M2","")</f>
        <v/>
      </c>
      <c r="CE850" s="17" t="str">
        <f>IF(Wedstrijden!L671="x","Z1","")</f>
        <v/>
      </c>
      <c r="CF850" s="17" t="str">
        <f>IF(Wedstrijden!M671="x","Z2","")</f>
        <v/>
      </c>
      <c r="CG850" s="17" t="str">
        <f>IF(Wedstrijden!N671="x","ZZL","")</f>
        <v/>
      </c>
      <c r="CL850" s="17" t="str">
        <f>IF(COUNTA(Wedstrijden!AG671:AN671)&lt;&gt;0,2,"")</f>
        <v/>
      </c>
      <c r="CM850" s="17" t="str">
        <f t="shared" si="80"/>
        <v/>
      </c>
      <c r="CN850" s="17" t="str">
        <f>IF(Wedstrijden!AG671="x","AA","")</f>
        <v/>
      </c>
      <c r="CO850" s="17" t="str">
        <f>IF(Wedstrijden!AH671="x","A","")</f>
        <v/>
      </c>
      <c r="CP850" s="17" t="str">
        <f>IF(Wedstrijden!AI671="x","BB","")</f>
        <v/>
      </c>
      <c r="CQ850" s="17" t="str">
        <f>IF(Wedstrijden!AJ671="x","B","")</f>
        <v/>
      </c>
      <c r="CR850" s="17" t="str">
        <f>IF(Wedstrijden!AK671="x","L","")</f>
        <v/>
      </c>
      <c r="CS850" s="17" t="str">
        <f>IF(Wedstrijden!AL671="x","M","")</f>
        <v/>
      </c>
      <c r="CT850" s="17" t="str">
        <f>IF(Wedstrijden!AM671="x","Z","")</f>
        <v/>
      </c>
      <c r="CU850" s="17" t="str">
        <f>IF(Wedstrijden!AN671="x","ZZ","")</f>
        <v/>
      </c>
      <c r="CV850" s="17" t="str">
        <f>IF(COUNTA(Wedstrijden!Z671:AF671)&lt;&gt;0,2,"")</f>
        <v/>
      </c>
      <c r="CW850" s="17" t="str">
        <f t="shared" si="81"/>
        <v/>
      </c>
      <c r="CX850" s="17" t="str">
        <f>IF(Wedstrijden!Z671="x","BB","")</f>
        <v/>
      </c>
      <c r="CY850" s="17" t="str">
        <f>IF(Wedstrijden!AA671="x","B","")</f>
        <v/>
      </c>
      <c r="CZ850" s="17" t="str">
        <f>IF(Wedstrijden!AB671="x","L","")</f>
        <v/>
      </c>
      <c r="DA850" s="17" t="str">
        <f>IF(Wedstrijden!AC671="x","M","")</f>
        <v/>
      </c>
      <c r="DB850" s="17" t="str">
        <f>IF(Wedstrijden!AD671="x","Z","")</f>
        <v/>
      </c>
      <c r="DC850" s="17" t="str">
        <f>IF(Wedstrijden!AE671="x","ZZ","")</f>
        <v/>
      </c>
      <c r="DD850" s="17" t="str">
        <f>IF(Wedstrijden!AF671="x","1.40","")</f>
        <v/>
      </c>
      <c r="DE850" s="17" t="str">
        <f>IF(COUNTA(Wedstrijden!AP671:AR671)&lt;&gt;0,6,"")</f>
        <v/>
      </c>
      <c r="DF850" s="17" t="str">
        <f t="shared" si="82"/>
        <v/>
      </c>
      <c r="DG850" s="17" t="str">
        <f>IF(Wedstrijden!AP671="x","L","")</f>
        <v/>
      </c>
      <c r="DH850" s="17" t="str">
        <f>IF(Wedstrijden!AQ671="x","M","")</f>
        <v/>
      </c>
      <c r="DI850" s="17" t="str">
        <f>IF(Wedstrijden!AR671="x","Z","")</f>
        <v/>
      </c>
      <c r="DJ850" s="17" t="str">
        <f>IF(Wedstrijden!AS671="x","Z","")</f>
        <v/>
      </c>
      <c r="DK850" s="17" t="str">
        <f>IF(COUNTA(Wedstrijden!AU671:AW671)&lt;&gt;0,6,"")</f>
        <v/>
      </c>
      <c r="DL850" s="17" t="str">
        <f t="shared" si="83"/>
        <v/>
      </c>
      <c r="DM850" s="17" t="str">
        <f>IF(Wedstrijden!AU671="x","L","")</f>
        <v/>
      </c>
      <c r="DN850" s="17" t="str">
        <f>IF(Wedstrijden!AV671="x","M","")</f>
        <v/>
      </c>
      <c r="DO850" s="17" t="str">
        <f>IF(Wedstrijden!AW671="x","Z","")</f>
        <v/>
      </c>
      <c r="DP850" s="17" t="str">
        <f>IF(Wedstrijden!AX671="x","Z","")</f>
        <v/>
      </c>
    </row>
    <row r="851" spans="1:120" ht="14.4" x14ac:dyDescent="0.3">
      <c r="A851" s="21">
        <f>Wedstrijden!A672</f>
        <v>0</v>
      </c>
      <c r="B851" s="17" t="str">
        <f>IFERROR(VLOOKUP(Wedstrijden!#REF!,#REF!,2,FALSE),"")</f>
        <v/>
      </c>
      <c r="C851" s="17" t="e">
        <f>Wedstrijden!#REF!</f>
        <v>#REF!</v>
      </c>
      <c r="D851" s="17" t="str">
        <f>IFERROR(VLOOKUP(Wedstrijden!#REF!,#REF!,2,FALSE),"")</f>
        <v/>
      </c>
      <c r="E851" s="17" t="str">
        <f>IFERROR(VLOOKUP(Wedstrijden!#REF!,#REF!,5,FALSE),"")</f>
        <v/>
      </c>
      <c r="F851" s="17" t="e">
        <f>IF(Wedstrijden!#REF!&lt;&gt;"",Wedstrijden!#REF!,"")</f>
        <v>#REF!</v>
      </c>
      <c r="G851" s="17" t="e">
        <f>IF(Wedstrijden!#REF!="Indoor",1,0)</f>
        <v>#REF!</v>
      </c>
      <c r="H851" s="17" t="e">
        <f>Wedstrijden!#REF!</f>
        <v>#REF!</v>
      </c>
      <c r="I851" s="17" t="e">
        <f>IF(Wedstrijden!#REF!="Nee",0,IF(Wedstrijden!#REF!="Ja",1,""))</f>
        <v>#REF!</v>
      </c>
      <c r="J851" s="17" t="e">
        <f>IF(Wedstrijden!#REF!&lt;&gt;"",Wedstrijden!#REF!,"")</f>
        <v>#REF!</v>
      </c>
      <c r="W851" s="18"/>
      <c r="AE851" s="18"/>
      <c r="AN851" s="18"/>
      <c r="AU851" s="18"/>
      <c r="BA851" s="18"/>
      <c r="BE851" s="18"/>
      <c r="BJ851" s="17" t="str">
        <f>IF(COUNTA(Wedstrijden!O672:Y672)&lt;&gt;0,1,"")</f>
        <v/>
      </c>
      <c r="BK851" s="17" t="str">
        <f t="shared" si="78"/>
        <v/>
      </c>
      <c r="BL851" s="17" t="str">
        <f>IF(Wedstrijden!O672="x","AA","")</f>
        <v/>
      </c>
      <c r="BM851" s="17" t="str">
        <f>IF(Wedstrijden!P672="x","A","")</f>
        <v/>
      </c>
      <c r="BN851" s="17" t="str">
        <f>IF(Wedstrijden!Q672="x","B1","")</f>
        <v/>
      </c>
      <c r="BO851" s="17" t="e">
        <f>IF(Wedstrijden!#REF!="x","BB","")</f>
        <v>#REF!</v>
      </c>
      <c r="BP851" s="17" t="str">
        <f>IF(Wedstrijden!S672="x","B","")</f>
        <v/>
      </c>
      <c r="BQ851" s="17" t="str">
        <f>IF(Wedstrijden!T672="x","L1","")</f>
        <v/>
      </c>
      <c r="BR851" s="17" t="str">
        <f>IF(Wedstrijden!U672="x","L2","")</f>
        <v/>
      </c>
      <c r="BS851" s="17" t="str">
        <f>IF(Wedstrijden!V672="x","M1","")</f>
        <v/>
      </c>
      <c r="BT851" s="17" t="str">
        <f>IF(Wedstrijden!W672="x","M2","")</f>
        <v/>
      </c>
      <c r="BU851" s="17" t="str">
        <f>IF(Wedstrijden!X672="x","Z1","")</f>
        <v/>
      </c>
      <c r="BV851" s="17" t="str">
        <f>IF(Wedstrijden!Y672="x","Z2","")</f>
        <v/>
      </c>
      <c r="BW851" s="17" t="str">
        <f>IF(COUNTA(Wedstrijden!F672:N672)&lt;&gt;0,1,"")</f>
        <v/>
      </c>
      <c r="BX851" s="17" t="str">
        <f t="shared" si="79"/>
        <v/>
      </c>
      <c r="BY851" s="17" t="str">
        <f>IF(Wedstrijden!F672="x","BB","")</f>
        <v/>
      </c>
      <c r="BZ851" s="17" t="str">
        <f>IF(Wedstrijden!G672="x","B","")</f>
        <v/>
      </c>
      <c r="CA851" s="17" t="str">
        <f>IF(Wedstrijden!H672="x","L1","")</f>
        <v/>
      </c>
      <c r="CB851" s="17" t="str">
        <f>IF(Wedstrijden!I672="x","L2","")</f>
        <v/>
      </c>
      <c r="CC851" s="17" t="str">
        <f>IF(Wedstrijden!J672="x","M1","")</f>
        <v/>
      </c>
      <c r="CD851" s="17" t="str">
        <f>IF(Wedstrijden!K672="x","M2","")</f>
        <v/>
      </c>
      <c r="CE851" s="17" t="str">
        <f>IF(Wedstrijden!L672="x","Z1","")</f>
        <v/>
      </c>
      <c r="CF851" s="17" t="str">
        <f>IF(Wedstrijden!M672="x","Z2","")</f>
        <v/>
      </c>
      <c r="CG851" s="17" t="str">
        <f>IF(Wedstrijden!N672="x","ZZL","")</f>
        <v/>
      </c>
      <c r="CL851" s="17" t="str">
        <f>IF(COUNTA(Wedstrijden!AG672:AN672)&lt;&gt;0,2,"")</f>
        <v/>
      </c>
      <c r="CM851" s="17" t="str">
        <f t="shared" si="80"/>
        <v/>
      </c>
      <c r="CN851" s="17" t="str">
        <f>IF(Wedstrijden!AG672="x","AA","")</f>
        <v/>
      </c>
      <c r="CO851" s="17" t="str">
        <f>IF(Wedstrijden!AH672="x","A","")</f>
        <v/>
      </c>
      <c r="CP851" s="17" t="str">
        <f>IF(Wedstrijden!AI672="x","BB","")</f>
        <v/>
      </c>
      <c r="CQ851" s="17" t="str">
        <f>IF(Wedstrijden!AJ672="x","B","")</f>
        <v/>
      </c>
      <c r="CR851" s="17" t="str">
        <f>IF(Wedstrijden!AK672="x","L","")</f>
        <v/>
      </c>
      <c r="CS851" s="17" t="str">
        <f>IF(Wedstrijden!AL672="x","M","")</f>
        <v/>
      </c>
      <c r="CT851" s="17" t="str">
        <f>IF(Wedstrijden!AM672="x","Z","")</f>
        <v/>
      </c>
      <c r="CU851" s="17" t="str">
        <f>IF(Wedstrijden!AN672="x","ZZ","")</f>
        <v/>
      </c>
      <c r="CV851" s="17" t="str">
        <f>IF(COUNTA(Wedstrijden!Z672:AF672)&lt;&gt;0,2,"")</f>
        <v/>
      </c>
      <c r="CW851" s="17" t="str">
        <f t="shared" si="81"/>
        <v/>
      </c>
      <c r="CX851" s="17" t="str">
        <f>IF(Wedstrijden!Z672="x","BB","")</f>
        <v/>
      </c>
      <c r="CY851" s="17" t="str">
        <f>IF(Wedstrijden!AA672="x","B","")</f>
        <v/>
      </c>
      <c r="CZ851" s="17" t="str">
        <f>IF(Wedstrijden!AB672="x","L","")</f>
        <v/>
      </c>
      <c r="DA851" s="17" t="str">
        <f>IF(Wedstrijden!AC672="x","M","")</f>
        <v/>
      </c>
      <c r="DB851" s="17" t="str">
        <f>IF(Wedstrijden!AD672="x","Z","")</f>
        <v/>
      </c>
      <c r="DC851" s="17" t="str">
        <f>IF(Wedstrijden!AE672="x","ZZ","")</f>
        <v/>
      </c>
      <c r="DD851" s="17" t="str">
        <f>IF(Wedstrijden!AF672="x","1.40","")</f>
        <v/>
      </c>
      <c r="DE851" s="17" t="str">
        <f>IF(COUNTA(Wedstrijden!AP672:AR672)&lt;&gt;0,6,"")</f>
        <v/>
      </c>
      <c r="DF851" s="17" t="str">
        <f t="shared" si="82"/>
        <v/>
      </c>
      <c r="DG851" s="17" t="str">
        <f>IF(Wedstrijden!AP672="x","L","")</f>
        <v/>
      </c>
      <c r="DH851" s="17" t="str">
        <f>IF(Wedstrijden!AQ672="x","M","")</f>
        <v/>
      </c>
      <c r="DI851" s="17" t="str">
        <f>IF(Wedstrijden!AR672="x","Z","")</f>
        <v/>
      </c>
      <c r="DJ851" s="17" t="str">
        <f>IF(Wedstrijden!AS672="x","Z","")</f>
        <v/>
      </c>
      <c r="DK851" s="17" t="str">
        <f>IF(COUNTA(Wedstrijden!AU672:AW672)&lt;&gt;0,6,"")</f>
        <v/>
      </c>
      <c r="DL851" s="17" t="str">
        <f t="shared" si="83"/>
        <v/>
      </c>
      <c r="DM851" s="17" t="str">
        <f>IF(Wedstrijden!AU672="x","L","")</f>
        <v/>
      </c>
      <c r="DN851" s="17" t="str">
        <f>IF(Wedstrijden!AV672="x","M","")</f>
        <v/>
      </c>
      <c r="DO851" s="17" t="str">
        <f>IF(Wedstrijden!AW672="x","Z","")</f>
        <v/>
      </c>
      <c r="DP851" s="17" t="str">
        <f>IF(Wedstrijden!AX672="x","Z","")</f>
        <v/>
      </c>
    </row>
    <row r="852" spans="1:120" ht="14.4" x14ac:dyDescent="0.3">
      <c r="A852" s="21">
        <f>Wedstrijden!A673</f>
        <v>0</v>
      </c>
      <c r="B852" s="17" t="str">
        <f>IFERROR(VLOOKUP(Wedstrijden!#REF!,#REF!,2,FALSE),"")</f>
        <v/>
      </c>
      <c r="C852" s="17" t="e">
        <f>Wedstrijden!#REF!</f>
        <v>#REF!</v>
      </c>
      <c r="D852" s="17" t="str">
        <f>IFERROR(VLOOKUP(Wedstrijden!#REF!,#REF!,2,FALSE),"")</f>
        <v/>
      </c>
      <c r="E852" s="17" t="str">
        <f>IFERROR(VLOOKUP(Wedstrijden!#REF!,#REF!,5,FALSE),"")</f>
        <v/>
      </c>
      <c r="F852" s="17" t="e">
        <f>IF(Wedstrijden!#REF!&lt;&gt;"",Wedstrijden!#REF!,"")</f>
        <v>#REF!</v>
      </c>
      <c r="G852" s="17" t="e">
        <f>IF(Wedstrijden!#REF!="Indoor",1,0)</f>
        <v>#REF!</v>
      </c>
      <c r="H852" s="17" t="e">
        <f>Wedstrijden!#REF!</f>
        <v>#REF!</v>
      </c>
      <c r="I852" s="17" t="e">
        <f>IF(Wedstrijden!#REF!="Nee",0,IF(Wedstrijden!#REF!="Ja",1,""))</f>
        <v>#REF!</v>
      </c>
      <c r="J852" s="17" t="e">
        <f>IF(Wedstrijden!#REF!&lt;&gt;"",Wedstrijden!#REF!,"")</f>
        <v>#REF!</v>
      </c>
      <c r="W852" s="18"/>
      <c r="AE852" s="18"/>
      <c r="AN852" s="18"/>
      <c r="AU852" s="18"/>
      <c r="BA852" s="18"/>
      <c r="BE852" s="18"/>
      <c r="BJ852" s="17" t="str">
        <f>IF(COUNTA(Wedstrijden!O673:Y673)&lt;&gt;0,1,"")</f>
        <v/>
      </c>
      <c r="BK852" s="17" t="str">
        <f t="shared" si="78"/>
        <v/>
      </c>
      <c r="BL852" s="17" t="str">
        <f>IF(Wedstrijden!O673="x","AA","")</f>
        <v/>
      </c>
      <c r="BM852" s="17" t="str">
        <f>IF(Wedstrijden!P673="x","A","")</f>
        <v/>
      </c>
      <c r="BN852" s="17" t="str">
        <f>IF(Wedstrijden!Q673="x","B1","")</f>
        <v/>
      </c>
      <c r="BO852" s="17" t="e">
        <f>IF(Wedstrijden!#REF!="x","BB","")</f>
        <v>#REF!</v>
      </c>
      <c r="BP852" s="17" t="str">
        <f>IF(Wedstrijden!S673="x","B","")</f>
        <v/>
      </c>
      <c r="BQ852" s="17" t="str">
        <f>IF(Wedstrijden!T673="x","L1","")</f>
        <v/>
      </c>
      <c r="BR852" s="17" t="str">
        <f>IF(Wedstrijden!U673="x","L2","")</f>
        <v/>
      </c>
      <c r="BS852" s="17" t="str">
        <f>IF(Wedstrijden!V673="x","M1","")</f>
        <v/>
      </c>
      <c r="BT852" s="17" t="str">
        <f>IF(Wedstrijden!W673="x","M2","")</f>
        <v/>
      </c>
      <c r="BU852" s="17" t="str">
        <f>IF(Wedstrijden!X673="x","Z1","")</f>
        <v/>
      </c>
      <c r="BV852" s="17" t="str">
        <f>IF(Wedstrijden!Y673="x","Z2","")</f>
        <v/>
      </c>
      <c r="BW852" s="17" t="str">
        <f>IF(COUNTA(Wedstrijden!F673:N673)&lt;&gt;0,1,"")</f>
        <v/>
      </c>
      <c r="BX852" s="17" t="str">
        <f t="shared" si="79"/>
        <v/>
      </c>
      <c r="BY852" s="17" t="str">
        <f>IF(Wedstrijden!F673="x","BB","")</f>
        <v/>
      </c>
      <c r="BZ852" s="17" t="str">
        <f>IF(Wedstrijden!G673="x","B","")</f>
        <v/>
      </c>
      <c r="CA852" s="17" t="str">
        <f>IF(Wedstrijden!H673="x","L1","")</f>
        <v/>
      </c>
      <c r="CB852" s="17" t="str">
        <f>IF(Wedstrijden!I673="x","L2","")</f>
        <v/>
      </c>
      <c r="CC852" s="17" t="str">
        <f>IF(Wedstrijden!J673="x","M1","")</f>
        <v/>
      </c>
      <c r="CD852" s="17" t="str">
        <f>IF(Wedstrijden!K673="x","M2","")</f>
        <v/>
      </c>
      <c r="CE852" s="17" t="str">
        <f>IF(Wedstrijden!L673="x","Z1","")</f>
        <v/>
      </c>
      <c r="CF852" s="17" t="str">
        <f>IF(Wedstrijden!M673="x","Z2","")</f>
        <v/>
      </c>
      <c r="CG852" s="17" t="str">
        <f>IF(Wedstrijden!N673="x","ZZL","")</f>
        <v/>
      </c>
      <c r="CL852" s="17" t="str">
        <f>IF(COUNTA(Wedstrijden!AG673:AN673)&lt;&gt;0,2,"")</f>
        <v/>
      </c>
      <c r="CM852" s="17" t="str">
        <f t="shared" si="80"/>
        <v/>
      </c>
      <c r="CN852" s="17" t="str">
        <f>IF(Wedstrijden!AG673="x","AA","")</f>
        <v/>
      </c>
      <c r="CO852" s="17" t="str">
        <f>IF(Wedstrijden!AH673="x","A","")</f>
        <v/>
      </c>
      <c r="CP852" s="17" t="str">
        <f>IF(Wedstrijden!AI673="x","BB","")</f>
        <v/>
      </c>
      <c r="CQ852" s="17" t="str">
        <f>IF(Wedstrijden!AJ673="x","B","")</f>
        <v/>
      </c>
      <c r="CR852" s="17" t="str">
        <f>IF(Wedstrijden!AK673="x","L","")</f>
        <v/>
      </c>
      <c r="CS852" s="17" t="str">
        <f>IF(Wedstrijden!AL673="x","M","")</f>
        <v/>
      </c>
      <c r="CT852" s="17" t="str">
        <f>IF(Wedstrijden!AM673="x","Z","")</f>
        <v/>
      </c>
      <c r="CU852" s="17" t="str">
        <f>IF(Wedstrijden!AN673="x","ZZ","")</f>
        <v/>
      </c>
      <c r="CV852" s="17" t="str">
        <f>IF(COUNTA(Wedstrijden!Z673:AF673)&lt;&gt;0,2,"")</f>
        <v/>
      </c>
      <c r="CW852" s="17" t="str">
        <f t="shared" si="81"/>
        <v/>
      </c>
      <c r="CX852" s="17" t="str">
        <f>IF(Wedstrijden!Z673="x","BB","")</f>
        <v/>
      </c>
      <c r="CY852" s="17" t="str">
        <f>IF(Wedstrijden!AA673="x","B","")</f>
        <v/>
      </c>
      <c r="CZ852" s="17" t="str">
        <f>IF(Wedstrijden!AB673="x","L","")</f>
        <v/>
      </c>
      <c r="DA852" s="17" t="str">
        <f>IF(Wedstrijden!AC673="x","M","")</f>
        <v/>
      </c>
      <c r="DB852" s="17" t="str">
        <f>IF(Wedstrijden!AD673="x","Z","")</f>
        <v/>
      </c>
      <c r="DC852" s="17" t="str">
        <f>IF(Wedstrijden!AE673="x","ZZ","")</f>
        <v/>
      </c>
      <c r="DD852" s="17" t="str">
        <f>IF(Wedstrijden!AF673="x","1.40","")</f>
        <v/>
      </c>
      <c r="DE852" s="17" t="str">
        <f>IF(COUNTA(Wedstrijden!AP673:AR673)&lt;&gt;0,6,"")</f>
        <v/>
      </c>
      <c r="DF852" s="17" t="str">
        <f t="shared" si="82"/>
        <v/>
      </c>
      <c r="DG852" s="17" t="str">
        <f>IF(Wedstrijden!AP673="x","L","")</f>
        <v/>
      </c>
      <c r="DH852" s="17" t="str">
        <f>IF(Wedstrijden!AQ673="x","M","")</f>
        <v/>
      </c>
      <c r="DI852" s="17" t="str">
        <f>IF(Wedstrijden!AR673="x","Z","")</f>
        <v/>
      </c>
      <c r="DJ852" s="17" t="str">
        <f>IF(Wedstrijden!AS673="x","Z","")</f>
        <v/>
      </c>
      <c r="DK852" s="17" t="str">
        <f>IF(COUNTA(Wedstrijden!AU673:AW673)&lt;&gt;0,6,"")</f>
        <v/>
      </c>
      <c r="DL852" s="17" t="str">
        <f t="shared" si="83"/>
        <v/>
      </c>
      <c r="DM852" s="17" t="str">
        <f>IF(Wedstrijden!AU673="x","L","")</f>
        <v/>
      </c>
      <c r="DN852" s="17" t="str">
        <f>IF(Wedstrijden!AV673="x","M","")</f>
        <v/>
      </c>
      <c r="DO852" s="17" t="str">
        <f>IF(Wedstrijden!AW673="x","Z","")</f>
        <v/>
      </c>
      <c r="DP852" s="17" t="str">
        <f>IF(Wedstrijden!AX673="x","Z","")</f>
        <v/>
      </c>
    </row>
    <row r="853" spans="1:120" ht="14.4" x14ac:dyDescent="0.3">
      <c r="A853" s="21">
        <f>Wedstrijden!A674</f>
        <v>0</v>
      </c>
      <c r="B853" s="17" t="str">
        <f>IFERROR(VLOOKUP(Wedstrijden!#REF!,#REF!,2,FALSE),"")</f>
        <v/>
      </c>
      <c r="C853" s="17" t="e">
        <f>Wedstrijden!#REF!</f>
        <v>#REF!</v>
      </c>
      <c r="D853" s="17" t="str">
        <f>IFERROR(VLOOKUP(Wedstrijden!#REF!,#REF!,2,FALSE),"")</f>
        <v/>
      </c>
      <c r="E853" s="17" t="str">
        <f>IFERROR(VLOOKUP(Wedstrijden!#REF!,#REF!,5,FALSE),"")</f>
        <v/>
      </c>
      <c r="F853" s="17" t="e">
        <f>IF(Wedstrijden!#REF!&lt;&gt;"",Wedstrijden!#REF!,"")</f>
        <v>#REF!</v>
      </c>
      <c r="G853" s="17" t="e">
        <f>IF(Wedstrijden!#REF!="Indoor",1,0)</f>
        <v>#REF!</v>
      </c>
      <c r="H853" s="17" t="e">
        <f>Wedstrijden!#REF!</f>
        <v>#REF!</v>
      </c>
      <c r="I853" s="17" t="e">
        <f>IF(Wedstrijden!#REF!="Nee",0,IF(Wedstrijden!#REF!="Ja",1,""))</f>
        <v>#REF!</v>
      </c>
      <c r="J853" s="17" t="e">
        <f>IF(Wedstrijden!#REF!&lt;&gt;"",Wedstrijden!#REF!,"")</f>
        <v>#REF!</v>
      </c>
      <c r="W853" s="18"/>
      <c r="AE853" s="18"/>
      <c r="AN853" s="18"/>
      <c r="AU853" s="18"/>
      <c r="BA853" s="18"/>
      <c r="BE853" s="18"/>
      <c r="BJ853" s="17" t="str">
        <f>IF(COUNTA(Wedstrijden!O674:Y674)&lt;&gt;0,1,"")</f>
        <v/>
      </c>
      <c r="BK853" s="17" t="str">
        <f t="shared" si="78"/>
        <v/>
      </c>
      <c r="BL853" s="17" t="str">
        <f>IF(Wedstrijden!O674="x","AA","")</f>
        <v/>
      </c>
      <c r="BM853" s="17" t="str">
        <f>IF(Wedstrijden!P674="x","A","")</f>
        <v/>
      </c>
      <c r="BN853" s="17" t="str">
        <f>IF(Wedstrijden!Q674="x","B1","")</f>
        <v/>
      </c>
      <c r="BO853" s="17" t="e">
        <f>IF(Wedstrijden!#REF!="x","BB","")</f>
        <v>#REF!</v>
      </c>
      <c r="BP853" s="17" t="str">
        <f>IF(Wedstrijden!S674="x","B","")</f>
        <v/>
      </c>
      <c r="BQ853" s="17" t="str">
        <f>IF(Wedstrijden!T674="x","L1","")</f>
        <v/>
      </c>
      <c r="BR853" s="17" t="str">
        <f>IF(Wedstrijden!U674="x","L2","")</f>
        <v/>
      </c>
      <c r="BS853" s="17" t="str">
        <f>IF(Wedstrijden!V674="x","M1","")</f>
        <v/>
      </c>
      <c r="BT853" s="17" t="str">
        <f>IF(Wedstrijden!W674="x","M2","")</f>
        <v/>
      </c>
      <c r="BU853" s="17" t="str">
        <f>IF(Wedstrijden!X674="x","Z1","")</f>
        <v/>
      </c>
      <c r="BV853" s="17" t="str">
        <f>IF(Wedstrijden!Y674="x","Z2","")</f>
        <v/>
      </c>
      <c r="BW853" s="17" t="str">
        <f>IF(COUNTA(Wedstrijden!F674:N674)&lt;&gt;0,1,"")</f>
        <v/>
      </c>
      <c r="BX853" s="17" t="str">
        <f t="shared" si="79"/>
        <v/>
      </c>
      <c r="BY853" s="17" t="str">
        <f>IF(Wedstrijden!F674="x","BB","")</f>
        <v/>
      </c>
      <c r="BZ853" s="17" t="str">
        <f>IF(Wedstrijden!G674="x","B","")</f>
        <v/>
      </c>
      <c r="CA853" s="17" t="str">
        <f>IF(Wedstrijden!H674="x","L1","")</f>
        <v/>
      </c>
      <c r="CB853" s="17" t="str">
        <f>IF(Wedstrijden!I674="x","L2","")</f>
        <v/>
      </c>
      <c r="CC853" s="17" t="str">
        <f>IF(Wedstrijden!J674="x","M1","")</f>
        <v/>
      </c>
      <c r="CD853" s="17" t="str">
        <f>IF(Wedstrijden!K674="x","M2","")</f>
        <v/>
      </c>
      <c r="CE853" s="17" t="str">
        <f>IF(Wedstrijden!L674="x","Z1","")</f>
        <v/>
      </c>
      <c r="CF853" s="17" t="str">
        <f>IF(Wedstrijden!M674="x","Z2","")</f>
        <v/>
      </c>
      <c r="CG853" s="17" t="str">
        <f>IF(Wedstrijden!N674="x","ZZL","")</f>
        <v/>
      </c>
      <c r="CL853" s="17" t="str">
        <f>IF(COUNTA(Wedstrijden!AG674:AN674)&lt;&gt;0,2,"")</f>
        <v/>
      </c>
      <c r="CM853" s="17" t="str">
        <f t="shared" si="80"/>
        <v/>
      </c>
      <c r="CN853" s="17" t="str">
        <f>IF(Wedstrijden!AG674="x","AA","")</f>
        <v/>
      </c>
      <c r="CO853" s="17" t="str">
        <f>IF(Wedstrijden!AH674="x","A","")</f>
        <v/>
      </c>
      <c r="CP853" s="17" t="str">
        <f>IF(Wedstrijden!AI674="x","BB","")</f>
        <v/>
      </c>
      <c r="CQ853" s="17" t="str">
        <f>IF(Wedstrijden!AJ674="x","B","")</f>
        <v/>
      </c>
      <c r="CR853" s="17" t="str">
        <f>IF(Wedstrijden!AK674="x","L","")</f>
        <v/>
      </c>
      <c r="CS853" s="17" t="str">
        <f>IF(Wedstrijden!AL674="x","M","")</f>
        <v/>
      </c>
      <c r="CT853" s="17" t="str">
        <f>IF(Wedstrijden!AM674="x","Z","")</f>
        <v/>
      </c>
      <c r="CU853" s="17" t="str">
        <f>IF(Wedstrijden!AN674="x","ZZ","")</f>
        <v/>
      </c>
      <c r="CV853" s="17" t="str">
        <f>IF(COUNTA(Wedstrijden!Z674:AF674)&lt;&gt;0,2,"")</f>
        <v/>
      </c>
      <c r="CW853" s="17" t="str">
        <f t="shared" si="81"/>
        <v/>
      </c>
      <c r="CX853" s="17" t="str">
        <f>IF(Wedstrijden!Z674="x","BB","")</f>
        <v/>
      </c>
      <c r="CY853" s="17" t="str">
        <f>IF(Wedstrijden!AA674="x","B","")</f>
        <v/>
      </c>
      <c r="CZ853" s="17" t="str">
        <f>IF(Wedstrijden!AB674="x","L","")</f>
        <v/>
      </c>
      <c r="DA853" s="17" t="str">
        <f>IF(Wedstrijden!AC674="x","M","")</f>
        <v/>
      </c>
      <c r="DB853" s="17" t="str">
        <f>IF(Wedstrijden!AD674="x","Z","")</f>
        <v/>
      </c>
      <c r="DC853" s="17" t="str">
        <f>IF(Wedstrijden!AE674="x","ZZ","")</f>
        <v/>
      </c>
      <c r="DD853" s="17" t="str">
        <f>IF(Wedstrijden!AF674="x","1.40","")</f>
        <v/>
      </c>
      <c r="DE853" s="17" t="str">
        <f>IF(COUNTA(Wedstrijden!AP674:AR674)&lt;&gt;0,6,"")</f>
        <v/>
      </c>
      <c r="DF853" s="17" t="str">
        <f t="shared" si="82"/>
        <v/>
      </c>
      <c r="DG853" s="17" t="str">
        <f>IF(Wedstrijden!AP674="x","L","")</f>
        <v/>
      </c>
      <c r="DH853" s="17" t="str">
        <f>IF(Wedstrijden!AQ674="x","M","")</f>
        <v/>
      </c>
      <c r="DI853" s="17" t="str">
        <f>IF(Wedstrijden!AR674="x","Z","")</f>
        <v/>
      </c>
      <c r="DJ853" s="17" t="str">
        <f>IF(Wedstrijden!AS674="x","Z","")</f>
        <v/>
      </c>
      <c r="DK853" s="17" t="str">
        <f>IF(COUNTA(Wedstrijden!AU674:AW674)&lt;&gt;0,6,"")</f>
        <v/>
      </c>
      <c r="DL853" s="17" t="str">
        <f t="shared" si="83"/>
        <v/>
      </c>
      <c r="DM853" s="17" t="str">
        <f>IF(Wedstrijden!AU674="x","L","")</f>
        <v/>
      </c>
      <c r="DN853" s="17" t="str">
        <f>IF(Wedstrijden!AV674="x","M","")</f>
        <v/>
      </c>
      <c r="DO853" s="17" t="str">
        <f>IF(Wedstrijden!AW674="x","Z","")</f>
        <v/>
      </c>
      <c r="DP853" s="17" t="str">
        <f>IF(Wedstrijden!AX674="x","Z","")</f>
        <v/>
      </c>
    </row>
    <row r="854" spans="1:120" ht="14.4" x14ac:dyDescent="0.3">
      <c r="A854" s="21">
        <f>Wedstrijden!A675</f>
        <v>0</v>
      </c>
      <c r="B854" s="17" t="str">
        <f>IFERROR(VLOOKUP(Wedstrijden!#REF!,#REF!,2,FALSE),"")</f>
        <v/>
      </c>
      <c r="C854" s="17" t="e">
        <f>Wedstrijden!#REF!</f>
        <v>#REF!</v>
      </c>
      <c r="D854" s="17" t="str">
        <f>IFERROR(VLOOKUP(Wedstrijden!#REF!,#REF!,2,FALSE),"")</f>
        <v/>
      </c>
      <c r="E854" s="17" t="str">
        <f>IFERROR(VLOOKUP(Wedstrijden!#REF!,#REF!,5,FALSE),"")</f>
        <v/>
      </c>
      <c r="F854" s="17" t="e">
        <f>IF(Wedstrijden!#REF!&lt;&gt;"",Wedstrijden!#REF!,"")</f>
        <v>#REF!</v>
      </c>
      <c r="G854" s="17" t="e">
        <f>IF(Wedstrijden!#REF!="Indoor",1,0)</f>
        <v>#REF!</v>
      </c>
      <c r="H854" s="17" t="e">
        <f>Wedstrijden!#REF!</f>
        <v>#REF!</v>
      </c>
      <c r="I854" s="17" t="e">
        <f>IF(Wedstrijden!#REF!="Nee",0,IF(Wedstrijden!#REF!="Ja",1,""))</f>
        <v>#REF!</v>
      </c>
      <c r="J854" s="17" t="e">
        <f>IF(Wedstrijden!#REF!&lt;&gt;"",Wedstrijden!#REF!,"")</f>
        <v>#REF!</v>
      </c>
      <c r="W854" s="18"/>
      <c r="AE854" s="18"/>
      <c r="AN854" s="18"/>
      <c r="AU854" s="18"/>
      <c r="BA854" s="18"/>
      <c r="BE854" s="18"/>
      <c r="BJ854" s="17" t="str">
        <f>IF(COUNTA(Wedstrijden!O675:Y675)&lt;&gt;0,1,"")</f>
        <v/>
      </c>
      <c r="BK854" s="17" t="str">
        <f t="shared" si="78"/>
        <v/>
      </c>
      <c r="BL854" s="17" t="str">
        <f>IF(Wedstrijden!O675="x","AA","")</f>
        <v/>
      </c>
      <c r="BM854" s="17" t="str">
        <f>IF(Wedstrijden!P675="x","A","")</f>
        <v/>
      </c>
      <c r="BN854" s="17" t="str">
        <f>IF(Wedstrijden!Q675="x","B1","")</f>
        <v/>
      </c>
      <c r="BO854" s="17" t="e">
        <f>IF(Wedstrijden!#REF!="x","BB","")</f>
        <v>#REF!</v>
      </c>
      <c r="BP854" s="17" t="str">
        <f>IF(Wedstrijden!S675="x","B","")</f>
        <v/>
      </c>
      <c r="BQ854" s="17" t="str">
        <f>IF(Wedstrijden!T675="x","L1","")</f>
        <v/>
      </c>
      <c r="BR854" s="17" t="str">
        <f>IF(Wedstrijden!U675="x","L2","")</f>
        <v/>
      </c>
      <c r="BS854" s="17" t="str">
        <f>IF(Wedstrijden!V675="x","M1","")</f>
        <v/>
      </c>
      <c r="BT854" s="17" t="str">
        <f>IF(Wedstrijden!W675="x","M2","")</f>
        <v/>
      </c>
      <c r="BU854" s="17" t="str">
        <f>IF(Wedstrijden!X675="x","Z1","")</f>
        <v/>
      </c>
      <c r="BV854" s="17" t="str">
        <f>IF(Wedstrijden!Y675="x","Z2","")</f>
        <v/>
      </c>
      <c r="BW854" s="17" t="str">
        <f>IF(COUNTA(Wedstrijden!F675:N675)&lt;&gt;0,1,"")</f>
        <v/>
      </c>
      <c r="BX854" s="17" t="str">
        <f t="shared" si="79"/>
        <v/>
      </c>
      <c r="BY854" s="17" t="str">
        <f>IF(Wedstrijden!F675="x","BB","")</f>
        <v/>
      </c>
      <c r="BZ854" s="17" t="str">
        <f>IF(Wedstrijden!G675="x","B","")</f>
        <v/>
      </c>
      <c r="CA854" s="17" t="str">
        <f>IF(Wedstrijden!H675="x","L1","")</f>
        <v/>
      </c>
      <c r="CB854" s="17" t="str">
        <f>IF(Wedstrijden!I675="x","L2","")</f>
        <v/>
      </c>
      <c r="CC854" s="17" t="str">
        <f>IF(Wedstrijden!J675="x","M1","")</f>
        <v/>
      </c>
      <c r="CD854" s="17" t="str">
        <f>IF(Wedstrijden!K675="x","M2","")</f>
        <v/>
      </c>
      <c r="CE854" s="17" t="str">
        <f>IF(Wedstrijden!L675="x","Z1","")</f>
        <v/>
      </c>
      <c r="CF854" s="17" t="str">
        <f>IF(Wedstrijden!M675="x","Z2","")</f>
        <v/>
      </c>
      <c r="CG854" s="17" t="str">
        <f>IF(Wedstrijden!N675="x","ZZL","")</f>
        <v/>
      </c>
      <c r="CL854" s="17" t="str">
        <f>IF(COUNTA(Wedstrijden!AG675:AN675)&lt;&gt;0,2,"")</f>
        <v/>
      </c>
      <c r="CM854" s="17" t="str">
        <f t="shared" si="80"/>
        <v/>
      </c>
      <c r="CN854" s="17" t="str">
        <f>IF(Wedstrijden!AG675="x","AA","")</f>
        <v/>
      </c>
      <c r="CO854" s="17" t="str">
        <f>IF(Wedstrijden!AH675="x","A","")</f>
        <v/>
      </c>
      <c r="CP854" s="17" t="str">
        <f>IF(Wedstrijden!AI675="x","BB","")</f>
        <v/>
      </c>
      <c r="CQ854" s="17" t="str">
        <f>IF(Wedstrijden!AJ675="x","B","")</f>
        <v/>
      </c>
      <c r="CR854" s="17" t="str">
        <f>IF(Wedstrijden!AK675="x","L","")</f>
        <v/>
      </c>
      <c r="CS854" s="17" t="str">
        <f>IF(Wedstrijden!AL675="x","M","")</f>
        <v/>
      </c>
      <c r="CT854" s="17" t="str">
        <f>IF(Wedstrijden!AM675="x","Z","")</f>
        <v/>
      </c>
      <c r="CU854" s="17" t="str">
        <f>IF(Wedstrijden!AN675="x","ZZ","")</f>
        <v/>
      </c>
      <c r="CV854" s="17" t="str">
        <f>IF(COUNTA(Wedstrijden!Z675:AF675)&lt;&gt;0,2,"")</f>
        <v/>
      </c>
      <c r="CW854" s="17" t="str">
        <f t="shared" si="81"/>
        <v/>
      </c>
      <c r="CX854" s="17" t="str">
        <f>IF(Wedstrijden!Z675="x","BB","")</f>
        <v/>
      </c>
      <c r="CY854" s="17" t="str">
        <f>IF(Wedstrijden!AA675="x","B","")</f>
        <v/>
      </c>
      <c r="CZ854" s="17" t="str">
        <f>IF(Wedstrijden!AB675="x","L","")</f>
        <v/>
      </c>
      <c r="DA854" s="17" t="str">
        <f>IF(Wedstrijden!AC675="x","M","")</f>
        <v/>
      </c>
      <c r="DB854" s="17" t="str">
        <f>IF(Wedstrijden!AD675="x","Z","")</f>
        <v/>
      </c>
      <c r="DC854" s="17" t="str">
        <f>IF(Wedstrijden!AE675="x","ZZ","")</f>
        <v/>
      </c>
      <c r="DD854" s="17" t="str">
        <f>IF(Wedstrijden!AF675="x","1.40","")</f>
        <v/>
      </c>
      <c r="DE854" s="17" t="str">
        <f>IF(COUNTA(Wedstrijden!AP675:AR675)&lt;&gt;0,6,"")</f>
        <v/>
      </c>
      <c r="DF854" s="17" t="str">
        <f t="shared" si="82"/>
        <v/>
      </c>
      <c r="DG854" s="17" t="str">
        <f>IF(Wedstrijden!AP675="x","L","")</f>
        <v/>
      </c>
      <c r="DH854" s="17" t="str">
        <f>IF(Wedstrijden!AQ675="x","M","")</f>
        <v/>
      </c>
      <c r="DI854" s="17" t="str">
        <f>IF(Wedstrijden!AR675="x","Z","")</f>
        <v/>
      </c>
      <c r="DJ854" s="17" t="str">
        <f>IF(Wedstrijden!AS675="x","Z","")</f>
        <v/>
      </c>
      <c r="DK854" s="17" t="str">
        <f>IF(COUNTA(Wedstrijden!AU675:AW675)&lt;&gt;0,6,"")</f>
        <v/>
      </c>
      <c r="DL854" s="17" t="str">
        <f t="shared" si="83"/>
        <v/>
      </c>
      <c r="DM854" s="17" t="str">
        <f>IF(Wedstrijden!AU675="x","L","")</f>
        <v/>
      </c>
      <c r="DN854" s="17" t="str">
        <f>IF(Wedstrijden!AV675="x","M","")</f>
        <v/>
      </c>
      <c r="DO854" s="17" t="str">
        <f>IF(Wedstrijden!AW675="x","Z","")</f>
        <v/>
      </c>
      <c r="DP854" s="17" t="str">
        <f>IF(Wedstrijden!AX675="x","Z","")</f>
        <v/>
      </c>
    </row>
    <row r="855" spans="1:120" ht="14.4" x14ac:dyDescent="0.3">
      <c r="A855" s="21">
        <f>Wedstrijden!A676</f>
        <v>0</v>
      </c>
      <c r="B855" s="17" t="str">
        <f>IFERROR(VLOOKUP(Wedstrijden!#REF!,#REF!,2,FALSE),"")</f>
        <v/>
      </c>
      <c r="C855" s="17" t="e">
        <f>Wedstrijden!#REF!</f>
        <v>#REF!</v>
      </c>
      <c r="D855" s="17" t="str">
        <f>IFERROR(VLOOKUP(Wedstrijden!#REF!,#REF!,2,FALSE),"")</f>
        <v/>
      </c>
      <c r="E855" s="17" t="str">
        <f>IFERROR(VLOOKUP(Wedstrijden!#REF!,#REF!,5,FALSE),"")</f>
        <v/>
      </c>
      <c r="F855" s="17" t="e">
        <f>IF(Wedstrijden!#REF!&lt;&gt;"",Wedstrijden!#REF!,"")</f>
        <v>#REF!</v>
      </c>
      <c r="G855" s="17" t="e">
        <f>IF(Wedstrijden!#REF!="Indoor",1,0)</f>
        <v>#REF!</v>
      </c>
      <c r="H855" s="17" t="e">
        <f>Wedstrijden!#REF!</f>
        <v>#REF!</v>
      </c>
      <c r="I855" s="17" t="e">
        <f>IF(Wedstrijden!#REF!="Nee",0,IF(Wedstrijden!#REF!="Ja",1,""))</f>
        <v>#REF!</v>
      </c>
      <c r="J855" s="17" t="e">
        <f>IF(Wedstrijden!#REF!&lt;&gt;"",Wedstrijden!#REF!,"")</f>
        <v>#REF!</v>
      </c>
      <c r="W855" s="18"/>
      <c r="AE855" s="18"/>
      <c r="AN855" s="18"/>
      <c r="AU855" s="18"/>
      <c r="BA855" s="18"/>
      <c r="BE855" s="18"/>
      <c r="BJ855" s="17" t="str">
        <f>IF(COUNTA(Wedstrijden!O676:Y676)&lt;&gt;0,1,"")</f>
        <v/>
      </c>
      <c r="BK855" s="17" t="str">
        <f t="shared" si="78"/>
        <v/>
      </c>
      <c r="BL855" s="17" t="str">
        <f>IF(Wedstrijden!O676="x","AA","")</f>
        <v/>
      </c>
      <c r="BM855" s="17" t="str">
        <f>IF(Wedstrijden!P676="x","A","")</f>
        <v/>
      </c>
      <c r="BN855" s="17" t="str">
        <f>IF(Wedstrijden!Q676="x","B1","")</f>
        <v/>
      </c>
      <c r="BO855" s="17" t="e">
        <f>IF(Wedstrijden!#REF!="x","BB","")</f>
        <v>#REF!</v>
      </c>
      <c r="BP855" s="17" t="str">
        <f>IF(Wedstrijden!S676="x","B","")</f>
        <v/>
      </c>
      <c r="BQ855" s="17" t="str">
        <f>IF(Wedstrijden!T676="x","L1","")</f>
        <v/>
      </c>
      <c r="BR855" s="17" t="str">
        <f>IF(Wedstrijden!U676="x","L2","")</f>
        <v/>
      </c>
      <c r="BS855" s="17" t="str">
        <f>IF(Wedstrijden!V676="x","M1","")</f>
        <v/>
      </c>
      <c r="BT855" s="17" t="str">
        <f>IF(Wedstrijden!W676="x","M2","")</f>
        <v/>
      </c>
      <c r="BU855" s="17" t="str">
        <f>IF(Wedstrijden!X676="x","Z1","")</f>
        <v/>
      </c>
      <c r="BV855" s="17" t="str">
        <f>IF(Wedstrijden!Y676="x","Z2","")</f>
        <v/>
      </c>
      <c r="BW855" s="17" t="str">
        <f>IF(COUNTA(Wedstrijden!F676:N676)&lt;&gt;0,1,"")</f>
        <v/>
      </c>
      <c r="BX855" s="17" t="str">
        <f t="shared" si="79"/>
        <v/>
      </c>
      <c r="BY855" s="17" t="str">
        <f>IF(Wedstrijden!F676="x","BB","")</f>
        <v/>
      </c>
      <c r="BZ855" s="17" t="str">
        <f>IF(Wedstrijden!G676="x","B","")</f>
        <v/>
      </c>
      <c r="CA855" s="17" t="str">
        <f>IF(Wedstrijden!H676="x","L1","")</f>
        <v/>
      </c>
      <c r="CB855" s="17" t="str">
        <f>IF(Wedstrijden!I676="x","L2","")</f>
        <v/>
      </c>
      <c r="CC855" s="17" t="str">
        <f>IF(Wedstrijden!J676="x","M1","")</f>
        <v/>
      </c>
      <c r="CD855" s="17" t="str">
        <f>IF(Wedstrijden!K676="x","M2","")</f>
        <v/>
      </c>
      <c r="CE855" s="17" t="str">
        <f>IF(Wedstrijden!L676="x","Z1","")</f>
        <v/>
      </c>
      <c r="CF855" s="17" t="str">
        <f>IF(Wedstrijden!M676="x","Z2","")</f>
        <v/>
      </c>
      <c r="CG855" s="17" t="str">
        <f>IF(Wedstrijden!N676="x","ZZL","")</f>
        <v/>
      </c>
      <c r="CL855" s="17" t="str">
        <f>IF(COUNTA(Wedstrijden!AG676:AN676)&lt;&gt;0,2,"")</f>
        <v/>
      </c>
      <c r="CM855" s="17" t="str">
        <f t="shared" si="80"/>
        <v/>
      </c>
      <c r="CN855" s="17" t="str">
        <f>IF(Wedstrijden!AG676="x","AA","")</f>
        <v/>
      </c>
      <c r="CO855" s="17" t="str">
        <f>IF(Wedstrijden!AH676="x","A","")</f>
        <v/>
      </c>
      <c r="CP855" s="17" t="str">
        <f>IF(Wedstrijden!AI676="x","BB","")</f>
        <v/>
      </c>
      <c r="CQ855" s="17" t="str">
        <f>IF(Wedstrijden!AJ676="x","B","")</f>
        <v/>
      </c>
      <c r="CR855" s="17" t="str">
        <f>IF(Wedstrijden!AK676="x","L","")</f>
        <v/>
      </c>
      <c r="CS855" s="17" t="str">
        <f>IF(Wedstrijden!AL676="x","M","")</f>
        <v/>
      </c>
      <c r="CT855" s="17" t="str">
        <f>IF(Wedstrijden!AM676="x","Z","")</f>
        <v/>
      </c>
      <c r="CU855" s="17" t="str">
        <f>IF(Wedstrijden!AN676="x","ZZ","")</f>
        <v/>
      </c>
      <c r="CV855" s="17" t="str">
        <f>IF(COUNTA(Wedstrijden!Z676:AF676)&lt;&gt;0,2,"")</f>
        <v/>
      </c>
      <c r="CW855" s="17" t="str">
        <f t="shared" si="81"/>
        <v/>
      </c>
      <c r="CX855" s="17" t="str">
        <f>IF(Wedstrijden!Z676="x","BB","")</f>
        <v/>
      </c>
      <c r="CY855" s="17" t="str">
        <f>IF(Wedstrijden!AA676="x","B","")</f>
        <v/>
      </c>
      <c r="CZ855" s="17" t="str">
        <f>IF(Wedstrijden!AB676="x","L","")</f>
        <v/>
      </c>
      <c r="DA855" s="17" t="str">
        <f>IF(Wedstrijden!AC676="x","M","")</f>
        <v/>
      </c>
      <c r="DB855" s="17" t="str">
        <f>IF(Wedstrijden!AD676="x","Z","")</f>
        <v/>
      </c>
      <c r="DC855" s="17" t="str">
        <f>IF(Wedstrijden!AE676="x","ZZ","")</f>
        <v/>
      </c>
      <c r="DD855" s="17" t="str">
        <f>IF(Wedstrijden!AF676="x","1.40","")</f>
        <v/>
      </c>
      <c r="DE855" s="17" t="str">
        <f>IF(COUNTA(Wedstrijden!AP676:AR676)&lt;&gt;0,6,"")</f>
        <v/>
      </c>
      <c r="DF855" s="17" t="str">
        <f t="shared" si="82"/>
        <v/>
      </c>
      <c r="DG855" s="17" t="str">
        <f>IF(Wedstrijden!AP676="x","L","")</f>
        <v/>
      </c>
      <c r="DH855" s="17" t="str">
        <f>IF(Wedstrijden!AQ676="x","M","")</f>
        <v/>
      </c>
      <c r="DI855" s="17" t="str">
        <f>IF(Wedstrijden!AR676="x","Z","")</f>
        <v/>
      </c>
      <c r="DJ855" s="17" t="str">
        <f>IF(Wedstrijden!AS676="x","Z","")</f>
        <v/>
      </c>
      <c r="DK855" s="17" t="str">
        <f>IF(COUNTA(Wedstrijden!AU676:AW676)&lt;&gt;0,6,"")</f>
        <v/>
      </c>
      <c r="DL855" s="17" t="str">
        <f t="shared" si="83"/>
        <v/>
      </c>
      <c r="DM855" s="17" t="str">
        <f>IF(Wedstrijden!AU676="x","L","")</f>
        <v/>
      </c>
      <c r="DN855" s="17" t="str">
        <f>IF(Wedstrijden!AV676="x","M","")</f>
        <v/>
      </c>
      <c r="DO855" s="17" t="str">
        <f>IF(Wedstrijden!AW676="x","Z","")</f>
        <v/>
      </c>
      <c r="DP855" s="17" t="str">
        <f>IF(Wedstrijden!AX676="x","Z","")</f>
        <v/>
      </c>
    </row>
    <row r="856" spans="1:120" ht="14.4" x14ac:dyDescent="0.3">
      <c r="A856" s="21">
        <f>Wedstrijden!A677</f>
        <v>0</v>
      </c>
      <c r="B856" s="17" t="str">
        <f>IFERROR(VLOOKUP(Wedstrijden!#REF!,#REF!,2,FALSE),"")</f>
        <v/>
      </c>
      <c r="C856" s="17" t="e">
        <f>Wedstrijden!#REF!</f>
        <v>#REF!</v>
      </c>
      <c r="D856" s="17" t="str">
        <f>IFERROR(VLOOKUP(Wedstrijden!#REF!,#REF!,2,FALSE),"")</f>
        <v/>
      </c>
      <c r="E856" s="17" t="str">
        <f>IFERROR(VLOOKUP(Wedstrijden!#REF!,#REF!,5,FALSE),"")</f>
        <v/>
      </c>
      <c r="F856" s="17" t="e">
        <f>IF(Wedstrijden!#REF!&lt;&gt;"",Wedstrijden!#REF!,"")</f>
        <v>#REF!</v>
      </c>
      <c r="G856" s="17" t="e">
        <f>IF(Wedstrijden!#REF!="Indoor",1,0)</f>
        <v>#REF!</v>
      </c>
      <c r="H856" s="17" t="e">
        <f>Wedstrijden!#REF!</f>
        <v>#REF!</v>
      </c>
      <c r="I856" s="17" t="e">
        <f>IF(Wedstrijden!#REF!="Nee",0,IF(Wedstrijden!#REF!="Ja",1,""))</f>
        <v>#REF!</v>
      </c>
      <c r="J856" s="17" t="e">
        <f>IF(Wedstrijden!#REF!&lt;&gt;"",Wedstrijden!#REF!,"")</f>
        <v>#REF!</v>
      </c>
      <c r="W856" s="18"/>
      <c r="AE856" s="18"/>
      <c r="AN856" s="18"/>
      <c r="AU856" s="18"/>
      <c r="BA856" s="18"/>
      <c r="BE856" s="18"/>
      <c r="BJ856" s="17" t="str">
        <f>IF(COUNTA(Wedstrijden!O677:Y677)&lt;&gt;0,1,"")</f>
        <v/>
      </c>
      <c r="BK856" s="17" t="str">
        <f t="shared" si="78"/>
        <v/>
      </c>
      <c r="BL856" s="17" t="str">
        <f>IF(Wedstrijden!O677="x","AA","")</f>
        <v/>
      </c>
      <c r="BM856" s="17" t="str">
        <f>IF(Wedstrijden!P677="x","A","")</f>
        <v/>
      </c>
      <c r="BN856" s="17" t="str">
        <f>IF(Wedstrijden!Q677="x","B1","")</f>
        <v/>
      </c>
      <c r="BO856" s="17" t="e">
        <f>IF(Wedstrijden!#REF!="x","BB","")</f>
        <v>#REF!</v>
      </c>
      <c r="BP856" s="17" t="str">
        <f>IF(Wedstrijden!S677="x","B","")</f>
        <v/>
      </c>
      <c r="BQ856" s="17" t="str">
        <f>IF(Wedstrijden!T677="x","L1","")</f>
        <v/>
      </c>
      <c r="BR856" s="17" t="str">
        <f>IF(Wedstrijden!U677="x","L2","")</f>
        <v/>
      </c>
      <c r="BS856" s="17" t="str">
        <f>IF(Wedstrijden!V677="x","M1","")</f>
        <v/>
      </c>
      <c r="BT856" s="17" t="str">
        <f>IF(Wedstrijden!W677="x","M2","")</f>
        <v/>
      </c>
      <c r="BU856" s="17" t="str">
        <f>IF(Wedstrijden!X677="x","Z1","")</f>
        <v/>
      </c>
      <c r="BV856" s="17" t="str">
        <f>IF(Wedstrijden!Y677="x","Z2","")</f>
        <v/>
      </c>
      <c r="BW856" s="17" t="str">
        <f>IF(COUNTA(Wedstrijden!F677:N677)&lt;&gt;0,1,"")</f>
        <v/>
      </c>
      <c r="BX856" s="17" t="str">
        <f t="shared" si="79"/>
        <v/>
      </c>
      <c r="BY856" s="17" t="str">
        <f>IF(Wedstrijden!F677="x","BB","")</f>
        <v/>
      </c>
      <c r="BZ856" s="17" t="str">
        <f>IF(Wedstrijden!G677="x","B","")</f>
        <v/>
      </c>
      <c r="CA856" s="17" t="str">
        <f>IF(Wedstrijden!H677="x","L1","")</f>
        <v/>
      </c>
      <c r="CB856" s="17" t="str">
        <f>IF(Wedstrijden!I677="x","L2","")</f>
        <v/>
      </c>
      <c r="CC856" s="17" t="str">
        <f>IF(Wedstrijden!J677="x","M1","")</f>
        <v/>
      </c>
      <c r="CD856" s="17" t="str">
        <f>IF(Wedstrijden!K677="x","M2","")</f>
        <v/>
      </c>
      <c r="CE856" s="17" t="str">
        <f>IF(Wedstrijden!L677="x","Z1","")</f>
        <v/>
      </c>
      <c r="CF856" s="17" t="str">
        <f>IF(Wedstrijden!M677="x","Z2","")</f>
        <v/>
      </c>
      <c r="CG856" s="17" t="str">
        <f>IF(Wedstrijden!N677="x","ZZL","")</f>
        <v/>
      </c>
      <c r="CL856" s="17" t="str">
        <f>IF(COUNTA(Wedstrijden!AG677:AN677)&lt;&gt;0,2,"")</f>
        <v/>
      </c>
      <c r="CM856" s="17" t="str">
        <f t="shared" si="80"/>
        <v/>
      </c>
      <c r="CN856" s="17" t="str">
        <f>IF(Wedstrijden!AG677="x","AA","")</f>
        <v/>
      </c>
      <c r="CO856" s="17" t="str">
        <f>IF(Wedstrijden!AH677="x","A","")</f>
        <v/>
      </c>
      <c r="CP856" s="17" t="str">
        <f>IF(Wedstrijden!AI677="x","BB","")</f>
        <v/>
      </c>
      <c r="CQ856" s="17" t="str">
        <f>IF(Wedstrijden!AJ677="x","B","")</f>
        <v/>
      </c>
      <c r="CR856" s="17" t="str">
        <f>IF(Wedstrijden!AK677="x","L","")</f>
        <v/>
      </c>
      <c r="CS856" s="17" t="str">
        <f>IF(Wedstrijden!AL677="x","M","")</f>
        <v/>
      </c>
      <c r="CT856" s="17" t="str">
        <f>IF(Wedstrijden!AM677="x","Z","")</f>
        <v/>
      </c>
      <c r="CU856" s="17" t="str">
        <f>IF(Wedstrijden!AN677="x","ZZ","")</f>
        <v/>
      </c>
      <c r="CV856" s="17" t="str">
        <f>IF(COUNTA(Wedstrijden!Z677:AF677)&lt;&gt;0,2,"")</f>
        <v/>
      </c>
      <c r="CW856" s="17" t="str">
        <f t="shared" si="81"/>
        <v/>
      </c>
      <c r="CX856" s="17" t="str">
        <f>IF(Wedstrijden!Z677="x","BB","")</f>
        <v/>
      </c>
      <c r="CY856" s="17" t="str">
        <f>IF(Wedstrijden!AA677="x","B","")</f>
        <v/>
      </c>
      <c r="CZ856" s="17" t="str">
        <f>IF(Wedstrijden!AB677="x","L","")</f>
        <v/>
      </c>
      <c r="DA856" s="17" t="str">
        <f>IF(Wedstrijden!AC677="x","M","")</f>
        <v/>
      </c>
      <c r="DB856" s="17" t="str">
        <f>IF(Wedstrijden!AD677="x","Z","")</f>
        <v/>
      </c>
      <c r="DC856" s="17" t="str">
        <f>IF(Wedstrijden!AE677="x","ZZ","")</f>
        <v/>
      </c>
      <c r="DD856" s="17" t="str">
        <f>IF(Wedstrijden!AF677="x","1.40","")</f>
        <v/>
      </c>
      <c r="DE856" s="17" t="str">
        <f>IF(COUNTA(Wedstrijden!AP677:AR677)&lt;&gt;0,6,"")</f>
        <v/>
      </c>
      <c r="DF856" s="17" t="str">
        <f t="shared" si="82"/>
        <v/>
      </c>
      <c r="DG856" s="17" t="str">
        <f>IF(Wedstrijden!AP677="x","L","")</f>
        <v/>
      </c>
      <c r="DH856" s="17" t="str">
        <f>IF(Wedstrijden!AQ677="x","M","")</f>
        <v/>
      </c>
      <c r="DI856" s="17" t="str">
        <f>IF(Wedstrijden!AR677="x","Z","")</f>
        <v/>
      </c>
      <c r="DJ856" s="17" t="str">
        <f>IF(Wedstrijden!AS677="x","Z","")</f>
        <v/>
      </c>
      <c r="DK856" s="17" t="str">
        <f>IF(COUNTA(Wedstrijden!AU677:AW677)&lt;&gt;0,6,"")</f>
        <v/>
      </c>
      <c r="DL856" s="17" t="str">
        <f t="shared" si="83"/>
        <v/>
      </c>
      <c r="DM856" s="17" t="str">
        <f>IF(Wedstrijden!AU677="x","L","")</f>
        <v/>
      </c>
      <c r="DN856" s="17" t="str">
        <f>IF(Wedstrijden!AV677="x","M","")</f>
        <v/>
      </c>
      <c r="DO856" s="17" t="str">
        <f>IF(Wedstrijden!AW677="x","Z","")</f>
        <v/>
      </c>
      <c r="DP856" s="17" t="str">
        <f>IF(Wedstrijden!AX677="x","Z","")</f>
        <v/>
      </c>
    </row>
    <row r="857" spans="1:120" ht="14.4" x14ac:dyDescent="0.3">
      <c r="A857" s="21">
        <f>Wedstrijden!A678</f>
        <v>0</v>
      </c>
      <c r="B857" s="17" t="str">
        <f>IFERROR(VLOOKUP(Wedstrijden!#REF!,#REF!,2,FALSE),"")</f>
        <v/>
      </c>
      <c r="C857" s="17" t="e">
        <f>Wedstrijden!#REF!</f>
        <v>#REF!</v>
      </c>
      <c r="D857" s="17" t="str">
        <f>IFERROR(VLOOKUP(Wedstrijden!#REF!,#REF!,2,FALSE),"")</f>
        <v/>
      </c>
      <c r="E857" s="17" t="str">
        <f>IFERROR(VLOOKUP(Wedstrijden!#REF!,#REF!,5,FALSE),"")</f>
        <v/>
      </c>
      <c r="F857" s="17" t="e">
        <f>IF(Wedstrijden!#REF!&lt;&gt;"",Wedstrijden!#REF!,"")</f>
        <v>#REF!</v>
      </c>
      <c r="G857" s="17" t="e">
        <f>IF(Wedstrijden!#REF!="Indoor",1,0)</f>
        <v>#REF!</v>
      </c>
      <c r="H857" s="17" t="e">
        <f>Wedstrijden!#REF!</f>
        <v>#REF!</v>
      </c>
      <c r="I857" s="17" t="e">
        <f>IF(Wedstrijden!#REF!="Nee",0,IF(Wedstrijden!#REF!="Ja",1,""))</f>
        <v>#REF!</v>
      </c>
      <c r="J857" s="17" t="e">
        <f>IF(Wedstrijden!#REF!&lt;&gt;"",Wedstrijden!#REF!,"")</f>
        <v>#REF!</v>
      </c>
      <c r="W857" s="18"/>
      <c r="AE857" s="18"/>
      <c r="AN857" s="18"/>
      <c r="AU857" s="18"/>
      <c r="BA857" s="18"/>
      <c r="BE857" s="18"/>
      <c r="BJ857" s="17" t="str">
        <f>IF(COUNTA(Wedstrijden!O678:Y678)&lt;&gt;0,1,"")</f>
        <v/>
      </c>
      <c r="BK857" s="17" t="str">
        <f t="shared" si="78"/>
        <v/>
      </c>
      <c r="BL857" s="17" t="str">
        <f>IF(Wedstrijden!O678="x","AA","")</f>
        <v/>
      </c>
      <c r="BM857" s="17" t="str">
        <f>IF(Wedstrijden!P678="x","A","")</f>
        <v/>
      </c>
      <c r="BN857" s="17" t="str">
        <f>IF(Wedstrijden!Q678="x","B1","")</f>
        <v/>
      </c>
      <c r="BO857" s="17" t="e">
        <f>IF(Wedstrijden!#REF!="x","BB","")</f>
        <v>#REF!</v>
      </c>
      <c r="BP857" s="17" t="str">
        <f>IF(Wedstrijden!S678="x","B","")</f>
        <v/>
      </c>
      <c r="BQ857" s="17" t="str">
        <f>IF(Wedstrijden!T678="x","L1","")</f>
        <v/>
      </c>
      <c r="BR857" s="17" t="str">
        <f>IF(Wedstrijden!U678="x","L2","")</f>
        <v/>
      </c>
      <c r="BS857" s="17" t="str">
        <f>IF(Wedstrijden!V678="x","M1","")</f>
        <v/>
      </c>
      <c r="BT857" s="17" t="str">
        <f>IF(Wedstrijden!W678="x","M2","")</f>
        <v/>
      </c>
      <c r="BU857" s="17" t="str">
        <f>IF(Wedstrijden!X678="x","Z1","")</f>
        <v/>
      </c>
      <c r="BV857" s="17" t="str">
        <f>IF(Wedstrijden!Y678="x","Z2","")</f>
        <v/>
      </c>
      <c r="BW857" s="17" t="str">
        <f>IF(COUNTA(Wedstrijden!F678:N678)&lt;&gt;0,1,"")</f>
        <v/>
      </c>
      <c r="BX857" s="17" t="str">
        <f t="shared" si="79"/>
        <v/>
      </c>
      <c r="BY857" s="17" t="str">
        <f>IF(Wedstrijden!F678="x","BB","")</f>
        <v/>
      </c>
      <c r="BZ857" s="17" t="str">
        <f>IF(Wedstrijden!G678="x","B","")</f>
        <v/>
      </c>
      <c r="CA857" s="17" t="str">
        <f>IF(Wedstrijden!H678="x","L1","")</f>
        <v/>
      </c>
      <c r="CB857" s="17" t="str">
        <f>IF(Wedstrijden!I678="x","L2","")</f>
        <v/>
      </c>
      <c r="CC857" s="17" t="str">
        <f>IF(Wedstrijden!J678="x","M1","")</f>
        <v/>
      </c>
      <c r="CD857" s="17" t="str">
        <f>IF(Wedstrijden!K678="x","M2","")</f>
        <v/>
      </c>
      <c r="CE857" s="17" t="str">
        <f>IF(Wedstrijden!L678="x","Z1","")</f>
        <v/>
      </c>
      <c r="CF857" s="17" t="str">
        <f>IF(Wedstrijden!M678="x","Z2","")</f>
        <v/>
      </c>
      <c r="CG857" s="17" t="str">
        <f>IF(Wedstrijden!N678="x","ZZL","")</f>
        <v/>
      </c>
      <c r="CL857" s="17" t="str">
        <f>IF(COUNTA(Wedstrijden!AG678:AN678)&lt;&gt;0,2,"")</f>
        <v/>
      </c>
      <c r="CM857" s="17" t="str">
        <f t="shared" si="80"/>
        <v/>
      </c>
      <c r="CN857" s="17" t="str">
        <f>IF(Wedstrijden!AG678="x","AA","")</f>
        <v/>
      </c>
      <c r="CO857" s="17" t="str">
        <f>IF(Wedstrijden!AH678="x","A","")</f>
        <v/>
      </c>
      <c r="CP857" s="17" t="str">
        <f>IF(Wedstrijden!AI678="x","BB","")</f>
        <v/>
      </c>
      <c r="CQ857" s="17" t="str">
        <f>IF(Wedstrijden!AJ678="x","B","")</f>
        <v/>
      </c>
      <c r="CR857" s="17" t="str">
        <f>IF(Wedstrijden!AK678="x","L","")</f>
        <v/>
      </c>
      <c r="CS857" s="17" t="str">
        <f>IF(Wedstrijden!AL678="x","M","")</f>
        <v/>
      </c>
      <c r="CT857" s="17" t="str">
        <f>IF(Wedstrijden!AM678="x","Z","")</f>
        <v/>
      </c>
      <c r="CU857" s="17" t="str">
        <f>IF(Wedstrijden!AN678="x","ZZ","")</f>
        <v/>
      </c>
      <c r="CV857" s="17" t="str">
        <f>IF(COUNTA(Wedstrijden!Z678:AF678)&lt;&gt;0,2,"")</f>
        <v/>
      </c>
      <c r="CW857" s="17" t="str">
        <f t="shared" si="81"/>
        <v/>
      </c>
      <c r="CX857" s="17" t="str">
        <f>IF(Wedstrijden!Z678="x","BB","")</f>
        <v/>
      </c>
      <c r="CY857" s="17" t="str">
        <f>IF(Wedstrijden!AA678="x","B","")</f>
        <v/>
      </c>
      <c r="CZ857" s="17" t="str">
        <f>IF(Wedstrijden!AB678="x","L","")</f>
        <v/>
      </c>
      <c r="DA857" s="17" t="str">
        <f>IF(Wedstrijden!AC678="x","M","")</f>
        <v/>
      </c>
      <c r="DB857" s="17" t="str">
        <f>IF(Wedstrijden!AD678="x","Z","")</f>
        <v/>
      </c>
      <c r="DC857" s="17" t="str">
        <f>IF(Wedstrijden!AE678="x","ZZ","")</f>
        <v/>
      </c>
      <c r="DD857" s="17" t="str">
        <f>IF(Wedstrijden!AF678="x","1.40","")</f>
        <v/>
      </c>
      <c r="DE857" s="17" t="str">
        <f>IF(COUNTA(Wedstrijden!AP678:AR678)&lt;&gt;0,6,"")</f>
        <v/>
      </c>
      <c r="DF857" s="17" t="str">
        <f t="shared" si="82"/>
        <v/>
      </c>
      <c r="DG857" s="17" t="str">
        <f>IF(Wedstrijden!AP678="x","L","")</f>
        <v/>
      </c>
      <c r="DH857" s="17" t="str">
        <f>IF(Wedstrijden!AQ678="x","M","")</f>
        <v/>
      </c>
      <c r="DI857" s="17" t="str">
        <f>IF(Wedstrijden!AR678="x","Z","")</f>
        <v/>
      </c>
      <c r="DJ857" s="17" t="str">
        <f>IF(Wedstrijden!AS678="x","Z","")</f>
        <v/>
      </c>
      <c r="DK857" s="17" t="str">
        <f>IF(COUNTA(Wedstrijden!AU678:AW678)&lt;&gt;0,6,"")</f>
        <v/>
      </c>
      <c r="DL857" s="17" t="str">
        <f t="shared" si="83"/>
        <v/>
      </c>
      <c r="DM857" s="17" t="str">
        <f>IF(Wedstrijden!AU678="x","L","")</f>
        <v/>
      </c>
      <c r="DN857" s="17" t="str">
        <f>IF(Wedstrijden!AV678="x","M","")</f>
        <v/>
      </c>
      <c r="DO857" s="17" t="str">
        <f>IF(Wedstrijden!AW678="x","Z","")</f>
        <v/>
      </c>
      <c r="DP857" s="17" t="str">
        <f>IF(Wedstrijden!AX678="x","Z","")</f>
        <v/>
      </c>
    </row>
    <row r="858" spans="1:120" ht="14.4" x14ac:dyDescent="0.3">
      <c r="A858" s="21">
        <f>Wedstrijden!A679</f>
        <v>0</v>
      </c>
      <c r="B858" s="17" t="str">
        <f>IFERROR(VLOOKUP(Wedstrijden!#REF!,#REF!,2,FALSE),"")</f>
        <v/>
      </c>
      <c r="C858" s="17" t="e">
        <f>Wedstrijden!#REF!</f>
        <v>#REF!</v>
      </c>
      <c r="D858" s="17" t="str">
        <f>IFERROR(VLOOKUP(Wedstrijden!#REF!,#REF!,2,FALSE),"")</f>
        <v/>
      </c>
      <c r="E858" s="17" t="str">
        <f>IFERROR(VLOOKUP(Wedstrijden!#REF!,#REF!,5,FALSE),"")</f>
        <v/>
      </c>
      <c r="F858" s="17" t="e">
        <f>IF(Wedstrijden!#REF!&lt;&gt;"",Wedstrijden!#REF!,"")</f>
        <v>#REF!</v>
      </c>
      <c r="G858" s="17" t="e">
        <f>IF(Wedstrijden!#REF!="Indoor",1,0)</f>
        <v>#REF!</v>
      </c>
      <c r="H858" s="17" t="e">
        <f>Wedstrijden!#REF!</f>
        <v>#REF!</v>
      </c>
      <c r="I858" s="17" t="e">
        <f>IF(Wedstrijden!#REF!="Nee",0,IF(Wedstrijden!#REF!="Ja",1,""))</f>
        <v>#REF!</v>
      </c>
      <c r="J858" s="17" t="e">
        <f>IF(Wedstrijden!#REF!&lt;&gt;"",Wedstrijden!#REF!,"")</f>
        <v>#REF!</v>
      </c>
      <c r="W858" s="18"/>
      <c r="AE858" s="18"/>
      <c r="AN858" s="18"/>
      <c r="AU858" s="18"/>
      <c r="BA858" s="18"/>
      <c r="BE858" s="18"/>
      <c r="BJ858" s="17" t="str">
        <f>IF(COUNTA(Wedstrijden!O679:Y679)&lt;&gt;0,1,"")</f>
        <v/>
      </c>
      <c r="BK858" s="17" t="str">
        <f t="shared" si="78"/>
        <v/>
      </c>
      <c r="BL858" s="17" t="str">
        <f>IF(Wedstrijden!O679="x","AA","")</f>
        <v/>
      </c>
      <c r="BM858" s="17" t="str">
        <f>IF(Wedstrijden!P679="x","A","")</f>
        <v/>
      </c>
      <c r="BN858" s="17" t="str">
        <f>IF(Wedstrijden!Q679="x","B1","")</f>
        <v/>
      </c>
      <c r="BO858" s="17" t="e">
        <f>IF(Wedstrijden!#REF!="x","BB","")</f>
        <v>#REF!</v>
      </c>
      <c r="BP858" s="17" t="str">
        <f>IF(Wedstrijden!S679="x","B","")</f>
        <v/>
      </c>
      <c r="BQ858" s="17" t="str">
        <f>IF(Wedstrijden!T679="x","L1","")</f>
        <v/>
      </c>
      <c r="BR858" s="17" t="str">
        <f>IF(Wedstrijden!U679="x","L2","")</f>
        <v/>
      </c>
      <c r="BS858" s="17" t="str">
        <f>IF(Wedstrijden!V679="x","M1","")</f>
        <v/>
      </c>
      <c r="BT858" s="17" t="str">
        <f>IF(Wedstrijden!W679="x","M2","")</f>
        <v/>
      </c>
      <c r="BU858" s="17" t="str">
        <f>IF(Wedstrijden!X679="x","Z1","")</f>
        <v/>
      </c>
      <c r="BV858" s="17" t="str">
        <f>IF(Wedstrijden!Y679="x","Z2","")</f>
        <v/>
      </c>
      <c r="BW858" s="17" t="str">
        <f>IF(COUNTA(Wedstrijden!F679:N679)&lt;&gt;0,1,"")</f>
        <v/>
      </c>
      <c r="BX858" s="17" t="str">
        <f t="shared" si="79"/>
        <v/>
      </c>
      <c r="BY858" s="17" t="str">
        <f>IF(Wedstrijden!F679="x","BB","")</f>
        <v/>
      </c>
      <c r="BZ858" s="17" t="str">
        <f>IF(Wedstrijden!G679="x","B","")</f>
        <v/>
      </c>
      <c r="CA858" s="17" t="str">
        <f>IF(Wedstrijden!H679="x","L1","")</f>
        <v/>
      </c>
      <c r="CB858" s="17" t="str">
        <f>IF(Wedstrijden!I679="x","L2","")</f>
        <v/>
      </c>
      <c r="CC858" s="17" t="str">
        <f>IF(Wedstrijden!J679="x","M1","")</f>
        <v/>
      </c>
      <c r="CD858" s="17" t="str">
        <f>IF(Wedstrijden!K679="x","M2","")</f>
        <v/>
      </c>
      <c r="CE858" s="17" t="str">
        <f>IF(Wedstrijden!L679="x","Z1","")</f>
        <v/>
      </c>
      <c r="CF858" s="17" t="str">
        <f>IF(Wedstrijden!M679="x","Z2","")</f>
        <v/>
      </c>
      <c r="CG858" s="17" t="str">
        <f>IF(Wedstrijden!N679="x","ZZL","")</f>
        <v/>
      </c>
      <c r="CL858" s="17" t="str">
        <f>IF(COUNTA(Wedstrijden!AG679:AN679)&lt;&gt;0,2,"")</f>
        <v/>
      </c>
      <c r="CM858" s="17" t="str">
        <f t="shared" si="80"/>
        <v/>
      </c>
      <c r="CN858" s="17" t="str">
        <f>IF(Wedstrijden!AG679="x","AA","")</f>
        <v/>
      </c>
      <c r="CO858" s="17" t="str">
        <f>IF(Wedstrijden!AH679="x","A","")</f>
        <v/>
      </c>
      <c r="CP858" s="17" t="str">
        <f>IF(Wedstrijden!AI679="x","BB","")</f>
        <v/>
      </c>
      <c r="CQ858" s="17" t="str">
        <f>IF(Wedstrijden!AJ679="x","B","")</f>
        <v/>
      </c>
      <c r="CR858" s="17" t="str">
        <f>IF(Wedstrijden!AK679="x","L","")</f>
        <v/>
      </c>
      <c r="CS858" s="17" t="str">
        <f>IF(Wedstrijden!AL679="x","M","")</f>
        <v/>
      </c>
      <c r="CT858" s="17" t="str">
        <f>IF(Wedstrijden!AM679="x","Z","")</f>
        <v/>
      </c>
      <c r="CU858" s="17" t="str">
        <f>IF(Wedstrijden!AN679="x","ZZ","")</f>
        <v/>
      </c>
      <c r="CV858" s="17" t="str">
        <f>IF(COUNTA(Wedstrijden!Z679:AF679)&lt;&gt;0,2,"")</f>
        <v/>
      </c>
      <c r="CW858" s="17" t="str">
        <f t="shared" si="81"/>
        <v/>
      </c>
      <c r="CX858" s="17" t="str">
        <f>IF(Wedstrijden!Z679="x","BB","")</f>
        <v/>
      </c>
      <c r="CY858" s="17" t="str">
        <f>IF(Wedstrijden!AA679="x","B","")</f>
        <v/>
      </c>
      <c r="CZ858" s="17" t="str">
        <f>IF(Wedstrijden!AB679="x","L","")</f>
        <v/>
      </c>
      <c r="DA858" s="17" t="str">
        <f>IF(Wedstrijden!AC679="x","M","")</f>
        <v/>
      </c>
      <c r="DB858" s="17" t="str">
        <f>IF(Wedstrijden!AD679="x","Z","")</f>
        <v/>
      </c>
      <c r="DC858" s="17" t="str">
        <f>IF(Wedstrijden!AE679="x","ZZ","")</f>
        <v/>
      </c>
      <c r="DD858" s="17" t="str">
        <f>IF(Wedstrijden!AF679="x","1.40","")</f>
        <v/>
      </c>
      <c r="DE858" s="17" t="str">
        <f>IF(COUNTA(Wedstrijden!AP679:AR679)&lt;&gt;0,6,"")</f>
        <v/>
      </c>
      <c r="DF858" s="17" t="str">
        <f t="shared" si="82"/>
        <v/>
      </c>
      <c r="DG858" s="17" t="str">
        <f>IF(Wedstrijden!AP679="x","L","")</f>
        <v/>
      </c>
      <c r="DH858" s="17" t="str">
        <f>IF(Wedstrijden!AQ679="x","M","")</f>
        <v/>
      </c>
      <c r="DI858" s="17" t="str">
        <f>IF(Wedstrijden!AR679="x","Z","")</f>
        <v/>
      </c>
      <c r="DJ858" s="17" t="str">
        <f>IF(Wedstrijden!AS679="x","Z","")</f>
        <v/>
      </c>
      <c r="DK858" s="17" t="str">
        <f>IF(COUNTA(Wedstrijden!AU679:AW679)&lt;&gt;0,6,"")</f>
        <v/>
      </c>
      <c r="DL858" s="17" t="str">
        <f t="shared" si="83"/>
        <v/>
      </c>
      <c r="DM858" s="17" t="str">
        <f>IF(Wedstrijden!AU679="x","L","")</f>
        <v/>
      </c>
      <c r="DN858" s="17" t="str">
        <f>IF(Wedstrijden!AV679="x","M","")</f>
        <v/>
      </c>
      <c r="DO858" s="17" t="str">
        <f>IF(Wedstrijden!AW679="x","Z","")</f>
        <v/>
      </c>
      <c r="DP858" s="17" t="str">
        <f>IF(Wedstrijden!AX679="x","Z","")</f>
        <v/>
      </c>
    </row>
    <row r="859" spans="1:120" ht="14.4" x14ac:dyDescent="0.3">
      <c r="A859" s="21">
        <f>Wedstrijden!A680</f>
        <v>0</v>
      </c>
      <c r="B859" s="17" t="str">
        <f>IFERROR(VLOOKUP(Wedstrijden!#REF!,#REF!,2,FALSE),"")</f>
        <v/>
      </c>
      <c r="C859" s="17" t="e">
        <f>Wedstrijden!#REF!</f>
        <v>#REF!</v>
      </c>
      <c r="D859" s="17" t="str">
        <f>IFERROR(VLOOKUP(Wedstrijden!#REF!,#REF!,2,FALSE),"")</f>
        <v/>
      </c>
      <c r="E859" s="17" t="str">
        <f>IFERROR(VLOOKUP(Wedstrijden!#REF!,#REF!,5,FALSE),"")</f>
        <v/>
      </c>
      <c r="F859" s="17" t="e">
        <f>IF(Wedstrijden!#REF!&lt;&gt;"",Wedstrijden!#REF!,"")</f>
        <v>#REF!</v>
      </c>
      <c r="G859" s="17" t="e">
        <f>IF(Wedstrijden!#REF!="Indoor",1,0)</f>
        <v>#REF!</v>
      </c>
      <c r="H859" s="17" t="e">
        <f>Wedstrijden!#REF!</f>
        <v>#REF!</v>
      </c>
      <c r="I859" s="17" t="e">
        <f>IF(Wedstrijden!#REF!="Nee",0,IF(Wedstrijden!#REF!="Ja",1,""))</f>
        <v>#REF!</v>
      </c>
      <c r="J859" s="17" t="e">
        <f>IF(Wedstrijden!#REF!&lt;&gt;"",Wedstrijden!#REF!,"")</f>
        <v>#REF!</v>
      </c>
      <c r="W859" s="18"/>
      <c r="AE859" s="18"/>
      <c r="AN859" s="18"/>
      <c r="AU859" s="18"/>
      <c r="BA859" s="18"/>
      <c r="BE859" s="18"/>
      <c r="BJ859" s="17" t="str">
        <f>IF(COUNTA(Wedstrijden!O680:Y680)&lt;&gt;0,1,"")</f>
        <v/>
      </c>
      <c r="BK859" s="17" t="str">
        <f t="shared" si="78"/>
        <v/>
      </c>
      <c r="BL859" s="17" t="str">
        <f>IF(Wedstrijden!O680="x","AA","")</f>
        <v/>
      </c>
      <c r="BM859" s="17" t="str">
        <f>IF(Wedstrijden!P680="x","A","")</f>
        <v/>
      </c>
      <c r="BN859" s="17" t="str">
        <f>IF(Wedstrijden!Q680="x","B1","")</f>
        <v/>
      </c>
      <c r="BO859" s="17" t="e">
        <f>IF(Wedstrijden!#REF!="x","BB","")</f>
        <v>#REF!</v>
      </c>
      <c r="BP859" s="17" t="str">
        <f>IF(Wedstrijden!S680="x","B","")</f>
        <v/>
      </c>
      <c r="BQ859" s="17" t="str">
        <f>IF(Wedstrijden!T680="x","L1","")</f>
        <v/>
      </c>
      <c r="BR859" s="17" t="str">
        <f>IF(Wedstrijden!U680="x","L2","")</f>
        <v/>
      </c>
      <c r="BS859" s="17" t="str">
        <f>IF(Wedstrijden!V680="x","M1","")</f>
        <v/>
      </c>
      <c r="BT859" s="17" t="str">
        <f>IF(Wedstrijden!W680="x","M2","")</f>
        <v/>
      </c>
      <c r="BU859" s="17" t="str">
        <f>IF(Wedstrijden!X680="x","Z1","")</f>
        <v/>
      </c>
      <c r="BV859" s="17" t="str">
        <f>IF(Wedstrijden!Y680="x","Z2","")</f>
        <v/>
      </c>
      <c r="BW859" s="17" t="str">
        <f>IF(COUNTA(Wedstrijden!F680:N680)&lt;&gt;0,1,"")</f>
        <v/>
      </c>
      <c r="BX859" s="17" t="str">
        <f t="shared" si="79"/>
        <v/>
      </c>
      <c r="BY859" s="17" t="str">
        <f>IF(Wedstrijden!F680="x","BB","")</f>
        <v/>
      </c>
      <c r="BZ859" s="17" t="str">
        <f>IF(Wedstrijden!G680="x","B","")</f>
        <v/>
      </c>
      <c r="CA859" s="17" t="str">
        <f>IF(Wedstrijden!H680="x","L1","")</f>
        <v/>
      </c>
      <c r="CB859" s="17" t="str">
        <f>IF(Wedstrijden!I680="x","L2","")</f>
        <v/>
      </c>
      <c r="CC859" s="17" t="str">
        <f>IF(Wedstrijden!J680="x","M1","")</f>
        <v/>
      </c>
      <c r="CD859" s="17" t="str">
        <f>IF(Wedstrijden!K680="x","M2","")</f>
        <v/>
      </c>
      <c r="CE859" s="17" t="str">
        <f>IF(Wedstrijden!L680="x","Z1","")</f>
        <v/>
      </c>
      <c r="CF859" s="17" t="str">
        <f>IF(Wedstrijden!M680="x","Z2","")</f>
        <v/>
      </c>
      <c r="CG859" s="17" t="str">
        <f>IF(Wedstrijden!N680="x","ZZL","")</f>
        <v/>
      </c>
      <c r="CL859" s="17" t="str">
        <f>IF(COUNTA(Wedstrijden!AG680:AN680)&lt;&gt;0,2,"")</f>
        <v/>
      </c>
      <c r="CM859" s="17" t="str">
        <f t="shared" si="80"/>
        <v/>
      </c>
      <c r="CN859" s="17" t="str">
        <f>IF(Wedstrijden!AG680="x","AA","")</f>
        <v/>
      </c>
      <c r="CO859" s="17" t="str">
        <f>IF(Wedstrijden!AH680="x","A","")</f>
        <v/>
      </c>
      <c r="CP859" s="17" t="str">
        <f>IF(Wedstrijden!AI680="x","BB","")</f>
        <v/>
      </c>
      <c r="CQ859" s="17" t="str">
        <f>IF(Wedstrijden!AJ680="x","B","")</f>
        <v/>
      </c>
      <c r="CR859" s="17" t="str">
        <f>IF(Wedstrijden!AK680="x","L","")</f>
        <v/>
      </c>
      <c r="CS859" s="17" t="str">
        <f>IF(Wedstrijden!AL680="x","M","")</f>
        <v/>
      </c>
      <c r="CT859" s="17" t="str">
        <f>IF(Wedstrijden!AM680="x","Z","")</f>
        <v/>
      </c>
      <c r="CU859" s="17" t="str">
        <f>IF(Wedstrijden!AN680="x","ZZ","")</f>
        <v/>
      </c>
      <c r="CV859" s="17" t="str">
        <f>IF(COUNTA(Wedstrijden!Z680:AF680)&lt;&gt;0,2,"")</f>
        <v/>
      </c>
      <c r="CW859" s="17" t="str">
        <f t="shared" si="81"/>
        <v/>
      </c>
      <c r="CX859" s="17" t="str">
        <f>IF(Wedstrijden!Z680="x","BB","")</f>
        <v/>
      </c>
      <c r="CY859" s="17" t="str">
        <f>IF(Wedstrijden!AA680="x","B","")</f>
        <v/>
      </c>
      <c r="CZ859" s="17" t="str">
        <f>IF(Wedstrijden!AB680="x","L","")</f>
        <v/>
      </c>
      <c r="DA859" s="17" t="str">
        <f>IF(Wedstrijden!AC680="x","M","")</f>
        <v/>
      </c>
      <c r="DB859" s="17" t="str">
        <f>IF(Wedstrijden!AD680="x","Z","")</f>
        <v/>
      </c>
      <c r="DC859" s="17" t="str">
        <f>IF(Wedstrijden!AE680="x","ZZ","")</f>
        <v/>
      </c>
      <c r="DD859" s="17" t="str">
        <f>IF(Wedstrijden!AF680="x","1.40","")</f>
        <v/>
      </c>
      <c r="DE859" s="17" t="str">
        <f>IF(COUNTA(Wedstrijden!AP680:AR680)&lt;&gt;0,6,"")</f>
        <v/>
      </c>
      <c r="DF859" s="17" t="str">
        <f t="shared" si="82"/>
        <v/>
      </c>
      <c r="DG859" s="17" t="str">
        <f>IF(Wedstrijden!AP680="x","L","")</f>
        <v/>
      </c>
      <c r="DH859" s="17" t="str">
        <f>IF(Wedstrijden!AQ680="x","M","")</f>
        <v/>
      </c>
      <c r="DI859" s="17" t="str">
        <f>IF(Wedstrijden!AR680="x","Z","")</f>
        <v/>
      </c>
      <c r="DJ859" s="17" t="str">
        <f>IF(Wedstrijden!AS680="x","Z","")</f>
        <v/>
      </c>
      <c r="DK859" s="17" t="str">
        <f>IF(COUNTA(Wedstrijden!AU680:AW680)&lt;&gt;0,6,"")</f>
        <v/>
      </c>
      <c r="DL859" s="17" t="str">
        <f t="shared" si="83"/>
        <v/>
      </c>
      <c r="DM859" s="17" t="str">
        <f>IF(Wedstrijden!AU680="x","L","")</f>
        <v/>
      </c>
      <c r="DN859" s="17" t="str">
        <f>IF(Wedstrijden!AV680="x","M","")</f>
        <v/>
      </c>
      <c r="DO859" s="17" t="str">
        <f>IF(Wedstrijden!AW680="x","Z","")</f>
        <v/>
      </c>
      <c r="DP859" s="17" t="str">
        <f>IF(Wedstrijden!AX680="x","Z","")</f>
        <v/>
      </c>
    </row>
    <row r="860" spans="1:120" ht="14.4" x14ac:dyDescent="0.3">
      <c r="A860" s="21">
        <f>Wedstrijden!A681</f>
        <v>0</v>
      </c>
      <c r="B860" s="17" t="str">
        <f>IFERROR(VLOOKUP(Wedstrijden!#REF!,#REF!,2,FALSE),"")</f>
        <v/>
      </c>
      <c r="C860" s="17" t="e">
        <f>Wedstrijden!#REF!</f>
        <v>#REF!</v>
      </c>
      <c r="D860" s="17" t="str">
        <f>IFERROR(VLOOKUP(Wedstrijden!#REF!,#REF!,2,FALSE),"")</f>
        <v/>
      </c>
      <c r="E860" s="17" t="str">
        <f>IFERROR(VLOOKUP(Wedstrijden!#REF!,#REF!,5,FALSE),"")</f>
        <v/>
      </c>
      <c r="F860" s="17" t="e">
        <f>IF(Wedstrijden!#REF!&lt;&gt;"",Wedstrijden!#REF!,"")</f>
        <v>#REF!</v>
      </c>
      <c r="G860" s="17" t="e">
        <f>IF(Wedstrijden!#REF!="Indoor",1,0)</f>
        <v>#REF!</v>
      </c>
      <c r="H860" s="17" t="e">
        <f>Wedstrijden!#REF!</f>
        <v>#REF!</v>
      </c>
      <c r="I860" s="17" t="e">
        <f>IF(Wedstrijden!#REF!="Nee",0,IF(Wedstrijden!#REF!="Ja",1,""))</f>
        <v>#REF!</v>
      </c>
      <c r="J860" s="17" t="e">
        <f>IF(Wedstrijden!#REF!&lt;&gt;"",Wedstrijden!#REF!,"")</f>
        <v>#REF!</v>
      </c>
      <c r="W860" s="18"/>
      <c r="AE860" s="18"/>
      <c r="AN860" s="18"/>
      <c r="AU860" s="18"/>
      <c r="BA860" s="18"/>
      <c r="BE860" s="18"/>
      <c r="BJ860" s="17" t="str">
        <f>IF(COUNTA(Wedstrijden!O681:Y681)&lt;&gt;0,1,"")</f>
        <v/>
      </c>
      <c r="BK860" s="17" t="str">
        <f t="shared" si="78"/>
        <v/>
      </c>
      <c r="BL860" s="17" t="str">
        <f>IF(Wedstrijden!O681="x","AA","")</f>
        <v/>
      </c>
      <c r="BM860" s="17" t="str">
        <f>IF(Wedstrijden!P681="x","A","")</f>
        <v/>
      </c>
      <c r="BN860" s="17" t="str">
        <f>IF(Wedstrijden!Q681="x","B1","")</f>
        <v/>
      </c>
      <c r="BO860" s="17" t="e">
        <f>IF(Wedstrijden!#REF!="x","BB","")</f>
        <v>#REF!</v>
      </c>
      <c r="BP860" s="17" t="str">
        <f>IF(Wedstrijden!S681="x","B","")</f>
        <v/>
      </c>
      <c r="BQ860" s="17" t="str">
        <f>IF(Wedstrijden!T681="x","L1","")</f>
        <v/>
      </c>
      <c r="BR860" s="17" t="str">
        <f>IF(Wedstrijden!U681="x","L2","")</f>
        <v/>
      </c>
      <c r="BS860" s="17" t="str">
        <f>IF(Wedstrijden!V681="x","M1","")</f>
        <v/>
      </c>
      <c r="BT860" s="17" t="str">
        <f>IF(Wedstrijden!W681="x","M2","")</f>
        <v/>
      </c>
      <c r="BU860" s="17" t="str">
        <f>IF(Wedstrijden!X681="x","Z1","")</f>
        <v/>
      </c>
      <c r="BV860" s="17" t="str">
        <f>IF(Wedstrijden!Y681="x","Z2","")</f>
        <v/>
      </c>
      <c r="BW860" s="17" t="str">
        <f>IF(COUNTA(Wedstrijden!F681:N681)&lt;&gt;0,1,"")</f>
        <v/>
      </c>
      <c r="BX860" s="17" t="str">
        <f t="shared" si="79"/>
        <v/>
      </c>
      <c r="BY860" s="17" t="str">
        <f>IF(Wedstrijden!F681="x","BB","")</f>
        <v/>
      </c>
      <c r="BZ860" s="17" t="str">
        <f>IF(Wedstrijden!G681="x","B","")</f>
        <v/>
      </c>
      <c r="CA860" s="17" t="str">
        <f>IF(Wedstrijden!H681="x","L1","")</f>
        <v/>
      </c>
      <c r="CB860" s="17" t="str">
        <f>IF(Wedstrijden!I681="x","L2","")</f>
        <v/>
      </c>
      <c r="CC860" s="17" t="str">
        <f>IF(Wedstrijden!J681="x","M1","")</f>
        <v/>
      </c>
      <c r="CD860" s="17" t="str">
        <f>IF(Wedstrijden!K681="x","M2","")</f>
        <v/>
      </c>
      <c r="CE860" s="17" t="str">
        <f>IF(Wedstrijden!L681="x","Z1","")</f>
        <v/>
      </c>
      <c r="CF860" s="17" t="str">
        <f>IF(Wedstrijden!M681="x","Z2","")</f>
        <v/>
      </c>
      <c r="CG860" s="17" t="str">
        <f>IF(Wedstrijden!N681="x","ZZL","")</f>
        <v/>
      </c>
      <c r="CL860" s="17" t="str">
        <f>IF(COUNTA(Wedstrijden!AG681:AN681)&lt;&gt;0,2,"")</f>
        <v/>
      </c>
      <c r="CM860" s="17" t="str">
        <f t="shared" si="80"/>
        <v/>
      </c>
      <c r="CN860" s="17" t="str">
        <f>IF(Wedstrijden!AG681="x","AA","")</f>
        <v/>
      </c>
      <c r="CO860" s="17" t="str">
        <f>IF(Wedstrijden!AH681="x","A","")</f>
        <v/>
      </c>
      <c r="CP860" s="17" t="str">
        <f>IF(Wedstrijden!AI681="x","BB","")</f>
        <v/>
      </c>
      <c r="CQ860" s="17" t="str">
        <f>IF(Wedstrijden!AJ681="x","B","")</f>
        <v/>
      </c>
      <c r="CR860" s="17" t="str">
        <f>IF(Wedstrijden!AK681="x","L","")</f>
        <v/>
      </c>
      <c r="CS860" s="17" t="str">
        <f>IF(Wedstrijden!AL681="x","M","")</f>
        <v/>
      </c>
      <c r="CT860" s="17" t="str">
        <f>IF(Wedstrijden!AM681="x","Z","")</f>
        <v/>
      </c>
      <c r="CU860" s="17" t="str">
        <f>IF(Wedstrijden!AN681="x","ZZ","")</f>
        <v/>
      </c>
      <c r="CV860" s="17" t="str">
        <f>IF(COUNTA(Wedstrijden!Z681:AF681)&lt;&gt;0,2,"")</f>
        <v/>
      </c>
      <c r="CW860" s="17" t="str">
        <f t="shared" si="81"/>
        <v/>
      </c>
      <c r="CX860" s="17" t="str">
        <f>IF(Wedstrijden!Z681="x","BB","")</f>
        <v/>
      </c>
      <c r="CY860" s="17" t="str">
        <f>IF(Wedstrijden!AA681="x","B","")</f>
        <v/>
      </c>
      <c r="CZ860" s="17" t="str">
        <f>IF(Wedstrijden!AB681="x","L","")</f>
        <v/>
      </c>
      <c r="DA860" s="17" t="str">
        <f>IF(Wedstrijden!AC681="x","M","")</f>
        <v/>
      </c>
      <c r="DB860" s="17" t="str">
        <f>IF(Wedstrijden!AD681="x","Z","")</f>
        <v/>
      </c>
      <c r="DC860" s="17" t="str">
        <f>IF(Wedstrijden!AE681="x","ZZ","")</f>
        <v/>
      </c>
      <c r="DD860" s="17" t="str">
        <f>IF(Wedstrijden!AF681="x","1.40","")</f>
        <v/>
      </c>
      <c r="DE860" s="17" t="str">
        <f>IF(COUNTA(Wedstrijden!AP681:AR681)&lt;&gt;0,6,"")</f>
        <v/>
      </c>
      <c r="DF860" s="17" t="str">
        <f t="shared" si="82"/>
        <v/>
      </c>
      <c r="DG860" s="17" t="str">
        <f>IF(Wedstrijden!AP681="x","L","")</f>
        <v/>
      </c>
      <c r="DH860" s="17" t="str">
        <f>IF(Wedstrijden!AQ681="x","M","")</f>
        <v/>
      </c>
      <c r="DI860" s="17" t="str">
        <f>IF(Wedstrijden!AR681="x","Z","")</f>
        <v/>
      </c>
      <c r="DJ860" s="17" t="str">
        <f>IF(Wedstrijden!AS681="x","Z","")</f>
        <v/>
      </c>
      <c r="DK860" s="17" t="str">
        <f>IF(COUNTA(Wedstrijden!AU681:AW681)&lt;&gt;0,6,"")</f>
        <v/>
      </c>
      <c r="DL860" s="17" t="str">
        <f t="shared" si="83"/>
        <v/>
      </c>
      <c r="DM860" s="17" t="str">
        <f>IF(Wedstrijden!AU681="x","L","")</f>
        <v/>
      </c>
      <c r="DN860" s="17" t="str">
        <f>IF(Wedstrijden!AV681="x","M","")</f>
        <v/>
      </c>
      <c r="DO860" s="17" t="str">
        <f>IF(Wedstrijden!AW681="x","Z","")</f>
        <v/>
      </c>
      <c r="DP860" s="17" t="str">
        <f>IF(Wedstrijden!AX681="x","Z","")</f>
        <v/>
      </c>
    </row>
    <row r="861" spans="1:120" ht="14.4" x14ac:dyDescent="0.3">
      <c r="A861" s="21">
        <f>Wedstrijden!A682</f>
        <v>0</v>
      </c>
      <c r="B861" s="17" t="str">
        <f>IFERROR(VLOOKUP(Wedstrijden!#REF!,#REF!,2,FALSE),"")</f>
        <v/>
      </c>
      <c r="C861" s="17" t="e">
        <f>Wedstrijden!#REF!</f>
        <v>#REF!</v>
      </c>
      <c r="D861" s="17" t="str">
        <f>IFERROR(VLOOKUP(Wedstrijden!#REF!,#REF!,2,FALSE),"")</f>
        <v/>
      </c>
      <c r="E861" s="17" t="str">
        <f>IFERROR(VLOOKUP(Wedstrijden!#REF!,#REF!,5,FALSE),"")</f>
        <v/>
      </c>
      <c r="F861" s="17" t="e">
        <f>IF(Wedstrijden!#REF!&lt;&gt;"",Wedstrijden!#REF!,"")</f>
        <v>#REF!</v>
      </c>
      <c r="G861" s="17" t="e">
        <f>IF(Wedstrijden!#REF!="Indoor",1,0)</f>
        <v>#REF!</v>
      </c>
      <c r="H861" s="17" t="e">
        <f>Wedstrijden!#REF!</f>
        <v>#REF!</v>
      </c>
      <c r="I861" s="17" t="e">
        <f>IF(Wedstrijden!#REF!="Nee",0,IF(Wedstrijden!#REF!="Ja",1,""))</f>
        <v>#REF!</v>
      </c>
      <c r="J861" s="17" t="e">
        <f>IF(Wedstrijden!#REF!&lt;&gt;"",Wedstrijden!#REF!,"")</f>
        <v>#REF!</v>
      </c>
      <c r="W861" s="18"/>
      <c r="AE861" s="18"/>
      <c r="AN861" s="18"/>
      <c r="AU861" s="18"/>
      <c r="BA861" s="18"/>
      <c r="BE861" s="18"/>
      <c r="BJ861" s="17" t="str">
        <f>IF(COUNTA(Wedstrijden!O682:Y682)&lt;&gt;0,1,"")</f>
        <v/>
      </c>
      <c r="BK861" s="17" t="str">
        <f t="shared" si="78"/>
        <v/>
      </c>
      <c r="BL861" s="17" t="str">
        <f>IF(Wedstrijden!O682="x","AA","")</f>
        <v/>
      </c>
      <c r="BM861" s="17" t="str">
        <f>IF(Wedstrijden!P682="x","A","")</f>
        <v/>
      </c>
      <c r="BN861" s="17" t="str">
        <f>IF(Wedstrijden!Q682="x","B1","")</f>
        <v/>
      </c>
      <c r="BO861" s="17" t="e">
        <f>IF(Wedstrijden!#REF!="x","BB","")</f>
        <v>#REF!</v>
      </c>
      <c r="BP861" s="17" t="str">
        <f>IF(Wedstrijden!S682="x","B","")</f>
        <v/>
      </c>
      <c r="BQ861" s="17" t="str">
        <f>IF(Wedstrijden!T682="x","L1","")</f>
        <v/>
      </c>
      <c r="BR861" s="17" t="str">
        <f>IF(Wedstrijden!U682="x","L2","")</f>
        <v/>
      </c>
      <c r="BS861" s="17" t="str">
        <f>IF(Wedstrijden!V682="x","M1","")</f>
        <v/>
      </c>
      <c r="BT861" s="17" t="str">
        <f>IF(Wedstrijden!W682="x","M2","")</f>
        <v/>
      </c>
      <c r="BU861" s="17" t="str">
        <f>IF(Wedstrijden!X682="x","Z1","")</f>
        <v/>
      </c>
      <c r="BV861" s="17" t="str">
        <f>IF(Wedstrijden!Y682="x","Z2","")</f>
        <v/>
      </c>
      <c r="BW861" s="17" t="str">
        <f>IF(COUNTA(Wedstrijden!F682:N682)&lt;&gt;0,1,"")</f>
        <v/>
      </c>
      <c r="BX861" s="17" t="str">
        <f t="shared" si="79"/>
        <v/>
      </c>
      <c r="BY861" s="17" t="str">
        <f>IF(Wedstrijden!F682="x","BB","")</f>
        <v/>
      </c>
      <c r="BZ861" s="17" t="str">
        <f>IF(Wedstrijden!G682="x","B","")</f>
        <v/>
      </c>
      <c r="CA861" s="17" t="str">
        <f>IF(Wedstrijden!H682="x","L1","")</f>
        <v/>
      </c>
      <c r="CB861" s="17" t="str">
        <f>IF(Wedstrijden!I682="x","L2","")</f>
        <v/>
      </c>
      <c r="CC861" s="17" t="str">
        <f>IF(Wedstrijden!J682="x","M1","")</f>
        <v/>
      </c>
      <c r="CD861" s="17" t="str">
        <f>IF(Wedstrijden!K682="x","M2","")</f>
        <v/>
      </c>
      <c r="CE861" s="17" t="str">
        <f>IF(Wedstrijden!L682="x","Z1","")</f>
        <v/>
      </c>
      <c r="CF861" s="17" t="str">
        <f>IF(Wedstrijden!M682="x","Z2","")</f>
        <v/>
      </c>
      <c r="CG861" s="17" t="str">
        <f>IF(Wedstrijden!N682="x","ZZL","")</f>
        <v/>
      </c>
      <c r="CL861" s="17" t="str">
        <f>IF(COUNTA(Wedstrijden!AG682:AN682)&lt;&gt;0,2,"")</f>
        <v/>
      </c>
      <c r="CM861" s="17" t="str">
        <f t="shared" si="80"/>
        <v/>
      </c>
      <c r="CN861" s="17" t="str">
        <f>IF(Wedstrijden!AG682="x","AA","")</f>
        <v/>
      </c>
      <c r="CO861" s="17" t="str">
        <f>IF(Wedstrijden!AH682="x","A","")</f>
        <v/>
      </c>
      <c r="CP861" s="17" t="str">
        <f>IF(Wedstrijden!AI682="x","BB","")</f>
        <v/>
      </c>
      <c r="CQ861" s="17" t="str">
        <f>IF(Wedstrijden!AJ682="x","B","")</f>
        <v/>
      </c>
      <c r="CR861" s="17" t="str">
        <f>IF(Wedstrijden!AK682="x","L","")</f>
        <v/>
      </c>
      <c r="CS861" s="17" t="str">
        <f>IF(Wedstrijden!AL682="x","M","")</f>
        <v/>
      </c>
      <c r="CT861" s="17" t="str">
        <f>IF(Wedstrijden!AM682="x","Z","")</f>
        <v/>
      </c>
      <c r="CU861" s="17" t="str">
        <f>IF(Wedstrijden!AN682="x","ZZ","")</f>
        <v/>
      </c>
      <c r="CV861" s="17" t="str">
        <f>IF(COUNTA(Wedstrijden!Z682:AF682)&lt;&gt;0,2,"")</f>
        <v/>
      </c>
      <c r="CW861" s="17" t="str">
        <f t="shared" si="81"/>
        <v/>
      </c>
      <c r="CX861" s="17" t="str">
        <f>IF(Wedstrijden!Z682="x","BB","")</f>
        <v/>
      </c>
      <c r="CY861" s="17" t="str">
        <f>IF(Wedstrijden!AA682="x","B","")</f>
        <v/>
      </c>
      <c r="CZ861" s="17" t="str">
        <f>IF(Wedstrijden!AB682="x","L","")</f>
        <v/>
      </c>
      <c r="DA861" s="17" t="str">
        <f>IF(Wedstrijden!AC682="x","M","")</f>
        <v/>
      </c>
      <c r="DB861" s="17" t="str">
        <f>IF(Wedstrijden!AD682="x","Z","")</f>
        <v/>
      </c>
      <c r="DC861" s="17" t="str">
        <f>IF(Wedstrijden!AE682="x","ZZ","")</f>
        <v/>
      </c>
      <c r="DD861" s="17" t="str">
        <f>IF(Wedstrijden!AF682="x","1.40","")</f>
        <v/>
      </c>
      <c r="DE861" s="17" t="str">
        <f>IF(COUNTA(Wedstrijden!AP682:AR682)&lt;&gt;0,6,"")</f>
        <v/>
      </c>
      <c r="DF861" s="17" t="str">
        <f t="shared" si="82"/>
        <v/>
      </c>
      <c r="DG861" s="17" t="str">
        <f>IF(Wedstrijden!AP682="x","L","")</f>
        <v/>
      </c>
      <c r="DH861" s="17" t="str">
        <f>IF(Wedstrijden!AQ682="x","M","")</f>
        <v/>
      </c>
      <c r="DI861" s="17" t="str">
        <f>IF(Wedstrijden!AR682="x","Z","")</f>
        <v/>
      </c>
      <c r="DJ861" s="17" t="str">
        <f>IF(Wedstrijden!AS682="x","Z","")</f>
        <v/>
      </c>
      <c r="DK861" s="17" t="str">
        <f>IF(COUNTA(Wedstrijden!AU682:AW682)&lt;&gt;0,6,"")</f>
        <v/>
      </c>
      <c r="DL861" s="17" t="str">
        <f t="shared" si="83"/>
        <v/>
      </c>
      <c r="DM861" s="17" t="str">
        <f>IF(Wedstrijden!AU682="x","L","")</f>
        <v/>
      </c>
      <c r="DN861" s="17" t="str">
        <f>IF(Wedstrijden!AV682="x","M","")</f>
        <v/>
      </c>
      <c r="DO861" s="17" t="str">
        <f>IF(Wedstrijden!AW682="x","Z","")</f>
        <v/>
      </c>
      <c r="DP861" s="17" t="str">
        <f>IF(Wedstrijden!AX682="x","Z","")</f>
        <v/>
      </c>
    </row>
    <row r="862" spans="1:120" ht="14.4" x14ac:dyDescent="0.3">
      <c r="A862" s="21">
        <f>Wedstrijden!A683</f>
        <v>0</v>
      </c>
      <c r="B862" s="17" t="str">
        <f>IFERROR(VLOOKUP(Wedstrijden!#REF!,#REF!,2,FALSE),"")</f>
        <v/>
      </c>
      <c r="C862" s="17" t="e">
        <f>Wedstrijden!#REF!</f>
        <v>#REF!</v>
      </c>
      <c r="D862" s="17" t="str">
        <f>IFERROR(VLOOKUP(Wedstrijden!#REF!,#REF!,2,FALSE),"")</f>
        <v/>
      </c>
      <c r="E862" s="17" t="str">
        <f>IFERROR(VLOOKUP(Wedstrijden!#REF!,#REF!,5,FALSE),"")</f>
        <v/>
      </c>
      <c r="F862" s="17" t="e">
        <f>IF(Wedstrijden!#REF!&lt;&gt;"",Wedstrijden!#REF!,"")</f>
        <v>#REF!</v>
      </c>
      <c r="G862" s="17" t="e">
        <f>IF(Wedstrijden!#REF!="Indoor",1,0)</f>
        <v>#REF!</v>
      </c>
      <c r="H862" s="17" t="e">
        <f>Wedstrijden!#REF!</f>
        <v>#REF!</v>
      </c>
      <c r="I862" s="17" t="e">
        <f>IF(Wedstrijden!#REF!="Nee",0,IF(Wedstrijden!#REF!="Ja",1,""))</f>
        <v>#REF!</v>
      </c>
      <c r="J862" s="17" t="e">
        <f>IF(Wedstrijden!#REF!&lt;&gt;"",Wedstrijden!#REF!,"")</f>
        <v>#REF!</v>
      </c>
      <c r="W862" s="18"/>
      <c r="AE862" s="18"/>
      <c r="AN862" s="18"/>
      <c r="AU862" s="18"/>
      <c r="BA862" s="18"/>
      <c r="BE862" s="18"/>
      <c r="BJ862" s="17" t="str">
        <f>IF(COUNTA(Wedstrijden!O683:Y683)&lt;&gt;0,1,"")</f>
        <v/>
      </c>
      <c r="BK862" s="17" t="str">
        <f t="shared" si="78"/>
        <v/>
      </c>
      <c r="BL862" s="17" t="str">
        <f>IF(Wedstrijden!O683="x","AA","")</f>
        <v/>
      </c>
      <c r="BM862" s="17" t="str">
        <f>IF(Wedstrijden!P683="x","A","")</f>
        <v/>
      </c>
      <c r="BN862" s="17" t="str">
        <f>IF(Wedstrijden!Q683="x","B1","")</f>
        <v/>
      </c>
      <c r="BO862" s="17" t="e">
        <f>IF(Wedstrijden!#REF!="x","BB","")</f>
        <v>#REF!</v>
      </c>
      <c r="BP862" s="17" t="str">
        <f>IF(Wedstrijden!S683="x","B","")</f>
        <v/>
      </c>
      <c r="BQ862" s="17" t="str">
        <f>IF(Wedstrijden!T683="x","L1","")</f>
        <v/>
      </c>
      <c r="BR862" s="17" t="str">
        <f>IF(Wedstrijden!U683="x","L2","")</f>
        <v/>
      </c>
      <c r="BS862" s="17" t="str">
        <f>IF(Wedstrijden!V683="x","M1","")</f>
        <v/>
      </c>
      <c r="BT862" s="17" t="str">
        <f>IF(Wedstrijden!W683="x","M2","")</f>
        <v/>
      </c>
      <c r="BU862" s="17" t="str">
        <f>IF(Wedstrijden!X683="x","Z1","")</f>
        <v/>
      </c>
      <c r="BV862" s="17" t="str">
        <f>IF(Wedstrijden!Y683="x","Z2","")</f>
        <v/>
      </c>
      <c r="BW862" s="17" t="str">
        <f>IF(COUNTA(Wedstrijden!F683:N683)&lt;&gt;0,1,"")</f>
        <v/>
      </c>
      <c r="BX862" s="17" t="str">
        <f t="shared" si="79"/>
        <v/>
      </c>
      <c r="BY862" s="17" t="str">
        <f>IF(Wedstrijden!F683="x","BB","")</f>
        <v/>
      </c>
      <c r="BZ862" s="17" t="str">
        <f>IF(Wedstrijden!G683="x","B","")</f>
        <v/>
      </c>
      <c r="CA862" s="17" t="str">
        <f>IF(Wedstrijden!H683="x","L1","")</f>
        <v/>
      </c>
      <c r="CB862" s="17" t="str">
        <f>IF(Wedstrijden!I683="x","L2","")</f>
        <v/>
      </c>
      <c r="CC862" s="17" t="str">
        <f>IF(Wedstrijden!J683="x","M1","")</f>
        <v/>
      </c>
      <c r="CD862" s="17" t="str">
        <f>IF(Wedstrijden!K683="x","M2","")</f>
        <v/>
      </c>
      <c r="CE862" s="17" t="str">
        <f>IF(Wedstrijden!L683="x","Z1","")</f>
        <v/>
      </c>
      <c r="CF862" s="17" t="str">
        <f>IF(Wedstrijden!M683="x","Z2","")</f>
        <v/>
      </c>
      <c r="CG862" s="17" t="str">
        <f>IF(Wedstrijden!N683="x","ZZL","")</f>
        <v/>
      </c>
      <c r="CL862" s="17" t="str">
        <f>IF(COUNTA(Wedstrijden!AG683:AN683)&lt;&gt;0,2,"")</f>
        <v/>
      </c>
      <c r="CM862" s="17" t="str">
        <f t="shared" si="80"/>
        <v/>
      </c>
      <c r="CN862" s="17" t="str">
        <f>IF(Wedstrijden!AG683="x","AA","")</f>
        <v/>
      </c>
      <c r="CO862" s="17" t="str">
        <f>IF(Wedstrijden!AH683="x","A","")</f>
        <v/>
      </c>
      <c r="CP862" s="17" t="str">
        <f>IF(Wedstrijden!AI683="x","BB","")</f>
        <v/>
      </c>
      <c r="CQ862" s="17" t="str">
        <f>IF(Wedstrijden!AJ683="x","B","")</f>
        <v/>
      </c>
      <c r="CR862" s="17" t="str">
        <f>IF(Wedstrijden!AK683="x","L","")</f>
        <v/>
      </c>
      <c r="CS862" s="17" t="str">
        <f>IF(Wedstrijden!AL683="x","M","")</f>
        <v/>
      </c>
      <c r="CT862" s="17" t="str">
        <f>IF(Wedstrijden!AM683="x","Z","")</f>
        <v/>
      </c>
      <c r="CU862" s="17" t="str">
        <f>IF(Wedstrijden!AN683="x","ZZ","")</f>
        <v/>
      </c>
      <c r="CV862" s="17" t="str">
        <f>IF(COUNTA(Wedstrijden!Z683:AF683)&lt;&gt;0,2,"")</f>
        <v/>
      </c>
      <c r="CW862" s="17" t="str">
        <f t="shared" si="81"/>
        <v/>
      </c>
      <c r="CX862" s="17" t="str">
        <f>IF(Wedstrijden!Z683="x","BB","")</f>
        <v/>
      </c>
      <c r="CY862" s="17" t="str">
        <f>IF(Wedstrijden!AA683="x","B","")</f>
        <v/>
      </c>
      <c r="CZ862" s="17" t="str">
        <f>IF(Wedstrijden!AB683="x","L","")</f>
        <v/>
      </c>
      <c r="DA862" s="17" t="str">
        <f>IF(Wedstrijden!AC683="x","M","")</f>
        <v/>
      </c>
      <c r="DB862" s="17" t="str">
        <f>IF(Wedstrijden!AD683="x","Z","")</f>
        <v/>
      </c>
      <c r="DC862" s="17" t="str">
        <f>IF(Wedstrijden!AE683="x","ZZ","")</f>
        <v/>
      </c>
      <c r="DD862" s="17" t="str">
        <f>IF(Wedstrijden!AF683="x","1.40","")</f>
        <v/>
      </c>
      <c r="DE862" s="17" t="str">
        <f>IF(COUNTA(Wedstrijden!AP683:AR683)&lt;&gt;0,6,"")</f>
        <v/>
      </c>
      <c r="DF862" s="17" t="str">
        <f t="shared" si="82"/>
        <v/>
      </c>
      <c r="DG862" s="17" t="str">
        <f>IF(Wedstrijden!AP683="x","L","")</f>
        <v/>
      </c>
      <c r="DH862" s="17" t="str">
        <f>IF(Wedstrijden!AQ683="x","M","")</f>
        <v/>
      </c>
      <c r="DI862" s="17" t="str">
        <f>IF(Wedstrijden!AR683="x","Z","")</f>
        <v/>
      </c>
      <c r="DJ862" s="17" t="str">
        <f>IF(Wedstrijden!AS683="x","Z","")</f>
        <v/>
      </c>
      <c r="DK862" s="17" t="str">
        <f>IF(COUNTA(Wedstrijden!AU683:AW683)&lt;&gt;0,6,"")</f>
        <v/>
      </c>
      <c r="DL862" s="17" t="str">
        <f t="shared" si="83"/>
        <v/>
      </c>
      <c r="DM862" s="17" t="str">
        <f>IF(Wedstrijden!AU683="x","L","")</f>
        <v/>
      </c>
      <c r="DN862" s="17" t="str">
        <f>IF(Wedstrijden!AV683="x","M","")</f>
        <v/>
      </c>
      <c r="DO862" s="17" t="str">
        <f>IF(Wedstrijden!AW683="x","Z","")</f>
        <v/>
      </c>
      <c r="DP862" s="17" t="str">
        <f>IF(Wedstrijden!AX683="x","Z","")</f>
        <v/>
      </c>
    </row>
    <row r="863" spans="1:120" ht="14.4" x14ac:dyDescent="0.3">
      <c r="A863" s="21">
        <f>Wedstrijden!A684</f>
        <v>0</v>
      </c>
      <c r="B863" s="17" t="str">
        <f>IFERROR(VLOOKUP(Wedstrijden!#REF!,#REF!,2,FALSE),"")</f>
        <v/>
      </c>
      <c r="C863" s="17" t="e">
        <f>Wedstrijden!#REF!</f>
        <v>#REF!</v>
      </c>
      <c r="D863" s="17" t="str">
        <f>IFERROR(VLOOKUP(Wedstrijden!#REF!,#REF!,2,FALSE),"")</f>
        <v/>
      </c>
      <c r="E863" s="17" t="str">
        <f>IFERROR(VLOOKUP(Wedstrijden!#REF!,#REF!,5,FALSE),"")</f>
        <v/>
      </c>
      <c r="F863" s="17" t="e">
        <f>IF(Wedstrijden!#REF!&lt;&gt;"",Wedstrijden!#REF!,"")</f>
        <v>#REF!</v>
      </c>
      <c r="G863" s="17" t="e">
        <f>IF(Wedstrijden!#REF!="Indoor",1,0)</f>
        <v>#REF!</v>
      </c>
      <c r="H863" s="17" t="e">
        <f>Wedstrijden!#REF!</f>
        <v>#REF!</v>
      </c>
      <c r="I863" s="17" t="e">
        <f>IF(Wedstrijden!#REF!="Nee",0,IF(Wedstrijden!#REF!="Ja",1,""))</f>
        <v>#REF!</v>
      </c>
      <c r="J863" s="17" t="e">
        <f>IF(Wedstrijden!#REF!&lt;&gt;"",Wedstrijden!#REF!,"")</f>
        <v>#REF!</v>
      </c>
      <c r="W863" s="18"/>
      <c r="AE863" s="18"/>
      <c r="AN863" s="18"/>
      <c r="AU863" s="18"/>
      <c r="BA863" s="18"/>
      <c r="BE863" s="18"/>
      <c r="BJ863" s="17" t="str">
        <f>IF(COUNTA(Wedstrijden!O684:Y684)&lt;&gt;0,1,"")</f>
        <v/>
      </c>
      <c r="BK863" s="17" t="str">
        <f t="shared" si="78"/>
        <v/>
      </c>
      <c r="BL863" s="17" t="str">
        <f>IF(Wedstrijden!O684="x","AA","")</f>
        <v/>
      </c>
      <c r="BM863" s="17" t="str">
        <f>IF(Wedstrijden!P684="x","A","")</f>
        <v/>
      </c>
      <c r="BN863" s="17" t="str">
        <f>IF(Wedstrijden!Q684="x","B1","")</f>
        <v/>
      </c>
      <c r="BO863" s="17" t="e">
        <f>IF(Wedstrijden!#REF!="x","BB","")</f>
        <v>#REF!</v>
      </c>
      <c r="BP863" s="17" t="str">
        <f>IF(Wedstrijden!S684="x","B","")</f>
        <v/>
      </c>
      <c r="BQ863" s="17" t="str">
        <f>IF(Wedstrijden!T684="x","L1","")</f>
        <v/>
      </c>
      <c r="BR863" s="17" t="str">
        <f>IF(Wedstrijden!U684="x","L2","")</f>
        <v/>
      </c>
      <c r="BS863" s="17" t="str">
        <f>IF(Wedstrijden!V684="x","M1","")</f>
        <v/>
      </c>
      <c r="BT863" s="17" t="str">
        <f>IF(Wedstrijden!W684="x","M2","")</f>
        <v/>
      </c>
      <c r="BU863" s="17" t="str">
        <f>IF(Wedstrijden!X684="x","Z1","")</f>
        <v/>
      </c>
      <c r="BV863" s="17" t="str">
        <f>IF(Wedstrijden!Y684="x","Z2","")</f>
        <v/>
      </c>
      <c r="BW863" s="17" t="str">
        <f>IF(COUNTA(Wedstrijden!F684:N684)&lt;&gt;0,1,"")</f>
        <v/>
      </c>
      <c r="BX863" s="17" t="str">
        <f t="shared" si="79"/>
        <v/>
      </c>
      <c r="BY863" s="17" t="str">
        <f>IF(Wedstrijden!F684="x","BB","")</f>
        <v/>
      </c>
      <c r="BZ863" s="17" t="str">
        <f>IF(Wedstrijden!G684="x","B","")</f>
        <v/>
      </c>
      <c r="CA863" s="17" t="str">
        <f>IF(Wedstrijden!H684="x","L1","")</f>
        <v/>
      </c>
      <c r="CB863" s="17" t="str">
        <f>IF(Wedstrijden!I684="x","L2","")</f>
        <v/>
      </c>
      <c r="CC863" s="17" t="str">
        <f>IF(Wedstrijden!J684="x","M1","")</f>
        <v/>
      </c>
      <c r="CD863" s="17" t="str">
        <f>IF(Wedstrijden!K684="x","M2","")</f>
        <v/>
      </c>
      <c r="CE863" s="17" t="str">
        <f>IF(Wedstrijden!L684="x","Z1","")</f>
        <v/>
      </c>
      <c r="CF863" s="17" t="str">
        <f>IF(Wedstrijden!M684="x","Z2","")</f>
        <v/>
      </c>
      <c r="CG863" s="17" t="str">
        <f>IF(Wedstrijden!N684="x","ZZL","")</f>
        <v/>
      </c>
      <c r="CL863" s="17" t="str">
        <f>IF(COUNTA(Wedstrijden!AG684:AN684)&lt;&gt;0,2,"")</f>
        <v/>
      </c>
      <c r="CM863" s="17" t="str">
        <f t="shared" si="80"/>
        <v/>
      </c>
      <c r="CN863" s="17" t="str">
        <f>IF(Wedstrijden!AG684="x","AA","")</f>
        <v/>
      </c>
      <c r="CO863" s="17" t="str">
        <f>IF(Wedstrijden!AH684="x","A","")</f>
        <v/>
      </c>
      <c r="CP863" s="17" t="str">
        <f>IF(Wedstrijden!AI684="x","BB","")</f>
        <v/>
      </c>
      <c r="CQ863" s="17" t="str">
        <f>IF(Wedstrijden!AJ684="x","B","")</f>
        <v/>
      </c>
      <c r="CR863" s="17" t="str">
        <f>IF(Wedstrijden!AK684="x","L","")</f>
        <v/>
      </c>
      <c r="CS863" s="17" t="str">
        <f>IF(Wedstrijden!AL684="x","M","")</f>
        <v/>
      </c>
      <c r="CT863" s="17" t="str">
        <f>IF(Wedstrijden!AM684="x","Z","")</f>
        <v/>
      </c>
      <c r="CU863" s="17" t="str">
        <f>IF(Wedstrijden!AN684="x","ZZ","")</f>
        <v/>
      </c>
      <c r="CV863" s="17" t="str">
        <f>IF(COUNTA(Wedstrijden!Z684:AF684)&lt;&gt;0,2,"")</f>
        <v/>
      </c>
      <c r="CW863" s="17" t="str">
        <f t="shared" si="81"/>
        <v/>
      </c>
      <c r="CX863" s="17" t="str">
        <f>IF(Wedstrijden!Z684="x","BB","")</f>
        <v/>
      </c>
      <c r="CY863" s="17" t="str">
        <f>IF(Wedstrijden!AA684="x","B","")</f>
        <v/>
      </c>
      <c r="CZ863" s="17" t="str">
        <f>IF(Wedstrijden!AB684="x","L","")</f>
        <v/>
      </c>
      <c r="DA863" s="17" t="str">
        <f>IF(Wedstrijden!AC684="x","M","")</f>
        <v/>
      </c>
      <c r="DB863" s="17" t="str">
        <f>IF(Wedstrijden!AD684="x","Z","")</f>
        <v/>
      </c>
      <c r="DC863" s="17" t="str">
        <f>IF(Wedstrijden!AE684="x","ZZ","")</f>
        <v/>
      </c>
      <c r="DD863" s="17" t="str">
        <f>IF(Wedstrijden!AF684="x","1.40","")</f>
        <v/>
      </c>
      <c r="DE863" s="17" t="str">
        <f>IF(COUNTA(Wedstrijden!AP684:AR684)&lt;&gt;0,6,"")</f>
        <v/>
      </c>
      <c r="DF863" s="17" t="str">
        <f t="shared" si="82"/>
        <v/>
      </c>
      <c r="DG863" s="17" t="str">
        <f>IF(Wedstrijden!AP684="x","L","")</f>
        <v/>
      </c>
      <c r="DH863" s="17" t="str">
        <f>IF(Wedstrijden!AQ684="x","M","")</f>
        <v/>
      </c>
      <c r="DI863" s="17" t="str">
        <f>IF(Wedstrijden!AR684="x","Z","")</f>
        <v/>
      </c>
      <c r="DJ863" s="17" t="str">
        <f>IF(Wedstrijden!AS684="x","Z","")</f>
        <v/>
      </c>
      <c r="DK863" s="17" t="str">
        <f>IF(COUNTA(Wedstrijden!AU684:AW684)&lt;&gt;0,6,"")</f>
        <v/>
      </c>
      <c r="DL863" s="17" t="str">
        <f t="shared" si="83"/>
        <v/>
      </c>
      <c r="DM863" s="17" t="str">
        <f>IF(Wedstrijden!AU684="x","L","")</f>
        <v/>
      </c>
      <c r="DN863" s="17" t="str">
        <f>IF(Wedstrijden!AV684="x","M","")</f>
        <v/>
      </c>
      <c r="DO863" s="17" t="str">
        <f>IF(Wedstrijden!AW684="x","Z","")</f>
        <v/>
      </c>
      <c r="DP863" s="17" t="str">
        <f>IF(Wedstrijden!AX684="x","Z","")</f>
        <v/>
      </c>
    </row>
    <row r="864" spans="1:120" ht="14.4" x14ac:dyDescent="0.3">
      <c r="A864" s="21">
        <f>Wedstrijden!A685</f>
        <v>0</v>
      </c>
      <c r="B864" s="17" t="str">
        <f>IFERROR(VLOOKUP(Wedstrijden!#REF!,#REF!,2,FALSE),"")</f>
        <v/>
      </c>
      <c r="C864" s="17" t="e">
        <f>Wedstrijden!#REF!</f>
        <v>#REF!</v>
      </c>
      <c r="D864" s="17" t="str">
        <f>IFERROR(VLOOKUP(Wedstrijden!#REF!,#REF!,2,FALSE),"")</f>
        <v/>
      </c>
      <c r="E864" s="17" t="str">
        <f>IFERROR(VLOOKUP(Wedstrijden!#REF!,#REF!,5,FALSE),"")</f>
        <v/>
      </c>
      <c r="F864" s="17" t="e">
        <f>IF(Wedstrijden!#REF!&lt;&gt;"",Wedstrijden!#REF!,"")</f>
        <v>#REF!</v>
      </c>
      <c r="G864" s="17" t="e">
        <f>IF(Wedstrijden!#REF!="Indoor",1,0)</f>
        <v>#REF!</v>
      </c>
      <c r="H864" s="17" t="e">
        <f>Wedstrijden!#REF!</f>
        <v>#REF!</v>
      </c>
      <c r="I864" s="17" t="e">
        <f>IF(Wedstrijden!#REF!="Nee",0,IF(Wedstrijden!#REF!="Ja",1,""))</f>
        <v>#REF!</v>
      </c>
      <c r="J864" s="17" t="e">
        <f>IF(Wedstrijden!#REF!&lt;&gt;"",Wedstrijden!#REF!,"")</f>
        <v>#REF!</v>
      </c>
      <c r="W864" s="18"/>
      <c r="AE864" s="18"/>
      <c r="AN864" s="18"/>
      <c r="AU864" s="18"/>
      <c r="BA864" s="18"/>
      <c r="BE864" s="18"/>
      <c r="BJ864" s="17" t="str">
        <f>IF(COUNTA(Wedstrijden!O685:Y685)&lt;&gt;0,1,"")</f>
        <v/>
      </c>
      <c r="BK864" s="17" t="str">
        <f t="shared" si="78"/>
        <v/>
      </c>
      <c r="BL864" s="17" t="str">
        <f>IF(Wedstrijden!O685="x","AA","")</f>
        <v/>
      </c>
      <c r="BM864" s="17" t="str">
        <f>IF(Wedstrijden!P685="x","A","")</f>
        <v/>
      </c>
      <c r="BN864" s="17" t="str">
        <f>IF(Wedstrijden!Q685="x","B1","")</f>
        <v/>
      </c>
      <c r="BO864" s="17" t="e">
        <f>IF(Wedstrijden!#REF!="x","BB","")</f>
        <v>#REF!</v>
      </c>
      <c r="BP864" s="17" t="str">
        <f>IF(Wedstrijden!S685="x","B","")</f>
        <v/>
      </c>
      <c r="BQ864" s="17" t="str">
        <f>IF(Wedstrijden!T685="x","L1","")</f>
        <v/>
      </c>
      <c r="BR864" s="17" t="str">
        <f>IF(Wedstrijden!U685="x","L2","")</f>
        <v/>
      </c>
      <c r="BS864" s="17" t="str">
        <f>IF(Wedstrijden!V685="x","M1","")</f>
        <v/>
      </c>
      <c r="BT864" s="17" t="str">
        <f>IF(Wedstrijden!W685="x","M2","")</f>
        <v/>
      </c>
      <c r="BU864" s="17" t="str">
        <f>IF(Wedstrijden!X685="x","Z1","")</f>
        <v/>
      </c>
      <c r="BV864" s="17" t="str">
        <f>IF(Wedstrijden!Y685="x","Z2","")</f>
        <v/>
      </c>
      <c r="BW864" s="17" t="str">
        <f>IF(COUNTA(Wedstrijden!F685:N685)&lt;&gt;0,1,"")</f>
        <v/>
      </c>
      <c r="BX864" s="17" t="str">
        <f t="shared" si="79"/>
        <v/>
      </c>
      <c r="BY864" s="17" t="str">
        <f>IF(Wedstrijden!F685="x","BB","")</f>
        <v/>
      </c>
      <c r="BZ864" s="17" t="str">
        <f>IF(Wedstrijden!G685="x","B","")</f>
        <v/>
      </c>
      <c r="CA864" s="17" t="str">
        <f>IF(Wedstrijden!H685="x","L1","")</f>
        <v/>
      </c>
      <c r="CB864" s="17" t="str">
        <f>IF(Wedstrijden!I685="x","L2","")</f>
        <v/>
      </c>
      <c r="CC864" s="17" t="str">
        <f>IF(Wedstrijden!J685="x","M1","")</f>
        <v/>
      </c>
      <c r="CD864" s="17" t="str">
        <f>IF(Wedstrijden!K685="x","M2","")</f>
        <v/>
      </c>
      <c r="CE864" s="17" t="str">
        <f>IF(Wedstrijden!L685="x","Z1","")</f>
        <v/>
      </c>
      <c r="CF864" s="17" t="str">
        <f>IF(Wedstrijden!M685="x","Z2","")</f>
        <v/>
      </c>
      <c r="CG864" s="17" t="str">
        <f>IF(Wedstrijden!N685="x","ZZL","")</f>
        <v/>
      </c>
      <c r="CL864" s="17" t="str">
        <f>IF(COUNTA(Wedstrijden!AG685:AN685)&lt;&gt;0,2,"")</f>
        <v/>
      </c>
      <c r="CM864" s="17" t="str">
        <f t="shared" si="80"/>
        <v/>
      </c>
      <c r="CN864" s="17" t="str">
        <f>IF(Wedstrijden!AG685="x","AA","")</f>
        <v/>
      </c>
      <c r="CO864" s="17" t="str">
        <f>IF(Wedstrijden!AH685="x","A","")</f>
        <v/>
      </c>
      <c r="CP864" s="17" t="str">
        <f>IF(Wedstrijden!AI685="x","BB","")</f>
        <v/>
      </c>
      <c r="CQ864" s="17" t="str">
        <f>IF(Wedstrijden!AJ685="x","B","")</f>
        <v/>
      </c>
      <c r="CR864" s="17" t="str">
        <f>IF(Wedstrijden!AK685="x","L","")</f>
        <v/>
      </c>
      <c r="CS864" s="17" t="str">
        <f>IF(Wedstrijden!AL685="x","M","")</f>
        <v/>
      </c>
      <c r="CT864" s="17" t="str">
        <f>IF(Wedstrijden!AM685="x","Z","")</f>
        <v/>
      </c>
      <c r="CU864" s="17" t="str">
        <f>IF(Wedstrijden!AN685="x","ZZ","")</f>
        <v/>
      </c>
      <c r="CV864" s="17" t="str">
        <f>IF(COUNTA(Wedstrijden!Z685:AF685)&lt;&gt;0,2,"")</f>
        <v/>
      </c>
      <c r="CW864" s="17" t="str">
        <f t="shared" si="81"/>
        <v/>
      </c>
      <c r="CX864" s="17" t="str">
        <f>IF(Wedstrijden!Z685="x","BB","")</f>
        <v/>
      </c>
      <c r="CY864" s="17" t="str">
        <f>IF(Wedstrijden!AA685="x","B","")</f>
        <v/>
      </c>
      <c r="CZ864" s="17" t="str">
        <f>IF(Wedstrijden!AB685="x","L","")</f>
        <v/>
      </c>
      <c r="DA864" s="17" t="str">
        <f>IF(Wedstrijden!AC685="x","M","")</f>
        <v/>
      </c>
      <c r="DB864" s="17" t="str">
        <f>IF(Wedstrijden!AD685="x","Z","")</f>
        <v/>
      </c>
      <c r="DC864" s="17" t="str">
        <f>IF(Wedstrijden!AE685="x","ZZ","")</f>
        <v/>
      </c>
      <c r="DD864" s="17" t="str">
        <f>IF(Wedstrijden!AF685="x","1.40","")</f>
        <v/>
      </c>
      <c r="DE864" s="17" t="str">
        <f>IF(COUNTA(Wedstrijden!AP685:AR685)&lt;&gt;0,6,"")</f>
        <v/>
      </c>
      <c r="DF864" s="17" t="str">
        <f t="shared" si="82"/>
        <v/>
      </c>
      <c r="DG864" s="17" t="str">
        <f>IF(Wedstrijden!AP685="x","L","")</f>
        <v/>
      </c>
      <c r="DH864" s="17" t="str">
        <f>IF(Wedstrijden!AQ685="x","M","")</f>
        <v/>
      </c>
      <c r="DI864" s="17" t="str">
        <f>IF(Wedstrijden!AR685="x","Z","")</f>
        <v/>
      </c>
      <c r="DJ864" s="17" t="str">
        <f>IF(Wedstrijden!AS685="x","Z","")</f>
        <v/>
      </c>
      <c r="DK864" s="17" t="str">
        <f>IF(COUNTA(Wedstrijden!AU685:AW685)&lt;&gt;0,6,"")</f>
        <v/>
      </c>
      <c r="DL864" s="17" t="str">
        <f t="shared" si="83"/>
        <v/>
      </c>
      <c r="DM864" s="17" t="str">
        <f>IF(Wedstrijden!AU685="x","L","")</f>
        <v/>
      </c>
      <c r="DN864" s="17" t="str">
        <f>IF(Wedstrijden!AV685="x","M","")</f>
        <v/>
      </c>
      <c r="DO864" s="17" t="str">
        <f>IF(Wedstrijden!AW685="x","Z","")</f>
        <v/>
      </c>
      <c r="DP864" s="17" t="str">
        <f>IF(Wedstrijden!AX685="x","Z","")</f>
        <v/>
      </c>
    </row>
    <row r="865" spans="1:120" ht="14.4" x14ac:dyDescent="0.3">
      <c r="A865" s="21">
        <f>Wedstrijden!A686</f>
        <v>0</v>
      </c>
      <c r="B865" s="17" t="str">
        <f>IFERROR(VLOOKUP(Wedstrijden!#REF!,#REF!,2,FALSE),"")</f>
        <v/>
      </c>
      <c r="C865" s="17" t="e">
        <f>Wedstrijden!#REF!</f>
        <v>#REF!</v>
      </c>
      <c r="D865" s="17" t="str">
        <f>IFERROR(VLOOKUP(Wedstrijden!#REF!,#REF!,2,FALSE),"")</f>
        <v/>
      </c>
      <c r="E865" s="17" t="str">
        <f>IFERROR(VLOOKUP(Wedstrijden!#REF!,#REF!,5,FALSE),"")</f>
        <v/>
      </c>
      <c r="F865" s="17" t="e">
        <f>IF(Wedstrijden!#REF!&lt;&gt;"",Wedstrijden!#REF!,"")</f>
        <v>#REF!</v>
      </c>
      <c r="G865" s="17" t="e">
        <f>IF(Wedstrijden!#REF!="Indoor",1,0)</f>
        <v>#REF!</v>
      </c>
      <c r="H865" s="17" t="e">
        <f>Wedstrijden!#REF!</f>
        <v>#REF!</v>
      </c>
      <c r="I865" s="17" t="e">
        <f>IF(Wedstrijden!#REF!="Nee",0,IF(Wedstrijden!#REF!="Ja",1,""))</f>
        <v>#REF!</v>
      </c>
      <c r="J865" s="17" t="e">
        <f>IF(Wedstrijden!#REF!&lt;&gt;"",Wedstrijden!#REF!,"")</f>
        <v>#REF!</v>
      </c>
      <c r="W865" s="18"/>
      <c r="AE865" s="18"/>
      <c r="AN865" s="18"/>
      <c r="AU865" s="18"/>
      <c r="BA865" s="18"/>
      <c r="BE865" s="18"/>
      <c r="BJ865" s="17" t="str">
        <f>IF(COUNTA(Wedstrijden!O686:Y686)&lt;&gt;0,1,"")</f>
        <v/>
      </c>
      <c r="BK865" s="17" t="str">
        <f t="shared" si="78"/>
        <v/>
      </c>
      <c r="BL865" s="17" t="str">
        <f>IF(Wedstrijden!O686="x","AA","")</f>
        <v/>
      </c>
      <c r="BM865" s="17" t="str">
        <f>IF(Wedstrijden!P686="x","A","")</f>
        <v/>
      </c>
      <c r="BN865" s="17" t="str">
        <f>IF(Wedstrijden!Q686="x","B1","")</f>
        <v/>
      </c>
      <c r="BO865" s="17" t="e">
        <f>IF(Wedstrijden!#REF!="x","BB","")</f>
        <v>#REF!</v>
      </c>
      <c r="BP865" s="17" t="str">
        <f>IF(Wedstrijden!S686="x","B","")</f>
        <v/>
      </c>
      <c r="BQ865" s="17" t="str">
        <f>IF(Wedstrijden!T686="x","L1","")</f>
        <v/>
      </c>
      <c r="BR865" s="17" t="str">
        <f>IF(Wedstrijden!U686="x","L2","")</f>
        <v/>
      </c>
      <c r="BS865" s="17" t="str">
        <f>IF(Wedstrijden!V686="x","M1","")</f>
        <v/>
      </c>
      <c r="BT865" s="17" t="str">
        <f>IF(Wedstrijden!W686="x","M2","")</f>
        <v/>
      </c>
      <c r="BU865" s="17" t="str">
        <f>IF(Wedstrijden!X686="x","Z1","")</f>
        <v/>
      </c>
      <c r="BV865" s="17" t="str">
        <f>IF(Wedstrijden!Y686="x","Z2","")</f>
        <v/>
      </c>
      <c r="BW865" s="17" t="str">
        <f>IF(COUNTA(Wedstrijden!F686:N686)&lt;&gt;0,1,"")</f>
        <v/>
      </c>
      <c r="BX865" s="17" t="str">
        <f t="shared" si="79"/>
        <v/>
      </c>
      <c r="BY865" s="17" t="str">
        <f>IF(Wedstrijden!F686="x","BB","")</f>
        <v/>
      </c>
      <c r="BZ865" s="17" t="str">
        <f>IF(Wedstrijden!G686="x","B","")</f>
        <v/>
      </c>
      <c r="CA865" s="17" t="str">
        <f>IF(Wedstrijden!H686="x","L1","")</f>
        <v/>
      </c>
      <c r="CB865" s="17" t="str">
        <f>IF(Wedstrijden!I686="x","L2","")</f>
        <v/>
      </c>
      <c r="CC865" s="17" t="str">
        <f>IF(Wedstrijden!J686="x","M1","")</f>
        <v/>
      </c>
      <c r="CD865" s="17" t="str">
        <f>IF(Wedstrijden!K686="x","M2","")</f>
        <v/>
      </c>
      <c r="CE865" s="17" t="str">
        <f>IF(Wedstrijden!L686="x","Z1","")</f>
        <v/>
      </c>
      <c r="CF865" s="17" t="str">
        <f>IF(Wedstrijden!M686="x","Z2","")</f>
        <v/>
      </c>
      <c r="CG865" s="17" t="str">
        <f>IF(Wedstrijden!N686="x","ZZL","")</f>
        <v/>
      </c>
      <c r="CL865" s="17" t="str">
        <f>IF(COUNTA(Wedstrijden!AG686:AN686)&lt;&gt;0,2,"")</f>
        <v/>
      </c>
      <c r="CM865" s="17" t="str">
        <f t="shared" si="80"/>
        <v/>
      </c>
      <c r="CN865" s="17" t="str">
        <f>IF(Wedstrijden!AG686="x","AA","")</f>
        <v/>
      </c>
      <c r="CO865" s="17" t="str">
        <f>IF(Wedstrijden!AH686="x","A","")</f>
        <v/>
      </c>
      <c r="CP865" s="17" t="str">
        <f>IF(Wedstrijden!AI686="x","BB","")</f>
        <v/>
      </c>
      <c r="CQ865" s="17" t="str">
        <f>IF(Wedstrijden!AJ686="x","B","")</f>
        <v/>
      </c>
      <c r="CR865" s="17" t="str">
        <f>IF(Wedstrijden!AK686="x","L","")</f>
        <v/>
      </c>
      <c r="CS865" s="17" t="str">
        <f>IF(Wedstrijden!AL686="x","M","")</f>
        <v/>
      </c>
      <c r="CT865" s="17" t="str">
        <f>IF(Wedstrijden!AM686="x","Z","")</f>
        <v/>
      </c>
      <c r="CU865" s="17" t="str">
        <f>IF(Wedstrijden!AN686="x","ZZ","")</f>
        <v/>
      </c>
      <c r="CV865" s="17" t="str">
        <f>IF(COUNTA(Wedstrijden!Z686:AF686)&lt;&gt;0,2,"")</f>
        <v/>
      </c>
      <c r="CW865" s="17" t="str">
        <f t="shared" si="81"/>
        <v/>
      </c>
      <c r="CX865" s="17" t="str">
        <f>IF(Wedstrijden!Z686="x","BB","")</f>
        <v/>
      </c>
      <c r="CY865" s="17" t="str">
        <f>IF(Wedstrijden!AA686="x","B","")</f>
        <v/>
      </c>
      <c r="CZ865" s="17" t="str">
        <f>IF(Wedstrijden!AB686="x","L","")</f>
        <v/>
      </c>
      <c r="DA865" s="17" t="str">
        <f>IF(Wedstrijden!AC686="x","M","")</f>
        <v/>
      </c>
      <c r="DB865" s="17" t="str">
        <f>IF(Wedstrijden!AD686="x","Z","")</f>
        <v/>
      </c>
      <c r="DC865" s="17" t="str">
        <f>IF(Wedstrijden!AE686="x","ZZ","")</f>
        <v/>
      </c>
      <c r="DD865" s="17" t="str">
        <f>IF(Wedstrijden!AF686="x","1.40","")</f>
        <v/>
      </c>
      <c r="DE865" s="17" t="str">
        <f>IF(COUNTA(Wedstrijden!AP686:AR686)&lt;&gt;0,6,"")</f>
        <v/>
      </c>
      <c r="DF865" s="17" t="str">
        <f t="shared" si="82"/>
        <v/>
      </c>
      <c r="DG865" s="17" t="str">
        <f>IF(Wedstrijden!AP686="x","L","")</f>
        <v/>
      </c>
      <c r="DH865" s="17" t="str">
        <f>IF(Wedstrijden!AQ686="x","M","")</f>
        <v/>
      </c>
      <c r="DI865" s="17" t="str">
        <f>IF(Wedstrijden!AR686="x","Z","")</f>
        <v/>
      </c>
      <c r="DJ865" s="17" t="str">
        <f>IF(Wedstrijden!AS686="x","Z","")</f>
        <v/>
      </c>
      <c r="DK865" s="17" t="str">
        <f>IF(COUNTA(Wedstrijden!AU686:AW686)&lt;&gt;0,6,"")</f>
        <v/>
      </c>
      <c r="DL865" s="17" t="str">
        <f t="shared" si="83"/>
        <v/>
      </c>
      <c r="DM865" s="17" t="str">
        <f>IF(Wedstrijden!AU686="x","L","")</f>
        <v/>
      </c>
      <c r="DN865" s="17" t="str">
        <f>IF(Wedstrijden!AV686="x","M","")</f>
        <v/>
      </c>
      <c r="DO865" s="17" t="str">
        <f>IF(Wedstrijden!AW686="x","Z","")</f>
        <v/>
      </c>
      <c r="DP865" s="17" t="str">
        <f>IF(Wedstrijden!AX686="x","Z","")</f>
        <v/>
      </c>
    </row>
    <row r="866" spans="1:120" ht="14.4" x14ac:dyDescent="0.3">
      <c r="A866" s="21">
        <f>Wedstrijden!A687</f>
        <v>0</v>
      </c>
      <c r="B866" s="17" t="str">
        <f>IFERROR(VLOOKUP(Wedstrijden!#REF!,#REF!,2,FALSE),"")</f>
        <v/>
      </c>
      <c r="C866" s="17" t="e">
        <f>Wedstrijden!#REF!</f>
        <v>#REF!</v>
      </c>
      <c r="D866" s="17" t="str">
        <f>IFERROR(VLOOKUP(Wedstrijden!#REF!,#REF!,2,FALSE),"")</f>
        <v/>
      </c>
      <c r="E866" s="17" t="str">
        <f>IFERROR(VLOOKUP(Wedstrijden!#REF!,#REF!,5,FALSE),"")</f>
        <v/>
      </c>
      <c r="F866" s="17" t="e">
        <f>IF(Wedstrijden!#REF!&lt;&gt;"",Wedstrijden!#REF!,"")</f>
        <v>#REF!</v>
      </c>
      <c r="G866" s="17" t="e">
        <f>IF(Wedstrijden!#REF!="Indoor",1,0)</f>
        <v>#REF!</v>
      </c>
      <c r="H866" s="17" t="e">
        <f>Wedstrijden!#REF!</f>
        <v>#REF!</v>
      </c>
      <c r="I866" s="17" t="e">
        <f>IF(Wedstrijden!#REF!="Nee",0,IF(Wedstrijden!#REF!="Ja",1,""))</f>
        <v>#REF!</v>
      </c>
      <c r="J866" s="17" t="e">
        <f>IF(Wedstrijden!#REF!&lt;&gt;"",Wedstrijden!#REF!,"")</f>
        <v>#REF!</v>
      </c>
      <c r="W866" s="18"/>
      <c r="AE866" s="18"/>
      <c r="AN866" s="18"/>
      <c r="AU866" s="18"/>
      <c r="BA866" s="18"/>
      <c r="BE866" s="18"/>
      <c r="BJ866" s="17" t="str">
        <f>IF(COUNTA(Wedstrijden!O687:Y687)&lt;&gt;0,1,"")</f>
        <v/>
      </c>
      <c r="BK866" s="17" t="str">
        <f t="shared" si="78"/>
        <v/>
      </c>
      <c r="BL866" s="17" t="str">
        <f>IF(Wedstrijden!O687="x","AA","")</f>
        <v/>
      </c>
      <c r="BM866" s="17" t="str">
        <f>IF(Wedstrijden!P687="x","A","")</f>
        <v/>
      </c>
      <c r="BN866" s="17" t="str">
        <f>IF(Wedstrijden!Q687="x","B1","")</f>
        <v/>
      </c>
      <c r="BO866" s="17" t="e">
        <f>IF(Wedstrijden!#REF!="x","BB","")</f>
        <v>#REF!</v>
      </c>
      <c r="BP866" s="17" t="str">
        <f>IF(Wedstrijden!S687="x","B","")</f>
        <v/>
      </c>
      <c r="BQ866" s="17" t="str">
        <f>IF(Wedstrijden!T687="x","L1","")</f>
        <v/>
      </c>
      <c r="BR866" s="17" t="str">
        <f>IF(Wedstrijden!U687="x","L2","")</f>
        <v/>
      </c>
      <c r="BS866" s="17" t="str">
        <f>IF(Wedstrijden!V687="x","M1","")</f>
        <v/>
      </c>
      <c r="BT866" s="17" t="str">
        <f>IF(Wedstrijden!W687="x","M2","")</f>
        <v/>
      </c>
      <c r="BU866" s="17" t="str">
        <f>IF(Wedstrijden!X687="x","Z1","")</f>
        <v/>
      </c>
      <c r="BV866" s="17" t="str">
        <f>IF(Wedstrijden!Y687="x","Z2","")</f>
        <v/>
      </c>
      <c r="BW866" s="17" t="str">
        <f>IF(COUNTA(Wedstrijden!F687:N687)&lt;&gt;0,1,"")</f>
        <v/>
      </c>
      <c r="BX866" s="17" t="str">
        <f t="shared" si="79"/>
        <v/>
      </c>
      <c r="BY866" s="17" t="str">
        <f>IF(Wedstrijden!F687="x","BB","")</f>
        <v/>
      </c>
      <c r="BZ866" s="17" t="str">
        <f>IF(Wedstrijden!G687="x","B","")</f>
        <v/>
      </c>
      <c r="CA866" s="17" t="str">
        <f>IF(Wedstrijden!H687="x","L1","")</f>
        <v/>
      </c>
      <c r="CB866" s="17" t="str">
        <f>IF(Wedstrijden!I687="x","L2","")</f>
        <v/>
      </c>
      <c r="CC866" s="17" t="str">
        <f>IF(Wedstrijden!J687="x","M1","")</f>
        <v/>
      </c>
      <c r="CD866" s="17" t="str">
        <f>IF(Wedstrijden!K687="x","M2","")</f>
        <v/>
      </c>
      <c r="CE866" s="17" t="str">
        <f>IF(Wedstrijden!L687="x","Z1","")</f>
        <v/>
      </c>
      <c r="CF866" s="17" t="str">
        <f>IF(Wedstrijden!M687="x","Z2","")</f>
        <v/>
      </c>
      <c r="CG866" s="17" t="str">
        <f>IF(Wedstrijden!N687="x","ZZL","")</f>
        <v/>
      </c>
      <c r="CL866" s="17" t="str">
        <f>IF(COUNTA(Wedstrijden!AG687:AN687)&lt;&gt;0,2,"")</f>
        <v/>
      </c>
      <c r="CM866" s="17" t="str">
        <f t="shared" si="80"/>
        <v/>
      </c>
      <c r="CN866" s="17" t="str">
        <f>IF(Wedstrijden!AG687="x","AA","")</f>
        <v/>
      </c>
      <c r="CO866" s="17" t="str">
        <f>IF(Wedstrijden!AH687="x","A","")</f>
        <v/>
      </c>
      <c r="CP866" s="17" t="str">
        <f>IF(Wedstrijden!AI687="x","BB","")</f>
        <v/>
      </c>
      <c r="CQ866" s="17" t="str">
        <f>IF(Wedstrijden!AJ687="x","B","")</f>
        <v/>
      </c>
      <c r="CR866" s="17" t="str">
        <f>IF(Wedstrijden!AK687="x","L","")</f>
        <v/>
      </c>
      <c r="CS866" s="17" t="str">
        <f>IF(Wedstrijden!AL687="x","M","")</f>
        <v/>
      </c>
      <c r="CT866" s="17" t="str">
        <f>IF(Wedstrijden!AM687="x","Z","")</f>
        <v/>
      </c>
      <c r="CU866" s="17" t="str">
        <f>IF(Wedstrijden!AN687="x","ZZ","")</f>
        <v/>
      </c>
      <c r="CV866" s="17" t="str">
        <f>IF(COUNTA(Wedstrijden!Z687:AF687)&lt;&gt;0,2,"")</f>
        <v/>
      </c>
      <c r="CW866" s="17" t="str">
        <f t="shared" si="81"/>
        <v/>
      </c>
      <c r="CX866" s="17" t="str">
        <f>IF(Wedstrijden!Z687="x","BB","")</f>
        <v/>
      </c>
      <c r="CY866" s="17" t="str">
        <f>IF(Wedstrijden!AA687="x","B","")</f>
        <v/>
      </c>
      <c r="CZ866" s="17" t="str">
        <f>IF(Wedstrijden!AB687="x","L","")</f>
        <v/>
      </c>
      <c r="DA866" s="17" t="str">
        <f>IF(Wedstrijden!AC687="x","M","")</f>
        <v/>
      </c>
      <c r="DB866" s="17" t="str">
        <f>IF(Wedstrijden!AD687="x","Z","")</f>
        <v/>
      </c>
      <c r="DC866" s="17" t="str">
        <f>IF(Wedstrijden!AE687="x","ZZ","")</f>
        <v/>
      </c>
      <c r="DD866" s="17" t="str">
        <f>IF(Wedstrijden!AF687="x","1.40","")</f>
        <v/>
      </c>
      <c r="DE866" s="17" t="str">
        <f>IF(COUNTA(Wedstrijden!AP687:AR687)&lt;&gt;0,6,"")</f>
        <v/>
      </c>
      <c r="DF866" s="17" t="str">
        <f t="shared" si="82"/>
        <v/>
      </c>
      <c r="DG866" s="17" t="str">
        <f>IF(Wedstrijden!AP687="x","L","")</f>
        <v/>
      </c>
      <c r="DH866" s="17" t="str">
        <f>IF(Wedstrijden!AQ687="x","M","")</f>
        <v/>
      </c>
      <c r="DI866" s="17" t="str">
        <f>IF(Wedstrijden!AR687="x","Z","")</f>
        <v/>
      </c>
      <c r="DJ866" s="17" t="str">
        <f>IF(Wedstrijden!AS687="x","Z","")</f>
        <v/>
      </c>
      <c r="DK866" s="17" t="str">
        <f>IF(COUNTA(Wedstrijden!AU687:AW687)&lt;&gt;0,6,"")</f>
        <v/>
      </c>
      <c r="DL866" s="17" t="str">
        <f t="shared" si="83"/>
        <v/>
      </c>
      <c r="DM866" s="17" t="str">
        <f>IF(Wedstrijden!AU687="x","L","")</f>
        <v/>
      </c>
      <c r="DN866" s="17" t="str">
        <f>IF(Wedstrijden!AV687="x","M","")</f>
        <v/>
      </c>
      <c r="DO866" s="17" t="str">
        <f>IF(Wedstrijden!AW687="x","Z","")</f>
        <v/>
      </c>
      <c r="DP866" s="17" t="str">
        <f>IF(Wedstrijden!AX687="x","Z","")</f>
        <v/>
      </c>
    </row>
    <row r="867" spans="1:120" ht="14.4" x14ac:dyDescent="0.3">
      <c r="A867" s="21">
        <f>Wedstrijden!A688</f>
        <v>0</v>
      </c>
      <c r="B867" s="17" t="str">
        <f>IFERROR(VLOOKUP(Wedstrijden!#REF!,#REF!,2,FALSE),"")</f>
        <v/>
      </c>
      <c r="C867" s="17" t="e">
        <f>Wedstrijden!#REF!</f>
        <v>#REF!</v>
      </c>
      <c r="D867" s="17" t="str">
        <f>IFERROR(VLOOKUP(Wedstrijden!#REF!,#REF!,2,FALSE),"")</f>
        <v/>
      </c>
      <c r="E867" s="17" t="str">
        <f>IFERROR(VLOOKUP(Wedstrijden!#REF!,#REF!,5,FALSE),"")</f>
        <v/>
      </c>
      <c r="F867" s="17" t="e">
        <f>IF(Wedstrijden!#REF!&lt;&gt;"",Wedstrijden!#REF!,"")</f>
        <v>#REF!</v>
      </c>
      <c r="G867" s="17" t="e">
        <f>IF(Wedstrijden!#REF!="Indoor",1,0)</f>
        <v>#REF!</v>
      </c>
      <c r="H867" s="17" t="e">
        <f>Wedstrijden!#REF!</f>
        <v>#REF!</v>
      </c>
      <c r="I867" s="17" t="e">
        <f>IF(Wedstrijden!#REF!="Nee",0,IF(Wedstrijden!#REF!="Ja",1,""))</f>
        <v>#REF!</v>
      </c>
      <c r="J867" s="17" t="e">
        <f>IF(Wedstrijden!#REF!&lt;&gt;"",Wedstrijden!#REF!,"")</f>
        <v>#REF!</v>
      </c>
      <c r="W867" s="18"/>
      <c r="AE867" s="18"/>
      <c r="AN867" s="18"/>
      <c r="AU867" s="18"/>
      <c r="BA867" s="18"/>
      <c r="BE867" s="18"/>
      <c r="BJ867" s="17" t="str">
        <f>IF(COUNTA(Wedstrijden!O688:Y688)&lt;&gt;0,1,"")</f>
        <v/>
      </c>
      <c r="BK867" s="17" t="str">
        <f t="shared" si="78"/>
        <v/>
      </c>
      <c r="BL867" s="17" t="str">
        <f>IF(Wedstrijden!O688="x","AA","")</f>
        <v/>
      </c>
      <c r="BM867" s="17" t="str">
        <f>IF(Wedstrijden!P688="x","A","")</f>
        <v/>
      </c>
      <c r="BN867" s="17" t="str">
        <f>IF(Wedstrijden!Q688="x","B1","")</f>
        <v/>
      </c>
      <c r="BO867" s="17" t="e">
        <f>IF(Wedstrijden!#REF!="x","BB","")</f>
        <v>#REF!</v>
      </c>
      <c r="BP867" s="17" t="str">
        <f>IF(Wedstrijden!S688="x","B","")</f>
        <v/>
      </c>
      <c r="BQ867" s="17" t="str">
        <f>IF(Wedstrijden!T688="x","L1","")</f>
        <v/>
      </c>
      <c r="BR867" s="17" t="str">
        <f>IF(Wedstrijden!U688="x","L2","")</f>
        <v/>
      </c>
      <c r="BS867" s="17" t="str">
        <f>IF(Wedstrijden!V688="x","M1","")</f>
        <v/>
      </c>
      <c r="BT867" s="17" t="str">
        <f>IF(Wedstrijden!W688="x","M2","")</f>
        <v/>
      </c>
      <c r="BU867" s="17" t="str">
        <f>IF(Wedstrijden!X688="x","Z1","")</f>
        <v/>
      </c>
      <c r="BV867" s="17" t="str">
        <f>IF(Wedstrijden!Y688="x","Z2","")</f>
        <v/>
      </c>
      <c r="BW867" s="17" t="str">
        <f>IF(COUNTA(Wedstrijden!F688:N688)&lt;&gt;0,1,"")</f>
        <v/>
      </c>
      <c r="BX867" s="17" t="str">
        <f t="shared" si="79"/>
        <v/>
      </c>
      <c r="BY867" s="17" t="str">
        <f>IF(Wedstrijden!F688="x","BB","")</f>
        <v/>
      </c>
      <c r="BZ867" s="17" t="str">
        <f>IF(Wedstrijden!G688="x","B","")</f>
        <v/>
      </c>
      <c r="CA867" s="17" t="str">
        <f>IF(Wedstrijden!H688="x","L1","")</f>
        <v/>
      </c>
      <c r="CB867" s="17" t="str">
        <f>IF(Wedstrijden!I688="x","L2","")</f>
        <v/>
      </c>
      <c r="CC867" s="17" t="str">
        <f>IF(Wedstrijden!J688="x","M1","")</f>
        <v/>
      </c>
      <c r="CD867" s="17" t="str">
        <f>IF(Wedstrijden!K688="x","M2","")</f>
        <v/>
      </c>
      <c r="CE867" s="17" t="str">
        <f>IF(Wedstrijden!L688="x","Z1","")</f>
        <v/>
      </c>
      <c r="CF867" s="17" t="str">
        <f>IF(Wedstrijden!M688="x","Z2","")</f>
        <v/>
      </c>
      <c r="CG867" s="17" t="str">
        <f>IF(Wedstrijden!N688="x","ZZL","")</f>
        <v/>
      </c>
      <c r="CL867" s="17" t="str">
        <f>IF(COUNTA(Wedstrijden!AG688:AN688)&lt;&gt;0,2,"")</f>
        <v/>
      </c>
      <c r="CM867" s="17" t="str">
        <f t="shared" si="80"/>
        <v/>
      </c>
      <c r="CN867" s="17" t="str">
        <f>IF(Wedstrijden!AG688="x","AA","")</f>
        <v/>
      </c>
      <c r="CO867" s="17" t="str">
        <f>IF(Wedstrijden!AH688="x","A","")</f>
        <v/>
      </c>
      <c r="CP867" s="17" t="str">
        <f>IF(Wedstrijden!AI688="x","BB","")</f>
        <v/>
      </c>
      <c r="CQ867" s="17" t="str">
        <f>IF(Wedstrijden!AJ688="x","B","")</f>
        <v/>
      </c>
      <c r="CR867" s="17" t="str">
        <f>IF(Wedstrijden!AK688="x","L","")</f>
        <v/>
      </c>
      <c r="CS867" s="17" t="str">
        <f>IF(Wedstrijden!AL688="x","M","")</f>
        <v/>
      </c>
      <c r="CT867" s="17" t="str">
        <f>IF(Wedstrijden!AM688="x","Z","")</f>
        <v/>
      </c>
      <c r="CU867" s="17" t="str">
        <f>IF(Wedstrijden!AN688="x","ZZ","")</f>
        <v/>
      </c>
      <c r="CV867" s="17" t="str">
        <f>IF(COUNTA(Wedstrijden!Z688:AF688)&lt;&gt;0,2,"")</f>
        <v/>
      </c>
      <c r="CW867" s="17" t="str">
        <f t="shared" si="81"/>
        <v/>
      </c>
      <c r="CX867" s="17" t="str">
        <f>IF(Wedstrijden!Z688="x","BB","")</f>
        <v/>
      </c>
      <c r="CY867" s="17" t="str">
        <f>IF(Wedstrijden!AA688="x","B","")</f>
        <v/>
      </c>
      <c r="CZ867" s="17" t="str">
        <f>IF(Wedstrijden!AB688="x","L","")</f>
        <v/>
      </c>
      <c r="DA867" s="17" t="str">
        <f>IF(Wedstrijden!AC688="x","M","")</f>
        <v/>
      </c>
      <c r="DB867" s="17" t="str">
        <f>IF(Wedstrijden!AD688="x","Z","")</f>
        <v/>
      </c>
      <c r="DC867" s="17" t="str">
        <f>IF(Wedstrijden!AE688="x","ZZ","")</f>
        <v/>
      </c>
      <c r="DD867" s="17" t="str">
        <f>IF(Wedstrijden!AF688="x","1.40","")</f>
        <v/>
      </c>
      <c r="DE867" s="17" t="str">
        <f>IF(COUNTA(Wedstrijden!AP688:AR688)&lt;&gt;0,6,"")</f>
        <v/>
      </c>
      <c r="DF867" s="17" t="str">
        <f t="shared" si="82"/>
        <v/>
      </c>
      <c r="DG867" s="17" t="str">
        <f>IF(Wedstrijden!AP688="x","L","")</f>
        <v/>
      </c>
      <c r="DH867" s="17" t="str">
        <f>IF(Wedstrijden!AQ688="x","M","")</f>
        <v/>
      </c>
      <c r="DI867" s="17" t="str">
        <f>IF(Wedstrijden!AR688="x","Z","")</f>
        <v/>
      </c>
      <c r="DJ867" s="17" t="str">
        <f>IF(Wedstrijden!AS688="x","Z","")</f>
        <v/>
      </c>
      <c r="DK867" s="17" t="str">
        <f>IF(COUNTA(Wedstrijden!AU688:AW688)&lt;&gt;0,6,"")</f>
        <v/>
      </c>
      <c r="DL867" s="17" t="str">
        <f t="shared" si="83"/>
        <v/>
      </c>
      <c r="DM867" s="17" t="str">
        <f>IF(Wedstrijden!AU688="x","L","")</f>
        <v/>
      </c>
      <c r="DN867" s="17" t="str">
        <f>IF(Wedstrijden!AV688="x","M","")</f>
        <v/>
      </c>
      <c r="DO867" s="17" t="str">
        <f>IF(Wedstrijden!AW688="x","Z","")</f>
        <v/>
      </c>
      <c r="DP867" s="17" t="str">
        <f>IF(Wedstrijden!AX688="x","Z","")</f>
        <v/>
      </c>
    </row>
    <row r="868" spans="1:120" ht="14.4" x14ac:dyDescent="0.3">
      <c r="A868" s="21">
        <f>Wedstrijden!A689</f>
        <v>0</v>
      </c>
      <c r="B868" s="17" t="str">
        <f>IFERROR(VLOOKUP(Wedstrijden!#REF!,#REF!,2,FALSE),"")</f>
        <v/>
      </c>
      <c r="C868" s="17" t="e">
        <f>Wedstrijden!#REF!</f>
        <v>#REF!</v>
      </c>
      <c r="D868" s="17" t="str">
        <f>IFERROR(VLOOKUP(Wedstrijden!#REF!,#REF!,2,FALSE),"")</f>
        <v/>
      </c>
      <c r="E868" s="17" t="str">
        <f>IFERROR(VLOOKUP(Wedstrijden!#REF!,#REF!,5,FALSE),"")</f>
        <v/>
      </c>
      <c r="F868" s="17" t="e">
        <f>IF(Wedstrijden!#REF!&lt;&gt;"",Wedstrijden!#REF!,"")</f>
        <v>#REF!</v>
      </c>
      <c r="G868" s="17" t="e">
        <f>IF(Wedstrijden!#REF!="Indoor",1,0)</f>
        <v>#REF!</v>
      </c>
      <c r="H868" s="17" t="e">
        <f>Wedstrijden!#REF!</f>
        <v>#REF!</v>
      </c>
      <c r="I868" s="17" t="e">
        <f>IF(Wedstrijden!#REF!="Nee",0,IF(Wedstrijden!#REF!="Ja",1,""))</f>
        <v>#REF!</v>
      </c>
      <c r="J868" s="17" t="e">
        <f>IF(Wedstrijden!#REF!&lt;&gt;"",Wedstrijden!#REF!,"")</f>
        <v>#REF!</v>
      </c>
      <c r="W868" s="18"/>
      <c r="AE868" s="18"/>
      <c r="AN868" s="18"/>
      <c r="AU868" s="18"/>
      <c r="BA868" s="18"/>
      <c r="BE868" s="18"/>
      <c r="BJ868" s="17" t="str">
        <f>IF(COUNTA(Wedstrijden!O689:Y689)&lt;&gt;0,1,"")</f>
        <v/>
      </c>
      <c r="BK868" s="17" t="str">
        <f t="shared" si="78"/>
        <v/>
      </c>
      <c r="BL868" s="17" t="str">
        <f>IF(Wedstrijden!O689="x","AA","")</f>
        <v/>
      </c>
      <c r="BM868" s="17" t="str">
        <f>IF(Wedstrijden!P689="x","A","")</f>
        <v/>
      </c>
      <c r="BN868" s="17" t="str">
        <f>IF(Wedstrijden!Q689="x","B1","")</f>
        <v/>
      </c>
      <c r="BO868" s="17" t="e">
        <f>IF(Wedstrijden!#REF!="x","BB","")</f>
        <v>#REF!</v>
      </c>
      <c r="BP868" s="17" t="str">
        <f>IF(Wedstrijden!S689="x","B","")</f>
        <v/>
      </c>
      <c r="BQ868" s="17" t="str">
        <f>IF(Wedstrijden!T689="x","L1","")</f>
        <v/>
      </c>
      <c r="BR868" s="17" t="str">
        <f>IF(Wedstrijden!U689="x","L2","")</f>
        <v/>
      </c>
      <c r="BS868" s="17" t="str">
        <f>IF(Wedstrijden!V689="x","M1","")</f>
        <v/>
      </c>
      <c r="BT868" s="17" t="str">
        <f>IF(Wedstrijden!W689="x","M2","")</f>
        <v/>
      </c>
      <c r="BU868" s="17" t="str">
        <f>IF(Wedstrijden!X689="x","Z1","")</f>
        <v/>
      </c>
      <c r="BV868" s="17" t="str">
        <f>IF(Wedstrijden!Y689="x","Z2","")</f>
        <v/>
      </c>
      <c r="BW868" s="17" t="str">
        <f>IF(COUNTA(Wedstrijden!F689:N689)&lt;&gt;0,1,"")</f>
        <v/>
      </c>
      <c r="BX868" s="17" t="str">
        <f t="shared" si="79"/>
        <v/>
      </c>
      <c r="BY868" s="17" t="str">
        <f>IF(Wedstrijden!F689="x","BB","")</f>
        <v/>
      </c>
      <c r="BZ868" s="17" t="str">
        <f>IF(Wedstrijden!G689="x","B","")</f>
        <v/>
      </c>
      <c r="CA868" s="17" t="str">
        <f>IF(Wedstrijden!H689="x","L1","")</f>
        <v/>
      </c>
      <c r="CB868" s="17" t="str">
        <f>IF(Wedstrijden!I689="x","L2","")</f>
        <v/>
      </c>
      <c r="CC868" s="17" t="str">
        <f>IF(Wedstrijden!J689="x","M1","")</f>
        <v/>
      </c>
      <c r="CD868" s="17" t="str">
        <f>IF(Wedstrijden!K689="x","M2","")</f>
        <v/>
      </c>
      <c r="CE868" s="17" t="str">
        <f>IF(Wedstrijden!L689="x","Z1","")</f>
        <v/>
      </c>
      <c r="CF868" s="17" t="str">
        <f>IF(Wedstrijden!M689="x","Z2","")</f>
        <v/>
      </c>
      <c r="CG868" s="17" t="str">
        <f>IF(Wedstrijden!N689="x","ZZL","")</f>
        <v/>
      </c>
      <c r="CL868" s="17" t="str">
        <f>IF(COUNTA(Wedstrijden!AG689:AN689)&lt;&gt;0,2,"")</f>
        <v/>
      </c>
      <c r="CM868" s="17" t="str">
        <f t="shared" si="80"/>
        <v/>
      </c>
      <c r="CN868" s="17" t="str">
        <f>IF(Wedstrijden!AG689="x","AA","")</f>
        <v/>
      </c>
      <c r="CO868" s="17" t="str">
        <f>IF(Wedstrijden!AH689="x","A","")</f>
        <v/>
      </c>
      <c r="CP868" s="17" t="str">
        <f>IF(Wedstrijden!AI689="x","BB","")</f>
        <v/>
      </c>
      <c r="CQ868" s="17" t="str">
        <f>IF(Wedstrijden!AJ689="x","B","")</f>
        <v/>
      </c>
      <c r="CR868" s="17" t="str">
        <f>IF(Wedstrijden!AK689="x","L","")</f>
        <v/>
      </c>
      <c r="CS868" s="17" t="str">
        <f>IF(Wedstrijden!AL689="x","M","")</f>
        <v/>
      </c>
      <c r="CT868" s="17" t="str">
        <f>IF(Wedstrijden!AM689="x","Z","")</f>
        <v/>
      </c>
      <c r="CU868" s="17" t="str">
        <f>IF(Wedstrijden!AN689="x","ZZ","")</f>
        <v/>
      </c>
      <c r="CV868" s="17" t="str">
        <f>IF(COUNTA(Wedstrijden!Z689:AF689)&lt;&gt;0,2,"")</f>
        <v/>
      </c>
      <c r="CW868" s="17" t="str">
        <f t="shared" si="81"/>
        <v/>
      </c>
      <c r="CX868" s="17" t="str">
        <f>IF(Wedstrijden!Z689="x","BB","")</f>
        <v/>
      </c>
      <c r="CY868" s="17" t="str">
        <f>IF(Wedstrijden!AA689="x","B","")</f>
        <v/>
      </c>
      <c r="CZ868" s="17" t="str">
        <f>IF(Wedstrijden!AB689="x","L","")</f>
        <v/>
      </c>
      <c r="DA868" s="17" t="str">
        <f>IF(Wedstrijden!AC689="x","M","")</f>
        <v/>
      </c>
      <c r="DB868" s="17" t="str">
        <f>IF(Wedstrijden!AD689="x","Z","")</f>
        <v/>
      </c>
      <c r="DC868" s="17" t="str">
        <f>IF(Wedstrijden!AE689="x","ZZ","")</f>
        <v/>
      </c>
      <c r="DD868" s="17" t="str">
        <f>IF(Wedstrijden!AF689="x","1.40","")</f>
        <v/>
      </c>
      <c r="DE868" s="17" t="str">
        <f>IF(COUNTA(Wedstrijden!AP689:AR689)&lt;&gt;0,6,"")</f>
        <v/>
      </c>
      <c r="DF868" s="17" t="str">
        <f t="shared" si="82"/>
        <v/>
      </c>
      <c r="DG868" s="17" t="str">
        <f>IF(Wedstrijden!AP689="x","L","")</f>
        <v/>
      </c>
      <c r="DH868" s="17" t="str">
        <f>IF(Wedstrijden!AQ689="x","M","")</f>
        <v/>
      </c>
      <c r="DI868" s="17" t="str">
        <f>IF(Wedstrijden!AR689="x","Z","")</f>
        <v/>
      </c>
      <c r="DJ868" s="17" t="str">
        <f>IF(Wedstrijden!AS689="x","Z","")</f>
        <v/>
      </c>
      <c r="DK868" s="17" t="str">
        <f>IF(COUNTA(Wedstrijden!AU689:AW689)&lt;&gt;0,6,"")</f>
        <v/>
      </c>
      <c r="DL868" s="17" t="str">
        <f t="shared" si="83"/>
        <v/>
      </c>
      <c r="DM868" s="17" t="str">
        <f>IF(Wedstrijden!AU689="x","L","")</f>
        <v/>
      </c>
      <c r="DN868" s="17" t="str">
        <f>IF(Wedstrijden!AV689="x","M","")</f>
        <v/>
      </c>
      <c r="DO868" s="17" t="str">
        <f>IF(Wedstrijden!AW689="x","Z","")</f>
        <v/>
      </c>
      <c r="DP868" s="17" t="str">
        <f>IF(Wedstrijden!AX689="x","Z","")</f>
        <v/>
      </c>
    </row>
    <row r="869" spans="1:120" ht="14.4" x14ac:dyDescent="0.3">
      <c r="A869" s="21">
        <f>Wedstrijden!A690</f>
        <v>0</v>
      </c>
      <c r="B869" s="17" t="str">
        <f>IFERROR(VLOOKUP(Wedstrijden!#REF!,#REF!,2,FALSE),"")</f>
        <v/>
      </c>
      <c r="C869" s="17" t="e">
        <f>Wedstrijden!#REF!</f>
        <v>#REF!</v>
      </c>
      <c r="D869" s="17" t="str">
        <f>IFERROR(VLOOKUP(Wedstrijden!#REF!,#REF!,2,FALSE),"")</f>
        <v/>
      </c>
      <c r="E869" s="17" t="str">
        <f>IFERROR(VLOOKUP(Wedstrijden!#REF!,#REF!,5,FALSE),"")</f>
        <v/>
      </c>
      <c r="F869" s="17" t="e">
        <f>IF(Wedstrijden!#REF!&lt;&gt;"",Wedstrijden!#REF!,"")</f>
        <v>#REF!</v>
      </c>
      <c r="G869" s="17" t="e">
        <f>IF(Wedstrijden!#REF!="Indoor",1,0)</f>
        <v>#REF!</v>
      </c>
      <c r="H869" s="17" t="e">
        <f>Wedstrijden!#REF!</f>
        <v>#REF!</v>
      </c>
      <c r="I869" s="17" t="e">
        <f>IF(Wedstrijden!#REF!="Nee",0,IF(Wedstrijden!#REF!="Ja",1,""))</f>
        <v>#REF!</v>
      </c>
      <c r="J869" s="17" t="e">
        <f>IF(Wedstrijden!#REF!&lt;&gt;"",Wedstrijden!#REF!,"")</f>
        <v>#REF!</v>
      </c>
      <c r="W869" s="18"/>
      <c r="AE869" s="18"/>
      <c r="AN869" s="18"/>
      <c r="AU869" s="18"/>
      <c r="BA869" s="18"/>
      <c r="BE869" s="18"/>
      <c r="BJ869" s="17" t="str">
        <f>IF(COUNTA(Wedstrijden!O690:Y690)&lt;&gt;0,1,"")</f>
        <v/>
      </c>
      <c r="BK869" s="17" t="str">
        <f t="shared" si="78"/>
        <v/>
      </c>
      <c r="BL869" s="17" t="str">
        <f>IF(Wedstrijden!O690="x","AA","")</f>
        <v/>
      </c>
      <c r="BM869" s="17" t="str">
        <f>IF(Wedstrijden!P690="x","A","")</f>
        <v/>
      </c>
      <c r="BN869" s="17" t="str">
        <f>IF(Wedstrijden!Q690="x","B1","")</f>
        <v/>
      </c>
      <c r="BO869" s="17" t="e">
        <f>IF(Wedstrijden!#REF!="x","BB","")</f>
        <v>#REF!</v>
      </c>
      <c r="BP869" s="17" t="str">
        <f>IF(Wedstrijden!S690="x","B","")</f>
        <v/>
      </c>
      <c r="BQ869" s="17" t="str">
        <f>IF(Wedstrijden!T690="x","L1","")</f>
        <v/>
      </c>
      <c r="BR869" s="17" t="str">
        <f>IF(Wedstrijden!U690="x","L2","")</f>
        <v/>
      </c>
      <c r="BS869" s="17" t="str">
        <f>IF(Wedstrijden!V690="x","M1","")</f>
        <v/>
      </c>
      <c r="BT869" s="17" t="str">
        <f>IF(Wedstrijden!W690="x","M2","")</f>
        <v/>
      </c>
      <c r="BU869" s="17" t="str">
        <f>IF(Wedstrijden!X690="x","Z1","")</f>
        <v/>
      </c>
      <c r="BV869" s="17" t="str">
        <f>IF(Wedstrijden!Y690="x","Z2","")</f>
        <v/>
      </c>
      <c r="BW869" s="17" t="str">
        <f>IF(COUNTA(Wedstrijden!F690:N690)&lt;&gt;0,1,"")</f>
        <v/>
      </c>
      <c r="BX869" s="17" t="str">
        <f t="shared" si="79"/>
        <v/>
      </c>
      <c r="BY869" s="17" t="str">
        <f>IF(Wedstrijden!F690="x","BB","")</f>
        <v/>
      </c>
      <c r="BZ869" s="17" t="str">
        <f>IF(Wedstrijden!G690="x","B","")</f>
        <v/>
      </c>
      <c r="CA869" s="17" t="str">
        <f>IF(Wedstrijden!H690="x","L1","")</f>
        <v/>
      </c>
      <c r="CB869" s="17" t="str">
        <f>IF(Wedstrijden!I690="x","L2","")</f>
        <v/>
      </c>
      <c r="CC869" s="17" t="str">
        <f>IF(Wedstrijden!J690="x","M1","")</f>
        <v/>
      </c>
      <c r="CD869" s="17" t="str">
        <f>IF(Wedstrijden!K690="x","M2","")</f>
        <v/>
      </c>
      <c r="CE869" s="17" t="str">
        <f>IF(Wedstrijden!L690="x","Z1","")</f>
        <v/>
      </c>
      <c r="CF869" s="17" t="str">
        <f>IF(Wedstrijden!M690="x","Z2","")</f>
        <v/>
      </c>
      <c r="CG869" s="17" t="str">
        <f>IF(Wedstrijden!N690="x","ZZL","")</f>
        <v/>
      </c>
      <c r="CL869" s="17" t="str">
        <f>IF(COUNTA(Wedstrijden!AG690:AN690)&lt;&gt;0,2,"")</f>
        <v/>
      </c>
      <c r="CM869" s="17" t="str">
        <f t="shared" si="80"/>
        <v/>
      </c>
      <c r="CN869" s="17" t="str">
        <f>IF(Wedstrijden!AG690="x","AA","")</f>
        <v/>
      </c>
      <c r="CO869" s="17" t="str">
        <f>IF(Wedstrijden!AH690="x","A","")</f>
        <v/>
      </c>
      <c r="CP869" s="17" t="str">
        <f>IF(Wedstrijden!AI690="x","BB","")</f>
        <v/>
      </c>
      <c r="CQ869" s="17" t="str">
        <f>IF(Wedstrijden!AJ690="x","B","")</f>
        <v/>
      </c>
      <c r="CR869" s="17" t="str">
        <f>IF(Wedstrijden!AK690="x","L","")</f>
        <v/>
      </c>
      <c r="CS869" s="17" t="str">
        <f>IF(Wedstrijden!AL690="x","M","")</f>
        <v/>
      </c>
      <c r="CT869" s="17" t="str">
        <f>IF(Wedstrijden!AM690="x","Z","")</f>
        <v/>
      </c>
      <c r="CU869" s="17" t="str">
        <f>IF(Wedstrijden!AN690="x","ZZ","")</f>
        <v/>
      </c>
      <c r="CV869" s="17" t="str">
        <f>IF(COUNTA(Wedstrijden!Z690:AF690)&lt;&gt;0,2,"")</f>
        <v/>
      </c>
      <c r="CW869" s="17" t="str">
        <f t="shared" si="81"/>
        <v/>
      </c>
      <c r="CX869" s="17" t="str">
        <f>IF(Wedstrijden!Z690="x","BB","")</f>
        <v/>
      </c>
      <c r="CY869" s="17" t="str">
        <f>IF(Wedstrijden!AA690="x","B","")</f>
        <v/>
      </c>
      <c r="CZ869" s="17" t="str">
        <f>IF(Wedstrijden!AB690="x","L","")</f>
        <v/>
      </c>
      <c r="DA869" s="17" t="str">
        <f>IF(Wedstrijden!AC690="x","M","")</f>
        <v/>
      </c>
      <c r="DB869" s="17" t="str">
        <f>IF(Wedstrijden!AD690="x","Z","")</f>
        <v/>
      </c>
      <c r="DC869" s="17" t="str">
        <f>IF(Wedstrijden!AE690="x","ZZ","")</f>
        <v/>
      </c>
      <c r="DD869" s="17" t="str">
        <f>IF(Wedstrijden!AF690="x","1.40","")</f>
        <v/>
      </c>
      <c r="DE869" s="17" t="str">
        <f>IF(COUNTA(Wedstrijden!AP690:AR690)&lt;&gt;0,6,"")</f>
        <v/>
      </c>
      <c r="DF869" s="17" t="str">
        <f t="shared" si="82"/>
        <v/>
      </c>
      <c r="DG869" s="17" t="str">
        <f>IF(Wedstrijden!AP690="x","L","")</f>
        <v/>
      </c>
      <c r="DH869" s="17" t="str">
        <f>IF(Wedstrijden!AQ690="x","M","")</f>
        <v/>
      </c>
      <c r="DI869" s="17" t="str">
        <f>IF(Wedstrijden!AR690="x","Z","")</f>
        <v/>
      </c>
      <c r="DJ869" s="17" t="str">
        <f>IF(Wedstrijden!AS690="x","Z","")</f>
        <v/>
      </c>
      <c r="DK869" s="17" t="str">
        <f>IF(COUNTA(Wedstrijden!AU690:AW690)&lt;&gt;0,6,"")</f>
        <v/>
      </c>
      <c r="DL869" s="17" t="str">
        <f t="shared" si="83"/>
        <v/>
      </c>
      <c r="DM869" s="17" t="str">
        <f>IF(Wedstrijden!AU690="x","L","")</f>
        <v/>
      </c>
      <c r="DN869" s="17" t="str">
        <f>IF(Wedstrijden!AV690="x","M","")</f>
        <v/>
      </c>
      <c r="DO869" s="17" t="str">
        <f>IF(Wedstrijden!AW690="x","Z","")</f>
        <v/>
      </c>
      <c r="DP869" s="17" t="str">
        <f>IF(Wedstrijden!AX690="x","Z","")</f>
        <v/>
      </c>
    </row>
    <row r="870" spans="1:120" ht="14.4" x14ac:dyDescent="0.3">
      <c r="A870" s="21">
        <f>Wedstrijden!A691</f>
        <v>0</v>
      </c>
      <c r="B870" s="17" t="str">
        <f>IFERROR(VLOOKUP(Wedstrijden!#REF!,#REF!,2,FALSE),"")</f>
        <v/>
      </c>
      <c r="C870" s="17" t="e">
        <f>Wedstrijden!#REF!</f>
        <v>#REF!</v>
      </c>
      <c r="D870" s="17" t="str">
        <f>IFERROR(VLOOKUP(Wedstrijden!#REF!,#REF!,2,FALSE),"")</f>
        <v/>
      </c>
      <c r="E870" s="17" t="str">
        <f>IFERROR(VLOOKUP(Wedstrijden!#REF!,#REF!,5,FALSE),"")</f>
        <v/>
      </c>
      <c r="F870" s="17" t="e">
        <f>IF(Wedstrijden!#REF!&lt;&gt;"",Wedstrijden!#REF!,"")</f>
        <v>#REF!</v>
      </c>
      <c r="G870" s="17" t="e">
        <f>IF(Wedstrijden!#REF!="Indoor",1,0)</f>
        <v>#REF!</v>
      </c>
      <c r="H870" s="17" t="e">
        <f>Wedstrijden!#REF!</f>
        <v>#REF!</v>
      </c>
      <c r="I870" s="17" t="e">
        <f>IF(Wedstrijden!#REF!="Nee",0,IF(Wedstrijden!#REF!="Ja",1,""))</f>
        <v>#REF!</v>
      </c>
      <c r="J870" s="17" t="e">
        <f>IF(Wedstrijden!#REF!&lt;&gt;"",Wedstrijden!#REF!,"")</f>
        <v>#REF!</v>
      </c>
      <c r="W870" s="18"/>
      <c r="AE870" s="18"/>
      <c r="AN870" s="18"/>
      <c r="AU870" s="18"/>
      <c r="BA870" s="18"/>
      <c r="BE870" s="18"/>
      <c r="BJ870" s="17" t="str">
        <f>IF(COUNTA(Wedstrijden!O691:Y691)&lt;&gt;0,1,"")</f>
        <v/>
      </c>
      <c r="BK870" s="17" t="str">
        <f t="shared" si="78"/>
        <v/>
      </c>
      <c r="BL870" s="17" t="str">
        <f>IF(Wedstrijden!O691="x","AA","")</f>
        <v/>
      </c>
      <c r="BM870" s="17" t="str">
        <f>IF(Wedstrijden!P691="x","A","")</f>
        <v/>
      </c>
      <c r="BN870" s="17" t="str">
        <f>IF(Wedstrijden!Q691="x","B1","")</f>
        <v/>
      </c>
      <c r="BO870" s="17" t="e">
        <f>IF(Wedstrijden!#REF!="x","BB","")</f>
        <v>#REF!</v>
      </c>
      <c r="BP870" s="17" t="str">
        <f>IF(Wedstrijden!S691="x","B","")</f>
        <v/>
      </c>
      <c r="BQ870" s="17" t="str">
        <f>IF(Wedstrijden!T691="x","L1","")</f>
        <v/>
      </c>
      <c r="BR870" s="17" t="str">
        <f>IF(Wedstrijden!U691="x","L2","")</f>
        <v/>
      </c>
      <c r="BS870" s="17" t="str">
        <f>IF(Wedstrijden!V691="x","M1","")</f>
        <v/>
      </c>
      <c r="BT870" s="17" t="str">
        <f>IF(Wedstrijden!W691="x","M2","")</f>
        <v/>
      </c>
      <c r="BU870" s="17" t="str">
        <f>IF(Wedstrijden!X691="x","Z1","")</f>
        <v/>
      </c>
      <c r="BV870" s="17" t="str">
        <f>IF(Wedstrijden!Y691="x","Z2","")</f>
        <v/>
      </c>
      <c r="BW870" s="17" t="str">
        <f>IF(COUNTA(Wedstrijden!F691:N691)&lt;&gt;0,1,"")</f>
        <v/>
      </c>
      <c r="BX870" s="17" t="str">
        <f t="shared" si="79"/>
        <v/>
      </c>
      <c r="BY870" s="17" t="str">
        <f>IF(Wedstrijden!F691="x","BB","")</f>
        <v/>
      </c>
      <c r="BZ870" s="17" t="str">
        <f>IF(Wedstrijden!G691="x","B","")</f>
        <v/>
      </c>
      <c r="CA870" s="17" t="str">
        <f>IF(Wedstrijden!H691="x","L1","")</f>
        <v/>
      </c>
      <c r="CB870" s="17" t="str">
        <f>IF(Wedstrijden!I691="x","L2","")</f>
        <v/>
      </c>
      <c r="CC870" s="17" t="str">
        <f>IF(Wedstrijden!J691="x","M1","")</f>
        <v/>
      </c>
      <c r="CD870" s="17" t="str">
        <f>IF(Wedstrijden!K691="x","M2","")</f>
        <v/>
      </c>
      <c r="CE870" s="17" t="str">
        <f>IF(Wedstrijden!L691="x","Z1","")</f>
        <v/>
      </c>
      <c r="CF870" s="17" t="str">
        <f>IF(Wedstrijden!M691="x","Z2","")</f>
        <v/>
      </c>
      <c r="CG870" s="17" t="str">
        <f>IF(Wedstrijden!N691="x","ZZL","")</f>
        <v/>
      </c>
      <c r="CL870" s="17" t="str">
        <f>IF(COUNTA(Wedstrijden!AG691:AN691)&lt;&gt;0,2,"")</f>
        <v/>
      </c>
      <c r="CM870" s="17" t="str">
        <f t="shared" si="80"/>
        <v/>
      </c>
      <c r="CN870" s="17" t="str">
        <f>IF(Wedstrijden!AG691="x","AA","")</f>
        <v/>
      </c>
      <c r="CO870" s="17" t="str">
        <f>IF(Wedstrijden!AH691="x","A","")</f>
        <v/>
      </c>
      <c r="CP870" s="17" t="str">
        <f>IF(Wedstrijden!AI691="x","BB","")</f>
        <v/>
      </c>
      <c r="CQ870" s="17" t="str">
        <f>IF(Wedstrijden!AJ691="x","B","")</f>
        <v/>
      </c>
      <c r="CR870" s="17" t="str">
        <f>IF(Wedstrijden!AK691="x","L","")</f>
        <v/>
      </c>
      <c r="CS870" s="17" t="str">
        <f>IF(Wedstrijden!AL691="x","M","")</f>
        <v/>
      </c>
      <c r="CT870" s="17" t="str">
        <f>IF(Wedstrijden!AM691="x","Z","")</f>
        <v/>
      </c>
      <c r="CU870" s="17" t="str">
        <f>IF(Wedstrijden!AN691="x","ZZ","")</f>
        <v/>
      </c>
      <c r="CV870" s="17" t="str">
        <f>IF(COUNTA(Wedstrijden!Z691:AF691)&lt;&gt;0,2,"")</f>
        <v/>
      </c>
      <c r="CW870" s="17" t="str">
        <f t="shared" si="81"/>
        <v/>
      </c>
      <c r="CX870" s="17" t="str">
        <f>IF(Wedstrijden!Z691="x","BB","")</f>
        <v/>
      </c>
      <c r="CY870" s="17" t="str">
        <f>IF(Wedstrijden!AA691="x","B","")</f>
        <v/>
      </c>
      <c r="CZ870" s="17" t="str">
        <f>IF(Wedstrijden!AB691="x","L","")</f>
        <v/>
      </c>
      <c r="DA870" s="17" t="str">
        <f>IF(Wedstrijden!AC691="x","M","")</f>
        <v/>
      </c>
      <c r="DB870" s="17" t="str">
        <f>IF(Wedstrijden!AD691="x","Z","")</f>
        <v/>
      </c>
      <c r="DC870" s="17" t="str">
        <f>IF(Wedstrijden!AE691="x","ZZ","")</f>
        <v/>
      </c>
      <c r="DD870" s="17" t="str">
        <f>IF(Wedstrijden!AF691="x","1.40","")</f>
        <v/>
      </c>
      <c r="DE870" s="17" t="str">
        <f>IF(COUNTA(Wedstrijden!AP691:AR691)&lt;&gt;0,6,"")</f>
        <v/>
      </c>
      <c r="DF870" s="17" t="str">
        <f t="shared" si="82"/>
        <v/>
      </c>
      <c r="DG870" s="17" t="str">
        <f>IF(Wedstrijden!AP691="x","L","")</f>
        <v/>
      </c>
      <c r="DH870" s="17" t="str">
        <f>IF(Wedstrijden!AQ691="x","M","")</f>
        <v/>
      </c>
      <c r="DI870" s="17" t="str">
        <f>IF(Wedstrijden!AR691="x","Z","")</f>
        <v/>
      </c>
      <c r="DJ870" s="17" t="str">
        <f>IF(Wedstrijden!AS691="x","Z","")</f>
        <v/>
      </c>
      <c r="DK870" s="17" t="str">
        <f>IF(COUNTA(Wedstrijden!AU691:AW691)&lt;&gt;0,6,"")</f>
        <v/>
      </c>
      <c r="DL870" s="17" t="str">
        <f t="shared" si="83"/>
        <v/>
      </c>
      <c r="DM870" s="17" t="str">
        <f>IF(Wedstrijden!AU691="x","L","")</f>
        <v/>
      </c>
      <c r="DN870" s="17" t="str">
        <f>IF(Wedstrijden!AV691="x","M","")</f>
        <v/>
      </c>
      <c r="DO870" s="17" t="str">
        <f>IF(Wedstrijden!AW691="x","Z","")</f>
        <v/>
      </c>
      <c r="DP870" s="17" t="str">
        <f>IF(Wedstrijden!AX691="x","Z","")</f>
        <v/>
      </c>
    </row>
    <row r="871" spans="1:120" ht="14.4" x14ac:dyDescent="0.3">
      <c r="A871" s="21">
        <f>Wedstrijden!A692</f>
        <v>0</v>
      </c>
      <c r="B871" s="17" t="str">
        <f>IFERROR(VLOOKUP(Wedstrijden!#REF!,#REF!,2,FALSE),"")</f>
        <v/>
      </c>
      <c r="C871" s="17" t="e">
        <f>Wedstrijden!#REF!</f>
        <v>#REF!</v>
      </c>
      <c r="D871" s="17" t="str">
        <f>IFERROR(VLOOKUP(Wedstrijden!#REF!,#REF!,2,FALSE),"")</f>
        <v/>
      </c>
      <c r="E871" s="17" t="str">
        <f>IFERROR(VLOOKUP(Wedstrijden!#REF!,#REF!,5,FALSE),"")</f>
        <v/>
      </c>
      <c r="F871" s="17" t="e">
        <f>IF(Wedstrijden!#REF!&lt;&gt;"",Wedstrijden!#REF!,"")</f>
        <v>#REF!</v>
      </c>
      <c r="G871" s="17" t="e">
        <f>IF(Wedstrijden!#REF!="Indoor",1,0)</f>
        <v>#REF!</v>
      </c>
      <c r="H871" s="17" t="e">
        <f>Wedstrijden!#REF!</f>
        <v>#REF!</v>
      </c>
      <c r="I871" s="17" t="e">
        <f>IF(Wedstrijden!#REF!="Nee",0,IF(Wedstrijden!#REF!="Ja",1,""))</f>
        <v>#REF!</v>
      </c>
      <c r="J871" s="17" t="e">
        <f>IF(Wedstrijden!#REF!&lt;&gt;"",Wedstrijden!#REF!,"")</f>
        <v>#REF!</v>
      </c>
      <c r="W871" s="18"/>
      <c r="AE871" s="18"/>
      <c r="AN871" s="18"/>
      <c r="AU871" s="18"/>
      <c r="BA871" s="18"/>
      <c r="BE871" s="18"/>
      <c r="BJ871" s="17" t="str">
        <f>IF(COUNTA(Wedstrijden!O692:Y692)&lt;&gt;0,1,"")</f>
        <v/>
      </c>
      <c r="BK871" s="17" t="str">
        <f t="shared" si="78"/>
        <v/>
      </c>
      <c r="BL871" s="17" t="str">
        <f>IF(Wedstrijden!O692="x","AA","")</f>
        <v/>
      </c>
      <c r="BM871" s="17" t="str">
        <f>IF(Wedstrijden!P692="x","A","")</f>
        <v/>
      </c>
      <c r="BN871" s="17" t="str">
        <f>IF(Wedstrijden!Q692="x","B1","")</f>
        <v/>
      </c>
      <c r="BO871" s="17" t="e">
        <f>IF(Wedstrijden!#REF!="x","BB","")</f>
        <v>#REF!</v>
      </c>
      <c r="BP871" s="17" t="str">
        <f>IF(Wedstrijden!S692="x","B","")</f>
        <v/>
      </c>
      <c r="BQ871" s="17" t="str">
        <f>IF(Wedstrijden!T692="x","L1","")</f>
        <v/>
      </c>
      <c r="BR871" s="17" t="str">
        <f>IF(Wedstrijden!U692="x","L2","")</f>
        <v/>
      </c>
      <c r="BS871" s="17" t="str">
        <f>IF(Wedstrijden!V692="x","M1","")</f>
        <v/>
      </c>
      <c r="BT871" s="17" t="str">
        <f>IF(Wedstrijden!W692="x","M2","")</f>
        <v/>
      </c>
      <c r="BU871" s="17" t="str">
        <f>IF(Wedstrijden!X692="x","Z1","")</f>
        <v/>
      </c>
      <c r="BV871" s="17" t="str">
        <f>IF(Wedstrijden!Y692="x","Z2","")</f>
        <v/>
      </c>
      <c r="BW871" s="17" t="str">
        <f>IF(COUNTA(Wedstrijden!F692:N692)&lt;&gt;0,1,"")</f>
        <v/>
      </c>
      <c r="BX871" s="17" t="str">
        <f t="shared" si="79"/>
        <v/>
      </c>
      <c r="BY871" s="17" t="str">
        <f>IF(Wedstrijden!F692="x","BB","")</f>
        <v/>
      </c>
      <c r="BZ871" s="17" t="str">
        <f>IF(Wedstrijden!G692="x","B","")</f>
        <v/>
      </c>
      <c r="CA871" s="17" t="str">
        <f>IF(Wedstrijden!H692="x","L1","")</f>
        <v/>
      </c>
      <c r="CB871" s="17" t="str">
        <f>IF(Wedstrijden!I692="x","L2","")</f>
        <v/>
      </c>
      <c r="CC871" s="17" t="str">
        <f>IF(Wedstrijden!J692="x","M1","")</f>
        <v/>
      </c>
      <c r="CD871" s="17" t="str">
        <f>IF(Wedstrijden!K692="x","M2","")</f>
        <v/>
      </c>
      <c r="CE871" s="17" t="str">
        <f>IF(Wedstrijden!L692="x","Z1","")</f>
        <v/>
      </c>
      <c r="CF871" s="17" t="str">
        <f>IF(Wedstrijden!M692="x","Z2","")</f>
        <v/>
      </c>
      <c r="CG871" s="17" t="str">
        <f>IF(Wedstrijden!N692="x","ZZL","")</f>
        <v/>
      </c>
      <c r="CL871" s="17" t="str">
        <f>IF(COUNTA(Wedstrijden!AG692:AN692)&lt;&gt;0,2,"")</f>
        <v/>
      </c>
      <c r="CM871" s="17" t="str">
        <f t="shared" si="80"/>
        <v/>
      </c>
      <c r="CN871" s="17" t="str">
        <f>IF(Wedstrijden!AG692="x","AA","")</f>
        <v/>
      </c>
      <c r="CO871" s="17" t="str">
        <f>IF(Wedstrijden!AH692="x","A","")</f>
        <v/>
      </c>
      <c r="CP871" s="17" t="str">
        <f>IF(Wedstrijden!AI692="x","BB","")</f>
        <v/>
      </c>
      <c r="CQ871" s="17" t="str">
        <f>IF(Wedstrijden!AJ692="x","B","")</f>
        <v/>
      </c>
      <c r="CR871" s="17" t="str">
        <f>IF(Wedstrijden!AK692="x","L","")</f>
        <v/>
      </c>
      <c r="CS871" s="17" t="str">
        <f>IF(Wedstrijden!AL692="x","M","")</f>
        <v/>
      </c>
      <c r="CT871" s="17" t="str">
        <f>IF(Wedstrijden!AM692="x","Z","")</f>
        <v/>
      </c>
      <c r="CU871" s="17" t="str">
        <f>IF(Wedstrijden!AN692="x","ZZ","")</f>
        <v/>
      </c>
      <c r="CV871" s="17" t="str">
        <f>IF(COUNTA(Wedstrijden!Z692:AF692)&lt;&gt;0,2,"")</f>
        <v/>
      </c>
      <c r="CW871" s="17" t="str">
        <f t="shared" si="81"/>
        <v/>
      </c>
      <c r="CX871" s="17" t="str">
        <f>IF(Wedstrijden!Z692="x","BB","")</f>
        <v/>
      </c>
      <c r="CY871" s="17" t="str">
        <f>IF(Wedstrijden!AA692="x","B","")</f>
        <v/>
      </c>
      <c r="CZ871" s="17" t="str">
        <f>IF(Wedstrijden!AB692="x","L","")</f>
        <v/>
      </c>
      <c r="DA871" s="17" t="str">
        <f>IF(Wedstrijden!AC692="x","M","")</f>
        <v/>
      </c>
      <c r="DB871" s="17" t="str">
        <f>IF(Wedstrijden!AD692="x","Z","")</f>
        <v/>
      </c>
      <c r="DC871" s="17" t="str">
        <f>IF(Wedstrijden!AE692="x","ZZ","")</f>
        <v/>
      </c>
      <c r="DD871" s="17" t="str">
        <f>IF(Wedstrijden!AF692="x","1.40","")</f>
        <v/>
      </c>
      <c r="DE871" s="17" t="str">
        <f>IF(COUNTA(Wedstrijden!AP692:AR692)&lt;&gt;0,6,"")</f>
        <v/>
      </c>
      <c r="DF871" s="17" t="str">
        <f t="shared" si="82"/>
        <v/>
      </c>
      <c r="DG871" s="17" t="str">
        <f>IF(Wedstrijden!AP692="x","L","")</f>
        <v/>
      </c>
      <c r="DH871" s="17" t="str">
        <f>IF(Wedstrijden!AQ692="x","M","")</f>
        <v/>
      </c>
      <c r="DI871" s="17" t="str">
        <f>IF(Wedstrijden!AR692="x","Z","")</f>
        <v/>
      </c>
      <c r="DJ871" s="17" t="str">
        <f>IF(Wedstrijden!AS692="x","Z","")</f>
        <v/>
      </c>
      <c r="DK871" s="17" t="str">
        <f>IF(COUNTA(Wedstrijden!AU692:AW692)&lt;&gt;0,6,"")</f>
        <v/>
      </c>
      <c r="DL871" s="17" t="str">
        <f t="shared" si="83"/>
        <v/>
      </c>
      <c r="DM871" s="17" t="str">
        <f>IF(Wedstrijden!AU692="x","L","")</f>
        <v/>
      </c>
      <c r="DN871" s="17" t="str">
        <f>IF(Wedstrijden!AV692="x","M","")</f>
        <v/>
      </c>
      <c r="DO871" s="17" t="str">
        <f>IF(Wedstrijden!AW692="x","Z","")</f>
        <v/>
      </c>
      <c r="DP871" s="17" t="str">
        <f>IF(Wedstrijden!AX692="x","Z","")</f>
        <v/>
      </c>
    </row>
    <row r="872" spans="1:120" ht="14.4" x14ac:dyDescent="0.3">
      <c r="A872" s="21">
        <f>Wedstrijden!A693</f>
        <v>0</v>
      </c>
      <c r="B872" s="17" t="str">
        <f>IFERROR(VLOOKUP(Wedstrijden!#REF!,#REF!,2,FALSE),"")</f>
        <v/>
      </c>
      <c r="C872" s="17" t="e">
        <f>Wedstrijden!#REF!</f>
        <v>#REF!</v>
      </c>
      <c r="D872" s="17" t="str">
        <f>IFERROR(VLOOKUP(Wedstrijden!#REF!,#REF!,2,FALSE),"")</f>
        <v/>
      </c>
      <c r="E872" s="17" t="str">
        <f>IFERROR(VLOOKUP(Wedstrijden!#REF!,#REF!,5,FALSE),"")</f>
        <v/>
      </c>
      <c r="F872" s="17" t="e">
        <f>IF(Wedstrijden!#REF!&lt;&gt;"",Wedstrijden!#REF!,"")</f>
        <v>#REF!</v>
      </c>
      <c r="G872" s="17" t="e">
        <f>IF(Wedstrijden!#REF!="Indoor",1,0)</f>
        <v>#REF!</v>
      </c>
      <c r="H872" s="17" t="e">
        <f>Wedstrijden!#REF!</f>
        <v>#REF!</v>
      </c>
      <c r="I872" s="17" t="e">
        <f>IF(Wedstrijden!#REF!="Nee",0,IF(Wedstrijden!#REF!="Ja",1,""))</f>
        <v>#REF!</v>
      </c>
      <c r="J872" s="17" t="e">
        <f>IF(Wedstrijden!#REF!&lt;&gt;"",Wedstrijden!#REF!,"")</f>
        <v>#REF!</v>
      </c>
      <c r="W872" s="18"/>
      <c r="AE872" s="18"/>
      <c r="AN872" s="18"/>
      <c r="AU872" s="18"/>
      <c r="BA872" s="18"/>
      <c r="BE872" s="18"/>
      <c r="BJ872" s="17" t="str">
        <f>IF(COUNTA(Wedstrijden!O693:Y693)&lt;&gt;0,1,"")</f>
        <v/>
      </c>
      <c r="BK872" s="17" t="str">
        <f t="shared" si="78"/>
        <v/>
      </c>
      <c r="BL872" s="17" t="str">
        <f>IF(Wedstrijden!O693="x","AA","")</f>
        <v/>
      </c>
      <c r="BM872" s="17" t="str">
        <f>IF(Wedstrijden!P693="x","A","")</f>
        <v/>
      </c>
      <c r="BN872" s="17" t="str">
        <f>IF(Wedstrijden!Q693="x","B1","")</f>
        <v/>
      </c>
      <c r="BO872" s="17" t="e">
        <f>IF(Wedstrijden!#REF!="x","BB","")</f>
        <v>#REF!</v>
      </c>
      <c r="BP872" s="17" t="str">
        <f>IF(Wedstrijden!S693="x","B","")</f>
        <v/>
      </c>
      <c r="BQ872" s="17" t="str">
        <f>IF(Wedstrijden!T693="x","L1","")</f>
        <v/>
      </c>
      <c r="BR872" s="17" t="str">
        <f>IF(Wedstrijden!U693="x","L2","")</f>
        <v/>
      </c>
      <c r="BS872" s="17" t="str">
        <f>IF(Wedstrijden!V693="x","M1","")</f>
        <v/>
      </c>
      <c r="BT872" s="17" t="str">
        <f>IF(Wedstrijden!W693="x","M2","")</f>
        <v/>
      </c>
      <c r="BU872" s="17" t="str">
        <f>IF(Wedstrijden!X693="x","Z1","")</f>
        <v/>
      </c>
      <c r="BV872" s="17" t="str">
        <f>IF(Wedstrijden!Y693="x","Z2","")</f>
        <v/>
      </c>
      <c r="BW872" s="17" t="str">
        <f>IF(COUNTA(Wedstrijden!F693:N693)&lt;&gt;0,1,"")</f>
        <v/>
      </c>
      <c r="BX872" s="17" t="str">
        <f t="shared" si="79"/>
        <v/>
      </c>
      <c r="BY872" s="17" t="str">
        <f>IF(Wedstrijden!F693="x","BB","")</f>
        <v/>
      </c>
      <c r="BZ872" s="17" t="str">
        <f>IF(Wedstrijden!G693="x","B","")</f>
        <v/>
      </c>
      <c r="CA872" s="17" t="str">
        <f>IF(Wedstrijden!H693="x","L1","")</f>
        <v/>
      </c>
      <c r="CB872" s="17" t="str">
        <f>IF(Wedstrijden!I693="x","L2","")</f>
        <v/>
      </c>
      <c r="CC872" s="17" t="str">
        <f>IF(Wedstrijden!J693="x","M1","")</f>
        <v/>
      </c>
      <c r="CD872" s="17" t="str">
        <f>IF(Wedstrijden!K693="x","M2","")</f>
        <v/>
      </c>
      <c r="CE872" s="17" t="str">
        <f>IF(Wedstrijden!L693="x","Z1","")</f>
        <v/>
      </c>
      <c r="CF872" s="17" t="str">
        <f>IF(Wedstrijden!M693="x","Z2","")</f>
        <v/>
      </c>
      <c r="CG872" s="17" t="str">
        <f>IF(Wedstrijden!N693="x","ZZL","")</f>
        <v/>
      </c>
      <c r="CL872" s="17" t="str">
        <f>IF(COUNTA(Wedstrijden!AG693:AN693)&lt;&gt;0,2,"")</f>
        <v/>
      </c>
      <c r="CM872" s="17" t="str">
        <f t="shared" si="80"/>
        <v/>
      </c>
      <c r="CN872" s="17" t="str">
        <f>IF(Wedstrijden!AG693="x","AA","")</f>
        <v/>
      </c>
      <c r="CO872" s="17" t="str">
        <f>IF(Wedstrijden!AH693="x","A","")</f>
        <v/>
      </c>
      <c r="CP872" s="17" t="str">
        <f>IF(Wedstrijden!AI693="x","BB","")</f>
        <v/>
      </c>
      <c r="CQ872" s="17" t="str">
        <f>IF(Wedstrijden!AJ693="x","B","")</f>
        <v/>
      </c>
      <c r="CR872" s="17" t="str">
        <f>IF(Wedstrijden!AK693="x","L","")</f>
        <v/>
      </c>
      <c r="CS872" s="17" t="str">
        <f>IF(Wedstrijden!AL693="x","M","")</f>
        <v/>
      </c>
      <c r="CT872" s="17" t="str">
        <f>IF(Wedstrijden!AM693="x","Z","")</f>
        <v/>
      </c>
      <c r="CU872" s="17" t="str">
        <f>IF(Wedstrijden!AN693="x","ZZ","")</f>
        <v/>
      </c>
      <c r="CV872" s="17" t="str">
        <f>IF(COUNTA(Wedstrijden!Z693:AF693)&lt;&gt;0,2,"")</f>
        <v/>
      </c>
      <c r="CW872" s="17" t="str">
        <f t="shared" si="81"/>
        <v/>
      </c>
      <c r="CX872" s="17" t="str">
        <f>IF(Wedstrijden!Z693="x","BB","")</f>
        <v/>
      </c>
      <c r="CY872" s="17" t="str">
        <f>IF(Wedstrijden!AA693="x","B","")</f>
        <v/>
      </c>
      <c r="CZ872" s="17" t="str">
        <f>IF(Wedstrijden!AB693="x","L","")</f>
        <v/>
      </c>
      <c r="DA872" s="17" t="str">
        <f>IF(Wedstrijden!AC693="x","M","")</f>
        <v/>
      </c>
      <c r="DB872" s="17" t="str">
        <f>IF(Wedstrijden!AD693="x","Z","")</f>
        <v/>
      </c>
      <c r="DC872" s="17" t="str">
        <f>IF(Wedstrijden!AE693="x","ZZ","")</f>
        <v/>
      </c>
      <c r="DD872" s="17" t="str">
        <f>IF(Wedstrijden!AF693="x","1.40","")</f>
        <v/>
      </c>
      <c r="DE872" s="17" t="str">
        <f>IF(COUNTA(Wedstrijden!AP693:AR693)&lt;&gt;0,6,"")</f>
        <v/>
      </c>
      <c r="DF872" s="17" t="str">
        <f t="shared" si="82"/>
        <v/>
      </c>
      <c r="DG872" s="17" t="str">
        <f>IF(Wedstrijden!AP693="x","L","")</f>
        <v/>
      </c>
      <c r="DH872" s="17" t="str">
        <f>IF(Wedstrijden!AQ693="x","M","")</f>
        <v/>
      </c>
      <c r="DI872" s="17" t="str">
        <f>IF(Wedstrijden!AR693="x","Z","")</f>
        <v/>
      </c>
      <c r="DJ872" s="17" t="str">
        <f>IF(Wedstrijden!AS693="x","Z","")</f>
        <v/>
      </c>
      <c r="DK872" s="17" t="str">
        <f>IF(COUNTA(Wedstrijden!AU693:AW693)&lt;&gt;0,6,"")</f>
        <v/>
      </c>
      <c r="DL872" s="17" t="str">
        <f t="shared" si="83"/>
        <v/>
      </c>
      <c r="DM872" s="17" t="str">
        <f>IF(Wedstrijden!AU693="x","L","")</f>
        <v/>
      </c>
      <c r="DN872" s="17" t="str">
        <f>IF(Wedstrijden!AV693="x","M","")</f>
        <v/>
      </c>
      <c r="DO872" s="17" t="str">
        <f>IF(Wedstrijden!AW693="x","Z","")</f>
        <v/>
      </c>
      <c r="DP872" s="17" t="str">
        <f>IF(Wedstrijden!AX693="x","Z","")</f>
        <v/>
      </c>
    </row>
    <row r="873" spans="1:120" ht="14.4" x14ac:dyDescent="0.3">
      <c r="A873" s="21">
        <f>Wedstrijden!A694</f>
        <v>0</v>
      </c>
      <c r="B873" s="17" t="str">
        <f>IFERROR(VLOOKUP(Wedstrijden!#REF!,#REF!,2,FALSE),"")</f>
        <v/>
      </c>
      <c r="C873" s="17" t="e">
        <f>Wedstrijden!#REF!</f>
        <v>#REF!</v>
      </c>
      <c r="D873" s="17" t="str">
        <f>IFERROR(VLOOKUP(Wedstrijden!#REF!,#REF!,2,FALSE),"")</f>
        <v/>
      </c>
      <c r="E873" s="17" t="str">
        <f>IFERROR(VLOOKUP(Wedstrijden!#REF!,#REF!,5,FALSE),"")</f>
        <v/>
      </c>
      <c r="F873" s="17" t="e">
        <f>IF(Wedstrijden!#REF!&lt;&gt;"",Wedstrijden!#REF!,"")</f>
        <v>#REF!</v>
      </c>
      <c r="G873" s="17" t="e">
        <f>IF(Wedstrijden!#REF!="Indoor",1,0)</f>
        <v>#REF!</v>
      </c>
      <c r="H873" s="17" t="e">
        <f>Wedstrijden!#REF!</f>
        <v>#REF!</v>
      </c>
      <c r="I873" s="17" t="e">
        <f>IF(Wedstrijden!#REF!="Nee",0,IF(Wedstrijden!#REF!="Ja",1,""))</f>
        <v>#REF!</v>
      </c>
      <c r="J873" s="17" t="e">
        <f>IF(Wedstrijden!#REF!&lt;&gt;"",Wedstrijden!#REF!,"")</f>
        <v>#REF!</v>
      </c>
      <c r="W873" s="18"/>
      <c r="AE873" s="18"/>
      <c r="AN873" s="18"/>
      <c r="AU873" s="18"/>
      <c r="BA873" s="18"/>
      <c r="BE873" s="18"/>
      <c r="BJ873" s="17" t="str">
        <f>IF(COUNTA(Wedstrijden!O694:Y694)&lt;&gt;0,1,"")</f>
        <v/>
      </c>
      <c r="BK873" s="17" t="str">
        <f t="shared" si="78"/>
        <v/>
      </c>
      <c r="BL873" s="17" t="str">
        <f>IF(Wedstrijden!O694="x","AA","")</f>
        <v/>
      </c>
      <c r="BM873" s="17" t="str">
        <f>IF(Wedstrijden!P694="x","A","")</f>
        <v/>
      </c>
      <c r="BN873" s="17" t="str">
        <f>IF(Wedstrijden!Q694="x","B1","")</f>
        <v/>
      </c>
      <c r="BO873" s="17" t="e">
        <f>IF(Wedstrijden!#REF!="x","BB","")</f>
        <v>#REF!</v>
      </c>
      <c r="BP873" s="17" t="str">
        <f>IF(Wedstrijden!S694="x","B","")</f>
        <v/>
      </c>
      <c r="BQ873" s="17" t="str">
        <f>IF(Wedstrijden!T694="x","L1","")</f>
        <v/>
      </c>
      <c r="BR873" s="17" t="str">
        <f>IF(Wedstrijden!U694="x","L2","")</f>
        <v/>
      </c>
      <c r="BS873" s="17" t="str">
        <f>IF(Wedstrijden!V694="x","M1","")</f>
        <v/>
      </c>
      <c r="BT873" s="17" t="str">
        <f>IF(Wedstrijden!W694="x","M2","")</f>
        <v/>
      </c>
      <c r="BU873" s="17" t="str">
        <f>IF(Wedstrijden!X694="x","Z1","")</f>
        <v/>
      </c>
      <c r="BV873" s="17" t="str">
        <f>IF(Wedstrijden!Y694="x","Z2","")</f>
        <v/>
      </c>
      <c r="BW873" s="17" t="str">
        <f>IF(COUNTA(Wedstrijden!F694:N694)&lt;&gt;0,1,"")</f>
        <v/>
      </c>
      <c r="BX873" s="17" t="str">
        <f t="shared" si="79"/>
        <v/>
      </c>
      <c r="BY873" s="17" t="str">
        <f>IF(Wedstrijden!F694="x","BB","")</f>
        <v/>
      </c>
      <c r="BZ873" s="17" t="str">
        <f>IF(Wedstrijden!G694="x","B","")</f>
        <v/>
      </c>
      <c r="CA873" s="17" t="str">
        <f>IF(Wedstrijden!H694="x","L1","")</f>
        <v/>
      </c>
      <c r="CB873" s="17" t="str">
        <f>IF(Wedstrijden!I694="x","L2","")</f>
        <v/>
      </c>
      <c r="CC873" s="17" t="str">
        <f>IF(Wedstrijden!J694="x","M1","")</f>
        <v/>
      </c>
      <c r="CD873" s="17" t="str">
        <f>IF(Wedstrijden!K694="x","M2","")</f>
        <v/>
      </c>
      <c r="CE873" s="17" t="str">
        <f>IF(Wedstrijden!L694="x","Z1","")</f>
        <v/>
      </c>
      <c r="CF873" s="17" t="str">
        <f>IF(Wedstrijden!M694="x","Z2","")</f>
        <v/>
      </c>
      <c r="CG873" s="17" t="str">
        <f>IF(Wedstrijden!N694="x","ZZL","")</f>
        <v/>
      </c>
      <c r="CL873" s="17" t="str">
        <f>IF(COUNTA(Wedstrijden!AG694:AN694)&lt;&gt;0,2,"")</f>
        <v/>
      </c>
      <c r="CM873" s="17" t="str">
        <f t="shared" si="80"/>
        <v/>
      </c>
      <c r="CN873" s="17" t="str">
        <f>IF(Wedstrijden!AG694="x","AA","")</f>
        <v/>
      </c>
      <c r="CO873" s="17" t="str">
        <f>IF(Wedstrijden!AH694="x","A","")</f>
        <v/>
      </c>
      <c r="CP873" s="17" t="str">
        <f>IF(Wedstrijden!AI694="x","BB","")</f>
        <v/>
      </c>
      <c r="CQ873" s="17" t="str">
        <f>IF(Wedstrijden!AJ694="x","B","")</f>
        <v/>
      </c>
      <c r="CR873" s="17" t="str">
        <f>IF(Wedstrijden!AK694="x","L","")</f>
        <v/>
      </c>
      <c r="CS873" s="17" t="str">
        <f>IF(Wedstrijden!AL694="x","M","")</f>
        <v/>
      </c>
      <c r="CT873" s="17" t="str">
        <f>IF(Wedstrijden!AM694="x","Z","")</f>
        <v/>
      </c>
      <c r="CU873" s="17" t="str">
        <f>IF(Wedstrijden!AN694="x","ZZ","")</f>
        <v/>
      </c>
      <c r="CV873" s="17" t="str">
        <f>IF(COUNTA(Wedstrijden!Z694:AF694)&lt;&gt;0,2,"")</f>
        <v/>
      </c>
      <c r="CW873" s="17" t="str">
        <f t="shared" si="81"/>
        <v/>
      </c>
      <c r="CX873" s="17" t="str">
        <f>IF(Wedstrijden!Z694="x","BB","")</f>
        <v/>
      </c>
      <c r="CY873" s="17" t="str">
        <f>IF(Wedstrijden!AA694="x","B","")</f>
        <v/>
      </c>
      <c r="CZ873" s="17" t="str">
        <f>IF(Wedstrijden!AB694="x","L","")</f>
        <v/>
      </c>
      <c r="DA873" s="17" t="str">
        <f>IF(Wedstrijden!AC694="x","M","")</f>
        <v/>
      </c>
      <c r="DB873" s="17" t="str">
        <f>IF(Wedstrijden!AD694="x","Z","")</f>
        <v/>
      </c>
      <c r="DC873" s="17" t="str">
        <f>IF(Wedstrijden!AE694="x","ZZ","")</f>
        <v/>
      </c>
      <c r="DD873" s="17" t="str">
        <f>IF(Wedstrijden!AF694="x","1.40","")</f>
        <v/>
      </c>
      <c r="DE873" s="17" t="str">
        <f>IF(COUNTA(Wedstrijden!AP694:AR694)&lt;&gt;0,6,"")</f>
        <v/>
      </c>
      <c r="DF873" s="17" t="str">
        <f t="shared" si="82"/>
        <v/>
      </c>
      <c r="DG873" s="17" t="str">
        <f>IF(Wedstrijden!AP694="x","L","")</f>
        <v/>
      </c>
      <c r="DH873" s="17" t="str">
        <f>IF(Wedstrijden!AQ694="x","M","")</f>
        <v/>
      </c>
      <c r="DI873" s="17" t="str">
        <f>IF(Wedstrijden!AR694="x","Z","")</f>
        <v/>
      </c>
      <c r="DJ873" s="17" t="str">
        <f>IF(Wedstrijden!AS694="x","Z","")</f>
        <v/>
      </c>
      <c r="DK873" s="17" t="str">
        <f>IF(COUNTA(Wedstrijden!AU694:AW694)&lt;&gt;0,6,"")</f>
        <v/>
      </c>
      <c r="DL873" s="17" t="str">
        <f t="shared" si="83"/>
        <v/>
      </c>
      <c r="DM873" s="17" t="str">
        <f>IF(Wedstrijden!AU694="x","L","")</f>
        <v/>
      </c>
      <c r="DN873" s="17" t="str">
        <f>IF(Wedstrijden!AV694="x","M","")</f>
        <v/>
      </c>
      <c r="DO873" s="17" t="str">
        <f>IF(Wedstrijden!AW694="x","Z","")</f>
        <v/>
      </c>
      <c r="DP873" s="17" t="str">
        <f>IF(Wedstrijden!AX694="x","Z","")</f>
        <v/>
      </c>
    </row>
    <row r="874" spans="1:120" ht="14.4" x14ac:dyDescent="0.3">
      <c r="A874" s="21">
        <f>Wedstrijden!A695</f>
        <v>0</v>
      </c>
      <c r="B874" s="17" t="str">
        <f>IFERROR(VLOOKUP(Wedstrijden!#REF!,#REF!,2,FALSE),"")</f>
        <v/>
      </c>
      <c r="C874" s="17" t="e">
        <f>Wedstrijden!#REF!</f>
        <v>#REF!</v>
      </c>
      <c r="D874" s="17" t="str">
        <f>IFERROR(VLOOKUP(Wedstrijden!#REF!,#REF!,2,FALSE),"")</f>
        <v/>
      </c>
      <c r="E874" s="17" t="str">
        <f>IFERROR(VLOOKUP(Wedstrijden!#REF!,#REF!,5,FALSE),"")</f>
        <v/>
      </c>
      <c r="F874" s="17" t="e">
        <f>IF(Wedstrijden!#REF!&lt;&gt;"",Wedstrijden!#REF!,"")</f>
        <v>#REF!</v>
      </c>
      <c r="G874" s="17" t="e">
        <f>IF(Wedstrijden!#REF!="Indoor",1,0)</f>
        <v>#REF!</v>
      </c>
      <c r="H874" s="17" t="e">
        <f>Wedstrijden!#REF!</f>
        <v>#REF!</v>
      </c>
      <c r="I874" s="17" t="e">
        <f>IF(Wedstrijden!#REF!="Nee",0,IF(Wedstrijden!#REF!="Ja",1,""))</f>
        <v>#REF!</v>
      </c>
      <c r="J874" s="17" t="e">
        <f>IF(Wedstrijden!#REF!&lt;&gt;"",Wedstrijden!#REF!,"")</f>
        <v>#REF!</v>
      </c>
      <c r="W874" s="18"/>
      <c r="AE874" s="18"/>
      <c r="AN874" s="18"/>
      <c r="AU874" s="18"/>
      <c r="BA874" s="18"/>
      <c r="BE874" s="18"/>
      <c r="BJ874" s="17" t="str">
        <f>IF(COUNTA(Wedstrijden!O695:Y695)&lt;&gt;0,1,"")</f>
        <v/>
      </c>
      <c r="BK874" s="17" t="str">
        <f t="shared" si="78"/>
        <v/>
      </c>
      <c r="BL874" s="17" t="str">
        <f>IF(Wedstrijden!O695="x","AA","")</f>
        <v/>
      </c>
      <c r="BM874" s="17" t="str">
        <f>IF(Wedstrijden!P695="x","A","")</f>
        <v/>
      </c>
      <c r="BN874" s="17" t="str">
        <f>IF(Wedstrijden!Q695="x","B1","")</f>
        <v/>
      </c>
      <c r="BO874" s="17" t="e">
        <f>IF(Wedstrijden!#REF!="x","BB","")</f>
        <v>#REF!</v>
      </c>
      <c r="BP874" s="17" t="str">
        <f>IF(Wedstrijden!S695="x","B","")</f>
        <v/>
      </c>
      <c r="BQ874" s="17" t="str">
        <f>IF(Wedstrijden!T695="x","L1","")</f>
        <v/>
      </c>
      <c r="BR874" s="17" t="str">
        <f>IF(Wedstrijden!U695="x","L2","")</f>
        <v/>
      </c>
      <c r="BS874" s="17" t="str">
        <f>IF(Wedstrijden!V695="x","M1","")</f>
        <v/>
      </c>
      <c r="BT874" s="17" t="str">
        <f>IF(Wedstrijden!W695="x","M2","")</f>
        <v/>
      </c>
      <c r="BU874" s="17" t="str">
        <f>IF(Wedstrijden!X695="x","Z1","")</f>
        <v/>
      </c>
      <c r="BV874" s="17" t="str">
        <f>IF(Wedstrijden!Y695="x","Z2","")</f>
        <v/>
      </c>
      <c r="BW874" s="17" t="str">
        <f>IF(COUNTA(Wedstrijden!F695:N695)&lt;&gt;0,1,"")</f>
        <v/>
      </c>
      <c r="BX874" s="17" t="str">
        <f t="shared" si="79"/>
        <v/>
      </c>
      <c r="BY874" s="17" t="str">
        <f>IF(Wedstrijden!F695="x","BB","")</f>
        <v/>
      </c>
      <c r="BZ874" s="17" t="str">
        <f>IF(Wedstrijden!G695="x","B","")</f>
        <v/>
      </c>
      <c r="CA874" s="17" t="str">
        <f>IF(Wedstrijden!H695="x","L1","")</f>
        <v/>
      </c>
      <c r="CB874" s="17" t="str">
        <f>IF(Wedstrijden!I695="x","L2","")</f>
        <v/>
      </c>
      <c r="CC874" s="17" t="str">
        <f>IF(Wedstrijden!J695="x","M1","")</f>
        <v/>
      </c>
      <c r="CD874" s="17" t="str">
        <f>IF(Wedstrijden!K695="x","M2","")</f>
        <v/>
      </c>
      <c r="CE874" s="17" t="str">
        <f>IF(Wedstrijden!L695="x","Z1","")</f>
        <v/>
      </c>
      <c r="CF874" s="17" t="str">
        <f>IF(Wedstrijden!M695="x","Z2","")</f>
        <v/>
      </c>
      <c r="CG874" s="17" t="str">
        <f>IF(Wedstrijden!N695="x","ZZL","")</f>
        <v/>
      </c>
      <c r="CL874" s="17" t="str">
        <f>IF(COUNTA(Wedstrijden!AG695:AN695)&lt;&gt;0,2,"")</f>
        <v/>
      </c>
      <c r="CM874" s="17" t="str">
        <f t="shared" si="80"/>
        <v/>
      </c>
      <c r="CN874" s="17" t="str">
        <f>IF(Wedstrijden!AG695="x","AA","")</f>
        <v/>
      </c>
      <c r="CO874" s="17" t="str">
        <f>IF(Wedstrijden!AH695="x","A","")</f>
        <v/>
      </c>
      <c r="CP874" s="17" t="str">
        <f>IF(Wedstrijden!AI695="x","BB","")</f>
        <v/>
      </c>
      <c r="CQ874" s="17" t="str">
        <f>IF(Wedstrijden!AJ695="x","B","")</f>
        <v/>
      </c>
      <c r="CR874" s="17" t="str">
        <f>IF(Wedstrijden!AK695="x","L","")</f>
        <v/>
      </c>
      <c r="CS874" s="17" t="str">
        <f>IF(Wedstrijden!AL695="x","M","")</f>
        <v/>
      </c>
      <c r="CT874" s="17" t="str">
        <f>IF(Wedstrijden!AM695="x","Z","")</f>
        <v/>
      </c>
      <c r="CU874" s="17" t="str">
        <f>IF(Wedstrijden!AN695="x","ZZ","")</f>
        <v/>
      </c>
      <c r="CV874" s="17" t="str">
        <f>IF(COUNTA(Wedstrijden!Z695:AF695)&lt;&gt;0,2,"")</f>
        <v/>
      </c>
      <c r="CW874" s="17" t="str">
        <f t="shared" si="81"/>
        <v/>
      </c>
      <c r="CX874" s="17" t="str">
        <f>IF(Wedstrijden!Z695="x","BB","")</f>
        <v/>
      </c>
      <c r="CY874" s="17" t="str">
        <f>IF(Wedstrijden!AA695="x","B","")</f>
        <v/>
      </c>
      <c r="CZ874" s="17" t="str">
        <f>IF(Wedstrijden!AB695="x","L","")</f>
        <v/>
      </c>
      <c r="DA874" s="17" t="str">
        <f>IF(Wedstrijden!AC695="x","M","")</f>
        <v/>
      </c>
      <c r="DB874" s="17" t="str">
        <f>IF(Wedstrijden!AD695="x","Z","")</f>
        <v/>
      </c>
      <c r="DC874" s="17" t="str">
        <f>IF(Wedstrijden!AE695="x","ZZ","")</f>
        <v/>
      </c>
      <c r="DD874" s="17" t="str">
        <f>IF(Wedstrijden!AF695="x","1.40","")</f>
        <v/>
      </c>
      <c r="DE874" s="17" t="str">
        <f>IF(COUNTA(Wedstrijden!AP695:AR695)&lt;&gt;0,6,"")</f>
        <v/>
      </c>
      <c r="DF874" s="17" t="str">
        <f t="shared" si="82"/>
        <v/>
      </c>
      <c r="DG874" s="17" t="str">
        <f>IF(Wedstrijden!AP695="x","L","")</f>
        <v/>
      </c>
      <c r="DH874" s="17" t="str">
        <f>IF(Wedstrijden!AQ695="x","M","")</f>
        <v/>
      </c>
      <c r="DI874" s="17" t="str">
        <f>IF(Wedstrijden!AR695="x","Z","")</f>
        <v/>
      </c>
      <c r="DJ874" s="17" t="str">
        <f>IF(Wedstrijden!AS695="x","Z","")</f>
        <v/>
      </c>
      <c r="DK874" s="17" t="str">
        <f>IF(COUNTA(Wedstrijden!AU695:AW695)&lt;&gt;0,6,"")</f>
        <v/>
      </c>
      <c r="DL874" s="17" t="str">
        <f t="shared" si="83"/>
        <v/>
      </c>
      <c r="DM874" s="17" t="str">
        <f>IF(Wedstrijden!AU695="x","L","")</f>
        <v/>
      </c>
      <c r="DN874" s="17" t="str">
        <f>IF(Wedstrijden!AV695="x","M","")</f>
        <v/>
      </c>
      <c r="DO874" s="17" t="str">
        <f>IF(Wedstrijden!AW695="x","Z","")</f>
        <v/>
      </c>
      <c r="DP874" s="17" t="str">
        <f>IF(Wedstrijden!AX695="x","Z","")</f>
        <v/>
      </c>
    </row>
    <row r="875" spans="1:120" ht="14.4" x14ac:dyDescent="0.3">
      <c r="A875" s="21">
        <f>Wedstrijden!A696</f>
        <v>0</v>
      </c>
      <c r="B875" s="17" t="str">
        <f>IFERROR(VLOOKUP(Wedstrijden!#REF!,#REF!,2,FALSE),"")</f>
        <v/>
      </c>
      <c r="C875" s="17" t="e">
        <f>Wedstrijden!#REF!</f>
        <v>#REF!</v>
      </c>
      <c r="D875" s="17" t="str">
        <f>IFERROR(VLOOKUP(Wedstrijden!#REF!,#REF!,2,FALSE),"")</f>
        <v/>
      </c>
      <c r="E875" s="17" t="str">
        <f>IFERROR(VLOOKUP(Wedstrijden!#REF!,#REF!,5,FALSE),"")</f>
        <v/>
      </c>
      <c r="F875" s="17" t="e">
        <f>IF(Wedstrijden!#REF!&lt;&gt;"",Wedstrijden!#REF!,"")</f>
        <v>#REF!</v>
      </c>
      <c r="G875" s="17" t="e">
        <f>IF(Wedstrijden!#REF!="Indoor",1,0)</f>
        <v>#REF!</v>
      </c>
      <c r="H875" s="17" t="e">
        <f>Wedstrijden!#REF!</f>
        <v>#REF!</v>
      </c>
      <c r="I875" s="17" t="e">
        <f>IF(Wedstrijden!#REF!="Nee",0,IF(Wedstrijden!#REF!="Ja",1,""))</f>
        <v>#REF!</v>
      </c>
      <c r="J875" s="17" t="e">
        <f>IF(Wedstrijden!#REF!&lt;&gt;"",Wedstrijden!#REF!,"")</f>
        <v>#REF!</v>
      </c>
      <c r="W875" s="18"/>
      <c r="AE875" s="18"/>
      <c r="AN875" s="18"/>
      <c r="AU875" s="18"/>
      <c r="BA875" s="18"/>
      <c r="BE875" s="18"/>
      <c r="BJ875" s="17" t="str">
        <f>IF(COUNTA(Wedstrijden!O696:Y696)&lt;&gt;0,1,"")</f>
        <v/>
      </c>
      <c r="BK875" s="17" t="str">
        <f t="shared" si="78"/>
        <v/>
      </c>
      <c r="BL875" s="17" t="str">
        <f>IF(Wedstrijden!O696="x","AA","")</f>
        <v/>
      </c>
      <c r="BM875" s="17" t="str">
        <f>IF(Wedstrijden!P696="x","A","")</f>
        <v/>
      </c>
      <c r="BN875" s="17" t="str">
        <f>IF(Wedstrijden!Q696="x","B1","")</f>
        <v/>
      </c>
      <c r="BO875" s="17" t="e">
        <f>IF(Wedstrijden!#REF!="x","BB","")</f>
        <v>#REF!</v>
      </c>
      <c r="BP875" s="17" t="str">
        <f>IF(Wedstrijden!S696="x","B","")</f>
        <v/>
      </c>
      <c r="BQ875" s="17" t="str">
        <f>IF(Wedstrijden!T696="x","L1","")</f>
        <v/>
      </c>
      <c r="BR875" s="17" t="str">
        <f>IF(Wedstrijden!U696="x","L2","")</f>
        <v/>
      </c>
      <c r="BS875" s="17" t="str">
        <f>IF(Wedstrijden!V696="x","M1","")</f>
        <v/>
      </c>
      <c r="BT875" s="17" t="str">
        <f>IF(Wedstrijden!W696="x","M2","")</f>
        <v/>
      </c>
      <c r="BU875" s="17" t="str">
        <f>IF(Wedstrijden!X696="x","Z1","")</f>
        <v/>
      </c>
      <c r="BV875" s="17" t="str">
        <f>IF(Wedstrijden!Y696="x","Z2","")</f>
        <v/>
      </c>
      <c r="BW875" s="17" t="str">
        <f>IF(COUNTA(Wedstrijden!F696:N696)&lt;&gt;0,1,"")</f>
        <v/>
      </c>
      <c r="BX875" s="17" t="str">
        <f t="shared" si="79"/>
        <v/>
      </c>
      <c r="BY875" s="17" t="str">
        <f>IF(Wedstrijden!F696="x","BB","")</f>
        <v/>
      </c>
      <c r="BZ875" s="17" t="str">
        <f>IF(Wedstrijden!G696="x","B","")</f>
        <v/>
      </c>
      <c r="CA875" s="17" t="str">
        <f>IF(Wedstrijden!H696="x","L1","")</f>
        <v/>
      </c>
      <c r="CB875" s="17" t="str">
        <f>IF(Wedstrijden!I696="x","L2","")</f>
        <v/>
      </c>
      <c r="CC875" s="17" t="str">
        <f>IF(Wedstrijden!J696="x","M1","")</f>
        <v/>
      </c>
      <c r="CD875" s="17" t="str">
        <f>IF(Wedstrijden!K696="x","M2","")</f>
        <v/>
      </c>
      <c r="CE875" s="17" t="str">
        <f>IF(Wedstrijden!L696="x","Z1","")</f>
        <v/>
      </c>
      <c r="CF875" s="17" t="str">
        <f>IF(Wedstrijden!M696="x","Z2","")</f>
        <v/>
      </c>
      <c r="CG875" s="17" t="str">
        <f>IF(Wedstrijden!N696="x","ZZL","")</f>
        <v/>
      </c>
      <c r="CL875" s="17" t="str">
        <f>IF(COUNTA(Wedstrijden!AG696:AN696)&lt;&gt;0,2,"")</f>
        <v/>
      </c>
      <c r="CM875" s="17" t="str">
        <f t="shared" si="80"/>
        <v/>
      </c>
      <c r="CN875" s="17" t="str">
        <f>IF(Wedstrijden!AG696="x","AA","")</f>
        <v/>
      </c>
      <c r="CO875" s="17" t="str">
        <f>IF(Wedstrijden!AH696="x","A","")</f>
        <v/>
      </c>
      <c r="CP875" s="17" t="str">
        <f>IF(Wedstrijden!AI696="x","BB","")</f>
        <v/>
      </c>
      <c r="CQ875" s="17" t="str">
        <f>IF(Wedstrijden!AJ696="x","B","")</f>
        <v/>
      </c>
      <c r="CR875" s="17" t="str">
        <f>IF(Wedstrijden!AK696="x","L","")</f>
        <v/>
      </c>
      <c r="CS875" s="17" t="str">
        <f>IF(Wedstrijden!AL696="x","M","")</f>
        <v/>
      </c>
      <c r="CT875" s="17" t="str">
        <f>IF(Wedstrijden!AM696="x","Z","")</f>
        <v/>
      </c>
      <c r="CU875" s="17" t="str">
        <f>IF(Wedstrijden!AN696="x","ZZ","")</f>
        <v/>
      </c>
      <c r="CV875" s="17" t="str">
        <f>IF(COUNTA(Wedstrijden!Z696:AF696)&lt;&gt;0,2,"")</f>
        <v/>
      </c>
      <c r="CW875" s="17" t="str">
        <f t="shared" si="81"/>
        <v/>
      </c>
      <c r="CX875" s="17" t="str">
        <f>IF(Wedstrijden!Z696="x","BB","")</f>
        <v/>
      </c>
      <c r="CY875" s="17" t="str">
        <f>IF(Wedstrijden!AA696="x","B","")</f>
        <v/>
      </c>
      <c r="CZ875" s="17" t="str">
        <f>IF(Wedstrijden!AB696="x","L","")</f>
        <v/>
      </c>
      <c r="DA875" s="17" t="str">
        <f>IF(Wedstrijden!AC696="x","M","")</f>
        <v/>
      </c>
      <c r="DB875" s="17" t="str">
        <f>IF(Wedstrijden!AD696="x","Z","")</f>
        <v/>
      </c>
      <c r="DC875" s="17" t="str">
        <f>IF(Wedstrijden!AE696="x","ZZ","")</f>
        <v/>
      </c>
      <c r="DD875" s="17" t="str">
        <f>IF(Wedstrijden!AF696="x","1.40","")</f>
        <v/>
      </c>
      <c r="DE875" s="17" t="str">
        <f>IF(COUNTA(Wedstrijden!AP696:AR696)&lt;&gt;0,6,"")</f>
        <v/>
      </c>
      <c r="DF875" s="17" t="str">
        <f t="shared" si="82"/>
        <v/>
      </c>
      <c r="DG875" s="17" t="str">
        <f>IF(Wedstrijden!AP696="x","L","")</f>
        <v/>
      </c>
      <c r="DH875" s="17" t="str">
        <f>IF(Wedstrijden!AQ696="x","M","")</f>
        <v/>
      </c>
      <c r="DI875" s="17" t="str">
        <f>IF(Wedstrijden!AR696="x","Z","")</f>
        <v/>
      </c>
      <c r="DJ875" s="17" t="str">
        <f>IF(Wedstrijden!AS696="x","Z","")</f>
        <v/>
      </c>
      <c r="DK875" s="17" t="str">
        <f>IF(COUNTA(Wedstrijden!AU696:AW696)&lt;&gt;0,6,"")</f>
        <v/>
      </c>
      <c r="DL875" s="17" t="str">
        <f t="shared" si="83"/>
        <v/>
      </c>
      <c r="DM875" s="17" t="str">
        <f>IF(Wedstrijden!AU696="x","L","")</f>
        <v/>
      </c>
      <c r="DN875" s="17" t="str">
        <f>IF(Wedstrijden!AV696="x","M","")</f>
        <v/>
      </c>
      <c r="DO875" s="17" t="str">
        <f>IF(Wedstrijden!AW696="x","Z","")</f>
        <v/>
      </c>
      <c r="DP875" s="17" t="str">
        <f>IF(Wedstrijden!AX696="x","Z","")</f>
        <v/>
      </c>
    </row>
    <row r="876" spans="1:120" ht="14.4" x14ac:dyDescent="0.3">
      <c r="A876" s="21">
        <f>Wedstrijden!A697</f>
        <v>0</v>
      </c>
      <c r="B876" s="17" t="str">
        <f>IFERROR(VLOOKUP(Wedstrijden!#REF!,#REF!,2,FALSE),"")</f>
        <v/>
      </c>
      <c r="C876" s="17" t="e">
        <f>Wedstrijden!#REF!</f>
        <v>#REF!</v>
      </c>
      <c r="D876" s="17" t="str">
        <f>IFERROR(VLOOKUP(Wedstrijden!#REF!,#REF!,2,FALSE),"")</f>
        <v/>
      </c>
      <c r="E876" s="17" t="str">
        <f>IFERROR(VLOOKUP(Wedstrijden!#REF!,#REF!,5,FALSE),"")</f>
        <v/>
      </c>
      <c r="F876" s="17" t="e">
        <f>IF(Wedstrijden!#REF!&lt;&gt;"",Wedstrijden!#REF!,"")</f>
        <v>#REF!</v>
      </c>
      <c r="G876" s="17" t="e">
        <f>IF(Wedstrijden!#REF!="Indoor",1,0)</f>
        <v>#REF!</v>
      </c>
      <c r="H876" s="17" t="e">
        <f>Wedstrijden!#REF!</f>
        <v>#REF!</v>
      </c>
      <c r="I876" s="17" t="e">
        <f>IF(Wedstrijden!#REF!="Nee",0,IF(Wedstrijden!#REF!="Ja",1,""))</f>
        <v>#REF!</v>
      </c>
      <c r="J876" s="17" t="e">
        <f>IF(Wedstrijden!#REF!&lt;&gt;"",Wedstrijden!#REF!,"")</f>
        <v>#REF!</v>
      </c>
      <c r="W876" s="18"/>
      <c r="AE876" s="18"/>
      <c r="AN876" s="18"/>
      <c r="AU876" s="18"/>
      <c r="BA876" s="18"/>
      <c r="BE876" s="18"/>
      <c r="BJ876" s="17" t="str">
        <f>IF(COUNTA(Wedstrijden!O697:Y697)&lt;&gt;0,1,"")</f>
        <v/>
      </c>
      <c r="BK876" s="17" t="str">
        <f t="shared" si="78"/>
        <v/>
      </c>
      <c r="BL876" s="17" t="str">
        <f>IF(Wedstrijden!O697="x","AA","")</f>
        <v/>
      </c>
      <c r="BM876" s="17" t="str">
        <f>IF(Wedstrijden!P697="x","A","")</f>
        <v/>
      </c>
      <c r="BN876" s="17" t="str">
        <f>IF(Wedstrijden!Q697="x","B1","")</f>
        <v/>
      </c>
      <c r="BO876" s="17" t="e">
        <f>IF(Wedstrijden!#REF!="x","BB","")</f>
        <v>#REF!</v>
      </c>
      <c r="BP876" s="17" t="str">
        <f>IF(Wedstrijden!S697="x","B","")</f>
        <v/>
      </c>
      <c r="BQ876" s="17" t="str">
        <f>IF(Wedstrijden!T697="x","L1","")</f>
        <v/>
      </c>
      <c r="BR876" s="17" t="str">
        <f>IF(Wedstrijden!U697="x","L2","")</f>
        <v/>
      </c>
      <c r="BS876" s="17" t="str">
        <f>IF(Wedstrijden!V697="x","M1","")</f>
        <v/>
      </c>
      <c r="BT876" s="17" t="str">
        <f>IF(Wedstrijden!W697="x","M2","")</f>
        <v/>
      </c>
      <c r="BU876" s="17" t="str">
        <f>IF(Wedstrijden!X697="x","Z1","")</f>
        <v/>
      </c>
      <c r="BV876" s="17" t="str">
        <f>IF(Wedstrijden!Y697="x","Z2","")</f>
        <v/>
      </c>
      <c r="BW876" s="17" t="str">
        <f>IF(COUNTA(Wedstrijden!F697:N697)&lt;&gt;0,1,"")</f>
        <v/>
      </c>
      <c r="BX876" s="17" t="str">
        <f t="shared" si="79"/>
        <v/>
      </c>
      <c r="BY876" s="17" t="str">
        <f>IF(Wedstrijden!F697="x","BB","")</f>
        <v/>
      </c>
      <c r="BZ876" s="17" t="str">
        <f>IF(Wedstrijden!G697="x","B","")</f>
        <v/>
      </c>
      <c r="CA876" s="17" t="str">
        <f>IF(Wedstrijden!H697="x","L1","")</f>
        <v/>
      </c>
      <c r="CB876" s="17" t="str">
        <f>IF(Wedstrijden!I697="x","L2","")</f>
        <v/>
      </c>
      <c r="CC876" s="17" t="str">
        <f>IF(Wedstrijden!J697="x","M1","")</f>
        <v/>
      </c>
      <c r="CD876" s="17" t="str">
        <f>IF(Wedstrijden!K697="x","M2","")</f>
        <v/>
      </c>
      <c r="CE876" s="17" t="str">
        <f>IF(Wedstrijden!L697="x","Z1","")</f>
        <v/>
      </c>
      <c r="CF876" s="17" t="str">
        <f>IF(Wedstrijden!M697="x","Z2","")</f>
        <v/>
      </c>
      <c r="CG876" s="17" t="str">
        <f>IF(Wedstrijden!N697="x","ZZL","")</f>
        <v/>
      </c>
      <c r="CL876" s="17" t="str">
        <f>IF(COUNTA(Wedstrijden!AG697:AN697)&lt;&gt;0,2,"")</f>
        <v/>
      </c>
      <c r="CM876" s="17" t="str">
        <f t="shared" si="80"/>
        <v/>
      </c>
      <c r="CN876" s="17" t="str">
        <f>IF(Wedstrijden!AG697="x","AA","")</f>
        <v/>
      </c>
      <c r="CO876" s="17" t="str">
        <f>IF(Wedstrijden!AH697="x","A","")</f>
        <v/>
      </c>
      <c r="CP876" s="17" t="str">
        <f>IF(Wedstrijden!AI697="x","BB","")</f>
        <v/>
      </c>
      <c r="CQ876" s="17" t="str">
        <f>IF(Wedstrijden!AJ697="x","B","")</f>
        <v/>
      </c>
      <c r="CR876" s="17" t="str">
        <f>IF(Wedstrijden!AK697="x","L","")</f>
        <v/>
      </c>
      <c r="CS876" s="17" t="str">
        <f>IF(Wedstrijden!AL697="x","M","")</f>
        <v/>
      </c>
      <c r="CT876" s="17" t="str">
        <f>IF(Wedstrijden!AM697="x","Z","")</f>
        <v/>
      </c>
      <c r="CU876" s="17" t="str">
        <f>IF(Wedstrijden!AN697="x","ZZ","")</f>
        <v/>
      </c>
      <c r="CV876" s="17" t="str">
        <f>IF(COUNTA(Wedstrijden!Z697:AF697)&lt;&gt;0,2,"")</f>
        <v/>
      </c>
      <c r="CW876" s="17" t="str">
        <f t="shared" si="81"/>
        <v/>
      </c>
      <c r="CX876" s="17" t="str">
        <f>IF(Wedstrijden!Z697="x","BB","")</f>
        <v/>
      </c>
      <c r="CY876" s="17" t="str">
        <f>IF(Wedstrijden!AA697="x","B","")</f>
        <v/>
      </c>
      <c r="CZ876" s="17" t="str">
        <f>IF(Wedstrijden!AB697="x","L","")</f>
        <v/>
      </c>
      <c r="DA876" s="17" t="str">
        <f>IF(Wedstrijden!AC697="x","M","")</f>
        <v/>
      </c>
      <c r="DB876" s="17" t="str">
        <f>IF(Wedstrijden!AD697="x","Z","")</f>
        <v/>
      </c>
      <c r="DC876" s="17" t="str">
        <f>IF(Wedstrijden!AE697="x","ZZ","")</f>
        <v/>
      </c>
      <c r="DD876" s="17" t="str">
        <f>IF(Wedstrijden!AF697="x","1.40","")</f>
        <v/>
      </c>
      <c r="DE876" s="17" t="str">
        <f>IF(COUNTA(Wedstrijden!AP697:AR697)&lt;&gt;0,6,"")</f>
        <v/>
      </c>
      <c r="DF876" s="17" t="str">
        <f t="shared" si="82"/>
        <v/>
      </c>
      <c r="DG876" s="17" t="str">
        <f>IF(Wedstrijden!AP697="x","L","")</f>
        <v/>
      </c>
      <c r="DH876" s="17" t="str">
        <f>IF(Wedstrijden!AQ697="x","M","")</f>
        <v/>
      </c>
      <c r="DI876" s="17" t="str">
        <f>IF(Wedstrijden!AR697="x","Z","")</f>
        <v/>
      </c>
      <c r="DJ876" s="17" t="str">
        <f>IF(Wedstrijden!AS697="x","Z","")</f>
        <v/>
      </c>
      <c r="DK876" s="17" t="str">
        <f>IF(COUNTA(Wedstrijden!AU697:AW697)&lt;&gt;0,6,"")</f>
        <v/>
      </c>
      <c r="DL876" s="17" t="str">
        <f t="shared" si="83"/>
        <v/>
      </c>
      <c r="DM876" s="17" t="str">
        <f>IF(Wedstrijden!AU697="x","L","")</f>
        <v/>
      </c>
      <c r="DN876" s="17" t="str">
        <f>IF(Wedstrijden!AV697="x","M","")</f>
        <v/>
      </c>
      <c r="DO876" s="17" t="str">
        <f>IF(Wedstrijden!AW697="x","Z","")</f>
        <v/>
      </c>
      <c r="DP876" s="17" t="str">
        <f>IF(Wedstrijden!AX697="x","Z","")</f>
        <v/>
      </c>
    </row>
    <row r="877" spans="1:120" ht="14.4" x14ac:dyDescent="0.3">
      <c r="A877" s="21">
        <f>Wedstrijden!A698</f>
        <v>0</v>
      </c>
      <c r="B877" s="17" t="str">
        <f>IFERROR(VLOOKUP(Wedstrijden!#REF!,#REF!,2,FALSE),"")</f>
        <v/>
      </c>
      <c r="C877" s="17" t="e">
        <f>Wedstrijden!#REF!</f>
        <v>#REF!</v>
      </c>
      <c r="D877" s="17" t="str">
        <f>IFERROR(VLOOKUP(Wedstrijden!#REF!,#REF!,2,FALSE),"")</f>
        <v/>
      </c>
      <c r="E877" s="17" t="str">
        <f>IFERROR(VLOOKUP(Wedstrijden!#REF!,#REF!,5,FALSE),"")</f>
        <v/>
      </c>
      <c r="F877" s="17" t="e">
        <f>IF(Wedstrijden!#REF!&lt;&gt;"",Wedstrijden!#REF!,"")</f>
        <v>#REF!</v>
      </c>
      <c r="G877" s="17" t="e">
        <f>IF(Wedstrijden!#REF!="Indoor",1,0)</f>
        <v>#REF!</v>
      </c>
      <c r="H877" s="17" t="e">
        <f>Wedstrijden!#REF!</f>
        <v>#REF!</v>
      </c>
      <c r="I877" s="17" t="e">
        <f>IF(Wedstrijden!#REF!="Nee",0,IF(Wedstrijden!#REF!="Ja",1,""))</f>
        <v>#REF!</v>
      </c>
      <c r="J877" s="17" t="e">
        <f>IF(Wedstrijden!#REF!&lt;&gt;"",Wedstrijden!#REF!,"")</f>
        <v>#REF!</v>
      </c>
      <c r="W877" s="18"/>
      <c r="AE877" s="18"/>
      <c r="AN877" s="18"/>
      <c r="AU877" s="18"/>
      <c r="BA877" s="18"/>
      <c r="BE877" s="18"/>
      <c r="BJ877" s="17" t="str">
        <f>IF(COUNTA(Wedstrijden!O698:Y698)&lt;&gt;0,1,"")</f>
        <v/>
      </c>
      <c r="BK877" s="17" t="str">
        <f t="shared" si="78"/>
        <v/>
      </c>
      <c r="BL877" s="17" t="str">
        <f>IF(Wedstrijden!O698="x","AA","")</f>
        <v/>
      </c>
      <c r="BM877" s="17" t="str">
        <f>IF(Wedstrijden!P698="x","A","")</f>
        <v/>
      </c>
      <c r="BN877" s="17" t="str">
        <f>IF(Wedstrijden!Q698="x","B1","")</f>
        <v/>
      </c>
      <c r="BO877" s="17" t="e">
        <f>IF(Wedstrijden!#REF!="x","BB","")</f>
        <v>#REF!</v>
      </c>
      <c r="BP877" s="17" t="str">
        <f>IF(Wedstrijden!S698="x","B","")</f>
        <v/>
      </c>
      <c r="BQ877" s="17" t="str">
        <f>IF(Wedstrijden!T698="x","L1","")</f>
        <v/>
      </c>
      <c r="BR877" s="17" t="str">
        <f>IF(Wedstrijden!U698="x","L2","")</f>
        <v/>
      </c>
      <c r="BS877" s="17" t="str">
        <f>IF(Wedstrijden!V698="x","M1","")</f>
        <v/>
      </c>
      <c r="BT877" s="17" t="str">
        <f>IF(Wedstrijden!W698="x","M2","")</f>
        <v/>
      </c>
      <c r="BU877" s="17" t="str">
        <f>IF(Wedstrijden!X698="x","Z1","")</f>
        <v/>
      </c>
      <c r="BV877" s="17" t="str">
        <f>IF(Wedstrijden!Y698="x","Z2","")</f>
        <v/>
      </c>
      <c r="BW877" s="17" t="str">
        <f>IF(COUNTA(Wedstrijden!F698:N698)&lt;&gt;0,1,"")</f>
        <v/>
      </c>
      <c r="BX877" s="17" t="str">
        <f t="shared" si="79"/>
        <v/>
      </c>
      <c r="BY877" s="17" t="str">
        <f>IF(Wedstrijden!F698="x","BB","")</f>
        <v/>
      </c>
      <c r="BZ877" s="17" t="str">
        <f>IF(Wedstrijden!G698="x","B","")</f>
        <v/>
      </c>
      <c r="CA877" s="17" t="str">
        <f>IF(Wedstrijden!H698="x","L1","")</f>
        <v/>
      </c>
      <c r="CB877" s="17" t="str">
        <f>IF(Wedstrijden!I698="x","L2","")</f>
        <v/>
      </c>
      <c r="CC877" s="17" t="str">
        <f>IF(Wedstrijden!J698="x","M1","")</f>
        <v/>
      </c>
      <c r="CD877" s="17" t="str">
        <f>IF(Wedstrijden!K698="x","M2","")</f>
        <v/>
      </c>
      <c r="CE877" s="17" t="str">
        <f>IF(Wedstrijden!L698="x","Z1","")</f>
        <v/>
      </c>
      <c r="CF877" s="17" t="str">
        <f>IF(Wedstrijden!M698="x","Z2","")</f>
        <v/>
      </c>
      <c r="CG877" s="17" t="str">
        <f>IF(Wedstrijden!N698="x","ZZL","")</f>
        <v/>
      </c>
      <c r="CL877" s="17" t="str">
        <f>IF(COUNTA(Wedstrijden!AG698:AN698)&lt;&gt;0,2,"")</f>
        <v/>
      </c>
      <c r="CM877" s="17" t="str">
        <f t="shared" si="80"/>
        <v/>
      </c>
      <c r="CN877" s="17" t="str">
        <f>IF(Wedstrijden!AG698="x","AA","")</f>
        <v/>
      </c>
      <c r="CO877" s="17" t="str">
        <f>IF(Wedstrijden!AH698="x","A","")</f>
        <v/>
      </c>
      <c r="CP877" s="17" t="str">
        <f>IF(Wedstrijden!AI698="x","BB","")</f>
        <v/>
      </c>
      <c r="CQ877" s="17" t="str">
        <f>IF(Wedstrijden!AJ698="x","B","")</f>
        <v/>
      </c>
      <c r="CR877" s="17" t="str">
        <f>IF(Wedstrijden!AK698="x","L","")</f>
        <v/>
      </c>
      <c r="CS877" s="17" t="str">
        <f>IF(Wedstrijden!AL698="x","M","")</f>
        <v/>
      </c>
      <c r="CT877" s="17" t="str">
        <f>IF(Wedstrijden!AM698="x","Z","")</f>
        <v/>
      </c>
      <c r="CU877" s="17" t="str">
        <f>IF(Wedstrijden!AN698="x","ZZ","")</f>
        <v/>
      </c>
      <c r="CV877" s="17" t="str">
        <f>IF(COUNTA(Wedstrijden!Z698:AF698)&lt;&gt;0,2,"")</f>
        <v/>
      </c>
      <c r="CW877" s="17" t="str">
        <f t="shared" si="81"/>
        <v/>
      </c>
      <c r="CX877" s="17" t="str">
        <f>IF(Wedstrijden!Z698="x","BB","")</f>
        <v/>
      </c>
      <c r="CY877" s="17" t="str">
        <f>IF(Wedstrijden!AA698="x","B","")</f>
        <v/>
      </c>
      <c r="CZ877" s="17" t="str">
        <f>IF(Wedstrijden!AB698="x","L","")</f>
        <v/>
      </c>
      <c r="DA877" s="17" t="str">
        <f>IF(Wedstrijden!AC698="x","M","")</f>
        <v/>
      </c>
      <c r="DB877" s="17" t="str">
        <f>IF(Wedstrijden!AD698="x","Z","")</f>
        <v/>
      </c>
      <c r="DC877" s="17" t="str">
        <f>IF(Wedstrijden!AE698="x","ZZ","")</f>
        <v/>
      </c>
      <c r="DD877" s="17" t="str">
        <f>IF(Wedstrijden!AF698="x","1.40","")</f>
        <v/>
      </c>
      <c r="DE877" s="17" t="str">
        <f>IF(COUNTA(Wedstrijden!AP698:AR698)&lt;&gt;0,6,"")</f>
        <v/>
      </c>
      <c r="DF877" s="17" t="str">
        <f t="shared" si="82"/>
        <v/>
      </c>
      <c r="DG877" s="17" t="str">
        <f>IF(Wedstrijden!AP698="x","L","")</f>
        <v/>
      </c>
      <c r="DH877" s="17" t="str">
        <f>IF(Wedstrijden!AQ698="x","M","")</f>
        <v/>
      </c>
      <c r="DI877" s="17" t="str">
        <f>IF(Wedstrijden!AR698="x","Z","")</f>
        <v/>
      </c>
      <c r="DJ877" s="17" t="str">
        <f>IF(Wedstrijden!AS698="x","Z","")</f>
        <v/>
      </c>
      <c r="DK877" s="17" t="str">
        <f>IF(COUNTA(Wedstrijden!AU698:AW698)&lt;&gt;0,6,"")</f>
        <v/>
      </c>
      <c r="DL877" s="17" t="str">
        <f t="shared" si="83"/>
        <v/>
      </c>
      <c r="DM877" s="17" t="str">
        <f>IF(Wedstrijden!AU698="x","L","")</f>
        <v/>
      </c>
      <c r="DN877" s="17" t="str">
        <f>IF(Wedstrijden!AV698="x","M","")</f>
        <v/>
      </c>
      <c r="DO877" s="17" t="str">
        <f>IF(Wedstrijden!AW698="x","Z","")</f>
        <v/>
      </c>
      <c r="DP877" s="17" t="str">
        <f>IF(Wedstrijden!AX698="x","Z","")</f>
        <v/>
      </c>
    </row>
    <row r="878" spans="1:120" ht="14.4" x14ac:dyDescent="0.3">
      <c r="A878" s="21">
        <f>Wedstrijden!A699</f>
        <v>0</v>
      </c>
      <c r="B878" s="17" t="str">
        <f>IFERROR(VLOOKUP(Wedstrijden!#REF!,#REF!,2,FALSE),"")</f>
        <v/>
      </c>
      <c r="C878" s="17" t="e">
        <f>Wedstrijden!#REF!</f>
        <v>#REF!</v>
      </c>
      <c r="D878" s="17" t="str">
        <f>IFERROR(VLOOKUP(Wedstrijden!#REF!,#REF!,2,FALSE),"")</f>
        <v/>
      </c>
      <c r="E878" s="17" t="str">
        <f>IFERROR(VLOOKUP(Wedstrijden!#REF!,#REF!,5,FALSE),"")</f>
        <v/>
      </c>
      <c r="F878" s="17" t="e">
        <f>IF(Wedstrijden!#REF!&lt;&gt;"",Wedstrijden!#REF!,"")</f>
        <v>#REF!</v>
      </c>
      <c r="G878" s="17" t="e">
        <f>IF(Wedstrijden!#REF!="Indoor",1,0)</f>
        <v>#REF!</v>
      </c>
      <c r="H878" s="17" t="e">
        <f>Wedstrijden!#REF!</f>
        <v>#REF!</v>
      </c>
      <c r="I878" s="17" t="e">
        <f>IF(Wedstrijden!#REF!="Nee",0,IF(Wedstrijden!#REF!="Ja",1,""))</f>
        <v>#REF!</v>
      </c>
      <c r="J878" s="17" t="e">
        <f>IF(Wedstrijden!#REF!&lt;&gt;"",Wedstrijden!#REF!,"")</f>
        <v>#REF!</v>
      </c>
      <c r="W878" s="18"/>
      <c r="AE878" s="18"/>
      <c r="AN878" s="18"/>
      <c r="AU878" s="18"/>
      <c r="BA878" s="18"/>
      <c r="BE878" s="18"/>
      <c r="BJ878" s="17" t="str">
        <f>IF(COUNTA(Wedstrijden!O699:Y699)&lt;&gt;0,1,"")</f>
        <v/>
      </c>
      <c r="BK878" s="17" t="str">
        <f t="shared" si="78"/>
        <v/>
      </c>
      <c r="BL878" s="17" t="str">
        <f>IF(Wedstrijden!O699="x","AA","")</f>
        <v/>
      </c>
      <c r="BM878" s="17" t="str">
        <f>IF(Wedstrijden!P699="x","A","")</f>
        <v/>
      </c>
      <c r="BN878" s="17" t="str">
        <f>IF(Wedstrijden!Q699="x","B1","")</f>
        <v/>
      </c>
      <c r="BO878" s="17" t="e">
        <f>IF(Wedstrijden!#REF!="x","BB","")</f>
        <v>#REF!</v>
      </c>
      <c r="BP878" s="17" t="str">
        <f>IF(Wedstrijden!S699="x","B","")</f>
        <v/>
      </c>
      <c r="BQ878" s="17" t="str">
        <f>IF(Wedstrijden!T699="x","L1","")</f>
        <v/>
      </c>
      <c r="BR878" s="17" t="str">
        <f>IF(Wedstrijden!U699="x","L2","")</f>
        <v/>
      </c>
      <c r="BS878" s="17" t="str">
        <f>IF(Wedstrijden!V699="x","M1","")</f>
        <v/>
      </c>
      <c r="BT878" s="17" t="str">
        <f>IF(Wedstrijden!W699="x","M2","")</f>
        <v/>
      </c>
      <c r="BU878" s="17" t="str">
        <f>IF(Wedstrijden!X699="x","Z1","")</f>
        <v/>
      </c>
      <c r="BV878" s="17" t="str">
        <f>IF(Wedstrijden!Y699="x","Z2","")</f>
        <v/>
      </c>
      <c r="BW878" s="17" t="str">
        <f>IF(COUNTA(Wedstrijden!F699:N699)&lt;&gt;0,1,"")</f>
        <v/>
      </c>
      <c r="BX878" s="17" t="str">
        <f t="shared" si="79"/>
        <v/>
      </c>
      <c r="BY878" s="17" t="str">
        <f>IF(Wedstrijden!F699="x","BB","")</f>
        <v/>
      </c>
      <c r="BZ878" s="17" t="str">
        <f>IF(Wedstrijden!G699="x","B","")</f>
        <v/>
      </c>
      <c r="CA878" s="17" t="str">
        <f>IF(Wedstrijden!H699="x","L1","")</f>
        <v/>
      </c>
      <c r="CB878" s="17" t="str">
        <f>IF(Wedstrijden!I699="x","L2","")</f>
        <v/>
      </c>
      <c r="CC878" s="17" t="str">
        <f>IF(Wedstrijden!J699="x","M1","")</f>
        <v/>
      </c>
      <c r="CD878" s="17" t="str">
        <f>IF(Wedstrijden!K699="x","M2","")</f>
        <v/>
      </c>
      <c r="CE878" s="17" t="str">
        <f>IF(Wedstrijden!L699="x","Z1","")</f>
        <v/>
      </c>
      <c r="CF878" s="17" t="str">
        <f>IF(Wedstrijden!M699="x","Z2","")</f>
        <v/>
      </c>
      <c r="CG878" s="17" t="str">
        <f>IF(Wedstrijden!N699="x","ZZL","")</f>
        <v/>
      </c>
      <c r="CL878" s="17" t="str">
        <f>IF(COUNTA(Wedstrijden!AG699:AN699)&lt;&gt;0,2,"")</f>
        <v/>
      </c>
      <c r="CM878" s="17" t="str">
        <f t="shared" si="80"/>
        <v/>
      </c>
      <c r="CN878" s="17" t="str">
        <f>IF(Wedstrijden!AG699="x","AA","")</f>
        <v/>
      </c>
      <c r="CO878" s="17" t="str">
        <f>IF(Wedstrijden!AH699="x","A","")</f>
        <v/>
      </c>
      <c r="CP878" s="17" t="str">
        <f>IF(Wedstrijden!AI699="x","BB","")</f>
        <v/>
      </c>
      <c r="CQ878" s="17" t="str">
        <f>IF(Wedstrijden!AJ699="x","B","")</f>
        <v/>
      </c>
      <c r="CR878" s="17" t="str">
        <f>IF(Wedstrijden!AK699="x","L","")</f>
        <v/>
      </c>
      <c r="CS878" s="17" t="str">
        <f>IF(Wedstrijden!AL699="x","M","")</f>
        <v/>
      </c>
      <c r="CT878" s="17" t="str">
        <f>IF(Wedstrijden!AM699="x","Z","")</f>
        <v/>
      </c>
      <c r="CU878" s="17" t="str">
        <f>IF(Wedstrijden!AN699="x","ZZ","")</f>
        <v/>
      </c>
      <c r="CV878" s="17" t="str">
        <f>IF(COUNTA(Wedstrijden!Z699:AF699)&lt;&gt;0,2,"")</f>
        <v/>
      </c>
      <c r="CW878" s="17" t="str">
        <f t="shared" si="81"/>
        <v/>
      </c>
      <c r="CX878" s="17" t="str">
        <f>IF(Wedstrijden!Z699="x","BB","")</f>
        <v/>
      </c>
      <c r="CY878" s="17" t="str">
        <f>IF(Wedstrijden!AA699="x","B","")</f>
        <v/>
      </c>
      <c r="CZ878" s="17" t="str">
        <f>IF(Wedstrijden!AB699="x","L","")</f>
        <v/>
      </c>
      <c r="DA878" s="17" t="str">
        <f>IF(Wedstrijden!AC699="x","M","")</f>
        <v/>
      </c>
      <c r="DB878" s="17" t="str">
        <f>IF(Wedstrijden!AD699="x","Z","")</f>
        <v/>
      </c>
      <c r="DC878" s="17" t="str">
        <f>IF(Wedstrijden!AE699="x","ZZ","")</f>
        <v/>
      </c>
      <c r="DD878" s="17" t="str">
        <f>IF(Wedstrijden!AF699="x","1.40","")</f>
        <v/>
      </c>
      <c r="DE878" s="17" t="str">
        <f>IF(COUNTA(Wedstrijden!AP699:AR699)&lt;&gt;0,6,"")</f>
        <v/>
      </c>
      <c r="DF878" s="17" t="str">
        <f t="shared" si="82"/>
        <v/>
      </c>
      <c r="DG878" s="17" t="str">
        <f>IF(Wedstrijden!AP699="x","L","")</f>
        <v/>
      </c>
      <c r="DH878" s="17" t="str">
        <f>IF(Wedstrijden!AQ699="x","M","")</f>
        <v/>
      </c>
      <c r="DI878" s="17" t="str">
        <f>IF(Wedstrijden!AR699="x","Z","")</f>
        <v/>
      </c>
      <c r="DJ878" s="17" t="str">
        <f>IF(Wedstrijden!AS699="x","Z","")</f>
        <v/>
      </c>
      <c r="DK878" s="17" t="str">
        <f>IF(COUNTA(Wedstrijden!AU699:AW699)&lt;&gt;0,6,"")</f>
        <v/>
      </c>
      <c r="DL878" s="17" t="str">
        <f t="shared" si="83"/>
        <v/>
      </c>
      <c r="DM878" s="17" t="str">
        <f>IF(Wedstrijden!AU699="x","L","")</f>
        <v/>
      </c>
      <c r="DN878" s="17" t="str">
        <f>IF(Wedstrijden!AV699="x","M","")</f>
        <v/>
      </c>
      <c r="DO878" s="17" t="str">
        <f>IF(Wedstrijden!AW699="x","Z","")</f>
        <v/>
      </c>
      <c r="DP878" s="17" t="str">
        <f>IF(Wedstrijden!AX699="x","Z","")</f>
        <v/>
      </c>
    </row>
    <row r="879" spans="1:120" ht="14.4" x14ac:dyDescent="0.3">
      <c r="A879" s="21">
        <f>Wedstrijden!A700</f>
        <v>0</v>
      </c>
      <c r="B879" s="17" t="str">
        <f>IFERROR(VLOOKUP(Wedstrijden!#REF!,#REF!,2,FALSE),"")</f>
        <v/>
      </c>
      <c r="C879" s="17" t="e">
        <f>Wedstrijden!#REF!</f>
        <v>#REF!</v>
      </c>
      <c r="D879" s="17" t="str">
        <f>IFERROR(VLOOKUP(Wedstrijden!#REF!,#REF!,2,FALSE),"")</f>
        <v/>
      </c>
      <c r="E879" s="17" t="str">
        <f>IFERROR(VLOOKUP(Wedstrijden!#REF!,#REF!,5,FALSE),"")</f>
        <v/>
      </c>
      <c r="F879" s="17" t="e">
        <f>IF(Wedstrijden!#REF!&lt;&gt;"",Wedstrijden!#REF!,"")</f>
        <v>#REF!</v>
      </c>
      <c r="G879" s="17" t="e">
        <f>IF(Wedstrijden!#REF!="Indoor",1,0)</f>
        <v>#REF!</v>
      </c>
      <c r="H879" s="17" t="e">
        <f>Wedstrijden!#REF!</f>
        <v>#REF!</v>
      </c>
      <c r="I879" s="17" t="e">
        <f>IF(Wedstrijden!#REF!="Nee",0,IF(Wedstrijden!#REF!="Ja",1,""))</f>
        <v>#REF!</v>
      </c>
      <c r="J879" s="17" t="e">
        <f>IF(Wedstrijden!#REF!&lt;&gt;"",Wedstrijden!#REF!,"")</f>
        <v>#REF!</v>
      </c>
      <c r="W879" s="18"/>
      <c r="AE879" s="18"/>
      <c r="AN879" s="18"/>
      <c r="AU879" s="18"/>
      <c r="BA879" s="18"/>
      <c r="BE879" s="18"/>
      <c r="BJ879" s="17" t="str">
        <f>IF(COUNTA(Wedstrijden!O700:Y700)&lt;&gt;0,1,"")</f>
        <v/>
      </c>
      <c r="BK879" s="17" t="str">
        <f t="shared" si="78"/>
        <v/>
      </c>
      <c r="BL879" s="17" t="str">
        <f>IF(Wedstrijden!O700="x","AA","")</f>
        <v/>
      </c>
      <c r="BM879" s="17" t="str">
        <f>IF(Wedstrijden!P700="x","A","")</f>
        <v/>
      </c>
      <c r="BN879" s="17" t="str">
        <f>IF(Wedstrijden!Q700="x","B1","")</f>
        <v/>
      </c>
      <c r="BO879" s="17" t="e">
        <f>IF(Wedstrijden!#REF!="x","BB","")</f>
        <v>#REF!</v>
      </c>
      <c r="BP879" s="17" t="str">
        <f>IF(Wedstrijden!S700="x","B","")</f>
        <v/>
      </c>
      <c r="BQ879" s="17" t="str">
        <f>IF(Wedstrijden!T700="x","L1","")</f>
        <v/>
      </c>
      <c r="BR879" s="17" t="str">
        <f>IF(Wedstrijden!U700="x","L2","")</f>
        <v/>
      </c>
      <c r="BS879" s="17" t="str">
        <f>IF(Wedstrijden!V700="x","M1","")</f>
        <v/>
      </c>
      <c r="BT879" s="17" t="str">
        <f>IF(Wedstrijden!W700="x","M2","")</f>
        <v/>
      </c>
      <c r="BU879" s="17" t="str">
        <f>IF(Wedstrijden!X700="x","Z1","")</f>
        <v/>
      </c>
      <c r="BV879" s="17" t="str">
        <f>IF(Wedstrijden!Y700="x","Z2","")</f>
        <v/>
      </c>
      <c r="BW879" s="17" t="str">
        <f>IF(COUNTA(Wedstrijden!F700:N700)&lt;&gt;0,1,"")</f>
        <v/>
      </c>
      <c r="BX879" s="17" t="str">
        <f t="shared" si="79"/>
        <v/>
      </c>
      <c r="BY879" s="17" t="str">
        <f>IF(Wedstrijden!F700="x","BB","")</f>
        <v/>
      </c>
      <c r="BZ879" s="17" t="str">
        <f>IF(Wedstrijden!G700="x","B","")</f>
        <v/>
      </c>
      <c r="CA879" s="17" t="str">
        <f>IF(Wedstrijden!H700="x","L1","")</f>
        <v/>
      </c>
      <c r="CB879" s="17" t="str">
        <f>IF(Wedstrijden!I700="x","L2","")</f>
        <v/>
      </c>
      <c r="CC879" s="17" t="str">
        <f>IF(Wedstrijden!J700="x","M1","")</f>
        <v/>
      </c>
      <c r="CD879" s="17" t="str">
        <f>IF(Wedstrijden!K700="x","M2","")</f>
        <v/>
      </c>
      <c r="CE879" s="17" t="str">
        <f>IF(Wedstrijden!L700="x","Z1","")</f>
        <v/>
      </c>
      <c r="CF879" s="17" t="str">
        <f>IF(Wedstrijden!M700="x","Z2","")</f>
        <v/>
      </c>
      <c r="CG879" s="17" t="str">
        <f>IF(Wedstrijden!N700="x","ZZL","")</f>
        <v/>
      </c>
      <c r="CL879" s="17" t="str">
        <f>IF(COUNTA(Wedstrijden!AG700:AN700)&lt;&gt;0,2,"")</f>
        <v/>
      </c>
      <c r="CM879" s="17" t="str">
        <f t="shared" si="80"/>
        <v/>
      </c>
      <c r="CN879" s="17" t="str">
        <f>IF(Wedstrijden!AG700="x","AA","")</f>
        <v/>
      </c>
      <c r="CO879" s="17" t="str">
        <f>IF(Wedstrijden!AH700="x","A","")</f>
        <v/>
      </c>
      <c r="CP879" s="17" t="str">
        <f>IF(Wedstrijden!AI700="x","BB","")</f>
        <v/>
      </c>
      <c r="CQ879" s="17" t="str">
        <f>IF(Wedstrijden!AJ700="x","B","")</f>
        <v/>
      </c>
      <c r="CR879" s="17" t="str">
        <f>IF(Wedstrijden!AK700="x","L","")</f>
        <v/>
      </c>
      <c r="CS879" s="17" t="str">
        <f>IF(Wedstrijden!AL700="x","M","")</f>
        <v/>
      </c>
      <c r="CT879" s="17" t="str">
        <f>IF(Wedstrijden!AM700="x","Z","")</f>
        <v/>
      </c>
      <c r="CU879" s="17" t="str">
        <f>IF(Wedstrijden!AN700="x","ZZ","")</f>
        <v/>
      </c>
      <c r="CV879" s="17" t="str">
        <f>IF(COUNTA(Wedstrijden!Z700:AF700)&lt;&gt;0,2,"")</f>
        <v/>
      </c>
      <c r="CW879" s="17" t="str">
        <f t="shared" si="81"/>
        <v/>
      </c>
      <c r="CX879" s="17" t="str">
        <f>IF(Wedstrijden!Z700="x","BB","")</f>
        <v/>
      </c>
      <c r="CY879" s="17" t="str">
        <f>IF(Wedstrijden!AA700="x","B","")</f>
        <v/>
      </c>
      <c r="CZ879" s="17" t="str">
        <f>IF(Wedstrijden!AB700="x","L","")</f>
        <v/>
      </c>
      <c r="DA879" s="17" t="str">
        <f>IF(Wedstrijden!AC700="x","M","")</f>
        <v/>
      </c>
      <c r="DB879" s="17" t="str">
        <f>IF(Wedstrijden!AD700="x","Z","")</f>
        <v/>
      </c>
      <c r="DC879" s="17" t="str">
        <f>IF(Wedstrijden!AE700="x","ZZ","")</f>
        <v/>
      </c>
      <c r="DD879" s="17" t="str">
        <f>IF(Wedstrijden!AF700="x","1.40","")</f>
        <v/>
      </c>
      <c r="DE879" s="17" t="str">
        <f>IF(COUNTA(Wedstrijden!AP700:AR700)&lt;&gt;0,6,"")</f>
        <v/>
      </c>
      <c r="DF879" s="17" t="str">
        <f t="shared" si="82"/>
        <v/>
      </c>
      <c r="DG879" s="17" t="str">
        <f>IF(Wedstrijden!AP700="x","L","")</f>
        <v/>
      </c>
      <c r="DH879" s="17" t="str">
        <f>IF(Wedstrijden!AQ700="x","M","")</f>
        <v/>
      </c>
      <c r="DI879" s="17" t="str">
        <f>IF(Wedstrijden!AR700="x","Z","")</f>
        <v/>
      </c>
      <c r="DJ879" s="17" t="str">
        <f>IF(Wedstrijden!AS700="x","Z","")</f>
        <v/>
      </c>
      <c r="DK879" s="17" t="str">
        <f>IF(COUNTA(Wedstrijden!AU700:AW700)&lt;&gt;0,6,"")</f>
        <v/>
      </c>
      <c r="DL879" s="17" t="str">
        <f t="shared" si="83"/>
        <v/>
      </c>
      <c r="DM879" s="17" t="str">
        <f>IF(Wedstrijden!AU700="x","L","")</f>
        <v/>
      </c>
      <c r="DN879" s="17" t="str">
        <f>IF(Wedstrijden!AV700="x","M","")</f>
        <v/>
      </c>
      <c r="DO879" s="17" t="str">
        <f>IF(Wedstrijden!AW700="x","Z","")</f>
        <v/>
      </c>
      <c r="DP879" s="17" t="str">
        <f>IF(Wedstrijden!AX700="x","Z","")</f>
        <v/>
      </c>
    </row>
    <row r="880" spans="1:120" ht="14.4" x14ac:dyDescent="0.3">
      <c r="A880" s="21">
        <f>Wedstrijden!A701</f>
        <v>0</v>
      </c>
      <c r="B880" s="17" t="str">
        <f>IFERROR(VLOOKUP(Wedstrijden!#REF!,#REF!,2,FALSE),"")</f>
        <v/>
      </c>
      <c r="C880" s="17" t="e">
        <f>Wedstrijden!#REF!</f>
        <v>#REF!</v>
      </c>
      <c r="D880" s="17" t="str">
        <f>IFERROR(VLOOKUP(Wedstrijden!#REF!,#REF!,2,FALSE),"")</f>
        <v/>
      </c>
      <c r="E880" s="17" t="str">
        <f>IFERROR(VLOOKUP(Wedstrijden!#REF!,#REF!,5,FALSE),"")</f>
        <v/>
      </c>
      <c r="F880" s="17" t="e">
        <f>IF(Wedstrijden!#REF!&lt;&gt;"",Wedstrijden!#REF!,"")</f>
        <v>#REF!</v>
      </c>
      <c r="G880" s="17" t="e">
        <f>IF(Wedstrijden!#REF!="Indoor",1,0)</f>
        <v>#REF!</v>
      </c>
      <c r="H880" s="17" t="e">
        <f>Wedstrijden!#REF!</f>
        <v>#REF!</v>
      </c>
      <c r="I880" s="17" t="e">
        <f>IF(Wedstrijden!#REF!="Nee",0,IF(Wedstrijden!#REF!="Ja",1,""))</f>
        <v>#REF!</v>
      </c>
      <c r="J880" s="17" t="e">
        <f>IF(Wedstrijden!#REF!&lt;&gt;"",Wedstrijden!#REF!,"")</f>
        <v>#REF!</v>
      </c>
      <c r="W880" s="18"/>
      <c r="AE880" s="18"/>
      <c r="AN880" s="18"/>
      <c r="AU880" s="18"/>
      <c r="BA880" s="18"/>
      <c r="BE880" s="18"/>
      <c r="BJ880" s="17" t="str">
        <f>IF(COUNTA(Wedstrijden!O701:Y701)&lt;&gt;0,1,"")</f>
        <v/>
      </c>
      <c r="BK880" s="17" t="str">
        <f t="shared" si="78"/>
        <v/>
      </c>
      <c r="BL880" s="17" t="str">
        <f>IF(Wedstrijden!O701="x","AA","")</f>
        <v/>
      </c>
      <c r="BM880" s="17" t="str">
        <f>IF(Wedstrijden!P701="x","A","")</f>
        <v/>
      </c>
      <c r="BN880" s="17" t="str">
        <f>IF(Wedstrijden!Q701="x","B1","")</f>
        <v/>
      </c>
      <c r="BO880" s="17" t="e">
        <f>IF(Wedstrijden!#REF!="x","BB","")</f>
        <v>#REF!</v>
      </c>
      <c r="BP880" s="17" t="str">
        <f>IF(Wedstrijden!S701="x","B","")</f>
        <v/>
      </c>
      <c r="BQ880" s="17" t="str">
        <f>IF(Wedstrijden!T701="x","L1","")</f>
        <v/>
      </c>
      <c r="BR880" s="17" t="str">
        <f>IF(Wedstrijden!U701="x","L2","")</f>
        <v/>
      </c>
      <c r="BS880" s="17" t="str">
        <f>IF(Wedstrijden!V701="x","M1","")</f>
        <v/>
      </c>
      <c r="BT880" s="17" t="str">
        <f>IF(Wedstrijden!W701="x","M2","")</f>
        <v/>
      </c>
      <c r="BU880" s="17" t="str">
        <f>IF(Wedstrijden!X701="x","Z1","")</f>
        <v/>
      </c>
      <c r="BV880" s="17" t="str">
        <f>IF(Wedstrijden!Y701="x","Z2","")</f>
        <v/>
      </c>
      <c r="BW880" s="17" t="str">
        <f>IF(COUNTA(Wedstrijden!F701:N701)&lt;&gt;0,1,"")</f>
        <v/>
      </c>
      <c r="BX880" s="17" t="str">
        <f t="shared" si="79"/>
        <v/>
      </c>
      <c r="BY880" s="17" t="str">
        <f>IF(Wedstrijden!F701="x","BB","")</f>
        <v/>
      </c>
      <c r="BZ880" s="17" t="str">
        <f>IF(Wedstrijden!G701="x","B","")</f>
        <v/>
      </c>
      <c r="CA880" s="17" t="str">
        <f>IF(Wedstrijden!H701="x","L1","")</f>
        <v/>
      </c>
      <c r="CB880" s="17" t="str">
        <f>IF(Wedstrijden!I701="x","L2","")</f>
        <v/>
      </c>
      <c r="CC880" s="17" t="str">
        <f>IF(Wedstrijden!J701="x","M1","")</f>
        <v/>
      </c>
      <c r="CD880" s="17" t="str">
        <f>IF(Wedstrijden!K701="x","M2","")</f>
        <v/>
      </c>
      <c r="CE880" s="17" t="str">
        <f>IF(Wedstrijden!L701="x","Z1","")</f>
        <v/>
      </c>
      <c r="CF880" s="17" t="str">
        <f>IF(Wedstrijden!M701="x","Z2","")</f>
        <v/>
      </c>
      <c r="CG880" s="17" t="str">
        <f>IF(Wedstrijden!N701="x","ZZL","")</f>
        <v/>
      </c>
      <c r="CL880" s="17" t="str">
        <f>IF(COUNTA(Wedstrijden!AG701:AN701)&lt;&gt;0,2,"")</f>
        <v/>
      </c>
      <c r="CM880" s="17" t="str">
        <f t="shared" si="80"/>
        <v/>
      </c>
      <c r="CN880" s="17" t="str">
        <f>IF(Wedstrijden!AG701="x","AA","")</f>
        <v/>
      </c>
      <c r="CO880" s="17" t="str">
        <f>IF(Wedstrijden!AH701="x","A","")</f>
        <v/>
      </c>
      <c r="CP880" s="17" t="str">
        <f>IF(Wedstrijden!AI701="x","BB","")</f>
        <v/>
      </c>
      <c r="CQ880" s="17" t="str">
        <f>IF(Wedstrijden!AJ701="x","B","")</f>
        <v/>
      </c>
      <c r="CR880" s="17" t="str">
        <f>IF(Wedstrijden!AK701="x","L","")</f>
        <v/>
      </c>
      <c r="CS880" s="17" t="str">
        <f>IF(Wedstrijden!AL701="x","M","")</f>
        <v/>
      </c>
      <c r="CT880" s="17" t="str">
        <f>IF(Wedstrijden!AM701="x","Z","")</f>
        <v/>
      </c>
      <c r="CU880" s="17" t="str">
        <f>IF(Wedstrijden!AN701="x","ZZ","")</f>
        <v/>
      </c>
      <c r="CV880" s="17" t="str">
        <f>IF(COUNTA(Wedstrijden!Z701:AF701)&lt;&gt;0,2,"")</f>
        <v/>
      </c>
      <c r="CW880" s="17" t="str">
        <f t="shared" si="81"/>
        <v/>
      </c>
      <c r="CX880" s="17" t="str">
        <f>IF(Wedstrijden!Z701="x","BB","")</f>
        <v/>
      </c>
      <c r="CY880" s="17" t="str">
        <f>IF(Wedstrijden!AA701="x","B","")</f>
        <v/>
      </c>
      <c r="CZ880" s="17" t="str">
        <f>IF(Wedstrijden!AB701="x","L","")</f>
        <v/>
      </c>
      <c r="DA880" s="17" t="str">
        <f>IF(Wedstrijden!AC701="x","M","")</f>
        <v/>
      </c>
      <c r="DB880" s="17" t="str">
        <f>IF(Wedstrijden!AD701="x","Z","")</f>
        <v/>
      </c>
      <c r="DC880" s="17" t="str">
        <f>IF(Wedstrijden!AE701="x","ZZ","")</f>
        <v/>
      </c>
      <c r="DD880" s="17" t="str">
        <f>IF(Wedstrijden!AF701="x","1.40","")</f>
        <v/>
      </c>
      <c r="DE880" s="17" t="str">
        <f>IF(COUNTA(Wedstrijden!AP701:AR701)&lt;&gt;0,6,"")</f>
        <v/>
      </c>
      <c r="DF880" s="17" t="str">
        <f t="shared" si="82"/>
        <v/>
      </c>
      <c r="DG880" s="17" t="str">
        <f>IF(Wedstrijden!AP701="x","L","")</f>
        <v/>
      </c>
      <c r="DH880" s="17" t="str">
        <f>IF(Wedstrijden!AQ701="x","M","")</f>
        <v/>
      </c>
      <c r="DI880" s="17" t="str">
        <f>IF(Wedstrijden!AR701="x","Z","")</f>
        <v/>
      </c>
      <c r="DJ880" s="17" t="str">
        <f>IF(Wedstrijden!AS701="x","Z","")</f>
        <v/>
      </c>
      <c r="DK880" s="17" t="str">
        <f>IF(COUNTA(Wedstrijden!AU701:AW701)&lt;&gt;0,6,"")</f>
        <v/>
      </c>
      <c r="DL880" s="17" t="str">
        <f t="shared" si="83"/>
        <v/>
      </c>
      <c r="DM880" s="17" t="str">
        <f>IF(Wedstrijden!AU701="x","L","")</f>
        <v/>
      </c>
      <c r="DN880" s="17" t="str">
        <f>IF(Wedstrijden!AV701="x","M","")</f>
        <v/>
      </c>
      <c r="DO880" s="17" t="str">
        <f>IF(Wedstrijden!AW701="x","Z","")</f>
        <v/>
      </c>
      <c r="DP880" s="17" t="str">
        <f>IF(Wedstrijden!AX701="x","Z","")</f>
        <v/>
      </c>
    </row>
    <row r="881" spans="1:120" ht="14.4" x14ac:dyDescent="0.3">
      <c r="A881" s="21">
        <f>Wedstrijden!A702</f>
        <v>0</v>
      </c>
      <c r="B881" s="17" t="str">
        <f>IFERROR(VLOOKUP(Wedstrijden!#REF!,#REF!,2,FALSE),"")</f>
        <v/>
      </c>
      <c r="C881" s="17" t="e">
        <f>Wedstrijden!#REF!</f>
        <v>#REF!</v>
      </c>
      <c r="D881" s="17" t="str">
        <f>IFERROR(VLOOKUP(Wedstrijden!#REF!,#REF!,2,FALSE),"")</f>
        <v/>
      </c>
      <c r="E881" s="17" t="str">
        <f>IFERROR(VLOOKUP(Wedstrijden!#REF!,#REF!,5,FALSE),"")</f>
        <v/>
      </c>
      <c r="F881" s="17" t="e">
        <f>IF(Wedstrijden!#REF!&lt;&gt;"",Wedstrijden!#REF!,"")</f>
        <v>#REF!</v>
      </c>
      <c r="G881" s="17" t="e">
        <f>IF(Wedstrijden!#REF!="Indoor",1,0)</f>
        <v>#REF!</v>
      </c>
      <c r="H881" s="17" t="e">
        <f>Wedstrijden!#REF!</f>
        <v>#REF!</v>
      </c>
      <c r="I881" s="17" t="e">
        <f>IF(Wedstrijden!#REF!="Nee",0,IF(Wedstrijden!#REF!="Ja",1,""))</f>
        <v>#REF!</v>
      </c>
      <c r="J881" s="17" t="e">
        <f>IF(Wedstrijden!#REF!&lt;&gt;"",Wedstrijden!#REF!,"")</f>
        <v>#REF!</v>
      </c>
      <c r="W881" s="18"/>
      <c r="AE881" s="18"/>
      <c r="AN881" s="18"/>
      <c r="AU881" s="18"/>
      <c r="BA881" s="18"/>
      <c r="BE881" s="18"/>
      <c r="BJ881" s="17" t="str">
        <f>IF(COUNTA(Wedstrijden!O702:Y702)&lt;&gt;0,1,"")</f>
        <v/>
      </c>
      <c r="BK881" s="17" t="str">
        <f t="shared" si="78"/>
        <v/>
      </c>
      <c r="BL881" s="17" t="str">
        <f>IF(Wedstrijden!O702="x","AA","")</f>
        <v/>
      </c>
      <c r="BM881" s="17" t="str">
        <f>IF(Wedstrijden!P702="x","A","")</f>
        <v/>
      </c>
      <c r="BN881" s="17" t="str">
        <f>IF(Wedstrijden!Q702="x","B1","")</f>
        <v/>
      </c>
      <c r="BO881" s="17" t="e">
        <f>IF(Wedstrijden!#REF!="x","BB","")</f>
        <v>#REF!</v>
      </c>
      <c r="BP881" s="17" t="str">
        <f>IF(Wedstrijden!S702="x","B","")</f>
        <v/>
      </c>
      <c r="BQ881" s="17" t="str">
        <f>IF(Wedstrijden!T702="x","L1","")</f>
        <v/>
      </c>
      <c r="BR881" s="17" t="str">
        <f>IF(Wedstrijden!U702="x","L2","")</f>
        <v/>
      </c>
      <c r="BS881" s="17" t="str">
        <f>IF(Wedstrijden!V702="x","M1","")</f>
        <v/>
      </c>
      <c r="BT881" s="17" t="str">
        <f>IF(Wedstrijden!W702="x","M2","")</f>
        <v/>
      </c>
      <c r="BU881" s="17" t="str">
        <f>IF(Wedstrijden!X702="x","Z1","")</f>
        <v/>
      </c>
      <c r="BV881" s="17" t="str">
        <f>IF(Wedstrijden!Y702="x","Z2","")</f>
        <v/>
      </c>
      <c r="BW881" s="17" t="str">
        <f>IF(COUNTA(Wedstrijden!F702:N702)&lt;&gt;0,1,"")</f>
        <v/>
      </c>
      <c r="BX881" s="17" t="str">
        <f t="shared" si="79"/>
        <v/>
      </c>
      <c r="BY881" s="17" t="str">
        <f>IF(Wedstrijden!F702="x","BB","")</f>
        <v/>
      </c>
      <c r="BZ881" s="17" t="str">
        <f>IF(Wedstrijden!G702="x","B","")</f>
        <v/>
      </c>
      <c r="CA881" s="17" t="str">
        <f>IF(Wedstrijden!H702="x","L1","")</f>
        <v/>
      </c>
      <c r="CB881" s="17" t="str">
        <f>IF(Wedstrijden!I702="x","L2","")</f>
        <v/>
      </c>
      <c r="CC881" s="17" t="str">
        <f>IF(Wedstrijden!J702="x","M1","")</f>
        <v/>
      </c>
      <c r="CD881" s="17" t="str">
        <f>IF(Wedstrijden!K702="x","M2","")</f>
        <v/>
      </c>
      <c r="CE881" s="17" t="str">
        <f>IF(Wedstrijden!L702="x","Z1","")</f>
        <v/>
      </c>
      <c r="CF881" s="17" t="str">
        <f>IF(Wedstrijden!M702="x","Z2","")</f>
        <v/>
      </c>
      <c r="CG881" s="17" t="str">
        <f>IF(Wedstrijden!N702="x","ZZL","")</f>
        <v/>
      </c>
      <c r="CL881" s="17" t="str">
        <f>IF(COUNTA(Wedstrijden!AG702:AN702)&lt;&gt;0,2,"")</f>
        <v/>
      </c>
      <c r="CM881" s="17" t="str">
        <f t="shared" si="80"/>
        <v/>
      </c>
      <c r="CN881" s="17" t="str">
        <f>IF(Wedstrijden!AG702="x","AA","")</f>
        <v/>
      </c>
      <c r="CO881" s="17" t="str">
        <f>IF(Wedstrijden!AH702="x","A","")</f>
        <v/>
      </c>
      <c r="CP881" s="17" t="str">
        <f>IF(Wedstrijden!AI702="x","BB","")</f>
        <v/>
      </c>
      <c r="CQ881" s="17" t="str">
        <f>IF(Wedstrijden!AJ702="x","B","")</f>
        <v/>
      </c>
      <c r="CR881" s="17" t="str">
        <f>IF(Wedstrijden!AK702="x","L","")</f>
        <v/>
      </c>
      <c r="CS881" s="17" t="str">
        <f>IF(Wedstrijden!AL702="x","M","")</f>
        <v/>
      </c>
      <c r="CT881" s="17" t="str">
        <f>IF(Wedstrijden!AM702="x","Z","")</f>
        <v/>
      </c>
      <c r="CU881" s="17" t="str">
        <f>IF(Wedstrijden!AN702="x","ZZ","")</f>
        <v/>
      </c>
      <c r="CV881" s="17" t="str">
        <f>IF(COUNTA(Wedstrijden!Z702:AF702)&lt;&gt;0,2,"")</f>
        <v/>
      </c>
      <c r="CW881" s="17" t="str">
        <f t="shared" si="81"/>
        <v/>
      </c>
      <c r="CX881" s="17" t="str">
        <f>IF(Wedstrijden!Z702="x","BB","")</f>
        <v/>
      </c>
      <c r="CY881" s="17" t="str">
        <f>IF(Wedstrijden!AA702="x","B","")</f>
        <v/>
      </c>
      <c r="CZ881" s="17" t="str">
        <f>IF(Wedstrijden!AB702="x","L","")</f>
        <v/>
      </c>
      <c r="DA881" s="17" t="str">
        <f>IF(Wedstrijden!AC702="x","M","")</f>
        <v/>
      </c>
      <c r="DB881" s="17" t="str">
        <f>IF(Wedstrijden!AD702="x","Z","")</f>
        <v/>
      </c>
      <c r="DC881" s="17" t="str">
        <f>IF(Wedstrijden!AE702="x","ZZ","")</f>
        <v/>
      </c>
      <c r="DD881" s="17" t="str">
        <f>IF(Wedstrijden!AF702="x","1.40","")</f>
        <v/>
      </c>
      <c r="DE881" s="17" t="str">
        <f>IF(COUNTA(Wedstrijden!AP702:AR702)&lt;&gt;0,6,"")</f>
        <v/>
      </c>
      <c r="DF881" s="17" t="str">
        <f t="shared" si="82"/>
        <v/>
      </c>
      <c r="DG881" s="17" t="str">
        <f>IF(Wedstrijden!AP702="x","L","")</f>
        <v/>
      </c>
      <c r="DH881" s="17" t="str">
        <f>IF(Wedstrijden!AQ702="x","M","")</f>
        <v/>
      </c>
      <c r="DI881" s="17" t="str">
        <f>IF(Wedstrijden!AR702="x","Z","")</f>
        <v/>
      </c>
      <c r="DJ881" s="17" t="str">
        <f>IF(Wedstrijden!AS702="x","Z","")</f>
        <v/>
      </c>
      <c r="DK881" s="17" t="str">
        <f>IF(COUNTA(Wedstrijden!AU702:AW702)&lt;&gt;0,6,"")</f>
        <v/>
      </c>
      <c r="DL881" s="17" t="str">
        <f t="shared" si="83"/>
        <v/>
      </c>
      <c r="DM881" s="17" t="str">
        <f>IF(Wedstrijden!AU702="x","L","")</f>
        <v/>
      </c>
      <c r="DN881" s="17" t="str">
        <f>IF(Wedstrijden!AV702="x","M","")</f>
        <v/>
      </c>
      <c r="DO881" s="17" t="str">
        <f>IF(Wedstrijden!AW702="x","Z","")</f>
        <v/>
      </c>
      <c r="DP881" s="17" t="str">
        <f>IF(Wedstrijden!AX702="x","Z","")</f>
        <v/>
      </c>
    </row>
    <row r="882" spans="1:120" ht="14.4" x14ac:dyDescent="0.3">
      <c r="A882" s="21">
        <f>Wedstrijden!A703</f>
        <v>0</v>
      </c>
      <c r="B882" s="17" t="str">
        <f>IFERROR(VLOOKUP(Wedstrijden!#REF!,#REF!,2,FALSE),"")</f>
        <v/>
      </c>
      <c r="C882" s="17" t="e">
        <f>Wedstrijden!#REF!</f>
        <v>#REF!</v>
      </c>
      <c r="D882" s="17" t="str">
        <f>IFERROR(VLOOKUP(Wedstrijden!#REF!,#REF!,2,FALSE),"")</f>
        <v/>
      </c>
      <c r="E882" s="17" t="str">
        <f>IFERROR(VLOOKUP(Wedstrijden!#REF!,#REF!,5,FALSE),"")</f>
        <v/>
      </c>
      <c r="F882" s="17" t="e">
        <f>IF(Wedstrijden!#REF!&lt;&gt;"",Wedstrijden!#REF!,"")</f>
        <v>#REF!</v>
      </c>
      <c r="G882" s="17" t="e">
        <f>IF(Wedstrijden!#REF!="Indoor",1,0)</f>
        <v>#REF!</v>
      </c>
      <c r="H882" s="17" t="e">
        <f>Wedstrijden!#REF!</f>
        <v>#REF!</v>
      </c>
      <c r="I882" s="17" t="e">
        <f>IF(Wedstrijden!#REF!="Nee",0,IF(Wedstrijden!#REF!="Ja",1,""))</f>
        <v>#REF!</v>
      </c>
      <c r="J882" s="17" t="e">
        <f>IF(Wedstrijden!#REF!&lt;&gt;"",Wedstrijden!#REF!,"")</f>
        <v>#REF!</v>
      </c>
      <c r="W882" s="18"/>
      <c r="AE882" s="18"/>
      <c r="AN882" s="18"/>
      <c r="AU882" s="18"/>
      <c r="BA882" s="18"/>
      <c r="BE882" s="18"/>
      <c r="BJ882" s="17" t="str">
        <f>IF(COUNTA(Wedstrijden!O703:Y703)&lt;&gt;0,1,"")</f>
        <v/>
      </c>
      <c r="BK882" s="17" t="str">
        <f t="shared" si="78"/>
        <v/>
      </c>
      <c r="BL882" s="17" t="str">
        <f>IF(Wedstrijden!O703="x","AA","")</f>
        <v/>
      </c>
      <c r="BM882" s="17" t="str">
        <f>IF(Wedstrijden!P703="x","A","")</f>
        <v/>
      </c>
      <c r="BN882" s="17" t="str">
        <f>IF(Wedstrijden!Q703="x","B1","")</f>
        <v/>
      </c>
      <c r="BO882" s="17" t="e">
        <f>IF(Wedstrijden!#REF!="x","BB","")</f>
        <v>#REF!</v>
      </c>
      <c r="BP882" s="17" t="str">
        <f>IF(Wedstrijden!S703="x","B","")</f>
        <v/>
      </c>
      <c r="BQ882" s="17" t="str">
        <f>IF(Wedstrijden!T703="x","L1","")</f>
        <v/>
      </c>
      <c r="BR882" s="17" t="str">
        <f>IF(Wedstrijden!U703="x","L2","")</f>
        <v/>
      </c>
      <c r="BS882" s="17" t="str">
        <f>IF(Wedstrijden!V703="x","M1","")</f>
        <v/>
      </c>
      <c r="BT882" s="17" t="str">
        <f>IF(Wedstrijden!W703="x","M2","")</f>
        <v/>
      </c>
      <c r="BU882" s="17" t="str">
        <f>IF(Wedstrijden!X703="x","Z1","")</f>
        <v/>
      </c>
      <c r="BV882" s="17" t="str">
        <f>IF(Wedstrijden!Y703="x","Z2","")</f>
        <v/>
      </c>
      <c r="BW882" s="17" t="str">
        <f>IF(COUNTA(Wedstrijden!F703:N703)&lt;&gt;0,1,"")</f>
        <v/>
      </c>
      <c r="BX882" s="17" t="str">
        <f t="shared" si="79"/>
        <v/>
      </c>
      <c r="BY882" s="17" t="str">
        <f>IF(Wedstrijden!F703="x","BB","")</f>
        <v/>
      </c>
      <c r="BZ882" s="17" t="str">
        <f>IF(Wedstrijden!G703="x","B","")</f>
        <v/>
      </c>
      <c r="CA882" s="17" t="str">
        <f>IF(Wedstrijden!H703="x","L1","")</f>
        <v/>
      </c>
      <c r="CB882" s="17" t="str">
        <f>IF(Wedstrijden!I703="x","L2","")</f>
        <v/>
      </c>
      <c r="CC882" s="17" t="str">
        <f>IF(Wedstrijden!J703="x","M1","")</f>
        <v/>
      </c>
      <c r="CD882" s="17" t="str">
        <f>IF(Wedstrijden!K703="x","M2","")</f>
        <v/>
      </c>
      <c r="CE882" s="17" t="str">
        <f>IF(Wedstrijden!L703="x","Z1","")</f>
        <v/>
      </c>
      <c r="CF882" s="17" t="str">
        <f>IF(Wedstrijden!M703="x","Z2","")</f>
        <v/>
      </c>
      <c r="CG882" s="17" t="str">
        <f>IF(Wedstrijden!N703="x","ZZL","")</f>
        <v/>
      </c>
      <c r="CL882" s="17" t="str">
        <f>IF(COUNTA(Wedstrijden!AG703:AN703)&lt;&gt;0,2,"")</f>
        <v/>
      </c>
      <c r="CM882" s="17" t="str">
        <f t="shared" si="80"/>
        <v/>
      </c>
      <c r="CN882" s="17" t="str">
        <f>IF(Wedstrijden!AG703="x","AA","")</f>
        <v/>
      </c>
      <c r="CO882" s="17" t="str">
        <f>IF(Wedstrijden!AH703="x","A","")</f>
        <v/>
      </c>
      <c r="CP882" s="17" t="str">
        <f>IF(Wedstrijden!AI703="x","BB","")</f>
        <v/>
      </c>
      <c r="CQ882" s="17" t="str">
        <f>IF(Wedstrijden!AJ703="x","B","")</f>
        <v/>
      </c>
      <c r="CR882" s="17" t="str">
        <f>IF(Wedstrijden!AK703="x","L","")</f>
        <v/>
      </c>
      <c r="CS882" s="17" t="str">
        <f>IF(Wedstrijden!AL703="x","M","")</f>
        <v/>
      </c>
      <c r="CT882" s="17" t="str">
        <f>IF(Wedstrijden!AM703="x","Z","")</f>
        <v/>
      </c>
      <c r="CU882" s="17" t="str">
        <f>IF(Wedstrijden!AN703="x","ZZ","")</f>
        <v/>
      </c>
      <c r="CV882" s="17" t="str">
        <f>IF(COUNTA(Wedstrijden!Z703:AF703)&lt;&gt;0,2,"")</f>
        <v/>
      </c>
      <c r="CW882" s="17" t="str">
        <f t="shared" si="81"/>
        <v/>
      </c>
      <c r="CX882" s="17" t="str">
        <f>IF(Wedstrijden!Z703="x","BB","")</f>
        <v/>
      </c>
      <c r="CY882" s="17" t="str">
        <f>IF(Wedstrijden!AA703="x","B","")</f>
        <v/>
      </c>
      <c r="CZ882" s="17" t="str">
        <f>IF(Wedstrijden!AB703="x","L","")</f>
        <v/>
      </c>
      <c r="DA882" s="17" t="str">
        <f>IF(Wedstrijden!AC703="x","M","")</f>
        <v/>
      </c>
      <c r="DB882" s="17" t="str">
        <f>IF(Wedstrijden!AD703="x","Z","")</f>
        <v/>
      </c>
      <c r="DC882" s="17" t="str">
        <f>IF(Wedstrijden!AE703="x","ZZ","")</f>
        <v/>
      </c>
      <c r="DD882" s="17" t="str">
        <f>IF(Wedstrijden!AF703="x","1.40","")</f>
        <v/>
      </c>
      <c r="DE882" s="17" t="str">
        <f>IF(COUNTA(Wedstrijden!AP703:AR703)&lt;&gt;0,6,"")</f>
        <v/>
      </c>
      <c r="DF882" s="17" t="str">
        <f t="shared" si="82"/>
        <v/>
      </c>
      <c r="DG882" s="17" t="str">
        <f>IF(Wedstrijden!AP703="x","L","")</f>
        <v/>
      </c>
      <c r="DH882" s="17" t="str">
        <f>IF(Wedstrijden!AQ703="x","M","")</f>
        <v/>
      </c>
      <c r="DI882" s="17" t="str">
        <f>IF(Wedstrijden!AR703="x","Z","")</f>
        <v/>
      </c>
      <c r="DJ882" s="17" t="str">
        <f>IF(Wedstrijden!AS703="x","Z","")</f>
        <v/>
      </c>
      <c r="DK882" s="17" t="str">
        <f>IF(COUNTA(Wedstrijden!AU703:AW703)&lt;&gt;0,6,"")</f>
        <v/>
      </c>
      <c r="DL882" s="17" t="str">
        <f t="shared" si="83"/>
        <v/>
      </c>
      <c r="DM882" s="17" t="str">
        <f>IF(Wedstrijden!AU703="x","L","")</f>
        <v/>
      </c>
      <c r="DN882" s="17" t="str">
        <f>IF(Wedstrijden!AV703="x","M","")</f>
        <v/>
      </c>
      <c r="DO882" s="17" t="str">
        <f>IF(Wedstrijden!AW703="x","Z","")</f>
        <v/>
      </c>
      <c r="DP882" s="17" t="str">
        <f>IF(Wedstrijden!AX703="x","Z","")</f>
        <v/>
      </c>
    </row>
    <row r="883" spans="1:120" ht="14.4" x14ac:dyDescent="0.3">
      <c r="A883" s="21">
        <f>Wedstrijden!A704</f>
        <v>0</v>
      </c>
      <c r="B883" s="17" t="str">
        <f>IFERROR(VLOOKUP(Wedstrijden!#REF!,#REF!,2,FALSE),"")</f>
        <v/>
      </c>
      <c r="C883" s="17" t="e">
        <f>Wedstrijden!#REF!</f>
        <v>#REF!</v>
      </c>
      <c r="D883" s="17" t="str">
        <f>IFERROR(VLOOKUP(Wedstrijden!#REF!,#REF!,2,FALSE),"")</f>
        <v/>
      </c>
      <c r="E883" s="17" t="str">
        <f>IFERROR(VLOOKUP(Wedstrijden!#REF!,#REF!,5,FALSE),"")</f>
        <v/>
      </c>
      <c r="F883" s="17" t="e">
        <f>IF(Wedstrijden!#REF!&lt;&gt;"",Wedstrijden!#REF!,"")</f>
        <v>#REF!</v>
      </c>
      <c r="G883" s="17" t="e">
        <f>IF(Wedstrijden!#REF!="Indoor",1,0)</f>
        <v>#REF!</v>
      </c>
      <c r="H883" s="17" t="e">
        <f>Wedstrijden!#REF!</f>
        <v>#REF!</v>
      </c>
      <c r="I883" s="17" t="e">
        <f>IF(Wedstrijden!#REF!="Nee",0,IF(Wedstrijden!#REF!="Ja",1,""))</f>
        <v>#REF!</v>
      </c>
      <c r="J883" s="17" t="e">
        <f>IF(Wedstrijden!#REF!&lt;&gt;"",Wedstrijden!#REF!,"")</f>
        <v>#REF!</v>
      </c>
      <c r="W883" s="18"/>
      <c r="AE883" s="18"/>
      <c r="AN883" s="18"/>
      <c r="AU883" s="18"/>
      <c r="BA883" s="18"/>
      <c r="BE883" s="18"/>
      <c r="BJ883" s="17" t="str">
        <f>IF(COUNTA(Wedstrijden!O704:Y704)&lt;&gt;0,1,"")</f>
        <v/>
      </c>
      <c r="BK883" s="17" t="str">
        <f t="shared" si="78"/>
        <v/>
      </c>
      <c r="BL883" s="17" t="str">
        <f>IF(Wedstrijden!O704="x","AA","")</f>
        <v/>
      </c>
      <c r="BM883" s="17" t="str">
        <f>IF(Wedstrijden!P704="x","A","")</f>
        <v/>
      </c>
      <c r="BN883" s="17" t="str">
        <f>IF(Wedstrijden!Q704="x","B1","")</f>
        <v/>
      </c>
      <c r="BO883" s="17" t="e">
        <f>IF(Wedstrijden!#REF!="x","BB","")</f>
        <v>#REF!</v>
      </c>
      <c r="BP883" s="17" t="str">
        <f>IF(Wedstrijden!S704="x","B","")</f>
        <v/>
      </c>
      <c r="BQ883" s="17" t="str">
        <f>IF(Wedstrijden!T704="x","L1","")</f>
        <v/>
      </c>
      <c r="BR883" s="17" t="str">
        <f>IF(Wedstrijden!U704="x","L2","")</f>
        <v/>
      </c>
      <c r="BS883" s="17" t="str">
        <f>IF(Wedstrijden!V704="x","M1","")</f>
        <v/>
      </c>
      <c r="BT883" s="17" t="str">
        <f>IF(Wedstrijden!W704="x","M2","")</f>
        <v/>
      </c>
      <c r="BU883" s="17" t="str">
        <f>IF(Wedstrijden!X704="x","Z1","")</f>
        <v/>
      </c>
      <c r="BV883" s="17" t="str">
        <f>IF(Wedstrijden!Y704="x","Z2","")</f>
        <v/>
      </c>
      <c r="BW883" s="17" t="str">
        <f>IF(COUNTA(Wedstrijden!F704:N704)&lt;&gt;0,1,"")</f>
        <v/>
      </c>
      <c r="BX883" s="17" t="str">
        <f t="shared" si="79"/>
        <v/>
      </c>
      <c r="BY883" s="17" t="str">
        <f>IF(Wedstrijden!F704="x","BB","")</f>
        <v/>
      </c>
      <c r="BZ883" s="17" t="str">
        <f>IF(Wedstrijden!G704="x","B","")</f>
        <v/>
      </c>
      <c r="CA883" s="17" t="str">
        <f>IF(Wedstrijden!H704="x","L1","")</f>
        <v/>
      </c>
      <c r="CB883" s="17" t="str">
        <f>IF(Wedstrijden!I704="x","L2","")</f>
        <v/>
      </c>
      <c r="CC883" s="17" t="str">
        <f>IF(Wedstrijden!J704="x","M1","")</f>
        <v/>
      </c>
      <c r="CD883" s="17" t="str">
        <f>IF(Wedstrijden!K704="x","M2","")</f>
        <v/>
      </c>
      <c r="CE883" s="17" t="str">
        <f>IF(Wedstrijden!L704="x","Z1","")</f>
        <v/>
      </c>
      <c r="CF883" s="17" t="str">
        <f>IF(Wedstrijden!M704="x","Z2","")</f>
        <v/>
      </c>
      <c r="CG883" s="17" t="str">
        <f>IF(Wedstrijden!N704="x","ZZL","")</f>
        <v/>
      </c>
      <c r="CL883" s="17" t="str">
        <f>IF(COUNTA(Wedstrijden!AG704:AN704)&lt;&gt;0,2,"")</f>
        <v/>
      </c>
      <c r="CM883" s="17" t="str">
        <f t="shared" si="80"/>
        <v/>
      </c>
      <c r="CN883" s="17" t="str">
        <f>IF(Wedstrijden!AG704="x","AA","")</f>
        <v/>
      </c>
      <c r="CO883" s="17" t="str">
        <f>IF(Wedstrijden!AH704="x","A","")</f>
        <v/>
      </c>
      <c r="CP883" s="17" t="str">
        <f>IF(Wedstrijden!AI704="x","BB","")</f>
        <v/>
      </c>
      <c r="CQ883" s="17" t="str">
        <f>IF(Wedstrijden!AJ704="x","B","")</f>
        <v/>
      </c>
      <c r="CR883" s="17" t="str">
        <f>IF(Wedstrijden!AK704="x","L","")</f>
        <v/>
      </c>
      <c r="CS883" s="17" t="str">
        <f>IF(Wedstrijden!AL704="x","M","")</f>
        <v/>
      </c>
      <c r="CT883" s="17" t="str">
        <f>IF(Wedstrijden!AM704="x","Z","")</f>
        <v/>
      </c>
      <c r="CU883" s="17" t="str">
        <f>IF(Wedstrijden!AN704="x","ZZ","")</f>
        <v/>
      </c>
      <c r="CV883" s="17" t="str">
        <f>IF(COUNTA(Wedstrijden!Z704:AF704)&lt;&gt;0,2,"")</f>
        <v/>
      </c>
      <c r="CW883" s="17" t="str">
        <f t="shared" si="81"/>
        <v/>
      </c>
      <c r="CX883" s="17" t="str">
        <f>IF(Wedstrijden!Z704="x","BB","")</f>
        <v/>
      </c>
      <c r="CY883" s="17" t="str">
        <f>IF(Wedstrijden!AA704="x","B","")</f>
        <v/>
      </c>
      <c r="CZ883" s="17" t="str">
        <f>IF(Wedstrijden!AB704="x","L","")</f>
        <v/>
      </c>
      <c r="DA883" s="17" t="str">
        <f>IF(Wedstrijden!AC704="x","M","")</f>
        <v/>
      </c>
      <c r="DB883" s="17" t="str">
        <f>IF(Wedstrijden!AD704="x","Z","")</f>
        <v/>
      </c>
      <c r="DC883" s="17" t="str">
        <f>IF(Wedstrijden!AE704="x","ZZ","")</f>
        <v/>
      </c>
      <c r="DD883" s="17" t="str">
        <f>IF(Wedstrijden!AF704="x","1.40","")</f>
        <v/>
      </c>
      <c r="DE883" s="17" t="str">
        <f>IF(COUNTA(Wedstrijden!AP704:AR704)&lt;&gt;0,6,"")</f>
        <v/>
      </c>
      <c r="DF883" s="17" t="str">
        <f t="shared" si="82"/>
        <v/>
      </c>
      <c r="DG883" s="17" t="str">
        <f>IF(Wedstrijden!AP704="x","L","")</f>
        <v/>
      </c>
      <c r="DH883" s="17" t="str">
        <f>IF(Wedstrijden!AQ704="x","M","")</f>
        <v/>
      </c>
      <c r="DI883" s="17" t="str">
        <f>IF(Wedstrijden!AR704="x","Z","")</f>
        <v/>
      </c>
      <c r="DJ883" s="17" t="str">
        <f>IF(Wedstrijden!AS704="x","Z","")</f>
        <v/>
      </c>
      <c r="DK883" s="17" t="str">
        <f>IF(COUNTA(Wedstrijden!AU704:AW704)&lt;&gt;0,6,"")</f>
        <v/>
      </c>
      <c r="DL883" s="17" t="str">
        <f t="shared" si="83"/>
        <v/>
      </c>
      <c r="DM883" s="17" t="str">
        <f>IF(Wedstrijden!AU704="x","L","")</f>
        <v/>
      </c>
      <c r="DN883" s="17" t="str">
        <f>IF(Wedstrijden!AV704="x","M","")</f>
        <v/>
      </c>
      <c r="DO883" s="17" t="str">
        <f>IF(Wedstrijden!AW704="x","Z","")</f>
        <v/>
      </c>
      <c r="DP883" s="17" t="str">
        <f>IF(Wedstrijden!AX704="x","Z","")</f>
        <v/>
      </c>
    </row>
    <row r="884" spans="1:120" ht="14.4" x14ac:dyDescent="0.3">
      <c r="A884" s="21">
        <f>Wedstrijden!A705</f>
        <v>0</v>
      </c>
      <c r="B884" s="17" t="str">
        <f>IFERROR(VLOOKUP(Wedstrijden!#REF!,#REF!,2,FALSE),"")</f>
        <v/>
      </c>
      <c r="C884" s="17" t="e">
        <f>Wedstrijden!#REF!</f>
        <v>#REF!</v>
      </c>
      <c r="D884" s="17" t="str">
        <f>IFERROR(VLOOKUP(Wedstrijden!#REF!,#REF!,2,FALSE),"")</f>
        <v/>
      </c>
      <c r="E884" s="17" t="str">
        <f>IFERROR(VLOOKUP(Wedstrijden!#REF!,#REF!,5,FALSE),"")</f>
        <v/>
      </c>
      <c r="F884" s="17" t="e">
        <f>IF(Wedstrijden!#REF!&lt;&gt;"",Wedstrijden!#REF!,"")</f>
        <v>#REF!</v>
      </c>
      <c r="G884" s="17" t="e">
        <f>IF(Wedstrijden!#REF!="Indoor",1,0)</f>
        <v>#REF!</v>
      </c>
      <c r="H884" s="17" t="e">
        <f>Wedstrijden!#REF!</f>
        <v>#REF!</v>
      </c>
      <c r="I884" s="17" t="e">
        <f>IF(Wedstrijden!#REF!="Nee",0,IF(Wedstrijden!#REF!="Ja",1,""))</f>
        <v>#REF!</v>
      </c>
      <c r="J884" s="17" t="e">
        <f>IF(Wedstrijden!#REF!&lt;&gt;"",Wedstrijden!#REF!,"")</f>
        <v>#REF!</v>
      </c>
      <c r="W884" s="18"/>
      <c r="AE884" s="18"/>
      <c r="AN884" s="18"/>
      <c r="AU884" s="18"/>
      <c r="BA884" s="18"/>
      <c r="BE884" s="18"/>
      <c r="BJ884" s="17" t="str">
        <f>IF(COUNTA(Wedstrijden!O705:Y705)&lt;&gt;0,1,"")</f>
        <v/>
      </c>
      <c r="BK884" s="17" t="str">
        <f t="shared" si="78"/>
        <v/>
      </c>
      <c r="BL884" s="17" t="str">
        <f>IF(Wedstrijden!O705="x","AA","")</f>
        <v/>
      </c>
      <c r="BM884" s="17" t="str">
        <f>IF(Wedstrijden!P705="x","A","")</f>
        <v/>
      </c>
      <c r="BN884" s="17" t="str">
        <f>IF(Wedstrijden!Q705="x","B1","")</f>
        <v/>
      </c>
      <c r="BO884" s="17" t="e">
        <f>IF(Wedstrijden!#REF!="x","BB","")</f>
        <v>#REF!</v>
      </c>
      <c r="BP884" s="17" t="str">
        <f>IF(Wedstrijden!S705="x","B","")</f>
        <v/>
      </c>
      <c r="BQ884" s="17" t="str">
        <f>IF(Wedstrijden!T705="x","L1","")</f>
        <v/>
      </c>
      <c r="BR884" s="17" t="str">
        <f>IF(Wedstrijden!U705="x","L2","")</f>
        <v/>
      </c>
      <c r="BS884" s="17" t="str">
        <f>IF(Wedstrijden!V705="x","M1","")</f>
        <v/>
      </c>
      <c r="BT884" s="17" t="str">
        <f>IF(Wedstrijden!W705="x","M2","")</f>
        <v/>
      </c>
      <c r="BU884" s="17" t="str">
        <f>IF(Wedstrijden!X705="x","Z1","")</f>
        <v/>
      </c>
      <c r="BV884" s="17" t="str">
        <f>IF(Wedstrijden!Y705="x","Z2","")</f>
        <v/>
      </c>
      <c r="BW884" s="17" t="str">
        <f>IF(COUNTA(Wedstrijden!F705:N705)&lt;&gt;0,1,"")</f>
        <v/>
      </c>
      <c r="BX884" s="17" t="str">
        <f t="shared" si="79"/>
        <v/>
      </c>
      <c r="BY884" s="17" t="str">
        <f>IF(Wedstrijden!F705="x","BB","")</f>
        <v/>
      </c>
      <c r="BZ884" s="17" t="str">
        <f>IF(Wedstrijden!G705="x","B","")</f>
        <v/>
      </c>
      <c r="CA884" s="17" t="str">
        <f>IF(Wedstrijden!H705="x","L1","")</f>
        <v/>
      </c>
      <c r="CB884" s="17" t="str">
        <f>IF(Wedstrijden!I705="x","L2","")</f>
        <v/>
      </c>
      <c r="CC884" s="17" t="str">
        <f>IF(Wedstrijden!J705="x","M1","")</f>
        <v/>
      </c>
      <c r="CD884" s="17" t="str">
        <f>IF(Wedstrijden!K705="x","M2","")</f>
        <v/>
      </c>
      <c r="CE884" s="17" t="str">
        <f>IF(Wedstrijden!L705="x","Z1","")</f>
        <v/>
      </c>
      <c r="CF884" s="17" t="str">
        <f>IF(Wedstrijden!M705="x","Z2","")</f>
        <v/>
      </c>
      <c r="CG884" s="17" t="str">
        <f>IF(Wedstrijden!N705="x","ZZL","")</f>
        <v/>
      </c>
      <c r="CL884" s="17" t="str">
        <f>IF(COUNTA(Wedstrijden!AG705:AN705)&lt;&gt;0,2,"")</f>
        <v/>
      </c>
      <c r="CM884" s="17" t="str">
        <f t="shared" si="80"/>
        <v/>
      </c>
      <c r="CN884" s="17" t="str">
        <f>IF(Wedstrijden!AG705="x","AA","")</f>
        <v/>
      </c>
      <c r="CO884" s="17" t="str">
        <f>IF(Wedstrijden!AH705="x","A","")</f>
        <v/>
      </c>
      <c r="CP884" s="17" t="str">
        <f>IF(Wedstrijden!AI705="x","BB","")</f>
        <v/>
      </c>
      <c r="CQ884" s="17" t="str">
        <f>IF(Wedstrijden!AJ705="x","B","")</f>
        <v/>
      </c>
      <c r="CR884" s="17" t="str">
        <f>IF(Wedstrijden!AK705="x","L","")</f>
        <v/>
      </c>
      <c r="CS884" s="17" t="str">
        <f>IF(Wedstrijden!AL705="x","M","")</f>
        <v/>
      </c>
      <c r="CT884" s="17" t="str">
        <f>IF(Wedstrijden!AM705="x","Z","")</f>
        <v/>
      </c>
      <c r="CU884" s="17" t="str">
        <f>IF(Wedstrijden!AN705="x","ZZ","")</f>
        <v/>
      </c>
      <c r="CV884" s="17" t="str">
        <f>IF(COUNTA(Wedstrijden!Z705:AF705)&lt;&gt;0,2,"")</f>
        <v/>
      </c>
      <c r="CW884" s="17" t="str">
        <f t="shared" si="81"/>
        <v/>
      </c>
      <c r="CX884" s="17" t="str">
        <f>IF(Wedstrijden!Z705="x","BB","")</f>
        <v/>
      </c>
      <c r="CY884" s="17" t="str">
        <f>IF(Wedstrijden!AA705="x","B","")</f>
        <v/>
      </c>
      <c r="CZ884" s="17" t="str">
        <f>IF(Wedstrijden!AB705="x","L","")</f>
        <v/>
      </c>
      <c r="DA884" s="17" t="str">
        <f>IF(Wedstrijden!AC705="x","M","")</f>
        <v/>
      </c>
      <c r="DB884" s="17" t="str">
        <f>IF(Wedstrijden!AD705="x","Z","")</f>
        <v/>
      </c>
      <c r="DC884" s="17" t="str">
        <f>IF(Wedstrijden!AE705="x","ZZ","")</f>
        <v/>
      </c>
      <c r="DD884" s="17" t="str">
        <f>IF(Wedstrijden!AF705="x","1.40","")</f>
        <v/>
      </c>
      <c r="DE884" s="17" t="str">
        <f>IF(COUNTA(Wedstrijden!AP705:AR705)&lt;&gt;0,6,"")</f>
        <v/>
      </c>
      <c r="DF884" s="17" t="str">
        <f t="shared" si="82"/>
        <v/>
      </c>
      <c r="DG884" s="17" t="str">
        <f>IF(Wedstrijden!AP705="x","L","")</f>
        <v/>
      </c>
      <c r="DH884" s="17" t="str">
        <f>IF(Wedstrijden!AQ705="x","M","")</f>
        <v/>
      </c>
      <c r="DI884" s="17" t="str">
        <f>IF(Wedstrijden!AR705="x","Z","")</f>
        <v/>
      </c>
      <c r="DJ884" s="17" t="str">
        <f>IF(Wedstrijden!AS705="x","Z","")</f>
        <v/>
      </c>
      <c r="DK884" s="17" t="str">
        <f>IF(COUNTA(Wedstrijden!AU705:AW705)&lt;&gt;0,6,"")</f>
        <v/>
      </c>
      <c r="DL884" s="17" t="str">
        <f t="shared" si="83"/>
        <v/>
      </c>
      <c r="DM884" s="17" t="str">
        <f>IF(Wedstrijden!AU705="x","L","")</f>
        <v/>
      </c>
      <c r="DN884" s="17" t="str">
        <f>IF(Wedstrijden!AV705="x","M","")</f>
        <v/>
      </c>
      <c r="DO884" s="17" t="str">
        <f>IF(Wedstrijden!AW705="x","Z","")</f>
        <v/>
      </c>
      <c r="DP884" s="17" t="str">
        <f>IF(Wedstrijden!AX705="x","Z","")</f>
        <v/>
      </c>
    </row>
    <row r="885" spans="1:120" ht="14.4" x14ac:dyDescent="0.3">
      <c r="A885" s="21">
        <f>Wedstrijden!A706</f>
        <v>0</v>
      </c>
      <c r="B885" s="17" t="str">
        <f>IFERROR(VLOOKUP(Wedstrijden!#REF!,#REF!,2,FALSE),"")</f>
        <v/>
      </c>
      <c r="C885" s="17" t="e">
        <f>Wedstrijden!#REF!</f>
        <v>#REF!</v>
      </c>
      <c r="D885" s="17" t="str">
        <f>IFERROR(VLOOKUP(Wedstrijden!#REF!,#REF!,2,FALSE),"")</f>
        <v/>
      </c>
      <c r="E885" s="17" t="str">
        <f>IFERROR(VLOOKUP(Wedstrijden!#REF!,#REF!,5,FALSE),"")</f>
        <v/>
      </c>
      <c r="F885" s="17" t="e">
        <f>IF(Wedstrijden!#REF!&lt;&gt;"",Wedstrijden!#REF!,"")</f>
        <v>#REF!</v>
      </c>
      <c r="G885" s="17" t="e">
        <f>IF(Wedstrijden!#REF!="Indoor",1,0)</f>
        <v>#REF!</v>
      </c>
      <c r="H885" s="17" t="e">
        <f>Wedstrijden!#REF!</f>
        <v>#REF!</v>
      </c>
      <c r="I885" s="17" t="e">
        <f>IF(Wedstrijden!#REF!="Nee",0,IF(Wedstrijden!#REF!="Ja",1,""))</f>
        <v>#REF!</v>
      </c>
      <c r="J885" s="17" t="e">
        <f>IF(Wedstrijden!#REF!&lt;&gt;"",Wedstrijden!#REF!,"")</f>
        <v>#REF!</v>
      </c>
      <c r="W885" s="18"/>
      <c r="AE885" s="18"/>
      <c r="AN885" s="18"/>
      <c r="AU885" s="18"/>
      <c r="BA885" s="18"/>
      <c r="BE885" s="18"/>
      <c r="BJ885" s="17" t="str">
        <f>IF(COUNTA(Wedstrijden!O706:Y706)&lt;&gt;0,1,"")</f>
        <v/>
      </c>
      <c r="BK885" s="17" t="str">
        <f t="shared" si="78"/>
        <v/>
      </c>
      <c r="BL885" s="17" t="str">
        <f>IF(Wedstrijden!O706="x","AA","")</f>
        <v/>
      </c>
      <c r="BM885" s="17" t="str">
        <f>IF(Wedstrijden!P706="x","A","")</f>
        <v/>
      </c>
      <c r="BN885" s="17" t="str">
        <f>IF(Wedstrijden!Q706="x","B1","")</f>
        <v/>
      </c>
      <c r="BO885" s="17" t="e">
        <f>IF(Wedstrijden!#REF!="x","BB","")</f>
        <v>#REF!</v>
      </c>
      <c r="BP885" s="17" t="str">
        <f>IF(Wedstrijden!S706="x","B","")</f>
        <v/>
      </c>
      <c r="BQ885" s="17" t="str">
        <f>IF(Wedstrijden!T706="x","L1","")</f>
        <v/>
      </c>
      <c r="BR885" s="17" t="str">
        <f>IF(Wedstrijden!U706="x","L2","")</f>
        <v/>
      </c>
      <c r="BS885" s="17" t="str">
        <f>IF(Wedstrijden!V706="x","M1","")</f>
        <v/>
      </c>
      <c r="BT885" s="17" t="str">
        <f>IF(Wedstrijden!W706="x","M2","")</f>
        <v/>
      </c>
      <c r="BU885" s="17" t="str">
        <f>IF(Wedstrijden!X706="x","Z1","")</f>
        <v/>
      </c>
      <c r="BV885" s="17" t="str">
        <f>IF(Wedstrijden!Y706="x","Z2","")</f>
        <v/>
      </c>
      <c r="BW885" s="17" t="str">
        <f>IF(COUNTA(Wedstrijden!F706:N706)&lt;&gt;0,1,"")</f>
        <v/>
      </c>
      <c r="BX885" s="17" t="str">
        <f t="shared" si="79"/>
        <v/>
      </c>
      <c r="BY885" s="17" t="str">
        <f>IF(Wedstrijden!F706="x","BB","")</f>
        <v/>
      </c>
      <c r="BZ885" s="17" t="str">
        <f>IF(Wedstrijden!G706="x","B","")</f>
        <v/>
      </c>
      <c r="CA885" s="17" t="str">
        <f>IF(Wedstrijden!H706="x","L1","")</f>
        <v/>
      </c>
      <c r="CB885" s="17" t="str">
        <f>IF(Wedstrijden!I706="x","L2","")</f>
        <v/>
      </c>
      <c r="CC885" s="17" t="str">
        <f>IF(Wedstrijden!J706="x","M1","")</f>
        <v/>
      </c>
      <c r="CD885" s="17" t="str">
        <f>IF(Wedstrijden!K706="x","M2","")</f>
        <v/>
      </c>
      <c r="CE885" s="17" t="str">
        <f>IF(Wedstrijden!L706="x","Z1","")</f>
        <v/>
      </c>
      <c r="CF885" s="17" t="str">
        <f>IF(Wedstrijden!M706="x","Z2","")</f>
        <v/>
      </c>
      <c r="CG885" s="17" t="str">
        <f>IF(Wedstrijden!N706="x","ZZL","")</f>
        <v/>
      </c>
      <c r="CL885" s="17" t="str">
        <f>IF(COUNTA(Wedstrijden!AG706:AN706)&lt;&gt;0,2,"")</f>
        <v/>
      </c>
      <c r="CM885" s="17" t="str">
        <f t="shared" si="80"/>
        <v/>
      </c>
      <c r="CN885" s="17" t="str">
        <f>IF(Wedstrijden!AG706="x","AA","")</f>
        <v/>
      </c>
      <c r="CO885" s="17" t="str">
        <f>IF(Wedstrijden!AH706="x","A","")</f>
        <v/>
      </c>
      <c r="CP885" s="17" t="str">
        <f>IF(Wedstrijden!AI706="x","BB","")</f>
        <v/>
      </c>
      <c r="CQ885" s="17" t="str">
        <f>IF(Wedstrijden!AJ706="x","B","")</f>
        <v/>
      </c>
      <c r="CR885" s="17" t="str">
        <f>IF(Wedstrijden!AK706="x","L","")</f>
        <v/>
      </c>
      <c r="CS885" s="17" t="str">
        <f>IF(Wedstrijden!AL706="x","M","")</f>
        <v/>
      </c>
      <c r="CT885" s="17" t="str">
        <f>IF(Wedstrijden!AM706="x","Z","")</f>
        <v/>
      </c>
      <c r="CU885" s="17" t="str">
        <f>IF(Wedstrijden!AN706="x","ZZ","")</f>
        <v/>
      </c>
      <c r="CV885" s="17" t="str">
        <f>IF(COUNTA(Wedstrijden!Z706:AF706)&lt;&gt;0,2,"")</f>
        <v/>
      </c>
      <c r="CW885" s="17" t="str">
        <f t="shared" si="81"/>
        <v/>
      </c>
      <c r="CX885" s="17" t="str">
        <f>IF(Wedstrijden!Z706="x","BB","")</f>
        <v/>
      </c>
      <c r="CY885" s="17" t="str">
        <f>IF(Wedstrijden!AA706="x","B","")</f>
        <v/>
      </c>
      <c r="CZ885" s="17" t="str">
        <f>IF(Wedstrijden!AB706="x","L","")</f>
        <v/>
      </c>
      <c r="DA885" s="17" t="str">
        <f>IF(Wedstrijden!AC706="x","M","")</f>
        <v/>
      </c>
      <c r="DB885" s="17" t="str">
        <f>IF(Wedstrijden!AD706="x","Z","")</f>
        <v/>
      </c>
      <c r="DC885" s="17" t="str">
        <f>IF(Wedstrijden!AE706="x","ZZ","")</f>
        <v/>
      </c>
      <c r="DD885" s="17" t="str">
        <f>IF(Wedstrijden!AF706="x","1.40","")</f>
        <v/>
      </c>
      <c r="DE885" s="17" t="str">
        <f>IF(COUNTA(Wedstrijden!AP706:AR706)&lt;&gt;0,6,"")</f>
        <v/>
      </c>
      <c r="DF885" s="17" t="str">
        <f t="shared" si="82"/>
        <v/>
      </c>
      <c r="DG885" s="17" t="str">
        <f>IF(Wedstrijden!AP706="x","L","")</f>
        <v/>
      </c>
      <c r="DH885" s="17" t="str">
        <f>IF(Wedstrijden!AQ706="x","M","")</f>
        <v/>
      </c>
      <c r="DI885" s="17" t="str">
        <f>IF(Wedstrijden!AR706="x","Z","")</f>
        <v/>
      </c>
      <c r="DJ885" s="17" t="str">
        <f>IF(Wedstrijden!AS706="x","Z","")</f>
        <v/>
      </c>
      <c r="DK885" s="17" t="str">
        <f>IF(COUNTA(Wedstrijden!AU706:AW706)&lt;&gt;0,6,"")</f>
        <v/>
      </c>
      <c r="DL885" s="17" t="str">
        <f t="shared" si="83"/>
        <v/>
      </c>
      <c r="DM885" s="17" t="str">
        <f>IF(Wedstrijden!AU706="x","L","")</f>
        <v/>
      </c>
      <c r="DN885" s="17" t="str">
        <f>IF(Wedstrijden!AV706="x","M","")</f>
        <v/>
      </c>
      <c r="DO885" s="17" t="str">
        <f>IF(Wedstrijden!AW706="x","Z","")</f>
        <v/>
      </c>
      <c r="DP885" s="17" t="str">
        <f>IF(Wedstrijden!AX706="x","Z","")</f>
        <v/>
      </c>
    </row>
    <row r="886" spans="1:120" ht="14.4" x14ac:dyDescent="0.3">
      <c r="A886" s="21">
        <f>Wedstrijden!A707</f>
        <v>0</v>
      </c>
      <c r="B886" s="17" t="str">
        <f>IFERROR(VLOOKUP(Wedstrijden!#REF!,#REF!,2,FALSE),"")</f>
        <v/>
      </c>
      <c r="C886" s="17" t="e">
        <f>Wedstrijden!#REF!</f>
        <v>#REF!</v>
      </c>
      <c r="D886" s="17" t="str">
        <f>IFERROR(VLOOKUP(Wedstrijden!#REF!,#REF!,2,FALSE),"")</f>
        <v/>
      </c>
      <c r="E886" s="17" t="str">
        <f>IFERROR(VLOOKUP(Wedstrijden!#REF!,#REF!,5,FALSE),"")</f>
        <v/>
      </c>
      <c r="F886" s="17" t="e">
        <f>IF(Wedstrijden!#REF!&lt;&gt;"",Wedstrijden!#REF!,"")</f>
        <v>#REF!</v>
      </c>
      <c r="G886" s="17" t="e">
        <f>IF(Wedstrijden!#REF!="Indoor",1,0)</f>
        <v>#REF!</v>
      </c>
      <c r="H886" s="17" t="e">
        <f>Wedstrijden!#REF!</f>
        <v>#REF!</v>
      </c>
      <c r="I886" s="17" t="e">
        <f>IF(Wedstrijden!#REF!="Nee",0,IF(Wedstrijden!#REF!="Ja",1,""))</f>
        <v>#REF!</v>
      </c>
      <c r="J886" s="17" t="e">
        <f>IF(Wedstrijden!#REF!&lt;&gt;"",Wedstrijden!#REF!,"")</f>
        <v>#REF!</v>
      </c>
      <c r="W886" s="18"/>
      <c r="AE886" s="18"/>
      <c r="AN886" s="18"/>
      <c r="AU886" s="18"/>
      <c r="BA886" s="18"/>
      <c r="BE886" s="18"/>
      <c r="BJ886" s="17" t="str">
        <f>IF(COUNTA(Wedstrijden!O707:Y707)&lt;&gt;0,1,"")</f>
        <v/>
      </c>
      <c r="BK886" s="17" t="str">
        <f t="shared" si="78"/>
        <v/>
      </c>
      <c r="BL886" s="17" t="str">
        <f>IF(Wedstrijden!O707="x","AA","")</f>
        <v/>
      </c>
      <c r="BM886" s="17" t="str">
        <f>IF(Wedstrijden!P707="x","A","")</f>
        <v/>
      </c>
      <c r="BN886" s="17" t="str">
        <f>IF(Wedstrijden!Q707="x","B1","")</f>
        <v/>
      </c>
      <c r="BO886" s="17" t="e">
        <f>IF(Wedstrijden!#REF!="x","BB","")</f>
        <v>#REF!</v>
      </c>
      <c r="BP886" s="17" t="str">
        <f>IF(Wedstrijden!S707="x","B","")</f>
        <v/>
      </c>
      <c r="BQ886" s="17" t="str">
        <f>IF(Wedstrijden!T707="x","L1","")</f>
        <v/>
      </c>
      <c r="BR886" s="17" t="str">
        <f>IF(Wedstrijden!U707="x","L2","")</f>
        <v/>
      </c>
      <c r="BS886" s="17" t="str">
        <f>IF(Wedstrijden!V707="x","M1","")</f>
        <v/>
      </c>
      <c r="BT886" s="17" t="str">
        <f>IF(Wedstrijden!W707="x","M2","")</f>
        <v/>
      </c>
      <c r="BU886" s="17" t="str">
        <f>IF(Wedstrijden!X707="x","Z1","")</f>
        <v/>
      </c>
      <c r="BV886" s="17" t="str">
        <f>IF(Wedstrijden!Y707="x","Z2","")</f>
        <v/>
      </c>
      <c r="BW886" s="17" t="str">
        <f>IF(COUNTA(Wedstrijden!F707:N707)&lt;&gt;0,1,"")</f>
        <v/>
      </c>
      <c r="BX886" s="17" t="str">
        <f t="shared" si="79"/>
        <v/>
      </c>
      <c r="BY886" s="17" t="str">
        <f>IF(Wedstrijden!F707="x","BB","")</f>
        <v/>
      </c>
      <c r="BZ886" s="17" t="str">
        <f>IF(Wedstrijden!G707="x","B","")</f>
        <v/>
      </c>
      <c r="CA886" s="17" t="str">
        <f>IF(Wedstrijden!H707="x","L1","")</f>
        <v/>
      </c>
      <c r="CB886" s="17" t="str">
        <f>IF(Wedstrijden!I707="x","L2","")</f>
        <v/>
      </c>
      <c r="CC886" s="17" t="str">
        <f>IF(Wedstrijden!J707="x","M1","")</f>
        <v/>
      </c>
      <c r="CD886" s="17" t="str">
        <f>IF(Wedstrijden!K707="x","M2","")</f>
        <v/>
      </c>
      <c r="CE886" s="17" t="str">
        <f>IF(Wedstrijden!L707="x","Z1","")</f>
        <v/>
      </c>
      <c r="CF886" s="17" t="str">
        <f>IF(Wedstrijden!M707="x","Z2","")</f>
        <v/>
      </c>
      <c r="CG886" s="17" t="str">
        <f>IF(Wedstrijden!N707="x","ZZL","")</f>
        <v/>
      </c>
      <c r="CL886" s="17" t="str">
        <f>IF(COUNTA(Wedstrijden!AG707:AN707)&lt;&gt;0,2,"")</f>
        <v/>
      </c>
      <c r="CM886" s="17" t="str">
        <f t="shared" si="80"/>
        <v/>
      </c>
      <c r="CN886" s="17" t="str">
        <f>IF(Wedstrijden!AG707="x","AA","")</f>
        <v/>
      </c>
      <c r="CO886" s="17" t="str">
        <f>IF(Wedstrijden!AH707="x","A","")</f>
        <v/>
      </c>
      <c r="CP886" s="17" t="str">
        <f>IF(Wedstrijden!AI707="x","BB","")</f>
        <v/>
      </c>
      <c r="CQ886" s="17" t="str">
        <f>IF(Wedstrijden!AJ707="x","B","")</f>
        <v/>
      </c>
      <c r="CR886" s="17" t="str">
        <f>IF(Wedstrijden!AK707="x","L","")</f>
        <v/>
      </c>
      <c r="CS886" s="17" t="str">
        <f>IF(Wedstrijden!AL707="x","M","")</f>
        <v/>
      </c>
      <c r="CT886" s="17" t="str">
        <f>IF(Wedstrijden!AM707="x","Z","")</f>
        <v/>
      </c>
      <c r="CU886" s="17" t="str">
        <f>IF(Wedstrijden!AN707="x","ZZ","")</f>
        <v/>
      </c>
      <c r="CV886" s="17" t="str">
        <f>IF(COUNTA(Wedstrijden!Z707:AF707)&lt;&gt;0,2,"")</f>
        <v/>
      </c>
      <c r="CW886" s="17" t="str">
        <f t="shared" si="81"/>
        <v/>
      </c>
      <c r="CX886" s="17" t="str">
        <f>IF(Wedstrijden!Z707="x","BB","")</f>
        <v/>
      </c>
      <c r="CY886" s="17" t="str">
        <f>IF(Wedstrijden!AA707="x","B","")</f>
        <v/>
      </c>
      <c r="CZ886" s="17" t="str">
        <f>IF(Wedstrijden!AB707="x","L","")</f>
        <v/>
      </c>
      <c r="DA886" s="17" t="str">
        <f>IF(Wedstrijden!AC707="x","M","")</f>
        <v/>
      </c>
      <c r="DB886" s="17" t="str">
        <f>IF(Wedstrijden!AD707="x","Z","")</f>
        <v/>
      </c>
      <c r="DC886" s="17" t="str">
        <f>IF(Wedstrijden!AE707="x","ZZ","")</f>
        <v/>
      </c>
      <c r="DD886" s="17" t="str">
        <f>IF(Wedstrijden!AF707="x","1.40","")</f>
        <v/>
      </c>
      <c r="DE886" s="17" t="str">
        <f>IF(COUNTA(Wedstrijden!AP707:AR707)&lt;&gt;0,6,"")</f>
        <v/>
      </c>
      <c r="DF886" s="17" t="str">
        <f t="shared" si="82"/>
        <v/>
      </c>
      <c r="DG886" s="17" t="str">
        <f>IF(Wedstrijden!AP707="x","L","")</f>
        <v/>
      </c>
      <c r="DH886" s="17" t="str">
        <f>IF(Wedstrijden!AQ707="x","M","")</f>
        <v/>
      </c>
      <c r="DI886" s="17" t="str">
        <f>IF(Wedstrijden!AR707="x","Z","")</f>
        <v/>
      </c>
      <c r="DJ886" s="17" t="str">
        <f>IF(Wedstrijden!AS707="x","Z","")</f>
        <v/>
      </c>
      <c r="DK886" s="17" t="str">
        <f>IF(COUNTA(Wedstrijden!AU707:AW707)&lt;&gt;0,6,"")</f>
        <v/>
      </c>
      <c r="DL886" s="17" t="str">
        <f t="shared" si="83"/>
        <v/>
      </c>
      <c r="DM886" s="17" t="str">
        <f>IF(Wedstrijden!AU707="x","L","")</f>
        <v/>
      </c>
      <c r="DN886" s="17" t="str">
        <f>IF(Wedstrijden!AV707="x","M","")</f>
        <v/>
      </c>
      <c r="DO886" s="17" t="str">
        <f>IF(Wedstrijden!AW707="x","Z","")</f>
        <v/>
      </c>
      <c r="DP886" s="17" t="str">
        <f>IF(Wedstrijden!AX707="x","Z","")</f>
        <v/>
      </c>
    </row>
    <row r="887" spans="1:120" ht="14.4" x14ac:dyDescent="0.3">
      <c r="A887" s="21">
        <f>Wedstrijden!A708</f>
        <v>0</v>
      </c>
      <c r="B887" s="17" t="str">
        <f>IFERROR(VLOOKUP(Wedstrijden!#REF!,#REF!,2,FALSE),"")</f>
        <v/>
      </c>
      <c r="C887" s="17" t="e">
        <f>Wedstrijden!#REF!</f>
        <v>#REF!</v>
      </c>
      <c r="D887" s="17" t="str">
        <f>IFERROR(VLOOKUP(Wedstrijden!#REF!,#REF!,2,FALSE),"")</f>
        <v/>
      </c>
      <c r="E887" s="17" t="str">
        <f>IFERROR(VLOOKUP(Wedstrijden!#REF!,#REF!,5,FALSE),"")</f>
        <v/>
      </c>
      <c r="F887" s="17" t="e">
        <f>IF(Wedstrijden!#REF!&lt;&gt;"",Wedstrijden!#REF!,"")</f>
        <v>#REF!</v>
      </c>
      <c r="G887" s="17" t="e">
        <f>IF(Wedstrijden!#REF!="Indoor",1,0)</f>
        <v>#REF!</v>
      </c>
      <c r="H887" s="17" t="e">
        <f>Wedstrijden!#REF!</f>
        <v>#REF!</v>
      </c>
      <c r="I887" s="17" t="e">
        <f>IF(Wedstrijden!#REF!="Nee",0,IF(Wedstrijden!#REF!="Ja",1,""))</f>
        <v>#REF!</v>
      </c>
      <c r="J887" s="17" t="e">
        <f>IF(Wedstrijden!#REF!&lt;&gt;"",Wedstrijden!#REF!,"")</f>
        <v>#REF!</v>
      </c>
      <c r="W887" s="18"/>
      <c r="AE887" s="18"/>
      <c r="AN887" s="18"/>
      <c r="AU887" s="18"/>
      <c r="BA887" s="18"/>
      <c r="BE887" s="18"/>
      <c r="BJ887" s="17" t="str">
        <f>IF(COUNTA(Wedstrijden!O708:Y708)&lt;&gt;0,1,"")</f>
        <v/>
      </c>
      <c r="BK887" s="17" t="str">
        <f t="shared" si="78"/>
        <v/>
      </c>
      <c r="BL887" s="17" t="str">
        <f>IF(Wedstrijden!O708="x","AA","")</f>
        <v/>
      </c>
      <c r="BM887" s="17" t="str">
        <f>IF(Wedstrijden!P708="x","A","")</f>
        <v/>
      </c>
      <c r="BN887" s="17" t="str">
        <f>IF(Wedstrijden!Q708="x","B1","")</f>
        <v/>
      </c>
      <c r="BO887" s="17" t="e">
        <f>IF(Wedstrijden!#REF!="x","BB","")</f>
        <v>#REF!</v>
      </c>
      <c r="BP887" s="17" t="str">
        <f>IF(Wedstrijden!S708="x","B","")</f>
        <v/>
      </c>
      <c r="BQ887" s="17" t="str">
        <f>IF(Wedstrijden!T708="x","L1","")</f>
        <v/>
      </c>
      <c r="BR887" s="17" t="str">
        <f>IF(Wedstrijden!U708="x","L2","")</f>
        <v/>
      </c>
      <c r="BS887" s="17" t="str">
        <f>IF(Wedstrijden!V708="x","M1","")</f>
        <v/>
      </c>
      <c r="BT887" s="17" t="str">
        <f>IF(Wedstrijden!W708="x","M2","")</f>
        <v/>
      </c>
      <c r="BU887" s="17" t="str">
        <f>IF(Wedstrijden!X708="x","Z1","")</f>
        <v/>
      </c>
      <c r="BV887" s="17" t="str">
        <f>IF(Wedstrijden!Y708="x","Z2","")</f>
        <v/>
      </c>
      <c r="BW887" s="17" t="str">
        <f>IF(COUNTA(Wedstrijden!F708:N708)&lt;&gt;0,1,"")</f>
        <v/>
      </c>
      <c r="BX887" s="17" t="str">
        <f t="shared" si="79"/>
        <v/>
      </c>
      <c r="BY887" s="17" t="str">
        <f>IF(Wedstrijden!F708="x","BB","")</f>
        <v/>
      </c>
      <c r="BZ887" s="17" t="str">
        <f>IF(Wedstrijden!G708="x","B","")</f>
        <v/>
      </c>
      <c r="CA887" s="17" t="str">
        <f>IF(Wedstrijden!H708="x","L1","")</f>
        <v/>
      </c>
      <c r="CB887" s="17" t="str">
        <f>IF(Wedstrijden!I708="x","L2","")</f>
        <v/>
      </c>
      <c r="CC887" s="17" t="str">
        <f>IF(Wedstrijden!J708="x","M1","")</f>
        <v/>
      </c>
      <c r="CD887" s="17" t="str">
        <f>IF(Wedstrijden!K708="x","M2","")</f>
        <v/>
      </c>
      <c r="CE887" s="17" t="str">
        <f>IF(Wedstrijden!L708="x","Z1","")</f>
        <v/>
      </c>
      <c r="CF887" s="17" t="str">
        <f>IF(Wedstrijden!M708="x","Z2","")</f>
        <v/>
      </c>
      <c r="CG887" s="17" t="str">
        <f>IF(Wedstrijden!N708="x","ZZL","")</f>
        <v/>
      </c>
      <c r="CL887" s="17" t="str">
        <f>IF(COUNTA(Wedstrijden!AG708:AN708)&lt;&gt;0,2,"")</f>
        <v/>
      </c>
      <c r="CM887" s="17" t="str">
        <f t="shared" si="80"/>
        <v/>
      </c>
      <c r="CN887" s="17" t="str">
        <f>IF(Wedstrijden!AG708="x","AA","")</f>
        <v/>
      </c>
      <c r="CO887" s="17" t="str">
        <f>IF(Wedstrijden!AH708="x","A","")</f>
        <v/>
      </c>
      <c r="CP887" s="17" t="str">
        <f>IF(Wedstrijden!AI708="x","BB","")</f>
        <v/>
      </c>
      <c r="CQ887" s="17" t="str">
        <f>IF(Wedstrijden!AJ708="x","B","")</f>
        <v/>
      </c>
      <c r="CR887" s="17" t="str">
        <f>IF(Wedstrijden!AK708="x","L","")</f>
        <v/>
      </c>
      <c r="CS887" s="17" t="str">
        <f>IF(Wedstrijden!AL708="x","M","")</f>
        <v/>
      </c>
      <c r="CT887" s="17" t="str">
        <f>IF(Wedstrijden!AM708="x","Z","")</f>
        <v/>
      </c>
      <c r="CU887" s="17" t="str">
        <f>IF(Wedstrijden!AN708="x","ZZ","")</f>
        <v/>
      </c>
      <c r="CV887" s="17" t="str">
        <f>IF(COUNTA(Wedstrijden!Z708:AF708)&lt;&gt;0,2,"")</f>
        <v/>
      </c>
      <c r="CW887" s="17" t="str">
        <f t="shared" si="81"/>
        <v/>
      </c>
      <c r="CX887" s="17" t="str">
        <f>IF(Wedstrijden!Z708="x","BB","")</f>
        <v/>
      </c>
      <c r="CY887" s="17" t="str">
        <f>IF(Wedstrijden!AA708="x","B","")</f>
        <v/>
      </c>
      <c r="CZ887" s="17" t="str">
        <f>IF(Wedstrijden!AB708="x","L","")</f>
        <v/>
      </c>
      <c r="DA887" s="17" t="str">
        <f>IF(Wedstrijden!AC708="x","M","")</f>
        <v/>
      </c>
      <c r="DB887" s="17" t="str">
        <f>IF(Wedstrijden!AD708="x","Z","")</f>
        <v/>
      </c>
      <c r="DC887" s="17" t="str">
        <f>IF(Wedstrijden!AE708="x","ZZ","")</f>
        <v/>
      </c>
      <c r="DD887" s="17" t="str">
        <f>IF(Wedstrijden!AF708="x","1.40","")</f>
        <v/>
      </c>
      <c r="DE887" s="17" t="str">
        <f>IF(COUNTA(Wedstrijden!AP708:AR708)&lt;&gt;0,6,"")</f>
        <v/>
      </c>
      <c r="DF887" s="17" t="str">
        <f t="shared" si="82"/>
        <v/>
      </c>
      <c r="DG887" s="17" t="str">
        <f>IF(Wedstrijden!AP708="x","L","")</f>
        <v/>
      </c>
      <c r="DH887" s="17" t="str">
        <f>IF(Wedstrijden!AQ708="x","M","")</f>
        <v/>
      </c>
      <c r="DI887" s="17" t="str">
        <f>IF(Wedstrijden!AR708="x","Z","")</f>
        <v/>
      </c>
      <c r="DJ887" s="17" t="str">
        <f>IF(Wedstrijden!AS708="x","Z","")</f>
        <v/>
      </c>
      <c r="DK887" s="17" t="str">
        <f>IF(COUNTA(Wedstrijden!AU708:AW708)&lt;&gt;0,6,"")</f>
        <v/>
      </c>
      <c r="DL887" s="17" t="str">
        <f t="shared" si="83"/>
        <v/>
      </c>
      <c r="DM887" s="17" t="str">
        <f>IF(Wedstrijden!AU708="x","L","")</f>
        <v/>
      </c>
      <c r="DN887" s="17" t="str">
        <f>IF(Wedstrijden!AV708="x","M","")</f>
        <v/>
      </c>
      <c r="DO887" s="17" t="str">
        <f>IF(Wedstrijden!AW708="x","Z","")</f>
        <v/>
      </c>
      <c r="DP887" s="17" t="str">
        <f>IF(Wedstrijden!AX708="x","Z","")</f>
        <v/>
      </c>
    </row>
    <row r="888" spans="1:120" ht="14.4" x14ac:dyDescent="0.3">
      <c r="A888" s="21">
        <f>Wedstrijden!A709</f>
        <v>0</v>
      </c>
      <c r="B888" s="17" t="str">
        <f>IFERROR(VLOOKUP(Wedstrijden!#REF!,#REF!,2,FALSE),"")</f>
        <v/>
      </c>
      <c r="C888" s="17" t="e">
        <f>Wedstrijden!#REF!</f>
        <v>#REF!</v>
      </c>
      <c r="D888" s="17" t="str">
        <f>IFERROR(VLOOKUP(Wedstrijden!#REF!,#REF!,2,FALSE),"")</f>
        <v/>
      </c>
      <c r="E888" s="17" t="str">
        <f>IFERROR(VLOOKUP(Wedstrijden!#REF!,#REF!,5,FALSE),"")</f>
        <v/>
      </c>
      <c r="F888" s="17" t="e">
        <f>IF(Wedstrijden!#REF!&lt;&gt;"",Wedstrijden!#REF!,"")</f>
        <v>#REF!</v>
      </c>
      <c r="G888" s="17" t="e">
        <f>IF(Wedstrijden!#REF!="Indoor",1,0)</f>
        <v>#REF!</v>
      </c>
      <c r="H888" s="17" t="e">
        <f>Wedstrijden!#REF!</f>
        <v>#REF!</v>
      </c>
      <c r="I888" s="17" t="e">
        <f>IF(Wedstrijden!#REF!="Nee",0,IF(Wedstrijden!#REF!="Ja",1,""))</f>
        <v>#REF!</v>
      </c>
      <c r="J888" s="17" t="e">
        <f>IF(Wedstrijden!#REF!&lt;&gt;"",Wedstrijden!#REF!,"")</f>
        <v>#REF!</v>
      </c>
      <c r="W888" s="18"/>
      <c r="AE888" s="18"/>
      <c r="AN888" s="18"/>
      <c r="AU888" s="18"/>
      <c r="BA888" s="18"/>
      <c r="BE888" s="18"/>
      <c r="BJ888" s="17" t="str">
        <f>IF(COUNTA(Wedstrijden!O709:Y709)&lt;&gt;0,1,"")</f>
        <v/>
      </c>
      <c r="BK888" s="17" t="str">
        <f t="shared" si="78"/>
        <v/>
      </c>
      <c r="BL888" s="17" t="str">
        <f>IF(Wedstrijden!O709="x","AA","")</f>
        <v/>
      </c>
      <c r="BM888" s="17" t="str">
        <f>IF(Wedstrijden!P709="x","A","")</f>
        <v/>
      </c>
      <c r="BN888" s="17" t="str">
        <f>IF(Wedstrijden!Q709="x","B1","")</f>
        <v/>
      </c>
      <c r="BO888" s="17" t="e">
        <f>IF(Wedstrijden!#REF!="x","BB","")</f>
        <v>#REF!</v>
      </c>
      <c r="BP888" s="17" t="str">
        <f>IF(Wedstrijden!S709="x","B","")</f>
        <v/>
      </c>
      <c r="BQ888" s="17" t="str">
        <f>IF(Wedstrijden!T709="x","L1","")</f>
        <v/>
      </c>
      <c r="BR888" s="17" t="str">
        <f>IF(Wedstrijden!U709="x","L2","")</f>
        <v/>
      </c>
      <c r="BS888" s="17" t="str">
        <f>IF(Wedstrijden!V709="x","M1","")</f>
        <v/>
      </c>
      <c r="BT888" s="17" t="str">
        <f>IF(Wedstrijden!W709="x","M2","")</f>
        <v/>
      </c>
      <c r="BU888" s="17" t="str">
        <f>IF(Wedstrijden!X709="x","Z1","")</f>
        <v/>
      </c>
      <c r="BV888" s="17" t="str">
        <f>IF(Wedstrijden!Y709="x","Z2","")</f>
        <v/>
      </c>
      <c r="BW888" s="17" t="str">
        <f>IF(COUNTA(Wedstrijden!F709:N709)&lt;&gt;0,1,"")</f>
        <v/>
      </c>
      <c r="BX888" s="17" t="str">
        <f t="shared" si="79"/>
        <v/>
      </c>
      <c r="BY888" s="17" t="str">
        <f>IF(Wedstrijden!F709="x","BB","")</f>
        <v/>
      </c>
      <c r="BZ888" s="17" t="str">
        <f>IF(Wedstrijden!G709="x","B","")</f>
        <v/>
      </c>
      <c r="CA888" s="17" t="str">
        <f>IF(Wedstrijden!H709="x","L1","")</f>
        <v/>
      </c>
      <c r="CB888" s="17" t="str">
        <f>IF(Wedstrijden!I709="x","L2","")</f>
        <v/>
      </c>
      <c r="CC888" s="17" t="str">
        <f>IF(Wedstrijden!J709="x","M1","")</f>
        <v/>
      </c>
      <c r="CD888" s="17" t="str">
        <f>IF(Wedstrijden!K709="x","M2","")</f>
        <v/>
      </c>
      <c r="CE888" s="17" t="str">
        <f>IF(Wedstrijden!L709="x","Z1","")</f>
        <v/>
      </c>
      <c r="CF888" s="17" t="str">
        <f>IF(Wedstrijden!M709="x","Z2","")</f>
        <v/>
      </c>
      <c r="CG888" s="17" t="str">
        <f>IF(Wedstrijden!N709="x","ZZL","")</f>
        <v/>
      </c>
      <c r="CL888" s="17" t="str">
        <f>IF(COUNTA(Wedstrijden!AG709:AN709)&lt;&gt;0,2,"")</f>
        <v/>
      </c>
      <c r="CM888" s="17" t="str">
        <f t="shared" si="80"/>
        <v/>
      </c>
      <c r="CN888" s="17" t="str">
        <f>IF(Wedstrijden!AG709="x","AA","")</f>
        <v/>
      </c>
      <c r="CO888" s="17" t="str">
        <f>IF(Wedstrijden!AH709="x","A","")</f>
        <v/>
      </c>
      <c r="CP888" s="17" t="str">
        <f>IF(Wedstrijden!AI709="x","BB","")</f>
        <v/>
      </c>
      <c r="CQ888" s="17" t="str">
        <f>IF(Wedstrijden!AJ709="x","B","")</f>
        <v/>
      </c>
      <c r="CR888" s="17" t="str">
        <f>IF(Wedstrijden!AK709="x","L","")</f>
        <v/>
      </c>
      <c r="CS888" s="17" t="str">
        <f>IF(Wedstrijden!AL709="x","M","")</f>
        <v/>
      </c>
      <c r="CT888" s="17" t="str">
        <f>IF(Wedstrijden!AM709="x","Z","")</f>
        <v/>
      </c>
      <c r="CU888" s="17" t="str">
        <f>IF(Wedstrijden!AN709="x","ZZ","")</f>
        <v/>
      </c>
      <c r="CV888" s="17" t="str">
        <f>IF(COUNTA(Wedstrijden!Z709:AF709)&lt;&gt;0,2,"")</f>
        <v/>
      </c>
      <c r="CW888" s="17" t="str">
        <f t="shared" si="81"/>
        <v/>
      </c>
      <c r="CX888" s="17" t="str">
        <f>IF(Wedstrijden!Z709="x","BB","")</f>
        <v/>
      </c>
      <c r="CY888" s="17" t="str">
        <f>IF(Wedstrijden!AA709="x","B","")</f>
        <v/>
      </c>
      <c r="CZ888" s="17" t="str">
        <f>IF(Wedstrijden!AB709="x","L","")</f>
        <v/>
      </c>
      <c r="DA888" s="17" t="str">
        <f>IF(Wedstrijden!AC709="x","M","")</f>
        <v/>
      </c>
      <c r="DB888" s="17" t="str">
        <f>IF(Wedstrijden!AD709="x","Z","")</f>
        <v/>
      </c>
      <c r="DC888" s="17" t="str">
        <f>IF(Wedstrijden!AE709="x","ZZ","")</f>
        <v/>
      </c>
      <c r="DD888" s="17" t="str">
        <f>IF(Wedstrijden!AF709="x","1.40","")</f>
        <v/>
      </c>
      <c r="DE888" s="17" t="str">
        <f>IF(COUNTA(Wedstrijden!AP709:AR709)&lt;&gt;0,6,"")</f>
        <v/>
      </c>
      <c r="DF888" s="17" t="str">
        <f t="shared" si="82"/>
        <v/>
      </c>
      <c r="DG888" s="17" t="str">
        <f>IF(Wedstrijden!AP709="x","L","")</f>
        <v/>
      </c>
      <c r="DH888" s="17" t="str">
        <f>IF(Wedstrijden!AQ709="x","M","")</f>
        <v/>
      </c>
      <c r="DI888" s="17" t="str">
        <f>IF(Wedstrijden!AR709="x","Z","")</f>
        <v/>
      </c>
      <c r="DJ888" s="17" t="str">
        <f>IF(Wedstrijden!AS709="x","Z","")</f>
        <v/>
      </c>
      <c r="DK888" s="17" t="str">
        <f>IF(COUNTA(Wedstrijden!AU709:AW709)&lt;&gt;0,6,"")</f>
        <v/>
      </c>
      <c r="DL888" s="17" t="str">
        <f t="shared" si="83"/>
        <v/>
      </c>
      <c r="DM888" s="17" t="str">
        <f>IF(Wedstrijden!AU709="x","L","")</f>
        <v/>
      </c>
      <c r="DN888" s="17" t="str">
        <f>IF(Wedstrijden!AV709="x","M","")</f>
        <v/>
      </c>
      <c r="DO888" s="17" t="str">
        <f>IF(Wedstrijden!AW709="x","Z","")</f>
        <v/>
      </c>
      <c r="DP888" s="17" t="str">
        <f>IF(Wedstrijden!AX709="x","Z","")</f>
        <v/>
      </c>
    </row>
    <row r="889" spans="1:120" ht="14.4" x14ac:dyDescent="0.3">
      <c r="A889" s="21">
        <f>Wedstrijden!A710</f>
        <v>0</v>
      </c>
      <c r="B889" s="17" t="str">
        <f>IFERROR(VLOOKUP(Wedstrijden!#REF!,#REF!,2,FALSE),"")</f>
        <v/>
      </c>
      <c r="C889" s="17" t="e">
        <f>Wedstrijden!#REF!</f>
        <v>#REF!</v>
      </c>
      <c r="D889" s="17" t="str">
        <f>IFERROR(VLOOKUP(Wedstrijden!#REF!,#REF!,2,FALSE),"")</f>
        <v/>
      </c>
      <c r="E889" s="17" t="str">
        <f>IFERROR(VLOOKUP(Wedstrijden!#REF!,#REF!,5,FALSE),"")</f>
        <v/>
      </c>
      <c r="F889" s="17" t="e">
        <f>IF(Wedstrijden!#REF!&lt;&gt;"",Wedstrijden!#REF!,"")</f>
        <v>#REF!</v>
      </c>
      <c r="G889" s="17" t="e">
        <f>IF(Wedstrijden!#REF!="Indoor",1,0)</f>
        <v>#REF!</v>
      </c>
      <c r="H889" s="17" t="e">
        <f>Wedstrijden!#REF!</f>
        <v>#REF!</v>
      </c>
      <c r="I889" s="17" t="e">
        <f>IF(Wedstrijden!#REF!="Nee",0,IF(Wedstrijden!#REF!="Ja",1,""))</f>
        <v>#REF!</v>
      </c>
      <c r="J889" s="17" t="e">
        <f>IF(Wedstrijden!#REF!&lt;&gt;"",Wedstrijden!#REF!,"")</f>
        <v>#REF!</v>
      </c>
      <c r="W889" s="18"/>
      <c r="AE889" s="18"/>
      <c r="AN889" s="18"/>
      <c r="AU889" s="18"/>
      <c r="BA889" s="18"/>
      <c r="BE889" s="18"/>
      <c r="BJ889" s="17" t="str">
        <f>IF(COUNTA(Wedstrijden!O710:Y710)&lt;&gt;0,1,"")</f>
        <v/>
      </c>
      <c r="BK889" s="17" t="str">
        <f t="shared" si="78"/>
        <v/>
      </c>
      <c r="BL889" s="17" t="str">
        <f>IF(Wedstrijden!O710="x","AA","")</f>
        <v/>
      </c>
      <c r="BM889" s="17" t="str">
        <f>IF(Wedstrijden!P710="x","A","")</f>
        <v/>
      </c>
      <c r="BN889" s="17" t="str">
        <f>IF(Wedstrijden!Q710="x","B1","")</f>
        <v/>
      </c>
      <c r="BO889" s="17" t="e">
        <f>IF(Wedstrijden!#REF!="x","BB","")</f>
        <v>#REF!</v>
      </c>
      <c r="BP889" s="17" t="str">
        <f>IF(Wedstrijden!S710="x","B","")</f>
        <v/>
      </c>
      <c r="BQ889" s="17" t="str">
        <f>IF(Wedstrijden!T710="x","L1","")</f>
        <v/>
      </c>
      <c r="BR889" s="17" t="str">
        <f>IF(Wedstrijden!U710="x","L2","")</f>
        <v/>
      </c>
      <c r="BS889" s="17" t="str">
        <f>IF(Wedstrijden!V710="x","M1","")</f>
        <v/>
      </c>
      <c r="BT889" s="17" t="str">
        <f>IF(Wedstrijden!W710="x","M2","")</f>
        <v/>
      </c>
      <c r="BU889" s="17" t="str">
        <f>IF(Wedstrijden!X710="x","Z1","")</f>
        <v/>
      </c>
      <c r="BV889" s="17" t="str">
        <f>IF(Wedstrijden!Y710="x","Z2","")</f>
        <v/>
      </c>
      <c r="BW889" s="17" t="str">
        <f>IF(COUNTA(Wedstrijden!F710:N710)&lt;&gt;0,1,"")</f>
        <v/>
      </c>
      <c r="BX889" s="17" t="str">
        <f t="shared" si="79"/>
        <v/>
      </c>
      <c r="BY889" s="17" t="str">
        <f>IF(Wedstrijden!F710="x","BB","")</f>
        <v/>
      </c>
      <c r="BZ889" s="17" t="str">
        <f>IF(Wedstrijden!G710="x","B","")</f>
        <v/>
      </c>
      <c r="CA889" s="17" t="str">
        <f>IF(Wedstrijden!H710="x","L1","")</f>
        <v/>
      </c>
      <c r="CB889" s="17" t="str">
        <f>IF(Wedstrijden!I710="x","L2","")</f>
        <v/>
      </c>
      <c r="CC889" s="17" t="str">
        <f>IF(Wedstrijden!J710="x","M1","")</f>
        <v/>
      </c>
      <c r="CD889" s="17" t="str">
        <f>IF(Wedstrijden!K710="x","M2","")</f>
        <v/>
      </c>
      <c r="CE889" s="17" t="str">
        <f>IF(Wedstrijden!L710="x","Z1","")</f>
        <v/>
      </c>
      <c r="CF889" s="17" t="str">
        <f>IF(Wedstrijden!M710="x","Z2","")</f>
        <v/>
      </c>
      <c r="CG889" s="17" t="str">
        <f>IF(Wedstrijden!N710="x","ZZL","")</f>
        <v/>
      </c>
      <c r="CL889" s="17" t="str">
        <f>IF(COUNTA(Wedstrijden!AG710:AN710)&lt;&gt;0,2,"")</f>
        <v/>
      </c>
      <c r="CM889" s="17" t="str">
        <f t="shared" si="80"/>
        <v/>
      </c>
      <c r="CN889" s="17" t="str">
        <f>IF(Wedstrijden!AG710="x","AA","")</f>
        <v/>
      </c>
      <c r="CO889" s="17" t="str">
        <f>IF(Wedstrijden!AH710="x","A","")</f>
        <v/>
      </c>
      <c r="CP889" s="17" t="str">
        <f>IF(Wedstrijden!AI710="x","BB","")</f>
        <v/>
      </c>
      <c r="CQ889" s="17" t="str">
        <f>IF(Wedstrijden!AJ710="x","B","")</f>
        <v/>
      </c>
      <c r="CR889" s="17" t="str">
        <f>IF(Wedstrijden!AK710="x","L","")</f>
        <v/>
      </c>
      <c r="CS889" s="17" t="str">
        <f>IF(Wedstrijden!AL710="x","M","")</f>
        <v/>
      </c>
      <c r="CT889" s="17" t="str">
        <f>IF(Wedstrijden!AM710="x","Z","")</f>
        <v/>
      </c>
      <c r="CU889" s="17" t="str">
        <f>IF(Wedstrijden!AN710="x","ZZ","")</f>
        <v/>
      </c>
      <c r="CV889" s="17" t="str">
        <f>IF(COUNTA(Wedstrijden!Z710:AF710)&lt;&gt;0,2,"")</f>
        <v/>
      </c>
      <c r="CW889" s="17" t="str">
        <f t="shared" si="81"/>
        <v/>
      </c>
      <c r="CX889" s="17" t="str">
        <f>IF(Wedstrijden!Z710="x","BB","")</f>
        <v/>
      </c>
      <c r="CY889" s="17" t="str">
        <f>IF(Wedstrijden!AA710="x","B","")</f>
        <v/>
      </c>
      <c r="CZ889" s="17" t="str">
        <f>IF(Wedstrijden!AB710="x","L","")</f>
        <v/>
      </c>
      <c r="DA889" s="17" t="str">
        <f>IF(Wedstrijden!AC710="x","M","")</f>
        <v/>
      </c>
      <c r="DB889" s="17" t="str">
        <f>IF(Wedstrijden!AD710="x","Z","")</f>
        <v/>
      </c>
      <c r="DC889" s="17" t="str">
        <f>IF(Wedstrijden!AE710="x","ZZ","")</f>
        <v/>
      </c>
      <c r="DD889" s="17" t="str">
        <f>IF(Wedstrijden!AF710="x","1.40","")</f>
        <v/>
      </c>
      <c r="DE889" s="17" t="str">
        <f>IF(COUNTA(Wedstrijden!AP710:AR710)&lt;&gt;0,6,"")</f>
        <v/>
      </c>
      <c r="DF889" s="17" t="str">
        <f t="shared" si="82"/>
        <v/>
      </c>
      <c r="DG889" s="17" t="str">
        <f>IF(Wedstrijden!AP710="x","L","")</f>
        <v/>
      </c>
      <c r="DH889" s="17" t="str">
        <f>IF(Wedstrijden!AQ710="x","M","")</f>
        <v/>
      </c>
      <c r="DI889" s="17" t="str">
        <f>IF(Wedstrijden!AR710="x","Z","")</f>
        <v/>
      </c>
      <c r="DJ889" s="17" t="str">
        <f>IF(Wedstrijden!AS710="x","Z","")</f>
        <v/>
      </c>
      <c r="DK889" s="17" t="str">
        <f>IF(COUNTA(Wedstrijden!AU710:AW710)&lt;&gt;0,6,"")</f>
        <v/>
      </c>
      <c r="DL889" s="17" t="str">
        <f t="shared" si="83"/>
        <v/>
      </c>
      <c r="DM889" s="17" t="str">
        <f>IF(Wedstrijden!AU710="x","L","")</f>
        <v/>
      </c>
      <c r="DN889" s="17" t="str">
        <f>IF(Wedstrijden!AV710="x","M","")</f>
        <v/>
      </c>
      <c r="DO889" s="17" t="str">
        <f>IF(Wedstrijden!AW710="x","Z","")</f>
        <v/>
      </c>
      <c r="DP889" s="17" t="str">
        <f>IF(Wedstrijden!AX710="x","Z","")</f>
        <v/>
      </c>
    </row>
    <row r="890" spans="1:120" ht="14.4" x14ac:dyDescent="0.3">
      <c r="A890" s="21">
        <f>Wedstrijden!A711</f>
        <v>0</v>
      </c>
      <c r="B890" s="17" t="str">
        <f>IFERROR(VLOOKUP(Wedstrijden!#REF!,#REF!,2,FALSE),"")</f>
        <v/>
      </c>
      <c r="C890" s="17" t="e">
        <f>Wedstrijden!#REF!</f>
        <v>#REF!</v>
      </c>
      <c r="D890" s="17" t="str">
        <f>IFERROR(VLOOKUP(Wedstrijden!#REF!,#REF!,2,FALSE),"")</f>
        <v/>
      </c>
      <c r="E890" s="17" t="str">
        <f>IFERROR(VLOOKUP(Wedstrijden!#REF!,#REF!,5,FALSE),"")</f>
        <v/>
      </c>
      <c r="F890" s="17" t="e">
        <f>IF(Wedstrijden!#REF!&lt;&gt;"",Wedstrijden!#REF!,"")</f>
        <v>#REF!</v>
      </c>
      <c r="G890" s="17" t="e">
        <f>IF(Wedstrijden!#REF!="Indoor",1,0)</f>
        <v>#REF!</v>
      </c>
      <c r="H890" s="17" t="e">
        <f>Wedstrijden!#REF!</f>
        <v>#REF!</v>
      </c>
      <c r="I890" s="17" t="e">
        <f>IF(Wedstrijden!#REF!="Nee",0,IF(Wedstrijden!#REF!="Ja",1,""))</f>
        <v>#REF!</v>
      </c>
      <c r="J890" s="17" t="e">
        <f>IF(Wedstrijden!#REF!&lt;&gt;"",Wedstrijden!#REF!,"")</f>
        <v>#REF!</v>
      </c>
      <c r="W890" s="18"/>
      <c r="AE890" s="18"/>
      <c r="AN890" s="18"/>
      <c r="AU890" s="18"/>
      <c r="BA890" s="18"/>
      <c r="BE890" s="18"/>
      <c r="BJ890" s="17" t="str">
        <f>IF(COUNTA(Wedstrijden!O711:Y711)&lt;&gt;0,1,"")</f>
        <v/>
      </c>
      <c r="BK890" s="17" t="str">
        <f t="shared" si="78"/>
        <v/>
      </c>
      <c r="BL890" s="17" t="str">
        <f>IF(Wedstrijden!O711="x","AA","")</f>
        <v/>
      </c>
      <c r="BM890" s="17" t="str">
        <f>IF(Wedstrijden!P711="x","A","")</f>
        <v/>
      </c>
      <c r="BN890" s="17" t="str">
        <f>IF(Wedstrijden!Q711="x","B1","")</f>
        <v/>
      </c>
      <c r="BO890" s="17" t="e">
        <f>IF(Wedstrijden!#REF!="x","BB","")</f>
        <v>#REF!</v>
      </c>
      <c r="BP890" s="17" t="str">
        <f>IF(Wedstrijden!S711="x","B","")</f>
        <v/>
      </c>
      <c r="BQ890" s="17" t="str">
        <f>IF(Wedstrijden!T711="x","L1","")</f>
        <v/>
      </c>
      <c r="BR890" s="17" t="str">
        <f>IF(Wedstrijden!U711="x","L2","")</f>
        <v/>
      </c>
      <c r="BS890" s="17" t="str">
        <f>IF(Wedstrijden!V711="x","M1","")</f>
        <v/>
      </c>
      <c r="BT890" s="17" t="str">
        <f>IF(Wedstrijden!W711="x","M2","")</f>
        <v/>
      </c>
      <c r="BU890" s="17" t="str">
        <f>IF(Wedstrijden!X711="x","Z1","")</f>
        <v/>
      </c>
      <c r="BV890" s="17" t="str">
        <f>IF(Wedstrijden!Y711="x","Z2","")</f>
        <v/>
      </c>
      <c r="BW890" s="17" t="str">
        <f>IF(COUNTA(Wedstrijden!F711:N711)&lt;&gt;0,1,"")</f>
        <v/>
      </c>
      <c r="BX890" s="17" t="str">
        <f t="shared" si="79"/>
        <v/>
      </c>
      <c r="BY890" s="17" t="str">
        <f>IF(Wedstrijden!F711="x","BB","")</f>
        <v/>
      </c>
      <c r="BZ890" s="17" t="str">
        <f>IF(Wedstrijden!G711="x","B","")</f>
        <v/>
      </c>
      <c r="CA890" s="17" t="str">
        <f>IF(Wedstrijden!H711="x","L1","")</f>
        <v/>
      </c>
      <c r="CB890" s="17" t="str">
        <f>IF(Wedstrijden!I711="x","L2","")</f>
        <v/>
      </c>
      <c r="CC890" s="17" t="str">
        <f>IF(Wedstrijden!J711="x","M1","")</f>
        <v/>
      </c>
      <c r="CD890" s="17" t="str">
        <f>IF(Wedstrijden!K711="x","M2","")</f>
        <v/>
      </c>
      <c r="CE890" s="17" t="str">
        <f>IF(Wedstrijden!L711="x","Z1","")</f>
        <v/>
      </c>
      <c r="CF890" s="17" t="str">
        <f>IF(Wedstrijden!M711="x","Z2","")</f>
        <v/>
      </c>
      <c r="CG890" s="17" t="str">
        <f>IF(Wedstrijden!N711="x","ZZL","")</f>
        <v/>
      </c>
      <c r="CL890" s="17" t="str">
        <f>IF(COUNTA(Wedstrijden!AG711:AN711)&lt;&gt;0,2,"")</f>
        <v/>
      </c>
      <c r="CM890" s="17" t="str">
        <f t="shared" si="80"/>
        <v/>
      </c>
      <c r="CN890" s="17" t="str">
        <f>IF(Wedstrijden!AG711="x","AA","")</f>
        <v/>
      </c>
      <c r="CO890" s="17" t="str">
        <f>IF(Wedstrijden!AH711="x","A","")</f>
        <v/>
      </c>
      <c r="CP890" s="17" t="str">
        <f>IF(Wedstrijden!AI711="x","BB","")</f>
        <v/>
      </c>
      <c r="CQ890" s="17" t="str">
        <f>IF(Wedstrijden!AJ711="x","B","")</f>
        <v/>
      </c>
      <c r="CR890" s="17" t="str">
        <f>IF(Wedstrijden!AK711="x","L","")</f>
        <v/>
      </c>
      <c r="CS890" s="17" t="str">
        <f>IF(Wedstrijden!AL711="x","M","")</f>
        <v/>
      </c>
      <c r="CT890" s="17" t="str">
        <f>IF(Wedstrijden!AM711="x","Z","")</f>
        <v/>
      </c>
      <c r="CU890" s="17" t="str">
        <f>IF(Wedstrijden!AN711="x","ZZ","")</f>
        <v/>
      </c>
      <c r="CV890" s="17" t="str">
        <f>IF(COUNTA(Wedstrijden!Z711:AF711)&lt;&gt;0,2,"")</f>
        <v/>
      </c>
      <c r="CW890" s="17" t="str">
        <f t="shared" si="81"/>
        <v/>
      </c>
      <c r="CX890" s="17" t="str">
        <f>IF(Wedstrijden!Z711="x","BB","")</f>
        <v/>
      </c>
      <c r="CY890" s="17" t="str">
        <f>IF(Wedstrijden!AA711="x","B","")</f>
        <v/>
      </c>
      <c r="CZ890" s="17" t="str">
        <f>IF(Wedstrijden!AB711="x","L","")</f>
        <v/>
      </c>
      <c r="DA890" s="17" t="str">
        <f>IF(Wedstrijden!AC711="x","M","")</f>
        <v/>
      </c>
      <c r="DB890" s="17" t="str">
        <f>IF(Wedstrijden!AD711="x","Z","")</f>
        <v/>
      </c>
      <c r="DC890" s="17" t="str">
        <f>IF(Wedstrijden!AE711="x","ZZ","")</f>
        <v/>
      </c>
      <c r="DD890" s="17" t="str">
        <f>IF(Wedstrijden!AF711="x","1.40","")</f>
        <v/>
      </c>
      <c r="DE890" s="17" t="str">
        <f>IF(COUNTA(Wedstrijden!AP711:AR711)&lt;&gt;0,6,"")</f>
        <v/>
      </c>
      <c r="DF890" s="17" t="str">
        <f t="shared" si="82"/>
        <v/>
      </c>
      <c r="DG890" s="17" t="str">
        <f>IF(Wedstrijden!AP711="x","L","")</f>
        <v/>
      </c>
      <c r="DH890" s="17" t="str">
        <f>IF(Wedstrijden!AQ711="x","M","")</f>
        <v/>
      </c>
      <c r="DI890" s="17" t="str">
        <f>IF(Wedstrijden!AR711="x","Z","")</f>
        <v/>
      </c>
      <c r="DJ890" s="17" t="str">
        <f>IF(Wedstrijden!AS711="x","Z","")</f>
        <v/>
      </c>
      <c r="DK890" s="17" t="str">
        <f>IF(COUNTA(Wedstrijden!AU711:AW711)&lt;&gt;0,6,"")</f>
        <v/>
      </c>
      <c r="DL890" s="17" t="str">
        <f t="shared" si="83"/>
        <v/>
      </c>
      <c r="DM890" s="17" t="str">
        <f>IF(Wedstrijden!AU711="x","L","")</f>
        <v/>
      </c>
      <c r="DN890" s="17" t="str">
        <f>IF(Wedstrijden!AV711="x","M","")</f>
        <v/>
      </c>
      <c r="DO890" s="17" t="str">
        <f>IF(Wedstrijden!AW711="x","Z","")</f>
        <v/>
      </c>
      <c r="DP890" s="17" t="str">
        <f>IF(Wedstrijden!AX711="x","Z","")</f>
        <v/>
      </c>
    </row>
    <row r="891" spans="1:120" ht="14.4" x14ac:dyDescent="0.3">
      <c r="A891" s="21">
        <f>Wedstrijden!A712</f>
        <v>0</v>
      </c>
      <c r="B891" s="17" t="str">
        <f>IFERROR(VLOOKUP(Wedstrijden!#REF!,#REF!,2,FALSE),"")</f>
        <v/>
      </c>
      <c r="C891" s="17" t="e">
        <f>Wedstrijden!#REF!</f>
        <v>#REF!</v>
      </c>
      <c r="D891" s="17" t="str">
        <f>IFERROR(VLOOKUP(Wedstrijden!#REF!,#REF!,2,FALSE),"")</f>
        <v/>
      </c>
      <c r="E891" s="17" t="str">
        <f>IFERROR(VLOOKUP(Wedstrijden!#REF!,#REF!,5,FALSE),"")</f>
        <v/>
      </c>
      <c r="F891" s="17" t="e">
        <f>IF(Wedstrijden!#REF!&lt;&gt;"",Wedstrijden!#REF!,"")</f>
        <v>#REF!</v>
      </c>
      <c r="G891" s="17" t="e">
        <f>IF(Wedstrijden!#REF!="Indoor",1,0)</f>
        <v>#REF!</v>
      </c>
      <c r="H891" s="17" t="e">
        <f>Wedstrijden!#REF!</f>
        <v>#REF!</v>
      </c>
      <c r="I891" s="17" t="e">
        <f>IF(Wedstrijden!#REF!="Nee",0,IF(Wedstrijden!#REF!="Ja",1,""))</f>
        <v>#REF!</v>
      </c>
      <c r="J891" s="17" t="e">
        <f>IF(Wedstrijden!#REF!&lt;&gt;"",Wedstrijden!#REF!,"")</f>
        <v>#REF!</v>
      </c>
      <c r="W891" s="18"/>
      <c r="AE891" s="18"/>
      <c r="AN891" s="18"/>
      <c r="AU891" s="18"/>
      <c r="BA891" s="18"/>
      <c r="BE891" s="18"/>
      <c r="BJ891" s="17" t="str">
        <f>IF(COUNTA(Wedstrijden!O712:Y712)&lt;&gt;0,1,"")</f>
        <v/>
      </c>
      <c r="BK891" s="17" t="str">
        <f t="shared" si="78"/>
        <v/>
      </c>
      <c r="BL891" s="17" t="str">
        <f>IF(Wedstrijden!O712="x","AA","")</f>
        <v/>
      </c>
      <c r="BM891" s="17" t="str">
        <f>IF(Wedstrijden!P712="x","A","")</f>
        <v/>
      </c>
      <c r="BN891" s="17" t="str">
        <f>IF(Wedstrijden!Q712="x","B1","")</f>
        <v/>
      </c>
      <c r="BO891" s="17" t="e">
        <f>IF(Wedstrijden!#REF!="x","BB","")</f>
        <v>#REF!</v>
      </c>
      <c r="BP891" s="17" t="str">
        <f>IF(Wedstrijden!S712="x","B","")</f>
        <v/>
      </c>
      <c r="BQ891" s="17" t="str">
        <f>IF(Wedstrijden!T712="x","L1","")</f>
        <v/>
      </c>
      <c r="BR891" s="17" t="str">
        <f>IF(Wedstrijden!U712="x","L2","")</f>
        <v/>
      </c>
      <c r="BS891" s="17" t="str">
        <f>IF(Wedstrijden!V712="x","M1","")</f>
        <v/>
      </c>
      <c r="BT891" s="17" t="str">
        <f>IF(Wedstrijden!W712="x","M2","")</f>
        <v/>
      </c>
      <c r="BU891" s="17" t="str">
        <f>IF(Wedstrijden!X712="x","Z1","")</f>
        <v/>
      </c>
      <c r="BV891" s="17" t="str">
        <f>IF(Wedstrijden!Y712="x","Z2","")</f>
        <v/>
      </c>
      <c r="BW891" s="17" t="str">
        <f>IF(COUNTA(Wedstrijden!F712:N712)&lt;&gt;0,1,"")</f>
        <v/>
      </c>
      <c r="BX891" s="17" t="str">
        <f t="shared" si="79"/>
        <v/>
      </c>
      <c r="BY891" s="17" t="str">
        <f>IF(Wedstrijden!F712="x","BB","")</f>
        <v/>
      </c>
      <c r="BZ891" s="17" t="str">
        <f>IF(Wedstrijden!G712="x","B","")</f>
        <v/>
      </c>
      <c r="CA891" s="17" t="str">
        <f>IF(Wedstrijden!H712="x","L1","")</f>
        <v/>
      </c>
      <c r="CB891" s="17" t="str">
        <f>IF(Wedstrijden!I712="x","L2","")</f>
        <v/>
      </c>
      <c r="CC891" s="17" t="str">
        <f>IF(Wedstrijden!J712="x","M1","")</f>
        <v/>
      </c>
      <c r="CD891" s="17" t="str">
        <f>IF(Wedstrijden!K712="x","M2","")</f>
        <v/>
      </c>
      <c r="CE891" s="17" t="str">
        <f>IF(Wedstrijden!L712="x","Z1","")</f>
        <v/>
      </c>
      <c r="CF891" s="17" t="str">
        <f>IF(Wedstrijden!M712="x","Z2","")</f>
        <v/>
      </c>
      <c r="CG891" s="17" t="str">
        <f>IF(Wedstrijden!N712="x","ZZL","")</f>
        <v/>
      </c>
      <c r="CL891" s="17" t="str">
        <f>IF(COUNTA(Wedstrijden!AG712:AN712)&lt;&gt;0,2,"")</f>
        <v/>
      </c>
      <c r="CM891" s="17" t="str">
        <f t="shared" si="80"/>
        <v/>
      </c>
      <c r="CN891" s="17" t="str">
        <f>IF(Wedstrijden!AG712="x","AA","")</f>
        <v/>
      </c>
      <c r="CO891" s="17" t="str">
        <f>IF(Wedstrijden!AH712="x","A","")</f>
        <v/>
      </c>
      <c r="CP891" s="17" t="str">
        <f>IF(Wedstrijden!AI712="x","BB","")</f>
        <v/>
      </c>
      <c r="CQ891" s="17" t="str">
        <f>IF(Wedstrijden!AJ712="x","B","")</f>
        <v/>
      </c>
      <c r="CR891" s="17" t="str">
        <f>IF(Wedstrijden!AK712="x","L","")</f>
        <v/>
      </c>
      <c r="CS891" s="17" t="str">
        <f>IF(Wedstrijden!AL712="x","M","")</f>
        <v/>
      </c>
      <c r="CT891" s="17" t="str">
        <f>IF(Wedstrijden!AM712="x","Z","")</f>
        <v/>
      </c>
      <c r="CU891" s="17" t="str">
        <f>IF(Wedstrijden!AN712="x","ZZ","")</f>
        <v/>
      </c>
      <c r="CV891" s="17" t="str">
        <f>IF(COUNTA(Wedstrijden!Z712:AF712)&lt;&gt;0,2,"")</f>
        <v/>
      </c>
      <c r="CW891" s="17" t="str">
        <f t="shared" si="81"/>
        <v/>
      </c>
      <c r="CX891" s="17" t="str">
        <f>IF(Wedstrijden!Z712="x","BB","")</f>
        <v/>
      </c>
      <c r="CY891" s="17" t="str">
        <f>IF(Wedstrijden!AA712="x","B","")</f>
        <v/>
      </c>
      <c r="CZ891" s="17" t="str">
        <f>IF(Wedstrijden!AB712="x","L","")</f>
        <v/>
      </c>
      <c r="DA891" s="17" t="str">
        <f>IF(Wedstrijden!AC712="x","M","")</f>
        <v/>
      </c>
      <c r="DB891" s="17" t="str">
        <f>IF(Wedstrijden!AD712="x","Z","")</f>
        <v/>
      </c>
      <c r="DC891" s="17" t="str">
        <f>IF(Wedstrijden!AE712="x","ZZ","")</f>
        <v/>
      </c>
      <c r="DD891" s="17" t="str">
        <f>IF(Wedstrijden!AF712="x","1.40","")</f>
        <v/>
      </c>
      <c r="DE891" s="17" t="str">
        <f>IF(COUNTA(Wedstrijden!AP712:AR712)&lt;&gt;0,6,"")</f>
        <v/>
      </c>
      <c r="DF891" s="17" t="str">
        <f t="shared" si="82"/>
        <v/>
      </c>
      <c r="DG891" s="17" t="str">
        <f>IF(Wedstrijden!AP712="x","L","")</f>
        <v/>
      </c>
      <c r="DH891" s="17" t="str">
        <f>IF(Wedstrijden!AQ712="x","M","")</f>
        <v/>
      </c>
      <c r="DI891" s="17" t="str">
        <f>IF(Wedstrijden!AR712="x","Z","")</f>
        <v/>
      </c>
      <c r="DJ891" s="17" t="str">
        <f>IF(Wedstrijden!AS712="x","Z","")</f>
        <v/>
      </c>
      <c r="DK891" s="17" t="str">
        <f>IF(COUNTA(Wedstrijden!AU712:AW712)&lt;&gt;0,6,"")</f>
        <v/>
      </c>
      <c r="DL891" s="17" t="str">
        <f t="shared" si="83"/>
        <v/>
      </c>
      <c r="DM891" s="17" t="str">
        <f>IF(Wedstrijden!AU712="x","L","")</f>
        <v/>
      </c>
      <c r="DN891" s="17" t="str">
        <f>IF(Wedstrijden!AV712="x","M","")</f>
        <v/>
      </c>
      <c r="DO891" s="17" t="str">
        <f>IF(Wedstrijden!AW712="x","Z","")</f>
        <v/>
      </c>
      <c r="DP891" s="17" t="str">
        <f>IF(Wedstrijden!AX712="x","Z","")</f>
        <v/>
      </c>
    </row>
    <row r="892" spans="1:120" ht="14.4" x14ac:dyDescent="0.3">
      <c r="A892" s="21">
        <f>Wedstrijden!A713</f>
        <v>0</v>
      </c>
      <c r="B892" s="17" t="str">
        <f>IFERROR(VLOOKUP(Wedstrijden!#REF!,#REF!,2,FALSE),"")</f>
        <v/>
      </c>
      <c r="C892" s="17" t="e">
        <f>Wedstrijden!#REF!</f>
        <v>#REF!</v>
      </c>
      <c r="D892" s="17" t="str">
        <f>IFERROR(VLOOKUP(Wedstrijden!#REF!,#REF!,2,FALSE),"")</f>
        <v/>
      </c>
      <c r="E892" s="17" t="str">
        <f>IFERROR(VLOOKUP(Wedstrijden!#REF!,#REF!,5,FALSE),"")</f>
        <v/>
      </c>
      <c r="F892" s="17" t="e">
        <f>IF(Wedstrijden!#REF!&lt;&gt;"",Wedstrijden!#REF!,"")</f>
        <v>#REF!</v>
      </c>
      <c r="G892" s="17" t="e">
        <f>IF(Wedstrijden!#REF!="Indoor",1,0)</f>
        <v>#REF!</v>
      </c>
      <c r="H892" s="17" t="e">
        <f>Wedstrijden!#REF!</f>
        <v>#REF!</v>
      </c>
      <c r="I892" s="17" t="e">
        <f>IF(Wedstrijden!#REF!="Nee",0,IF(Wedstrijden!#REF!="Ja",1,""))</f>
        <v>#REF!</v>
      </c>
      <c r="J892" s="17" t="e">
        <f>IF(Wedstrijden!#REF!&lt;&gt;"",Wedstrijden!#REF!,"")</f>
        <v>#REF!</v>
      </c>
      <c r="W892" s="18"/>
      <c r="AE892" s="18"/>
      <c r="AN892" s="18"/>
      <c r="AU892" s="18"/>
      <c r="BA892" s="18"/>
      <c r="BE892" s="18"/>
      <c r="BJ892" s="17" t="str">
        <f>IF(COUNTA(Wedstrijden!O713:Y713)&lt;&gt;0,1,"")</f>
        <v/>
      </c>
      <c r="BK892" s="17" t="str">
        <f t="shared" si="78"/>
        <v/>
      </c>
      <c r="BL892" s="17" t="str">
        <f>IF(Wedstrijden!O713="x","AA","")</f>
        <v/>
      </c>
      <c r="BM892" s="17" t="str">
        <f>IF(Wedstrijden!P713="x","A","")</f>
        <v/>
      </c>
      <c r="BN892" s="17" t="str">
        <f>IF(Wedstrijden!Q713="x","B1","")</f>
        <v/>
      </c>
      <c r="BO892" s="17" t="e">
        <f>IF(Wedstrijden!#REF!="x","BB","")</f>
        <v>#REF!</v>
      </c>
      <c r="BP892" s="17" t="str">
        <f>IF(Wedstrijden!S713="x","B","")</f>
        <v/>
      </c>
      <c r="BQ892" s="17" t="str">
        <f>IF(Wedstrijden!T713="x","L1","")</f>
        <v/>
      </c>
      <c r="BR892" s="17" t="str">
        <f>IF(Wedstrijden!U713="x","L2","")</f>
        <v/>
      </c>
      <c r="BS892" s="17" t="str">
        <f>IF(Wedstrijden!V713="x","M1","")</f>
        <v/>
      </c>
      <c r="BT892" s="17" t="str">
        <f>IF(Wedstrijden!W713="x","M2","")</f>
        <v/>
      </c>
      <c r="BU892" s="17" t="str">
        <f>IF(Wedstrijden!X713="x","Z1","")</f>
        <v/>
      </c>
      <c r="BV892" s="17" t="str">
        <f>IF(Wedstrijden!Y713="x","Z2","")</f>
        <v/>
      </c>
      <c r="BW892" s="17" t="str">
        <f>IF(COUNTA(Wedstrijden!F713:N713)&lt;&gt;0,1,"")</f>
        <v/>
      </c>
      <c r="BX892" s="17" t="str">
        <f t="shared" si="79"/>
        <v/>
      </c>
      <c r="BY892" s="17" t="str">
        <f>IF(Wedstrijden!F713="x","BB","")</f>
        <v/>
      </c>
      <c r="BZ892" s="17" t="str">
        <f>IF(Wedstrijden!G713="x","B","")</f>
        <v/>
      </c>
      <c r="CA892" s="17" t="str">
        <f>IF(Wedstrijden!H713="x","L1","")</f>
        <v/>
      </c>
      <c r="CB892" s="17" t="str">
        <f>IF(Wedstrijden!I713="x","L2","")</f>
        <v/>
      </c>
      <c r="CC892" s="17" t="str">
        <f>IF(Wedstrijden!J713="x","M1","")</f>
        <v/>
      </c>
      <c r="CD892" s="17" t="str">
        <f>IF(Wedstrijden!K713="x","M2","")</f>
        <v/>
      </c>
      <c r="CE892" s="17" t="str">
        <f>IF(Wedstrijden!L713="x","Z1","")</f>
        <v/>
      </c>
      <c r="CF892" s="17" t="str">
        <f>IF(Wedstrijden!M713="x","Z2","")</f>
        <v/>
      </c>
      <c r="CG892" s="17" t="str">
        <f>IF(Wedstrijden!N713="x","ZZL","")</f>
        <v/>
      </c>
      <c r="CL892" s="17" t="str">
        <f>IF(COUNTA(Wedstrijden!AG713:AN713)&lt;&gt;0,2,"")</f>
        <v/>
      </c>
      <c r="CM892" s="17" t="str">
        <f t="shared" si="80"/>
        <v/>
      </c>
      <c r="CN892" s="17" t="str">
        <f>IF(Wedstrijden!AG713="x","AA","")</f>
        <v/>
      </c>
      <c r="CO892" s="17" t="str">
        <f>IF(Wedstrijden!AH713="x","A","")</f>
        <v/>
      </c>
      <c r="CP892" s="17" t="str">
        <f>IF(Wedstrijden!AI713="x","BB","")</f>
        <v/>
      </c>
      <c r="CQ892" s="17" t="str">
        <f>IF(Wedstrijden!AJ713="x","B","")</f>
        <v/>
      </c>
      <c r="CR892" s="17" t="str">
        <f>IF(Wedstrijden!AK713="x","L","")</f>
        <v/>
      </c>
      <c r="CS892" s="17" t="str">
        <f>IF(Wedstrijden!AL713="x","M","")</f>
        <v/>
      </c>
      <c r="CT892" s="17" t="str">
        <f>IF(Wedstrijden!AM713="x","Z","")</f>
        <v/>
      </c>
      <c r="CU892" s="17" t="str">
        <f>IF(Wedstrijden!AN713="x","ZZ","")</f>
        <v/>
      </c>
      <c r="CV892" s="17" t="str">
        <f>IF(COUNTA(Wedstrijden!Z713:AF713)&lt;&gt;0,2,"")</f>
        <v/>
      </c>
      <c r="CW892" s="17" t="str">
        <f t="shared" si="81"/>
        <v/>
      </c>
      <c r="CX892" s="17" t="str">
        <f>IF(Wedstrijden!Z713="x","BB","")</f>
        <v/>
      </c>
      <c r="CY892" s="17" t="str">
        <f>IF(Wedstrijden!AA713="x","B","")</f>
        <v/>
      </c>
      <c r="CZ892" s="17" t="str">
        <f>IF(Wedstrijden!AB713="x","L","")</f>
        <v/>
      </c>
      <c r="DA892" s="17" t="str">
        <f>IF(Wedstrijden!AC713="x","M","")</f>
        <v/>
      </c>
      <c r="DB892" s="17" t="str">
        <f>IF(Wedstrijden!AD713="x","Z","")</f>
        <v/>
      </c>
      <c r="DC892" s="17" t="str">
        <f>IF(Wedstrijden!AE713="x","ZZ","")</f>
        <v/>
      </c>
      <c r="DD892" s="17" t="str">
        <f>IF(Wedstrijden!AF713="x","1.40","")</f>
        <v/>
      </c>
      <c r="DE892" s="17" t="str">
        <f>IF(COUNTA(Wedstrijden!AP713:AR713)&lt;&gt;0,6,"")</f>
        <v/>
      </c>
      <c r="DF892" s="17" t="str">
        <f t="shared" si="82"/>
        <v/>
      </c>
      <c r="DG892" s="17" t="str">
        <f>IF(Wedstrijden!AP713="x","L","")</f>
        <v/>
      </c>
      <c r="DH892" s="17" t="str">
        <f>IF(Wedstrijden!AQ713="x","M","")</f>
        <v/>
      </c>
      <c r="DI892" s="17" t="str">
        <f>IF(Wedstrijden!AR713="x","Z","")</f>
        <v/>
      </c>
      <c r="DJ892" s="17" t="str">
        <f>IF(Wedstrijden!AS713="x","Z","")</f>
        <v/>
      </c>
      <c r="DK892" s="17" t="str">
        <f>IF(COUNTA(Wedstrijden!AU713:AW713)&lt;&gt;0,6,"")</f>
        <v/>
      </c>
      <c r="DL892" s="17" t="str">
        <f t="shared" si="83"/>
        <v/>
      </c>
      <c r="DM892" s="17" t="str">
        <f>IF(Wedstrijden!AU713="x","L","")</f>
        <v/>
      </c>
      <c r="DN892" s="17" t="str">
        <f>IF(Wedstrijden!AV713="x","M","")</f>
        <v/>
      </c>
      <c r="DO892" s="17" t="str">
        <f>IF(Wedstrijden!AW713="x","Z","")</f>
        <v/>
      </c>
      <c r="DP892" s="17" t="str">
        <f>IF(Wedstrijden!AX713="x","Z","")</f>
        <v/>
      </c>
    </row>
    <row r="893" spans="1:120" ht="14.4" x14ac:dyDescent="0.3">
      <c r="A893" s="21">
        <f>Wedstrijden!A714</f>
        <v>0</v>
      </c>
      <c r="B893" s="17" t="str">
        <f>IFERROR(VLOOKUP(Wedstrijden!#REF!,#REF!,2,FALSE),"")</f>
        <v/>
      </c>
      <c r="C893" s="17" t="e">
        <f>Wedstrijden!#REF!</f>
        <v>#REF!</v>
      </c>
      <c r="D893" s="17" t="str">
        <f>IFERROR(VLOOKUP(Wedstrijden!#REF!,#REF!,2,FALSE),"")</f>
        <v/>
      </c>
      <c r="E893" s="17" t="str">
        <f>IFERROR(VLOOKUP(Wedstrijden!#REF!,#REF!,5,FALSE),"")</f>
        <v/>
      </c>
      <c r="F893" s="17" t="e">
        <f>IF(Wedstrijden!#REF!&lt;&gt;"",Wedstrijden!#REF!,"")</f>
        <v>#REF!</v>
      </c>
      <c r="G893" s="17" t="e">
        <f>IF(Wedstrijden!#REF!="Indoor",1,0)</f>
        <v>#REF!</v>
      </c>
      <c r="H893" s="17" t="e">
        <f>Wedstrijden!#REF!</f>
        <v>#REF!</v>
      </c>
      <c r="I893" s="17" t="e">
        <f>IF(Wedstrijden!#REF!="Nee",0,IF(Wedstrijden!#REF!="Ja",1,""))</f>
        <v>#REF!</v>
      </c>
      <c r="J893" s="17" t="e">
        <f>IF(Wedstrijden!#REF!&lt;&gt;"",Wedstrijden!#REF!,"")</f>
        <v>#REF!</v>
      </c>
      <c r="W893" s="18"/>
      <c r="AE893" s="18"/>
      <c r="AN893" s="18"/>
      <c r="AU893" s="18"/>
      <c r="BA893" s="18"/>
      <c r="BE893" s="18"/>
      <c r="BJ893" s="17" t="str">
        <f>IF(COUNTA(Wedstrijden!O714:Y714)&lt;&gt;0,1,"")</f>
        <v/>
      </c>
      <c r="BK893" s="17" t="str">
        <f t="shared" si="78"/>
        <v/>
      </c>
      <c r="BL893" s="17" t="str">
        <f>IF(Wedstrijden!O714="x","AA","")</f>
        <v/>
      </c>
      <c r="BM893" s="17" t="str">
        <f>IF(Wedstrijden!P714="x","A","")</f>
        <v/>
      </c>
      <c r="BN893" s="17" t="str">
        <f>IF(Wedstrijden!Q714="x","B1","")</f>
        <v/>
      </c>
      <c r="BO893" s="17" t="e">
        <f>IF(Wedstrijden!#REF!="x","BB","")</f>
        <v>#REF!</v>
      </c>
      <c r="BP893" s="17" t="str">
        <f>IF(Wedstrijden!S714="x","B","")</f>
        <v/>
      </c>
      <c r="BQ893" s="17" t="str">
        <f>IF(Wedstrijden!T714="x","L1","")</f>
        <v/>
      </c>
      <c r="BR893" s="17" t="str">
        <f>IF(Wedstrijden!U714="x","L2","")</f>
        <v/>
      </c>
      <c r="BS893" s="17" t="str">
        <f>IF(Wedstrijden!V714="x","M1","")</f>
        <v/>
      </c>
      <c r="BT893" s="17" t="str">
        <f>IF(Wedstrijden!W714="x","M2","")</f>
        <v/>
      </c>
      <c r="BU893" s="17" t="str">
        <f>IF(Wedstrijden!X714="x","Z1","")</f>
        <v/>
      </c>
      <c r="BV893" s="17" t="str">
        <f>IF(Wedstrijden!Y714="x","Z2","")</f>
        <v/>
      </c>
      <c r="BW893" s="17" t="str">
        <f>IF(COUNTA(Wedstrijden!F714:N714)&lt;&gt;0,1,"")</f>
        <v/>
      </c>
      <c r="BX893" s="17" t="str">
        <f t="shared" si="79"/>
        <v/>
      </c>
      <c r="BY893" s="17" t="str">
        <f>IF(Wedstrijden!F714="x","BB","")</f>
        <v/>
      </c>
      <c r="BZ893" s="17" t="str">
        <f>IF(Wedstrijden!G714="x","B","")</f>
        <v/>
      </c>
      <c r="CA893" s="17" t="str">
        <f>IF(Wedstrijden!H714="x","L1","")</f>
        <v/>
      </c>
      <c r="CB893" s="17" t="str">
        <f>IF(Wedstrijden!I714="x","L2","")</f>
        <v/>
      </c>
      <c r="CC893" s="17" t="str">
        <f>IF(Wedstrijden!J714="x","M1","")</f>
        <v/>
      </c>
      <c r="CD893" s="17" t="str">
        <f>IF(Wedstrijden!K714="x","M2","")</f>
        <v/>
      </c>
      <c r="CE893" s="17" t="str">
        <f>IF(Wedstrijden!L714="x","Z1","")</f>
        <v/>
      </c>
      <c r="CF893" s="17" t="str">
        <f>IF(Wedstrijden!M714="x","Z2","")</f>
        <v/>
      </c>
      <c r="CG893" s="17" t="str">
        <f>IF(Wedstrijden!N714="x","ZZL","")</f>
        <v/>
      </c>
      <c r="CL893" s="17" t="str">
        <f>IF(COUNTA(Wedstrijden!AG714:AN714)&lt;&gt;0,2,"")</f>
        <v/>
      </c>
      <c r="CM893" s="17" t="str">
        <f t="shared" si="80"/>
        <v/>
      </c>
      <c r="CN893" s="17" t="str">
        <f>IF(Wedstrijden!AG714="x","AA","")</f>
        <v/>
      </c>
      <c r="CO893" s="17" t="str">
        <f>IF(Wedstrijden!AH714="x","A","")</f>
        <v/>
      </c>
      <c r="CP893" s="17" t="str">
        <f>IF(Wedstrijden!AI714="x","BB","")</f>
        <v/>
      </c>
      <c r="CQ893" s="17" t="str">
        <f>IF(Wedstrijden!AJ714="x","B","")</f>
        <v/>
      </c>
      <c r="CR893" s="17" t="str">
        <f>IF(Wedstrijden!AK714="x","L","")</f>
        <v/>
      </c>
      <c r="CS893" s="17" t="str">
        <f>IF(Wedstrijden!AL714="x","M","")</f>
        <v/>
      </c>
      <c r="CT893" s="17" t="str">
        <f>IF(Wedstrijden!AM714="x","Z","")</f>
        <v/>
      </c>
      <c r="CU893" s="17" t="str">
        <f>IF(Wedstrijden!AN714="x","ZZ","")</f>
        <v/>
      </c>
      <c r="CV893" s="17" t="str">
        <f>IF(COUNTA(Wedstrijden!Z714:AF714)&lt;&gt;0,2,"")</f>
        <v/>
      </c>
      <c r="CW893" s="17" t="str">
        <f t="shared" si="81"/>
        <v/>
      </c>
      <c r="CX893" s="17" t="str">
        <f>IF(Wedstrijden!Z714="x","BB","")</f>
        <v/>
      </c>
      <c r="CY893" s="17" t="str">
        <f>IF(Wedstrijden!AA714="x","B","")</f>
        <v/>
      </c>
      <c r="CZ893" s="17" t="str">
        <f>IF(Wedstrijden!AB714="x","L","")</f>
        <v/>
      </c>
      <c r="DA893" s="17" t="str">
        <f>IF(Wedstrijden!AC714="x","M","")</f>
        <v/>
      </c>
      <c r="DB893" s="17" t="str">
        <f>IF(Wedstrijden!AD714="x","Z","")</f>
        <v/>
      </c>
      <c r="DC893" s="17" t="str">
        <f>IF(Wedstrijden!AE714="x","ZZ","")</f>
        <v/>
      </c>
      <c r="DD893" s="17" t="str">
        <f>IF(Wedstrijden!AF714="x","1.40","")</f>
        <v/>
      </c>
      <c r="DE893" s="17" t="str">
        <f>IF(COUNTA(Wedstrijden!AP714:AR714)&lt;&gt;0,6,"")</f>
        <v/>
      </c>
      <c r="DF893" s="17" t="str">
        <f t="shared" si="82"/>
        <v/>
      </c>
      <c r="DG893" s="17" t="str">
        <f>IF(Wedstrijden!AP714="x","L","")</f>
        <v/>
      </c>
      <c r="DH893" s="17" t="str">
        <f>IF(Wedstrijden!AQ714="x","M","")</f>
        <v/>
      </c>
      <c r="DI893" s="17" t="str">
        <f>IF(Wedstrijden!AR714="x","Z","")</f>
        <v/>
      </c>
      <c r="DJ893" s="17" t="str">
        <f>IF(Wedstrijden!AS714="x","Z","")</f>
        <v/>
      </c>
      <c r="DK893" s="17" t="str">
        <f>IF(COUNTA(Wedstrijden!AU714:AW714)&lt;&gt;0,6,"")</f>
        <v/>
      </c>
      <c r="DL893" s="17" t="str">
        <f t="shared" si="83"/>
        <v/>
      </c>
      <c r="DM893" s="17" t="str">
        <f>IF(Wedstrijden!AU714="x","L","")</f>
        <v/>
      </c>
      <c r="DN893" s="17" t="str">
        <f>IF(Wedstrijden!AV714="x","M","")</f>
        <v/>
      </c>
      <c r="DO893" s="17" t="str">
        <f>IF(Wedstrijden!AW714="x","Z","")</f>
        <v/>
      </c>
      <c r="DP893" s="17" t="str">
        <f>IF(Wedstrijden!AX714="x","Z","")</f>
        <v/>
      </c>
    </row>
    <row r="894" spans="1:120" ht="14.4" x14ac:dyDescent="0.3">
      <c r="A894" s="21">
        <f>Wedstrijden!A715</f>
        <v>0</v>
      </c>
      <c r="B894" s="17" t="str">
        <f>IFERROR(VLOOKUP(Wedstrijden!#REF!,#REF!,2,FALSE),"")</f>
        <v/>
      </c>
      <c r="C894" s="17" t="e">
        <f>Wedstrijden!#REF!</f>
        <v>#REF!</v>
      </c>
      <c r="D894" s="17" t="str">
        <f>IFERROR(VLOOKUP(Wedstrijden!#REF!,#REF!,2,FALSE),"")</f>
        <v/>
      </c>
      <c r="E894" s="17" t="str">
        <f>IFERROR(VLOOKUP(Wedstrijden!#REF!,#REF!,5,FALSE),"")</f>
        <v/>
      </c>
      <c r="F894" s="17" t="e">
        <f>IF(Wedstrijden!#REF!&lt;&gt;"",Wedstrijden!#REF!,"")</f>
        <v>#REF!</v>
      </c>
      <c r="G894" s="17" t="e">
        <f>IF(Wedstrijden!#REF!="Indoor",1,0)</f>
        <v>#REF!</v>
      </c>
      <c r="H894" s="17" t="e">
        <f>Wedstrijden!#REF!</f>
        <v>#REF!</v>
      </c>
      <c r="I894" s="17" t="e">
        <f>IF(Wedstrijden!#REF!="Nee",0,IF(Wedstrijden!#REF!="Ja",1,""))</f>
        <v>#REF!</v>
      </c>
      <c r="J894" s="17" t="e">
        <f>IF(Wedstrijden!#REF!&lt;&gt;"",Wedstrijden!#REF!,"")</f>
        <v>#REF!</v>
      </c>
      <c r="W894" s="18"/>
      <c r="AE894" s="18"/>
      <c r="AN894" s="18"/>
      <c r="AU894" s="18"/>
      <c r="BA894" s="18"/>
      <c r="BE894" s="18"/>
      <c r="BJ894" s="17" t="str">
        <f>IF(COUNTA(Wedstrijden!O715:Y715)&lt;&gt;0,1,"")</f>
        <v/>
      </c>
      <c r="BK894" s="17" t="str">
        <f t="shared" si="78"/>
        <v/>
      </c>
      <c r="BL894" s="17" t="str">
        <f>IF(Wedstrijden!O715="x","AA","")</f>
        <v/>
      </c>
      <c r="BM894" s="17" t="str">
        <f>IF(Wedstrijden!P715="x","A","")</f>
        <v/>
      </c>
      <c r="BN894" s="17" t="str">
        <f>IF(Wedstrijden!Q715="x","B1","")</f>
        <v/>
      </c>
      <c r="BO894" s="17" t="e">
        <f>IF(Wedstrijden!#REF!="x","BB","")</f>
        <v>#REF!</v>
      </c>
      <c r="BP894" s="17" t="str">
        <f>IF(Wedstrijden!S715="x","B","")</f>
        <v/>
      </c>
      <c r="BQ894" s="17" t="str">
        <f>IF(Wedstrijden!T715="x","L1","")</f>
        <v/>
      </c>
      <c r="BR894" s="17" t="str">
        <f>IF(Wedstrijden!U715="x","L2","")</f>
        <v/>
      </c>
      <c r="BS894" s="17" t="str">
        <f>IF(Wedstrijden!V715="x","M1","")</f>
        <v/>
      </c>
      <c r="BT894" s="17" t="str">
        <f>IF(Wedstrijden!W715="x","M2","")</f>
        <v/>
      </c>
      <c r="BU894" s="17" t="str">
        <f>IF(Wedstrijden!X715="x","Z1","")</f>
        <v/>
      </c>
      <c r="BV894" s="17" t="str">
        <f>IF(Wedstrijden!Y715="x","Z2","")</f>
        <v/>
      </c>
      <c r="BW894" s="17" t="str">
        <f>IF(COUNTA(Wedstrijden!F715:N715)&lt;&gt;0,1,"")</f>
        <v/>
      </c>
      <c r="BX894" s="17" t="str">
        <f t="shared" si="79"/>
        <v/>
      </c>
      <c r="BY894" s="17" t="str">
        <f>IF(Wedstrijden!F715="x","BB","")</f>
        <v/>
      </c>
      <c r="BZ894" s="17" t="str">
        <f>IF(Wedstrijden!G715="x","B","")</f>
        <v/>
      </c>
      <c r="CA894" s="17" t="str">
        <f>IF(Wedstrijden!H715="x","L1","")</f>
        <v/>
      </c>
      <c r="CB894" s="17" t="str">
        <f>IF(Wedstrijden!I715="x","L2","")</f>
        <v/>
      </c>
      <c r="CC894" s="17" t="str">
        <f>IF(Wedstrijden!J715="x","M1","")</f>
        <v/>
      </c>
      <c r="CD894" s="17" t="str">
        <f>IF(Wedstrijden!K715="x","M2","")</f>
        <v/>
      </c>
      <c r="CE894" s="17" t="str">
        <f>IF(Wedstrijden!L715="x","Z1","")</f>
        <v/>
      </c>
      <c r="CF894" s="17" t="str">
        <f>IF(Wedstrijden!M715="x","Z2","")</f>
        <v/>
      </c>
      <c r="CG894" s="17" t="str">
        <f>IF(Wedstrijden!N715="x","ZZL","")</f>
        <v/>
      </c>
      <c r="CL894" s="17" t="str">
        <f>IF(COUNTA(Wedstrijden!AG715:AN715)&lt;&gt;0,2,"")</f>
        <v/>
      </c>
      <c r="CM894" s="17" t="str">
        <f t="shared" si="80"/>
        <v/>
      </c>
      <c r="CN894" s="17" t="str">
        <f>IF(Wedstrijden!AG715="x","AA","")</f>
        <v/>
      </c>
      <c r="CO894" s="17" t="str">
        <f>IF(Wedstrijden!AH715="x","A","")</f>
        <v/>
      </c>
      <c r="CP894" s="17" t="str">
        <f>IF(Wedstrijden!AI715="x","BB","")</f>
        <v/>
      </c>
      <c r="CQ894" s="17" t="str">
        <f>IF(Wedstrijden!AJ715="x","B","")</f>
        <v/>
      </c>
      <c r="CR894" s="17" t="str">
        <f>IF(Wedstrijden!AK715="x","L","")</f>
        <v/>
      </c>
      <c r="CS894" s="17" t="str">
        <f>IF(Wedstrijden!AL715="x","M","")</f>
        <v/>
      </c>
      <c r="CT894" s="17" t="str">
        <f>IF(Wedstrijden!AM715="x","Z","")</f>
        <v/>
      </c>
      <c r="CU894" s="17" t="str">
        <f>IF(Wedstrijden!AN715="x","ZZ","")</f>
        <v/>
      </c>
      <c r="CV894" s="17" t="str">
        <f>IF(COUNTA(Wedstrijden!Z715:AF715)&lt;&gt;0,2,"")</f>
        <v/>
      </c>
      <c r="CW894" s="17" t="str">
        <f t="shared" si="81"/>
        <v/>
      </c>
      <c r="CX894" s="17" t="str">
        <f>IF(Wedstrijden!Z715="x","BB","")</f>
        <v/>
      </c>
      <c r="CY894" s="17" t="str">
        <f>IF(Wedstrijden!AA715="x","B","")</f>
        <v/>
      </c>
      <c r="CZ894" s="17" t="str">
        <f>IF(Wedstrijden!AB715="x","L","")</f>
        <v/>
      </c>
      <c r="DA894" s="17" t="str">
        <f>IF(Wedstrijden!AC715="x","M","")</f>
        <v/>
      </c>
      <c r="DB894" s="17" t="str">
        <f>IF(Wedstrijden!AD715="x","Z","")</f>
        <v/>
      </c>
      <c r="DC894" s="17" t="str">
        <f>IF(Wedstrijden!AE715="x","ZZ","")</f>
        <v/>
      </c>
      <c r="DD894" s="17" t="str">
        <f>IF(Wedstrijden!AF715="x","1.40","")</f>
        <v/>
      </c>
      <c r="DE894" s="17" t="str">
        <f>IF(COUNTA(Wedstrijden!AP715:AR715)&lt;&gt;0,6,"")</f>
        <v/>
      </c>
      <c r="DF894" s="17" t="str">
        <f t="shared" si="82"/>
        <v/>
      </c>
      <c r="DG894" s="17" t="str">
        <f>IF(Wedstrijden!AP715="x","L","")</f>
        <v/>
      </c>
      <c r="DH894" s="17" t="str">
        <f>IF(Wedstrijden!AQ715="x","M","")</f>
        <v/>
      </c>
      <c r="DI894" s="17" t="str">
        <f>IF(Wedstrijden!AR715="x","Z","")</f>
        <v/>
      </c>
      <c r="DJ894" s="17" t="str">
        <f>IF(Wedstrijden!AS715="x","Z","")</f>
        <v/>
      </c>
      <c r="DK894" s="17" t="str">
        <f>IF(COUNTA(Wedstrijden!AU715:AW715)&lt;&gt;0,6,"")</f>
        <v/>
      </c>
      <c r="DL894" s="17" t="str">
        <f t="shared" si="83"/>
        <v/>
      </c>
      <c r="DM894" s="17" t="str">
        <f>IF(Wedstrijden!AU715="x","L","")</f>
        <v/>
      </c>
      <c r="DN894" s="17" t="str">
        <f>IF(Wedstrijden!AV715="x","M","")</f>
        <v/>
      </c>
      <c r="DO894" s="17" t="str">
        <f>IF(Wedstrijden!AW715="x","Z","")</f>
        <v/>
      </c>
      <c r="DP894" s="17" t="str">
        <f>IF(Wedstrijden!AX715="x","Z","")</f>
        <v/>
      </c>
    </row>
    <row r="895" spans="1:120" ht="14.4" x14ac:dyDescent="0.3">
      <c r="A895" s="21">
        <f>Wedstrijden!A716</f>
        <v>0</v>
      </c>
      <c r="B895" s="17" t="str">
        <f>IFERROR(VLOOKUP(Wedstrijden!#REF!,#REF!,2,FALSE),"")</f>
        <v/>
      </c>
      <c r="C895" s="17" t="e">
        <f>Wedstrijden!#REF!</f>
        <v>#REF!</v>
      </c>
      <c r="D895" s="17" t="str">
        <f>IFERROR(VLOOKUP(Wedstrijden!#REF!,#REF!,2,FALSE),"")</f>
        <v/>
      </c>
      <c r="E895" s="17" t="str">
        <f>IFERROR(VLOOKUP(Wedstrijden!#REF!,#REF!,5,FALSE),"")</f>
        <v/>
      </c>
      <c r="F895" s="17" t="e">
        <f>IF(Wedstrijden!#REF!&lt;&gt;"",Wedstrijden!#REF!,"")</f>
        <v>#REF!</v>
      </c>
      <c r="G895" s="17" t="e">
        <f>IF(Wedstrijden!#REF!="Indoor",1,0)</f>
        <v>#REF!</v>
      </c>
      <c r="H895" s="17" t="e">
        <f>Wedstrijden!#REF!</f>
        <v>#REF!</v>
      </c>
      <c r="I895" s="17" t="e">
        <f>IF(Wedstrijden!#REF!="Nee",0,IF(Wedstrijden!#REF!="Ja",1,""))</f>
        <v>#REF!</v>
      </c>
      <c r="J895" s="17" t="e">
        <f>IF(Wedstrijden!#REF!&lt;&gt;"",Wedstrijden!#REF!,"")</f>
        <v>#REF!</v>
      </c>
      <c r="W895" s="18"/>
      <c r="AE895" s="18"/>
      <c r="AN895" s="18"/>
      <c r="AU895" s="18"/>
      <c r="BA895" s="18"/>
      <c r="BE895" s="18"/>
      <c r="BJ895" s="17" t="str">
        <f>IF(COUNTA(Wedstrijden!O716:Y716)&lt;&gt;0,1,"")</f>
        <v/>
      </c>
      <c r="BK895" s="17" t="str">
        <f t="shared" si="78"/>
        <v/>
      </c>
      <c r="BL895" s="17" t="str">
        <f>IF(Wedstrijden!O716="x","AA","")</f>
        <v/>
      </c>
      <c r="BM895" s="17" t="str">
        <f>IF(Wedstrijden!P716="x","A","")</f>
        <v/>
      </c>
      <c r="BN895" s="17" t="str">
        <f>IF(Wedstrijden!Q716="x","B1","")</f>
        <v/>
      </c>
      <c r="BO895" s="17" t="e">
        <f>IF(Wedstrijden!#REF!="x","BB","")</f>
        <v>#REF!</v>
      </c>
      <c r="BP895" s="17" t="str">
        <f>IF(Wedstrijden!S716="x","B","")</f>
        <v/>
      </c>
      <c r="BQ895" s="17" t="str">
        <f>IF(Wedstrijden!T716="x","L1","")</f>
        <v/>
      </c>
      <c r="BR895" s="17" t="str">
        <f>IF(Wedstrijden!U716="x","L2","")</f>
        <v/>
      </c>
      <c r="BS895" s="17" t="str">
        <f>IF(Wedstrijden!V716="x","M1","")</f>
        <v/>
      </c>
      <c r="BT895" s="17" t="str">
        <f>IF(Wedstrijden!W716="x","M2","")</f>
        <v/>
      </c>
      <c r="BU895" s="17" t="str">
        <f>IF(Wedstrijden!X716="x","Z1","")</f>
        <v/>
      </c>
      <c r="BV895" s="17" t="str">
        <f>IF(Wedstrijden!Y716="x","Z2","")</f>
        <v/>
      </c>
      <c r="BW895" s="17" t="str">
        <f>IF(COUNTA(Wedstrijden!F716:N716)&lt;&gt;0,1,"")</f>
        <v/>
      </c>
      <c r="BX895" s="17" t="str">
        <f t="shared" si="79"/>
        <v/>
      </c>
      <c r="BY895" s="17" t="str">
        <f>IF(Wedstrijden!F716="x","BB","")</f>
        <v/>
      </c>
      <c r="BZ895" s="17" t="str">
        <f>IF(Wedstrijden!G716="x","B","")</f>
        <v/>
      </c>
      <c r="CA895" s="17" t="str">
        <f>IF(Wedstrijden!H716="x","L1","")</f>
        <v/>
      </c>
      <c r="CB895" s="17" t="str">
        <f>IF(Wedstrijden!I716="x","L2","")</f>
        <v/>
      </c>
      <c r="CC895" s="17" t="str">
        <f>IF(Wedstrijden!J716="x","M1","")</f>
        <v/>
      </c>
      <c r="CD895" s="17" t="str">
        <f>IF(Wedstrijden!K716="x","M2","")</f>
        <v/>
      </c>
      <c r="CE895" s="17" t="str">
        <f>IF(Wedstrijden!L716="x","Z1","")</f>
        <v/>
      </c>
      <c r="CF895" s="17" t="str">
        <f>IF(Wedstrijden!M716="x","Z2","")</f>
        <v/>
      </c>
      <c r="CG895" s="17" t="str">
        <f>IF(Wedstrijden!N716="x","ZZL","")</f>
        <v/>
      </c>
      <c r="CL895" s="17" t="str">
        <f>IF(COUNTA(Wedstrijden!AG716:AN716)&lt;&gt;0,2,"")</f>
        <v/>
      </c>
      <c r="CM895" s="17" t="str">
        <f t="shared" si="80"/>
        <v/>
      </c>
      <c r="CN895" s="17" t="str">
        <f>IF(Wedstrijden!AG716="x","AA","")</f>
        <v/>
      </c>
      <c r="CO895" s="17" t="str">
        <f>IF(Wedstrijden!AH716="x","A","")</f>
        <v/>
      </c>
      <c r="CP895" s="17" t="str">
        <f>IF(Wedstrijden!AI716="x","BB","")</f>
        <v/>
      </c>
      <c r="CQ895" s="17" t="str">
        <f>IF(Wedstrijden!AJ716="x","B","")</f>
        <v/>
      </c>
      <c r="CR895" s="17" t="str">
        <f>IF(Wedstrijden!AK716="x","L","")</f>
        <v/>
      </c>
      <c r="CS895" s="17" t="str">
        <f>IF(Wedstrijden!AL716="x","M","")</f>
        <v/>
      </c>
      <c r="CT895" s="17" t="str">
        <f>IF(Wedstrijden!AM716="x","Z","")</f>
        <v/>
      </c>
      <c r="CU895" s="17" t="str">
        <f>IF(Wedstrijden!AN716="x","ZZ","")</f>
        <v/>
      </c>
      <c r="CV895" s="17" t="str">
        <f>IF(COUNTA(Wedstrijden!Z716:AF716)&lt;&gt;0,2,"")</f>
        <v/>
      </c>
      <c r="CW895" s="17" t="str">
        <f t="shared" si="81"/>
        <v/>
      </c>
      <c r="CX895" s="17" t="str">
        <f>IF(Wedstrijden!Z716="x","BB","")</f>
        <v/>
      </c>
      <c r="CY895" s="17" t="str">
        <f>IF(Wedstrijden!AA716="x","B","")</f>
        <v/>
      </c>
      <c r="CZ895" s="17" t="str">
        <f>IF(Wedstrijden!AB716="x","L","")</f>
        <v/>
      </c>
      <c r="DA895" s="17" t="str">
        <f>IF(Wedstrijden!AC716="x","M","")</f>
        <v/>
      </c>
      <c r="DB895" s="17" t="str">
        <f>IF(Wedstrijden!AD716="x","Z","")</f>
        <v/>
      </c>
      <c r="DC895" s="17" t="str">
        <f>IF(Wedstrijden!AE716="x","ZZ","")</f>
        <v/>
      </c>
      <c r="DD895" s="17" t="str">
        <f>IF(Wedstrijden!AF716="x","1.40","")</f>
        <v/>
      </c>
      <c r="DE895" s="17" t="str">
        <f>IF(COUNTA(Wedstrijden!AP716:AR716)&lt;&gt;0,6,"")</f>
        <v/>
      </c>
      <c r="DF895" s="17" t="str">
        <f t="shared" si="82"/>
        <v/>
      </c>
      <c r="DG895" s="17" t="str">
        <f>IF(Wedstrijden!AP716="x","L","")</f>
        <v/>
      </c>
      <c r="DH895" s="17" t="str">
        <f>IF(Wedstrijden!AQ716="x","M","")</f>
        <v/>
      </c>
      <c r="DI895" s="17" t="str">
        <f>IF(Wedstrijden!AR716="x","Z","")</f>
        <v/>
      </c>
      <c r="DJ895" s="17" t="str">
        <f>IF(Wedstrijden!AS716="x","Z","")</f>
        <v/>
      </c>
      <c r="DK895" s="17" t="str">
        <f>IF(COUNTA(Wedstrijden!AU716:AW716)&lt;&gt;0,6,"")</f>
        <v/>
      </c>
      <c r="DL895" s="17" t="str">
        <f t="shared" si="83"/>
        <v/>
      </c>
      <c r="DM895" s="17" t="str">
        <f>IF(Wedstrijden!AU716="x","L","")</f>
        <v/>
      </c>
      <c r="DN895" s="17" t="str">
        <f>IF(Wedstrijden!AV716="x","M","")</f>
        <v/>
      </c>
      <c r="DO895" s="17" t="str">
        <f>IF(Wedstrijden!AW716="x","Z","")</f>
        <v/>
      </c>
      <c r="DP895" s="17" t="str">
        <f>IF(Wedstrijden!AX716="x","Z","")</f>
        <v/>
      </c>
    </row>
    <row r="896" spans="1:120" ht="14.4" x14ac:dyDescent="0.3">
      <c r="A896" s="21">
        <f>Wedstrijden!A717</f>
        <v>0</v>
      </c>
      <c r="B896" s="17" t="str">
        <f>IFERROR(VLOOKUP(Wedstrijden!#REF!,#REF!,2,FALSE),"")</f>
        <v/>
      </c>
      <c r="C896" s="17" t="e">
        <f>Wedstrijden!#REF!</f>
        <v>#REF!</v>
      </c>
      <c r="D896" s="17" t="str">
        <f>IFERROR(VLOOKUP(Wedstrijden!#REF!,#REF!,2,FALSE),"")</f>
        <v/>
      </c>
      <c r="E896" s="17" t="str">
        <f>IFERROR(VLOOKUP(Wedstrijden!#REF!,#REF!,5,FALSE),"")</f>
        <v/>
      </c>
      <c r="F896" s="17" t="e">
        <f>IF(Wedstrijden!#REF!&lt;&gt;"",Wedstrijden!#REF!,"")</f>
        <v>#REF!</v>
      </c>
      <c r="G896" s="17" t="e">
        <f>IF(Wedstrijden!#REF!="Indoor",1,0)</f>
        <v>#REF!</v>
      </c>
      <c r="H896" s="17" t="e">
        <f>Wedstrijden!#REF!</f>
        <v>#REF!</v>
      </c>
      <c r="I896" s="17" t="e">
        <f>IF(Wedstrijden!#REF!="Nee",0,IF(Wedstrijden!#REF!="Ja",1,""))</f>
        <v>#REF!</v>
      </c>
      <c r="J896" s="17" t="e">
        <f>IF(Wedstrijden!#REF!&lt;&gt;"",Wedstrijden!#REF!,"")</f>
        <v>#REF!</v>
      </c>
      <c r="W896" s="18"/>
      <c r="AE896" s="18"/>
      <c r="AN896" s="18"/>
      <c r="AU896" s="18"/>
      <c r="BA896" s="18"/>
      <c r="BE896" s="18"/>
      <c r="BJ896" s="17" t="str">
        <f>IF(COUNTA(Wedstrijden!O717:Y717)&lt;&gt;0,1,"")</f>
        <v/>
      </c>
      <c r="BK896" s="17" t="str">
        <f t="shared" si="78"/>
        <v/>
      </c>
      <c r="BL896" s="17" t="str">
        <f>IF(Wedstrijden!O717="x","AA","")</f>
        <v/>
      </c>
      <c r="BM896" s="17" t="str">
        <f>IF(Wedstrijden!P717="x","A","")</f>
        <v/>
      </c>
      <c r="BN896" s="17" t="str">
        <f>IF(Wedstrijden!Q717="x","B1","")</f>
        <v/>
      </c>
      <c r="BO896" s="17" t="e">
        <f>IF(Wedstrijden!#REF!="x","BB","")</f>
        <v>#REF!</v>
      </c>
      <c r="BP896" s="17" t="str">
        <f>IF(Wedstrijden!S717="x","B","")</f>
        <v/>
      </c>
      <c r="BQ896" s="17" t="str">
        <f>IF(Wedstrijden!T717="x","L1","")</f>
        <v/>
      </c>
      <c r="BR896" s="17" t="str">
        <f>IF(Wedstrijden!U717="x","L2","")</f>
        <v/>
      </c>
      <c r="BS896" s="17" t="str">
        <f>IF(Wedstrijden!V717="x","M1","")</f>
        <v/>
      </c>
      <c r="BT896" s="17" t="str">
        <f>IF(Wedstrijden!W717="x","M2","")</f>
        <v/>
      </c>
      <c r="BU896" s="17" t="str">
        <f>IF(Wedstrijden!X717="x","Z1","")</f>
        <v/>
      </c>
      <c r="BV896" s="17" t="str">
        <f>IF(Wedstrijden!Y717="x","Z2","")</f>
        <v/>
      </c>
      <c r="BW896" s="17" t="str">
        <f>IF(COUNTA(Wedstrijden!F717:N717)&lt;&gt;0,1,"")</f>
        <v/>
      </c>
      <c r="BX896" s="17" t="str">
        <f t="shared" si="79"/>
        <v/>
      </c>
      <c r="BY896" s="17" t="str">
        <f>IF(Wedstrijden!F717="x","BB","")</f>
        <v/>
      </c>
      <c r="BZ896" s="17" t="str">
        <f>IF(Wedstrijden!G717="x","B","")</f>
        <v/>
      </c>
      <c r="CA896" s="17" t="str">
        <f>IF(Wedstrijden!H717="x","L1","")</f>
        <v/>
      </c>
      <c r="CB896" s="17" t="str">
        <f>IF(Wedstrijden!I717="x","L2","")</f>
        <v/>
      </c>
      <c r="CC896" s="17" t="str">
        <f>IF(Wedstrijden!J717="x","M1","")</f>
        <v/>
      </c>
      <c r="CD896" s="17" t="str">
        <f>IF(Wedstrijden!K717="x","M2","")</f>
        <v/>
      </c>
      <c r="CE896" s="17" t="str">
        <f>IF(Wedstrijden!L717="x","Z1","")</f>
        <v/>
      </c>
      <c r="CF896" s="17" t="str">
        <f>IF(Wedstrijden!M717="x","Z2","")</f>
        <v/>
      </c>
      <c r="CG896" s="17" t="str">
        <f>IF(Wedstrijden!N717="x","ZZL","")</f>
        <v/>
      </c>
      <c r="CL896" s="17" t="str">
        <f>IF(COUNTA(Wedstrijden!AG717:AN717)&lt;&gt;0,2,"")</f>
        <v/>
      </c>
      <c r="CM896" s="17" t="str">
        <f t="shared" si="80"/>
        <v/>
      </c>
      <c r="CN896" s="17" t="str">
        <f>IF(Wedstrijden!AG717="x","AA","")</f>
        <v/>
      </c>
      <c r="CO896" s="17" t="str">
        <f>IF(Wedstrijden!AH717="x","A","")</f>
        <v/>
      </c>
      <c r="CP896" s="17" t="str">
        <f>IF(Wedstrijden!AI717="x","BB","")</f>
        <v/>
      </c>
      <c r="CQ896" s="17" t="str">
        <f>IF(Wedstrijden!AJ717="x","B","")</f>
        <v/>
      </c>
      <c r="CR896" s="17" t="str">
        <f>IF(Wedstrijden!AK717="x","L","")</f>
        <v/>
      </c>
      <c r="CS896" s="17" t="str">
        <f>IF(Wedstrijden!AL717="x","M","")</f>
        <v/>
      </c>
      <c r="CT896" s="17" t="str">
        <f>IF(Wedstrijden!AM717="x","Z","")</f>
        <v/>
      </c>
      <c r="CU896" s="17" t="str">
        <f>IF(Wedstrijden!AN717="x","ZZ","")</f>
        <v/>
      </c>
      <c r="CV896" s="17" t="str">
        <f>IF(COUNTA(Wedstrijden!Z717:AF717)&lt;&gt;0,2,"")</f>
        <v/>
      </c>
      <c r="CW896" s="17" t="str">
        <f t="shared" si="81"/>
        <v/>
      </c>
      <c r="CX896" s="17" t="str">
        <f>IF(Wedstrijden!Z717="x","BB","")</f>
        <v/>
      </c>
      <c r="CY896" s="17" t="str">
        <f>IF(Wedstrijden!AA717="x","B","")</f>
        <v/>
      </c>
      <c r="CZ896" s="17" t="str">
        <f>IF(Wedstrijden!AB717="x","L","")</f>
        <v/>
      </c>
      <c r="DA896" s="17" t="str">
        <f>IF(Wedstrijden!AC717="x","M","")</f>
        <v/>
      </c>
      <c r="DB896" s="17" t="str">
        <f>IF(Wedstrijden!AD717="x","Z","")</f>
        <v/>
      </c>
      <c r="DC896" s="17" t="str">
        <f>IF(Wedstrijden!AE717="x","ZZ","")</f>
        <v/>
      </c>
      <c r="DD896" s="17" t="str">
        <f>IF(Wedstrijden!AF717="x","1.40","")</f>
        <v/>
      </c>
      <c r="DE896" s="17" t="str">
        <f>IF(COUNTA(Wedstrijden!AP717:AR717)&lt;&gt;0,6,"")</f>
        <v/>
      </c>
      <c r="DF896" s="17" t="str">
        <f t="shared" si="82"/>
        <v/>
      </c>
      <c r="DG896" s="17" t="str">
        <f>IF(Wedstrijden!AP717="x","L","")</f>
        <v/>
      </c>
      <c r="DH896" s="17" t="str">
        <f>IF(Wedstrijden!AQ717="x","M","")</f>
        <v/>
      </c>
      <c r="DI896" s="17" t="str">
        <f>IF(Wedstrijden!AR717="x","Z","")</f>
        <v/>
      </c>
      <c r="DJ896" s="17" t="str">
        <f>IF(Wedstrijden!AS717="x","Z","")</f>
        <v/>
      </c>
      <c r="DK896" s="17" t="str">
        <f>IF(COUNTA(Wedstrijden!AU717:AW717)&lt;&gt;0,6,"")</f>
        <v/>
      </c>
      <c r="DL896" s="17" t="str">
        <f t="shared" si="83"/>
        <v/>
      </c>
      <c r="DM896" s="17" t="str">
        <f>IF(Wedstrijden!AU717="x","L","")</f>
        <v/>
      </c>
      <c r="DN896" s="17" t="str">
        <f>IF(Wedstrijden!AV717="x","M","")</f>
        <v/>
      </c>
      <c r="DO896" s="17" t="str">
        <f>IF(Wedstrijden!AW717="x","Z","")</f>
        <v/>
      </c>
      <c r="DP896" s="17" t="str">
        <f>IF(Wedstrijden!AX717="x","Z","")</f>
        <v/>
      </c>
    </row>
    <row r="897" spans="1:120" ht="14.4" x14ac:dyDescent="0.3">
      <c r="A897" s="21">
        <f>Wedstrijden!A718</f>
        <v>0</v>
      </c>
      <c r="B897" s="17" t="str">
        <f>IFERROR(VLOOKUP(Wedstrijden!#REF!,#REF!,2,FALSE),"")</f>
        <v/>
      </c>
      <c r="C897" s="17" t="e">
        <f>Wedstrijden!#REF!</f>
        <v>#REF!</v>
      </c>
      <c r="D897" s="17" t="str">
        <f>IFERROR(VLOOKUP(Wedstrijden!#REF!,#REF!,2,FALSE),"")</f>
        <v/>
      </c>
      <c r="E897" s="17" t="str">
        <f>IFERROR(VLOOKUP(Wedstrijden!#REF!,#REF!,5,FALSE),"")</f>
        <v/>
      </c>
      <c r="F897" s="17" t="e">
        <f>IF(Wedstrijden!#REF!&lt;&gt;"",Wedstrijden!#REF!,"")</f>
        <v>#REF!</v>
      </c>
      <c r="G897" s="17" t="e">
        <f>IF(Wedstrijden!#REF!="Indoor",1,0)</f>
        <v>#REF!</v>
      </c>
      <c r="H897" s="17" t="e">
        <f>Wedstrijden!#REF!</f>
        <v>#REF!</v>
      </c>
      <c r="I897" s="17" t="e">
        <f>IF(Wedstrijden!#REF!="Nee",0,IF(Wedstrijden!#REF!="Ja",1,""))</f>
        <v>#REF!</v>
      </c>
      <c r="J897" s="17" t="e">
        <f>IF(Wedstrijden!#REF!&lt;&gt;"",Wedstrijden!#REF!,"")</f>
        <v>#REF!</v>
      </c>
      <c r="W897" s="18"/>
      <c r="AE897" s="18"/>
      <c r="AN897" s="18"/>
      <c r="AU897" s="18"/>
      <c r="BA897" s="18"/>
      <c r="BE897" s="18"/>
      <c r="BJ897" s="17" t="str">
        <f>IF(COUNTA(Wedstrijden!O718:Y718)&lt;&gt;0,1,"")</f>
        <v/>
      </c>
      <c r="BK897" s="17" t="str">
        <f t="shared" si="78"/>
        <v/>
      </c>
      <c r="BL897" s="17" t="str">
        <f>IF(Wedstrijden!O718="x","AA","")</f>
        <v/>
      </c>
      <c r="BM897" s="17" t="str">
        <f>IF(Wedstrijden!P718="x","A","")</f>
        <v/>
      </c>
      <c r="BN897" s="17" t="str">
        <f>IF(Wedstrijden!Q718="x","B1","")</f>
        <v/>
      </c>
      <c r="BO897" s="17" t="e">
        <f>IF(Wedstrijden!#REF!="x","BB","")</f>
        <v>#REF!</v>
      </c>
      <c r="BP897" s="17" t="str">
        <f>IF(Wedstrijden!S718="x","B","")</f>
        <v/>
      </c>
      <c r="BQ897" s="17" t="str">
        <f>IF(Wedstrijden!T718="x","L1","")</f>
        <v/>
      </c>
      <c r="BR897" s="17" t="str">
        <f>IF(Wedstrijden!U718="x","L2","")</f>
        <v/>
      </c>
      <c r="BS897" s="17" t="str">
        <f>IF(Wedstrijden!V718="x","M1","")</f>
        <v/>
      </c>
      <c r="BT897" s="17" t="str">
        <f>IF(Wedstrijden!W718="x","M2","")</f>
        <v/>
      </c>
      <c r="BU897" s="17" t="str">
        <f>IF(Wedstrijden!X718="x","Z1","")</f>
        <v/>
      </c>
      <c r="BV897" s="17" t="str">
        <f>IF(Wedstrijden!Y718="x","Z2","")</f>
        <v/>
      </c>
      <c r="BW897" s="17" t="str">
        <f>IF(COUNTA(Wedstrijden!F718:N718)&lt;&gt;0,1,"")</f>
        <v/>
      </c>
      <c r="BX897" s="17" t="str">
        <f t="shared" si="79"/>
        <v/>
      </c>
      <c r="BY897" s="17" t="str">
        <f>IF(Wedstrijden!F718="x","BB","")</f>
        <v/>
      </c>
      <c r="BZ897" s="17" t="str">
        <f>IF(Wedstrijden!G718="x","B","")</f>
        <v/>
      </c>
      <c r="CA897" s="17" t="str">
        <f>IF(Wedstrijden!H718="x","L1","")</f>
        <v/>
      </c>
      <c r="CB897" s="17" t="str">
        <f>IF(Wedstrijden!I718="x","L2","")</f>
        <v/>
      </c>
      <c r="CC897" s="17" t="str">
        <f>IF(Wedstrijden!J718="x","M1","")</f>
        <v/>
      </c>
      <c r="CD897" s="17" t="str">
        <f>IF(Wedstrijden!K718="x","M2","")</f>
        <v/>
      </c>
      <c r="CE897" s="17" t="str">
        <f>IF(Wedstrijden!L718="x","Z1","")</f>
        <v/>
      </c>
      <c r="CF897" s="17" t="str">
        <f>IF(Wedstrijden!M718="x","Z2","")</f>
        <v/>
      </c>
      <c r="CG897" s="17" t="str">
        <f>IF(Wedstrijden!N718="x","ZZL","")</f>
        <v/>
      </c>
      <c r="CL897" s="17" t="str">
        <f>IF(COUNTA(Wedstrijden!AG718:AN718)&lt;&gt;0,2,"")</f>
        <v/>
      </c>
      <c r="CM897" s="17" t="str">
        <f t="shared" si="80"/>
        <v/>
      </c>
      <c r="CN897" s="17" t="str">
        <f>IF(Wedstrijden!AG718="x","AA","")</f>
        <v/>
      </c>
      <c r="CO897" s="17" t="str">
        <f>IF(Wedstrijden!AH718="x","A","")</f>
        <v/>
      </c>
      <c r="CP897" s="17" t="str">
        <f>IF(Wedstrijden!AI718="x","BB","")</f>
        <v/>
      </c>
      <c r="CQ897" s="17" t="str">
        <f>IF(Wedstrijden!AJ718="x","B","")</f>
        <v/>
      </c>
      <c r="CR897" s="17" t="str">
        <f>IF(Wedstrijden!AK718="x","L","")</f>
        <v/>
      </c>
      <c r="CS897" s="17" t="str">
        <f>IF(Wedstrijden!AL718="x","M","")</f>
        <v/>
      </c>
      <c r="CT897" s="17" t="str">
        <f>IF(Wedstrijden!AM718="x","Z","")</f>
        <v/>
      </c>
      <c r="CU897" s="17" t="str">
        <f>IF(Wedstrijden!AN718="x","ZZ","")</f>
        <v/>
      </c>
      <c r="CV897" s="17" t="str">
        <f>IF(COUNTA(Wedstrijden!Z718:AF718)&lt;&gt;0,2,"")</f>
        <v/>
      </c>
      <c r="CW897" s="17" t="str">
        <f t="shared" si="81"/>
        <v/>
      </c>
      <c r="CX897" s="17" t="str">
        <f>IF(Wedstrijden!Z718="x","BB","")</f>
        <v/>
      </c>
      <c r="CY897" s="17" t="str">
        <f>IF(Wedstrijden!AA718="x","B","")</f>
        <v/>
      </c>
      <c r="CZ897" s="17" t="str">
        <f>IF(Wedstrijden!AB718="x","L","")</f>
        <v/>
      </c>
      <c r="DA897" s="17" t="str">
        <f>IF(Wedstrijden!AC718="x","M","")</f>
        <v/>
      </c>
      <c r="DB897" s="17" t="str">
        <f>IF(Wedstrijden!AD718="x","Z","")</f>
        <v/>
      </c>
      <c r="DC897" s="17" t="str">
        <f>IF(Wedstrijden!AE718="x","ZZ","")</f>
        <v/>
      </c>
      <c r="DD897" s="17" t="str">
        <f>IF(Wedstrijden!AF718="x","1.40","")</f>
        <v/>
      </c>
      <c r="DE897" s="17" t="str">
        <f>IF(COUNTA(Wedstrijden!AP718:AR718)&lt;&gt;0,6,"")</f>
        <v/>
      </c>
      <c r="DF897" s="17" t="str">
        <f t="shared" si="82"/>
        <v/>
      </c>
      <c r="DG897" s="17" t="str">
        <f>IF(Wedstrijden!AP718="x","L","")</f>
        <v/>
      </c>
      <c r="DH897" s="17" t="str">
        <f>IF(Wedstrijden!AQ718="x","M","")</f>
        <v/>
      </c>
      <c r="DI897" s="17" t="str">
        <f>IF(Wedstrijden!AR718="x","Z","")</f>
        <v/>
      </c>
      <c r="DJ897" s="17" t="str">
        <f>IF(Wedstrijden!AS718="x","Z","")</f>
        <v/>
      </c>
      <c r="DK897" s="17" t="str">
        <f>IF(COUNTA(Wedstrijden!AU718:AW718)&lt;&gt;0,6,"")</f>
        <v/>
      </c>
      <c r="DL897" s="17" t="str">
        <f t="shared" si="83"/>
        <v/>
      </c>
      <c r="DM897" s="17" t="str">
        <f>IF(Wedstrijden!AU718="x","L","")</f>
        <v/>
      </c>
      <c r="DN897" s="17" t="str">
        <f>IF(Wedstrijden!AV718="x","M","")</f>
        <v/>
      </c>
      <c r="DO897" s="17" t="str">
        <f>IF(Wedstrijden!AW718="x","Z","")</f>
        <v/>
      </c>
      <c r="DP897" s="17" t="str">
        <f>IF(Wedstrijden!AX718="x","Z","")</f>
        <v/>
      </c>
    </row>
    <row r="898" spans="1:120" ht="14.4" x14ac:dyDescent="0.3">
      <c r="A898" s="21">
        <f>Wedstrijden!A719</f>
        <v>0</v>
      </c>
      <c r="B898" s="17" t="str">
        <f>IFERROR(VLOOKUP(Wedstrijden!#REF!,#REF!,2,FALSE),"")</f>
        <v/>
      </c>
      <c r="C898" s="17" t="e">
        <f>Wedstrijden!#REF!</f>
        <v>#REF!</v>
      </c>
      <c r="D898" s="17" t="str">
        <f>IFERROR(VLOOKUP(Wedstrijden!#REF!,#REF!,2,FALSE),"")</f>
        <v/>
      </c>
      <c r="E898" s="17" t="str">
        <f>IFERROR(VLOOKUP(Wedstrijden!#REF!,#REF!,5,FALSE),"")</f>
        <v/>
      </c>
      <c r="F898" s="17" t="e">
        <f>IF(Wedstrijden!#REF!&lt;&gt;"",Wedstrijden!#REF!,"")</f>
        <v>#REF!</v>
      </c>
      <c r="G898" s="17" t="e">
        <f>IF(Wedstrijden!#REF!="Indoor",1,0)</f>
        <v>#REF!</v>
      </c>
      <c r="H898" s="17" t="e">
        <f>Wedstrijden!#REF!</f>
        <v>#REF!</v>
      </c>
      <c r="I898" s="17" t="e">
        <f>IF(Wedstrijden!#REF!="Nee",0,IF(Wedstrijden!#REF!="Ja",1,""))</f>
        <v>#REF!</v>
      </c>
      <c r="J898" s="17" t="e">
        <f>IF(Wedstrijden!#REF!&lt;&gt;"",Wedstrijden!#REF!,"")</f>
        <v>#REF!</v>
      </c>
      <c r="W898" s="18"/>
      <c r="AE898" s="18"/>
      <c r="AN898" s="18"/>
      <c r="AU898" s="18"/>
      <c r="BA898" s="18"/>
      <c r="BE898" s="18"/>
      <c r="BJ898" s="17" t="str">
        <f>IF(COUNTA(Wedstrijden!O719:Y719)&lt;&gt;0,1,"")</f>
        <v/>
      </c>
      <c r="BK898" s="17" t="str">
        <f t="shared" si="78"/>
        <v/>
      </c>
      <c r="BL898" s="17" t="str">
        <f>IF(Wedstrijden!O719="x","AA","")</f>
        <v/>
      </c>
      <c r="BM898" s="17" t="str">
        <f>IF(Wedstrijden!P719="x","A","")</f>
        <v/>
      </c>
      <c r="BN898" s="17" t="str">
        <f>IF(Wedstrijden!Q719="x","B1","")</f>
        <v/>
      </c>
      <c r="BO898" s="17" t="e">
        <f>IF(Wedstrijden!#REF!="x","BB","")</f>
        <v>#REF!</v>
      </c>
      <c r="BP898" s="17" t="str">
        <f>IF(Wedstrijden!S719="x","B","")</f>
        <v/>
      </c>
      <c r="BQ898" s="17" t="str">
        <f>IF(Wedstrijden!T719="x","L1","")</f>
        <v/>
      </c>
      <c r="BR898" s="17" t="str">
        <f>IF(Wedstrijden!U719="x","L2","")</f>
        <v/>
      </c>
      <c r="BS898" s="17" t="str">
        <f>IF(Wedstrijden!V719="x","M1","")</f>
        <v/>
      </c>
      <c r="BT898" s="17" t="str">
        <f>IF(Wedstrijden!W719="x","M2","")</f>
        <v/>
      </c>
      <c r="BU898" s="17" t="str">
        <f>IF(Wedstrijden!X719="x","Z1","")</f>
        <v/>
      </c>
      <c r="BV898" s="17" t="str">
        <f>IF(Wedstrijden!Y719="x","Z2","")</f>
        <v/>
      </c>
      <c r="BW898" s="17" t="str">
        <f>IF(COUNTA(Wedstrijden!F719:N719)&lt;&gt;0,1,"")</f>
        <v/>
      </c>
      <c r="BX898" s="17" t="str">
        <f t="shared" si="79"/>
        <v/>
      </c>
      <c r="BY898" s="17" t="str">
        <f>IF(Wedstrijden!F719="x","BB","")</f>
        <v/>
      </c>
      <c r="BZ898" s="17" t="str">
        <f>IF(Wedstrijden!G719="x","B","")</f>
        <v/>
      </c>
      <c r="CA898" s="17" t="str">
        <f>IF(Wedstrijden!H719="x","L1","")</f>
        <v/>
      </c>
      <c r="CB898" s="17" t="str">
        <f>IF(Wedstrijden!I719="x","L2","")</f>
        <v/>
      </c>
      <c r="CC898" s="17" t="str">
        <f>IF(Wedstrijden!J719="x","M1","")</f>
        <v/>
      </c>
      <c r="CD898" s="17" t="str">
        <f>IF(Wedstrijden!K719="x","M2","")</f>
        <v/>
      </c>
      <c r="CE898" s="17" t="str">
        <f>IF(Wedstrijden!L719="x","Z1","")</f>
        <v/>
      </c>
      <c r="CF898" s="17" t="str">
        <f>IF(Wedstrijden!M719="x","Z2","")</f>
        <v/>
      </c>
      <c r="CG898" s="17" t="str">
        <f>IF(Wedstrijden!N719="x","ZZL","")</f>
        <v/>
      </c>
      <c r="CL898" s="17" t="str">
        <f>IF(COUNTA(Wedstrijden!AG719:AN719)&lt;&gt;0,2,"")</f>
        <v/>
      </c>
      <c r="CM898" s="17" t="str">
        <f t="shared" si="80"/>
        <v/>
      </c>
      <c r="CN898" s="17" t="str">
        <f>IF(Wedstrijden!AG719="x","AA","")</f>
        <v/>
      </c>
      <c r="CO898" s="17" t="str">
        <f>IF(Wedstrijden!AH719="x","A","")</f>
        <v/>
      </c>
      <c r="CP898" s="17" t="str">
        <f>IF(Wedstrijden!AI719="x","BB","")</f>
        <v/>
      </c>
      <c r="CQ898" s="17" t="str">
        <f>IF(Wedstrijden!AJ719="x","B","")</f>
        <v/>
      </c>
      <c r="CR898" s="17" t="str">
        <f>IF(Wedstrijden!AK719="x","L","")</f>
        <v/>
      </c>
      <c r="CS898" s="17" t="str">
        <f>IF(Wedstrijden!AL719="x","M","")</f>
        <v/>
      </c>
      <c r="CT898" s="17" t="str">
        <f>IF(Wedstrijden!AM719="x","Z","")</f>
        <v/>
      </c>
      <c r="CU898" s="17" t="str">
        <f>IF(Wedstrijden!AN719="x","ZZ","")</f>
        <v/>
      </c>
      <c r="CV898" s="17" t="str">
        <f>IF(COUNTA(Wedstrijden!Z719:AF719)&lt;&gt;0,2,"")</f>
        <v/>
      </c>
      <c r="CW898" s="17" t="str">
        <f t="shared" si="81"/>
        <v/>
      </c>
      <c r="CX898" s="17" t="str">
        <f>IF(Wedstrijden!Z719="x","BB","")</f>
        <v/>
      </c>
      <c r="CY898" s="17" t="str">
        <f>IF(Wedstrijden!AA719="x","B","")</f>
        <v/>
      </c>
      <c r="CZ898" s="17" t="str">
        <f>IF(Wedstrijden!AB719="x","L","")</f>
        <v/>
      </c>
      <c r="DA898" s="17" t="str">
        <f>IF(Wedstrijden!AC719="x","M","")</f>
        <v/>
      </c>
      <c r="DB898" s="17" t="str">
        <f>IF(Wedstrijden!AD719="x","Z","")</f>
        <v/>
      </c>
      <c r="DC898" s="17" t="str">
        <f>IF(Wedstrijden!AE719="x","ZZ","")</f>
        <v/>
      </c>
      <c r="DD898" s="17" t="str">
        <f>IF(Wedstrijden!AF719="x","1.40","")</f>
        <v/>
      </c>
      <c r="DE898" s="17" t="str">
        <f>IF(COUNTA(Wedstrijden!AP719:AR719)&lt;&gt;0,6,"")</f>
        <v/>
      </c>
      <c r="DF898" s="17" t="str">
        <f t="shared" si="82"/>
        <v/>
      </c>
      <c r="DG898" s="17" t="str">
        <f>IF(Wedstrijden!AP719="x","L","")</f>
        <v/>
      </c>
      <c r="DH898" s="17" t="str">
        <f>IF(Wedstrijden!AQ719="x","M","")</f>
        <v/>
      </c>
      <c r="DI898" s="17" t="str">
        <f>IF(Wedstrijden!AR719="x","Z","")</f>
        <v/>
      </c>
      <c r="DJ898" s="17" t="str">
        <f>IF(Wedstrijden!AS719="x","Z","")</f>
        <v/>
      </c>
      <c r="DK898" s="17" t="str">
        <f>IF(COUNTA(Wedstrijden!AU719:AW719)&lt;&gt;0,6,"")</f>
        <v/>
      </c>
      <c r="DL898" s="17" t="str">
        <f t="shared" si="83"/>
        <v/>
      </c>
      <c r="DM898" s="17" t="str">
        <f>IF(Wedstrijden!AU719="x","L","")</f>
        <v/>
      </c>
      <c r="DN898" s="17" t="str">
        <f>IF(Wedstrijden!AV719="x","M","")</f>
        <v/>
      </c>
      <c r="DO898" s="17" t="str">
        <f>IF(Wedstrijden!AW719="x","Z","")</f>
        <v/>
      </c>
      <c r="DP898" s="17" t="str">
        <f>IF(Wedstrijden!AX719="x","Z","")</f>
        <v/>
      </c>
    </row>
    <row r="899" spans="1:120" ht="14.4" x14ac:dyDescent="0.3">
      <c r="A899" s="21">
        <f>Wedstrijden!A720</f>
        <v>0</v>
      </c>
      <c r="B899" s="17" t="str">
        <f>IFERROR(VLOOKUP(Wedstrijden!#REF!,#REF!,2,FALSE),"")</f>
        <v/>
      </c>
      <c r="C899" s="17" t="e">
        <f>Wedstrijden!#REF!</f>
        <v>#REF!</v>
      </c>
      <c r="D899" s="17" t="str">
        <f>IFERROR(VLOOKUP(Wedstrijden!#REF!,#REF!,2,FALSE),"")</f>
        <v/>
      </c>
      <c r="E899" s="17" t="str">
        <f>IFERROR(VLOOKUP(Wedstrijden!#REF!,#REF!,5,FALSE),"")</f>
        <v/>
      </c>
      <c r="F899" s="17" t="e">
        <f>IF(Wedstrijden!#REF!&lt;&gt;"",Wedstrijden!#REF!,"")</f>
        <v>#REF!</v>
      </c>
      <c r="G899" s="17" t="e">
        <f>IF(Wedstrijden!#REF!="Indoor",1,0)</f>
        <v>#REF!</v>
      </c>
      <c r="H899" s="17" t="e">
        <f>Wedstrijden!#REF!</f>
        <v>#REF!</v>
      </c>
      <c r="I899" s="17" t="e">
        <f>IF(Wedstrijden!#REF!="Nee",0,IF(Wedstrijden!#REF!="Ja",1,""))</f>
        <v>#REF!</v>
      </c>
      <c r="J899" s="17" t="e">
        <f>IF(Wedstrijden!#REF!&lt;&gt;"",Wedstrijden!#REF!,"")</f>
        <v>#REF!</v>
      </c>
      <c r="W899" s="18"/>
      <c r="AE899" s="18"/>
      <c r="AN899" s="18"/>
      <c r="AU899" s="18"/>
      <c r="BA899" s="18"/>
      <c r="BE899" s="18"/>
      <c r="BJ899" s="17" t="str">
        <f>IF(COUNTA(Wedstrijden!O720:Y720)&lt;&gt;0,1,"")</f>
        <v/>
      </c>
      <c r="BK899" s="17" t="str">
        <f t="shared" ref="BK899:BK962" si="84">IF(COUNTBLANK(BJ899) = 1,"",2)</f>
        <v/>
      </c>
      <c r="BL899" s="17" t="str">
        <f>IF(Wedstrijden!O720="x","AA","")</f>
        <v/>
      </c>
      <c r="BM899" s="17" t="str">
        <f>IF(Wedstrijden!P720="x","A","")</f>
        <v/>
      </c>
      <c r="BN899" s="17" t="str">
        <f>IF(Wedstrijden!Q720="x","B1","")</f>
        <v/>
      </c>
      <c r="BO899" s="17" t="e">
        <f>IF(Wedstrijden!#REF!="x","BB","")</f>
        <v>#REF!</v>
      </c>
      <c r="BP899" s="17" t="str">
        <f>IF(Wedstrijden!S720="x","B","")</f>
        <v/>
      </c>
      <c r="BQ899" s="17" t="str">
        <f>IF(Wedstrijden!T720="x","L1","")</f>
        <v/>
      </c>
      <c r="BR899" s="17" t="str">
        <f>IF(Wedstrijden!U720="x","L2","")</f>
        <v/>
      </c>
      <c r="BS899" s="17" t="str">
        <f>IF(Wedstrijden!V720="x","M1","")</f>
        <v/>
      </c>
      <c r="BT899" s="17" t="str">
        <f>IF(Wedstrijden!W720="x","M2","")</f>
        <v/>
      </c>
      <c r="BU899" s="17" t="str">
        <f>IF(Wedstrijden!X720="x","Z1","")</f>
        <v/>
      </c>
      <c r="BV899" s="17" t="str">
        <f>IF(Wedstrijden!Y720="x","Z2","")</f>
        <v/>
      </c>
      <c r="BW899" s="17" t="str">
        <f>IF(COUNTA(Wedstrijden!F720:N720)&lt;&gt;0,1,"")</f>
        <v/>
      </c>
      <c r="BX899" s="17" t="str">
        <f t="shared" ref="BX899:BX962" si="85">IF(COUNTBLANK(BW899) = 1,"",1)</f>
        <v/>
      </c>
      <c r="BY899" s="17" t="str">
        <f>IF(Wedstrijden!F720="x","BB","")</f>
        <v/>
      </c>
      <c r="BZ899" s="17" t="str">
        <f>IF(Wedstrijden!G720="x","B","")</f>
        <v/>
      </c>
      <c r="CA899" s="17" t="str">
        <f>IF(Wedstrijden!H720="x","L1","")</f>
        <v/>
      </c>
      <c r="CB899" s="17" t="str">
        <f>IF(Wedstrijden!I720="x","L2","")</f>
        <v/>
      </c>
      <c r="CC899" s="17" t="str">
        <f>IF(Wedstrijden!J720="x","M1","")</f>
        <v/>
      </c>
      <c r="CD899" s="17" t="str">
        <f>IF(Wedstrijden!K720="x","M2","")</f>
        <v/>
      </c>
      <c r="CE899" s="17" t="str">
        <f>IF(Wedstrijden!L720="x","Z1","")</f>
        <v/>
      </c>
      <c r="CF899" s="17" t="str">
        <f>IF(Wedstrijden!M720="x","Z2","")</f>
        <v/>
      </c>
      <c r="CG899" s="17" t="str">
        <f>IF(Wedstrijden!N720="x","ZZL","")</f>
        <v/>
      </c>
      <c r="CL899" s="17" t="str">
        <f>IF(COUNTA(Wedstrijden!AG720:AN720)&lt;&gt;0,2,"")</f>
        <v/>
      </c>
      <c r="CM899" s="17" t="str">
        <f t="shared" ref="CM899:CM962" si="86">IF(COUNTBLANK(CL899) = 1,"",2)</f>
        <v/>
      </c>
      <c r="CN899" s="17" t="str">
        <f>IF(Wedstrijden!AG720="x","AA","")</f>
        <v/>
      </c>
      <c r="CO899" s="17" t="str">
        <f>IF(Wedstrijden!AH720="x","A","")</f>
        <v/>
      </c>
      <c r="CP899" s="17" t="str">
        <f>IF(Wedstrijden!AI720="x","BB","")</f>
        <v/>
      </c>
      <c r="CQ899" s="17" t="str">
        <f>IF(Wedstrijden!AJ720="x","B","")</f>
        <v/>
      </c>
      <c r="CR899" s="17" t="str">
        <f>IF(Wedstrijden!AK720="x","L","")</f>
        <v/>
      </c>
      <c r="CS899" s="17" t="str">
        <f>IF(Wedstrijden!AL720="x","M","")</f>
        <v/>
      </c>
      <c r="CT899" s="17" t="str">
        <f>IF(Wedstrijden!AM720="x","Z","")</f>
        <v/>
      </c>
      <c r="CU899" s="17" t="str">
        <f>IF(Wedstrijden!AN720="x","ZZ","")</f>
        <v/>
      </c>
      <c r="CV899" s="17" t="str">
        <f>IF(COUNTA(Wedstrijden!Z720:AF720)&lt;&gt;0,2,"")</f>
        <v/>
      </c>
      <c r="CW899" s="17" t="str">
        <f t="shared" ref="CW899:CW962" si="87">IF(COUNTBLANK(CV899) = 1,"",1)</f>
        <v/>
      </c>
      <c r="CX899" s="17" t="str">
        <f>IF(Wedstrijden!Z720="x","BB","")</f>
        <v/>
      </c>
      <c r="CY899" s="17" t="str">
        <f>IF(Wedstrijden!AA720="x","B","")</f>
        <v/>
      </c>
      <c r="CZ899" s="17" t="str">
        <f>IF(Wedstrijden!AB720="x","L","")</f>
        <v/>
      </c>
      <c r="DA899" s="17" t="str">
        <f>IF(Wedstrijden!AC720="x","M","")</f>
        <v/>
      </c>
      <c r="DB899" s="17" t="str">
        <f>IF(Wedstrijden!AD720="x","Z","")</f>
        <v/>
      </c>
      <c r="DC899" s="17" t="str">
        <f>IF(Wedstrijden!AE720="x","ZZ","")</f>
        <v/>
      </c>
      <c r="DD899" s="17" t="str">
        <f>IF(Wedstrijden!AF720="x","1.40","")</f>
        <v/>
      </c>
      <c r="DE899" s="17" t="str">
        <f>IF(COUNTA(Wedstrijden!AP720:AR720)&lt;&gt;0,6,"")</f>
        <v/>
      </c>
      <c r="DF899" s="17" t="str">
        <f t="shared" ref="DF899:DF962" si="88">IF(COUNTBLANK(DE899) = 1,"",2)</f>
        <v/>
      </c>
      <c r="DG899" s="17" t="str">
        <f>IF(Wedstrijden!AP720="x","L","")</f>
        <v/>
      </c>
      <c r="DH899" s="17" t="str">
        <f>IF(Wedstrijden!AQ720="x","M","")</f>
        <v/>
      </c>
      <c r="DI899" s="17" t="str">
        <f>IF(Wedstrijden!AR720="x","Z","")</f>
        <v/>
      </c>
      <c r="DJ899" s="17" t="str">
        <f>IF(Wedstrijden!AS720="x","Z","")</f>
        <v/>
      </c>
      <c r="DK899" s="17" t="str">
        <f>IF(COUNTA(Wedstrijden!AU720:AW720)&lt;&gt;0,6,"")</f>
        <v/>
      </c>
      <c r="DL899" s="17" t="str">
        <f t="shared" ref="DL899:DL962" si="89">IF(COUNTBLANK(DK899) = 1,"",1)</f>
        <v/>
      </c>
      <c r="DM899" s="17" t="str">
        <f>IF(Wedstrijden!AU720="x","L","")</f>
        <v/>
      </c>
      <c r="DN899" s="17" t="str">
        <f>IF(Wedstrijden!AV720="x","M","")</f>
        <v/>
      </c>
      <c r="DO899" s="17" t="str">
        <f>IF(Wedstrijden!AW720="x","Z","")</f>
        <v/>
      </c>
      <c r="DP899" s="17" t="str">
        <f>IF(Wedstrijden!AX720="x","Z","")</f>
        <v/>
      </c>
    </row>
    <row r="900" spans="1:120" ht="14.4" x14ac:dyDescent="0.3">
      <c r="A900" s="21">
        <f>Wedstrijden!A721</f>
        <v>0</v>
      </c>
      <c r="B900" s="17" t="str">
        <f>IFERROR(VLOOKUP(Wedstrijden!#REF!,#REF!,2,FALSE),"")</f>
        <v/>
      </c>
      <c r="C900" s="17" t="e">
        <f>Wedstrijden!#REF!</f>
        <v>#REF!</v>
      </c>
      <c r="D900" s="17" t="str">
        <f>IFERROR(VLOOKUP(Wedstrijden!#REF!,#REF!,2,FALSE),"")</f>
        <v/>
      </c>
      <c r="E900" s="17" t="str">
        <f>IFERROR(VLOOKUP(Wedstrijden!#REF!,#REF!,5,FALSE),"")</f>
        <v/>
      </c>
      <c r="F900" s="17" t="e">
        <f>IF(Wedstrijden!#REF!&lt;&gt;"",Wedstrijden!#REF!,"")</f>
        <v>#REF!</v>
      </c>
      <c r="G900" s="17" t="e">
        <f>IF(Wedstrijden!#REF!="Indoor",1,0)</f>
        <v>#REF!</v>
      </c>
      <c r="H900" s="17" t="e">
        <f>Wedstrijden!#REF!</f>
        <v>#REF!</v>
      </c>
      <c r="I900" s="17" t="e">
        <f>IF(Wedstrijden!#REF!="Nee",0,IF(Wedstrijden!#REF!="Ja",1,""))</f>
        <v>#REF!</v>
      </c>
      <c r="J900" s="17" t="e">
        <f>IF(Wedstrijden!#REF!&lt;&gt;"",Wedstrijden!#REF!,"")</f>
        <v>#REF!</v>
      </c>
      <c r="W900" s="18"/>
      <c r="AE900" s="18"/>
      <c r="AN900" s="18"/>
      <c r="AU900" s="18"/>
      <c r="BA900" s="18"/>
      <c r="BE900" s="18"/>
      <c r="BJ900" s="17" t="str">
        <f>IF(COUNTA(Wedstrijden!O721:Y721)&lt;&gt;0,1,"")</f>
        <v/>
      </c>
      <c r="BK900" s="17" t="str">
        <f t="shared" si="84"/>
        <v/>
      </c>
      <c r="BL900" s="17" t="str">
        <f>IF(Wedstrijden!O721="x","AA","")</f>
        <v/>
      </c>
      <c r="BM900" s="17" t="str">
        <f>IF(Wedstrijden!P721="x","A","")</f>
        <v/>
      </c>
      <c r="BN900" s="17" t="str">
        <f>IF(Wedstrijden!Q721="x","B1","")</f>
        <v/>
      </c>
      <c r="BO900" s="17" t="e">
        <f>IF(Wedstrijden!#REF!="x","BB","")</f>
        <v>#REF!</v>
      </c>
      <c r="BP900" s="17" t="str">
        <f>IF(Wedstrijden!S721="x","B","")</f>
        <v/>
      </c>
      <c r="BQ900" s="17" t="str">
        <f>IF(Wedstrijden!T721="x","L1","")</f>
        <v/>
      </c>
      <c r="BR900" s="17" t="str">
        <f>IF(Wedstrijden!U721="x","L2","")</f>
        <v/>
      </c>
      <c r="BS900" s="17" t="str">
        <f>IF(Wedstrijden!V721="x","M1","")</f>
        <v/>
      </c>
      <c r="BT900" s="17" t="str">
        <f>IF(Wedstrijden!W721="x","M2","")</f>
        <v/>
      </c>
      <c r="BU900" s="17" t="str">
        <f>IF(Wedstrijden!X721="x","Z1","")</f>
        <v/>
      </c>
      <c r="BV900" s="17" t="str">
        <f>IF(Wedstrijden!Y721="x","Z2","")</f>
        <v/>
      </c>
      <c r="BW900" s="17" t="str">
        <f>IF(COUNTA(Wedstrijden!F721:N721)&lt;&gt;0,1,"")</f>
        <v/>
      </c>
      <c r="BX900" s="17" t="str">
        <f t="shared" si="85"/>
        <v/>
      </c>
      <c r="BY900" s="17" t="str">
        <f>IF(Wedstrijden!F721="x","BB","")</f>
        <v/>
      </c>
      <c r="BZ900" s="17" t="str">
        <f>IF(Wedstrijden!G721="x","B","")</f>
        <v/>
      </c>
      <c r="CA900" s="17" t="str">
        <f>IF(Wedstrijden!H721="x","L1","")</f>
        <v/>
      </c>
      <c r="CB900" s="17" t="str">
        <f>IF(Wedstrijden!I721="x","L2","")</f>
        <v/>
      </c>
      <c r="CC900" s="17" t="str">
        <f>IF(Wedstrijden!J721="x","M1","")</f>
        <v/>
      </c>
      <c r="CD900" s="17" t="str">
        <f>IF(Wedstrijden!K721="x","M2","")</f>
        <v/>
      </c>
      <c r="CE900" s="17" t="str">
        <f>IF(Wedstrijden!L721="x","Z1","")</f>
        <v/>
      </c>
      <c r="CF900" s="17" t="str">
        <f>IF(Wedstrijden!M721="x","Z2","")</f>
        <v/>
      </c>
      <c r="CG900" s="17" t="str">
        <f>IF(Wedstrijden!N721="x","ZZL","")</f>
        <v/>
      </c>
      <c r="CL900" s="17" t="str">
        <f>IF(COUNTA(Wedstrijden!AG721:AN721)&lt;&gt;0,2,"")</f>
        <v/>
      </c>
      <c r="CM900" s="17" t="str">
        <f t="shared" si="86"/>
        <v/>
      </c>
      <c r="CN900" s="17" t="str">
        <f>IF(Wedstrijden!AG721="x","AA","")</f>
        <v/>
      </c>
      <c r="CO900" s="17" t="str">
        <f>IF(Wedstrijden!AH721="x","A","")</f>
        <v/>
      </c>
      <c r="CP900" s="17" t="str">
        <f>IF(Wedstrijden!AI721="x","BB","")</f>
        <v/>
      </c>
      <c r="CQ900" s="17" t="str">
        <f>IF(Wedstrijden!AJ721="x","B","")</f>
        <v/>
      </c>
      <c r="CR900" s="17" t="str">
        <f>IF(Wedstrijden!AK721="x","L","")</f>
        <v/>
      </c>
      <c r="CS900" s="17" t="str">
        <f>IF(Wedstrijden!AL721="x","M","")</f>
        <v/>
      </c>
      <c r="CT900" s="17" t="str">
        <f>IF(Wedstrijden!AM721="x","Z","")</f>
        <v/>
      </c>
      <c r="CU900" s="17" t="str">
        <f>IF(Wedstrijden!AN721="x","ZZ","")</f>
        <v/>
      </c>
      <c r="CV900" s="17" t="str">
        <f>IF(COUNTA(Wedstrijden!Z721:AF721)&lt;&gt;0,2,"")</f>
        <v/>
      </c>
      <c r="CW900" s="17" t="str">
        <f t="shared" si="87"/>
        <v/>
      </c>
      <c r="CX900" s="17" t="str">
        <f>IF(Wedstrijden!Z721="x","BB","")</f>
        <v/>
      </c>
      <c r="CY900" s="17" t="str">
        <f>IF(Wedstrijden!AA721="x","B","")</f>
        <v/>
      </c>
      <c r="CZ900" s="17" t="str">
        <f>IF(Wedstrijden!AB721="x","L","")</f>
        <v/>
      </c>
      <c r="DA900" s="17" t="str">
        <f>IF(Wedstrijden!AC721="x","M","")</f>
        <v/>
      </c>
      <c r="DB900" s="17" t="str">
        <f>IF(Wedstrijden!AD721="x","Z","")</f>
        <v/>
      </c>
      <c r="DC900" s="17" t="str">
        <f>IF(Wedstrijden!AE721="x","ZZ","")</f>
        <v/>
      </c>
      <c r="DD900" s="17" t="str">
        <f>IF(Wedstrijden!AF721="x","1.40","")</f>
        <v/>
      </c>
      <c r="DE900" s="17" t="str">
        <f>IF(COUNTA(Wedstrijden!AP721:AR721)&lt;&gt;0,6,"")</f>
        <v/>
      </c>
      <c r="DF900" s="17" t="str">
        <f t="shared" si="88"/>
        <v/>
      </c>
      <c r="DG900" s="17" t="str">
        <f>IF(Wedstrijden!AP721="x","L","")</f>
        <v/>
      </c>
      <c r="DH900" s="17" t="str">
        <f>IF(Wedstrijden!AQ721="x","M","")</f>
        <v/>
      </c>
      <c r="DI900" s="17" t="str">
        <f>IF(Wedstrijden!AR721="x","Z","")</f>
        <v/>
      </c>
      <c r="DJ900" s="17" t="str">
        <f>IF(Wedstrijden!AS721="x","Z","")</f>
        <v/>
      </c>
      <c r="DK900" s="17" t="str">
        <f>IF(COUNTA(Wedstrijden!AU721:AW721)&lt;&gt;0,6,"")</f>
        <v/>
      </c>
      <c r="DL900" s="17" t="str">
        <f t="shared" si="89"/>
        <v/>
      </c>
      <c r="DM900" s="17" t="str">
        <f>IF(Wedstrijden!AU721="x","L","")</f>
        <v/>
      </c>
      <c r="DN900" s="17" t="str">
        <f>IF(Wedstrijden!AV721="x","M","")</f>
        <v/>
      </c>
      <c r="DO900" s="17" t="str">
        <f>IF(Wedstrijden!AW721="x","Z","")</f>
        <v/>
      </c>
      <c r="DP900" s="17" t="str">
        <f>IF(Wedstrijden!AX721="x","Z","")</f>
        <v/>
      </c>
    </row>
    <row r="901" spans="1:120" ht="14.4" x14ac:dyDescent="0.3">
      <c r="A901" s="21">
        <f>Wedstrijden!A722</f>
        <v>0</v>
      </c>
      <c r="B901" s="17" t="str">
        <f>IFERROR(VLOOKUP(Wedstrijden!#REF!,#REF!,2,FALSE),"")</f>
        <v/>
      </c>
      <c r="C901" s="17" t="e">
        <f>Wedstrijden!#REF!</f>
        <v>#REF!</v>
      </c>
      <c r="D901" s="17" t="str">
        <f>IFERROR(VLOOKUP(Wedstrijden!#REF!,#REF!,2,FALSE),"")</f>
        <v/>
      </c>
      <c r="E901" s="17" t="str">
        <f>IFERROR(VLOOKUP(Wedstrijden!#REF!,#REF!,5,FALSE),"")</f>
        <v/>
      </c>
      <c r="F901" s="17" t="e">
        <f>IF(Wedstrijden!#REF!&lt;&gt;"",Wedstrijden!#REF!,"")</f>
        <v>#REF!</v>
      </c>
      <c r="G901" s="17" t="e">
        <f>IF(Wedstrijden!#REF!="Indoor",1,0)</f>
        <v>#REF!</v>
      </c>
      <c r="H901" s="17" t="e">
        <f>Wedstrijden!#REF!</f>
        <v>#REF!</v>
      </c>
      <c r="I901" s="17" t="e">
        <f>IF(Wedstrijden!#REF!="Nee",0,IF(Wedstrijden!#REF!="Ja",1,""))</f>
        <v>#REF!</v>
      </c>
      <c r="J901" s="17" t="e">
        <f>IF(Wedstrijden!#REF!&lt;&gt;"",Wedstrijden!#REF!,"")</f>
        <v>#REF!</v>
      </c>
      <c r="W901" s="18"/>
      <c r="AE901" s="18"/>
      <c r="AN901" s="18"/>
      <c r="AU901" s="18"/>
      <c r="BA901" s="18"/>
      <c r="BE901" s="18"/>
      <c r="BJ901" s="17" t="str">
        <f>IF(COUNTA(Wedstrijden!O722:Y722)&lt;&gt;0,1,"")</f>
        <v/>
      </c>
      <c r="BK901" s="17" t="str">
        <f t="shared" si="84"/>
        <v/>
      </c>
      <c r="BL901" s="17" t="str">
        <f>IF(Wedstrijden!O722="x","AA","")</f>
        <v/>
      </c>
      <c r="BM901" s="17" t="str">
        <f>IF(Wedstrijden!P722="x","A","")</f>
        <v/>
      </c>
      <c r="BN901" s="17" t="str">
        <f>IF(Wedstrijden!Q722="x","B1","")</f>
        <v/>
      </c>
      <c r="BO901" s="17" t="e">
        <f>IF(Wedstrijden!#REF!="x","BB","")</f>
        <v>#REF!</v>
      </c>
      <c r="BP901" s="17" t="str">
        <f>IF(Wedstrijden!S722="x","B","")</f>
        <v/>
      </c>
      <c r="BQ901" s="17" t="str">
        <f>IF(Wedstrijden!T722="x","L1","")</f>
        <v/>
      </c>
      <c r="BR901" s="17" t="str">
        <f>IF(Wedstrijden!U722="x","L2","")</f>
        <v/>
      </c>
      <c r="BS901" s="17" t="str">
        <f>IF(Wedstrijden!V722="x","M1","")</f>
        <v/>
      </c>
      <c r="BT901" s="17" t="str">
        <f>IF(Wedstrijden!W722="x","M2","")</f>
        <v/>
      </c>
      <c r="BU901" s="17" t="str">
        <f>IF(Wedstrijden!X722="x","Z1","")</f>
        <v/>
      </c>
      <c r="BV901" s="17" t="str">
        <f>IF(Wedstrijden!Y722="x","Z2","")</f>
        <v/>
      </c>
      <c r="BW901" s="17" t="str">
        <f>IF(COUNTA(Wedstrijden!F722:N722)&lt;&gt;0,1,"")</f>
        <v/>
      </c>
      <c r="BX901" s="17" t="str">
        <f t="shared" si="85"/>
        <v/>
      </c>
      <c r="BY901" s="17" t="str">
        <f>IF(Wedstrijden!F722="x","BB","")</f>
        <v/>
      </c>
      <c r="BZ901" s="17" t="str">
        <f>IF(Wedstrijden!G722="x","B","")</f>
        <v/>
      </c>
      <c r="CA901" s="17" t="str">
        <f>IF(Wedstrijden!H722="x","L1","")</f>
        <v/>
      </c>
      <c r="CB901" s="17" t="str">
        <f>IF(Wedstrijden!I722="x","L2","")</f>
        <v/>
      </c>
      <c r="CC901" s="17" t="str">
        <f>IF(Wedstrijden!J722="x","M1","")</f>
        <v/>
      </c>
      <c r="CD901" s="17" t="str">
        <f>IF(Wedstrijden!K722="x","M2","")</f>
        <v/>
      </c>
      <c r="CE901" s="17" t="str">
        <f>IF(Wedstrijden!L722="x","Z1","")</f>
        <v/>
      </c>
      <c r="CF901" s="17" t="str">
        <f>IF(Wedstrijden!M722="x","Z2","")</f>
        <v/>
      </c>
      <c r="CG901" s="17" t="str">
        <f>IF(Wedstrijden!N722="x","ZZL","")</f>
        <v/>
      </c>
      <c r="CL901" s="17" t="str">
        <f>IF(COUNTA(Wedstrijden!AG722:AN722)&lt;&gt;0,2,"")</f>
        <v/>
      </c>
      <c r="CM901" s="17" t="str">
        <f t="shared" si="86"/>
        <v/>
      </c>
      <c r="CN901" s="17" t="str">
        <f>IF(Wedstrijden!AG722="x","AA","")</f>
        <v/>
      </c>
      <c r="CO901" s="17" t="str">
        <f>IF(Wedstrijden!AH722="x","A","")</f>
        <v/>
      </c>
      <c r="CP901" s="17" t="str">
        <f>IF(Wedstrijden!AI722="x","BB","")</f>
        <v/>
      </c>
      <c r="CQ901" s="17" t="str">
        <f>IF(Wedstrijden!AJ722="x","B","")</f>
        <v/>
      </c>
      <c r="CR901" s="17" t="str">
        <f>IF(Wedstrijden!AK722="x","L","")</f>
        <v/>
      </c>
      <c r="CS901" s="17" t="str">
        <f>IF(Wedstrijden!AL722="x","M","")</f>
        <v/>
      </c>
      <c r="CT901" s="17" t="str">
        <f>IF(Wedstrijden!AM722="x","Z","")</f>
        <v/>
      </c>
      <c r="CU901" s="17" t="str">
        <f>IF(Wedstrijden!AN722="x","ZZ","")</f>
        <v/>
      </c>
      <c r="CV901" s="17" t="str">
        <f>IF(COUNTA(Wedstrijden!Z722:AF722)&lt;&gt;0,2,"")</f>
        <v/>
      </c>
      <c r="CW901" s="17" t="str">
        <f t="shared" si="87"/>
        <v/>
      </c>
      <c r="CX901" s="17" t="str">
        <f>IF(Wedstrijden!Z722="x","BB","")</f>
        <v/>
      </c>
      <c r="CY901" s="17" t="str">
        <f>IF(Wedstrijden!AA722="x","B","")</f>
        <v/>
      </c>
      <c r="CZ901" s="17" t="str">
        <f>IF(Wedstrijden!AB722="x","L","")</f>
        <v/>
      </c>
      <c r="DA901" s="17" t="str">
        <f>IF(Wedstrijden!AC722="x","M","")</f>
        <v/>
      </c>
      <c r="DB901" s="17" t="str">
        <f>IF(Wedstrijden!AD722="x","Z","")</f>
        <v/>
      </c>
      <c r="DC901" s="17" t="str">
        <f>IF(Wedstrijden!AE722="x","ZZ","")</f>
        <v/>
      </c>
      <c r="DD901" s="17" t="str">
        <f>IF(Wedstrijden!AF722="x","1.40","")</f>
        <v/>
      </c>
      <c r="DE901" s="17" t="str">
        <f>IF(COUNTA(Wedstrijden!AP722:AR722)&lt;&gt;0,6,"")</f>
        <v/>
      </c>
      <c r="DF901" s="17" t="str">
        <f t="shared" si="88"/>
        <v/>
      </c>
      <c r="DG901" s="17" t="str">
        <f>IF(Wedstrijden!AP722="x","L","")</f>
        <v/>
      </c>
      <c r="DH901" s="17" t="str">
        <f>IF(Wedstrijden!AQ722="x","M","")</f>
        <v/>
      </c>
      <c r="DI901" s="17" t="str">
        <f>IF(Wedstrijden!AR722="x","Z","")</f>
        <v/>
      </c>
      <c r="DJ901" s="17" t="str">
        <f>IF(Wedstrijden!AS722="x","Z","")</f>
        <v/>
      </c>
      <c r="DK901" s="17" t="str">
        <f>IF(COUNTA(Wedstrijden!AU722:AW722)&lt;&gt;0,6,"")</f>
        <v/>
      </c>
      <c r="DL901" s="17" t="str">
        <f t="shared" si="89"/>
        <v/>
      </c>
      <c r="DM901" s="17" t="str">
        <f>IF(Wedstrijden!AU722="x","L","")</f>
        <v/>
      </c>
      <c r="DN901" s="17" t="str">
        <f>IF(Wedstrijden!AV722="x","M","")</f>
        <v/>
      </c>
      <c r="DO901" s="17" t="str">
        <f>IF(Wedstrijden!AW722="x","Z","")</f>
        <v/>
      </c>
      <c r="DP901" s="17" t="str">
        <f>IF(Wedstrijden!AX722="x","Z","")</f>
        <v/>
      </c>
    </row>
    <row r="902" spans="1:120" ht="14.4" x14ac:dyDescent="0.3">
      <c r="A902" s="21">
        <f>Wedstrijden!A723</f>
        <v>0</v>
      </c>
      <c r="B902" s="17" t="str">
        <f>IFERROR(VLOOKUP(Wedstrijden!#REF!,#REF!,2,FALSE),"")</f>
        <v/>
      </c>
      <c r="C902" s="17" t="e">
        <f>Wedstrijden!#REF!</f>
        <v>#REF!</v>
      </c>
      <c r="D902" s="17" t="str">
        <f>IFERROR(VLOOKUP(Wedstrijden!#REF!,#REF!,2,FALSE),"")</f>
        <v/>
      </c>
      <c r="E902" s="17" t="str">
        <f>IFERROR(VLOOKUP(Wedstrijden!#REF!,#REF!,5,FALSE),"")</f>
        <v/>
      </c>
      <c r="F902" s="17" t="e">
        <f>IF(Wedstrijden!#REF!&lt;&gt;"",Wedstrijden!#REF!,"")</f>
        <v>#REF!</v>
      </c>
      <c r="G902" s="17" t="e">
        <f>IF(Wedstrijden!#REF!="Indoor",1,0)</f>
        <v>#REF!</v>
      </c>
      <c r="H902" s="17" t="e">
        <f>Wedstrijden!#REF!</f>
        <v>#REF!</v>
      </c>
      <c r="I902" s="17" t="e">
        <f>IF(Wedstrijden!#REF!="Nee",0,IF(Wedstrijden!#REF!="Ja",1,""))</f>
        <v>#REF!</v>
      </c>
      <c r="J902" s="17" t="e">
        <f>IF(Wedstrijden!#REF!&lt;&gt;"",Wedstrijden!#REF!,"")</f>
        <v>#REF!</v>
      </c>
      <c r="W902" s="18"/>
      <c r="AE902" s="18"/>
      <c r="AN902" s="18"/>
      <c r="AU902" s="18"/>
      <c r="BA902" s="18"/>
      <c r="BE902" s="18"/>
      <c r="BJ902" s="17" t="str">
        <f>IF(COUNTA(Wedstrijden!O723:Y723)&lt;&gt;0,1,"")</f>
        <v/>
      </c>
      <c r="BK902" s="17" t="str">
        <f t="shared" si="84"/>
        <v/>
      </c>
      <c r="BL902" s="17" t="str">
        <f>IF(Wedstrijden!O723="x","AA","")</f>
        <v/>
      </c>
      <c r="BM902" s="17" t="str">
        <f>IF(Wedstrijden!P723="x","A","")</f>
        <v/>
      </c>
      <c r="BN902" s="17" t="str">
        <f>IF(Wedstrijden!Q723="x","B1","")</f>
        <v/>
      </c>
      <c r="BO902" s="17" t="e">
        <f>IF(Wedstrijden!#REF!="x","BB","")</f>
        <v>#REF!</v>
      </c>
      <c r="BP902" s="17" t="str">
        <f>IF(Wedstrijden!S723="x","B","")</f>
        <v/>
      </c>
      <c r="BQ902" s="17" t="str">
        <f>IF(Wedstrijden!T723="x","L1","")</f>
        <v/>
      </c>
      <c r="BR902" s="17" t="str">
        <f>IF(Wedstrijden!U723="x","L2","")</f>
        <v/>
      </c>
      <c r="BS902" s="17" t="str">
        <f>IF(Wedstrijden!V723="x","M1","")</f>
        <v/>
      </c>
      <c r="BT902" s="17" t="str">
        <f>IF(Wedstrijden!W723="x","M2","")</f>
        <v/>
      </c>
      <c r="BU902" s="17" t="str">
        <f>IF(Wedstrijden!X723="x","Z1","")</f>
        <v/>
      </c>
      <c r="BV902" s="17" t="str">
        <f>IF(Wedstrijden!Y723="x","Z2","")</f>
        <v/>
      </c>
      <c r="BW902" s="17" t="str">
        <f>IF(COUNTA(Wedstrijden!F723:N723)&lt;&gt;0,1,"")</f>
        <v/>
      </c>
      <c r="BX902" s="17" t="str">
        <f t="shared" si="85"/>
        <v/>
      </c>
      <c r="BY902" s="17" t="str">
        <f>IF(Wedstrijden!F723="x","BB","")</f>
        <v/>
      </c>
      <c r="BZ902" s="17" t="str">
        <f>IF(Wedstrijden!G723="x","B","")</f>
        <v/>
      </c>
      <c r="CA902" s="17" t="str">
        <f>IF(Wedstrijden!H723="x","L1","")</f>
        <v/>
      </c>
      <c r="CB902" s="17" t="str">
        <f>IF(Wedstrijden!I723="x","L2","")</f>
        <v/>
      </c>
      <c r="CC902" s="17" t="str">
        <f>IF(Wedstrijden!J723="x","M1","")</f>
        <v/>
      </c>
      <c r="CD902" s="17" t="str">
        <f>IF(Wedstrijden!K723="x","M2","")</f>
        <v/>
      </c>
      <c r="CE902" s="17" t="str">
        <f>IF(Wedstrijden!L723="x","Z1","")</f>
        <v/>
      </c>
      <c r="CF902" s="17" t="str">
        <f>IF(Wedstrijden!M723="x","Z2","")</f>
        <v/>
      </c>
      <c r="CG902" s="17" t="str">
        <f>IF(Wedstrijden!N723="x","ZZL","")</f>
        <v/>
      </c>
      <c r="CL902" s="17" t="str">
        <f>IF(COUNTA(Wedstrijden!AG723:AN723)&lt;&gt;0,2,"")</f>
        <v/>
      </c>
      <c r="CM902" s="17" t="str">
        <f t="shared" si="86"/>
        <v/>
      </c>
      <c r="CN902" s="17" t="str">
        <f>IF(Wedstrijden!AG723="x","AA","")</f>
        <v/>
      </c>
      <c r="CO902" s="17" t="str">
        <f>IF(Wedstrijden!AH723="x","A","")</f>
        <v/>
      </c>
      <c r="CP902" s="17" t="str">
        <f>IF(Wedstrijden!AI723="x","BB","")</f>
        <v/>
      </c>
      <c r="CQ902" s="17" t="str">
        <f>IF(Wedstrijden!AJ723="x","B","")</f>
        <v/>
      </c>
      <c r="CR902" s="17" t="str">
        <f>IF(Wedstrijden!AK723="x","L","")</f>
        <v/>
      </c>
      <c r="CS902" s="17" t="str">
        <f>IF(Wedstrijden!AL723="x","M","")</f>
        <v/>
      </c>
      <c r="CT902" s="17" t="str">
        <f>IF(Wedstrijden!AM723="x","Z","")</f>
        <v/>
      </c>
      <c r="CU902" s="17" t="str">
        <f>IF(Wedstrijden!AN723="x","ZZ","")</f>
        <v/>
      </c>
      <c r="CV902" s="17" t="str">
        <f>IF(COUNTA(Wedstrijden!Z723:AF723)&lt;&gt;0,2,"")</f>
        <v/>
      </c>
      <c r="CW902" s="17" t="str">
        <f t="shared" si="87"/>
        <v/>
      </c>
      <c r="CX902" s="17" t="str">
        <f>IF(Wedstrijden!Z723="x","BB","")</f>
        <v/>
      </c>
      <c r="CY902" s="17" t="str">
        <f>IF(Wedstrijden!AA723="x","B","")</f>
        <v/>
      </c>
      <c r="CZ902" s="17" t="str">
        <f>IF(Wedstrijden!AB723="x","L","")</f>
        <v/>
      </c>
      <c r="DA902" s="17" t="str">
        <f>IF(Wedstrijden!AC723="x","M","")</f>
        <v/>
      </c>
      <c r="DB902" s="17" t="str">
        <f>IF(Wedstrijden!AD723="x","Z","")</f>
        <v/>
      </c>
      <c r="DC902" s="17" t="str">
        <f>IF(Wedstrijden!AE723="x","ZZ","")</f>
        <v/>
      </c>
      <c r="DD902" s="17" t="str">
        <f>IF(Wedstrijden!AF723="x","1.40","")</f>
        <v/>
      </c>
      <c r="DE902" s="17" t="str">
        <f>IF(COUNTA(Wedstrijden!AP723:AR723)&lt;&gt;0,6,"")</f>
        <v/>
      </c>
      <c r="DF902" s="17" t="str">
        <f t="shared" si="88"/>
        <v/>
      </c>
      <c r="DG902" s="17" t="str">
        <f>IF(Wedstrijden!AP723="x","L","")</f>
        <v/>
      </c>
      <c r="DH902" s="17" t="str">
        <f>IF(Wedstrijden!AQ723="x","M","")</f>
        <v/>
      </c>
      <c r="DI902" s="17" t="str">
        <f>IF(Wedstrijden!AR723="x","Z","")</f>
        <v/>
      </c>
      <c r="DJ902" s="17" t="str">
        <f>IF(Wedstrijden!AS723="x","Z","")</f>
        <v/>
      </c>
      <c r="DK902" s="17" t="str">
        <f>IF(COUNTA(Wedstrijden!AU723:AW723)&lt;&gt;0,6,"")</f>
        <v/>
      </c>
      <c r="DL902" s="17" t="str">
        <f t="shared" si="89"/>
        <v/>
      </c>
      <c r="DM902" s="17" t="str">
        <f>IF(Wedstrijden!AU723="x","L","")</f>
        <v/>
      </c>
      <c r="DN902" s="17" t="str">
        <f>IF(Wedstrijden!AV723="x","M","")</f>
        <v/>
      </c>
      <c r="DO902" s="17" t="str">
        <f>IF(Wedstrijden!AW723="x","Z","")</f>
        <v/>
      </c>
      <c r="DP902" s="17" t="str">
        <f>IF(Wedstrijden!AX723="x","Z","")</f>
        <v/>
      </c>
    </row>
    <row r="903" spans="1:120" ht="14.4" x14ac:dyDescent="0.3">
      <c r="A903" s="21">
        <f>Wedstrijden!A724</f>
        <v>0</v>
      </c>
      <c r="B903" s="17" t="str">
        <f>IFERROR(VLOOKUP(Wedstrijden!#REF!,#REF!,2,FALSE),"")</f>
        <v/>
      </c>
      <c r="C903" s="17" t="e">
        <f>Wedstrijden!#REF!</f>
        <v>#REF!</v>
      </c>
      <c r="D903" s="17" t="str">
        <f>IFERROR(VLOOKUP(Wedstrijden!#REF!,#REF!,2,FALSE),"")</f>
        <v/>
      </c>
      <c r="E903" s="17" t="str">
        <f>IFERROR(VLOOKUP(Wedstrijden!#REF!,#REF!,5,FALSE),"")</f>
        <v/>
      </c>
      <c r="F903" s="17" t="e">
        <f>IF(Wedstrijden!#REF!&lt;&gt;"",Wedstrijden!#REF!,"")</f>
        <v>#REF!</v>
      </c>
      <c r="G903" s="17" t="e">
        <f>IF(Wedstrijden!#REF!="Indoor",1,0)</f>
        <v>#REF!</v>
      </c>
      <c r="H903" s="17" t="e">
        <f>Wedstrijden!#REF!</f>
        <v>#REF!</v>
      </c>
      <c r="I903" s="17" t="e">
        <f>IF(Wedstrijden!#REF!="Nee",0,IF(Wedstrijden!#REF!="Ja",1,""))</f>
        <v>#REF!</v>
      </c>
      <c r="J903" s="17" t="e">
        <f>IF(Wedstrijden!#REF!&lt;&gt;"",Wedstrijden!#REF!,"")</f>
        <v>#REF!</v>
      </c>
      <c r="W903" s="18"/>
      <c r="AE903" s="18"/>
      <c r="AN903" s="18"/>
      <c r="AU903" s="18"/>
      <c r="BA903" s="18"/>
      <c r="BE903" s="18"/>
      <c r="BJ903" s="17" t="str">
        <f>IF(COUNTA(Wedstrijden!O724:Y724)&lt;&gt;0,1,"")</f>
        <v/>
      </c>
      <c r="BK903" s="17" t="str">
        <f t="shared" si="84"/>
        <v/>
      </c>
      <c r="BL903" s="17" t="str">
        <f>IF(Wedstrijden!O724="x","AA","")</f>
        <v/>
      </c>
      <c r="BM903" s="17" t="str">
        <f>IF(Wedstrijden!P724="x","A","")</f>
        <v/>
      </c>
      <c r="BN903" s="17" t="str">
        <f>IF(Wedstrijden!Q724="x","B1","")</f>
        <v/>
      </c>
      <c r="BO903" s="17" t="e">
        <f>IF(Wedstrijden!#REF!="x","BB","")</f>
        <v>#REF!</v>
      </c>
      <c r="BP903" s="17" t="str">
        <f>IF(Wedstrijden!S724="x","B","")</f>
        <v/>
      </c>
      <c r="BQ903" s="17" t="str">
        <f>IF(Wedstrijden!T724="x","L1","")</f>
        <v/>
      </c>
      <c r="BR903" s="17" t="str">
        <f>IF(Wedstrijden!U724="x","L2","")</f>
        <v/>
      </c>
      <c r="BS903" s="17" t="str">
        <f>IF(Wedstrijden!V724="x","M1","")</f>
        <v/>
      </c>
      <c r="BT903" s="17" t="str">
        <f>IF(Wedstrijden!W724="x","M2","")</f>
        <v/>
      </c>
      <c r="BU903" s="17" t="str">
        <f>IF(Wedstrijden!X724="x","Z1","")</f>
        <v/>
      </c>
      <c r="BV903" s="17" t="str">
        <f>IF(Wedstrijden!Y724="x","Z2","")</f>
        <v/>
      </c>
      <c r="BW903" s="17" t="str">
        <f>IF(COUNTA(Wedstrijden!F724:N724)&lt;&gt;0,1,"")</f>
        <v/>
      </c>
      <c r="BX903" s="17" t="str">
        <f t="shared" si="85"/>
        <v/>
      </c>
      <c r="BY903" s="17" t="str">
        <f>IF(Wedstrijden!F724="x","BB","")</f>
        <v/>
      </c>
      <c r="BZ903" s="17" t="str">
        <f>IF(Wedstrijden!G724="x","B","")</f>
        <v/>
      </c>
      <c r="CA903" s="17" t="str">
        <f>IF(Wedstrijden!H724="x","L1","")</f>
        <v/>
      </c>
      <c r="CB903" s="17" t="str">
        <f>IF(Wedstrijden!I724="x","L2","")</f>
        <v/>
      </c>
      <c r="CC903" s="17" t="str">
        <f>IF(Wedstrijden!J724="x","M1","")</f>
        <v/>
      </c>
      <c r="CD903" s="17" t="str">
        <f>IF(Wedstrijden!K724="x","M2","")</f>
        <v/>
      </c>
      <c r="CE903" s="17" t="str">
        <f>IF(Wedstrijden!L724="x","Z1","")</f>
        <v/>
      </c>
      <c r="CF903" s="17" t="str">
        <f>IF(Wedstrijden!M724="x","Z2","")</f>
        <v/>
      </c>
      <c r="CG903" s="17" t="str">
        <f>IF(Wedstrijden!N724="x","ZZL","")</f>
        <v/>
      </c>
      <c r="CL903" s="17" t="str">
        <f>IF(COUNTA(Wedstrijden!AG724:AN724)&lt;&gt;0,2,"")</f>
        <v/>
      </c>
      <c r="CM903" s="17" t="str">
        <f t="shared" si="86"/>
        <v/>
      </c>
      <c r="CN903" s="17" t="str">
        <f>IF(Wedstrijden!AG724="x","AA","")</f>
        <v/>
      </c>
      <c r="CO903" s="17" t="str">
        <f>IF(Wedstrijden!AH724="x","A","")</f>
        <v/>
      </c>
      <c r="CP903" s="17" t="str">
        <f>IF(Wedstrijden!AI724="x","BB","")</f>
        <v/>
      </c>
      <c r="CQ903" s="17" t="str">
        <f>IF(Wedstrijden!AJ724="x","B","")</f>
        <v/>
      </c>
      <c r="CR903" s="17" t="str">
        <f>IF(Wedstrijden!AK724="x","L","")</f>
        <v/>
      </c>
      <c r="CS903" s="17" t="str">
        <f>IF(Wedstrijden!AL724="x","M","")</f>
        <v/>
      </c>
      <c r="CT903" s="17" t="str">
        <f>IF(Wedstrijden!AM724="x","Z","")</f>
        <v/>
      </c>
      <c r="CU903" s="17" t="str">
        <f>IF(Wedstrijden!AN724="x","ZZ","")</f>
        <v/>
      </c>
      <c r="CV903" s="17" t="str">
        <f>IF(COUNTA(Wedstrijden!Z724:AF724)&lt;&gt;0,2,"")</f>
        <v/>
      </c>
      <c r="CW903" s="17" t="str">
        <f t="shared" si="87"/>
        <v/>
      </c>
      <c r="CX903" s="17" t="str">
        <f>IF(Wedstrijden!Z724="x","BB","")</f>
        <v/>
      </c>
      <c r="CY903" s="17" t="str">
        <f>IF(Wedstrijden!AA724="x","B","")</f>
        <v/>
      </c>
      <c r="CZ903" s="17" t="str">
        <f>IF(Wedstrijden!AB724="x","L","")</f>
        <v/>
      </c>
      <c r="DA903" s="17" t="str">
        <f>IF(Wedstrijden!AC724="x","M","")</f>
        <v/>
      </c>
      <c r="DB903" s="17" t="str">
        <f>IF(Wedstrijden!AD724="x","Z","")</f>
        <v/>
      </c>
      <c r="DC903" s="17" t="str">
        <f>IF(Wedstrijden!AE724="x","ZZ","")</f>
        <v/>
      </c>
      <c r="DD903" s="17" t="str">
        <f>IF(Wedstrijden!AF724="x","1.40","")</f>
        <v/>
      </c>
      <c r="DE903" s="17" t="str">
        <f>IF(COUNTA(Wedstrijden!AP724:AR724)&lt;&gt;0,6,"")</f>
        <v/>
      </c>
      <c r="DF903" s="17" t="str">
        <f t="shared" si="88"/>
        <v/>
      </c>
      <c r="DG903" s="17" t="str">
        <f>IF(Wedstrijden!AP724="x","L","")</f>
        <v/>
      </c>
      <c r="DH903" s="17" t="str">
        <f>IF(Wedstrijden!AQ724="x","M","")</f>
        <v/>
      </c>
      <c r="DI903" s="17" t="str">
        <f>IF(Wedstrijden!AR724="x","Z","")</f>
        <v/>
      </c>
      <c r="DJ903" s="17" t="str">
        <f>IF(Wedstrijden!AS724="x","Z","")</f>
        <v/>
      </c>
      <c r="DK903" s="17" t="str">
        <f>IF(COUNTA(Wedstrijden!AU724:AW724)&lt;&gt;0,6,"")</f>
        <v/>
      </c>
      <c r="DL903" s="17" t="str">
        <f t="shared" si="89"/>
        <v/>
      </c>
      <c r="DM903" s="17" t="str">
        <f>IF(Wedstrijden!AU724="x","L","")</f>
        <v/>
      </c>
      <c r="DN903" s="17" t="str">
        <f>IF(Wedstrijden!AV724="x","M","")</f>
        <v/>
      </c>
      <c r="DO903" s="17" t="str">
        <f>IF(Wedstrijden!AW724="x","Z","")</f>
        <v/>
      </c>
      <c r="DP903" s="17" t="str">
        <f>IF(Wedstrijden!AX724="x","Z","")</f>
        <v/>
      </c>
    </row>
    <row r="904" spans="1:120" ht="14.4" x14ac:dyDescent="0.3">
      <c r="A904" s="21">
        <f>Wedstrijden!A725</f>
        <v>0</v>
      </c>
      <c r="B904" s="17" t="str">
        <f>IFERROR(VLOOKUP(Wedstrijden!#REF!,#REF!,2,FALSE),"")</f>
        <v/>
      </c>
      <c r="C904" s="17" t="e">
        <f>Wedstrijden!#REF!</f>
        <v>#REF!</v>
      </c>
      <c r="D904" s="17" t="str">
        <f>IFERROR(VLOOKUP(Wedstrijden!#REF!,#REF!,2,FALSE),"")</f>
        <v/>
      </c>
      <c r="E904" s="17" t="str">
        <f>IFERROR(VLOOKUP(Wedstrijden!#REF!,#REF!,5,FALSE),"")</f>
        <v/>
      </c>
      <c r="F904" s="17" t="e">
        <f>IF(Wedstrijden!#REF!&lt;&gt;"",Wedstrijden!#REF!,"")</f>
        <v>#REF!</v>
      </c>
      <c r="G904" s="17" t="e">
        <f>IF(Wedstrijden!#REF!="Indoor",1,0)</f>
        <v>#REF!</v>
      </c>
      <c r="H904" s="17" t="e">
        <f>Wedstrijden!#REF!</f>
        <v>#REF!</v>
      </c>
      <c r="I904" s="17" t="e">
        <f>IF(Wedstrijden!#REF!="Nee",0,IF(Wedstrijden!#REF!="Ja",1,""))</f>
        <v>#REF!</v>
      </c>
      <c r="J904" s="17" t="e">
        <f>IF(Wedstrijden!#REF!&lt;&gt;"",Wedstrijden!#REF!,"")</f>
        <v>#REF!</v>
      </c>
      <c r="W904" s="18"/>
      <c r="AE904" s="18"/>
      <c r="AN904" s="18"/>
      <c r="AU904" s="18"/>
      <c r="BA904" s="18"/>
      <c r="BE904" s="18"/>
      <c r="BJ904" s="17" t="str">
        <f>IF(COUNTA(Wedstrijden!O725:Y725)&lt;&gt;0,1,"")</f>
        <v/>
      </c>
      <c r="BK904" s="17" t="str">
        <f t="shared" si="84"/>
        <v/>
      </c>
      <c r="BL904" s="17" t="str">
        <f>IF(Wedstrijden!O725="x","AA","")</f>
        <v/>
      </c>
      <c r="BM904" s="17" t="str">
        <f>IF(Wedstrijden!P725="x","A","")</f>
        <v/>
      </c>
      <c r="BN904" s="17" t="str">
        <f>IF(Wedstrijden!Q725="x","B1","")</f>
        <v/>
      </c>
      <c r="BO904" s="17" t="e">
        <f>IF(Wedstrijden!#REF!="x","BB","")</f>
        <v>#REF!</v>
      </c>
      <c r="BP904" s="17" t="str">
        <f>IF(Wedstrijden!S725="x","B","")</f>
        <v/>
      </c>
      <c r="BQ904" s="17" t="str">
        <f>IF(Wedstrijden!T725="x","L1","")</f>
        <v/>
      </c>
      <c r="BR904" s="17" t="str">
        <f>IF(Wedstrijden!U725="x","L2","")</f>
        <v/>
      </c>
      <c r="BS904" s="17" t="str">
        <f>IF(Wedstrijden!V725="x","M1","")</f>
        <v/>
      </c>
      <c r="BT904" s="17" t="str">
        <f>IF(Wedstrijden!W725="x","M2","")</f>
        <v/>
      </c>
      <c r="BU904" s="17" t="str">
        <f>IF(Wedstrijden!X725="x","Z1","")</f>
        <v/>
      </c>
      <c r="BV904" s="17" t="str">
        <f>IF(Wedstrijden!Y725="x","Z2","")</f>
        <v/>
      </c>
      <c r="BW904" s="17" t="str">
        <f>IF(COUNTA(Wedstrijden!F725:N725)&lt;&gt;0,1,"")</f>
        <v/>
      </c>
      <c r="BX904" s="17" t="str">
        <f t="shared" si="85"/>
        <v/>
      </c>
      <c r="BY904" s="17" t="str">
        <f>IF(Wedstrijden!F725="x","BB","")</f>
        <v/>
      </c>
      <c r="BZ904" s="17" t="str">
        <f>IF(Wedstrijden!G725="x","B","")</f>
        <v/>
      </c>
      <c r="CA904" s="17" t="str">
        <f>IF(Wedstrijden!H725="x","L1","")</f>
        <v/>
      </c>
      <c r="CB904" s="17" t="str">
        <f>IF(Wedstrijden!I725="x","L2","")</f>
        <v/>
      </c>
      <c r="CC904" s="17" t="str">
        <f>IF(Wedstrijden!J725="x","M1","")</f>
        <v/>
      </c>
      <c r="CD904" s="17" t="str">
        <f>IF(Wedstrijden!K725="x","M2","")</f>
        <v/>
      </c>
      <c r="CE904" s="17" t="str">
        <f>IF(Wedstrijden!L725="x","Z1","")</f>
        <v/>
      </c>
      <c r="CF904" s="17" t="str">
        <f>IF(Wedstrijden!M725="x","Z2","")</f>
        <v/>
      </c>
      <c r="CG904" s="17" t="str">
        <f>IF(Wedstrijden!N725="x","ZZL","")</f>
        <v/>
      </c>
      <c r="CL904" s="17" t="str">
        <f>IF(COUNTA(Wedstrijden!AG725:AN725)&lt;&gt;0,2,"")</f>
        <v/>
      </c>
      <c r="CM904" s="17" t="str">
        <f t="shared" si="86"/>
        <v/>
      </c>
      <c r="CN904" s="17" t="str">
        <f>IF(Wedstrijden!AG725="x","AA","")</f>
        <v/>
      </c>
      <c r="CO904" s="17" t="str">
        <f>IF(Wedstrijden!AH725="x","A","")</f>
        <v/>
      </c>
      <c r="CP904" s="17" t="str">
        <f>IF(Wedstrijden!AI725="x","BB","")</f>
        <v/>
      </c>
      <c r="CQ904" s="17" t="str">
        <f>IF(Wedstrijden!AJ725="x","B","")</f>
        <v/>
      </c>
      <c r="CR904" s="17" t="str">
        <f>IF(Wedstrijden!AK725="x","L","")</f>
        <v/>
      </c>
      <c r="CS904" s="17" t="str">
        <f>IF(Wedstrijden!AL725="x","M","")</f>
        <v/>
      </c>
      <c r="CT904" s="17" t="str">
        <f>IF(Wedstrijden!AM725="x","Z","")</f>
        <v/>
      </c>
      <c r="CU904" s="17" t="str">
        <f>IF(Wedstrijden!AN725="x","ZZ","")</f>
        <v/>
      </c>
      <c r="CV904" s="17" t="str">
        <f>IF(COUNTA(Wedstrijden!Z725:AF725)&lt;&gt;0,2,"")</f>
        <v/>
      </c>
      <c r="CW904" s="17" t="str">
        <f t="shared" si="87"/>
        <v/>
      </c>
      <c r="CX904" s="17" t="str">
        <f>IF(Wedstrijden!Z725="x","BB","")</f>
        <v/>
      </c>
      <c r="CY904" s="17" t="str">
        <f>IF(Wedstrijden!AA725="x","B","")</f>
        <v/>
      </c>
      <c r="CZ904" s="17" t="str">
        <f>IF(Wedstrijden!AB725="x","L","")</f>
        <v/>
      </c>
      <c r="DA904" s="17" t="str">
        <f>IF(Wedstrijden!AC725="x","M","")</f>
        <v/>
      </c>
      <c r="DB904" s="17" t="str">
        <f>IF(Wedstrijden!AD725="x","Z","")</f>
        <v/>
      </c>
      <c r="DC904" s="17" t="str">
        <f>IF(Wedstrijden!AE725="x","ZZ","")</f>
        <v/>
      </c>
      <c r="DD904" s="17" t="str">
        <f>IF(Wedstrijden!AF725="x","1.40","")</f>
        <v/>
      </c>
      <c r="DE904" s="17" t="str">
        <f>IF(COUNTA(Wedstrijden!AP725:AR725)&lt;&gt;0,6,"")</f>
        <v/>
      </c>
      <c r="DF904" s="17" t="str">
        <f t="shared" si="88"/>
        <v/>
      </c>
      <c r="DG904" s="17" t="str">
        <f>IF(Wedstrijden!AP725="x","L","")</f>
        <v/>
      </c>
      <c r="DH904" s="17" t="str">
        <f>IF(Wedstrijden!AQ725="x","M","")</f>
        <v/>
      </c>
      <c r="DI904" s="17" t="str">
        <f>IF(Wedstrijden!AR725="x","Z","")</f>
        <v/>
      </c>
      <c r="DJ904" s="17" t="str">
        <f>IF(Wedstrijden!AS725="x","Z","")</f>
        <v/>
      </c>
      <c r="DK904" s="17" t="str">
        <f>IF(COUNTA(Wedstrijden!AU725:AW725)&lt;&gt;0,6,"")</f>
        <v/>
      </c>
      <c r="DL904" s="17" t="str">
        <f t="shared" si="89"/>
        <v/>
      </c>
      <c r="DM904" s="17" t="str">
        <f>IF(Wedstrijden!AU725="x","L","")</f>
        <v/>
      </c>
      <c r="DN904" s="17" t="str">
        <f>IF(Wedstrijden!AV725="x","M","")</f>
        <v/>
      </c>
      <c r="DO904" s="17" t="str">
        <f>IF(Wedstrijden!AW725="x","Z","")</f>
        <v/>
      </c>
      <c r="DP904" s="17" t="str">
        <f>IF(Wedstrijden!AX725="x","Z","")</f>
        <v/>
      </c>
    </row>
    <row r="905" spans="1:120" ht="14.4" x14ac:dyDescent="0.3">
      <c r="A905" s="21">
        <f>Wedstrijden!A726</f>
        <v>0</v>
      </c>
      <c r="B905" s="17" t="str">
        <f>IFERROR(VLOOKUP(Wedstrijden!#REF!,#REF!,2,FALSE),"")</f>
        <v/>
      </c>
      <c r="C905" s="17" t="e">
        <f>Wedstrijden!#REF!</f>
        <v>#REF!</v>
      </c>
      <c r="D905" s="17" t="str">
        <f>IFERROR(VLOOKUP(Wedstrijden!#REF!,#REF!,2,FALSE),"")</f>
        <v/>
      </c>
      <c r="E905" s="17" t="str">
        <f>IFERROR(VLOOKUP(Wedstrijden!#REF!,#REF!,5,FALSE),"")</f>
        <v/>
      </c>
      <c r="F905" s="17" t="e">
        <f>IF(Wedstrijden!#REF!&lt;&gt;"",Wedstrijden!#REF!,"")</f>
        <v>#REF!</v>
      </c>
      <c r="G905" s="17" t="e">
        <f>IF(Wedstrijden!#REF!="Indoor",1,0)</f>
        <v>#REF!</v>
      </c>
      <c r="H905" s="17" t="e">
        <f>Wedstrijden!#REF!</f>
        <v>#REF!</v>
      </c>
      <c r="I905" s="17" t="e">
        <f>IF(Wedstrijden!#REF!="Nee",0,IF(Wedstrijden!#REF!="Ja",1,""))</f>
        <v>#REF!</v>
      </c>
      <c r="J905" s="17" t="e">
        <f>IF(Wedstrijden!#REF!&lt;&gt;"",Wedstrijden!#REF!,"")</f>
        <v>#REF!</v>
      </c>
      <c r="W905" s="18"/>
      <c r="AE905" s="18"/>
      <c r="AN905" s="18"/>
      <c r="AU905" s="18"/>
      <c r="BA905" s="18"/>
      <c r="BE905" s="18"/>
      <c r="BJ905" s="17" t="str">
        <f>IF(COUNTA(Wedstrijden!O726:Y726)&lt;&gt;0,1,"")</f>
        <v/>
      </c>
      <c r="BK905" s="17" t="str">
        <f t="shared" si="84"/>
        <v/>
      </c>
      <c r="BL905" s="17" t="str">
        <f>IF(Wedstrijden!O726="x","AA","")</f>
        <v/>
      </c>
      <c r="BM905" s="17" t="str">
        <f>IF(Wedstrijden!P726="x","A","")</f>
        <v/>
      </c>
      <c r="BN905" s="17" t="str">
        <f>IF(Wedstrijden!Q726="x","B1","")</f>
        <v/>
      </c>
      <c r="BO905" s="17" t="e">
        <f>IF(Wedstrijden!#REF!="x","BB","")</f>
        <v>#REF!</v>
      </c>
      <c r="BP905" s="17" t="str">
        <f>IF(Wedstrijden!S726="x","B","")</f>
        <v/>
      </c>
      <c r="BQ905" s="17" t="str">
        <f>IF(Wedstrijden!T726="x","L1","")</f>
        <v/>
      </c>
      <c r="BR905" s="17" t="str">
        <f>IF(Wedstrijden!U726="x","L2","")</f>
        <v/>
      </c>
      <c r="BS905" s="17" t="str">
        <f>IF(Wedstrijden!V726="x","M1","")</f>
        <v/>
      </c>
      <c r="BT905" s="17" t="str">
        <f>IF(Wedstrijden!W726="x","M2","")</f>
        <v/>
      </c>
      <c r="BU905" s="17" t="str">
        <f>IF(Wedstrijden!X726="x","Z1","")</f>
        <v/>
      </c>
      <c r="BV905" s="17" t="str">
        <f>IF(Wedstrijden!Y726="x","Z2","")</f>
        <v/>
      </c>
      <c r="BW905" s="17" t="str">
        <f>IF(COUNTA(Wedstrijden!F726:N726)&lt;&gt;0,1,"")</f>
        <v/>
      </c>
      <c r="BX905" s="17" t="str">
        <f t="shared" si="85"/>
        <v/>
      </c>
      <c r="BY905" s="17" t="str">
        <f>IF(Wedstrijden!F726="x","BB","")</f>
        <v/>
      </c>
      <c r="BZ905" s="17" t="str">
        <f>IF(Wedstrijden!G726="x","B","")</f>
        <v/>
      </c>
      <c r="CA905" s="17" t="str">
        <f>IF(Wedstrijden!H726="x","L1","")</f>
        <v/>
      </c>
      <c r="CB905" s="17" t="str">
        <f>IF(Wedstrijden!I726="x","L2","")</f>
        <v/>
      </c>
      <c r="CC905" s="17" t="str">
        <f>IF(Wedstrijden!J726="x","M1","")</f>
        <v/>
      </c>
      <c r="CD905" s="17" t="str">
        <f>IF(Wedstrijden!K726="x","M2","")</f>
        <v/>
      </c>
      <c r="CE905" s="17" t="str">
        <f>IF(Wedstrijden!L726="x","Z1","")</f>
        <v/>
      </c>
      <c r="CF905" s="17" t="str">
        <f>IF(Wedstrijden!M726="x","Z2","")</f>
        <v/>
      </c>
      <c r="CG905" s="17" t="str">
        <f>IF(Wedstrijden!N726="x","ZZL","")</f>
        <v/>
      </c>
      <c r="CL905" s="17" t="str">
        <f>IF(COUNTA(Wedstrijden!AG726:AN726)&lt;&gt;0,2,"")</f>
        <v/>
      </c>
      <c r="CM905" s="17" t="str">
        <f t="shared" si="86"/>
        <v/>
      </c>
      <c r="CN905" s="17" t="str">
        <f>IF(Wedstrijden!AG726="x","AA","")</f>
        <v/>
      </c>
      <c r="CO905" s="17" t="str">
        <f>IF(Wedstrijden!AH726="x","A","")</f>
        <v/>
      </c>
      <c r="CP905" s="17" t="str">
        <f>IF(Wedstrijden!AI726="x","BB","")</f>
        <v/>
      </c>
      <c r="CQ905" s="17" t="str">
        <f>IF(Wedstrijden!AJ726="x","B","")</f>
        <v/>
      </c>
      <c r="CR905" s="17" t="str">
        <f>IF(Wedstrijden!AK726="x","L","")</f>
        <v/>
      </c>
      <c r="CS905" s="17" t="str">
        <f>IF(Wedstrijden!AL726="x","M","")</f>
        <v/>
      </c>
      <c r="CT905" s="17" t="str">
        <f>IF(Wedstrijden!AM726="x","Z","")</f>
        <v/>
      </c>
      <c r="CU905" s="17" t="str">
        <f>IF(Wedstrijden!AN726="x","ZZ","")</f>
        <v/>
      </c>
      <c r="CV905" s="17" t="str">
        <f>IF(COUNTA(Wedstrijden!Z726:AF726)&lt;&gt;0,2,"")</f>
        <v/>
      </c>
      <c r="CW905" s="17" t="str">
        <f t="shared" si="87"/>
        <v/>
      </c>
      <c r="CX905" s="17" t="str">
        <f>IF(Wedstrijden!Z726="x","BB","")</f>
        <v/>
      </c>
      <c r="CY905" s="17" t="str">
        <f>IF(Wedstrijden!AA726="x","B","")</f>
        <v/>
      </c>
      <c r="CZ905" s="17" t="str">
        <f>IF(Wedstrijden!AB726="x","L","")</f>
        <v/>
      </c>
      <c r="DA905" s="17" t="str">
        <f>IF(Wedstrijden!AC726="x","M","")</f>
        <v/>
      </c>
      <c r="DB905" s="17" t="str">
        <f>IF(Wedstrijden!AD726="x","Z","")</f>
        <v/>
      </c>
      <c r="DC905" s="17" t="str">
        <f>IF(Wedstrijden!AE726="x","ZZ","")</f>
        <v/>
      </c>
      <c r="DD905" s="17" t="str">
        <f>IF(Wedstrijden!AF726="x","1.40","")</f>
        <v/>
      </c>
      <c r="DE905" s="17" t="str">
        <f>IF(COUNTA(Wedstrijden!AP726:AR726)&lt;&gt;0,6,"")</f>
        <v/>
      </c>
      <c r="DF905" s="17" t="str">
        <f t="shared" si="88"/>
        <v/>
      </c>
      <c r="DG905" s="17" t="str">
        <f>IF(Wedstrijden!AP726="x","L","")</f>
        <v/>
      </c>
      <c r="DH905" s="17" t="str">
        <f>IF(Wedstrijden!AQ726="x","M","")</f>
        <v/>
      </c>
      <c r="DI905" s="17" t="str">
        <f>IF(Wedstrijden!AR726="x","Z","")</f>
        <v/>
      </c>
      <c r="DJ905" s="17" t="str">
        <f>IF(Wedstrijden!AS726="x","Z","")</f>
        <v/>
      </c>
      <c r="DK905" s="17" t="str">
        <f>IF(COUNTA(Wedstrijden!AU726:AW726)&lt;&gt;0,6,"")</f>
        <v/>
      </c>
      <c r="DL905" s="17" t="str">
        <f t="shared" si="89"/>
        <v/>
      </c>
      <c r="DM905" s="17" t="str">
        <f>IF(Wedstrijden!AU726="x","L","")</f>
        <v/>
      </c>
      <c r="DN905" s="17" t="str">
        <f>IF(Wedstrijden!AV726="x","M","")</f>
        <v/>
      </c>
      <c r="DO905" s="17" t="str">
        <f>IF(Wedstrijden!AW726="x","Z","")</f>
        <v/>
      </c>
      <c r="DP905" s="17" t="str">
        <f>IF(Wedstrijden!AX726="x","Z","")</f>
        <v/>
      </c>
    </row>
    <row r="906" spans="1:120" ht="14.4" x14ac:dyDescent="0.3">
      <c r="A906" s="21">
        <f>Wedstrijden!A727</f>
        <v>0</v>
      </c>
      <c r="B906" s="17" t="str">
        <f>IFERROR(VLOOKUP(Wedstrijden!#REF!,#REF!,2,FALSE),"")</f>
        <v/>
      </c>
      <c r="C906" s="17" t="e">
        <f>Wedstrijden!#REF!</f>
        <v>#REF!</v>
      </c>
      <c r="D906" s="17" t="str">
        <f>IFERROR(VLOOKUP(Wedstrijden!#REF!,#REF!,2,FALSE),"")</f>
        <v/>
      </c>
      <c r="E906" s="17" t="str">
        <f>IFERROR(VLOOKUP(Wedstrijden!#REF!,#REF!,5,FALSE),"")</f>
        <v/>
      </c>
      <c r="F906" s="17" t="e">
        <f>IF(Wedstrijden!#REF!&lt;&gt;"",Wedstrijden!#REF!,"")</f>
        <v>#REF!</v>
      </c>
      <c r="G906" s="17" t="e">
        <f>IF(Wedstrijden!#REF!="Indoor",1,0)</f>
        <v>#REF!</v>
      </c>
      <c r="H906" s="17" t="e">
        <f>Wedstrijden!#REF!</f>
        <v>#REF!</v>
      </c>
      <c r="I906" s="17" t="e">
        <f>IF(Wedstrijden!#REF!="Nee",0,IF(Wedstrijden!#REF!="Ja",1,""))</f>
        <v>#REF!</v>
      </c>
      <c r="J906" s="17" t="e">
        <f>IF(Wedstrijden!#REF!&lt;&gt;"",Wedstrijden!#REF!,"")</f>
        <v>#REF!</v>
      </c>
      <c r="W906" s="18"/>
      <c r="AE906" s="18"/>
      <c r="AN906" s="18"/>
      <c r="AU906" s="18"/>
      <c r="BA906" s="18"/>
      <c r="BE906" s="18"/>
      <c r="BJ906" s="17" t="str">
        <f>IF(COUNTA(Wedstrijden!O727:Y727)&lt;&gt;0,1,"")</f>
        <v/>
      </c>
      <c r="BK906" s="17" t="str">
        <f t="shared" si="84"/>
        <v/>
      </c>
      <c r="BL906" s="17" t="str">
        <f>IF(Wedstrijden!O727="x","AA","")</f>
        <v/>
      </c>
      <c r="BM906" s="17" t="str">
        <f>IF(Wedstrijden!P727="x","A","")</f>
        <v/>
      </c>
      <c r="BN906" s="17" t="str">
        <f>IF(Wedstrijden!Q727="x","B1","")</f>
        <v/>
      </c>
      <c r="BO906" s="17" t="e">
        <f>IF(Wedstrijden!#REF!="x","BB","")</f>
        <v>#REF!</v>
      </c>
      <c r="BP906" s="17" t="str">
        <f>IF(Wedstrijden!S727="x","B","")</f>
        <v/>
      </c>
      <c r="BQ906" s="17" t="str">
        <f>IF(Wedstrijden!T727="x","L1","")</f>
        <v/>
      </c>
      <c r="BR906" s="17" t="str">
        <f>IF(Wedstrijden!U727="x","L2","")</f>
        <v/>
      </c>
      <c r="BS906" s="17" t="str">
        <f>IF(Wedstrijden!V727="x","M1","")</f>
        <v/>
      </c>
      <c r="BT906" s="17" t="str">
        <f>IF(Wedstrijden!W727="x","M2","")</f>
        <v/>
      </c>
      <c r="BU906" s="17" t="str">
        <f>IF(Wedstrijden!X727="x","Z1","")</f>
        <v/>
      </c>
      <c r="BV906" s="17" t="str">
        <f>IF(Wedstrijden!Y727="x","Z2","")</f>
        <v/>
      </c>
      <c r="BW906" s="17" t="str">
        <f>IF(COUNTA(Wedstrijden!F727:N727)&lt;&gt;0,1,"")</f>
        <v/>
      </c>
      <c r="BX906" s="17" t="str">
        <f t="shared" si="85"/>
        <v/>
      </c>
      <c r="BY906" s="17" t="str">
        <f>IF(Wedstrijden!F727="x","BB","")</f>
        <v/>
      </c>
      <c r="BZ906" s="17" t="str">
        <f>IF(Wedstrijden!G727="x","B","")</f>
        <v/>
      </c>
      <c r="CA906" s="17" t="str">
        <f>IF(Wedstrijden!H727="x","L1","")</f>
        <v/>
      </c>
      <c r="CB906" s="17" t="str">
        <f>IF(Wedstrijden!I727="x","L2","")</f>
        <v/>
      </c>
      <c r="CC906" s="17" t="str">
        <f>IF(Wedstrijden!J727="x","M1","")</f>
        <v/>
      </c>
      <c r="CD906" s="17" t="str">
        <f>IF(Wedstrijden!K727="x","M2","")</f>
        <v/>
      </c>
      <c r="CE906" s="17" t="str">
        <f>IF(Wedstrijden!L727="x","Z1","")</f>
        <v/>
      </c>
      <c r="CF906" s="17" t="str">
        <f>IF(Wedstrijden!M727="x","Z2","")</f>
        <v/>
      </c>
      <c r="CG906" s="17" t="str">
        <f>IF(Wedstrijden!N727="x","ZZL","")</f>
        <v/>
      </c>
      <c r="CL906" s="17" t="str">
        <f>IF(COUNTA(Wedstrijden!AG727:AN727)&lt;&gt;0,2,"")</f>
        <v/>
      </c>
      <c r="CM906" s="17" t="str">
        <f t="shared" si="86"/>
        <v/>
      </c>
      <c r="CN906" s="17" t="str">
        <f>IF(Wedstrijden!AG727="x","AA","")</f>
        <v/>
      </c>
      <c r="CO906" s="17" t="str">
        <f>IF(Wedstrijden!AH727="x","A","")</f>
        <v/>
      </c>
      <c r="CP906" s="17" t="str">
        <f>IF(Wedstrijden!AI727="x","BB","")</f>
        <v/>
      </c>
      <c r="CQ906" s="17" t="str">
        <f>IF(Wedstrijden!AJ727="x","B","")</f>
        <v/>
      </c>
      <c r="CR906" s="17" t="str">
        <f>IF(Wedstrijden!AK727="x","L","")</f>
        <v/>
      </c>
      <c r="CS906" s="17" t="str">
        <f>IF(Wedstrijden!AL727="x","M","")</f>
        <v/>
      </c>
      <c r="CT906" s="17" t="str">
        <f>IF(Wedstrijden!AM727="x","Z","")</f>
        <v/>
      </c>
      <c r="CU906" s="17" t="str">
        <f>IF(Wedstrijden!AN727="x","ZZ","")</f>
        <v/>
      </c>
      <c r="CV906" s="17" t="str">
        <f>IF(COUNTA(Wedstrijden!Z727:AF727)&lt;&gt;0,2,"")</f>
        <v/>
      </c>
      <c r="CW906" s="17" t="str">
        <f t="shared" si="87"/>
        <v/>
      </c>
      <c r="CX906" s="17" t="str">
        <f>IF(Wedstrijden!Z727="x","BB","")</f>
        <v/>
      </c>
      <c r="CY906" s="17" t="str">
        <f>IF(Wedstrijden!AA727="x","B","")</f>
        <v/>
      </c>
      <c r="CZ906" s="17" t="str">
        <f>IF(Wedstrijden!AB727="x","L","")</f>
        <v/>
      </c>
      <c r="DA906" s="17" t="str">
        <f>IF(Wedstrijden!AC727="x","M","")</f>
        <v/>
      </c>
      <c r="DB906" s="17" t="str">
        <f>IF(Wedstrijden!AD727="x","Z","")</f>
        <v/>
      </c>
      <c r="DC906" s="17" t="str">
        <f>IF(Wedstrijden!AE727="x","ZZ","")</f>
        <v/>
      </c>
      <c r="DD906" s="17" t="str">
        <f>IF(Wedstrijden!AF727="x","1.40","")</f>
        <v/>
      </c>
      <c r="DE906" s="17" t="str">
        <f>IF(COUNTA(Wedstrijden!AP727:AR727)&lt;&gt;0,6,"")</f>
        <v/>
      </c>
      <c r="DF906" s="17" t="str">
        <f t="shared" si="88"/>
        <v/>
      </c>
      <c r="DG906" s="17" t="str">
        <f>IF(Wedstrijden!AP727="x","L","")</f>
        <v/>
      </c>
      <c r="DH906" s="17" t="str">
        <f>IF(Wedstrijden!AQ727="x","M","")</f>
        <v/>
      </c>
      <c r="DI906" s="17" t="str">
        <f>IF(Wedstrijden!AR727="x","Z","")</f>
        <v/>
      </c>
      <c r="DJ906" s="17" t="str">
        <f>IF(Wedstrijden!AS727="x","Z","")</f>
        <v/>
      </c>
      <c r="DK906" s="17" t="str">
        <f>IF(COUNTA(Wedstrijden!AU727:AW727)&lt;&gt;0,6,"")</f>
        <v/>
      </c>
      <c r="DL906" s="17" t="str">
        <f t="shared" si="89"/>
        <v/>
      </c>
      <c r="DM906" s="17" t="str">
        <f>IF(Wedstrijden!AU727="x","L","")</f>
        <v/>
      </c>
      <c r="DN906" s="17" t="str">
        <f>IF(Wedstrijden!AV727="x","M","")</f>
        <v/>
      </c>
      <c r="DO906" s="17" t="str">
        <f>IF(Wedstrijden!AW727="x","Z","")</f>
        <v/>
      </c>
      <c r="DP906" s="17" t="str">
        <f>IF(Wedstrijden!AX727="x","Z","")</f>
        <v/>
      </c>
    </row>
    <row r="907" spans="1:120" ht="14.4" x14ac:dyDescent="0.3">
      <c r="A907" s="21">
        <f>Wedstrijden!A728</f>
        <v>0</v>
      </c>
      <c r="B907" s="17" t="str">
        <f>IFERROR(VLOOKUP(Wedstrijden!#REF!,#REF!,2,FALSE),"")</f>
        <v/>
      </c>
      <c r="C907" s="17" t="e">
        <f>Wedstrijden!#REF!</f>
        <v>#REF!</v>
      </c>
      <c r="D907" s="17" t="str">
        <f>IFERROR(VLOOKUP(Wedstrijden!#REF!,#REF!,2,FALSE),"")</f>
        <v/>
      </c>
      <c r="E907" s="17" t="str">
        <f>IFERROR(VLOOKUP(Wedstrijden!#REF!,#REF!,5,FALSE),"")</f>
        <v/>
      </c>
      <c r="F907" s="17" t="e">
        <f>IF(Wedstrijden!#REF!&lt;&gt;"",Wedstrijden!#REF!,"")</f>
        <v>#REF!</v>
      </c>
      <c r="G907" s="17" t="e">
        <f>IF(Wedstrijden!#REF!="Indoor",1,0)</f>
        <v>#REF!</v>
      </c>
      <c r="H907" s="17" t="e">
        <f>Wedstrijden!#REF!</f>
        <v>#REF!</v>
      </c>
      <c r="I907" s="17" t="e">
        <f>IF(Wedstrijden!#REF!="Nee",0,IF(Wedstrijden!#REF!="Ja",1,""))</f>
        <v>#REF!</v>
      </c>
      <c r="J907" s="17" t="e">
        <f>IF(Wedstrijden!#REF!&lt;&gt;"",Wedstrijden!#REF!,"")</f>
        <v>#REF!</v>
      </c>
      <c r="W907" s="18"/>
      <c r="AE907" s="18"/>
      <c r="AN907" s="18"/>
      <c r="AU907" s="18"/>
      <c r="BA907" s="18"/>
      <c r="BE907" s="18"/>
      <c r="BJ907" s="17" t="str">
        <f>IF(COUNTA(Wedstrijden!O728:Y728)&lt;&gt;0,1,"")</f>
        <v/>
      </c>
      <c r="BK907" s="17" t="str">
        <f t="shared" si="84"/>
        <v/>
      </c>
      <c r="BL907" s="17" t="str">
        <f>IF(Wedstrijden!O728="x","AA","")</f>
        <v/>
      </c>
      <c r="BM907" s="17" t="str">
        <f>IF(Wedstrijden!P728="x","A","")</f>
        <v/>
      </c>
      <c r="BN907" s="17" t="str">
        <f>IF(Wedstrijden!Q728="x","B1","")</f>
        <v/>
      </c>
      <c r="BO907" s="17" t="e">
        <f>IF(Wedstrijden!#REF!="x","BB","")</f>
        <v>#REF!</v>
      </c>
      <c r="BP907" s="17" t="str">
        <f>IF(Wedstrijden!S728="x","B","")</f>
        <v/>
      </c>
      <c r="BQ907" s="17" t="str">
        <f>IF(Wedstrijden!T728="x","L1","")</f>
        <v/>
      </c>
      <c r="BR907" s="17" t="str">
        <f>IF(Wedstrijden!U728="x","L2","")</f>
        <v/>
      </c>
      <c r="BS907" s="17" t="str">
        <f>IF(Wedstrijden!V728="x","M1","")</f>
        <v/>
      </c>
      <c r="BT907" s="17" t="str">
        <f>IF(Wedstrijden!W728="x","M2","")</f>
        <v/>
      </c>
      <c r="BU907" s="17" t="str">
        <f>IF(Wedstrijden!X728="x","Z1","")</f>
        <v/>
      </c>
      <c r="BV907" s="17" t="str">
        <f>IF(Wedstrijden!Y728="x","Z2","")</f>
        <v/>
      </c>
      <c r="BW907" s="17" t="str">
        <f>IF(COUNTA(Wedstrijden!F728:N728)&lt;&gt;0,1,"")</f>
        <v/>
      </c>
      <c r="BX907" s="17" t="str">
        <f t="shared" si="85"/>
        <v/>
      </c>
      <c r="BY907" s="17" t="str">
        <f>IF(Wedstrijden!F728="x","BB","")</f>
        <v/>
      </c>
      <c r="BZ907" s="17" t="str">
        <f>IF(Wedstrijden!G728="x","B","")</f>
        <v/>
      </c>
      <c r="CA907" s="17" t="str">
        <f>IF(Wedstrijden!H728="x","L1","")</f>
        <v/>
      </c>
      <c r="CB907" s="17" t="str">
        <f>IF(Wedstrijden!I728="x","L2","")</f>
        <v/>
      </c>
      <c r="CC907" s="17" t="str">
        <f>IF(Wedstrijden!J728="x","M1","")</f>
        <v/>
      </c>
      <c r="CD907" s="17" t="str">
        <f>IF(Wedstrijden!K728="x","M2","")</f>
        <v/>
      </c>
      <c r="CE907" s="17" t="str">
        <f>IF(Wedstrijden!L728="x","Z1","")</f>
        <v/>
      </c>
      <c r="CF907" s="17" t="str">
        <f>IF(Wedstrijden!M728="x","Z2","")</f>
        <v/>
      </c>
      <c r="CG907" s="17" t="str">
        <f>IF(Wedstrijden!N728="x","ZZL","")</f>
        <v/>
      </c>
      <c r="CL907" s="17" t="str">
        <f>IF(COUNTA(Wedstrijden!AG728:AN728)&lt;&gt;0,2,"")</f>
        <v/>
      </c>
      <c r="CM907" s="17" t="str">
        <f t="shared" si="86"/>
        <v/>
      </c>
      <c r="CN907" s="17" t="str">
        <f>IF(Wedstrijden!AG728="x","AA","")</f>
        <v/>
      </c>
      <c r="CO907" s="17" t="str">
        <f>IF(Wedstrijden!AH728="x","A","")</f>
        <v/>
      </c>
      <c r="CP907" s="17" t="str">
        <f>IF(Wedstrijden!AI728="x","BB","")</f>
        <v/>
      </c>
      <c r="CQ907" s="17" t="str">
        <f>IF(Wedstrijden!AJ728="x","B","")</f>
        <v/>
      </c>
      <c r="CR907" s="17" t="str">
        <f>IF(Wedstrijden!AK728="x","L","")</f>
        <v/>
      </c>
      <c r="CS907" s="17" t="str">
        <f>IF(Wedstrijden!AL728="x","M","")</f>
        <v/>
      </c>
      <c r="CT907" s="17" t="str">
        <f>IF(Wedstrijden!AM728="x","Z","")</f>
        <v/>
      </c>
      <c r="CU907" s="17" t="str">
        <f>IF(Wedstrijden!AN728="x","ZZ","")</f>
        <v/>
      </c>
      <c r="CV907" s="17" t="str">
        <f>IF(COUNTA(Wedstrijden!Z728:AF728)&lt;&gt;0,2,"")</f>
        <v/>
      </c>
      <c r="CW907" s="17" t="str">
        <f t="shared" si="87"/>
        <v/>
      </c>
      <c r="CX907" s="17" t="str">
        <f>IF(Wedstrijden!Z728="x","BB","")</f>
        <v/>
      </c>
      <c r="CY907" s="17" t="str">
        <f>IF(Wedstrijden!AA728="x","B","")</f>
        <v/>
      </c>
      <c r="CZ907" s="17" t="str">
        <f>IF(Wedstrijden!AB728="x","L","")</f>
        <v/>
      </c>
      <c r="DA907" s="17" t="str">
        <f>IF(Wedstrijden!AC728="x","M","")</f>
        <v/>
      </c>
      <c r="DB907" s="17" t="str">
        <f>IF(Wedstrijden!AD728="x","Z","")</f>
        <v/>
      </c>
      <c r="DC907" s="17" t="str">
        <f>IF(Wedstrijden!AE728="x","ZZ","")</f>
        <v/>
      </c>
      <c r="DD907" s="17" t="str">
        <f>IF(Wedstrijden!AF728="x","1.40","")</f>
        <v/>
      </c>
      <c r="DE907" s="17" t="str">
        <f>IF(COUNTA(Wedstrijden!AP728:AR728)&lt;&gt;0,6,"")</f>
        <v/>
      </c>
      <c r="DF907" s="17" t="str">
        <f t="shared" si="88"/>
        <v/>
      </c>
      <c r="DG907" s="17" t="str">
        <f>IF(Wedstrijden!AP728="x","L","")</f>
        <v/>
      </c>
      <c r="DH907" s="17" t="str">
        <f>IF(Wedstrijden!AQ728="x","M","")</f>
        <v/>
      </c>
      <c r="DI907" s="17" t="str">
        <f>IF(Wedstrijden!AR728="x","Z","")</f>
        <v/>
      </c>
      <c r="DJ907" s="17" t="str">
        <f>IF(Wedstrijden!AS728="x","Z","")</f>
        <v/>
      </c>
      <c r="DK907" s="17" t="str">
        <f>IF(COUNTA(Wedstrijden!AU728:AW728)&lt;&gt;0,6,"")</f>
        <v/>
      </c>
      <c r="DL907" s="17" t="str">
        <f t="shared" si="89"/>
        <v/>
      </c>
      <c r="DM907" s="17" t="str">
        <f>IF(Wedstrijden!AU728="x","L","")</f>
        <v/>
      </c>
      <c r="DN907" s="17" t="str">
        <f>IF(Wedstrijden!AV728="x","M","")</f>
        <v/>
      </c>
      <c r="DO907" s="17" t="str">
        <f>IF(Wedstrijden!AW728="x","Z","")</f>
        <v/>
      </c>
      <c r="DP907" s="17" t="str">
        <f>IF(Wedstrijden!AX728="x","Z","")</f>
        <v/>
      </c>
    </row>
    <row r="908" spans="1:120" ht="14.4" x14ac:dyDescent="0.3">
      <c r="A908" s="21">
        <f>Wedstrijden!A729</f>
        <v>0</v>
      </c>
      <c r="B908" s="17" t="str">
        <f>IFERROR(VLOOKUP(Wedstrijden!#REF!,#REF!,2,FALSE),"")</f>
        <v/>
      </c>
      <c r="C908" s="17" t="e">
        <f>Wedstrijden!#REF!</f>
        <v>#REF!</v>
      </c>
      <c r="D908" s="17" t="str">
        <f>IFERROR(VLOOKUP(Wedstrijden!#REF!,#REF!,2,FALSE),"")</f>
        <v/>
      </c>
      <c r="E908" s="17" t="str">
        <f>IFERROR(VLOOKUP(Wedstrijden!#REF!,#REF!,5,FALSE),"")</f>
        <v/>
      </c>
      <c r="F908" s="17" t="e">
        <f>IF(Wedstrijden!#REF!&lt;&gt;"",Wedstrijden!#REF!,"")</f>
        <v>#REF!</v>
      </c>
      <c r="G908" s="17" t="e">
        <f>IF(Wedstrijden!#REF!="Indoor",1,0)</f>
        <v>#REF!</v>
      </c>
      <c r="H908" s="17" t="e">
        <f>Wedstrijden!#REF!</f>
        <v>#REF!</v>
      </c>
      <c r="I908" s="17" t="e">
        <f>IF(Wedstrijden!#REF!="Nee",0,IF(Wedstrijden!#REF!="Ja",1,""))</f>
        <v>#REF!</v>
      </c>
      <c r="J908" s="17" t="e">
        <f>IF(Wedstrijden!#REF!&lt;&gt;"",Wedstrijden!#REF!,"")</f>
        <v>#REF!</v>
      </c>
      <c r="W908" s="18"/>
      <c r="AE908" s="18"/>
      <c r="AN908" s="18"/>
      <c r="AU908" s="18"/>
      <c r="BA908" s="18"/>
      <c r="BE908" s="18"/>
      <c r="BJ908" s="17" t="str">
        <f>IF(COUNTA(Wedstrijden!O729:Y729)&lt;&gt;0,1,"")</f>
        <v/>
      </c>
      <c r="BK908" s="17" t="str">
        <f t="shared" si="84"/>
        <v/>
      </c>
      <c r="BL908" s="17" t="str">
        <f>IF(Wedstrijden!O729="x","AA","")</f>
        <v/>
      </c>
      <c r="BM908" s="17" t="str">
        <f>IF(Wedstrijden!P729="x","A","")</f>
        <v/>
      </c>
      <c r="BN908" s="17" t="str">
        <f>IF(Wedstrijden!Q729="x","B1","")</f>
        <v/>
      </c>
      <c r="BO908" s="17" t="e">
        <f>IF(Wedstrijden!#REF!="x","BB","")</f>
        <v>#REF!</v>
      </c>
      <c r="BP908" s="17" t="str">
        <f>IF(Wedstrijden!S729="x","B","")</f>
        <v/>
      </c>
      <c r="BQ908" s="17" t="str">
        <f>IF(Wedstrijden!T729="x","L1","")</f>
        <v/>
      </c>
      <c r="BR908" s="17" t="str">
        <f>IF(Wedstrijden!U729="x","L2","")</f>
        <v/>
      </c>
      <c r="BS908" s="17" t="str">
        <f>IF(Wedstrijden!V729="x","M1","")</f>
        <v/>
      </c>
      <c r="BT908" s="17" t="str">
        <f>IF(Wedstrijden!W729="x","M2","")</f>
        <v/>
      </c>
      <c r="BU908" s="17" t="str">
        <f>IF(Wedstrijden!X729="x","Z1","")</f>
        <v/>
      </c>
      <c r="BV908" s="17" t="str">
        <f>IF(Wedstrijden!Y729="x","Z2","")</f>
        <v/>
      </c>
      <c r="BW908" s="17" t="str">
        <f>IF(COUNTA(Wedstrijden!F729:N729)&lt;&gt;0,1,"")</f>
        <v/>
      </c>
      <c r="BX908" s="17" t="str">
        <f t="shared" si="85"/>
        <v/>
      </c>
      <c r="BY908" s="17" t="str">
        <f>IF(Wedstrijden!F729="x","BB","")</f>
        <v/>
      </c>
      <c r="BZ908" s="17" t="str">
        <f>IF(Wedstrijden!G729="x","B","")</f>
        <v/>
      </c>
      <c r="CA908" s="17" t="str">
        <f>IF(Wedstrijden!H729="x","L1","")</f>
        <v/>
      </c>
      <c r="CB908" s="17" t="str">
        <f>IF(Wedstrijden!I729="x","L2","")</f>
        <v/>
      </c>
      <c r="CC908" s="17" t="str">
        <f>IF(Wedstrijden!J729="x","M1","")</f>
        <v/>
      </c>
      <c r="CD908" s="17" t="str">
        <f>IF(Wedstrijden!K729="x","M2","")</f>
        <v/>
      </c>
      <c r="CE908" s="17" t="str">
        <f>IF(Wedstrijden!L729="x","Z1","")</f>
        <v/>
      </c>
      <c r="CF908" s="17" t="str">
        <f>IF(Wedstrijden!M729="x","Z2","")</f>
        <v/>
      </c>
      <c r="CG908" s="17" t="str">
        <f>IF(Wedstrijden!N729="x","ZZL","")</f>
        <v/>
      </c>
      <c r="CL908" s="17" t="str">
        <f>IF(COUNTA(Wedstrijden!AG729:AN729)&lt;&gt;0,2,"")</f>
        <v/>
      </c>
      <c r="CM908" s="17" t="str">
        <f t="shared" si="86"/>
        <v/>
      </c>
      <c r="CN908" s="17" t="str">
        <f>IF(Wedstrijden!AG729="x","AA","")</f>
        <v/>
      </c>
      <c r="CO908" s="17" t="str">
        <f>IF(Wedstrijden!AH729="x","A","")</f>
        <v/>
      </c>
      <c r="CP908" s="17" t="str">
        <f>IF(Wedstrijden!AI729="x","BB","")</f>
        <v/>
      </c>
      <c r="CQ908" s="17" t="str">
        <f>IF(Wedstrijden!AJ729="x","B","")</f>
        <v/>
      </c>
      <c r="CR908" s="17" t="str">
        <f>IF(Wedstrijden!AK729="x","L","")</f>
        <v/>
      </c>
      <c r="CS908" s="17" t="str">
        <f>IF(Wedstrijden!AL729="x","M","")</f>
        <v/>
      </c>
      <c r="CT908" s="17" t="str">
        <f>IF(Wedstrijden!AM729="x","Z","")</f>
        <v/>
      </c>
      <c r="CU908" s="17" t="str">
        <f>IF(Wedstrijden!AN729="x","ZZ","")</f>
        <v/>
      </c>
      <c r="CV908" s="17" t="str">
        <f>IF(COUNTA(Wedstrijden!Z729:AF729)&lt;&gt;0,2,"")</f>
        <v/>
      </c>
      <c r="CW908" s="17" t="str">
        <f t="shared" si="87"/>
        <v/>
      </c>
      <c r="CX908" s="17" t="str">
        <f>IF(Wedstrijden!Z729="x","BB","")</f>
        <v/>
      </c>
      <c r="CY908" s="17" t="str">
        <f>IF(Wedstrijden!AA729="x","B","")</f>
        <v/>
      </c>
      <c r="CZ908" s="17" t="str">
        <f>IF(Wedstrijden!AB729="x","L","")</f>
        <v/>
      </c>
      <c r="DA908" s="17" t="str">
        <f>IF(Wedstrijden!AC729="x","M","")</f>
        <v/>
      </c>
      <c r="DB908" s="17" t="str">
        <f>IF(Wedstrijden!AD729="x","Z","")</f>
        <v/>
      </c>
      <c r="DC908" s="17" t="str">
        <f>IF(Wedstrijden!AE729="x","ZZ","")</f>
        <v/>
      </c>
      <c r="DD908" s="17" t="str">
        <f>IF(Wedstrijden!AF729="x","1.40","")</f>
        <v/>
      </c>
      <c r="DE908" s="17" t="str">
        <f>IF(COUNTA(Wedstrijden!AP729:AR729)&lt;&gt;0,6,"")</f>
        <v/>
      </c>
      <c r="DF908" s="17" t="str">
        <f t="shared" si="88"/>
        <v/>
      </c>
      <c r="DG908" s="17" t="str">
        <f>IF(Wedstrijden!AP729="x","L","")</f>
        <v/>
      </c>
      <c r="DH908" s="17" t="str">
        <f>IF(Wedstrijden!AQ729="x","M","")</f>
        <v/>
      </c>
      <c r="DI908" s="17" t="str">
        <f>IF(Wedstrijden!AR729="x","Z","")</f>
        <v/>
      </c>
      <c r="DJ908" s="17" t="str">
        <f>IF(Wedstrijden!AS729="x","Z","")</f>
        <v/>
      </c>
      <c r="DK908" s="17" t="str">
        <f>IF(COUNTA(Wedstrijden!AU729:AW729)&lt;&gt;0,6,"")</f>
        <v/>
      </c>
      <c r="DL908" s="17" t="str">
        <f t="shared" si="89"/>
        <v/>
      </c>
      <c r="DM908" s="17" t="str">
        <f>IF(Wedstrijden!AU729="x","L","")</f>
        <v/>
      </c>
      <c r="DN908" s="17" t="str">
        <f>IF(Wedstrijden!AV729="x","M","")</f>
        <v/>
      </c>
      <c r="DO908" s="17" t="str">
        <f>IF(Wedstrijden!AW729="x","Z","")</f>
        <v/>
      </c>
      <c r="DP908" s="17" t="str">
        <f>IF(Wedstrijden!AX729="x","Z","")</f>
        <v/>
      </c>
    </row>
    <row r="909" spans="1:120" ht="14.4" x14ac:dyDescent="0.3">
      <c r="A909" s="21">
        <f>Wedstrijden!A730</f>
        <v>0</v>
      </c>
      <c r="B909" s="17" t="str">
        <f>IFERROR(VLOOKUP(Wedstrijden!#REF!,#REF!,2,FALSE),"")</f>
        <v/>
      </c>
      <c r="C909" s="17" t="e">
        <f>Wedstrijden!#REF!</f>
        <v>#REF!</v>
      </c>
      <c r="D909" s="17" t="str">
        <f>IFERROR(VLOOKUP(Wedstrijden!#REF!,#REF!,2,FALSE),"")</f>
        <v/>
      </c>
      <c r="E909" s="17" t="str">
        <f>IFERROR(VLOOKUP(Wedstrijden!#REF!,#REF!,5,FALSE),"")</f>
        <v/>
      </c>
      <c r="F909" s="17" t="e">
        <f>IF(Wedstrijden!#REF!&lt;&gt;"",Wedstrijden!#REF!,"")</f>
        <v>#REF!</v>
      </c>
      <c r="G909" s="17" t="e">
        <f>IF(Wedstrijden!#REF!="Indoor",1,0)</f>
        <v>#REF!</v>
      </c>
      <c r="H909" s="17" t="e">
        <f>Wedstrijden!#REF!</f>
        <v>#REF!</v>
      </c>
      <c r="I909" s="17" t="e">
        <f>IF(Wedstrijden!#REF!="Nee",0,IF(Wedstrijden!#REF!="Ja",1,""))</f>
        <v>#REF!</v>
      </c>
      <c r="J909" s="17" t="e">
        <f>IF(Wedstrijden!#REF!&lt;&gt;"",Wedstrijden!#REF!,"")</f>
        <v>#REF!</v>
      </c>
      <c r="W909" s="18"/>
      <c r="AE909" s="18"/>
      <c r="AN909" s="18"/>
      <c r="AU909" s="18"/>
      <c r="BA909" s="18"/>
      <c r="BE909" s="18"/>
      <c r="BJ909" s="17" t="str">
        <f>IF(COUNTA(Wedstrijden!O730:Y730)&lt;&gt;0,1,"")</f>
        <v/>
      </c>
      <c r="BK909" s="17" t="str">
        <f t="shared" si="84"/>
        <v/>
      </c>
      <c r="BL909" s="17" t="str">
        <f>IF(Wedstrijden!O730="x","AA","")</f>
        <v/>
      </c>
      <c r="BM909" s="17" t="str">
        <f>IF(Wedstrijden!P730="x","A","")</f>
        <v/>
      </c>
      <c r="BN909" s="17" t="str">
        <f>IF(Wedstrijden!Q730="x","B1","")</f>
        <v/>
      </c>
      <c r="BO909" s="17" t="e">
        <f>IF(Wedstrijden!#REF!="x","BB","")</f>
        <v>#REF!</v>
      </c>
      <c r="BP909" s="17" t="str">
        <f>IF(Wedstrijden!S730="x","B","")</f>
        <v/>
      </c>
      <c r="BQ909" s="17" t="str">
        <f>IF(Wedstrijden!T730="x","L1","")</f>
        <v/>
      </c>
      <c r="BR909" s="17" t="str">
        <f>IF(Wedstrijden!U730="x","L2","")</f>
        <v/>
      </c>
      <c r="BS909" s="17" t="str">
        <f>IF(Wedstrijden!V730="x","M1","")</f>
        <v/>
      </c>
      <c r="BT909" s="17" t="str">
        <f>IF(Wedstrijden!W730="x","M2","")</f>
        <v/>
      </c>
      <c r="BU909" s="17" t="str">
        <f>IF(Wedstrijden!X730="x","Z1","")</f>
        <v/>
      </c>
      <c r="BV909" s="17" t="str">
        <f>IF(Wedstrijden!Y730="x","Z2","")</f>
        <v/>
      </c>
      <c r="BW909" s="17" t="str">
        <f>IF(COUNTA(Wedstrijden!F730:N730)&lt;&gt;0,1,"")</f>
        <v/>
      </c>
      <c r="BX909" s="17" t="str">
        <f t="shared" si="85"/>
        <v/>
      </c>
      <c r="BY909" s="17" t="str">
        <f>IF(Wedstrijden!F730="x","BB","")</f>
        <v/>
      </c>
      <c r="BZ909" s="17" t="str">
        <f>IF(Wedstrijden!G730="x","B","")</f>
        <v/>
      </c>
      <c r="CA909" s="17" t="str">
        <f>IF(Wedstrijden!H730="x","L1","")</f>
        <v/>
      </c>
      <c r="CB909" s="17" t="str">
        <f>IF(Wedstrijden!I730="x","L2","")</f>
        <v/>
      </c>
      <c r="CC909" s="17" t="str">
        <f>IF(Wedstrijden!J730="x","M1","")</f>
        <v/>
      </c>
      <c r="CD909" s="17" t="str">
        <f>IF(Wedstrijden!K730="x","M2","")</f>
        <v/>
      </c>
      <c r="CE909" s="17" t="str">
        <f>IF(Wedstrijden!L730="x","Z1","")</f>
        <v/>
      </c>
      <c r="CF909" s="17" t="str">
        <f>IF(Wedstrijden!M730="x","Z2","")</f>
        <v/>
      </c>
      <c r="CG909" s="17" t="str">
        <f>IF(Wedstrijden!N730="x","ZZL","")</f>
        <v/>
      </c>
      <c r="CL909" s="17" t="str">
        <f>IF(COUNTA(Wedstrijden!AG730:AN730)&lt;&gt;0,2,"")</f>
        <v/>
      </c>
      <c r="CM909" s="17" t="str">
        <f t="shared" si="86"/>
        <v/>
      </c>
      <c r="CN909" s="17" t="str">
        <f>IF(Wedstrijden!AG730="x","AA","")</f>
        <v/>
      </c>
      <c r="CO909" s="17" t="str">
        <f>IF(Wedstrijden!AH730="x","A","")</f>
        <v/>
      </c>
      <c r="CP909" s="17" t="str">
        <f>IF(Wedstrijden!AI730="x","BB","")</f>
        <v/>
      </c>
      <c r="CQ909" s="17" t="str">
        <f>IF(Wedstrijden!AJ730="x","B","")</f>
        <v/>
      </c>
      <c r="CR909" s="17" t="str">
        <f>IF(Wedstrijden!AK730="x","L","")</f>
        <v/>
      </c>
      <c r="CS909" s="17" t="str">
        <f>IF(Wedstrijden!AL730="x","M","")</f>
        <v/>
      </c>
      <c r="CT909" s="17" t="str">
        <f>IF(Wedstrijden!AM730="x","Z","")</f>
        <v/>
      </c>
      <c r="CU909" s="17" t="str">
        <f>IF(Wedstrijden!AN730="x","ZZ","")</f>
        <v/>
      </c>
      <c r="CV909" s="17" t="str">
        <f>IF(COUNTA(Wedstrijden!Z730:AF730)&lt;&gt;0,2,"")</f>
        <v/>
      </c>
      <c r="CW909" s="17" t="str">
        <f t="shared" si="87"/>
        <v/>
      </c>
      <c r="CX909" s="17" t="str">
        <f>IF(Wedstrijden!Z730="x","BB","")</f>
        <v/>
      </c>
      <c r="CY909" s="17" t="str">
        <f>IF(Wedstrijden!AA730="x","B","")</f>
        <v/>
      </c>
      <c r="CZ909" s="17" t="str">
        <f>IF(Wedstrijden!AB730="x","L","")</f>
        <v/>
      </c>
      <c r="DA909" s="17" t="str">
        <f>IF(Wedstrijden!AC730="x","M","")</f>
        <v/>
      </c>
      <c r="DB909" s="17" t="str">
        <f>IF(Wedstrijden!AD730="x","Z","")</f>
        <v/>
      </c>
      <c r="DC909" s="17" t="str">
        <f>IF(Wedstrijden!AE730="x","ZZ","")</f>
        <v/>
      </c>
      <c r="DD909" s="17" t="str">
        <f>IF(Wedstrijden!AF730="x","1.40","")</f>
        <v/>
      </c>
      <c r="DE909" s="17" t="str">
        <f>IF(COUNTA(Wedstrijden!AP730:AR730)&lt;&gt;0,6,"")</f>
        <v/>
      </c>
      <c r="DF909" s="17" t="str">
        <f t="shared" si="88"/>
        <v/>
      </c>
      <c r="DG909" s="17" t="str">
        <f>IF(Wedstrijden!AP730="x","L","")</f>
        <v/>
      </c>
      <c r="DH909" s="17" t="str">
        <f>IF(Wedstrijden!AQ730="x","M","")</f>
        <v/>
      </c>
      <c r="DI909" s="17" t="str">
        <f>IF(Wedstrijden!AR730="x","Z","")</f>
        <v/>
      </c>
      <c r="DJ909" s="17" t="str">
        <f>IF(Wedstrijden!AS730="x","Z","")</f>
        <v/>
      </c>
      <c r="DK909" s="17" t="str">
        <f>IF(COUNTA(Wedstrijden!AU730:AW730)&lt;&gt;0,6,"")</f>
        <v/>
      </c>
      <c r="DL909" s="17" t="str">
        <f t="shared" si="89"/>
        <v/>
      </c>
      <c r="DM909" s="17" t="str">
        <f>IF(Wedstrijden!AU730="x","L","")</f>
        <v/>
      </c>
      <c r="DN909" s="17" t="str">
        <f>IF(Wedstrijden!AV730="x","M","")</f>
        <v/>
      </c>
      <c r="DO909" s="17" t="str">
        <f>IF(Wedstrijden!AW730="x","Z","")</f>
        <v/>
      </c>
      <c r="DP909" s="17" t="str">
        <f>IF(Wedstrijden!AX730="x","Z","")</f>
        <v/>
      </c>
    </row>
    <row r="910" spans="1:120" ht="14.4" x14ac:dyDescent="0.3">
      <c r="A910" s="21">
        <f>Wedstrijden!A731</f>
        <v>0</v>
      </c>
      <c r="B910" s="17" t="str">
        <f>IFERROR(VLOOKUP(Wedstrijden!#REF!,#REF!,2,FALSE),"")</f>
        <v/>
      </c>
      <c r="C910" s="17" t="e">
        <f>Wedstrijden!#REF!</f>
        <v>#REF!</v>
      </c>
      <c r="D910" s="17" t="str">
        <f>IFERROR(VLOOKUP(Wedstrijden!#REF!,#REF!,2,FALSE),"")</f>
        <v/>
      </c>
      <c r="E910" s="17" t="str">
        <f>IFERROR(VLOOKUP(Wedstrijden!#REF!,#REF!,5,FALSE),"")</f>
        <v/>
      </c>
      <c r="F910" s="17" t="e">
        <f>IF(Wedstrijden!#REF!&lt;&gt;"",Wedstrijden!#REF!,"")</f>
        <v>#REF!</v>
      </c>
      <c r="G910" s="17" t="e">
        <f>IF(Wedstrijden!#REF!="Indoor",1,0)</f>
        <v>#REF!</v>
      </c>
      <c r="H910" s="17" t="e">
        <f>Wedstrijden!#REF!</f>
        <v>#REF!</v>
      </c>
      <c r="I910" s="17" t="e">
        <f>IF(Wedstrijden!#REF!="Nee",0,IF(Wedstrijden!#REF!="Ja",1,""))</f>
        <v>#REF!</v>
      </c>
      <c r="J910" s="17" t="e">
        <f>IF(Wedstrijden!#REF!&lt;&gt;"",Wedstrijden!#REF!,"")</f>
        <v>#REF!</v>
      </c>
      <c r="W910" s="18"/>
      <c r="AE910" s="18"/>
      <c r="AN910" s="18"/>
      <c r="AU910" s="18"/>
      <c r="BA910" s="18"/>
      <c r="BE910" s="18"/>
      <c r="BJ910" s="17" t="str">
        <f>IF(COUNTA(Wedstrijden!O731:Y731)&lt;&gt;0,1,"")</f>
        <v/>
      </c>
      <c r="BK910" s="17" t="str">
        <f t="shared" si="84"/>
        <v/>
      </c>
      <c r="BL910" s="17" t="str">
        <f>IF(Wedstrijden!O731="x","AA","")</f>
        <v/>
      </c>
      <c r="BM910" s="17" t="str">
        <f>IF(Wedstrijden!P731="x","A","")</f>
        <v/>
      </c>
      <c r="BN910" s="17" t="str">
        <f>IF(Wedstrijden!Q731="x","B1","")</f>
        <v/>
      </c>
      <c r="BO910" s="17" t="e">
        <f>IF(Wedstrijden!#REF!="x","BB","")</f>
        <v>#REF!</v>
      </c>
      <c r="BP910" s="17" t="str">
        <f>IF(Wedstrijden!S731="x","B","")</f>
        <v/>
      </c>
      <c r="BQ910" s="17" t="str">
        <f>IF(Wedstrijden!T731="x","L1","")</f>
        <v/>
      </c>
      <c r="BR910" s="17" t="str">
        <f>IF(Wedstrijden!U731="x","L2","")</f>
        <v/>
      </c>
      <c r="BS910" s="17" t="str">
        <f>IF(Wedstrijden!V731="x","M1","")</f>
        <v/>
      </c>
      <c r="BT910" s="17" t="str">
        <f>IF(Wedstrijden!W731="x","M2","")</f>
        <v/>
      </c>
      <c r="BU910" s="17" t="str">
        <f>IF(Wedstrijden!X731="x","Z1","")</f>
        <v/>
      </c>
      <c r="BV910" s="17" t="str">
        <f>IF(Wedstrijden!Y731="x","Z2","")</f>
        <v/>
      </c>
      <c r="BW910" s="17" t="str">
        <f>IF(COUNTA(Wedstrijden!F731:N731)&lt;&gt;0,1,"")</f>
        <v/>
      </c>
      <c r="BX910" s="17" t="str">
        <f t="shared" si="85"/>
        <v/>
      </c>
      <c r="BY910" s="17" t="str">
        <f>IF(Wedstrijden!F731="x","BB","")</f>
        <v/>
      </c>
      <c r="BZ910" s="17" t="str">
        <f>IF(Wedstrijden!G731="x","B","")</f>
        <v/>
      </c>
      <c r="CA910" s="17" t="str">
        <f>IF(Wedstrijden!H731="x","L1","")</f>
        <v/>
      </c>
      <c r="CB910" s="17" t="str">
        <f>IF(Wedstrijden!I731="x","L2","")</f>
        <v/>
      </c>
      <c r="CC910" s="17" t="str">
        <f>IF(Wedstrijden!J731="x","M1","")</f>
        <v/>
      </c>
      <c r="CD910" s="17" t="str">
        <f>IF(Wedstrijden!K731="x","M2","")</f>
        <v/>
      </c>
      <c r="CE910" s="17" t="str">
        <f>IF(Wedstrijden!L731="x","Z1","")</f>
        <v/>
      </c>
      <c r="CF910" s="17" t="str">
        <f>IF(Wedstrijden!M731="x","Z2","")</f>
        <v/>
      </c>
      <c r="CG910" s="17" t="str">
        <f>IF(Wedstrijden!N731="x","ZZL","")</f>
        <v/>
      </c>
      <c r="CL910" s="17" t="str">
        <f>IF(COUNTA(Wedstrijden!AG731:AN731)&lt;&gt;0,2,"")</f>
        <v/>
      </c>
      <c r="CM910" s="17" t="str">
        <f t="shared" si="86"/>
        <v/>
      </c>
      <c r="CN910" s="17" t="str">
        <f>IF(Wedstrijden!AG731="x","AA","")</f>
        <v/>
      </c>
      <c r="CO910" s="17" t="str">
        <f>IF(Wedstrijden!AH731="x","A","")</f>
        <v/>
      </c>
      <c r="CP910" s="17" t="str">
        <f>IF(Wedstrijden!AI731="x","BB","")</f>
        <v/>
      </c>
      <c r="CQ910" s="17" t="str">
        <f>IF(Wedstrijden!AJ731="x","B","")</f>
        <v/>
      </c>
      <c r="CR910" s="17" t="str">
        <f>IF(Wedstrijden!AK731="x","L","")</f>
        <v/>
      </c>
      <c r="CS910" s="17" t="str">
        <f>IF(Wedstrijden!AL731="x","M","")</f>
        <v/>
      </c>
      <c r="CT910" s="17" t="str">
        <f>IF(Wedstrijden!AM731="x","Z","")</f>
        <v/>
      </c>
      <c r="CU910" s="17" t="str">
        <f>IF(Wedstrijden!AN731="x","ZZ","")</f>
        <v/>
      </c>
      <c r="CV910" s="17" t="str">
        <f>IF(COUNTA(Wedstrijden!Z731:AF731)&lt;&gt;0,2,"")</f>
        <v/>
      </c>
      <c r="CW910" s="17" t="str">
        <f t="shared" si="87"/>
        <v/>
      </c>
      <c r="CX910" s="17" t="str">
        <f>IF(Wedstrijden!Z731="x","BB","")</f>
        <v/>
      </c>
      <c r="CY910" s="17" t="str">
        <f>IF(Wedstrijden!AA731="x","B","")</f>
        <v/>
      </c>
      <c r="CZ910" s="17" t="str">
        <f>IF(Wedstrijden!AB731="x","L","")</f>
        <v/>
      </c>
      <c r="DA910" s="17" t="str">
        <f>IF(Wedstrijden!AC731="x","M","")</f>
        <v/>
      </c>
      <c r="DB910" s="17" t="str">
        <f>IF(Wedstrijden!AD731="x","Z","")</f>
        <v/>
      </c>
      <c r="DC910" s="17" t="str">
        <f>IF(Wedstrijden!AE731="x","ZZ","")</f>
        <v/>
      </c>
      <c r="DD910" s="17" t="str">
        <f>IF(Wedstrijden!AF731="x","1.40","")</f>
        <v/>
      </c>
      <c r="DE910" s="17" t="str">
        <f>IF(COUNTA(Wedstrijden!AP731:AR731)&lt;&gt;0,6,"")</f>
        <v/>
      </c>
      <c r="DF910" s="17" t="str">
        <f t="shared" si="88"/>
        <v/>
      </c>
      <c r="DG910" s="17" t="str">
        <f>IF(Wedstrijden!AP731="x","L","")</f>
        <v/>
      </c>
      <c r="DH910" s="17" t="str">
        <f>IF(Wedstrijden!AQ731="x","M","")</f>
        <v/>
      </c>
      <c r="DI910" s="17" t="str">
        <f>IF(Wedstrijden!AR731="x","Z","")</f>
        <v/>
      </c>
      <c r="DJ910" s="17" t="str">
        <f>IF(Wedstrijden!AS731="x","Z","")</f>
        <v/>
      </c>
      <c r="DK910" s="17" t="str">
        <f>IF(COUNTA(Wedstrijden!AU731:AW731)&lt;&gt;0,6,"")</f>
        <v/>
      </c>
      <c r="DL910" s="17" t="str">
        <f t="shared" si="89"/>
        <v/>
      </c>
      <c r="DM910" s="17" t="str">
        <f>IF(Wedstrijden!AU731="x","L","")</f>
        <v/>
      </c>
      <c r="DN910" s="17" t="str">
        <f>IF(Wedstrijden!AV731="x","M","")</f>
        <v/>
      </c>
      <c r="DO910" s="17" t="str">
        <f>IF(Wedstrijden!AW731="x","Z","")</f>
        <v/>
      </c>
      <c r="DP910" s="17" t="str">
        <f>IF(Wedstrijden!AX731="x","Z","")</f>
        <v/>
      </c>
    </row>
    <row r="911" spans="1:120" ht="14.4" x14ac:dyDescent="0.3">
      <c r="A911" s="21">
        <f>Wedstrijden!A732</f>
        <v>0</v>
      </c>
      <c r="B911" s="17" t="str">
        <f>IFERROR(VLOOKUP(Wedstrijden!#REF!,#REF!,2,FALSE),"")</f>
        <v/>
      </c>
      <c r="C911" s="17" t="e">
        <f>Wedstrijden!#REF!</f>
        <v>#REF!</v>
      </c>
      <c r="D911" s="17" t="str">
        <f>IFERROR(VLOOKUP(Wedstrijden!#REF!,#REF!,2,FALSE),"")</f>
        <v/>
      </c>
      <c r="E911" s="17" t="str">
        <f>IFERROR(VLOOKUP(Wedstrijden!#REF!,#REF!,5,FALSE),"")</f>
        <v/>
      </c>
      <c r="F911" s="17" t="e">
        <f>IF(Wedstrijden!#REF!&lt;&gt;"",Wedstrijden!#REF!,"")</f>
        <v>#REF!</v>
      </c>
      <c r="G911" s="17" t="e">
        <f>IF(Wedstrijden!#REF!="Indoor",1,0)</f>
        <v>#REF!</v>
      </c>
      <c r="H911" s="17" t="e">
        <f>Wedstrijden!#REF!</f>
        <v>#REF!</v>
      </c>
      <c r="I911" s="17" t="e">
        <f>IF(Wedstrijden!#REF!="Nee",0,IF(Wedstrijden!#REF!="Ja",1,""))</f>
        <v>#REF!</v>
      </c>
      <c r="J911" s="17" t="e">
        <f>IF(Wedstrijden!#REF!&lt;&gt;"",Wedstrijden!#REF!,"")</f>
        <v>#REF!</v>
      </c>
      <c r="W911" s="18"/>
      <c r="AE911" s="18"/>
      <c r="AN911" s="18"/>
      <c r="AU911" s="18"/>
      <c r="BA911" s="18"/>
      <c r="BE911" s="18"/>
      <c r="BJ911" s="17" t="str">
        <f>IF(COUNTA(Wedstrijden!O732:Y732)&lt;&gt;0,1,"")</f>
        <v/>
      </c>
      <c r="BK911" s="17" t="str">
        <f t="shared" si="84"/>
        <v/>
      </c>
      <c r="BL911" s="17" t="str">
        <f>IF(Wedstrijden!O732="x","AA","")</f>
        <v/>
      </c>
      <c r="BM911" s="17" t="str">
        <f>IF(Wedstrijden!P732="x","A","")</f>
        <v/>
      </c>
      <c r="BN911" s="17" t="str">
        <f>IF(Wedstrijden!Q732="x","B1","")</f>
        <v/>
      </c>
      <c r="BO911" s="17" t="e">
        <f>IF(Wedstrijden!#REF!="x","BB","")</f>
        <v>#REF!</v>
      </c>
      <c r="BP911" s="17" t="str">
        <f>IF(Wedstrijden!S732="x","B","")</f>
        <v/>
      </c>
      <c r="BQ911" s="17" t="str">
        <f>IF(Wedstrijden!T732="x","L1","")</f>
        <v/>
      </c>
      <c r="BR911" s="17" t="str">
        <f>IF(Wedstrijden!U732="x","L2","")</f>
        <v/>
      </c>
      <c r="BS911" s="17" t="str">
        <f>IF(Wedstrijden!V732="x","M1","")</f>
        <v/>
      </c>
      <c r="BT911" s="17" t="str">
        <f>IF(Wedstrijden!W732="x","M2","")</f>
        <v/>
      </c>
      <c r="BU911" s="17" t="str">
        <f>IF(Wedstrijden!X732="x","Z1","")</f>
        <v/>
      </c>
      <c r="BV911" s="17" t="str">
        <f>IF(Wedstrijden!Y732="x","Z2","")</f>
        <v/>
      </c>
      <c r="BW911" s="17" t="str">
        <f>IF(COUNTA(Wedstrijden!F732:N732)&lt;&gt;0,1,"")</f>
        <v/>
      </c>
      <c r="BX911" s="17" t="str">
        <f t="shared" si="85"/>
        <v/>
      </c>
      <c r="BY911" s="17" t="str">
        <f>IF(Wedstrijden!F732="x","BB","")</f>
        <v/>
      </c>
      <c r="BZ911" s="17" t="str">
        <f>IF(Wedstrijden!G732="x","B","")</f>
        <v/>
      </c>
      <c r="CA911" s="17" t="str">
        <f>IF(Wedstrijden!H732="x","L1","")</f>
        <v/>
      </c>
      <c r="CB911" s="17" t="str">
        <f>IF(Wedstrijden!I732="x","L2","")</f>
        <v/>
      </c>
      <c r="CC911" s="17" t="str">
        <f>IF(Wedstrijden!J732="x","M1","")</f>
        <v/>
      </c>
      <c r="CD911" s="17" t="str">
        <f>IF(Wedstrijden!K732="x","M2","")</f>
        <v/>
      </c>
      <c r="CE911" s="17" t="str">
        <f>IF(Wedstrijden!L732="x","Z1","")</f>
        <v/>
      </c>
      <c r="CF911" s="17" t="str">
        <f>IF(Wedstrijden!M732="x","Z2","")</f>
        <v/>
      </c>
      <c r="CG911" s="17" t="str">
        <f>IF(Wedstrijden!N732="x","ZZL","")</f>
        <v/>
      </c>
      <c r="CL911" s="17" t="str">
        <f>IF(COUNTA(Wedstrijden!AG732:AN732)&lt;&gt;0,2,"")</f>
        <v/>
      </c>
      <c r="CM911" s="17" t="str">
        <f t="shared" si="86"/>
        <v/>
      </c>
      <c r="CN911" s="17" t="str">
        <f>IF(Wedstrijden!AG732="x","AA","")</f>
        <v/>
      </c>
      <c r="CO911" s="17" t="str">
        <f>IF(Wedstrijden!AH732="x","A","")</f>
        <v/>
      </c>
      <c r="CP911" s="17" t="str">
        <f>IF(Wedstrijden!AI732="x","BB","")</f>
        <v/>
      </c>
      <c r="CQ911" s="17" t="str">
        <f>IF(Wedstrijden!AJ732="x","B","")</f>
        <v/>
      </c>
      <c r="CR911" s="17" t="str">
        <f>IF(Wedstrijden!AK732="x","L","")</f>
        <v/>
      </c>
      <c r="CS911" s="17" t="str">
        <f>IF(Wedstrijden!AL732="x","M","")</f>
        <v/>
      </c>
      <c r="CT911" s="17" t="str">
        <f>IF(Wedstrijden!AM732="x","Z","")</f>
        <v/>
      </c>
      <c r="CU911" s="17" t="str">
        <f>IF(Wedstrijden!AN732="x","ZZ","")</f>
        <v/>
      </c>
      <c r="CV911" s="17" t="str">
        <f>IF(COUNTA(Wedstrijden!Z732:AF732)&lt;&gt;0,2,"")</f>
        <v/>
      </c>
      <c r="CW911" s="17" t="str">
        <f t="shared" si="87"/>
        <v/>
      </c>
      <c r="CX911" s="17" t="str">
        <f>IF(Wedstrijden!Z732="x","BB","")</f>
        <v/>
      </c>
      <c r="CY911" s="17" t="str">
        <f>IF(Wedstrijden!AA732="x","B","")</f>
        <v/>
      </c>
      <c r="CZ911" s="17" t="str">
        <f>IF(Wedstrijden!AB732="x","L","")</f>
        <v/>
      </c>
      <c r="DA911" s="17" t="str">
        <f>IF(Wedstrijden!AC732="x","M","")</f>
        <v/>
      </c>
      <c r="DB911" s="17" t="str">
        <f>IF(Wedstrijden!AD732="x","Z","")</f>
        <v/>
      </c>
      <c r="DC911" s="17" t="str">
        <f>IF(Wedstrijden!AE732="x","ZZ","")</f>
        <v/>
      </c>
      <c r="DD911" s="17" t="str">
        <f>IF(Wedstrijden!AF732="x","1.40","")</f>
        <v/>
      </c>
      <c r="DE911" s="17" t="str">
        <f>IF(COUNTA(Wedstrijden!AP732:AR732)&lt;&gt;0,6,"")</f>
        <v/>
      </c>
      <c r="DF911" s="17" t="str">
        <f t="shared" si="88"/>
        <v/>
      </c>
      <c r="DG911" s="17" t="str">
        <f>IF(Wedstrijden!AP732="x","L","")</f>
        <v/>
      </c>
      <c r="DH911" s="17" t="str">
        <f>IF(Wedstrijden!AQ732="x","M","")</f>
        <v/>
      </c>
      <c r="DI911" s="17" t="str">
        <f>IF(Wedstrijden!AR732="x","Z","")</f>
        <v/>
      </c>
      <c r="DJ911" s="17" t="str">
        <f>IF(Wedstrijden!AS732="x","Z","")</f>
        <v/>
      </c>
      <c r="DK911" s="17" t="str">
        <f>IF(COUNTA(Wedstrijden!AU732:AW732)&lt;&gt;0,6,"")</f>
        <v/>
      </c>
      <c r="DL911" s="17" t="str">
        <f t="shared" si="89"/>
        <v/>
      </c>
      <c r="DM911" s="17" t="str">
        <f>IF(Wedstrijden!AU732="x","L","")</f>
        <v/>
      </c>
      <c r="DN911" s="17" t="str">
        <f>IF(Wedstrijden!AV732="x","M","")</f>
        <v/>
      </c>
      <c r="DO911" s="17" t="str">
        <f>IF(Wedstrijden!AW732="x","Z","")</f>
        <v/>
      </c>
      <c r="DP911" s="17" t="str">
        <f>IF(Wedstrijden!AX732="x","Z","")</f>
        <v/>
      </c>
    </row>
    <row r="912" spans="1:120" ht="14.4" x14ac:dyDescent="0.3">
      <c r="A912" s="21">
        <f>Wedstrijden!A733</f>
        <v>0</v>
      </c>
      <c r="B912" s="17" t="str">
        <f>IFERROR(VLOOKUP(Wedstrijden!#REF!,#REF!,2,FALSE),"")</f>
        <v/>
      </c>
      <c r="C912" s="17" t="e">
        <f>Wedstrijden!#REF!</f>
        <v>#REF!</v>
      </c>
      <c r="D912" s="17" t="str">
        <f>IFERROR(VLOOKUP(Wedstrijden!#REF!,#REF!,2,FALSE),"")</f>
        <v/>
      </c>
      <c r="E912" s="17" t="str">
        <f>IFERROR(VLOOKUP(Wedstrijden!#REF!,#REF!,5,FALSE),"")</f>
        <v/>
      </c>
      <c r="F912" s="17" t="e">
        <f>IF(Wedstrijden!#REF!&lt;&gt;"",Wedstrijden!#REF!,"")</f>
        <v>#REF!</v>
      </c>
      <c r="G912" s="17" t="e">
        <f>IF(Wedstrijden!#REF!="Indoor",1,0)</f>
        <v>#REF!</v>
      </c>
      <c r="H912" s="17" t="e">
        <f>Wedstrijden!#REF!</f>
        <v>#REF!</v>
      </c>
      <c r="I912" s="17" t="e">
        <f>IF(Wedstrijden!#REF!="Nee",0,IF(Wedstrijden!#REF!="Ja",1,""))</f>
        <v>#REF!</v>
      </c>
      <c r="J912" s="17" t="e">
        <f>IF(Wedstrijden!#REF!&lt;&gt;"",Wedstrijden!#REF!,"")</f>
        <v>#REF!</v>
      </c>
      <c r="W912" s="18"/>
      <c r="AE912" s="18"/>
      <c r="AN912" s="18"/>
      <c r="AU912" s="18"/>
      <c r="BA912" s="18"/>
      <c r="BE912" s="18"/>
      <c r="BJ912" s="17" t="str">
        <f>IF(COUNTA(Wedstrijden!O733:Y733)&lt;&gt;0,1,"")</f>
        <v/>
      </c>
      <c r="BK912" s="17" t="str">
        <f t="shared" si="84"/>
        <v/>
      </c>
      <c r="BL912" s="17" t="str">
        <f>IF(Wedstrijden!O733="x","AA","")</f>
        <v/>
      </c>
      <c r="BM912" s="17" t="str">
        <f>IF(Wedstrijden!P733="x","A","")</f>
        <v/>
      </c>
      <c r="BN912" s="17" t="str">
        <f>IF(Wedstrijden!Q733="x","B1","")</f>
        <v/>
      </c>
      <c r="BO912" s="17" t="e">
        <f>IF(Wedstrijden!#REF!="x","BB","")</f>
        <v>#REF!</v>
      </c>
      <c r="BP912" s="17" t="str">
        <f>IF(Wedstrijden!S733="x","B","")</f>
        <v/>
      </c>
      <c r="BQ912" s="17" t="str">
        <f>IF(Wedstrijden!T733="x","L1","")</f>
        <v/>
      </c>
      <c r="BR912" s="17" t="str">
        <f>IF(Wedstrijden!U733="x","L2","")</f>
        <v/>
      </c>
      <c r="BS912" s="17" t="str">
        <f>IF(Wedstrijden!V733="x","M1","")</f>
        <v/>
      </c>
      <c r="BT912" s="17" t="str">
        <f>IF(Wedstrijden!W733="x","M2","")</f>
        <v/>
      </c>
      <c r="BU912" s="17" t="str">
        <f>IF(Wedstrijden!X733="x","Z1","")</f>
        <v/>
      </c>
      <c r="BV912" s="17" t="str">
        <f>IF(Wedstrijden!Y733="x","Z2","")</f>
        <v/>
      </c>
      <c r="BW912" s="17" t="str">
        <f>IF(COUNTA(Wedstrijden!F733:N733)&lt;&gt;0,1,"")</f>
        <v/>
      </c>
      <c r="BX912" s="17" t="str">
        <f t="shared" si="85"/>
        <v/>
      </c>
      <c r="BY912" s="17" t="str">
        <f>IF(Wedstrijden!F733="x","BB","")</f>
        <v/>
      </c>
      <c r="BZ912" s="17" t="str">
        <f>IF(Wedstrijden!G733="x","B","")</f>
        <v/>
      </c>
      <c r="CA912" s="17" t="str">
        <f>IF(Wedstrijden!H733="x","L1","")</f>
        <v/>
      </c>
      <c r="CB912" s="17" t="str">
        <f>IF(Wedstrijden!I733="x","L2","")</f>
        <v/>
      </c>
      <c r="CC912" s="17" t="str">
        <f>IF(Wedstrijden!J733="x","M1","")</f>
        <v/>
      </c>
      <c r="CD912" s="17" t="str">
        <f>IF(Wedstrijden!K733="x","M2","")</f>
        <v/>
      </c>
      <c r="CE912" s="17" t="str">
        <f>IF(Wedstrijden!L733="x","Z1","")</f>
        <v/>
      </c>
      <c r="CF912" s="17" t="str">
        <f>IF(Wedstrijden!M733="x","Z2","")</f>
        <v/>
      </c>
      <c r="CG912" s="17" t="str">
        <f>IF(Wedstrijden!N733="x","ZZL","")</f>
        <v/>
      </c>
      <c r="CL912" s="17" t="str">
        <f>IF(COUNTA(Wedstrijden!AG733:AN733)&lt;&gt;0,2,"")</f>
        <v/>
      </c>
      <c r="CM912" s="17" t="str">
        <f t="shared" si="86"/>
        <v/>
      </c>
      <c r="CN912" s="17" t="str">
        <f>IF(Wedstrijden!AG733="x","AA","")</f>
        <v/>
      </c>
      <c r="CO912" s="17" t="str">
        <f>IF(Wedstrijden!AH733="x","A","")</f>
        <v/>
      </c>
      <c r="CP912" s="17" t="str">
        <f>IF(Wedstrijden!AI733="x","BB","")</f>
        <v/>
      </c>
      <c r="CQ912" s="17" t="str">
        <f>IF(Wedstrijden!AJ733="x","B","")</f>
        <v/>
      </c>
      <c r="CR912" s="17" t="str">
        <f>IF(Wedstrijden!AK733="x","L","")</f>
        <v/>
      </c>
      <c r="CS912" s="17" t="str">
        <f>IF(Wedstrijden!AL733="x","M","")</f>
        <v/>
      </c>
      <c r="CT912" s="17" t="str">
        <f>IF(Wedstrijden!AM733="x","Z","")</f>
        <v/>
      </c>
      <c r="CU912" s="17" t="str">
        <f>IF(Wedstrijden!AN733="x","ZZ","")</f>
        <v/>
      </c>
      <c r="CV912" s="17" t="str">
        <f>IF(COUNTA(Wedstrijden!Z733:AF733)&lt;&gt;0,2,"")</f>
        <v/>
      </c>
      <c r="CW912" s="17" t="str">
        <f t="shared" si="87"/>
        <v/>
      </c>
      <c r="CX912" s="17" t="str">
        <f>IF(Wedstrijden!Z733="x","BB","")</f>
        <v/>
      </c>
      <c r="CY912" s="17" t="str">
        <f>IF(Wedstrijden!AA733="x","B","")</f>
        <v/>
      </c>
      <c r="CZ912" s="17" t="str">
        <f>IF(Wedstrijden!AB733="x","L","")</f>
        <v/>
      </c>
      <c r="DA912" s="17" t="str">
        <f>IF(Wedstrijden!AC733="x","M","")</f>
        <v/>
      </c>
      <c r="DB912" s="17" t="str">
        <f>IF(Wedstrijden!AD733="x","Z","")</f>
        <v/>
      </c>
      <c r="DC912" s="17" t="str">
        <f>IF(Wedstrijden!AE733="x","ZZ","")</f>
        <v/>
      </c>
      <c r="DD912" s="17" t="str">
        <f>IF(Wedstrijden!AF733="x","1.40","")</f>
        <v/>
      </c>
      <c r="DE912" s="17" t="str">
        <f>IF(COUNTA(Wedstrijden!AP733:AR733)&lt;&gt;0,6,"")</f>
        <v/>
      </c>
      <c r="DF912" s="17" t="str">
        <f t="shared" si="88"/>
        <v/>
      </c>
      <c r="DG912" s="17" t="str">
        <f>IF(Wedstrijden!AP733="x","L","")</f>
        <v/>
      </c>
      <c r="DH912" s="17" t="str">
        <f>IF(Wedstrijden!AQ733="x","M","")</f>
        <v/>
      </c>
      <c r="DI912" s="17" t="str">
        <f>IF(Wedstrijden!AR733="x","Z","")</f>
        <v/>
      </c>
      <c r="DJ912" s="17" t="str">
        <f>IF(Wedstrijden!AS733="x","Z","")</f>
        <v/>
      </c>
      <c r="DK912" s="17" t="str">
        <f>IF(COUNTA(Wedstrijden!AU733:AW733)&lt;&gt;0,6,"")</f>
        <v/>
      </c>
      <c r="DL912" s="17" t="str">
        <f t="shared" si="89"/>
        <v/>
      </c>
      <c r="DM912" s="17" t="str">
        <f>IF(Wedstrijden!AU733="x","L","")</f>
        <v/>
      </c>
      <c r="DN912" s="17" t="str">
        <f>IF(Wedstrijden!AV733="x","M","")</f>
        <v/>
      </c>
      <c r="DO912" s="17" t="str">
        <f>IF(Wedstrijden!AW733="x","Z","")</f>
        <v/>
      </c>
      <c r="DP912" s="17" t="str">
        <f>IF(Wedstrijden!AX733="x","Z","")</f>
        <v/>
      </c>
    </row>
    <row r="913" spans="1:120" ht="14.4" x14ac:dyDescent="0.3">
      <c r="A913" s="21">
        <f>Wedstrijden!A734</f>
        <v>0</v>
      </c>
      <c r="B913" s="17" t="str">
        <f>IFERROR(VLOOKUP(Wedstrijden!#REF!,#REF!,2,FALSE),"")</f>
        <v/>
      </c>
      <c r="C913" s="17" t="e">
        <f>Wedstrijden!#REF!</f>
        <v>#REF!</v>
      </c>
      <c r="D913" s="17" t="str">
        <f>IFERROR(VLOOKUP(Wedstrijden!#REF!,#REF!,2,FALSE),"")</f>
        <v/>
      </c>
      <c r="E913" s="17" t="str">
        <f>IFERROR(VLOOKUP(Wedstrijden!#REF!,#REF!,5,FALSE),"")</f>
        <v/>
      </c>
      <c r="F913" s="17" t="e">
        <f>IF(Wedstrijden!#REF!&lt;&gt;"",Wedstrijden!#REF!,"")</f>
        <v>#REF!</v>
      </c>
      <c r="G913" s="17" t="e">
        <f>IF(Wedstrijden!#REF!="Indoor",1,0)</f>
        <v>#REF!</v>
      </c>
      <c r="H913" s="17" t="e">
        <f>Wedstrijden!#REF!</f>
        <v>#REF!</v>
      </c>
      <c r="I913" s="17" t="e">
        <f>IF(Wedstrijden!#REF!="Nee",0,IF(Wedstrijden!#REF!="Ja",1,""))</f>
        <v>#REF!</v>
      </c>
      <c r="J913" s="17" t="e">
        <f>IF(Wedstrijden!#REF!&lt;&gt;"",Wedstrijden!#REF!,"")</f>
        <v>#REF!</v>
      </c>
      <c r="W913" s="18"/>
      <c r="AE913" s="18"/>
      <c r="AN913" s="18"/>
      <c r="AU913" s="18"/>
      <c r="BA913" s="18"/>
      <c r="BE913" s="18"/>
      <c r="BJ913" s="17" t="str">
        <f>IF(COUNTA(Wedstrijden!O734:Y734)&lt;&gt;0,1,"")</f>
        <v/>
      </c>
      <c r="BK913" s="17" t="str">
        <f t="shared" si="84"/>
        <v/>
      </c>
      <c r="BL913" s="17" t="str">
        <f>IF(Wedstrijden!O734="x","AA","")</f>
        <v/>
      </c>
      <c r="BM913" s="17" t="str">
        <f>IF(Wedstrijden!P734="x","A","")</f>
        <v/>
      </c>
      <c r="BN913" s="17" t="str">
        <f>IF(Wedstrijden!Q734="x","B1","")</f>
        <v/>
      </c>
      <c r="BO913" s="17" t="e">
        <f>IF(Wedstrijden!#REF!="x","BB","")</f>
        <v>#REF!</v>
      </c>
      <c r="BP913" s="17" t="str">
        <f>IF(Wedstrijden!S734="x","B","")</f>
        <v/>
      </c>
      <c r="BQ913" s="17" t="str">
        <f>IF(Wedstrijden!T734="x","L1","")</f>
        <v/>
      </c>
      <c r="BR913" s="17" t="str">
        <f>IF(Wedstrijden!U734="x","L2","")</f>
        <v/>
      </c>
      <c r="BS913" s="17" t="str">
        <f>IF(Wedstrijden!V734="x","M1","")</f>
        <v/>
      </c>
      <c r="BT913" s="17" t="str">
        <f>IF(Wedstrijden!W734="x","M2","")</f>
        <v/>
      </c>
      <c r="BU913" s="17" t="str">
        <f>IF(Wedstrijden!X734="x","Z1","")</f>
        <v/>
      </c>
      <c r="BV913" s="17" t="str">
        <f>IF(Wedstrijden!Y734="x","Z2","")</f>
        <v/>
      </c>
      <c r="BW913" s="17" t="str">
        <f>IF(COUNTA(Wedstrijden!F734:N734)&lt;&gt;0,1,"")</f>
        <v/>
      </c>
      <c r="BX913" s="17" t="str">
        <f t="shared" si="85"/>
        <v/>
      </c>
      <c r="BY913" s="17" t="str">
        <f>IF(Wedstrijden!F734="x","BB","")</f>
        <v/>
      </c>
      <c r="BZ913" s="17" t="str">
        <f>IF(Wedstrijden!G734="x","B","")</f>
        <v/>
      </c>
      <c r="CA913" s="17" t="str">
        <f>IF(Wedstrijden!H734="x","L1","")</f>
        <v/>
      </c>
      <c r="CB913" s="17" t="str">
        <f>IF(Wedstrijden!I734="x","L2","")</f>
        <v/>
      </c>
      <c r="CC913" s="17" t="str">
        <f>IF(Wedstrijden!J734="x","M1","")</f>
        <v/>
      </c>
      <c r="CD913" s="17" t="str">
        <f>IF(Wedstrijden!K734="x","M2","")</f>
        <v/>
      </c>
      <c r="CE913" s="17" t="str">
        <f>IF(Wedstrijden!L734="x","Z1","")</f>
        <v/>
      </c>
      <c r="CF913" s="17" t="str">
        <f>IF(Wedstrijden!M734="x","Z2","")</f>
        <v/>
      </c>
      <c r="CG913" s="17" t="str">
        <f>IF(Wedstrijden!N734="x","ZZL","")</f>
        <v/>
      </c>
      <c r="CL913" s="17" t="str">
        <f>IF(COUNTA(Wedstrijden!AG734:AN734)&lt;&gt;0,2,"")</f>
        <v/>
      </c>
      <c r="CM913" s="17" t="str">
        <f t="shared" si="86"/>
        <v/>
      </c>
      <c r="CN913" s="17" t="str">
        <f>IF(Wedstrijden!AG734="x","AA","")</f>
        <v/>
      </c>
      <c r="CO913" s="17" t="str">
        <f>IF(Wedstrijden!AH734="x","A","")</f>
        <v/>
      </c>
      <c r="CP913" s="17" t="str">
        <f>IF(Wedstrijden!AI734="x","BB","")</f>
        <v/>
      </c>
      <c r="CQ913" s="17" t="str">
        <f>IF(Wedstrijden!AJ734="x","B","")</f>
        <v/>
      </c>
      <c r="CR913" s="17" t="str">
        <f>IF(Wedstrijden!AK734="x","L","")</f>
        <v/>
      </c>
      <c r="CS913" s="17" t="str">
        <f>IF(Wedstrijden!AL734="x","M","")</f>
        <v/>
      </c>
      <c r="CT913" s="17" t="str">
        <f>IF(Wedstrijden!AM734="x","Z","")</f>
        <v/>
      </c>
      <c r="CU913" s="17" t="str">
        <f>IF(Wedstrijden!AN734="x","ZZ","")</f>
        <v/>
      </c>
      <c r="CV913" s="17" t="str">
        <f>IF(COUNTA(Wedstrijden!Z734:AF734)&lt;&gt;0,2,"")</f>
        <v/>
      </c>
      <c r="CW913" s="17" t="str">
        <f t="shared" si="87"/>
        <v/>
      </c>
      <c r="CX913" s="17" t="str">
        <f>IF(Wedstrijden!Z734="x","BB","")</f>
        <v/>
      </c>
      <c r="CY913" s="17" t="str">
        <f>IF(Wedstrijden!AA734="x","B","")</f>
        <v/>
      </c>
      <c r="CZ913" s="17" t="str">
        <f>IF(Wedstrijden!AB734="x","L","")</f>
        <v/>
      </c>
      <c r="DA913" s="17" t="str">
        <f>IF(Wedstrijden!AC734="x","M","")</f>
        <v/>
      </c>
      <c r="DB913" s="17" t="str">
        <f>IF(Wedstrijden!AD734="x","Z","")</f>
        <v/>
      </c>
      <c r="DC913" s="17" t="str">
        <f>IF(Wedstrijden!AE734="x","ZZ","")</f>
        <v/>
      </c>
      <c r="DD913" s="17" t="str">
        <f>IF(Wedstrijden!AF734="x","1.40","")</f>
        <v/>
      </c>
      <c r="DE913" s="17" t="str">
        <f>IF(COUNTA(Wedstrijden!AP734:AR734)&lt;&gt;0,6,"")</f>
        <v/>
      </c>
      <c r="DF913" s="17" t="str">
        <f t="shared" si="88"/>
        <v/>
      </c>
      <c r="DG913" s="17" t="str">
        <f>IF(Wedstrijden!AP734="x","L","")</f>
        <v/>
      </c>
      <c r="DH913" s="17" t="str">
        <f>IF(Wedstrijden!AQ734="x","M","")</f>
        <v/>
      </c>
      <c r="DI913" s="17" t="str">
        <f>IF(Wedstrijden!AR734="x","Z","")</f>
        <v/>
      </c>
      <c r="DJ913" s="17" t="str">
        <f>IF(Wedstrijden!AS734="x","Z","")</f>
        <v/>
      </c>
      <c r="DK913" s="17" t="str">
        <f>IF(COUNTA(Wedstrijden!AU734:AW734)&lt;&gt;0,6,"")</f>
        <v/>
      </c>
      <c r="DL913" s="17" t="str">
        <f t="shared" si="89"/>
        <v/>
      </c>
      <c r="DM913" s="17" t="str">
        <f>IF(Wedstrijden!AU734="x","L","")</f>
        <v/>
      </c>
      <c r="DN913" s="17" t="str">
        <f>IF(Wedstrijden!AV734="x","M","")</f>
        <v/>
      </c>
      <c r="DO913" s="17" t="str">
        <f>IF(Wedstrijden!AW734="x","Z","")</f>
        <v/>
      </c>
      <c r="DP913" s="17" t="str">
        <f>IF(Wedstrijden!AX734="x","Z","")</f>
        <v/>
      </c>
    </row>
    <row r="914" spans="1:120" ht="14.4" x14ac:dyDescent="0.3">
      <c r="A914" s="21">
        <f>Wedstrijden!A735</f>
        <v>0</v>
      </c>
      <c r="B914" s="17" t="str">
        <f>IFERROR(VLOOKUP(Wedstrijden!#REF!,#REF!,2,FALSE),"")</f>
        <v/>
      </c>
      <c r="C914" s="17" t="e">
        <f>Wedstrijden!#REF!</f>
        <v>#REF!</v>
      </c>
      <c r="D914" s="17" t="str">
        <f>IFERROR(VLOOKUP(Wedstrijden!#REF!,#REF!,2,FALSE),"")</f>
        <v/>
      </c>
      <c r="E914" s="17" t="str">
        <f>IFERROR(VLOOKUP(Wedstrijden!#REF!,#REF!,5,FALSE),"")</f>
        <v/>
      </c>
      <c r="F914" s="17" t="e">
        <f>IF(Wedstrijden!#REF!&lt;&gt;"",Wedstrijden!#REF!,"")</f>
        <v>#REF!</v>
      </c>
      <c r="G914" s="17" t="e">
        <f>IF(Wedstrijden!#REF!="Indoor",1,0)</f>
        <v>#REF!</v>
      </c>
      <c r="H914" s="17" t="e">
        <f>Wedstrijden!#REF!</f>
        <v>#REF!</v>
      </c>
      <c r="I914" s="17" t="e">
        <f>IF(Wedstrijden!#REF!="Nee",0,IF(Wedstrijden!#REF!="Ja",1,""))</f>
        <v>#REF!</v>
      </c>
      <c r="J914" s="17" t="e">
        <f>IF(Wedstrijden!#REF!&lt;&gt;"",Wedstrijden!#REF!,"")</f>
        <v>#REF!</v>
      </c>
      <c r="W914" s="18"/>
      <c r="AE914" s="18"/>
      <c r="AN914" s="18"/>
      <c r="AU914" s="18"/>
      <c r="BA914" s="18"/>
      <c r="BE914" s="18"/>
      <c r="BJ914" s="17" t="str">
        <f>IF(COUNTA(Wedstrijden!O735:Y735)&lt;&gt;0,1,"")</f>
        <v/>
      </c>
      <c r="BK914" s="17" t="str">
        <f t="shared" si="84"/>
        <v/>
      </c>
      <c r="BL914" s="17" t="str">
        <f>IF(Wedstrijden!O735="x","AA","")</f>
        <v/>
      </c>
      <c r="BM914" s="17" t="str">
        <f>IF(Wedstrijden!P735="x","A","")</f>
        <v/>
      </c>
      <c r="BN914" s="17" t="str">
        <f>IF(Wedstrijden!Q735="x","B1","")</f>
        <v/>
      </c>
      <c r="BO914" s="17" t="e">
        <f>IF(Wedstrijden!#REF!="x","BB","")</f>
        <v>#REF!</v>
      </c>
      <c r="BP914" s="17" t="str">
        <f>IF(Wedstrijden!S735="x","B","")</f>
        <v/>
      </c>
      <c r="BQ914" s="17" t="str">
        <f>IF(Wedstrijden!T735="x","L1","")</f>
        <v/>
      </c>
      <c r="BR914" s="17" t="str">
        <f>IF(Wedstrijden!U735="x","L2","")</f>
        <v/>
      </c>
      <c r="BS914" s="17" t="str">
        <f>IF(Wedstrijden!V735="x","M1","")</f>
        <v/>
      </c>
      <c r="BT914" s="17" t="str">
        <f>IF(Wedstrijden!W735="x","M2","")</f>
        <v/>
      </c>
      <c r="BU914" s="17" t="str">
        <f>IF(Wedstrijden!X735="x","Z1","")</f>
        <v/>
      </c>
      <c r="BV914" s="17" t="str">
        <f>IF(Wedstrijden!Y735="x","Z2","")</f>
        <v/>
      </c>
      <c r="BW914" s="17" t="str">
        <f>IF(COUNTA(Wedstrijden!F735:N735)&lt;&gt;0,1,"")</f>
        <v/>
      </c>
      <c r="BX914" s="17" t="str">
        <f t="shared" si="85"/>
        <v/>
      </c>
      <c r="BY914" s="17" t="str">
        <f>IF(Wedstrijden!F735="x","BB","")</f>
        <v/>
      </c>
      <c r="BZ914" s="17" t="str">
        <f>IF(Wedstrijden!G735="x","B","")</f>
        <v/>
      </c>
      <c r="CA914" s="17" t="str">
        <f>IF(Wedstrijden!H735="x","L1","")</f>
        <v/>
      </c>
      <c r="CB914" s="17" t="str">
        <f>IF(Wedstrijden!I735="x","L2","")</f>
        <v/>
      </c>
      <c r="CC914" s="17" t="str">
        <f>IF(Wedstrijden!J735="x","M1","")</f>
        <v/>
      </c>
      <c r="CD914" s="17" t="str">
        <f>IF(Wedstrijden!K735="x","M2","")</f>
        <v/>
      </c>
      <c r="CE914" s="17" t="str">
        <f>IF(Wedstrijden!L735="x","Z1","")</f>
        <v/>
      </c>
      <c r="CF914" s="17" t="str">
        <f>IF(Wedstrijden!M735="x","Z2","")</f>
        <v/>
      </c>
      <c r="CG914" s="17" t="str">
        <f>IF(Wedstrijden!N735="x","ZZL","")</f>
        <v/>
      </c>
      <c r="CL914" s="17" t="str">
        <f>IF(COUNTA(Wedstrijden!AG735:AN735)&lt;&gt;0,2,"")</f>
        <v/>
      </c>
      <c r="CM914" s="17" t="str">
        <f t="shared" si="86"/>
        <v/>
      </c>
      <c r="CN914" s="17" t="str">
        <f>IF(Wedstrijden!AG735="x","AA","")</f>
        <v/>
      </c>
      <c r="CO914" s="17" t="str">
        <f>IF(Wedstrijden!AH735="x","A","")</f>
        <v/>
      </c>
      <c r="CP914" s="17" t="str">
        <f>IF(Wedstrijden!AI735="x","BB","")</f>
        <v/>
      </c>
      <c r="CQ914" s="17" t="str">
        <f>IF(Wedstrijden!AJ735="x","B","")</f>
        <v/>
      </c>
      <c r="CR914" s="17" t="str">
        <f>IF(Wedstrijden!AK735="x","L","")</f>
        <v/>
      </c>
      <c r="CS914" s="17" t="str">
        <f>IF(Wedstrijden!AL735="x","M","")</f>
        <v/>
      </c>
      <c r="CT914" s="17" t="str">
        <f>IF(Wedstrijden!AM735="x","Z","")</f>
        <v/>
      </c>
      <c r="CU914" s="17" t="str">
        <f>IF(Wedstrijden!AN735="x","ZZ","")</f>
        <v/>
      </c>
      <c r="CV914" s="17" t="str">
        <f>IF(COUNTA(Wedstrijden!Z735:AF735)&lt;&gt;0,2,"")</f>
        <v/>
      </c>
      <c r="CW914" s="17" t="str">
        <f t="shared" si="87"/>
        <v/>
      </c>
      <c r="CX914" s="17" t="str">
        <f>IF(Wedstrijden!Z735="x","BB","")</f>
        <v/>
      </c>
      <c r="CY914" s="17" t="str">
        <f>IF(Wedstrijden!AA735="x","B","")</f>
        <v/>
      </c>
      <c r="CZ914" s="17" t="str">
        <f>IF(Wedstrijden!AB735="x","L","")</f>
        <v/>
      </c>
      <c r="DA914" s="17" t="str">
        <f>IF(Wedstrijden!AC735="x","M","")</f>
        <v/>
      </c>
      <c r="DB914" s="17" t="str">
        <f>IF(Wedstrijden!AD735="x","Z","")</f>
        <v/>
      </c>
      <c r="DC914" s="17" t="str">
        <f>IF(Wedstrijden!AE735="x","ZZ","")</f>
        <v/>
      </c>
      <c r="DD914" s="17" t="str">
        <f>IF(Wedstrijden!AF735="x","1.40","")</f>
        <v/>
      </c>
      <c r="DE914" s="17" t="str">
        <f>IF(COUNTA(Wedstrijden!AP735:AR735)&lt;&gt;0,6,"")</f>
        <v/>
      </c>
      <c r="DF914" s="17" t="str">
        <f t="shared" si="88"/>
        <v/>
      </c>
      <c r="DG914" s="17" t="str">
        <f>IF(Wedstrijden!AP735="x","L","")</f>
        <v/>
      </c>
      <c r="DH914" s="17" t="str">
        <f>IF(Wedstrijden!AQ735="x","M","")</f>
        <v/>
      </c>
      <c r="DI914" s="17" t="str">
        <f>IF(Wedstrijden!AR735="x","Z","")</f>
        <v/>
      </c>
      <c r="DJ914" s="17" t="str">
        <f>IF(Wedstrijden!AS735="x","Z","")</f>
        <v/>
      </c>
      <c r="DK914" s="17" t="str">
        <f>IF(COUNTA(Wedstrijden!AU735:AW735)&lt;&gt;0,6,"")</f>
        <v/>
      </c>
      <c r="DL914" s="17" t="str">
        <f t="shared" si="89"/>
        <v/>
      </c>
      <c r="DM914" s="17" t="str">
        <f>IF(Wedstrijden!AU735="x","L","")</f>
        <v/>
      </c>
      <c r="DN914" s="17" t="str">
        <f>IF(Wedstrijden!AV735="x","M","")</f>
        <v/>
      </c>
      <c r="DO914" s="17" t="str">
        <f>IF(Wedstrijden!AW735="x","Z","")</f>
        <v/>
      </c>
      <c r="DP914" s="17" t="str">
        <f>IF(Wedstrijden!AX735="x","Z","")</f>
        <v/>
      </c>
    </row>
    <row r="915" spans="1:120" ht="14.4" x14ac:dyDescent="0.3">
      <c r="A915" s="21">
        <f>Wedstrijden!A736</f>
        <v>0</v>
      </c>
      <c r="B915" s="17" t="str">
        <f>IFERROR(VLOOKUP(Wedstrijden!#REF!,#REF!,2,FALSE),"")</f>
        <v/>
      </c>
      <c r="C915" s="17" t="e">
        <f>Wedstrijden!#REF!</f>
        <v>#REF!</v>
      </c>
      <c r="D915" s="17" t="str">
        <f>IFERROR(VLOOKUP(Wedstrijden!#REF!,#REF!,2,FALSE),"")</f>
        <v/>
      </c>
      <c r="E915" s="17" t="str">
        <f>IFERROR(VLOOKUP(Wedstrijden!#REF!,#REF!,5,FALSE),"")</f>
        <v/>
      </c>
      <c r="F915" s="17" t="e">
        <f>IF(Wedstrijden!#REF!&lt;&gt;"",Wedstrijden!#REF!,"")</f>
        <v>#REF!</v>
      </c>
      <c r="G915" s="17" t="e">
        <f>IF(Wedstrijden!#REF!="Indoor",1,0)</f>
        <v>#REF!</v>
      </c>
      <c r="H915" s="17" t="e">
        <f>Wedstrijden!#REF!</f>
        <v>#REF!</v>
      </c>
      <c r="I915" s="17" t="e">
        <f>IF(Wedstrijden!#REF!="Nee",0,IF(Wedstrijden!#REF!="Ja",1,""))</f>
        <v>#REF!</v>
      </c>
      <c r="J915" s="17" t="e">
        <f>IF(Wedstrijden!#REF!&lt;&gt;"",Wedstrijden!#REF!,"")</f>
        <v>#REF!</v>
      </c>
      <c r="W915" s="18"/>
      <c r="AE915" s="18"/>
      <c r="AN915" s="18"/>
      <c r="AU915" s="18"/>
      <c r="BA915" s="18"/>
      <c r="BE915" s="18"/>
      <c r="BJ915" s="17" t="str">
        <f>IF(COUNTA(Wedstrijden!O736:Y736)&lt;&gt;0,1,"")</f>
        <v/>
      </c>
      <c r="BK915" s="17" t="str">
        <f t="shared" si="84"/>
        <v/>
      </c>
      <c r="BL915" s="17" t="str">
        <f>IF(Wedstrijden!O736="x","AA","")</f>
        <v/>
      </c>
      <c r="BM915" s="17" t="str">
        <f>IF(Wedstrijden!P736="x","A","")</f>
        <v/>
      </c>
      <c r="BN915" s="17" t="str">
        <f>IF(Wedstrijden!Q736="x","B1","")</f>
        <v/>
      </c>
      <c r="BO915" s="17" t="e">
        <f>IF(Wedstrijden!#REF!="x","BB","")</f>
        <v>#REF!</v>
      </c>
      <c r="BP915" s="17" t="str">
        <f>IF(Wedstrijden!S736="x","B","")</f>
        <v/>
      </c>
      <c r="BQ915" s="17" t="str">
        <f>IF(Wedstrijden!T736="x","L1","")</f>
        <v/>
      </c>
      <c r="BR915" s="17" t="str">
        <f>IF(Wedstrijden!U736="x","L2","")</f>
        <v/>
      </c>
      <c r="BS915" s="17" t="str">
        <f>IF(Wedstrijden!V736="x","M1","")</f>
        <v/>
      </c>
      <c r="BT915" s="17" t="str">
        <f>IF(Wedstrijden!W736="x","M2","")</f>
        <v/>
      </c>
      <c r="BU915" s="17" t="str">
        <f>IF(Wedstrijden!X736="x","Z1","")</f>
        <v/>
      </c>
      <c r="BV915" s="17" t="str">
        <f>IF(Wedstrijden!Y736="x","Z2","")</f>
        <v/>
      </c>
      <c r="BW915" s="17" t="str">
        <f>IF(COUNTA(Wedstrijden!F736:N736)&lt;&gt;0,1,"")</f>
        <v/>
      </c>
      <c r="BX915" s="17" t="str">
        <f t="shared" si="85"/>
        <v/>
      </c>
      <c r="BY915" s="17" t="str">
        <f>IF(Wedstrijden!F736="x","BB","")</f>
        <v/>
      </c>
      <c r="BZ915" s="17" t="str">
        <f>IF(Wedstrijden!G736="x","B","")</f>
        <v/>
      </c>
      <c r="CA915" s="17" t="str">
        <f>IF(Wedstrijden!H736="x","L1","")</f>
        <v/>
      </c>
      <c r="CB915" s="17" t="str">
        <f>IF(Wedstrijden!I736="x","L2","")</f>
        <v/>
      </c>
      <c r="CC915" s="17" t="str">
        <f>IF(Wedstrijden!J736="x","M1","")</f>
        <v/>
      </c>
      <c r="CD915" s="17" t="str">
        <f>IF(Wedstrijden!K736="x","M2","")</f>
        <v/>
      </c>
      <c r="CE915" s="17" t="str">
        <f>IF(Wedstrijden!L736="x","Z1","")</f>
        <v/>
      </c>
      <c r="CF915" s="17" t="str">
        <f>IF(Wedstrijden!M736="x","Z2","")</f>
        <v/>
      </c>
      <c r="CG915" s="17" t="str">
        <f>IF(Wedstrijden!N736="x","ZZL","")</f>
        <v/>
      </c>
      <c r="CL915" s="17" t="str">
        <f>IF(COUNTA(Wedstrijden!AG736:AN736)&lt;&gt;0,2,"")</f>
        <v/>
      </c>
      <c r="CM915" s="17" t="str">
        <f t="shared" si="86"/>
        <v/>
      </c>
      <c r="CN915" s="17" t="str">
        <f>IF(Wedstrijden!AG736="x","AA","")</f>
        <v/>
      </c>
      <c r="CO915" s="17" t="str">
        <f>IF(Wedstrijden!AH736="x","A","")</f>
        <v/>
      </c>
      <c r="CP915" s="17" t="str">
        <f>IF(Wedstrijden!AI736="x","BB","")</f>
        <v/>
      </c>
      <c r="CQ915" s="17" t="str">
        <f>IF(Wedstrijden!AJ736="x","B","")</f>
        <v/>
      </c>
      <c r="CR915" s="17" t="str">
        <f>IF(Wedstrijden!AK736="x","L","")</f>
        <v/>
      </c>
      <c r="CS915" s="17" t="str">
        <f>IF(Wedstrijden!AL736="x","M","")</f>
        <v/>
      </c>
      <c r="CT915" s="17" t="str">
        <f>IF(Wedstrijden!AM736="x","Z","")</f>
        <v/>
      </c>
      <c r="CU915" s="17" t="str">
        <f>IF(Wedstrijden!AN736="x","ZZ","")</f>
        <v/>
      </c>
      <c r="CV915" s="17" t="str">
        <f>IF(COUNTA(Wedstrijden!Z736:AF736)&lt;&gt;0,2,"")</f>
        <v/>
      </c>
      <c r="CW915" s="17" t="str">
        <f t="shared" si="87"/>
        <v/>
      </c>
      <c r="CX915" s="17" t="str">
        <f>IF(Wedstrijden!Z736="x","BB","")</f>
        <v/>
      </c>
      <c r="CY915" s="17" t="str">
        <f>IF(Wedstrijden!AA736="x","B","")</f>
        <v/>
      </c>
      <c r="CZ915" s="17" t="str">
        <f>IF(Wedstrijden!AB736="x","L","")</f>
        <v/>
      </c>
      <c r="DA915" s="17" t="str">
        <f>IF(Wedstrijden!AC736="x","M","")</f>
        <v/>
      </c>
      <c r="DB915" s="17" t="str">
        <f>IF(Wedstrijden!AD736="x","Z","")</f>
        <v/>
      </c>
      <c r="DC915" s="17" t="str">
        <f>IF(Wedstrijden!AE736="x","ZZ","")</f>
        <v/>
      </c>
      <c r="DD915" s="17" t="str">
        <f>IF(Wedstrijden!AF736="x","1.40","")</f>
        <v/>
      </c>
      <c r="DE915" s="17" t="str">
        <f>IF(COUNTA(Wedstrijden!AP736:AR736)&lt;&gt;0,6,"")</f>
        <v/>
      </c>
      <c r="DF915" s="17" t="str">
        <f t="shared" si="88"/>
        <v/>
      </c>
      <c r="DG915" s="17" t="str">
        <f>IF(Wedstrijden!AP736="x","L","")</f>
        <v/>
      </c>
      <c r="DH915" s="17" t="str">
        <f>IF(Wedstrijden!AQ736="x","M","")</f>
        <v/>
      </c>
      <c r="DI915" s="17" t="str">
        <f>IF(Wedstrijden!AR736="x","Z","")</f>
        <v/>
      </c>
      <c r="DJ915" s="17" t="str">
        <f>IF(Wedstrijden!AS736="x","Z","")</f>
        <v/>
      </c>
      <c r="DK915" s="17" t="str">
        <f>IF(COUNTA(Wedstrijden!AU736:AW736)&lt;&gt;0,6,"")</f>
        <v/>
      </c>
      <c r="DL915" s="17" t="str">
        <f t="shared" si="89"/>
        <v/>
      </c>
      <c r="DM915" s="17" t="str">
        <f>IF(Wedstrijden!AU736="x","L","")</f>
        <v/>
      </c>
      <c r="DN915" s="17" t="str">
        <f>IF(Wedstrijden!AV736="x","M","")</f>
        <v/>
      </c>
      <c r="DO915" s="17" t="str">
        <f>IF(Wedstrijden!AW736="x","Z","")</f>
        <v/>
      </c>
      <c r="DP915" s="17" t="str">
        <f>IF(Wedstrijden!AX736="x","Z","")</f>
        <v/>
      </c>
    </row>
    <row r="916" spans="1:120" ht="14.4" x14ac:dyDescent="0.3">
      <c r="A916" s="21">
        <f>Wedstrijden!A737</f>
        <v>0</v>
      </c>
      <c r="B916" s="17" t="str">
        <f>IFERROR(VLOOKUP(Wedstrijden!#REF!,#REF!,2,FALSE),"")</f>
        <v/>
      </c>
      <c r="C916" s="17" t="e">
        <f>Wedstrijden!#REF!</f>
        <v>#REF!</v>
      </c>
      <c r="D916" s="17" t="str">
        <f>IFERROR(VLOOKUP(Wedstrijden!#REF!,#REF!,2,FALSE),"")</f>
        <v/>
      </c>
      <c r="E916" s="17" t="str">
        <f>IFERROR(VLOOKUP(Wedstrijden!#REF!,#REF!,5,FALSE),"")</f>
        <v/>
      </c>
      <c r="F916" s="17" t="e">
        <f>IF(Wedstrijden!#REF!&lt;&gt;"",Wedstrijden!#REF!,"")</f>
        <v>#REF!</v>
      </c>
      <c r="G916" s="17" t="e">
        <f>IF(Wedstrijden!#REF!="Indoor",1,0)</f>
        <v>#REF!</v>
      </c>
      <c r="H916" s="17" t="e">
        <f>Wedstrijden!#REF!</f>
        <v>#REF!</v>
      </c>
      <c r="I916" s="17" t="e">
        <f>IF(Wedstrijden!#REF!="Nee",0,IF(Wedstrijden!#REF!="Ja",1,""))</f>
        <v>#REF!</v>
      </c>
      <c r="J916" s="17" t="e">
        <f>IF(Wedstrijden!#REF!&lt;&gt;"",Wedstrijden!#REF!,"")</f>
        <v>#REF!</v>
      </c>
      <c r="W916" s="18"/>
      <c r="AE916" s="18"/>
      <c r="AN916" s="18"/>
      <c r="AU916" s="18"/>
      <c r="BA916" s="18"/>
      <c r="BE916" s="18"/>
      <c r="BJ916" s="17" t="str">
        <f>IF(COUNTA(Wedstrijden!O737:Y737)&lt;&gt;0,1,"")</f>
        <v/>
      </c>
      <c r="BK916" s="17" t="str">
        <f t="shared" si="84"/>
        <v/>
      </c>
      <c r="BL916" s="17" t="str">
        <f>IF(Wedstrijden!O737="x","AA","")</f>
        <v/>
      </c>
      <c r="BM916" s="17" t="str">
        <f>IF(Wedstrijden!P737="x","A","")</f>
        <v/>
      </c>
      <c r="BN916" s="17" t="str">
        <f>IF(Wedstrijden!Q737="x","B1","")</f>
        <v/>
      </c>
      <c r="BO916" s="17" t="e">
        <f>IF(Wedstrijden!#REF!="x","BB","")</f>
        <v>#REF!</v>
      </c>
      <c r="BP916" s="17" t="str">
        <f>IF(Wedstrijden!S737="x","B","")</f>
        <v/>
      </c>
      <c r="BQ916" s="17" t="str">
        <f>IF(Wedstrijden!T737="x","L1","")</f>
        <v/>
      </c>
      <c r="BR916" s="17" t="str">
        <f>IF(Wedstrijden!U737="x","L2","")</f>
        <v/>
      </c>
      <c r="BS916" s="17" t="str">
        <f>IF(Wedstrijden!V737="x","M1","")</f>
        <v/>
      </c>
      <c r="BT916" s="17" t="str">
        <f>IF(Wedstrijden!W737="x","M2","")</f>
        <v/>
      </c>
      <c r="BU916" s="17" t="str">
        <f>IF(Wedstrijden!X737="x","Z1","")</f>
        <v/>
      </c>
      <c r="BV916" s="17" t="str">
        <f>IF(Wedstrijden!Y737="x","Z2","")</f>
        <v/>
      </c>
      <c r="BW916" s="17" t="str">
        <f>IF(COUNTA(Wedstrijden!F737:N737)&lt;&gt;0,1,"")</f>
        <v/>
      </c>
      <c r="BX916" s="17" t="str">
        <f t="shared" si="85"/>
        <v/>
      </c>
      <c r="BY916" s="17" t="str">
        <f>IF(Wedstrijden!F737="x","BB","")</f>
        <v/>
      </c>
      <c r="BZ916" s="17" t="str">
        <f>IF(Wedstrijden!G737="x","B","")</f>
        <v/>
      </c>
      <c r="CA916" s="17" t="str">
        <f>IF(Wedstrijden!H737="x","L1","")</f>
        <v/>
      </c>
      <c r="CB916" s="17" t="str">
        <f>IF(Wedstrijden!I737="x","L2","")</f>
        <v/>
      </c>
      <c r="CC916" s="17" t="str">
        <f>IF(Wedstrijden!J737="x","M1","")</f>
        <v/>
      </c>
      <c r="CD916" s="17" t="str">
        <f>IF(Wedstrijden!K737="x","M2","")</f>
        <v/>
      </c>
      <c r="CE916" s="17" t="str">
        <f>IF(Wedstrijden!L737="x","Z1","")</f>
        <v/>
      </c>
      <c r="CF916" s="17" t="str">
        <f>IF(Wedstrijden!M737="x","Z2","")</f>
        <v/>
      </c>
      <c r="CG916" s="17" t="str">
        <f>IF(Wedstrijden!N737="x","ZZL","")</f>
        <v/>
      </c>
      <c r="CL916" s="17" t="str">
        <f>IF(COUNTA(Wedstrijden!AG737:AN737)&lt;&gt;0,2,"")</f>
        <v/>
      </c>
      <c r="CM916" s="17" t="str">
        <f t="shared" si="86"/>
        <v/>
      </c>
      <c r="CN916" s="17" t="str">
        <f>IF(Wedstrijden!AG737="x","AA","")</f>
        <v/>
      </c>
      <c r="CO916" s="17" t="str">
        <f>IF(Wedstrijden!AH737="x","A","")</f>
        <v/>
      </c>
      <c r="CP916" s="17" t="str">
        <f>IF(Wedstrijden!AI737="x","BB","")</f>
        <v/>
      </c>
      <c r="CQ916" s="17" t="str">
        <f>IF(Wedstrijden!AJ737="x","B","")</f>
        <v/>
      </c>
      <c r="CR916" s="17" t="str">
        <f>IF(Wedstrijden!AK737="x","L","")</f>
        <v/>
      </c>
      <c r="CS916" s="17" t="str">
        <f>IF(Wedstrijden!AL737="x","M","")</f>
        <v/>
      </c>
      <c r="CT916" s="17" t="str">
        <f>IF(Wedstrijden!AM737="x","Z","")</f>
        <v/>
      </c>
      <c r="CU916" s="17" t="str">
        <f>IF(Wedstrijden!AN737="x","ZZ","")</f>
        <v/>
      </c>
      <c r="CV916" s="17" t="str">
        <f>IF(COUNTA(Wedstrijden!Z737:AF737)&lt;&gt;0,2,"")</f>
        <v/>
      </c>
      <c r="CW916" s="17" t="str">
        <f t="shared" si="87"/>
        <v/>
      </c>
      <c r="CX916" s="17" t="str">
        <f>IF(Wedstrijden!Z737="x","BB","")</f>
        <v/>
      </c>
      <c r="CY916" s="17" t="str">
        <f>IF(Wedstrijden!AA737="x","B","")</f>
        <v/>
      </c>
      <c r="CZ916" s="17" t="str">
        <f>IF(Wedstrijden!AB737="x","L","")</f>
        <v/>
      </c>
      <c r="DA916" s="17" t="str">
        <f>IF(Wedstrijden!AC737="x","M","")</f>
        <v/>
      </c>
      <c r="DB916" s="17" t="str">
        <f>IF(Wedstrijden!AD737="x","Z","")</f>
        <v/>
      </c>
      <c r="DC916" s="17" t="str">
        <f>IF(Wedstrijden!AE737="x","ZZ","")</f>
        <v/>
      </c>
      <c r="DD916" s="17" t="str">
        <f>IF(Wedstrijden!AF737="x","1.40","")</f>
        <v/>
      </c>
      <c r="DE916" s="17" t="str">
        <f>IF(COUNTA(Wedstrijden!AP737:AR737)&lt;&gt;0,6,"")</f>
        <v/>
      </c>
      <c r="DF916" s="17" t="str">
        <f t="shared" si="88"/>
        <v/>
      </c>
      <c r="DG916" s="17" t="str">
        <f>IF(Wedstrijden!AP737="x","L","")</f>
        <v/>
      </c>
      <c r="DH916" s="17" t="str">
        <f>IF(Wedstrijden!AQ737="x","M","")</f>
        <v/>
      </c>
      <c r="DI916" s="17" t="str">
        <f>IF(Wedstrijden!AR737="x","Z","")</f>
        <v/>
      </c>
      <c r="DJ916" s="17" t="str">
        <f>IF(Wedstrijden!AS737="x","Z","")</f>
        <v/>
      </c>
      <c r="DK916" s="17" t="str">
        <f>IF(COUNTA(Wedstrijden!AU737:AW737)&lt;&gt;0,6,"")</f>
        <v/>
      </c>
      <c r="DL916" s="17" t="str">
        <f t="shared" si="89"/>
        <v/>
      </c>
      <c r="DM916" s="17" t="str">
        <f>IF(Wedstrijden!AU737="x","L","")</f>
        <v/>
      </c>
      <c r="DN916" s="17" t="str">
        <f>IF(Wedstrijden!AV737="x","M","")</f>
        <v/>
      </c>
      <c r="DO916" s="17" t="str">
        <f>IF(Wedstrijden!AW737="x","Z","")</f>
        <v/>
      </c>
      <c r="DP916" s="17" t="str">
        <f>IF(Wedstrijden!AX737="x","Z","")</f>
        <v/>
      </c>
    </row>
    <row r="917" spans="1:120" ht="14.4" x14ac:dyDescent="0.3">
      <c r="A917" s="21">
        <f>Wedstrijden!A738</f>
        <v>0</v>
      </c>
      <c r="B917" s="17" t="str">
        <f>IFERROR(VLOOKUP(Wedstrijden!#REF!,#REF!,2,FALSE),"")</f>
        <v/>
      </c>
      <c r="C917" s="17" t="e">
        <f>Wedstrijden!#REF!</f>
        <v>#REF!</v>
      </c>
      <c r="D917" s="17" t="str">
        <f>IFERROR(VLOOKUP(Wedstrijden!#REF!,#REF!,2,FALSE),"")</f>
        <v/>
      </c>
      <c r="E917" s="17" t="str">
        <f>IFERROR(VLOOKUP(Wedstrijden!#REF!,#REF!,5,FALSE),"")</f>
        <v/>
      </c>
      <c r="F917" s="17" t="e">
        <f>IF(Wedstrijden!#REF!&lt;&gt;"",Wedstrijden!#REF!,"")</f>
        <v>#REF!</v>
      </c>
      <c r="G917" s="17" t="e">
        <f>IF(Wedstrijden!#REF!="Indoor",1,0)</f>
        <v>#REF!</v>
      </c>
      <c r="H917" s="17" t="e">
        <f>Wedstrijden!#REF!</f>
        <v>#REF!</v>
      </c>
      <c r="I917" s="17" t="e">
        <f>IF(Wedstrijden!#REF!="Nee",0,IF(Wedstrijden!#REF!="Ja",1,""))</f>
        <v>#REF!</v>
      </c>
      <c r="J917" s="17" t="e">
        <f>IF(Wedstrijden!#REF!&lt;&gt;"",Wedstrijden!#REF!,"")</f>
        <v>#REF!</v>
      </c>
      <c r="W917" s="18"/>
      <c r="AE917" s="18"/>
      <c r="AN917" s="18"/>
      <c r="AU917" s="18"/>
      <c r="BA917" s="18"/>
      <c r="BE917" s="18"/>
      <c r="BJ917" s="17" t="str">
        <f>IF(COUNTA(Wedstrijden!O738:Y738)&lt;&gt;0,1,"")</f>
        <v/>
      </c>
      <c r="BK917" s="17" t="str">
        <f t="shared" si="84"/>
        <v/>
      </c>
      <c r="BL917" s="17" t="str">
        <f>IF(Wedstrijden!O738="x","AA","")</f>
        <v/>
      </c>
      <c r="BM917" s="17" t="str">
        <f>IF(Wedstrijden!P738="x","A","")</f>
        <v/>
      </c>
      <c r="BN917" s="17" t="str">
        <f>IF(Wedstrijden!Q738="x","B1","")</f>
        <v/>
      </c>
      <c r="BO917" s="17" t="e">
        <f>IF(Wedstrijden!#REF!="x","BB","")</f>
        <v>#REF!</v>
      </c>
      <c r="BP917" s="17" t="str">
        <f>IF(Wedstrijden!S738="x","B","")</f>
        <v/>
      </c>
      <c r="BQ917" s="17" t="str">
        <f>IF(Wedstrijden!T738="x","L1","")</f>
        <v/>
      </c>
      <c r="BR917" s="17" t="str">
        <f>IF(Wedstrijden!U738="x","L2","")</f>
        <v/>
      </c>
      <c r="BS917" s="17" t="str">
        <f>IF(Wedstrijden!V738="x","M1","")</f>
        <v/>
      </c>
      <c r="BT917" s="17" t="str">
        <f>IF(Wedstrijden!W738="x","M2","")</f>
        <v/>
      </c>
      <c r="BU917" s="17" t="str">
        <f>IF(Wedstrijden!X738="x","Z1","")</f>
        <v/>
      </c>
      <c r="BV917" s="17" t="str">
        <f>IF(Wedstrijden!Y738="x","Z2","")</f>
        <v/>
      </c>
      <c r="BW917" s="17" t="str">
        <f>IF(COUNTA(Wedstrijden!F738:N738)&lt;&gt;0,1,"")</f>
        <v/>
      </c>
      <c r="BX917" s="17" t="str">
        <f t="shared" si="85"/>
        <v/>
      </c>
      <c r="BY917" s="17" t="str">
        <f>IF(Wedstrijden!F738="x","BB","")</f>
        <v/>
      </c>
      <c r="BZ917" s="17" t="str">
        <f>IF(Wedstrijden!G738="x","B","")</f>
        <v/>
      </c>
      <c r="CA917" s="17" t="str">
        <f>IF(Wedstrijden!H738="x","L1","")</f>
        <v/>
      </c>
      <c r="CB917" s="17" t="str">
        <f>IF(Wedstrijden!I738="x","L2","")</f>
        <v/>
      </c>
      <c r="CC917" s="17" t="str">
        <f>IF(Wedstrijden!J738="x","M1","")</f>
        <v/>
      </c>
      <c r="CD917" s="17" t="str">
        <f>IF(Wedstrijden!K738="x","M2","")</f>
        <v/>
      </c>
      <c r="CE917" s="17" t="str">
        <f>IF(Wedstrijden!L738="x","Z1","")</f>
        <v/>
      </c>
      <c r="CF917" s="17" t="str">
        <f>IF(Wedstrijden!M738="x","Z2","")</f>
        <v/>
      </c>
      <c r="CG917" s="17" t="str">
        <f>IF(Wedstrijden!N738="x","ZZL","")</f>
        <v/>
      </c>
      <c r="CL917" s="17" t="str">
        <f>IF(COUNTA(Wedstrijden!AG738:AN738)&lt;&gt;0,2,"")</f>
        <v/>
      </c>
      <c r="CM917" s="17" t="str">
        <f t="shared" si="86"/>
        <v/>
      </c>
      <c r="CN917" s="17" t="str">
        <f>IF(Wedstrijden!AG738="x","AA","")</f>
        <v/>
      </c>
      <c r="CO917" s="17" t="str">
        <f>IF(Wedstrijden!AH738="x","A","")</f>
        <v/>
      </c>
      <c r="CP917" s="17" t="str">
        <f>IF(Wedstrijden!AI738="x","BB","")</f>
        <v/>
      </c>
      <c r="CQ917" s="17" t="str">
        <f>IF(Wedstrijden!AJ738="x","B","")</f>
        <v/>
      </c>
      <c r="CR917" s="17" t="str">
        <f>IF(Wedstrijden!AK738="x","L","")</f>
        <v/>
      </c>
      <c r="CS917" s="17" t="str">
        <f>IF(Wedstrijden!AL738="x","M","")</f>
        <v/>
      </c>
      <c r="CT917" s="17" t="str">
        <f>IF(Wedstrijden!AM738="x","Z","")</f>
        <v/>
      </c>
      <c r="CU917" s="17" t="str">
        <f>IF(Wedstrijden!AN738="x","ZZ","")</f>
        <v/>
      </c>
      <c r="CV917" s="17" t="str">
        <f>IF(COUNTA(Wedstrijden!Z738:AF738)&lt;&gt;0,2,"")</f>
        <v/>
      </c>
      <c r="CW917" s="17" t="str">
        <f t="shared" si="87"/>
        <v/>
      </c>
      <c r="CX917" s="17" t="str">
        <f>IF(Wedstrijden!Z738="x","BB","")</f>
        <v/>
      </c>
      <c r="CY917" s="17" t="str">
        <f>IF(Wedstrijden!AA738="x","B","")</f>
        <v/>
      </c>
      <c r="CZ917" s="17" t="str">
        <f>IF(Wedstrijden!AB738="x","L","")</f>
        <v/>
      </c>
      <c r="DA917" s="17" t="str">
        <f>IF(Wedstrijden!AC738="x","M","")</f>
        <v/>
      </c>
      <c r="DB917" s="17" t="str">
        <f>IF(Wedstrijden!AD738="x","Z","")</f>
        <v/>
      </c>
      <c r="DC917" s="17" t="str">
        <f>IF(Wedstrijden!AE738="x","ZZ","")</f>
        <v/>
      </c>
      <c r="DD917" s="17" t="str">
        <f>IF(Wedstrijden!AF738="x","1.40","")</f>
        <v/>
      </c>
      <c r="DE917" s="17" t="str">
        <f>IF(COUNTA(Wedstrijden!AP738:AR738)&lt;&gt;0,6,"")</f>
        <v/>
      </c>
      <c r="DF917" s="17" t="str">
        <f t="shared" si="88"/>
        <v/>
      </c>
      <c r="DG917" s="17" t="str">
        <f>IF(Wedstrijden!AP738="x","L","")</f>
        <v/>
      </c>
      <c r="DH917" s="17" t="str">
        <f>IF(Wedstrijden!AQ738="x","M","")</f>
        <v/>
      </c>
      <c r="DI917" s="17" t="str">
        <f>IF(Wedstrijden!AR738="x","Z","")</f>
        <v/>
      </c>
      <c r="DJ917" s="17" t="str">
        <f>IF(Wedstrijden!AS738="x","Z","")</f>
        <v/>
      </c>
      <c r="DK917" s="17" t="str">
        <f>IF(COUNTA(Wedstrijden!AU738:AW738)&lt;&gt;0,6,"")</f>
        <v/>
      </c>
      <c r="DL917" s="17" t="str">
        <f t="shared" si="89"/>
        <v/>
      </c>
      <c r="DM917" s="17" t="str">
        <f>IF(Wedstrijden!AU738="x","L","")</f>
        <v/>
      </c>
      <c r="DN917" s="17" t="str">
        <f>IF(Wedstrijden!AV738="x","M","")</f>
        <v/>
      </c>
      <c r="DO917" s="17" t="str">
        <f>IF(Wedstrijden!AW738="x","Z","")</f>
        <v/>
      </c>
      <c r="DP917" s="17" t="str">
        <f>IF(Wedstrijden!AX738="x","Z","")</f>
        <v/>
      </c>
    </row>
    <row r="918" spans="1:120" ht="14.4" x14ac:dyDescent="0.3">
      <c r="A918" s="21">
        <f>Wedstrijden!A739</f>
        <v>0</v>
      </c>
      <c r="B918" s="17" t="str">
        <f>IFERROR(VLOOKUP(Wedstrijden!#REF!,#REF!,2,FALSE),"")</f>
        <v/>
      </c>
      <c r="C918" s="17" t="e">
        <f>Wedstrijden!#REF!</f>
        <v>#REF!</v>
      </c>
      <c r="D918" s="17" t="str">
        <f>IFERROR(VLOOKUP(Wedstrijden!#REF!,#REF!,2,FALSE),"")</f>
        <v/>
      </c>
      <c r="E918" s="17" t="str">
        <f>IFERROR(VLOOKUP(Wedstrijden!#REF!,#REF!,5,FALSE),"")</f>
        <v/>
      </c>
      <c r="F918" s="17" t="e">
        <f>IF(Wedstrijden!#REF!&lt;&gt;"",Wedstrijden!#REF!,"")</f>
        <v>#REF!</v>
      </c>
      <c r="G918" s="17" t="e">
        <f>IF(Wedstrijden!#REF!="Indoor",1,0)</f>
        <v>#REF!</v>
      </c>
      <c r="H918" s="17" t="e">
        <f>Wedstrijden!#REF!</f>
        <v>#REF!</v>
      </c>
      <c r="I918" s="17" t="e">
        <f>IF(Wedstrijden!#REF!="Nee",0,IF(Wedstrijden!#REF!="Ja",1,""))</f>
        <v>#REF!</v>
      </c>
      <c r="J918" s="17" t="e">
        <f>IF(Wedstrijden!#REF!&lt;&gt;"",Wedstrijden!#REF!,"")</f>
        <v>#REF!</v>
      </c>
      <c r="W918" s="18"/>
      <c r="AE918" s="18"/>
      <c r="AN918" s="18"/>
      <c r="AU918" s="18"/>
      <c r="BA918" s="18"/>
      <c r="BE918" s="18"/>
      <c r="BJ918" s="17" t="str">
        <f>IF(COUNTA(Wedstrijden!O739:Y739)&lt;&gt;0,1,"")</f>
        <v/>
      </c>
      <c r="BK918" s="17" t="str">
        <f t="shared" si="84"/>
        <v/>
      </c>
      <c r="BL918" s="17" t="str">
        <f>IF(Wedstrijden!O739="x","AA","")</f>
        <v/>
      </c>
      <c r="BM918" s="17" t="str">
        <f>IF(Wedstrijden!P739="x","A","")</f>
        <v/>
      </c>
      <c r="BN918" s="17" t="str">
        <f>IF(Wedstrijden!Q739="x","B1","")</f>
        <v/>
      </c>
      <c r="BO918" s="17" t="e">
        <f>IF(Wedstrijden!#REF!="x","BB","")</f>
        <v>#REF!</v>
      </c>
      <c r="BP918" s="17" t="str">
        <f>IF(Wedstrijden!S739="x","B","")</f>
        <v/>
      </c>
      <c r="BQ918" s="17" t="str">
        <f>IF(Wedstrijden!T739="x","L1","")</f>
        <v/>
      </c>
      <c r="BR918" s="17" t="str">
        <f>IF(Wedstrijden!U739="x","L2","")</f>
        <v/>
      </c>
      <c r="BS918" s="17" t="str">
        <f>IF(Wedstrijden!V739="x","M1","")</f>
        <v/>
      </c>
      <c r="BT918" s="17" t="str">
        <f>IF(Wedstrijden!W739="x","M2","")</f>
        <v/>
      </c>
      <c r="BU918" s="17" t="str">
        <f>IF(Wedstrijden!X739="x","Z1","")</f>
        <v/>
      </c>
      <c r="BV918" s="17" t="str">
        <f>IF(Wedstrijden!Y739="x","Z2","")</f>
        <v/>
      </c>
      <c r="BW918" s="17" t="str">
        <f>IF(COUNTA(Wedstrijden!F739:N739)&lt;&gt;0,1,"")</f>
        <v/>
      </c>
      <c r="BX918" s="17" t="str">
        <f t="shared" si="85"/>
        <v/>
      </c>
      <c r="BY918" s="17" t="str">
        <f>IF(Wedstrijden!F739="x","BB","")</f>
        <v/>
      </c>
      <c r="BZ918" s="17" t="str">
        <f>IF(Wedstrijden!G739="x","B","")</f>
        <v/>
      </c>
      <c r="CA918" s="17" t="str">
        <f>IF(Wedstrijden!H739="x","L1","")</f>
        <v/>
      </c>
      <c r="CB918" s="17" t="str">
        <f>IF(Wedstrijden!I739="x","L2","")</f>
        <v/>
      </c>
      <c r="CC918" s="17" t="str">
        <f>IF(Wedstrijden!J739="x","M1","")</f>
        <v/>
      </c>
      <c r="CD918" s="17" t="str">
        <f>IF(Wedstrijden!K739="x","M2","")</f>
        <v/>
      </c>
      <c r="CE918" s="17" t="str">
        <f>IF(Wedstrijden!L739="x","Z1","")</f>
        <v/>
      </c>
      <c r="CF918" s="17" t="str">
        <f>IF(Wedstrijden!M739="x","Z2","")</f>
        <v/>
      </c>
      <c r="CG918" s="17" t="str">
        <f>IF(Wedstrijden!N739="x","ZZL","")</f>
        <v/>
      </c>
      <c r="CL918" s="17" t="str">
        <f>IF(COUNTA(Wedstrijden!AG739:AN739)&lt;&gt;0,2,"")</f>
        <v/>
      </c>
      <c r="CM918" s="17" t="str">
        <f t="shared" si="86"/>
        <v/>
      </c>
      <c r="CN918" s="17" t="str">
        <f>IF(Wedstrijden!AG739="x","AA","")</f>
        <v/>
      </c>
      <c r="CO918" s="17" t="str">
        <f>IF(Wedstrijden!AH739="x","A","")</f>
        <v/>
      </c>
      <c r="CP918" s="17" t="str">
        <f>IF(Wedstrijden!AI739="x","BB","")</f>
        <v/>
      </c>
      <c r="CQ918" s="17" t="str">
        <f>IF(Wedstrijden!AJ739="x","B","")</f>
        <v/>
      </c>
      <c r="CR918" s="17" t="str">
        <f>IF(Wedstrijden!AK739="x","L","")</f>
        <v/>
      </c>
      <c r="CS918" s="17" t="str">
        <f>IF(Wedstrijden!AL739="x","M","")</f>
        <v/>
      </c>
      <c r="CT918" s="17" t="str">
        <f>IF(Wedstrijden!AM739="x","Z","")</f>
        <v/>
      </c>
      <c r="CU918" s="17" t="str">
        <f>IF(Wedstrijden!AN739="x","ZZ","")</f>
        <v/>
      </c>
      <c r="CV918" s="17" t="str">
        <f>IF(COUNTA(Wedstrijden!Z739:AF739)&lt;&gt;0,2,"")</f>
        <v/>
      </c>
      <c r="CW918" s="17" t="str">
        <f t="shared" si="87"/>
        <v/>
      </c>
      <c r="CX918" s="17" t="str">
        <f>IF(Wedstrijden!Z739="x","BB","")</f>
        <v/>
      </c>
      <c r="CY918" s="17" t="str">
        <f>IF(Wedstrijden!AA739="x","B","")</f>
        <v/>
      </c>
      <c r="CZ918" s="17" t="str">
        <f>IF(Wedstrijden!AB739="x","L","")</f>
        <v/>
      </c>
      <c r="DA918" s="17" t="str">
        <f>IF(Wedstrijden!AC739="x","M","")</f>
        <v/>
      </c>
      <c r="DB918" s="17" t="str">
        <f>IF(Wedstrijden!AD739="x","Z","")</f>
        <v/>
      </c>
      <c r="DC918" s="17" t="str">
        <f>IF(Wedstrijden!AE739="x","ZZ","")</f>
        <v/>
      </c>
      <c r="DD918" s="17" t="str">
        <f>IF(Wedstrijden!AF739="x","1.40","")</f>
        <v/>
      </c>
      <c r="DE918" s="17" t="str">
        <f>IF(COUNTA(Wedstrijden!AP739:AR739)&lt;&gt;0,6,"")</f>
        <v/>
      </c>
      <c r="DF918" s="17" t="str">
        <f t="shared" si="88"/>
        <v/>
      </c>
      <c r="DG918" s="17" t="str">
        <f>IF(Wedstrijden!AP739="x","L","")</f>
        <v/>
      </c>
      <c r="DH918" s="17" t="str">
        <f>IF(Wedstrijden!AQ739="x","M","")</f>
        <v/>
      </c>
      <c r="DI918" s="17" t="str">
        <f>IF(Wedstrijden!AR739="x","Z","")</f>
        <v/>
      </c>
      <c r="DJ918" s="17" t="str">
        <f>IF(Wedstrijden!AS739="x","Z","")</f>
        <v/>
      </c>
      <c r="DK918" s="17" t="str">
        <f>IF(COUNTA(Wedstrijden!AU739:AW739)&lt;&gt;0,6,"")</f>
        <v/>
      </c>
      <c r="DL918" s="17" t="str">
        <f t="shared" si="89"/>
        <v/>
      </c>
      <c r="DM918" s="17" t="str">
        <f>IF(Wedstrijden!AU739="x","L","")</f>
        <v/>
      </c>
      <c r="DN918" s="17" t="str">
        <f>IF(Wedstrijden!AV739="x","M","")</f>
        <v/>
      </c>
      <c r="DO918" s="17" t="str">
        <f>IF(Wedstrijden!AW739="x","Z","")</f>
        <v/>
      </c>
      <c r="DP918" s="17" t="str">
        <f>IF(Wedstrijden!AX739="x","Z","")</f>
        <v/>
      </c>
    </row>
    <row r="919" spans="1:120" ht="14.4" x14ac:dyDescent="0.3">
      <c r="A919" s="21">
        <f>Wedstrijden!A740</f>
        <v>0</v>
      </c>
      <c r="B919" s="17" t="str">
        <f>IFERROR(VLOOKUP(Wedstrijden!#REF!,#REF!,2,FALSE),"")</f>
        <v/>
      </c>
      <c r="C919" s="17" t="e">
        <f>Wedstrijden!#REF!</f>
        <v>#REF!</v>
      </c>
      <c r="D919" s="17" t="str">
        <f>IFERROR(VLOOKUP(Wedstrijden!#REF!,#REF!,2,FALSE),"")</f>
        <v/>
      </c>
      <c r="E919" s="17" t="str">
        <f>IFERROR(VLOOKUP(Wedstrijden!#REF!,#REF!,5,FALSE),"")</f>
        <v/>
      </c>
      <c r="F919" s="17" t="e">
        <f>IF(Wedstrijden!#REF!&lt;&gt;"",Wedstrijden!#REF!,"")</f>
        <v>#REF!</v>
      </c>
      <c r="G919" s="17" t="e">
        <f>IF(Wedstrijden!#REF!="Indoor",1,0)</f>
        <v>#REF!</v>
      </c>
      <c r="H919" s="17" t="e">
        <f>Wedstrijden!#REF!</f>
        <v>#REF!</v>
      </c>
      <c r="I919" s="17" t="e">
        <f>IF(Wedstrijden!#REF!="Nee",0,IF(Wedstrijden!#REF!="Ja",1,""))</f>
        <v>#REF!</v>
      </c>
      <c r="J919" s="17" t="e">
        <f>IF(Wedstrijden!#REF!&lt;&gt;"",Wedstrijden!#REF!,"")</f>
        <v>#REF!</v>
      </c>
      <c r="W919" s="18"/>
      <c r="AE919" s="18"/>
      <c r="AN919" s="18"/>
      <c r="AU919" s="18"/>
      <c r="BA919" s="18"/>
      <c r="BE919" s="18"/>
      <c r="BJ919" s="17" t="str">
        <f>IF(COUNTA(Wedstrijden!O740:Y740)&lt;&gt;0,1,"")</f>
        <v/>
      </c>
      <c r="BK919" s="17" t="str">
        <f t="shared" si="84"/>
        <v/>
      </c>
      <c r="BL919" s="17" t="str">
        <f>IF(Wedstrijden!O740="x","AA","")</f>
        <v/>
      </c>
      <c r="BM919" s="17" t="str">
        <f>IF(Wedstrijden!P740="x","A","")</f>
        <v/>
      </c>
      <c r="BN919" s="17" t="str">
        <f>IF(Wedstrijden!Q740="x","B1","")</f>
        <v/>
      </c>
      <c r="BO919" s="17" t="e">
        <f>IF(Wedstrijden!#REF!="x","BB","")</f>
        <v>#REF!</v>
      </c>
      <c r="BP919" s="17" t="str">
        <f>IF(Wedstrijden!S740="x","B","")</f>
        <v/>
      </c>
      <c r="BQ919" s="17" t="str">
        <f>IF(Wedstrijden!T740="x","L1","")</f>
        <v/>
      </c>
      <c r="BR919" s="17" t="str">
        <f>IF(Wedstrijden!U740="x","L2","")</f>
        <v/>
      </c>
      <c r="BS919" s="17" t="str">
        <f>IF(Wedstrijden!V740="x","M1","")</f>
        <v/>
      </c>
      <c r="BT919" s="17" t="str">
        <f>IF(Wedstrijden!W740="x","M2","")</f>
        <v/>
      </c>
      <c r="BU919" s="17" t="str">
        <f>IF(Wedstrijden!X740="x","Z1","")</f>
        <v/>
      </c>
      <c r="BV919" s="17" t="str">
        <f>IF(Wedstrijden!Y740="x","Z2","")</f>
        <v/>
      </c>
      <c r="BW919" s="17" t="str">
        <f>IF(COUNTA(Wedstrijden!F740:N740)&lt;&gt;0,1,"")</f>
        <v/>
      </c>
      <c r="BX919" s="17" t="str">
        <f t="shared" si="85"/>
        <v/>
      </c>
      <c r="BY919" s="17" t="str">
        <f>IF(Wedstrijden!F740="x","BB","")</f>
        <v/>
      </c>
      <c r="BZ919" s="17" t="str">
        <f>IF(Wedstrijden!G740="x","B","")</f>
        <v/>
      </c>
      <c r="CA919" s="17" t="str">
        <f>IF(Wedstrijden!H740="x","L1","")</f>
        <v/>
      </c>
      <c r="CB919" s="17" t="str">
        <f>IF(Wedstrijden!I740="x","L2","")</f>
        <v/>
      </c>
      <c r="CC919" s="17" t="str">
        <f>IF(Wedstrijden!J740="x","M1","")</f>
        <v/>
      </c>
      <c r="CD919" s="17" t="str">
        <f>IF(Wedstrijden!K740="x","M2","")</f>
        <v/>
      </c>
      <c r="CE919" s="17" t="str">
        <f>IF(Wedstrijden!L740="x","Z1","")</f>
        <v/>
      </c>
      <c r="CF919" s="17" t="str">
        <f>IF(Wedstrijden!M740="x","Z2","")</f>
        <v/>
      </c>
      <c r="CG919" s="17" t="str">
        <f>IF(Wedstrijden!N740="x","ZZL","")</f>
        <v/>
      </c>
      <c r="CL919" s="17" t="str">
        <f>IF(COUNTA(Wedstrijden!AG740:AN740)&lt;&gt;0,2,"")</f>
        <v/>
      </c>
      <c r="CM919" s="17" t="str">
        <f t="shared" si="86"/>
        <v/>
      </c>
      <c r="CN919" s="17" t="str">
        <f>IF(Wedstrijden!AG740="x","AA","")</f>
        <v/>
      </c>
      <c r="CO919" s="17" t="str">
        <f>IF(Wedstrijden!AH740="x","A","")</f>
        <v/>
      </c>
      <c r="CP919" s="17" t="str">
        <f>IF(Wedstrijden!AI740="x","BB","")</f>
        <v/>
      </c>
      <c r="CQ919" s="17" t="str">
        <f>IF(Wedstrijden!AJ740="x","B","")</f>
        <v/>
      </c>
      <c r="CR919" s="17" t="str">
        <f>IF(Wedstrijden!AK740="x","L","")</f>
        <v/>
      </c>
      <c r="CS919" s="17" t="str">
        <f>IF(Wedstrijden!AL740="x","M","")</f>
        <v/>
      </c>
      <c r="CT919" s="17" t="str">
        <f>IF(Wedstrijden!AM740="x","Z","")</f>
        <v/>
      </c>
      <c r="CU919" s="17" t="str">
        <f>IF(Wedstrijden!AN740="x","ZZ","")</f>
        <v/>
      </c>
      <c r="CV919" s="17" t="str">
        <f>IF(COUNTA(Wedstrijden!Z740:AF740)&lt;&gt;0,2,"")</f>
        <v/>
      </c>
      <c r="CW919" s="17" t="str">
        <f t="shared" si="87"/>
        <v/>
      </c>
      <c r="CX919" s="17" t="str">
        <f>IF(Wedstrijden!Z740="x","BB","")</f>
        <v/>
      </c>
      <c r="CY919" s="17" t="str">
        <f>IF(Wedstrijden!AA740="x","B","")</f>
        <v/>
      </c>
      <c r="CZ919" s="17" t="str">
        <f>IF(Wedstrijden!AB740="x","L","")</f>
        <v/>
      </c>
      <c r="DA919" s="17" t="str">
        <f>IF(Wedstrijden!AC740="x","M","")</f>
        <v/>
      </c>
      <c r="DB919" s="17" t="str">
        <f>IF(Wedstrijden!AD740="x","Z","")</f>
        <v/>
      </c>
      <c r="DC919" s="17" t="str">
        <f>IF(Wedstrijden!AE740="x","ZZ","")</f>
        <v/>
      </c>
      <c r="DD919" s="17" t="str">
        <f>IF(Wedstrijden!AF740="x","1.40","")</f>
        <v/>
      </c>
      <c r="DE919" s="17" t="str">
        <f>IF(COUNTA(Wedstrijden!AP740:AR740)&lt;&gt;0,6,"")</f>
        <v/>
      </c>
      <c r="DF919" s="17" t="str">
        <f t="shared" si="88"/>
        <v/>
      </c>
      <c r="DG919" s="17" t="str">
        <f>IF(Wedstrijden!AP740="x","L","")</f>
        <v/>
      </c>
      <c r="DH919" s="17" t="str">
        <f>IF(Wedstrijden!AQ740="x","M","")</f>
        <v/>
      </c>
      <c r="DI919" s="17" t="str">
        <f>IF(Wedstrijden!AR740="x","Z","")</f>
        <v/>
      </c>
      <c r="DJ919" s="17" t="str">
        <f>IF(Wedstrijden!AS740="x","Z","")</f>
        <v/>
      </c>
      <c r="DK919" s="17" t="str">
        <f>IF(COUNTA(Wedstrijden!AU740:AW740)&lt;&gt;0,6,"")</f>
        <v/>
      </c>
      <c r="DL919" s="17" t="str">
        <f t="shared" si="89"/>
        <v/>
      </c>
      <c r="DM919" s="17" t="str">
        <f>IF(Wedstrijden!AU740="x","L","")</f>
        <v/>
      </c>
      <c r="DN919" s="17" t="str">
        <f>IF(Wedstrijden!AV740="x","M","")</f>
        <v/>
      </c>
      <c r="DO919" s="17" t="str">
        <f>IF(Wedstrijden!AW740="x","Z","")</f>
        <v/>
      </c>
      <c r="DP919" s="17" t="str">
        <f>IF(Wedstrijden!AX740="x","Z","")</f>
        <v/>
      </c>
    </row>
    <row r="920" spans="1:120" ht="14.4" x14ac:dyDescent="0.3">
      <c r="A920" s="21">
        <f>Wedstrijden!A741</f>
        <v>0</v>
      </c>
      <c r="B920" s="17" t="str">
        <f>IFERROR(VLOOKUP(Wedstrijden!#REF!,#REF!,2,FALSE),"")</f>
        <v/>
      </c>
      <c r="C920" s="17" t="e">
        <f>Wedstrijden!#REF!</f>
        <v>#REF!</v>
      </c>
      <c r="D920" s="17" t="str">
        <f>IFERROR(VLOOKUP(Wedstrijden!#REF!,#REF!,2,FALSE),"")</f>
        <v/>
      </c>
      <c r="E920" s="17" t="str">
        <f>IFERROR(VLOOKUP(Wedstrijden!#REF!,#REF!,5,FALSE),"")</f>
        <v/>
      </c>
      <c r="F920" s="17" t="e">
        <f>IF(Wedstrijden!#REF!&lt;&gt;"",Wedstrijden!#REF!,"")</f>
        <v>#REF!</v>
      </c>
      <c r="G920" s="17" t="e">
        <f>IF(Wedstrijden!#REF!="Indoor",1,0)</f>
        <v>#REF!</v>
      </c>
      <c r="H920" s="17" t="e">
        <f>Wedstrijden!#REF!</f>
        <v>#REF!</v>
      </c>
      <c r="I920" s="17" t="e">
        <f>IF(Wedstrijden!#REF!="Nee",0,IF(Wedstrijden!#REF!="Ja",1,""))</f>
        <v>#REF!</v>
      </c>
      <c r="J920" s="17" t="e">
        <f>IF(Wedstrijden!#REF!&lt;&gt;"",Wedstrijden!#REF!,"")</f>
        <v>#REF!</v>
      </c>
      <c r="W920" s="18"/>
      <c r="AE920" s="18"/>
      <c r="AN920" s="18"/>
      <c r="AU920" s="18"/>
      <c r="BA920" s="18"/>
      <c r="BE920" s="18"/>
      <c r="BJ920" s="17" t="str">
        <f>IF(COUNTA(Wedstrijden!O741:Y741)&lt;&gt;0,1,"")</f>
        <v/>
      </c>
      <c r="BK920" s="17" t="str">
        <f t="shared" si="84"/>
        <v/>
      </c>
      <c r="BL920" s="17" t="str">
        <f>IF(Wedstrijden!O741="x","AA","")</f>
        <v/>
      </c>
      <c r="BM920" s="17" t="str">
        <f>IF(Wedstrijden!P741="x","A","")</f>
        <v/>
      </c>
      <c r="BN920" s="17" t="str">
        <f>IF(Wedstrijden!Q741="x","B1","")</f>
        <v/>
      </c>
      <c r="BO920" s="17" t="e">
        <f>IF(Wedstrijden!#REF!="x","BB","")</f>
        <v>#REF!</v>
      </c>
      <c r="BP920" s="17" t="str">
        <f>IF(Wedstrijden!S741="x","B","")</f>
        <v/>
      </c>
      <c r="BQ920" s="17" t="str">
        <f>IF(Wedstrijden!T741="x","L1","")</f>
        <v/>
      </c>
      <c r="BR920" s="17" t="str">
        <f>IF(Wedstrijden!U741="x","L2","")</f>
        <v/>
      </c>
      <c r="BS920" s="17" t="str">
        <f>IF(Wedstrijden!V741="x","M1","")</f>
        <v/>
      </c>
      <c r="BT920" s="17" t="str">
        <f>IF(Wedstrijden!W741="x","M2","")</f>
        <v/>
      </c>
      <c r="BU920" s="17" t="str">
        <f>IF(Wedstrijden!X741="x","Z1","")</f>
        <v/>
      </c>
      <c r="BV920" s="17" t="str">
        <f>IF(Wedstrijden!Y741="x","Z2","")</f>
        <v/>
      </c>
      <c r="BW920" s="17" t="str">
        <f>IF(COUNTA(Wedstrijden!F741:N741)&lt;&gt;0,1,"")</f>
        <v/>
      </c>
      <c r="BX920" s="17" t="str">
        <f t="shared" si="85"/>
        <v/>
      </c>
      <c r="BY920" s="17" t="str">
        <f>IF(Wedstrijden!F741="x","BB","")</f>
        <v/>
      </c>
      <c r="BZ920" s="17" t="str">
        <f>IF(Wedstrijden!G741="x","B","")</f>
        <v/>
      </c>
      <c r="CA920" s="17" t="str">
        <f>IF(Wedstrijden!H741="x","L1","")</f>
        <v/>
      </c>
      <c r="CB920" s="17" t="str">
        <f>IF(Wedstrijden!I741="x","L2","")</f>
        <v/>
      </c>
      <c r="CC920" s="17" t="str">
        <f>IF(Wedstrijden!J741="x","M1","")</f>
        <v/>
      </c>
      <c r="CD920" s="17" t="str">
        <f>IF(Wedstrijden!K741="x","M2","")</f>
        <v/>
      </c>
      <c r="CE920" s="17" t="str">
        <f>IF(Wedstrijden!L741="x","Z1","")</f>
        <v/>
      </c>
      <c r="CF920" s="17" t="str">
        <f>IF(Wedstrijden!M741="x","Z2","")</f>
        <v/>
      </c>
      <c r="CG920" s="17" t="str">
        <f>IF(Wedstrijden!N741="x","ZZL","")</f>
        <v/>
      </c>
      <c r="CL920" s="17" t="str">
        <f>IF(COUNTA(Wedstrijden!AG741:AN741)&lt;&gt;0,2,"")</f>
        <v/>
      </c>
      <c r="CM920" s="17" t="str">
        <f t="shared" si="86"/>
        <v/>
      </c>
      <c r="CN920" s="17" t="str">
        <f>IF(Wedstrijden!AG741="x","AA","")</f>
        <v/>
      </c>
      <c r="CO920" s="17" t="str">
        <f>IF(Wedstrijden!AH741="x","A","")</f>
        <v/>
      </c>
      <c r="CP920" s="17" t="str">
        <f>IF(Wedstrijden!AI741="x","BB","")</f>
        <v/>
      </c>
      <c r="CQ920" s="17" t="str">
        <f>IF(Wedstrijden!AJ741="x","B","")</f>
        <v/>
      </c>
      <c r="CR920" s="17" t="str">
        <f>IF(Wedstrijden!AK741="x","L","")</f>
        <v/>
      </c>
      <c r="CS920" s="17" t="str">
        <f>IF(Wedstrijden!AL741="x","M","")</f>
        <v/>
      </c>
      <c r="CT920" s="17" t="str">
        <f>IF(Wedstrijden!AM741="x","Z","")</f>
        <v/>
      </c>
      <c r="CU920" s="17" t="str">
        <f>IF(Wedstrijden!AN741="x","ZZ","")</f>
        <v/>
      </c>
      <c r="CV920" s="17" t="str">
        <f>IF(COUNTA(Wedstrijden!Z741:AF741)&lt;&gt;0,2,"")</f>
        <v/>
      </c>
      <c r="CW920" s="17" t="str">
        <f t="shared" si="87"/>
        <v/>
      </c>
      <c r="CX920" s="17" t="str">
        <f>IF(Wedstrijden!Z741="x","BB","")</f>
        <v/>
      </c>
      <c r="CY920" s="17" t="str">
        <f>IF(Wedstrijden!AA741="x","B","")</f>
        <v/>
      </c>
      <c r="CZ920" s="17" t="str">
        <f>IF(Wedstrijden!AB741="x","L","")</f>
        <v/>
      </c>
      <c r="DA920" s="17" t="str">
        <f>IF(Wedstrijden!AC741="x","M","")</f>
        <v/>
      </c>
      <c r="DB920" s="17" t="str">
        <f>IF(Wedstrijden!AD741="x","Z","")</f>
        <v/>
      </c>
      <c r="DC920" s="17" t="str">
        <f>IF(Wedstrijden!AE741="x","ZZ","")</f>
        <v/>
      </c>
      <c r="DD920" s="17" t="str">
        <f>IF(Wedstrijden!AF741="x","1.40","")</f>
        <v/>
      </c>
      <c r="DE920" s="17" t="str">
        <f>IF(COUNTA(Wedstrijden!AP741:AR741)&lt;&gt;0,6,"")</f>
        <v/>
      </c>
      <c r="DF920" s="17" t="str">
        <f t="shared" si="88"/>
        <v/>
      </c>
      <c r="DG920" s="17" t="str">
        <f>IF(Wedstrijden!AP741="x","L","")</f>
        <v/>
      </c>
      <c r="DH920" s="17" t="str">
        <f>IF(Wedstrijden!AQ741="x","M","")</f>
        <v/>
      </c>
      <c r="DI920" s="17" t="str">
        <f>IF(Wedstrijden!AR741="x","Z","")</f>
        <v/>
      </c>
      <c r="DJ920" s="17" t="str">
        <f>IF(Wedstrijden!AS741="x","Z","")</f>
        <v/>
      </c>
      <c r="DK920" s="17" t="str">
        <f>IF(COUNTA(Wedstrijden!AU741:AW741)&lt;&gt;0,6,"")</f>
        <v/>
      </c>
      <c r="DL920" s="17" t="str">
        <f t="shared" si="89"/>
        <v/>
      </c>
      <c r="DM920" s="17" t="str">
        <f>IF(Wedstrijden!AU741="x","L","")</f>
        <v/>
      </c>
      <c r="DN920" s="17" t="str">
        <f>IF(Wedstrijden!AV741="x","M","")</f>
        <v/>
      </c>
      <c r="DO920" s="17" t="str">
        <f>IF(Wedstrijden!AW741="x","Z","")</f>
        <v/>
      </c>
      <c r="DP920" s="17" t="str">
        <f>IF(Wedstrijden!AX741="x","Z","")</f>
        <v/>
      </c>
    </row>
    <row r="921" spans="1:120" ht="14.4" x14ac:dyDescent="0.3">
      <c r="A921" s="21">
        <f>Wedstrijden!A742</f>
        <v>0</v>
      </c>
      <c r="B921" s="17" t="str">
        <f>IFERROR(VLOOKUP(Wedstrijden!#REF!,#REF!,2,FALSE),"")</f>
        <v/>
      </c>
      <c r="C921" s="17" t="e">
        <f>Wedstrijden!#REF!</f>
        <v>#REF!</v>
      </c>
      <c r="D921" s="17" t="str">
        <f>IFERROR(VLOOKUP(Wedstrijden!#REF!,#REF!,2,FALSE),"")</f>
        <v/>
      </c>
      <c r="E921" s="17" t="str">
        <f>IFERROR(VLOOKUP(Wedstrijden!#REF!,#REF!,5,FALSE),"")</f>
        <v/>
      </c>
      <c r="F921" s="17" t="e">
        <f>IF(Wedstrijden!#REF!&lt;&gt;"",Wedstrijden!#REF!,"")</f>
        <v>#REF!</v>
      </c>
      <c r="G921" s="17" t="e">
        <f>IF(Wedstrijden!#REF!="Indoor",1,0)</f>
        <v>#REF!</v>
      </c>
      <c r="H921" s="17" t="e">
        <f>Wedstrijden!#REF!</f>
        <v>#REF!</v>
      </c>
      <c r="I921" s="17" t="e">
        <f>IF(Wedstrijden!#REF!="Nee",0,IF(Wedstrijden!#REF!="Ja",1,""))</f>
        <v>#REF!</v>
      </c>
      <c r="J921" s="17" t="e">
        <f>IF(Wedstrijden!#REF!&lt;&gt;"",Wedstrijden!#REF!,"")</f>
        <v>#REF!</v>
      </c>
      <c r="W921" s="18"/>
      <c r="AE921" s="18"/>
      <c r="AN921" s="18"/>
      <c r="AU921" s="18"/>
      <c r="BA921" s="18"/>
      <c r="BE921" s="18"/>
      <c r="BJ921" s="17" t="str">
        <f>IF(COUNTA(Wedstrijden!O742:Y742)&lt;&gt;0,1,"")</f>
        <v/>
      </c>
      <c r="BK921" s="17" t="str">
        <f t="shared" si="84"/>
        <v/>
      </c>
      <c r="BL921" s="17" t="str">
        <f>IF(Wedstrijden!O742="x","AA","")</f>
        <v/>
      </c>
      <c r="BM921" s="17" t="str">
        <f>IF(Wedstrijden!P742="x","A","")</f>
        <v/>
      </c>
      <c r="BN921" s="17" t="str">
        <f>IF(Wedstrijden!Q742="x","B1","")</f>
        <v/>
      </c>
      <c r="BO921" s="17" t="e">
        <f>IF(Wedstrijden!#REF!="x","BB","")</f>
        <v>#REF!</v>
      </c>
      <c r="BP921" s="17" t="str">
        <f>IF(Wedstrijden!S742="x","B","")</f>
        <v/>
      </c>
      <c r="BQ921" s="17" t="str">
        <f>IF(Wedstrijden!T742="x","L1","")</f>
        <v/>
      </c>
      <c r="BR921" s="17" t="str">
        <f>IF(Wedstrijden!U742="x","L2","")</f>
        <v/>
      </c>
      <c r="BS921" s="17" t="str">
        <f>IF(Wedstrijden!V742="x","M1","")</f>
        <v/>
      </c>
      <c r="BT921" s="17" t="str">
        <f>IF(Wedstrijden!W742="x","M2","")</f>
        <v/>
      </c>
      <c r="BU921" s="17" t="str">
        <f>IF(Wedstrijden!X742="x","Z1","")</f>
        <v/>
      </c>
      <c r="BV921" s="17" t="str">
        <f>IF(Wedstrijden!Y742="x","Z2","")</f>
        <v/>
      </c>
      <c r="BW921" s="17" t="str">
        <f>IF(COUNTA(Wedstrijden!F742:N742)&lt;&gt;0,1,"")</f>
        <v/>
      </c>
      <c r="BX921" s="17" t="str">
        <f t="shared" si="85"/>
        <v/>
      </c>
      <c r="BY921" s="17" t="str">
        <f>IF(Wedstrijden!F742="x","BB","")</f>
        <v/>
      </c>
      <c r="BZ921" s="17" t="str">
        <f>IF(Wedstrijden!G742="x","B","")</f>
        <v/>
      </c>
      <c r="CA921" s="17" t="str">
        <f>IF(Wedstrijden!H742="x","L1","")</f>
        <v/>
      </c>
      <c r="CB921" s="17" t="str">
        <f>IF(Wedstrijden!I742="x","L2","")</f>
        <v/>
      </c>
      <c r="CC921" s="17" t="str">
        <f>IF(Wedstrijden!J742="x","M1","")</f>
        <v/>
      </c>
      <c r="CD921" s="17" t="str">
        <f>IF(Wedstrijden!K742="x","M2","")</f>
        <v/>
      </c>
      <c r="CE921" s="17" t="str">
        <f>IF(Wedstrijden!L742="x","Z1","")</f>
        <v/>
      </c>
      <c r="CF921" s="17" t="str">
        <f>IF(Wedstrijden!M742="x","Z2","")</f>
        <v/>
      </c>
      <c r="CG921" s="17" t="str">
        <f>IF(Wedstrijden!N742="x","ZZL","")</f>
        <v/>
      </c>
      <c r="CL921" s="17" t="str">
        <f>IF(COUNTA(Wedstrijden!AG742:AN742)&lt;&gt;0,2,"")</f>
        <v/>
      </c>
      <c r="CM921" s="17" t="str">
        <f t="shared" si="86"/>
        <v/>
      </c>
      <c r="CN921" s="17" t="str">
        <f>IF(Wedstrijden!AG742="x","AA","")</f>
        <v/>
      </c>
      <c r="CO921" s="17" t="str">
        <f>IF(Wedstrijden!AH742="x","A","")</f>
        <v/>
      </c>
      <c r="CP921" s="17" t="str">
        <f>IF(Wedstrijden!AI742="x","BB","")</f>
        <v/>
      </c>
      <c r="CQ921" s="17" t="str">
        <f>IF(Wedstrijden!AJ742="x","B","")</f>
        <v/>
      </c>
      <c r="CR921" s="17" t="str">
        <f>IF(Wedstrijden!AK742="x","L","")</f>
        <v/>
      </c>
      <c r="CS921" s="17" t="str">
        <f>IF(Wedstrijden!AL742="x","M","")</f>
        <v/>
      </c>
      <c r="CT921" s="17" t="str">
        <f>IF(Wedstrijden!AM742="x","Z","")</f>
        <v/>
      </c>
      <c r="CU921" s="17" t="str">
        <f>IF(Wedstrijden!AN742="x","ZZ","")</f>
        <v/>
      </c>
      <c r="CV921" s="17" t="str">
        <f>IF(COUNTA(Wedstrijden!Z742:AF742)&lt;&gt;0,2,"")</f>
        <v/>
      </c>
      <c r="CW921" s="17" t="str">
        <f t="shared" si="87"/>
        <v/>
      </c>
      <c r="CX921" s="17" t="str">
        <f>IF(Wedstrijden!Z742="x","BB","")</f>
        <v/>
      </c>
      <c r="CY921" s="17" t="str">
        <f>IF(Wedstrijden!AA742="x","B","")</f>
        <v/>
      </c>
      <c r="CZ921" s="17" t="str">
        <f>IF(Wedstrijden!AB742="x","L","")</f>
        <v/>
      </c>
      <c r="DA921" s="17" t="str">
        <f>IF(Wedstrijden!AC742="x","M","")</f>
        <v/>
      </c>
      <c r="DB921" s="17" t="str">
        <f>IF(Wedstrijden!AD742="x","Z","")</f>
        <v/>
      </c>
      <c r="DC921" s="17" t="str">
        <f>IF(Wedstrijden!AE742="x","ZZ","")</f>
        <v/>
      </c>
      <c r="DD921" s="17" t="str">
        <f>IF(Wedstrijden!AF742="x","1.40","")</f>
        <v/>
      </c>
      <c r="DE921" s="17" t="str">
        <f>IF(COUNTA(Wedstrijden!AP742:AR742)&lt;&gt;0,6,"")</f>
        <v/>
      </c>
      <c r="DF921" s="17" t="str">
        <f t="shared" si="88"/>
        <v/>
      </c>
      <c r="DG921" s="17" t="str">
        <f>IF(Wedstrijden!AP742="x","L","")</f>
        <v/>
      </c>
      <c r="DH921" s="17" t="str">
        <f>IF(Wedstrijden!AQ742="x","M","")</f>
        <v/>
      </c>
      <c r="DI921" s="17" t="str">
        <f>IF(Wedstrijden!AR742="x","Z","")</f>
        <v/>
      </c>
      <c r="DJ921" s="17" t="str">
        <f>IF(Wedstrijden!AS742="x","Z","")</f>
        <v/>
      </c>
      <c r="DK921" s="17" t="str">
        <f>IF(COUNTA(Wedstrijden!AU742:AW742)&lt;&gt;0,6,"")</f>
        <v/>
      </c>
      <c r="DL921" s="17" t="str">
        <f t="shared" si="89"/>
        <v/>
      </c>
      <c r="DM921" s="17" t="str">
        <f>IF(Wedstrijden!AU742="x","L","")</f>
        <v/>
      </c>
      <c r="DN921" s="17" t="str">
        <f>IF(Wedstrijden!AV742="x","M","")</f>
        <v/>
      </c>
      <c r="DO921" s="17" t="str">
        <f>IF(Wedstrijden!AW742="x","Z","")</f>
        <v/>
      </c>
      <c r="DP921" s="17" t="str">
        <f>IF(Wedstrijden!AX742="x","Z","")</f>
        <v/>
      </c>
    </row>
    <row r="922" spans="1:120" ht="14.4" x14ac:dyDescent="0.3">
      <c r="A922" s="21">
        <f>Wedstrijden!A743</f>
        <v>0</v>
      </c>
      <c r="B922" s="17" t="str">
        <f>IFERROR(VLOOKUP(Wedstrijden!#REF!,#REF!,2,FALSE),"")</f>
        <v/>
      </c>
      <c r="C922" s="17" t="e">
        <f>Wedstrijden!#REF!</f>
        <v>#REF!</v>
      </c>
      <c r="D922" s="17" t="str">
        <f>IFERROR(VLOOKUP(Wedstrijden!#REF!,#REF!,2,FALSE),"")</f>
        <v/>
      </c>
      <c r="E922" s="17" t="str">
        <f>IFERROR(VLOOKUP(Wedstrijden!#REF!,#REF!,5,FALSE),"")</f>
        <v/>
      </c>
      <c r="F922" s="17" t="e">
        <f>IF(Wedstrijden!#REF!&lt;&gt;"",Wedstrijden!#REF!,"")</f>
        <v>#REF!</v>
      </c>
      <c r="G922" s="17" t="e">
        <f>IF(Wedstrijden!#REF!="Indoor",1,0)</f>
        <v>#REF!</v>
      </c>
      <c r="H922" s="17" t="e">
        <f>Wedstrijden!#REF!</f>
        <v>#REF!</v>
      </c>
      <c r="I922" s="17" t="e">
        <f>IF(Wedstrijden!#REF!="Nee",0,IF(Wedstrijden!#REF!="Ja",1,""))</f>
        <v>#REF!</v>
      </c>
      <c r="J922" s="17" t="e">
        <f>IF(Wedstrijden!#REF!&lt;&gt;"",Wedstrijden!#REF!,"")</f>
        <v>#REF!</v>
      </c>
      <c r="W922" s="18"/>
      <c r="AE922" s="18"/>
      <c r="AN922" s="18"/>
      <c r="AU922" s="18"/>
      <c r="BA922" s="18"/>
      <c r="BE922" s="18"/>
      <c r="BJ922" s="17" t="str">
        <f>IF(COUNTA(Wedstrijden!O743:Y743)&lt;&gt;0,1,"")</f>
        <v/>
      </c>
      <c r="BK922" s="17" t="str">
        <f t="shared" si="84"/>
        <v/>
      </c>
      <c r="BL922" s="17" t="str">
        <f>IF(Wedstrijden!O743="x","AA","")</f>
        <v/>
      </c>
      <c r="BM922" s="17" t="str">
        <f>IF(Wedstrijden!P743="x","A","")</f>
        <v/>
      </c>
      <c r="BN922" s="17" t="str">
        <f>IF(Wedstrijden!Q743="x","B1","")</f>
        <v/>
      </c>
      <c r="BO922" s="17" t="e">
        <f>IF(Wedstrijden!#REF!="x","BB","")</f>
        <v>#REF!</v>
      </c>
      <c r="BP922" s="17" t="str">
        <f>IF(Wedstrijden!S743="x","B","")</f>
        <v/>
      </c>
      <c r="BQ922" s="17" t="str">
        <f>IF(Wedstrijden!T743="x","L1","")</f>
        <v/>
      </c>
      <c r="BR922" s="17" t="str">
        <f>IF(Wedstrijden!U743="x","L2","")</f>
        <v/>
      </c>
      <c r="BS922" s="17" t="str">
        <f>IF(Wedstrijden!V743="x","M1","")</f>
        <v/>
      </c>
      <c r="BT922" s="17" t="str">
        <f>IF(Wedstrijden!W743="x","M2","")</f>
        <v/>
      </c>
      <c r="BU922" s="17" t="str">
        <f>IF(Wedstrijden!X743="x","Z1","")</f>
        <v/>
      </c>
      <c r="BV922" s="17" t="str">
        <f>IF(Wedstrijden!Y743="x","Z2","")</f>
        <v/>
      </c>
      <c r="BW922" s="17" t="str">
        <f>IF(COUNTA(Wedstrijden!F743:N743)&lt;&gt;0,1,"")</f>
        <v/>
      </c>
      <c r="BX922" s="17" t="str">
        <f t="shared" si="85"/>
        <v/>
      </c>
      <c r="BY922" s="17" t="str">
        <f>IF(Wedstrijden!F743="x","BB","")</f>
        <v/>
      </c>
      <c r="BZ922" s="17" t="str">
        <f>IF(Wedstrijden!G743="x","B","")</f>
        <v/>
      </c>
      <c r="CA922" s="17" t="str">
        <f>IF(Wedstrijden!H743="x","L1","")</f>
        <v/>
      </c>
      <c r="CB922" s="17" t="str">
        <f>IF(Wedstrijden!I743="x","L2","")</f>
        <v/>
      </c>
      <c r="CC922" s="17" t="str">
        <f>IF(Wedstrijden!J743="x","M1","")</f>
        <v/>
      </c>
      <c r="CD922" s="17" t="str">
        <f>IF(Wedstrijden!K743="x","M2","")</f>
        <v/>
      </c>
      <c r="CE922" s="17" t="str">
        <f>IF(Wedstrijden!L743="x","Z1","")</f>
        <v/>
      </c>
      <c r="CF922" s="17" t="str">
        <f>IF(Wedstrijden!M743="x","Z2","")</f>
        <v/>
      </c>
      <c r="CG922" s="17" t="str">
        <f>IF(Wedstrijden!N743="x","ZZL","")</f>
        <v/>
      </c>
      <c r="CL922" s="17" t="str">
        <f>IF(COUNTA(Wedstrijden!AG743:AN743)&lt;&gt;0,2,"")</f>
        <v/>
      </c>
      <c r="CM922" s="17" t="str">
        <f t="shared" si="86"/>
        <v/>
      </c>
      <c r="CN922" s="17" t="str">
        <f>IF(Wedstrijden!AG743="x","AA","")</f>
        <v/>
      </c>
      <c r="CO922" s="17" t="str">
        <f>IF(Wedstrijden!AH743="x","A","")</f>
        <v/>
      </c>
      <c r="CP922" s="17" t="str">
        <f>IF(Wedstrijden!AI743="x","BB","")</f>
        <v/>
      </c>
      <c r="CQ922" s="17" t="str">
        <f>IF(Wedstrijden!AJ743="x","B","")</f>
        <v/>
      </c>
      <c r="CR922" s="17" t="str">
        <f>IF(Wedstrijden!AK743="x","L","")</f>
        <v/>
      </c>
      <c r="CS922" s="17" t="str">
        <f>IF(Wedstrijden!AL743="x","M","")</f>
        <v/>
      </c>
      <c r="CT922" s="17" t="str">
        <f>IF(Wedstrijden!AM743="x","Z","")</f>
        <v/>
      </c>
      <c r="CU922" s="17" t="str">
        <f>IF(Wedstrijden!AN743="x","ZZ","")</f>
        <v/>
      </c>
      <c r="CV922" s="17" t="str">
        <f>IF(COUNTA(Wedstrijden!Z743:AF743)&lt;&gt;0,2,"")</f>
        <v/>
      </c>
      <c r="CW922" s="17" t="str">
        <f t="shared" si="87"/>
        <v/>
      </c>
      <c r="CX922" s="17" t="str">
        <f>IF(Wedstrijden!Z743="x","BB","")</f>
        <v/>
      </c>
      <c r="CY922" s="17" t="str">
        <f>IF(Wedstrijden!AA743="x","B","")</f>
        <v/>
      </c>
      <c r="CZ922" s="17" t="str">
        <f>IF(Wedstrijden!AB743="x","L","")</f>
        <v/>
      </c>
      <c r="DA922" s="17" t="str">
        <f>IF(Wedstrijden!AC743="x","M","")</f>
        <v/>
      </c>
      <c r="DB922" s="17" t="str">
        <f>IF(Wedstrijden!AD743="x","Z","")</f>
        <v/>
      </c>
      <c r="DC922" s="17" t="str">
        <f>IF(Wedstrijden!AE743="x","ZZ","")</f>
        <v/>
      </c>
      <c r="DD922" s="17" t="str">
        <f>IF(Wedstrijden!AF743="x","1.40","")</f>
        <v/>
      </c>
      <c r="DE922" s="17" t="str">
        <f>IF(COUNTA(Wedstrijden!AP743:AR743)&lt;&gt;0,6,"")</f>
        <v/>
      </c>
      <c r="DF922" s="17" t="str">
        <f t="shared" si="88"/>
        <v/>
      </c>
      <c r="DG922" s="17" t="str">
        <f>IF(Wedstrijden!AP743="x","L","")</f>
        <v/>
      </c>
      <c r="DH922" s="17" t="str">
        <f>IF(Wedstrijden!AQ743="x","M","")</f>
        <v/>
      </c>
      <c r="DI922" s="17" t="str">
        <f>IF(Wedstrijden!AR743="x","Z","")</f>
        <v/>
      </c>
      <c r="DJ922" s="17" t="str">
        <f>IF(Wedstrijden!AS743="x","Z","")</f>
        <v/>
      </c>
      <c r="DK922" s="17" t="str">
        <f>IF(COUNTA(Wedstrijden!AU743:AW743)&lt;&gt;0,6,"")</f>
        <v/>
      </c>
      <c r="DL922" s="17" t="str">
        <f t="shared" si="89"/>
        <v/>
      </c>
      <c r="DM922" s="17" t="str">
        <f>IF(Wedstrijden!AU743="x","L","")</f>
        <v/>
      </c>
      <c r="DN922" s="17" t="str">
        <f>IF(Wedstrijden!AV743="x","M","")</f>
        <v/>
      </c>
      <c r="DO922" s="17" t="str">
        <f>IF(Wedstrijden!AW743="x","Z","")</f>
        <v/>
      </c>
      <c r="DP922" s="17" t="str">
        <f>IF(Wedstrijden!AX743="x","Z","")</f>
        <v/>
      </c>
    </row>
    <row r="923" spans="1:120" ht="14.4" x14ac:dyDescent="0.3">
      <c r="A923" s="21">
        <f>Wedstrijden!A744</f>
        <v>0</v>
      </c>
      <c r="B923" s="17" t="str">
        <f>IFERROR(VLOOKUP(Wedstrijden!#REF!,#REF!,2,FALSE),"")</f>
        <v/>
      </c>
      <c r="C923" s="17" t="e">
        <f>Wedstrijden!#REF!</f>
        <v>#REF!</v>
      </c>
      <c r="D923" s="17" t="str">
        <f>IFERROR(VLOOKUP(Wedstrijden!#REF!,#REF!,2,FALSE),"")</f>
        <v/>
      </c>
      <c r="E923" s="17" t="str">
        <f>IFERROR(VLOOKUP(Wedstrijden!#REF!,#REF!,5,FALSE),"")</f>
        <v/>
      </c>
      <c r="F923" s="17" t="e">
        <f>IF(Wedstrijden!#REF!&lt;&gt;"",Wedstrijden!#REF!,"")</f>
        <v>#REF!</v>
      </c>
      <c r="G923" s="17" t="e">
        <f>IF(Wedstrijden!#REF!="Indoor",1,0)</f>
        <v>#REF!</v>
      </c>
      <c r="H923" s="17" t="e">
        <f>Wedstrijden!#REF!</f>
        <v>#REF!</v>
      </c>
      <c r="I923" s="17" t="e">
        <f>IF(Wedstrijden!#REF!="Nee",0,IF(Wedstrijden!#REF!="Ja",1,""))</f>
        <v>#REF!</v>
      </c>
      <c r="J923" s="17" t="e">
        <f>IF(Wedstrijden!#REF!&lt;&gt;"",Wedstrijden!#REF!,"")</f>
        <v>#REF!</v>
      </c>
      <c r="W923" s="18"/>
      <c r="AE923" s="18"/>
      <c r="AN923" s="18"/>
      <c r="AU923" s="18"/>
      <c r="BA923" s="18"/>
      <c r="BE923" s="18"/>
      <c r="BJ923" s="17" t="str">
        <f>IF(COUNTA(Wedstrijden!O744:Y744)&lt;&gt;0,1,"")</f>
        <v/>
      </c>
      <c r="BK923" s="17" t="str">
        <f t="shared" si="84"/>
        <v/>
      </c>
      <c r="BL923" s="17" t="str">
        <f>IF(Wedstrijden!O744="x","AA","")</f>
        <v/>
      </c>
      <c r="BM923" s="17" t="str">
        <f>IF(Wedstrijden!P744="x","A","")</f>
        <v/>
      </c>
      <c r="BN923" s="17" t="str">
        <f>IF(Wedstrijden!Q744="x","B1","")</f>
        <v/>
      </c>
      <c r="BO923" s="17" t="e">
        <f>IF(Wedstrijden!#REF!="x","BB","")</f>
        <v>#REF!</v>
      </c>
      <c r="BP923" s="17" t="str">
        <f>IF(Wedstrijden!S744="x","B","")</f>
        <v/>
      </c>
      <c r="BQ923" s="17" t="str">
        <f>IF(Wedstrijden!T744="x","L1","")</f>
        <v/>
      </c>
      <c r="BR923" s="17" t="str">
        <f>IF(Wedstrijden!U744="x","L2","")</f>
        <v/>
      </c>
      <c r="BS923" s="17" t="str">
        <f>IF(Wedstrijden!V744="x","M1","")</f>
        <v/>
      </c>
      <c r="BT923" s="17" t="str">
        <f>IF(Wedstrijden!W744="x","M2","")</f>
        <v/>
      </c>
      <c r="BU923" s="17" t="str">
        <f>IF(Wedstrijden!X744="x","Z1","")</f>
        <v/>
      </c>
      <c r="BV923" s="17" t="str">
        <f>IF(Wedstrijden!Y744="x","Z2","")</f>
        <v/>
      </c>
      <c r="BW923" s="17" t="str">
        <f>IF(COUNTA(Wedstrijden!F744:N744)&lt;&gt;0,1,"")</f>
        <v/>
      </c>
      <c r="BX923" s="17" t="str">
        <f t="shared" si="85"/>
        <v/>
      </c>
      <c r="BY923" s="17" t="str">
        <f>IF(Wedstrijden!F744="x","BB","")</f>
        <v/>
      </c>
      <c r="BZ923" s="17" t="str">
        <f>IF(Wedstrijden!G744="x","B","")</f>
        <v/>
      </c>
      <c r="CA923" s="17" t="str">
        <f>IF(Wedstrijden!H744="x","L1","")</f>
        <v/>
      </c>
      <c r="CB923" s="17" t="str">
        <f>IF(Wedstrijden!I744="x","L2","")</f>
        <v/>
      </c>
      <c r="CC923" s="17" t="str">
        <f>IF(Wedstrijden!J744="x","M1","")</f>
        <v/>
      </c>
      <c r="CD923" s="17" t="str">
        <f>IF(Wedstrijden!K744="x","M2","")</f>
        <v/>
      </c>
      <c r="CE923" s="17" t="str">
        <f>IF(Wedstrijden!L744="x","Z1","")</f>
        <v/>
      </c>
      <c r="CF923" s="17" t="str">
        <f>IF(Wedstrijden!M744="x","Z2","")</f>
        <v/>
      </c>
      <c r="CG923" s="17" t="str">
        <f>IF(Wedstrijden!N744="x","ZZL","")</f>
        <v/>
      </c>
      <c r="CL923" s="17" t="str">
        <f>IF(COUNTA(Wedstrijden!AG744:AN744)&lt;&gt;0,2,"")</f>
        <v/>
      </c>
      <c r="CM923" s="17" t="str">
        <f t="shared" si="86"/>
        <v/>
      </c>
      <c r="CN923" s="17" t="str">
        <f>IF(Wedstrijden!AG744="x","AA","")</f>
        <v/>
      </c>
      <c r="CO923" s="17" t="str">
        <f>IF(Wedstrijden!AH744="x","A","")</f>
        <v/>
      </c>
      <c r="CP923" s="17" t="str">
        <f>IF(Wedstrijden!AI744="x","BB","")</f>
        <v/>
      </c>
      <c r="CQ923" s="17" t="str">
        <f>IF(Wedstrijden!AJ744="x","B","")</f>
        <v/>
      </c>
      <c r="CR923" s="17" t="str">
        <f>IF(Wedstrijden!AK744="x","L","")</f>
        <v/>
      </c>
      <c r="CS923" s="17" t="str">
        <f>IF(Wedstrijden!AL744="x","M","")</f>
        <v/>
      </c>
      <c r="CT923" s="17" t="str">
        <f>IF(Wedstrijden!AM744="x","Z","")</f>
        <v/>
      </c>
      <c r="CU923" s="17" t="str">
        <f>IF(Wedstrijden!AN744="x","ZZ","")</f>
        <v/>
      </c>
      <c r="CV923" s="17" t="str">
        <f>IF(COUNTA(Wedstrijden!Z744:AF744)&lt;&gt;0,2,"")</f>
        <v/>
      </c>
      <c r="CW923" s="17" t="str">
        <f t="shared" si="87"/>
        <v/>
      </c>
      <c r="CX923" s="17" t="str">
        <f>IF(Wedstrijden!Z744="x","BB","")</f>
        <v/>
      </c>
      <c r="CY923" s="17" t="str">
        <f>IF(Wedstrijden!AA744="x","B","")</f>
        <v/>
      </c>
      <c r="CZ923" s="17" t="str">
        <f>IF(Wedstrijden!AB744="x","L","")</f>
        <v/>
      </c>
      <c r="DA923" s="17" t="str">
        <f>IF(Wedstrijden!AC744="x","M","")</f>
        <v/>
      </c>
      <c r="DB923" s="17" t="str">
        <f>IF(Wedstrijden!AD744="x","Z","")</f>
        <v/>
      </c>
      <c r="DC923" s="17" t="str">
        <f>IF(Wedstrijden!AE744="x","ZZ","")</f>
        <v/>
      </c>
      <c r="DD923" s="17" t="str">
        <f>IF(Wedstrijden!AF744="x","1.40","")</f>
        <v/>
      </c>
      <c r="DE923" s="17" t="str">
        <f>IF(COUNTA(Wedstrijden!AP744:AR744)&lt;&gt;0,6,"")</f>
        <v/>
      </c>
      <c r="DF923" s="17" t="str">
        <f t="shared" si="88"/>
        <v/>
      </c>
      <c r="DG923" s="17" t="str">
        <f>IF(Wedstrijden!AP744="x","L","")</f>
        <v/>
      </c>
      <c r="DH923" s="17" t="str">
        <f>IF(Wedstrijden!AQ744="x","M","")</f>
        <v/>
      </c>
      <c r="DI923" s="17" t="str">
        <f>IF(Wedstrijden!AR744="x","Z","")</f>
        <v/>
      </c>
      <c r="DJ923" s="17" t="str">
        <f>IF(Wedstrijden!AS744="x","Z","")</f>
        <v/>
      </c>
      <c r="DK923" s="17" t="str">
        <f>IF(COUNTA(Wedstrijden!AU744:AW744)&lt;&gt;0,6,"")</f>
        <v/>
      </c>
      <c r="DL923" s="17" t="str">
        <f t="shared" si="89"/>
        <v/>
      </c>
      <c r="DM923" s="17" t="str">
        <f>IF(Wedstrijden!AU744="x","L","")</f>
        <v/>
      </c>
      <c r="DN923" s="17" t="str">
        <f>IF(Wedstrijden!AV744="x","M","")</f>
        <v/>
      </c>
      <c r="DO923" s="17" t="str">
        <f>IF(Wedstrijden!AW744="x","Z","")</f>
        <v/>
      </c>
      <c r="DP923" s="17" t="str">
        <f>IF(Wedstrijden!AX744="x","Z","")</f>
        <v/>
      </c>
    </row>
    <row r="924" spans="1:120" ht="14.4" x14ac:dyDescent="0.3">
      <c r="A924" s="21">
        <f>Wedstrijden!A745</f>
        <v>0</v>
      </c>
      <c r="B924" s="17" t="str">
        <f>IFERROR(VLOOKUP(Wedstrijden!#REF!,#REF!,2,FALSE),"")</f>
        <v/>
      </c>
      <c r="C924" s="17" t="e">
        <f>Wedstrijden!#REF!</f>
        <v>#REF!</v>
      </c>
      <c r="D924" s="17" t="str">
        <f>IFERROR(VLOOKUP(Wedstrijden!#REF!,#REF!,2,FALSE),"")</f>
        <v/>
      </c>
      <c r="E924" s="17" t="str">
        <f>IFERROR(VLOOKUP(Wedstrijden!#REF!,#REF!,5,FALSE),"")</f>
        <v/>
      </c>
      <c r="F924" s="17" t="e">
        <f>IF(Wedstrijden!#REF!&lt;&gt;"",Wedstrijden!#REF!,"")</f>
        <v>#REF!</v>
      </c>
      <c r="G924" s="17" t="e">
        <f>IF(Wedstrijden!#REF!="Indoor",1,0)</f>
        <v>#REF!</v>
      </c>
      <c r="H924" s="17" t="e">
        <f>Wedstrijden!#REF!</f>
        <v>#REF!</v>
      </c>
      <c r="I924" s="17" t="e">
        <f>IF(Wedstrijden!#REF!="Nee",0,IF(Wedstrijden!#REF!="Ja",1,""))</f>
        <v>#REF!</v>
      </c>
      <c r="J924" s="17" t="e">
        <f>IF(Wedstrijden!#REF!&lt;&gt;"",Wedstrijden!#REF!,"")</f>
        <v>#REF!</v>
      </c>
      <c r="W924" s="18"/>
      <c r="AE924" s="18"/>
      <c r="AN924" s="18"/>
      <c r="AU924" s="18"/>
      <c r="BA924" s="18"/>
      <c r="BE924" s="18"/>
      <c r="BJ924" s="17" t="str">
        <f>IF(COUNTA(Wedstrijden!O745:Y745)&lt;&gt;0,1,"")</f>
        <v/>
      </c>
      <c r="BK924" s="17" t="str">
        <f t="shared" si="84"/>
        <v/>
      </c>
      <c r="BL924" s="17" t="str">
        <f>IF(Wedstrijden!O745="x","AA","")</f>
        <v/>
      </c>
      <c r="BM924" s="17" t="str">
        <f>IF(Wedstrijden!P745="x","A","")</f>
        <v/>
      </c>
      <c r="BN924" s="17" t="str">
        <f>IF(Wedstrijden!Q745="x","B1","")</f>
        <v/>
      </c>
      <c r="BO924" s="17" t="e">
        <f>IF(Wedstrijden!#REF!="x","BB","")</f>
        <v>#REF!</v>
      </c>
      <c r="BP924" s="17" t="str">
        <f>IF(Wedstrijden!S745="x","B","")</f>
        <v/>
      </c>
      <c r="BQ924" s="17" t="str">
        <f>IF(Wedstrijden!T745="x","L1","")</f>
        <v/>
      </c>
      <c r="BR924" s="17" t="str">
        <f>IF(Wedstrijden!U745="x","L2","")</f>
        <v/>
      </c>
      <c r="BS924" s="17" t="str">
        <f>IF(Wedstrijden!V745="x","M1","")</f>
        <v/>
      </c>
      <c r="BT924" s="17" t="str">
        <f>IF(Wedstrijden!W745="x","M2","")</f>
        <v/>
      </c>
      <c r="BU924" s="17" t="str">
        <f>IF(Wedstrijden!X745="x","Z1","")</f>
        <v/>
      </c>
      <c r="BV924" s="17" t="str">
        <f>IF(Wedstrijden!Y745="x","Z2","")</f>
        <v/>
      </c>
      <c r="BW924" s="17" t="str">
        <f>IF(COUNTA(Wedstrijden!F745:N745)&lt;&gt;0,1,"")</f>
        <v/>
      </c>
      <c r="BX924" s="17" t="str">
        <f t="shared" si="85"/>
        <v/>
      </c>
      <c r="BY924" s="17" t="str">
        <f>IF(Wedstrijden!F745="x","BB","")</f>
        <v/>
      </c>
      <c r="BZ924" s="17" t="str">
        <f>IF(Wedstrijden!G745="x","B","")</f>
        <v/>
      </c>
      <c r="CA924" s="17" t="str">
        <f>IF(Wedstrijden!H745="x","L1","")</f>
        <v/>
      </c>
      <c r="CB924" s="17" t="str">
        <f>IF(Wedstrijden!I745="x","L2","")</f>
        <v/>
      </c>
      <c r="CC924" s="17" t="str">
        <f>IF(Wedstrijden!J745="x","M1","")</f>
        <v/>
      </c>
      <c r="CD924" s="17" t="str">
        <f>IF(Wedstrijden!K745="x","M2","")</f>
        <v/>
      </c>
      <c r="CE924" s="17" t="str">
        <f>IF(Wedstrijden!L745="x","Z1","")</f>
        <v/>
      </c>
      <c r="CF924" s="17" t="str">
        <f>IF(Wedstrijden!M745="x","Z2","")</f>
        <v/>
      </c>
      <c r="CG924" s="17" t="str">
        <f>IF(Wedstrijden!N745="x","ZZL","")</f>
        <v/>
      </c>
      <c r="CL924" s="17" t="str">
        <f>IF(COUNTA(Wedstrijden!AG745:AN745)&lt;&gt;0,2,"")</f>
        <v/>
      </c>
      <c r="CM924" s="17" t="str">
        <f t="shared" si="86"/>
        <v/>
      </c>
      <c r="CN924" s="17" t="str">
        <f>IF(Wedstrijden!AG745="x","AA","")</f>
        <v/>
      </c>
      <c r="CO924" s="17" t="str">
        <f>IF(Wedstrijden!AH745="x","A","")</f>
        <v/>
      </c>
      <c r="CP924" s="17" t="str">
        <f>IF(Wedstrijden!AI745="x","BB","")</f>
        <v/>
      </c>
      <c r="CQ924" s="17" t="str">
        <f>IF(Wedstrijden!AJ745="x","B","")</f>
        <v/>
      </c>
      <c r="CR924" s="17" t="str">
        <f>IF(Wedstrijden!AK745="x","L","")</f>
        <v/>
      </c>
      <c r="CS924" s="17" t="str">
        <f>IF(Wedstrijden!AL745="x","M","")</f>
        <v/>
      </c>
      <c r="CT924" s="17" t="str">
        <f>IF(Wedstrijden!AM745="x","Z","")</f>
        <v/>
      </c>
      <c r="CU924" s="17" t="str">
        <f>IF(Wedstrijden!AN745="x","ZZ","")</f>
        <v/>
      </c>
      <c r="CV924" s="17" t="str">
        <f>IF(COUNTA(Wedstrijden!Z745:AF745)&lt;&gt;0,2,"")</f>
        <v/>
      </c>
      <c r="CW924" s="17" t="str">
        <f t="shared" si="87"/>
        <v/>
      </c>
      <c r="CX924" s="17" t="str">
        <f>IF(Wedstrijden!Z745="x","BB","")</f>
        <v/>
      </c>
      <c r="CY924" s="17" t="str">
        <f>IF(Wedstrijden!AA745="x","B","")</f>
        <v/>
      </c>
      <c r="CZ924" s="17" t="str">
        <f>IF(Wedstrijden!AB745="x","L","")</f>
        <v/>
      </c>
      <c r="DA924" s="17" t="str">
        <f>IF(Wedstrijden!AC745="x","M","")</f>
        <v/>
      </c>
      <c r="DB924" s="17" t="str">
        <f>IF(Wedstrijden!AD745="x","Z","")</f>
        <v/>
      </c>
      <c r="DC924" s="17" t="str">
        <f>IF(Wedstrijden!AE745="x","ZZ","")</f>
        <v/>
      </c>
      <c r="DD924" s="17" t="str">
        <f>IF(Wedstrijden!AF745="x","1.40","")</f>
        <v/>
      </c>
      <c r="DE924" s="17" t="str">
        <f>IF(COUNTA(Wedstrijden!AP745:AR745)&lt;&gt;0,6,"")</f>
        <v/>
      </c>
      <c r="DF924" s="17" t="str">
        <f t="shared" si="88"/>
        <v/>
      </c>
      <c r="DG924" s="17" t="str">
        <f>IF(Wedstrijden!AP745="x","L","")</f>
        <v/>
      </c>
      <c r="DH924" s="17" t="str">
        <f>IF(Wedstrijden!AQ745="x","M","")</f>
        <v/>
      </c>
      <c r="DI924" s="17" t="str">
        <f>IF(Wedstrijden!AR745="x","Z","")</f>
        <v/>
      </c>
      <c r="DJ924" s="17" t="str">
        <f>IF(Wedstrijden!AS745="x","Z","")</f>
        <v/>
      </c>
      <c r="DK924" s="17" t="str">
        <f>IF(COUNTA(Wedstrijden!AU745:AW745)&lt;&gt;0,6,"")</f>
        <v/>
      </c>
      <c r="DL924" s="17" t="str">
        <f t="shared" si="89"/>
        <v/>
      </c>
      <c r="DM924" s="17" t="str">
        <f>IF(Wedstrijden!AU745="x","L","")</f>
        <v/>
      </c>
      <c r="DN924" s="17" t="str">
        <f>IF(Wedstrijden!AV745="x","M","")</f>
        <v/>
      </c>
      <c r="DO924" s="17" t="str">
        <f>IF(Wedstrijden!AW745="x","Z","")</f>
        <v/>
      </c>
      <c r="DP924" s="17" t="str">
        <f>IF(Wedstrijden!AX745="x","Z","")</f>
        <v/>
      </c>
    </row>
    <row r="925" spans="1:120" ht="14.4" x14ac:dyDescent="0.3">
      <c r="A925" s="21">
        <f>Wedstrijden!A746</f>
        <v>0</v>
      </c>
      <c r="B925" s="17" t="str">
        <f>IFERROR(VLOOKUP(Wedstrijden!#REF!,#REF!,2,FALSE),"")</f>
        <v/>
      </c>
      <c r="C925" s="17" t="e">
        <f>Wedstrijden!#REF!</f>
        <v>#REF!</v>
      </c>
      <c r="D925" s="17" t="str">
        <f>IFERROR(VLOOKUP(Wedstrijden!#REF!,#REF!,2,FALSE),"")</f>
        <v/>
      </c>
      <c r="E925" s="17" t="str">
        <f>IFERROR(VLOOKUP(Wedstrijden!#REF!,#REF!,5,FALSE),"")</f>
        <v/>
      </c>
      <c r="F925" s="17" t="e">
        <f>IF(Wedstrijden!#REF!&lt;&gt;"",Wedstrijden!#REF!,"")</f>
        <v>#REF!</v>
      </c>
      <c r="G925" s="17" t="e">
        <f>IF(Wedstrijden!#REF!="Indoor",1,0)</f>
        <v>#REF!</v>
      </c>
      <c r="H925" s="17" t="e">
        <f>Wedstrijden!#REF!</f>
        <v>#REF!</v>
      </c>
      <c r="I925" s="17" t="e">
        <f>IF(Wedstrijden!#REF!="Nee",0,IF(Wedstrijden!#REF!="Ja",1,""))</f>
        <v>#REF!</v>
      </c>
      <c r="J925" s="17" t="e">
        <f>IF(Wedstrijden!#REF!&lt;&gt;"",Wedstrijden!#REF!,"")</f>
        <v>#REF!</v>
      </c>
      <c r="W925" s="18"/>
      <c r="AE925" s="18"/>
      <c r="AN925" s="18"/>
      <c r="AU925" s="18"/>
      <c r="BA925" s="18"/>
      <c r="BE925" s="18"/>
      <c r="BJ925" s="17" t="str">
        <f>IF(COUNTA(Wedstrijden!O746:Y746)&lt;&gt;0,1,"")</f>
        <v/>
      </c>
      <c r="BK925" s="17" t="str">
        <f t="shared" si="84"/>
        <v/>
      </c>
      <c r="BL925" s="17" t="str">
        <f>IF(Wedstrijden!O746="x","AA","")</f>
        <v/>
      </c>
      <c r="BM925" s="17" t="str">
        <f>IF(Wedstrijden!P746="x","A","")</f>
        <v/>
      </c>
      <c r="BN925" s="17" t="str">
        <f>IF(Wedstrijden!Q746="x","B1","")</f>
        <v/>
      </c>
      <c r="BO925" s="17" t="e">
        <f>IF(Wedstrijden!#REF!="x","BB","")</f>
        <v>#REF!</v>
      </c>
      <c r="BP925" s="17" t="str">
        <f>IF(Wedstrijden!S746="x","B","")</f>
        <v/>
      </c>
      <c r="BQ925" s="17" t="str">
        <f>IF(Wedstrijden!T746="x","L1","")</f>
        <v/>
      </c>
      <c r="BR925" s="17" t="str">
        <f>IF(Wedstrijden!U746="x","L2","")</f>
        <v/>
      </c>
      <c r="BS925" s="17" t="str">
        <f>IF(Wedstrijden!V746="x","M1","")</f>
        <v/>
      </c>
      <c r="BT925" s="17" t="str">
        <f>IF(Wedstrijden!W746="x","M2","")</f>
        <v/>
      </c>
      <c r="BU925" s="17" t="str">
        <f>IF(Wedstrijden!X746="x","Z1","")</f>
        <v/>
      </c>
      <c r="BV925" s="17" t="str">
        <f>IF(Wedstrijden!Y746="x","Z2","")</f>
        <v/>
      </c>
      <c r="BW925" s="17" t="str">
        <f>IF(COUNTA(Wedstrijden!F746:N746)&lt;&gt;0,1,"")</f>
        <v/>
      </c>
      <c r="BX925" s="17" t="str">
        <f t="shared" si="85"/>
        <v/>
      </c>
      <c r="BY925" s="17" t="str">
        <f>IF(Wedstrijden!F746="x","BB","")</f>
        <v/>
      </c>
      <c r="BZ925" s="17" t="str">
        <f>IF(Wedstrijden!G746="x","B","")</f>
        <v/>
      </c>
      <c r="CA925" s="17" t="str">
        <f>IF(Wedstrijden!H746="x","L1","")</f>
        <v/>
      </c>
      <c r="CB925" s="17" t="str">
        <f>IF(Wedstrijden!I746="x","L2","")</f>
        <v/>
      </c>
      <c r="CC925" s="17" t="str">
        <f>IF(Wedstrijden!J746="x","M1","")</f>
        <v/>
      </c>
      <c r="CD925" s="17" t="str">
        <f>IF(Wedstrijden!K746="x","M2","")</f>
        <v/>
      </c>
      <c r="CE925" s="17" t="str">
        <f>IF(Wedstrijden!L746="x","Z1","")</f>
        <v/>
      </c>
      <c r="CF925" s="17" t="str">
        <f>IF(Wedstrijden!M746="x","Z2","")</f>
        <v/>
      </c>
      <c r="CG925" s="17" t="str">
        <f>IF(Wedstrijden!N746="x","ZZL","")</f>
        <v/>
      </c>
      <c r="CL925" s="17" t="str">
        <f>IF(COUNTA(Wedstrijden!AG746:AN746)&lt;&gt;0,2,"")</f>
        <v/>
      </c>
      <c r="CM925" s="17" t="str">
        <f t="shared" si="86"/>
        <v/>
      </c>
      <c r="CN925" s="17" t="str">
        <f>IF(Wedstrijden!AG746="x","AA","")</f>
        <v/>
      </c>
      <c r="CO925" s="17" t="str">
        <f>IF(Wedstrijden!AH746="x","A","")</f>
        <v/>
      </c>
      <c r="CP925" s="17" t="str">
        <f>IF(Wedstrijden!AI746="x","BB","")</f>
        <v/>
      </c>
      <c r="CQ925" s="17" t="str">
        <f>IF(Wedstrijden!AJ746="x","B","")</f>
        <v/>
      </c>
      <c r="CR925" s="17" t="str">
        <f>IF(Wedstrijden!AK746="x","L","")</f>
        <v/>
      </c>
      <c r="CS925" s="17" t="str">
        <f>IF(Wedstrijden!AL746="x","M","")</f>
        <v/>
      </c>
      <c r="CT925" s="17" t="str">
        <f>IF(Wedstrijden!AM746="x","Z","")</f>
        <v/>
      </c>
      <c r="CU925" s="17" t="str">
        <f>IF(Wedstrijden!AN746="x","ZZ","")</f>
        <v/>
      </c>
      <c r="CV925" s="17" t="str">
        <f>IF(COUNTA(Wedstrijden!Z746:AF746)&lt;&gt;0,2,"")</f>
        <v/>
      </c>
      <c r="CW925" s="17" t="str">
        <f t="shared" si="87"/>
        <v/>
      </c>
      <c r="CX925" s="17" t="str">
        <f>IF(Wedstrijden!Z746="x","BB","")</f>
        <v/>
      </c>
      <c r="CY925" s="17" t="str">
        <f>IF(Wedstrijden!AA746="x","B","")</f>
        <v/>
      </c>
      <c r="CZ925" s="17" t="str">
        <f>IF(Wedstrijden!AB746="x","L","")</f>
        <v/>
      </c>
      <c r="DA925" s="17" t="str">
        <f>IF(Wedstrijden!AC746="x","M","")</f>
        <v/>
      </c>
      <c r="DB925" s="17" t="str">
        <f>IF(Wedstrijden!AD746="x","Z","")</f>
        <v/>
      </c>
      <c r="DC925" s="17" t="str">
        <f>IF(Wedstrijden!AE746="x","ZZ","")</f>
        <v/>
      </c>
      <c r="DD925" s="17" t="str">
        <f>IF(Wedstrijden!AF746="x","1.40","")</f>
        <v/>
      </c>
      <c r="DE925" s="17" t="str">
        <f>IF(COUNTA(Wedstrijden!AP746:AR746)&lt;&gt;0,6,"")</f>
        <v/>
      </c>
      <c r="DF925" s="17" t="str">
        <f t="shared" si="88"/>
        <v/>
      </c>
      <c r="DG925" s="17" t="str">
        <f>IF(Wedstrijden!AP746="x","L","")</f>
        <v/>
      </c>
      <c r="DH925" s="17" t="str">
        <f>IF(Wedstrijden!AQ746="x","M","")</f>
        <v/>
      </c>
      <c r="DI925" s="17" t="str">
        <f>IF(Wedstrijden!AR746="x","Z","")</f>
        <v/>
      </c>
      <c r="DJ925" s="17" t="str">
        <f>IF(Wedstrijden!AS746="x","Z","")</f>
        <v/>
      </c>
      <c r="DK925" s="17" t="str">
        <f>IF(COUNTA(Wedstrijden!AU746:AW746)&lt;&gt;0,6,"")</f>
        <v/>
      </c>
      <c r="DL925" s="17" t="str">
        <f t="shared" si="89"/>
        <v/>
      </c>
      <c r="DM925" s="17" t="str">
        <f>IF(Wedstrijden!AU746="x","L","")</f>
        <v/>
      </c>
      <c r="DN925" s="17" t="str">
        <f>IF(Wedstrijden!AV746="x","M","")</f>
        <v/>
      </c>
      <c r="DO925" s="17" t="str">
        <f>IF(Wedstrijden!AW746="x","Z","")</f>
        <v/>
      </c>
      <c r="DP925" s="17" t="str">
        <f>IF(Wedstrijden!AX746="x","Z","")</f>
        <v/>
      </c>
    </row>
    <row r="926" spans="1:120" ht="14.4" x14ac:dyDescent="0.3">
      <c r="A926" s="21">
        <f>Wedstrijden!A747</f>
        <v>0</v>
      </c>
      <c r="B926" s="17" t="str">
        <f>IFERROR(VLOOKUP(Wedstrijden!#REF!,#REF!,2,FALSE),"")</f>
        <v/>
      </c>
      <c r="C926" s="17" t="e">
        <f>Wedstrijden!#REF!</f>
        <v>#REF!</v>
      </c>
      <c r="D926" s="17" t="str">
        <f>IFERROR(VLOOKUP(Wedstrijden!#REF!,#REF!,2,FALSE),"")</f>
        <v/>
      </c>
      <c r="E926" s="17" t="str">
        <f>IFERROR(VLOOKUP(Wedstrijden!#REF!,#REF!,5,FALSE),"")</f>
        <v/>
      </c>
      <c r="F926" s="17" t="e">
        <f>IF(Wedstrijden!#REF!&lt;&gt;"",Wedstrijden!#REF!,"")</f>
        <v>#REF!</v>
      </c>
      <c r="G926" s="17" t="e">
        <f>IF(Wedstrijden!#REF!="Indoor",1,0)</f>
        <v>#REF!</v>
      </c>
      <c r="H926" s="17" t="e">
        <f>Wedstrijden!#REF!</f>
        <v>#REF!</v>
      </c>
      <c r="I926" s="17" t="e">
        <f>IF(Wedstrijden!#REF!="Nee",0,IF(Wedstrijden!#REF!="Ja",1,""))</f>
        <v>#REF!</v>
      </c>
      <c r="J926" s="17" t="e">
        <f>IF(Wedstrijden!#REF!&lt;&gt;"",Wedstrijden!#REF!,"")</f>
        <v>#REF!</v>
      </c>
      <c r="W926" s="18"/>
      <c r="AE926" s="18"/>
      <c r="AN926" s="18"/>
      <c r="AU926" s="18"/>
      <c r="BA926" s="18"/>
      <c r="BE926" s="18"/>
      <c r="BJ926" s="17" t="str">
        <f>IF(COUNTA(Wedstrijden!O747:Y747)&lt;&gt;0,1,"")</f>
        <v/>
      </c>
      <c r="BK926" s="17" t="str">
        <f t="shared" si="84"/>
        <v/>
      </c>
      <c r="BL926" s="17" t="str">
        <f>IF(Wedstrijden!O747="x","AA","")</f>
        <v/>
      </c>
      <c r="BM926" s="17" t="str">
        <f>IF(Wedstrijden!P747="x","A","")</f>
        <v/>
      </c>
      <c r="BN926" s="17" t="str">
        <f>IF(Wedstrijden!Q747="x","B1","")</f>
        <v/>
      </c>
      <c r="BO926" s="17" t="e">
        <f>IF(Wedstrijden!#REF!="x","BB","")</f>
        <v>#REF!</v>
      </c>
      <c r="BP926" s="17" t="str">
        <f>IF(Wedstrijden!S747="x","B","")</f>
        <v/>
      </c>
      <c r="BQ926" s="17" t="str">
        <f>IF(Wedstrijden!T747="x","L1","")</f>
        <v/>
      </c>
      <c r="BR926" s="17" t="str">
        <f>IF(Wedstrijden!U747="x","L2","")</f>
        <v/>
      </c>
      <c r="BS926" s="17" t="str">
        <f>IF(Wedstrijden!V747="x","M1","")</f>
        <v/>
      </c>
      <c r="BT926" s="17" t="str">
        <f>IF(Wedstrijden!W747="x","M2","")</f>
        <v/>
      </c>
      <c r="BU926" s="17" t="str">
        <f>IF(Wedstrijden!X747="x","Z1","")</f>
        <v/>
      </c>
      <c r="BV926" s="17" t="str">
        <f>IF(Wedstrijden!Y747="x","Z2","")</f>
        <v/>
      </c>
      <c r="BW926" s="17" t="str">
        <f>IF(COUNTA(Wedstrijden!F747:N747)&lt;&gt;0,1,"")</f>
        <v/>
      </c>
      <c r="BX926" s="17" t="str">
        <f t="shared" si="85"/>
        <v/>
      </c>
      <c r="BY926" s="17" t="str">
        <f>IF(Wedstrijden!F747="x","BB","")</f>
        <v/>
      </c>
      <c r="BZ926" s="17" t="str">
        <f>IF(Wedstrijden!G747="x","B","")</f>
        <v/>
      </c>
      <c r="CA926" s="17" t="str">
        <f>IF(Wedstrijden!H747="x","L1","")</f>
        <v/>
      </c>
      <c r="CB926" s="17" t="str">
        <f>IF(Wedstrijden!I747="x","L2","")</f>
        <v/>
      </c>
      <c r="CC926" s="17" t="str">
        <f>IF(Wedstrijden!J747="x","M1","")</f>
        <v/>
      </c>
      <c r="CD926" s="17" t="str">
        <f>IF(Wedstrijden!K747="x","M2","")</f>
        <v/>
      </c>
      <c r="CE926" s="17" t="str">
        <f>IF(Wedstrijden!L747="x","Z1","")</f>
        <v/>
      </c>
      <c r="CF926" s="17" t="str">
        <f>IF(Wedstrijden!M747="x","Z2","")</f>
        <v/>
      </c>
      <c r="CG926" s="17" t="str">
        <f>IF(Wedstrijden!N747="x","ZZL","")</f>
        <v/>
      </c>
      <c r="CL926" s="17" t="str">
        <f>IF(COUNTA(Wedstrijden!AG747:AN747)&lt;&gt;0,2,"")</f>
        <v/>
      </c>
      <c r="CM926" s="17" t="str">
        <f t="shared" si="86"/>
        <v/>
      </c>
      <c r="CN926" s="17" t="str">
        <f>IF(Wedstrijden!AG747="x","AA","")</f>
        <v/>
      </c>
      <c r="CO926" s="17" t="str">
        <f>IF(Wedstrijden!AH747="x","A","")</f>
        <v/>
      </c>
      <c r="CP926" s="17" t="str">
        <f>IF(Wedstrijden!AI747="x","BB","")</f>
        <v/>
      </c>
      <c r="CQ926" s="17" t="str">
        <f>IF(Wedstrijden!AJ747="x","B","")</f>
        <v/>
      </c>
      <c r="CR926" s="17" t="str">
        <f>IF(Wedstrijden!AK747="x","L","")</f>
        <v/>
      </c>
      <c r="CS926" s="17" t="str">
        <f>IF(Wedstrijden!AL747="x","M","")</f>
        <v/>
      </c>
      <c r="CT926" s="17" t="str">
        <f>IF(Wedstrijden!AM747="x","Z","")</f>
        <v/>
      </c>
      <c r="CU926" s="17" t="str">
        <f>IF(Wedstrijden!AN747="x","ZZ","")</f>
        <v/>
      </c>
      <c r="CV926" s="17" t="str">
        <f>IF(COUNTA(Wedstrijden!Z747:AF747)&lt;&gt;0,2,"")</f>
        <v/>
      </c>
      <c r="CW926" s="17" t="str">
        <f t="shared" si="87"/>
        <v/>
      </c>
      <c r="CX926" s="17" t="str">
        <f>IF(Wedstrijden!Z747="x","BB","")</f>
        <v/>
      </c>
      <c r="CY926" s="17" t="str">
        <f>IF(Wedstrijden!AA747="x","B","")</f>
        <v/>
      </c>
      <c r="CZ926" s="17" t="str">
        <f>IF(Wedstrijden!AB747="x","L","")</f>
        <v/>
      </c>
      <c r="DA926" s="17" t="str">
        <f>IF(Wedstrijden!AC747="x","M","")</f>
        <v/>
      </c>
      <c r="DB926" s="17" t="str">
        <f>IF(Wedstrijden!AD747="x","Z","")</f>
        <v/>
      </c>
      <c r="DC926" s="17" t="str">
        <f>IF(Wedstrijden!AE747="x","ZZ","")</f>
        <v/>
      </c>
      <c r="DD926" s="17" t="str">
        <f>IF(Wedstrijden!AF747="x","1.40","")</f>
        <v/>
      </c>
      <c r="DE926" s="17" t="str">
        <f>IF(COUNTA(Wedstrijden!AP747:AR747)&lt;&gt;0,6,"")</f>
        <v/>
      </c>
      <c r="DF926" s="17" t="str">
        <f t="shared" si="88"/>
        <v/>
      </c>
      <c r="DG926" s="17" t="str">
        <f>IF(Wedstrijden!AP747="x","L","")</f>
        <v/>
      </c>
      <c r="DH926" s="17" t="str">
        <f>IF(Wedstrijden!AQ747="x","M","")</f>
        <v/>
      </c>
      <c r="DI926" s="17" t="str">
        <f>IF(Wedstrijden!AR747="x","Z","")</f>
        <v/>
      </c>
      <c r="DJ926" s="17" t="str">
        <f>IF(Wedstrijden!AS747="x","Z","")</f>
        <v/>
      </c>
      <c r="DK926" s="17" t="str">
        <f>IF(COUNTA(Wedstrijden!AU747:AW747)&lt;&gt;0,6,"")</f>
        <v/>
      </c>
      <c r="DL926" s="17" t="str">
        <f t="shared" si="89"/>
        <v/>
      </c>
      <c r="DM926" s="17" t="str">
        <f>IF(Wedstrijden!AU747="x","L","")</f>
        <v/>
      </c>
      <c r="DN926" s="17" t="str">
        <f>IF(Wedstrijden!AV747="x","M","")</f>
        <v/>
      </c>
      <c r="DO926" s="17" t="str">
        <f>IF(Wedstrijden!AW747="x","Z","")</f>
        <v/>
      </c>
      <c r="DP926" s="17" t="str">
        <f>IF(Wedstrijden!AX747="x","Z","")</f>
        <v/>
      </c>
    </row>
    <row r="927" spans="1:120" ht="14.4" x14ac:dyDescent="0.3">
      <c r="A927" s="21">
        <f>Wedstrijden!A748</f>
        <v>0</v>
      </c>
      <c r="B927" s="17" t="str">
        <f>IFERROR(VLOOKUP(Wedstrijden!#REF!,#REF!,2,FALSE),"")</f>
        <v/>
      </c>
      <c r="C927" s="17" t="e">
        <f>Wedstrijden!#REF!</f>
        <v>#REF!</v>
      </c>
      <c r="D927" s="17" t="str">
        <f>IFERROR(VLOOKUP(Wedstrijden!#REF!,#REF!,2,FALSE),"")</f>
        <v/>
      </c>
      <c r="E927" s="17" t="str">
        <f>IFERROR(VLOOKUP(Wedstrijden!#REF!,#REF!,5,FALSE),"")</f>
        <v/>
      </c>
      <c r="F927" s="17" t="e">
        <f>IF(Wedstrijden!#REF!&lt;&gt;"",Wedstrijden!#REF!,"")</f>
        <v>#REF!</v>
      </c>
      <c r="G927" s="17" t="e">
        <f>IF(Wedstrijden!#REF!="Indoor",1,0)</f>
        <v>#REF!</v>
      </c>
      <c r="H927" s="17" t="e">
        <f>Wedstrijden!#REF!</f>
        <v>#REF!</v>
      </c>
      <c r="I927" s="17" t="e">
        <f>IF(Wedstrijden!#REF!="Nee",0,IF(Wedstrijden!#REF!="Ja",1,""))</f>
        <v>#REF!</v>
      </c>
      <c r="J927" s="17" t="e">
        <f>IF(Wedstrijden!#REF!&lt;&gt;"",Wedstrijden!#REF!,"")</f>
        <v>#REF!</v>
      </c>
      <c r="W927" s="18"/>
      <c r="AE927" s="18"/>
      <c r="AN927" s="18"/>
      <c r="AU927" s="18"/>
      <c r="BA927" s="18"/>
      <c r="BE927" s="18"/>
      <c r="BJ927" s="17" t="str">
        <f>IF(COUNTA(Wedstrijden!O748:Y748)&lt;&gt;0,1,"")</f>
        <v/>
      </c>
      <c r="BK927" s="17" t="str">
        <f t="shared" si="84"/>
        <v/>
      </c>
      <c r="BL927" s="17" t="str">
        <f>IF(Wedstrijden!O748="x","AA","")</f>
        <v/>
      </c>
      <c r="BM927" s="17" t="str">
        <f>IF(Wedstrijden!P748="x","A","")</f>
        <v/>
      </c>
      <c r="BN927" s="17" t="str">
        <f>IF(Wedstrijden!Q748="x","B1","")</f>
        <v/>
      </c>
      <c r="BO927" s="17" t="e">
        <f>IF(Wedstrijden!#REF!="x","BB","")</f>
        <v>#REF!</v>
      </c>
      <c r="BP927" s="17" t="str">
        <f>IF(Wedstrijden!S748="x","B","")</f>
        <v/>
      </c>
      <c r="BQ927" s="17" t="str">
        <f>IF(Wedstrijden!T748="x","L1","")</f>
        <v/>
      </c>
      <c r="BR927" s="17" t="str">
        <f>IF(Wedstrijden!U748="x","L2","")</f>
        <v/>
      </c>
      <c r="BS927" s="17" t="str">
        <f>IF(Wedstrijden!V748="x","M1","")</f>
        <v/>
      </c>
      <c r="BT927" s="17" t="str">
        <f>IF(Wedstrijden!W748="x","M2","")</f>
        <v/>
      </c>
      <c r="BU927" s="17" t="str">
        <f>IF(Wedstrijden!X748="x","Z1","")</f>
        <v/>
      </c>
      <c r="BV927" s="17" t="str">
        <f>IF(Wedstrijden!Y748="x","Z2","")</f>
        <v/>
      </c>
      <c r="BW927" s="17" t="str">
        <f>IF(COUNTA(Wedstrijden!F748:N748)&lt;&gt;0,1,"")</f>
        <v/>
      </c>
      <c r="BX927" s="17" t="str">
        <f t="shared" si="85"/>
        <v/>
      </c>
      <c r="BY927" s="17" t="str">
        <f>IF(Wedstrijden!F748="x","BB","")</f>
        <v/>
      </c>
      <c r="BZ927" s="17" t="str">
        <f>IF(Wedstrijden!G748="x","B","")</f>
        <v/>
      </c>
      <c r="CA927" s="17" t="str">
        <f>IF(Wedstrijden!H748="x","L1","")</f>
        <v/>
      </c>
      <c r="CB927" s="17" t="str">
        <f>IF(Wedstrijden!I748="x","L2","")</f>
        <v/>
      </c>
      <c r="CC927" s="17" t="str">
        <f>IF(Wedstrijden!J748="x","M1","")</f>
        <v/>
      </c>
      <c r="CD927" s="17" t="str">
        <f>IF(Wedstrijden!K748="x","M2","")</f>
        <v/>
      </c>
      <c r="CE927" s="17" t="str">
        <f>IF(Wedstrijden!L748="x","Z1","")</f>
        <v/>
      </c>
      <c r="CF927" s="17" t="str">
        <f>IF(Wedstrijden!M748="x","Z2","")</f>
        <v/>
      </c>
      <c r="CG927" s="17" t="str">
        <f>IF(Wedstrijden!N748="x","ZZL","")</f>
        <v/>
      </c>
      <c r="CL927" s="17" t="str">
        <f>IF(COUNTA(Wedstrijden!AG748:AN748)&lt;&gt;0,2,"")</f>
        <v/>
      </c>
      <c r="CM927" s="17" t="str">
        <f t="shared" si="86"/>
        <v/>
      </c>
      <c r="CN927" s="17" t="str">
        <f>IF(Wedstrijden!AG748="x","AA","")</f>
        <v/>
      </c>
      <c r="CO927" s="17" t="str">
        <f>IF(Wedstrijden!AH748="x","A","")</f>
        <v/>
      </c>
      <c r="CP927" s="17" t="str">
        <f>IF(Wedstrijden!AI748="x","BB","")</f>
        <v/>
      </c>
      <c r="CQ927" s="17" t="str">
        <f>IF(Wedstrijden!AJ748="x","B","")</f>
        <v/>
      </c>
      <c r="CR927" s="17" t="str">
        <f>IF(Wedstrijden!AK748="x","L","")</f>
        <v/>
      </c>
      <c r="CS927" s="17" t="str">
        <f>IF(Wedstrijden!AL748="x","M","")</f>
        <v/>
      </c>
      <c r="CT927" s="17" t="str">
        <f>IF(Wedstrijden!AM748="x","Z","")</f>
        <v/>
      </c>
      <c r="CU927" s="17" t="str">
        <f>IF(Wedstrijden!AN748="x","ZZ","")</f>
        <v/>
      </c>
      <c r="CV927" s="17" t="str">
        <f>IF(COUNTA(Wedstrijden!Z748:AF748)&lt;&gt;0,2,"")</f>
        <v/>
      </c>
      <c r="CW927" s="17" t="str">
        <f t="shared" si="87"/>
        <v/>
      </c>
      <c r="CX927" s="17" t="str">
        <f>IF(Wedstrijden!Z748="x","BB","")</f>
        <v/>
      </c>
      <c r="CY927" s="17" t="str">
        <f>IF(Wedstrijden!AA748="x","B","")</f>
        <v/>
      </c>
      <c r="CZ927" s="17" t="str">
        <f>IF(Wedstrijden!AB748="x","L","")</f>
        <v/>
      </c>
      <c r="DA927" s="17" t="str">
        <f>IF(Wedstrijden!AC748="x","M","")</f>
        <v/>
      </c>
      <c r="DB927" s="17" t="str">
        <f>IF(Wedstrijden!AD748="x","Z","")</f>
        <v/>
      </c>
      <c r="DC927" s="17" t="str">
        <f>IF(Wedstrijden!AE748="x","ZZ","")</f>
        <v/>
      </c>
      <c r="DD927" s="17" t="str">
        <f>IF(Wedstrijden!AF748="x","1.40","")</f>
        <v/>
      </c>
      <c r="DE927" s="17" t="str">
        <f>IF(COUNTA(Wedstrijden!AP748:AR748)&lt;&gt;0,6,"")</f>
        <v/>
      </c>
      <c r="DF927" s="17" t="str">
        <f t="shared" si="88"/>
        <v/>
      </c>
      <c r="DG927" s="17" t="str">
        <f>IF(Wedstrijden!AP748="x","L","")</f>
        <v/>
      </c>
      <c r="DH927" s="17" t="str">
        <f>IF(Wedstrijden!AQ748="x","M","")</f>
        <v/>
      </c>
      <c r="DI927" s="17" t="str">
        <f>IF(Wedstrijden!AR748="x","Z","")</f>
        <v/>
      </c>
      <c r="DJ927" s="17" t="str">
        <f>IF(Wedstrijden!AS748="x","Z","")</f>
        <v/>
      </c>
      <c r="DK927" s="17" t="str">
        <f>IF(COUNTA(Wedstrijden!AU748:AW748)&lt;&gt;0,6,"")</f>
        <v/>
      </c>
      <c r="DL927" s="17" t="str">
        <f t="shared" si="89"/>
        <v/>
      </c>
      <c r="DM927" s="17" t="str">
        <f>IF(Wedstrijden!AU748="x","L","")</f>
        <v/>
      </c>
      <c r="DN927" s="17" t="str">
        <f>IF(Wedstrijden!AV748="x","M","")</f>
        <v/>
      </c>
      <c r="DO927" s="17" t="str">
        <f>IF(Wedstrijden!AW748="x","Z","")</f>
        <v/>
      </c>
      <c r="DP927" s="17" t="str">
        <f>IF(Wedstrijden!AX748="x","Z","")</f>
        <v/>
      </c>
    </row>
    <row r="928" spans="1:120" ht="14.4" x14ac:dyDescent="0.3">
      <c r="A928" s="21">
        <f>Wedstrijden!A749</f>
        <v>0</v>
      </c>
      <c r="B928" s="17" t="str">
        <f>IFERROR(VLOOKUP(Wedstrijden!#REF!,#REF!,2,FALSE),"")</f>
        <v/>
      </c>
      <c r="C928" s="17" t="e">
        <f>Wedstrijden!#REF!</f>
        <v>#REF!</v>
      </c>
      <c r="D928" s="17" t="str">
        <f>IFERROR(VLOOKUP(Wedstrijden!#REF!,#REF!,2,FALSE),"")</f>
        <v/>
      </c>
      <c r="E928" s="17" t="str">
        <f>IFERROR(VLOOKUP(Wedstrijden!#REF!,#REF!,5,FALSE),"")</f>
        <v/>
      </c>
      <c r="F928" s="17" t="e">
        <f>IF(Wedstrijden!#REF!&lt;&gt;"",Wedstrijden!#REF!,"")</f>
        <v>#REF!</v>
      </c>
      <c r="G928" s="17" t="e">
        <f>IF(Wedstrijden!#REF!="Indoor",1,0)</f>
        <v>#REF!</v>
      </c>
      <c r="H928" s="17" t="e">
        <f>Wedstrijden!#REF!</f>
        <v>#REF!</v>
      </c>
      <c r="I928" s="17" t="e">
        <f>IF(Wedstrijden!#REF!="Nee",0,IF(Wedstrijden!#REF!="Ja",1,""))</f>
        <v>#REF!</v>
      </c>
      <c r="J928" s="17" t="e">
        <f>IF(Wedstrijden!#REF!&lt;&gt;"",Wedstrijden!#REF!,"")</f>
        <v>#REF!</v>
      </c>
      <c r="W928" s="18"/>
      <c r="AE928" s="18"/>
      <c r="AN928" s="18"/>
      <c r="AU928" s="18"/>
      <c r="BA928" s="18"/>
      <c r="BE928" s="18"/>
      <c r="BJ928" s="17" t="str">
        <f>IF(COUNTA(Wedstrijden!O749:Y749)&lt;&gt;0,1,"")</f>
        <v/>
      </c>
      <c r="BK928" s="17" t="str">
        <f t="shared" si="84"/>
        <v/>
      </c>
      <c r="BL928" s="17" t="str">
        <f>IF(Wedstrijden!O749="x","AA","")</f>
        <v/>
      </c>
      <c r="BM928" s="17" t="str">
        <f>IF(Wedstrijden!P749="x","A","")</f>
        <v/>
      </c>
      <c r="BN928" s="17" t="str">
        <f>IF(Wedstrijden!Q749="x","B1","")</f>
        <v/>
      </c>
      <c r="BO928" s="17" t="e">
        <f>IF(Wedstrijden!#REF!="x","BB","")</f>
        <v>#REF!</v>
      </c>
      <c r="BP928" s="17" t="str">
        <f>IF(Wedstrijden!S749="x","B","")</f>
        <v/>
      </c>
      <c r="BQ928" s="17" t="str">
        <f>IF(Wedstrijden!T749="x","L1","")</f>
        <v/>
      </c>
      <c r="BR928" s="17" t="str">
        <f>IF(Wedstrijden!U749="x","L2","")</f>
        <v/>
      </c>
      <c r="BS928" s="17" t="str">
        <f>IF(Wedstrijden!V749="x","M1","")</f>
        <v/>
      </c>
      <c r="BT928" s="17" t="str">
        <f>IF(Wedstrijden!W749="x","M2","")</f>
        <v/>
      </c>
      <c r="BU928" s="17" t="str">
        <f>IF(Wedstrijden!X749="x","Z1","")</f>
        <v/>
      </c>
      <c r="BV928" s="17" t="str">
        <f>IF(Wedstrijden!Y749="x","Z2","")</f>
        <v/>
      </c>
      <c r="BW928" s="17" t="str">
        <f>IF(COUNTA(Wedstrijden!F749:N749)&lt;&gt;0,1,"")</f>
        <v/>
      </c>
      <c r="BX928" s="17" t="str">
        <f t="shared" si="85"/>
        <v/>
      </c>
      <c r="BY928" s="17" t="str">
        <f>IF(Wedstrijden!F749="x","BB","")</f>
        <v/>
      </c>
      <c r="BZ928" s="17" t="str">
        <f>IF(Wedstrijden!G749="x","B","")</f>
        <v/>
      </c>
      <c r="CA928" s="17" t="str">
        <f>IF(Wedstrijden!H749="x","L1","")</f>
        <v/>
      </c>
      <c r="CB928" s="17" t="str">
        <f>IF(Wedstrijden!I749="x","L2","")</f>
        <v/>
      </c>
      <c r="CC928" s="17" t="str">
        <f>IF(Wedstrijden!J749="x","M1","")</f>
        <v/>
      </c>
      <c r="CD928" s="17" t="str">
        <f>IF(Wedstrijden!K749="x","M2","")</f>
        <v/>
      </c>
      <c r="CE928" s="17" t="str">
        <f>IF(Wedstrijden!L749="x","Z1","")</f>
        <v/>
      </c>
      <c r="CF928" s="17" t="str">
        <f>IF(Wedstrijden!M749="x","Z2","")</f>
        <v/>
      </c>
      <c r="CG928" s="17" t="str">
        <f>IF(Wedstrijden!N749="x","ZZL","")</f>
        <v/>
      </c>
      <c r="CL928" s="17" t="str">
        <f>IF(COUNTA(Wedstrijden!AG749:AN749)&lt;&gt;0,2,"")</f>
        <v/>
      </c>
      <c r="CM928" s="17" t="str">
        <f t="shared" si="86"/>
        <v/>
      </c>
      <c r="CN928" s="17" t="str">
        <f>IF(Wedstrijden!AG749="x","AA","")</f>
        <v/>
      </c>
      <c r="CO928" s="17" t="str">
        <f>IF(Wedstrijden!AH749="x","A","")</f>
        <v/>
      </c>
      <c r="CP928" s="17" t="str">
        <f>IF(Wedstrijden!AI749="x","BB","")</f>
        <v/>
      </c>
      <c r="CQ928" s="17" t="str">
        <f>IF(Wedstrijden!AJ749="x","B","")</f>
        <v/>
      </c>
      <c r="CR928" s="17" t="str">
        <f>IF(Wedstrijden!AK749="x","L","")</f>
        <v/>
      </c>
      <c r="CS928" s="17" t="str">
        <f>IF(Wedstrijden!AL749="x","M","")</f>
        <v/>
      </c>
      <c r="CT928" s="17" t="str">
        <f>IF(Wedstrijden!AM749="x","Z","")</f>
        <v/>
      </c>
      <c r="CU928" s="17" t="str">
        <f>IF(Wedstrijden!AN749="x","ZZ","")</f>
        <v/>
      </c>
      <c r="CV928" s="17" t="str">
        <f>IF(COUNTA(Wedstrijden!Z749:AF749)&lt;&gt;0,2,"")</f>
        <v/>
      </c>
      <c r="CW928" s="17" t="str">
        <f t="shared" si="87"/>
        <v/>
      </c>
      <c r="CX928" s="17" t="str">
        <f>IF(Wedstrijden!Z749="x","BB","")</f>
        <v/>
      </c>
      <c r="CY928" s="17" t="str">
        <f>IF(Wedstrijden!AA749="x","B","")</f>
        <v/>
      </c>
      <c r="CZ928" s="17" t="str">
        <f>IF(Wedstrijden!AB749="x","L","")</f>
        <v/>
      </c>
      <c r="DA928" s="17" t="str">
        <f>IF(Wedstrijden!AC749="x","M","")</f>
        <v/>
      </c>
      <c r="DB928" s="17" t="str">
        <f>IF(Wedstrijden!AD749="x","Z","")</f>
        <v/>
      </c>
      <c r="DC928" s="17" t="str">
        <f>IF(Wedstrijden!AE749="x","ZZ","")</f>
        <v/>
      </c>
      <c r="DD928" s="17" t="str">
        <f>IF(Wedstrijden!AF749="x","1.40","")</f>
        <v/>
      </c>
      <c r="DE928" s="17" t="str">
        <f>IF(COUNTA(Wedstrijden!AP749:AR749)&lt;&gt;0,6,"")</f>
        <v/>
      </c>
      <c r="DF928" s="17" t="str">
        <f t="shared" si="88"/>
        <v/>
      </c>
      <c r="DG928" s="17" t="str">
        <f>IF(Wedstrijden!AP749="x","L","")</f>
        <v/>
      </c>
      <c r="DH928" s="17" t="str">
        <f>IF(Wedstrijden!AQ749="x","M","")</f>
        <v/>
      </c>
      <c r="DI928" s="17" t="str">
        <f>IF(Wedstrijden!AR749="x","Z","")</f>
        <v/>
      </c>
      <c r="DJ928" s="17" t="str">
        <f>IF(Wedstrijden!AS749="x","Z","")</f>
        <v/>
      </c>
      <c r="DK928" s="17" t="str">
        <f>IF(COUNTA(Wedstrijden!AU749:AW749)&lt;&gt;0,6,"")</f>
        <v/>
      </c>
      <c r="DL928" s="17" t="str">
        <f t="shared" si="89"/>
        <v/>
      </c>
      <c r="DM928" s="17" t="str">
        <f>IF(Wedstrijden!AU749="x","L","")</f>
        <v/>
      </c>
      <c r="DN928" s="17" t="str">
        <f>IF(Wedstrijden!AV749="x","M","")</f>
        <v/>
      </c>
      <c r="DO928" s="17" t="str">
        <f>IF(Wedstrijden!AW749="x","Z","")</f>
        <v/>
      </c>
      <c r="DP928" s="17" t="str">
        <f>IF(Wedstrijden!AX749="x","Z","")</f>
        <v/>
      </c>
    </row>
    <row r="929" spans="1:120" ht="14.4" x14ac:dyDescent="0.3">
      <c r="A929" s="21">
        <f>Wedstrijden!A750</f>
        <v>0</v>
      </c>
      <c r="B929" s="17" t="str">
        <f>IFERROR(VLOOKUP(Wedstrijden!#REF!,#REF!,2,FALSE),"")</f>
        <v/>
      </c>
      <c r="C929" s="17" t="e">
        <f>Wedstrijden!#REF!</f>
        <v>#REF!</v>
      </c>
      <c r="D929" s="17" t="str">
        <f>IFERROR(VLOOKUP(Wedstrijden!#REF!,#REF!,2,FALSE),"")</f>
        <v/>
      </c>
      <c r="E929" s="17" t="str">
        <f>IFERROR(VLOOKUP(Wedstrijden!#REF!,#REF!,5,FALSE),"")</f>
        <v/>
      </c>
      <c r="F929" s="17" t="e">
        <f>IF(Wedstrijden!#REF!&lt;&gt;"",Wedstrijden!#REF!,"")</f>
        <v>#REF!</v>
      </c>
      <c r="G929" s="17" t="e">
        <f>IF(Wedstrijden!#REF!="Indoor",1,0)</f>
        <v>#REF!</v>
      </c>
      <c r="H929" s="17" t="e">
        <f>Wedstrijden!#REF!</f>
        <v>#REF!</v>
      </c>
      <c r="I929" s="17" t="e">
        <f>IF(Wedstrijden!#REF!="Nee",0,IF(Wedstrijden!#REF!="Ja",1,""))</f>
        <v>#REF!</v>
      </c>
      <c r="J929" s="17" t="e">
        <f>IF(Wedstrijden!#REF!&lt;&gt;"",Wedstrijden!#REF!,"")</f>
        <v>#REF!</v>
      </c>
      <c r="W929" s="18"/>
      <c r="AE929" s="18"/>
      <c r="AN929" s="18"/>
      <c r="AU929" s="18"/>
      <c r="BA929" s="18"/>
      <c r="BE929" s="18"/>
      <c r="BJ929" s="17" t="str">
        <f>IF(COUNTA(Wedstrijden!O750:Y750)&lt;&gt;0,1,"")</f>
        <v/>
      </c>
      <c r="BK929" s="17" t="str">
        <f t="shared" si="84"/>
        <v/>
      </c>
      <c r="BL929" s="17" t="str">
        <f>IF(Wedstrijden!O750="x","AA","")</f>
        <v/>
      </c>
      <c r="BM929" s="17" t="str">
        <f>IF(Wedstrijden!P750="x","A","")</f>
        <v/>
      </c>
      <c r="BN929" s="17" t="str">
        <f>IF(Wedstrijden!Q750="x","B1","")</f>
        <v/>
      </c>
      <c r="BO929" s="17" t="e">
        <f>IF(Wedstrijden!#REF!="x","BB","")</f>
        <v>#REF!</v>
      </c>
      <c r="BP929" s="17" t="str">
        <f>IF(Wedstrijden!S750="x","B","")</f>
        <v/>
      </c>
      <c r="BQ929" s="17" t="str">
        <f>IF(Wedstrijden!T750="x","L1","")</f>
        <v/>
      </c>
      <c r="BR929" s="17" t="str">
        <f>IF(Wedstrijden!U750="x","L2","")</f>
        <v/>
      </c>
      <c r="BS929" s="17" t="str">
        <f>IF(Wedstrijden!V750="x","M1","")</f>
        <v/>
      </c>
      <c r="BT929" s="17" t="str">
        <f>IF(Wedstrijden!W750="x","M2","")</f>
        <v/>
      </c>
      <c r="BU929" s="17" t="str">
        <f>IF(Wedstrijden!X750="x","Z1","")</f>
        <v/>
      </c>
      <c r="BV929" s="17" t="str">
        <f>IF(Wedstrijden!Y750="x","Z2","")</f>
        <v/>
      </c>
      <c r="BW929" s="17" t="str">
        <f>IF(COUNTA(Wedstrijden!F750:N750)&lt;&gt;0,1,"")</f>
        <v/>
      </c>
      <c r="BX929" s="17" t="str">
        <f t="shared" si="85"/>
        <v/>
      </c>
      <c r="BY929" s="17" t="str">
        <f>IF(Wedstrijden!F750="x","BB","")</f>
        <v/>
      </c>
      <c r="BZ929" s="17" t="str">
        <f>IF(Wedstrijden!G750="x","B","")</f>
        <v/>
      </c>
      <c r="CA929" s="17" t="str">
        <f>IF(Wedstrijden!H750="x","L1","")</f>
        <v/>
      </c>
      <c r="CB929" s="17" t="str">
        <f>IF(Wedstrijden!I750="x","L2","")</f>
        <v/>
      </c>
      <c r="CC929" s="17" t="str">
        <f>IF(Wedstrijden!J750="x","M1","")</f>
        <v/>
      </c>
      <c r="CD929" s="17" t="str">
        <f>IF(Wedstrijden!K750="x","M2","")</f>
        <v/>
      </c>
      <c r="CE929" s="17" t="str">
        <f>IF(Wedstrijden!L750="x","Z1","")</f>
        <v/>
      </c>
      <c r="CF929" s="17" t="str">
        <f>IF(Wedstrijden!M750="x","Z2","")</f>
        <v/>
      </c>
      <c r="CG929" s="17" t="str">
        <f>IF(Wedstrijden!N750="x","ZZL","")</f>
        <v/>
      </c>
      <c r="CL929" s="17" t="str">
        <f>IF(COUNTA(Wedstrijden!AG750:AN750)&lt;&gt;0,2,"")</f>
        <v/>
      </c>
      <c r="CM929" s="17" t="str">
        <f t="shared" si="86"/>
        <v/>
      </c>
      <c r="CN929" s="17" t="str">
        <f>IF(Wedstrijden!AG750="x","AA","")</f>
        <v/>
      </c>
      <c r="CO929" s="17" t="str">
        <f>IF(Wedstrijden!AH750="x","A","")</f>
        <v/>
      </c>
      <c r="CP929" s="17" t="str">
        <f>IF(Wedstrijden!AI750="x","BB","")</f>
        <v/>
      </c>
      <c r="CQ929" s="17" t="str">
        <f>IF(Wedstrijden!AJ750="x","B","")</f>
        <v/>
      </c>
      <c r="CR929" s="17" t="str">
        <f>IF(Wedstrijden!AK750="x","L","")</f>
        <v/>
      </c>
      <c r="CS929" s="17" t="str">
        <f>IF(Wedstrijden!AL750="x","M","")</f>
        <v/>
      </c>
      <c r="CT929" s="17" t="str">
        <f>IF(Wedstrijden!AM750="x","Z","")</f>
        <v/>
      </c>
      <c r="CU929" s="17" t="str">
        <f>IF(Wedstrijden!AN750="x","ZZ","")</f>
        <v/>
      </c>
      <c r="CV929" s="17" t="str">
        <f>IF(COUNTA(Wedstrijden!Z750:AF750)&lt;&gt;0,2,"")</f>
        <v/>
      </c>
      <c r="CW929" s="17" t="str">
        <f t="shared" si="87"/>
        <v/>
      </c>
      <c r="CX929" s="17" t="str">
        <f>IF(Wedstrijden!Z750="x","BB","")</f>
        <v/>
      </c>
      <c r="CY929" s="17" t="str">
        <f>IF(Wedstrijden!AA750="x","B","")</f>
        <v/>
      </c>
      <c r="CZ929" s="17" t="str">
        <f>IF(Wedstrijden!AB750="x","L","")</f>
        <v/>
      </c>
      <c r="DA929" s="17" t="str">
        <f>IF(Wedstrijden!AC750="x","M","")</f>
        <v/>
      </c>
      <c r="DB929" s="17" t="str">
        <f>IF(Wedstrijden!AD750="x","Z","")</f>
        <v/>
      </c>
      <c r="DC929" s="17" t="str">
        <f>IF(Wedstrijden!AE750="x","ZZ","")</f>
        <v/>
      </c>
      <c r="DD929" s="17" t="str">
        <f>IF(Wedstrijden!AF750="x","1.40","")</f>
        <v/>
      </c>
      <c r="DE929" s="17" t="str">
        <f>IF(COUNTA(Wedstrijden!AP750:AR750)&lt;&gt;0,6,"")</f>
        <v/>
      </c>
      <c r="DF929" s="17" t="str">
        <f t="shared" si="88"/>
        <v/>
      </c>
      <c r="DG929" s="17" t="str">
        <f>IF(Wedstrijden!AP750="x","L","")</f>
        <v/>
      </c>
      <c r="DH929" s="17" t="str">
        <f>IF(Wedstrijden!AQ750="x","M","")</f>
        <v/>
      </c>
      <c r="DI929" s="17" t="str">
        <f>IF(Wedstrijden!AR750="x","Z","")</f>
        <v/>
      </c>
      <c r="DJ929" s="17" t="str">
        <f>IF(Wedstrijden!AS750="x","Z","")</f>
        <v/>
      </c>
      <c r="DK929" s="17" t="str">
        <f>IF(COUNTA(Wedstrijden!AU750:AW750)&lt;&gt;0,6,"")</f>
        <v/>
      </c>
      <c r="DL929" s="17" t="str">
        <f t="shared" si="89"/>
        <v/>
      </c>
      <c r="DM929" s="17" t="str">
        <f>IF(Wedstrijden!AU750="x","L","")</f>
        <v/>
      </c>
      <c r="DN929" s="17" t="str">
        <f>IF(Wedstrijden!AV750="x","M","")</f>
        <v/>
      </c>
      <c r="DO929" s="17" t="str">
        <f>IF(Wedstrijden!AW750="x","Z","")</f>
        <v/>
      </c>
      <c r="DP929" s="17" t="str">
        <f>IF(Wedstrijden!AX750="x","Z","")</f>
        <v/>
      </c>
    </row>
    <row r="930" spans="1:120" ht="14.4" x14ac:dyDescent="0.3">
      <c r="A930" s="21">
        <f>Wedstrijden!A751</f>
        <v>0</v>
      </c>
      <c r="B930" s="17" t="str">
        <f>IFERROR(VLOOKUP(Wedstrijden!#REF!,#REF!,2,FALSE),"")</f>
        <v/>
      </c>
      <c r="C930" s="17" t="e">
        <f>Wedstrijden!#REF!</f>
        <v>#REF!</v>
      </c>
      <c r="D930" s="17" t="str">
        <f>IFERROR(VLOOKUP(Wedstrijden!#REF!,#REF!,2,FALSE),"")</f>
        <v/>
      </c>
      <c r="E930" s="17" t="str">
        <f>IFERROR(VLOOKUP(Wedstrijden!#REF!,#REF!,5,FALSE),"")</f>
        <v/>
      </c>
      <c r="F930" s="17" t="e">
        <f>IF(Wedstrijden!#REF!&lt;&gt;"",Wedstrijden!#REF!,"")</f>
        <v>#REF!</v>
      </c>
      <c r="G930" s="17" t="e">
        <f>IF(Wedstrijden!#REF!="Indoor",1,0)</f>
        <v>#REF!</v>
      </c>
      <c r="H930" s="17" t="e">
        <f>Wedstrijden!#REF!</f>
        <v>#REF!</v>
      </c>
      <c r="I930" s="17" t="e">
        <f>IF(Wedstrijden!#REF!="Nee",0,IF(Wedstrijden!#REF!="Ja",1,""))</f>
        <v>#REF!</v>
      </c>
      <c r="J930" s="17" t="e">
        <f>IF(Wedstrijden!#REF!&lt;&gt;"",Wedstrijden!#REF!,"")</f>
        <v>#REF!</v>
      </c>
      <c r="W930" s="18"/>
      <c r="AE930" s="18"/>
      <c r="AN930" s="18"/>
      <c r="AU930" s="18"/>
      <c r="BA930" s="18"/>
      <c r="BE930" s="18"/>
      <c r="BJ930" s="17" t="str">
        <f>IF(COUNTA(Wedstrijden!O751:Y751)&lt;&gt;0,1,"")</f>
        <v/>
      </c>
      <c r="BK930" s="17" t="str">
        <f t="shared" si="84"/>
        <v/>
      </c>
      <c r="BL930" s="17" t="str">
        <f>IF(Wedstrijden!O751="x","AA","")</f>
        <v/>
      </c>
      <c r="BM930" s="17" t="str">
        <f>IF(Wedstrijden!P751="x","A","")</f>
        <v/>
      </c>
      <c r="BN930" s="17" t="str">
        <f>IF(Wedstrijden!Q751="x","B1","")</f>
        <v/>
      </c>
      <c r="BO930" s="17" t="e">
        <f>IF(Wedstrijden!#REF!="x","BB","")</f>
        <v>#REF!</v>
      </c>
      <c r="BP930" s="17" t="str">
        <f>IF(Wedstrijden!S751="x","B","")</f>
        <v/>
      </c>
      <c r="BQ930" s="17" t="str">
        <f>IF(Wedstrijden!T751="x","L1","")</f>
        <v/>
      </c>
      <c r="BR930" s="17" t="str">
        <f>IF(Wedstrijden!U751="x","L2","")</f>
        <v/>
      </c>
      <c r="BS930" s="17" t="str">
        <f>IF(Wedstrijden!V751="x","M1","")</f>
        <v/>
      </c>
      <c r="BT930" s="17" t="str">
        <f>IF(Wedstrijden!W751="x","M2","")</f>
        <v/>
      </c>
      <c r="BU930" s="17" t="str">
        <f>IF(Wedstrijden!X751="x","Z1","")</f>
        <v/>
      </c>
      <c r="BV930" s="17" t="str">
        <f>IF(Wedstrijden!Y751="x","Z2","")</f>
        <v/>
      </c>
      <c r="BW930" s="17" t="str">
        <f>IF(COUNTA(Wedstrijden!F751:N751)&lt;&gt;0,1,"")</f>
        <v/>
      </c>
      <c r="BX930" s="17" t="str">
        <f t="shared" si="85"/>
        <v/>
      </c>
      <c r="BY930" s="17" t="str">
        <f>IF(Wedstrijden!F751="x","BB","")</f>
        <v/>
      </c>
      <c r="BZ930" s="17" t="str">
        <f>IF(Wedstrijden!G751="x","B","")</f>
        <v/>
      </c>
      <c r="CA930" s="17" t="str">
        <f>IF(Wedstrijden!H751="x","L1","")</f>
        <v/>
      </c>
      <c r="CB930" s="17" t="str">
        <f>IF(Wedstrijden!I751="x","L2","")</f>
        <v/>
      </c>
      <c r="CC930" s="17" t="str">
        <f>IF(Wedstrijden!J751="x","M1","")</f>
        <v/>
      </c>
      <c r="CD930" s="17" t="str">
        <f>IF(Wedstrijden!K751="x","M2","")</f>
        <v/>
      </c>
      <c r="CE930" s="17" t="str">
        <f>IF(Wedstrijden!L751="x","Z1","")</f>
        <v/>
      </c>
      <c r="CF930" s="17" t="str">
        <f>IF(Wedstrijden!M751="x","Z2","")</f>
        <v/>
      </c>
      <c r="CG930" s="17" t="str">
        <f>IF(Wedstrijden!N751="x","ZZL","")</f>
        <v/>
      </c>
      <c r="CL930" s="17" t="str">
        <f>IF(COUNTA(Wedstrijden!AG751:AN751)&lt;&gt;0,2,"")</f>
        <v/>
      </c>
      <c r="CM930" s="17" t="str">
        <f t="shared" si="86"/>
        <v/>
      </c>
      <c r="CN930" s="17" t="str">
        <f>IF(Wedstrijden!AG751="x","AA","")</f>
        <v/>
      </c>
      <c r="CO930" s="17" t="str">
        <f>IF(Wedstrijden!AH751="x","A","")</f>
        <v/>
      </c>
      <c r="CP930" s="17" t="str">
        <f>IF(Wedstrijden!AI751="x","BB","")</f>
        <v/>
      </c>
      <c r="CQ930" s="17" t="str">
        <f>IF(Wedstrijden!AJ751="x","B","")</f>
        <v/>
      </c>
      <c r="CR930" s="17" t="str">
        <f>IF(Wedstrijden!AK751="x","L","")</f>
        <v/>
      </c>
      <c r="CS930" s="17" t="str">
        <f>IF(Wedstrijden!AL751="x","M","")</f>
        <v/>
      </c>
      <c r="CT930" s="17" t="str">
        <f>IF(Wedstrijden!AM751="x","Z","")</f>
        <v/>
      </c>
      <c r="CU930" s="17" t="str">
        <f>IF(Wedstrijden!AN751="x","ZZ","")</f>
        <v/>
      </c>
      <c r="CV930" s="17" t="str">
        <f>IF(COUNTA(Wedstrijden!Z751:AF751)&lt;&gt;0,2,"")</f>
        <v/>
      </c>
      <c r="CW930" s="17" t="str">
        <f t="shared" si="87"/>
        <v/>
      </c>
      <c r="CX930" s="17" t="str">
        <f>IF(Wedstrijden!Z751="x","BB","")</f>
        <v/>
      </c>
      <c r="CY930" s="17" t="str">
        <f>IF(Wedstrijden!AA751="x","B","")</f>
        <v/>
      </c>
      <c r="CZ930" s="17" t="str">
        <f>IF(Wedstrijden!AB751="x","L","")</f>
        <v/>
      </c>
      <c r="DA930" s="17" t="str">
        <f>IF(Wedstrijden!AC751="x","M","")</f>
        <v/>
      </c>
      <c r="DB930" s="17" t="str">
        <f>IF(Wedstrijden!AD751="x","Z","")</f>
        <v/>
      </c>
      <c r="DC930" s="17" t="str">
        <f>IF(Wedstrijden!AE751="x","ZZ","")</f>
        <v/>
      </c>
      <c r="DD930" s="17" t="str">
        <f>IF(Wedstrijden!AF751="x","1.40","")</f>
        <v/>
      </c>
      <c r="DE930" s="17" t="str">
        <f>IF(COUNTA(Wedstrijden!AP751:AR751)&lt;&gt;0,6,"")</f>
        <v/>
      </c>
      <c r="DF930" s="17" t="str">
        <f t="shared" si="88"/>
        <v/>
      </c>
      <c r="DG930" s="17" t="str">
        <f>IF(Wedstrijden!AP751="x","L","")</f>
        <v/>
      </c>
      <c r="DH930" s="17" t="str">
        <f>IF(Wedstrijden!AQ751="x","M","")</f>
        <v/>
      </c>
      <c r="DI930" s="17" t="str">
        <f>IF(Wedstrijden!AR751="x","Z","")</f>
        <v/>
      </c>
      <c r="DJ930" s="17" t="str">
        <f>IF(Wedstrijden!AS751="x","Z","")</f>
        <v/>
      </c>
      <c r="DK930" s="17" t="str">
        <f>IF(COUNTA(Wedstrijden!AU751:AW751)&lt;&gt;0,6,"")</f>
        <v/>
      </c>
      <c r="DL930" s="17" t="str">
        <f t="shared" si="89"/>
        <v/>
      </c>
      <c r="DM930" s="17" t="str">
        <f>IF(Wedstrijden!AU751="x","L","")</f>
        <v/>
      </c>
      <c r="DN930" s="17" t="str">
        <f>IF(Wedstrijden!AV751="x","M","")</f>
        <v/>
      </c>
      <c r="DO930" s="17" t="str">
        <f>IF(Wedstrijden!AW751="x","Z","")</f>
        <v/>
      </c>
      <c r="DP930" s="17" t="str">
        <f>IF(Wedstrijden!AX751="x","Z","")</f>
        <v/>
      </c>
    </row>
    <row r="931" spans="1:120" ht="14.4" x14ac:dyDescent="0.3">
      <c r="A931" s="21">
        <f>Wedstrijden!A752</f>
        <v>0</v>
      </c>
      <c r="B931" s="17" t="str">
        <f>IFERROR(VLOOKUP(Wedstrijden!#REF!,#REF!,2,FALSE),"")</f>
        <v/>
      </c>
      <c r="C931" s="17" t="e">
        <f>Wedstrijden!#REF!</f>
        <v>#REF!</v>
      </c>
      <c r="D931" s="17" t="str">
        <f>IFERROR(VLOOKUP(Wedstrijden!#REF!,#REF!,2,FALSE),"")</f>
        <v/>
      </c>
      <c r="E931" s="17" t="str">
        <f>IFERROR(VLOOKUP(Wedstrijden!#REF!,#REF!,5,FALSE),"")</f>
        <v/>
      </c>
      <c r="F931" s="17" t="e">
        <f>IF(Wedstrijden!#REF!&lt;&gt;"",Wedstrijden!#REF!,"")</f>
        <v>#REF!</v>
      </c>
      <c r="G931" s="17" t="e">
        <f>IF(Wedstrijden!#REF!="Indoor",1,0)</f>
        <v>#REF!</v>
      </c>
      <c r="H931" s="17" t="e">
        <f>Wedstrijden!#REF!</f>
        <v>#REF!</v>
      </c>
      <c r="I931" s="17" t="e">
        <f>IF(Wedstrijden!#REF!="Nee",0,IF(Wedstrijden!#REF!="Ja",1,""))</f>
        <v>#REF!</v>
      </c>
      <c r="J931" s="17" t="e">
        <f>IF(Wedstrijden!#REF!&lt;&gt;"",Wedstrijden!#REF!,"")</f>
        <v>#REF!</v>
      </c>
      <c r="W931" s="18"/>
      <c r="AE931" s="18"/>
      <c r="AN931" s="18"/>
      <c r="AU931" s="18"/>
      <c r="BA931" s="18"/>
      <c r="BE931" s="18"/>
      <c r="BJ931" s="17" t="str">
        <f>IF(COUNTA(Wedstrijden!O752:Y752)&lt;&gt;0,1,"")</f>
        <v/>
      </c>
      <c r="BK931" s="17" t="str">
        <f t="shared" si="84"/>
        <v/>
      </c>
      <c r="BL931" s="17" t="str">
        <f>IF(Wedstrijden!O752="x","AA","")</f>
        <v/>
      </c>
      <c r="BM931" s="17" t="str">
        <f>IF(Wedstrijden!P752="x","A","")</f>
        <v/>
      </c>
      <c r="BN931" s="17" t="str">
        <f>IF(Wedstrijden!Q752="x","B1","")</f>
        <v/>
      </c>
      <c r="BO931" s="17" t="e">
        <f>IF(Wedstrijden!#REF!="x","BB","")</f>
        <v>#REF!</v>
      </c>
      <c r="BP931" s="17" t="str">
        <f>IF(Wedstrijden!S752="x","B","")</f>
        <v/>
      </c>
      <c r="BQ931" s="17" t="str">
        <f>IF(Wedstrijden!T752="x","L1","")</f>
        <v/>
      </c>
      <c r="BR931" s="17" t="str">
        <f>IF(Wedstrijden!U752="x","L2","")</f>
        <v/>
      </c>
      <c r="BS931" s="17" t="str">
        <f>IF(Wedstrijden!V752="x","M1","")</f>
        <v/>
      </c>
      <c r="BT931" s="17" t="str">
        <f>IF(Wedstrijden!W752="x","M2","")</f>
        <v/>
      </c>
      <c r="BU931" s="17" t="str">
        <f>IF(Wedstrijden!X752="x","Z1","")</f>
        <v/>
      </c>
      <c r="BV931" s="17" t="str">
        <f>IF(Wedstrijden!Y752="x","Z2","")</f>
        <v/>
      </c>
      <c r="BW931" s="17" t="str">
        <f>IF(COUNTA(Wedstrijden!F752:N752)&lt;&gt;0,1,"")</f>
        <v/>
      </c>
      <c r="BX931" s="17" t="str">
        <f t="shared" si="85"/>
        <v/>
      </c>
      <c r="BY931" s="17" t="str">
        <f>IF(Wedstrijden!F752="x","BB","")</f>
        <v/>
      </c>
      <c r="BZ931" s="17" t="str">
        <f>IF(Wedstrijden!G752="x","B","")</f>
        <v/>
      </c>
      <c r="CA931" s="17" t="str">
        <f>IF(Wedstrijden!H752="x","L1","")</f>
        <v/>
      </c>
      <c r="CB931" s="17" t="str">
        <f>IF(Wedstrijden!I752="x","L2","")</f>
        <v/>
      </c>
      <c r="CC931" s="17" t="str">
        <f>IF(Wedstrijden!J752="x","M1","")</f>
        <v/>
      </c>
      <c r="CD931" s="17" t="str">
        <f>IF(Wedstrijden!K752="x","M2","")</f>
        <v/>
      </c>
      <c r="CE931" s="17" t="str">
        <f>IF(Wedstrijden!L752="x","Z1","")</f>
        <v/>
      </c>
      <c r="CF931" s="17" t="str">
        <f>IF(Wedstrijden!M752="x","Z2","")</f>
        <v/>
      </c>
      <c r="CG931" s="17" t="str">
        <f>IF(Wedstrijden!N752="x","ZZL","")</f>
        <v/>
      </c>
      <c r="CL931" s="17" t="str">
        <f>IF(COUNTA(Wedstrijden!AG752:AN752)&lt;&gt;0,2,"")</f>
        <v/>
      </c>
      <c r="CM931" s="17" t="str">
        <f t="shared" si="86"/>
        <v/>
      </c>
      <c r="CN931" s="17" t="str">
        <f>IF(Wedstrijden!AG752="x","AA","")</f>
        <v/>
      </c>
      <c r="CO931" s="17" t="str">
        <f>IF(Wedstrijden!AH752="x","A","")</f>
        <v/>
      </c>
      <c r="CP931" s="17" t="str">
        <f>IF(Wedstrijden!AI752="x","BB","")</f>
        <v/>
      </c>
      <c r="CQ931" s="17" t="str">
        <f>IF(Wedstrijden!AJ752="x","B","")</f>
        <v/>
      </c>
      <c r="CR931" s="17" t="str">
        <f>IF(Wedstrijden!AK752="x","L","")</f>
        <v/>
      </c>
      <c r="CS931" s="17" t="str">
        <f>IF(Wedstrijden!AL752="x","M","")</f>
        <v/>
      </c>
      <c r="CT931" s="17" t="str">
        <f>IF(Wedstrijden!AM752="x","Z","")</f>
        <v/>
      </c>
      <c r="CU931" s="17" t="str">
        <f>IF(Wedstrijden!AN752="x","ZZ","")</f>
        <v/>
      </c>
      <c r="CV931" s="17" t="str">
        <f>IF(COUNTA(Wedstrijden!Z752:AF752)&lt;&gt;0,2,"")</f>
        <v/>
      </c>
      <c r="CW931" s="17" t="str">
        <f t="shared" si="87"/>
        <v/>
      </c>
      <c r="CX931" s="17" t="str">
        <f>IF(Wedstrijden!Z752="x","BB","")</f>
        <v/>
      </c>
      <c r="CY931" s="17" t="str">
        <f>IF(Wedstrijden!AA752="x","B","")</f>
        <v/>
      </c>
      <c r="CZ931" s="17" t="str">
        <f>IF(Wedstrijden!AB752="x","L","")</f>
        <v/>
      </c>
      <c r="DA931" s="17" t="str">
        <f>IF(Wedstrijden!AC752="x","M","")</f>
        <v/>
      </c>
      <c r="DB931" s="17" t="str">
        <f>IF(Wedstrijden!AD752="x","Z","")</f>
        <v/>
      </c>
      <c r="DC931" s="17" t="str">
        <f>IF(Wedstrijden!AE752="x","ZZ","")</f>
        <v/>
      </c>
      <c r="DD931" s="17" t="str">
        <f>IF(Wedstrijden!AF752="x","1.40","")</f>
        <v/>
      </c>
      <c r="DE931" s="17" t="str">
        <f>IF(COUNTA(Wedstrijden!AP752:AR752)&lt;&gt;0,6,"")</f>
        <v/>
      </c>
      <c r="DF931" s="17" t="str">
        <f t="shared" si="88"/>
        <v/>
      </c>
      <c r="DG931" s="17" t="str">
        <f>IF(Wedstrijden!AP752="x","L","")</f>
        <v/>
      </c>
      <c r="DH931" s="17" t="str">
        <f>IF(Wedstrijden!AQ752="x","M","")</f>
        <v/>
      </c>
      <c r="DI931" s="17" t="str">
        <f>IF(Wedstrijden!AR752="x","Z","")</f>
        <v/>
      </c>
      <c r="DJ931" s="17" t="str">
        <f>IF(Wedstrijden!AS752="x","Z","")</f>
        <v/>
      </c>
      <c r="DK931" s="17" t="str">
        <f>IF(COUNTA(Wedstrijden!AU752:AW752)&lt;&gt;0,6,"")</f>
        <v/>
      </c>
      <c r="DL931" s="17" t="str">
        <f t="shared" si="89"/>
        <v/>
      </c>
      <c r="DM931" s="17" t="str">
        <f>IF(Wedstrijden!AU752="x","L","")</f>
        <v/>
      </c>
      <c r="DN931" s="17" t="str">
        <f>IF(Wedstrijden!AV752="x","M","")</f>
        <v/>
      </c>
      <c r="DO931" s="17" t="str">
        <f>IF(Wedstrijden!AW752="x","Z","")</f>
        <v/>
      </c>
      <c r="DP931" s="17" t="str">
        <f>IF(Wedstrijden!AX752="x","Z","")</f>
        <v/>
      </c>
    </row>
    <row r="932" spans="1:120" ht="14.4" x14ac:dyDescent="0.3">
      <c r="A932" s="21">
        <f>Wedstrijden!A753</f>
        <v>0</v>
      </c>
      <c r="B932" s="17" t="str">
        <f>IFERROR(VLOOKUP(Wedstrijden!#REF!,#REF!,2,FALSE),"")</f>
        <v/>
      </c>
      <c r="C932" s="17" t="e">
        <f>Wedstrijden!#REF!</f>
        <v>#REF!</v>
      </c>
      <c r="D932" s="17" t="str">
        <f>IFERROR(VLOOKUP(Wedstrijden!#REF!,#REF!,2,FALSE),"")</f>
        <v/>
      </c>
      <c r="E932" s="17" t="str">
        <f>IFERROR(VLOOKUP(Wedstrijden!#REF!,#REF!,5,FALSE),"")</f>
        <v/>
      </c>
      <c r="F932" s="17" t="e">
        <f>IF(Wedstrijden!#REF!&lt;&gt;"",Wedstrijden!#REF!,"")</f>
        <v>#REF!</v>
      </c>
      <c r="G932" s="17" t="e">
        <f>IF(Wedstrijden!#REF!="Indoor",1,0)</f>
        <v>#REF!</v>
      </c>
      <c r="H932" s="17" t="e">
        <f>Wedstrijden!#REF!</f>
        <v>#REF!</v>
      </c>
      <c r="I932" s="17" t="e">
        <f>IF(Wedstrijden!#REF!="Nee",0,IF(Wedstrijden!#REF!="Ja",1,""))</f>
        <v>#REF!</v>
      </c>
      <c r="J932" s="17" t="e">
        <f>IF(Wedstrijden!#REF!&lt;&gt;"",Wedstrijden!#REF!,"")</f>
        <v>#REF!</v>
      </c>
      <c r="W932" s="18"/>
      <c r="AE932" s="18"/>
      <c r="AN932" s="18"/>
      <c r="AU932" s="18"/>
      <c r="BA932" s="18"/>
      <c r="BE932" s="18"/>
      <c r="BJ932" s="17" t="str">
        <f>IF(COUNTA(Wedstrijden!O753:Y753)&lt;&gt;0,1,"")</f>
        <v/>
      </c>
      <c r="BK932" s="17" t="str">
        <f t="shared" si="84"/>
        <v/>
      </c>
      <c r="BL932" s="17" t="str">
        <f>IF(Wedstrijden!O753="x","AA","")</f>
        <v/>
      </c>
      <c r="BM932" s="17" t="str">
        <f>IF(Wedstrijden!P753="x","A","")</f>
        <v/>
      </c>
      <c r="BN932" s="17" t="str">
        <f>IF(Wedstrijden!Q753="x","B1","")</f>
        <v/>
      </c>
      <c r="BO932" s="17" t="e">
        <f>IF(Wedstrijden!#REF!="x","BB","")</f>
        <v>#REF!</v>
      </c>
      <c r="BP932" s="17" t="str">
        <f>IF(Wedstrijden!S753="x","B","")</f>
        <v/>
      </c>
      <c r="BQ932" s="17" t="str">
        <f>IF(Wedstrijden!T753="x","L1","")</f>
        <v/>
      </c>
      <c r="BR932" s="17" t="str">
        <f>IF(Wedstrijden!U753="x","L2","")</f>
        <v/>
      </c>
      <c r="BS932" s="17" t="str">
        <f>IF(Wedstrijden!V753="x","M1","")</f>
        <v/>
      </c>
      <c r="BT932" s="17" t="str">
        <f>IF(Wedstrijden!W753="x","M2","")</f>
        <v/>
      </c>
      <c r="BU932" s="17" t="str">
        <f>IF(Wedstrijden!X753="x","Z1","")</f>
        <v/>
      </c>
      <c r="BV932" s="17" t="str">
        <f>IF(Wedstrijden!Y753="x","Z2","")</f>
        <v/>
      </c>
      <c r="BW932" s="17" t="str">
        <f>IF(COUNTA(Wedstrijden!F753:N753)&lt;&gt;0,1,"")</f>
        <v/>
      </c>
      <c r="BX932" s="17" t="str">
        <f t="shared" si="85"/>
        <v/>
      </c>
      <c r="BY932" s="17" t="str">
        <f>IF(Wedstrijden!F753="x","BB","")</f>
        <v/>
      </c>
      <c r="BZ932" s="17" t="str">
        <f>IF(Wedstrijden!G753="x","B","")</f>
        <v/>
      </c>
      <c r="CA932" s="17" t="str">
        <f>IF(Wedstrijden!H753="x","L1","")</f>
        <v/>
      </c>
      <c r="CB932" s="17" t="str">
        <f>IF(Wedstrijden!I753="x","L2","")</f>
        <v/>
      </c>
      <c r="CC932" s="17" t="str">
        <f>IF(Wedstrijden!J753="x","M1","")</f>
        <v/>
      </c>
      <c r="CD932" s="17" t="str">
        <f>IF(Wedstrijden!K753="x","M2","")</f>
        <v/>
      </c>
      <c r="CE932" s="17" t="str">
        <f>IF(Wedstrijden!L753="x","Z1","")</f>
        <v/>
      </c>
      <c r="CF932" s="17" t="str">
        <f>IF(Wedstrijden!M753="x","Z2","")</f>
        <v/>
      </c>
      <c r="CG932" s="17" t="str">
        <f>IF(Wedstrijden!N753="x","ZZL","")</f>
        <v/>
      </c>
      <c r="CL932" s="17" t="str">
        <f>IF(COUNTA(Wedstrijden!AG753:AN753)&lt;&gt;0,2,"")</f>
        <v/>
      </c>
      <c r="CM932" s="17" t="str">
        <f t="shared" si="86"/>
        <v/>
      </c>
      <c r="CN932" s="17" t="str">
        <f>IF(Wedstrijden!AG753="x","AA","")</f>
        <v/>
      </c>
      <c r="CO932" s="17" t="str">
        <f>IF(Wedstrijden!AH753="x","A","")</f>
        <v/>
      </c>
      <c r="CP932" s="17" t="str">
        <f>IF(Wedstrijden!AI753="x","BB","")</f>
        <v/>
      </c>
      <c r="CQ932" s="17" t="str">
        <f>IF(Wedstrijden!AJ753="x","B","")</f>
        <v/>
      </c>
      <c r="CR932" s="17" t="str">
        <f>IF(Wedstrijden!AK753="x","L","")</f>
        <v/>
      </c>
      <c r="CS932" s="17" t="str">
        <f>IF(Wedstrijden!AL753="x","M","")</f>
        <v/>
      </c>
      <c r="CT932" s="17" t="str">
        <f>IF(Wedstrijden!AM753="x","Z","")</f>
        <v/>
      </c>
      <c r="CU932" s="17" t="str">
        <f>IF(Wedstrijden!AN753="x","ZZ","")</f>
        <v/>
      </c>
      <c r="CV932" s="17" t="str">
        <f>IF(COUNTA(Wedstrijden!Z753:AF753)&lt;&gt;0,2,"")</f>
        <v/>
      </c>
      <c r="CW932" s="17" t="str">
        <f t="shared" si="87"/>
        <v/>
      </c>
      <c r="CX932" s="17" t="str">
        <f>IF(Wedstrijden!Z753="x","BB","")</f>
        <v/>
      </c>
      <c r="CY932" s="17" t="str">
        <f>IF(Wedstrijden!AA753="x","B","")</f>
        <v/>
      </c>
      <c r="CZ932" s="17" t="str">
        <f>IF(Wedstrijden!AB753="x","L","")</f>
        <v/>
      </c>
      <c r="DA932" s="17" t="str">
        <f>IF(Wedstrijden!AC753="x","M","")</f>
        <v/>
      </c>
      <c r="DB932" s="17" t="str">
        <f>IF(Wedstrijden!AD753="x","Z","")</f>
        <v/>
      </c>
      <c r="DC932" s="17" t="str">
        <f>IF(Wedstrijden!AE753="x","ZZ","")</f>
        <v/>
      </c>
      <c r="DD932" s="17" t="str">
        <f>IF(Wedstrijden!AF753="x","1.40","")</f>
        <v/>
      </c>
      <c r="DE932" s="17" t="str">
        <f>IF(COUNTA(Wedstrijden!AP753:AR753)&lt;&gt;0,6,"")</f>
        <v/>
      </c>
      <c r="DF932" s="17" t="str">
        <f t="shared" si="88"/>
        <v/>
      </c>
      <c r="DG932" s="17" t="str">
        <f>IF(Wedstrijden!AP753="x","L","")</f>
        <v/>
      </c>
      <c r="DH932" s="17" t="str">
        <f>IF(Wedstrijden!AQ753="x","M","")</f>
        <v/>
      </c>
      <c r="DI932" s="17" t="str">
        <f>IF(Wedstrijden!AR753="x","Z","")</f>
        <v/>
      </c>
      <c r="DJ932" s="17" t="str">
        <f>IF(Wedstrijden!AS753="x","Z","")</f>
        <v/>
      </c>
      <c r="DK932" s="17" t="str">
        <f>IF(COUNTA(Wedstrijden!AU753:AW753)&lt;&gt;0,6,"")</f>
        <v/>
      </c>
      <c r="DL932" s="17" t="str">
        <f t="shared" si="89"/>
        <v/>
      </c>
      <c r="DM932" s="17" t="str">
        <f>IF(Wedstrijden!AU753="x","L","")</f>
        <v/>
      </c>
      <c r="DN932" s="17" t="str">
        <f>IF(Wedstrijden!AV753="x","M","")</f>
        <v/>
      </c>
      <c r="DO932" s="17" t="str">
        <f>IF(Wedstrijden!AW753="x","Z","")</f>
        <v/>
      </c>
      <c r="DP932" s="17" t="str">
        <f>IF(Wedstrijden!AX753="x","Z","")</f>
        <v/>
      </c>
    </row>
    <row r="933" spans="1:120" ht="14.4" x14ac:dyDescent="0.3">
      <c r="A933" s="21">
        <f>Wedstrijden!A754</f>
        <v>0</v>
      </c>
      <c r="B933" s="17" t="str">
        <f>IFERROR(VLOOKUP(Wedstrijden!#REF!,#REF!,2,FALSE),"")</f>
        <v/>
      </c>
      <c r="C933" s="17" t="e">
        <f>Wedstrijden!#REF!</f>
        <v>#REF!</v>
      </c>
      <c r="D933" s="17" t="str">
        <f>IFERROR(VLOOKUP(Wedstrijden!#REF!,#REF!,2,FALSE),"")</f>
        <v/>
      </c>
      <c r="E933" s="17" t="str">
        <f>IFERROR(VLOOKUP(Wedstrijden!#REF!,#REF!,5,FALSE),"")</f>
        <v/>
      </c>
      <c r="F933" s="17" t="e">
        <f>IF(Wedstrijden!#REF!&lt;&gt;"",Wedstrijden!#REF!,"")</f>
        <v>#REF!</v>
      </c>
      <c r="G933" s="17" t="e">
        <f>IF(Wedstrijden!#REF!="Indoor",1,0)</f>
        <v>#REF!</v>
      </c>
      <c r="H933" s="17" t="e">
        <f>Wedstrijden!#REF!</f>
        <v>#REF!</v>
      </c>
      <c r="I933" s="17" t="e">
        <f>IF(Wedstrijden!#REF!="Nee",0,IF(Wedstrijden!#REF!="Ja",1,""))</f>
        <v>#REF!</v>
      </c>
      <c r="J933" s="17" t="e">
        <f>IF(Wedstrijden!#REF!&lt;&gt;"",Wedstrijden!#REF!,"")</f>
        <v>#REF!</v>
      </c>
      <c r="W933" s="18"/>
      <c r="AE933" s="18"/>
      <c r="AN933" s="18"/>
      <c r="AU933" s="18"/>
      <c r="BA933" s="18"/>
      <c r="BE933" s="18"/>
      <c r="BJ933" s="17" t="str">
        <f>IF(COUNTA(Wedstrijden!O754:Y754)&lt;&gt;0,1,"")</f>
        <v/>
      </c>
      <c r="BK933" s="17" t="str">
        <f t="shared" si="84"/>
        <v/>
      </c>
      <c r="BL933" s="17" t="str">
        <f>IF(Wedstrijden!O754="x","AA","")</f>
        <v/>
      </c>
      <c r="BM933" s="17" t="str">
        <f>IF(Wedstrijden!P754="x","A","")</f>
        <v/>
      </c>
      <c r="BN933" s="17" t="str">
        <f>IF(Wedstrijden!Q754="x","B1","")</f>
        <v/>
      </c>
      <c r="BO933" s="17" t="e">
        <f>IF(Wedstrijden!#REF!="x","BB","")</f>
        <v>#REF!</v>
      </c>
      <c r="BP933" s="17" t="str">
        <f>IF(Wedstrijden!S754="x","B","")</f>
        <v/>
      </c>
      <c r="BQ933" s="17" t="str">
        <f>IF(Wedstrijden!T754="x","L1","")</f>
        <v/>
      </c>
      <c r="BR933" s="17" t="str">
        <f>IF(Wedstrijden!U754="x","L2","")</f>
        <v/>
      </c>
      <c r="BS933" s="17" t="str">
        <f>IF(Wedstrijden!V754="x","M1","")</f>
        <v/>
      </c>
      <c r="BT933" s="17" t="str">
        <f>IF(Wedstrijden!W754="x","M2","")</f>
        <v/>
      </c>
      <c r="BU933" s="17" t="str">
        <f>IF(Wedstrijden!X754="x","Z1","")</f>
        <v/>
      </c>
      <c r="BV933" s="17" t="str">
        <f>IF(Wedstrijden!Y754="x","Z2","")</f>
        <v/>
      </c>
      <c r="BW933" s="17" t="str">
        <f>IF(COUNTA(Wedstrijden!F754:N754)&lt;&gt;0,1,"")</f>
        <v/>
      </c>
      <c r="BX933" s="17" t="str">
        <f t="shared" si="85"/>
        <v/>
      </c>
      <c r="BY933" s="17" t="str">
        <f>IF(Wedstrijden!F754="x","BB","")</f>
        <v/>
      </c>
      <c r="BZ933" s="17" t="str">
        <f>IF(Wedstrijden!G754="x","B","")</f>
        <v/>
      </c>
      <c r="CA933" s="17" t="str">
        <f>IF(Wedstrijden!H754="x","L1","")</f>
        <v/>
      </c>
      <c r="CB933" s="17" t="str">
        <f>IF(Wedstrijden!I754="x","L2","")</f>
        <v/>
      </c>
      <c r="CC933" s="17" t="str">
        <f>IF(Wedstrijden!J754="x","M1","")</f>
        <v/>
      </c>
      <c r="CD933" s="17" t="str">
        <f>IF(Wedstrijden!K754="x","M2","")</f>
        <v/>
      </c>
      <c r="CE933" s="17" t="str">
        <f>IF(Wedstrijden!L754="x","Z1","")</f>
        <v/>
      </c>
      <c r="CF933" s="17" t="str">
        <f>IF(Wedstrijden!M754="x","Z2","")</f>
        <v/>
      </c>
      <c r="CG933" s="17" t="str">
        <f>IF(Wedstrijden!N754="x","ZZL","")</f>
        <v/>
      </c>
      <c r="CL933" s="17" t="str">
        <f>IF(COUNTA(Wedstrijden!AG754:AN754)&lt;&gt;0,2,"")</f>
        <v/>
      </c>
      <c r="CM933" s="17" t="str">
        <f t="shared" si="86"/>
        <v/>
      </c>
      <c r="CN933" s="17" t="str">
        <f>IF(Wedstrijden!AG754="x","AA","")</f>
        <v/>
      </c>
      <c r="CO933" s="17" t="str">
        <f>IF(Wedstrijden!AH754="x","A","")</f>
        <v/>
      </c>
      <c r="CP933" s="17" t="str">
        <f>IF(Wedstrijden!AI754="x","BB","")</f>
        <v/>
      </c>
      <c r="CQ933" s="17" t="str">
        <f>IF(Wedstrijden!AJ754="x","B","")</f>
        <v/>
      </c>
      <c r="CR933" s="17" t="str">
        <f>IF(Wedstrijden!AK754="x","L","")</f>
        <v/>
      </c>
      <c r="CS933" s="17" t="str">
        <f>IF(Wedstrijden!AL754="x","M","")</f>
        <v/>
      </c>
      <c r="CT933" s="17" t="str">
        <f>IF(Wedstrijden!AM754="x","Z","")</f>
        <v/>
      </c>
      <c r="CU933" s="17" t="str">
        <f>IF(Wedstrijden!AN754="x","ZZ","")</f>
        <v/>
      </c>
      <c r="CV933" s="17" t="str">
        <f>IF(COUNTA(Wedstrijden!Z754:AF754)&lt;&gt;0,2,"")</f>
        <v/>
      </c>
      <c r="CW933" s="17" t="str">
        <f t="shared" si="87"/>
        <v/>
      </c>
      <c r="CX933" s="17" t="str">
        <f>IF(Wedstrijden!Z754="x","BB","")</f>
        <v/>
      </c>
      <c r="CY933" s="17" t="str">
        <f>IF(Wedstrijden!AA754="x","B","")</f>
        <v/>
      </c>
      <c r="CZ933" s="17" t="str">
        <f>IF(Wedstrijden!AB754="x","L","")</f>
        <v/>
      </c>
      <c r="DA933" s="17" t="str">
        <f>IF(Wedstrijden!AC754="x","M","")</f>
        <v/>
      </c>
      <c r="DB933" s="17" t="str">
        <f>IF(Wedstrijden!AD754="x","Z","")</f>
        <v/>
      </c>
      <c r="DC933" s="17" t="str">
        <f>IF(Wedstrijden!AE754="x","ZZ","")</f>
        <v/>
      </c>
      <c r="DD933" s="17" t="str">
        <f>IF(Wedstrijden!AF754="x","1.40","")</f>
        <v/>
      </c>
      <c r="DE933" s="17" t="str">
        <f>IF(COUNTA(Wedstrijden!AP754:AR754)&lt;&gt;0,6,"")</f>
        <v/>
      </c>
      <c r="DF933" s="17" t="str">
        <f t="shared" si="88"/>
        <v/>
      </c>
      <c r="DG933" s="17" t="str">
        <f>IF(Wedstrijden!AP754="x","L","")</f>
        <v/>
      </c>
      <c r="DH933" s="17" t="str">
        <f>IF(Wedstrijden!AQ754="x","M","")</f>
        <v/>
      </c>
      <c r="DI933" s="17" t="str">
        <f>IF(Wedstrijden!AR754="x","Z","")</f>
        <v/>
      </c>
      <c r="DJ933" s="17" t="str">
        <f>IF(Wedstrijden!AS754="x","Z","")</f>
        <v/>
      </c>
      <c r="DK933" s="17" t="str">
        <f>IF(COUNTA(Wedstrijden!AU754:AW754)&lt;&gt;0,6,"")</f>
        <v/>
      </c>
      <c r="DL933" s="17" t="str">
        <f t="shared" si="89"/>
        <v/>
      </c>
      <c r="DM933" s="17" t="str">
        <f>IF(Wedstrijden!AU754="x","L","")</f>
        <v/>
      </c>
      <c r="DN933" s="17" t="str">
        <f>IF(Wedstrijden!AV754="x","M","")</f>
        <v/>
      </c>
      <c r="DO933" s="17" t="str">
        <f>IF(Wedstrijden!AW754="x","Z","")</f>
        <v/>
      </c>
      <c r="DP933" s="17" t="str">
        <f>IF(Wedstrijden!AX754="x","Z","")</f>
        <v/>
      </c>
    </row>
    <row r="934" spans="1:120" ht="14.4" x14ac:dyDescent="0.3">
      <c r="A934" s="21">
        <f>Wedstrijden!A755</f>
        <v>0</v>
      </c>
      <c r="B934" s="17" t="str">
        <f>IFERROR(VLOOKUP(Wedstrijden!#REF!,#REF!,2,FALSE),"")</f>
        <v/>
      </c>
      <c r="C934" s="17" t="e">
        <f>Wedstrijden!#REF!</f>
        <v>#REF!</v>
      </c>
      <c r="D934" s="17" t="str">
        <f>IFERROR(VLOOKUP(Wedstrijden!#REF!,#REF!,2,FALSE),"")</f>
        <v/>
      </c>
      <c r="E934" s="17" t="str">
        <f>IFERROR(VLOOKUP(Wedstrijden!#REF!,#REF!,5,FALSE),"")</f>
        <v/>
      </c>
      <c r="F934" s="17" t="e">
        <f>IF(Wedstrijden!#REF!&lt;&gt;"",Wedstrijden!#REF!,"")</f>
        <v>#REF!</v>
      </c>
      <c r="G934" s="17" t="e">
        <f>IF(Wedstrijden!#REF!="Indoor",1,0)</f>
        <v>#REF!</v>
      </c>
      <c r="H934" s="17" t="e">
        <f>Wedstrijden!#REF!</f>
        <v>#REF!</v>
      </c>
      <c r="I934" s="17" t="e">
        <f>IF(Wedstrijden!#REF!="Nee",0,IF(Wedstrijden!#REF!="Ja",1,""))</f>
        <v>#REF!</v>
      </c>
      <c r="J934" s="17" t="e">
        <f>IF(Wedstrijden!#REF!&lt;&gt;"",Wedstrijden!#REF!,"")</f>
        <v>#REF!</v>
      </c>
      <c r="W934" s="18"/>
      <c r="AE934" s="18"/>
      <c r="AN934" s="18"/>
      <c r="AU934" s="18"/>
      <c r="BA934" s="18"/>
      <c r="BE934" s="18"/>
      <c r="BJ934" s="17" t="str">
        <f>IF(COUNTA(Wedstrijden!O755:Y755)&lt;&gt;0,1,"")</f>
        <v/>
      </c>
      <c r="BK934" s="17" t="str">
        <f t="shared" si="84"/>
        <v/>
      </c>
      <c r="BL934" s="17" t="str">
        <f>IF(Wedstrijden!O755="x","AA","")</f>
        <v/>
      </c>
      <c r="BM934" s="17" t="str">
        <f>IF(Wedstrijden!P755="x","A","")</f>
        <v/>
      </c>
      <c r="BN934" s="17" t="str">
        <f>IF(Wedstrijden!Q755="x","B1","")</f>
        <v/>
      </c>
      <c r="BO934" s="17" t="e">
        <f>IF(Wedstrijden!#REF!="x","BB","")</f>
        <v>#REF!</v>
      </c>
      <c r="BP934" s="17" t="str">
        <f>IF(Wedstrijden!S755="x","B","")</f>
        <v/>
      </c>
      <c r="BQ934" s="17" t="str">
        <f>IF(Wedstrijden!T755="x","L1","")</f>
        <v/>
      </c>
      <c r="BR934" s="17" t="str">
        <f>IF(Wedstrijden!U755="x","L2","")</f>
        <v/>
      </c>
      <c r="BS934" s="17" t="str">
        <f>IF(Wedstrijden!V755="x","M1","")</f>
        <v/>
      </c>
      <c r="BT934" s="17" t="str">
        <f>IF(Wedstrijden!W755="x","M2","")</f>
        <v/>
      </c>
      <c r="BU934" s="17" t="str">
        <f>IF(Wedstrijden!X755="x","Z1","")</f>
        <v/>
      </c>
      <c r="BV934" s="17" t="str">
        <f>IF(Wedstrijden!Y755="x","Z2","")</f>
        <v/>
      </c>
      <c r="BW934" s="17" t="str">
        <f>IF(COUNTA(Wedstrijden!F755:N755)&lt;&gt;0,1,"")</f>
        <v/>
      </c>
      <c r="BX934" s="17" t="str">
        <f t="shared" si="85"/>
        <v/>
      </c>
      <c r="BY934" s="17" t="str">
        <f>IF(Wedstrijden!F755="x","BB","")</f>
        <v/>
      </c>
      <c r="BZ934" s="17" t="str">
        <f>IF(Wedstrijden!G755="x","B","")</f>
        <v/>
      </c>
      <c r="CA934" s="17" t="str">
        <f>IF(Wedstrijden!H755="x","L1","")</f>
        <v/>
      </c>
      <c r="CB934" s="17" t="str">
        <f>IF(Wedstrijden!I755="x","L2","")</f>
        <v/>
      </c>
      <c r="CC934" s="17" t="str">
        <f>IF(Wedstrijden!J755="x","M1","")</f>
        <v/>
      </c>
      <c r="CD934" s="17" t="str">
        <f>IF(Wedstrijden!K755="x","M2","")</f>
        <v/>
      </c>
      <c r="CE934" s="17" t="str">
        <f>IF(Wedstrijden!L755="x","Z1","")</f>
        <v/>
      </c>
      <c r="CF934" s="17" t="str">
        <f>IF(Wedstrijden!M755="x","Z2","")</f>
        <v/>
      </c>
      <c r="CG934" s="17" t="str">
        <f>IF(Wedstrijden!N755="x","ZZL","")</f>
        <v/>
      </c>
      <c r="CL934" s="17" t="str">
        <f>IF(COUNTA(Wedstrijden!AG755:AN755)&lt;&gt;0,2,"")</f>
        <v/>
      </c>
      <c r="CM934" s="17" t="str">
        <f t="shared" si="86"/>
        <v/>
      </c>
      <c r="CN934" s="17" t="str">
        <f>IF(Wedstrijden!AG755="x","AA","")</f>
        <v/>
      </c>
      <c r="CO934" s="17" t="str">
        <f>IF(Wedstrijden!AH755="x","A","")</f>
        <v/>
      </c>
      <c r="CP934" s="17" t="str">
        <f>IF(Wedstrijden!AI755="x","BB","")</f>
        <v/>
      </c>
      <c r="CQ934" s="17" t="str">
        <f>IF(Wedstrijden!AJ755="x","B","")</f>
        <v/>
      </c>
      <c r="CR934" s="17" t="str">
        <f>IF(Wedstrijden!AK755="x","L","")</f>
        <v/>
      </c>
      <c r="CS934" s="17" t="str">
        <f>IF(Wedstrijden!AL755="x","M","")</f>
        <v/>
      </c>
      <c r="CT934" s="17" t="str">
        <f>IF(Wedstrijden!AM755="x","Z","")</f>
        <v/>
      </c>
      <c r="CU934" s="17" t="str">
        <f>IF(Wedstrijden!AN755="x","ZZ","")</f>
        <v/>
      </c>
      <c r="CV934" s="17" t="str">
        <f>IF(COUNTA(Wedstrijden!Z755:AF755)&lt;&gt;0,2,"")</f>
        <v/>
      </c>
      <c r="CW934" s="17" t="str">
        <f t="shared" si="87"/>
        <v/>
      </c>
      <c r="CX934" s="17" t="str">
        <f>IF(Wedstrijden!Z755="x","BB","")</f>
        <v/>
      </c>
      <c r="CY934" s="17" t="str">
        <f>IF(Wedstrijden!AA755="x","B","")</f>
        <v/>
      </c>
      <c r="CZ934" s="17" t="str">
        <f>IF(Wedstrijden!AB755="x","L","")</f>
        <v/>
      </c>
      <c r="DA934" s="17" t="str">
        <f>IF(Wedstrijden!AC755="x","M","")</f>
        <v/>
      </c>
      <c r="DB934" s="17" t="str">
        <f>IF(Wedstrijden!AD755="x","Z","")</f>
        <v/>
      </c>
      <c r="DC934" s="17" t="str">
        <f>IF(Wedstrijden!AE755="x","ZZ","")</f>
        <v/>
      </c>
      <c r="DD934" s="17" t="str">
        <f>IF(Wedstrijden!AF755="x","1.40","")</f>
        <v/>
      </c>
      <c r="DE934" s="17" t="str">
        <f>IF(COUNTA(Wedstrijden!AP755:AR755)&lt;&gt;0,6,"")</f>
        <v/>
      </c>
      <c r="DF934" s="17" t="str">
        <f t="shared" si="88"/>
        <v/>
      </c>
      <c r="DG934" s="17" t="str">
        <f>IF(Wedstrijden!AP755="x","L","")</f>
        <v/>
      </c>
      <c r="DH934" s="17" t="str">
        <f>IF(Wedstrijden!AQ755="x","M","")</f>
        <v/>
      </c>
      <c r="DI934" s="17" t="str">
        <f>IF(Wedstrijden!AR755="x","Z","")</f>
        <v/>
      </c>
      <c r="DJ934" s="17" t="str">
        <f>IF(Wedstrijden!AS755="x","Z","")</f>
        <v/>
      </c>
      <c r="DK934" s="17" t="str">
        <f>IF(COUNTA(Wedstrijden!AU755:AW755)&lt;&gt;0,6,"")</f>
        <v/>
      </c>
      <c r="DL934" s="17" t="str">
        <f t="shared" si="89"/>
        <v/>
      </c>
      <c r="DM934" s="17" t="str">
        <f>IF(Wedstrijden!AU755="x","L","")</f>
        <v/>
      </c>
      <c r="DN934" s="17" t="str">
        <f>IF(Wedstrijden!AV755="x","M","")</f>
        <v/>
      </c>
      <c r="DO934" s="17" t="str">
        <f>IF(Wedstrijden!AW755="x","Z","")</f>
        <v/>
      </c>
      <c r="DP934" s="17" t="str">
        <f>IF(Wedstrijden!AX755="x","Z","")</f>
        <v/>
      </c>
    </row>
    <row r="935" spans="1:120" ht="14.4" x14ac:dyDescent="0.3">
      <c r="A935" s="21">
        <f>Wedstrijden!A756</f>
        <v>0</v>
      </c>
      <c r="B935" s="17" t="str">
        <f>IFERROR(VLOOKUP(Wedstrijden!#REF!,#REF!,2,FALSE),"")</f>
        <v/>
      </c>
      <c r="C935" s="17" t="e">
        <f>Wedstrijden!#REF!</f>
        <v>#REF!</v>
      </c>
      <c r="D935" s="17" t="str">
        <f>IFERROR(VLOOKUP(Wedstrijden!#REF!,#REF!,2,FALSE),"")</f>
        <v/>
      </c>
      <c r="E935" s="17" t="str">
        <f>IFERROR(VLOOKUP(Wedstrijden!#REF!,#REF!,5,FALSE),"")</f>
        <v/>
      </c>
      <c r="F935" s="17" t="e">
        <f>IF(Wedstrijden!#REF!&lt;&gt;"",Wedstrijden!#REF!,"")</f>
        <v>#REF!</v>
      </c>
      <c r="G935" s="17" t="e">
        <f>IF(Wedstrijden!#REF!="Indoor",1,0)</f>
        <v>#REF!</v>
      </c>
      <c r="H935" s="17" t="e">
        <f>Wedstrijden!#REF!</f>
        <v>#REF!</v>
      </c>
      <c r="I935" s="17" t="e">
        <f>IF(Wedstrijden!#REF!="Nee",0,IF(Wedstrijden!#REF!="Ja",1,""))</f>
        <v>#REF!</v>
      </c>
      <c r="J935" s="17" t="e">
        <f>IF(Wedstrijden!#REF!&lt;&gt;"",Wedstrijden!#REF!,"")</f>
        <v>#REF!</v>
      </c>
      <c r="W935" s="18"/>
      <c r="AE935" s="18"/>
      <c r="AN935" s="18"/>
      <c r="AU935" s="18"/>
      <c r="BA935" s="18"/>
      <c r="BE935" s="18"/>
      <c r="BJ935" s="17" t="str">
        <f>IF(COUNTA(Wedstrijden!O756:Y756)&lt;&gt;0,1,"")</f>
        <v/>
      </c>
      <c r="BK935" s="17" t="str">
        <f t="shared" si="84"/>
        <v/>
      </c>
      <c r="BL935" s="17" t="str">
        <f>IF(Wedstrijden!O756="x","AA","")</f>
        <v/>
      </c>
      <c r="BM935" s="17" t="str">
        <f>IF(Wedstrijden!P756="x","A","")</f>
        <v/>
      </c>
      <c r="BN935" s="17" t="str">
        <f>IF(Wedstrijden!Q756="x","B1","")</f>
        <v/>
      </c>
      <c r="BO935" s="17" t="e">
        <f>IF(Wedstrijden!#REF!="x","BB","")</f>
        <v>#REF!</v>
      </c>
      <c r="BP935" s="17" t="str">
        <f>IF(Wedstrijden!S756="x","B","")</f>
        <v/>
      </c>
      <c r="BQ935" s="17" t="str">
        <f>IF(Wedstrijden!T756="x","L1","")</f>
        <v/>
      </c>
      <c r="BR935" s="17" t="str">
        <f>IF(Wedstrijden!U756="x","L2","")</f>
        <v/>
      </c>
      <c r="BS935" s="17" t="str">
        <f>IF(Wedstrijden!V756="x","M1","")</f>
        <v/>
      </c>
      <c r="BT935" s="17" t="str">
        <f>IF(Wedstrijden!W756="x","M2","")</f>
        <v/>
      </c>
      <c r="BU935" s="17" t="str">
        <f>IF(Wedstrijden!X756="x","Z1","")</f>
        <v/>
      </c>
      <c r="BV935" s="17" t="str">
        <f>IF(Wedstrijden!Y756="x","Z2","")</f>
        <v/>
      </c>
      <c r="BW935" s="17" t="str">
        <f>IF(COUNTA(Wedstrijden!F756:N756)&lt;&gt;0,1,"")</f>
        <v/>
      </c>
      <c r="BX935" s="17" t="str">
        <f t="shared" si="85"/>
        <v/>
      </c>
      <c r="BY935" s="17" t="str">
        <f>IF(Wedstrijden!F756="x","BB","")</f>
        <v/>
      </c>
      <c r="BZ935" s="17" t="str">
        <f>IF(Wedstrijden!G756="x","B","")</f>
        <v/>
      </c>
      <c r="CA935" s="17" t="str">
        <f>IF(Wedstrijden!H756="x","L1","")</f>
        <v/>
      </c>
      <c r="CB935" s="17" t="str">
        <f>IF(Wedstrijden!I756="x","L2","")</f>
        <v/>
      </c>
      <c r="CC935" s="17" t="str">
        <f>IF(Wedstrijden!J756="x","M1","")</f>
        <v/>
      </c>
      <c r="CD935" s="17" t="str">
        <f>IF(Wedstrijden!K756="x","M2","")</f>
        <v/>
      </c>
      <c r="CE935" s="17" t="str">
        <f>IF(Wedstrijden!L756="x","Z1","")</f>
        <v/>
      </c>
      <c r="CF935" s="17" t="str">
        <f>IF(Wedstrijden!M756="x","Z2","")</f>
        <v/>
      </c>
      <c r="CG935" s="17" t="str">
        <f>IF(Wedstrijden!N756="x","ZZL","")</f>
        <v/>
      </c>
      <c r="CL935" s="17" t="str">
        <f>IF(COUNTA(Wedstrijden!AG756:AN756)&lt;&gt;0,2,"")</f>
        <v/>
      </c>
      <c r="CM935" s="17" t="str">
        <f t="shared" si="86"/>
        <v/>
      </c>
      <c r="CN935" s="17" t="str">
        <f>IF(Wedstrijden!AG756="x","AA","")</f>
        <v/>
      </c>
      <c r="CO935" s="17" t="str">
        <f>IF(Wedstrijden!AH756="x","A","")</f>
        <v/>
      </c>
      <c r="CP935" s="17" t="str">
        <f>IF(Wedstrijden!AI756="x","BB","")</f>
        <v/>
      </c>
      <c r="CQ935" s="17" t="str">
        <f>IF(Wedstrijden!AJ756="x","B","")</f>
        <v/>
      </c>
      <c r="CR935" s="17" t="str">
        <f>IF(Wedstrijden!AK756="x","L","")</f>
        <v/>
      </c>
      <c r="CS935" s="17" t="str">
        <f>IF(Wedstrijden!AL756="x","M","")</f>
        <v/>
      </c>
      <c r="CT935" s="17" t="str">
        <f>IF(Wedstrijden!AM756="x","Z","")</f>
        <v/>
      </c>
      <c r="CU935" s="17" t="str">
        <f>IF(Wedstrijden!AN756="x","ZZ","")</f>
        <v/>
      </c>
      <c r="CV935" s="17" t="str">
        <f>IF(COUNTA(Wedstrijden!Z756:AF756)&lt;&gt;0,2,"")</f>
        <v/>
      </c>
      <c r="CW935" s="17" t="str">
        <f t="shared" si="87"/>
        <v/>
      </c>
      <c r="CX935" s="17" t="str">
        <f>IF(Wedstrijden!Z756="x","BB","")</f>
        <v/>
      </c>
      <c r="CY935" s="17" t="str">
        <f>IF(Wedstrijden!AA756="x","B","")</f>
        <v/>
      </c>
      <c r="CZ935" s="17" t="str">
        <f>IF(Wedstrijden!AB756="x","L","")</f>
        <v/>
      </c>
      <c r="DA935" s="17" t="str">
        <f>IF(Wedstrijden!AC756="x","M","")</f>
        <v/>
      </c>
      <c r="DB935" s="17" t="str">
        <f>IF(Wedstrijden!AD756="x","Z","")</f>
        <v/>
      </c>
      <c r="DC935" s="17" t="str">
        <f>IF(Wedstrijden!AE756="x","ZZ","")</f>
        <v/>
      </c>
      <c r="DD935" s="17" t="str">
        <f>IF(Wedstrijden!AF756="x","1.40","")</f>
        <v/>
      </c>
      <c r="DE935" s="17" t="str">
        <f>IF(COUNTA(Wedstrijden!AP756:AR756)&lt;&gt;0,6,"")</f>
        <v/>
      </c>
      <c r="DF935" s="17" t="str">
        <f t="shared" si="88"/>
        <v/>
      </c>
      <c r="DG935" s="17" t="str">
        <f>IF(Wedstrijden!AP756="x","L","")</f>
        <v/>
      </c>
      <c r="DH935" s="17" t="str">
        <f>IF(Wedstrijden!AQ756="x","M","")</f>
        <v/>
      </c>
      <c r="DI935" s="17" t="str">
        <f>IF(Wedstrijden!AR756="x","Z","")</f>
        <v/>
      </c>
      <c r="DJ935" s="17" t="str">
        <f>IF(Wedstrijden!AS756="x","Z","")</f>
        <v/>
      </c>
      <c r="DK935" s="17" t="str">
        <f>IF(COUNTA(Wedstrijden!AU756:AW756)&lt;&gt;0,6,"")</f>
        <v/>
      </c>
      <c r="DL935" s="17" t="str">
        <f t="shared" si="89"/>
        <v/>
      </c>
      <c r="DM935" s="17" t="str">
        <f>IF(Wedstrijden!AU756="x","L","")</f>
        <v/>
      </c>
      <c r="DN935" s="17" t="str">
        <f>IF(Wedstrijden!AV756="x","M","")</f>
        <v/>
      </c>
      <c r="DO935" s="17" t="str">
        <f>IF(Wedstrijden!AW756="x","Z","")</f>
        <v/>
      </c>
      <c r="DP935" s="17" t="str">
        <f>IF(Wedstrijden!AX756="x","Z","")</f>
        <v/>
      </c>
    </row>
    <row r="936" spans="1:120" ht="14.4" x14ac:dyDescent="0.3">
      <c r="A936" s="21">
        <f>Wedstrijden!A757</f>
        <v>0</v>
      </c>
      <c r="B936" s="17" t="str">
        <f>IFERROR(VLOOKUP(Wedstrijden!#REF!,#REF!,2,FALSE),"")</f>
        <v/>
      </c>
      <c r="C936" s="17" t="e">
        <f>Wedstrijden!#REF!</f>
        <v>#REF!</v>
      </c>
      <c r="D936" s="17" t="str">
        <f>IFERROR(VLOOKUP(Wedstrijden!#REF!,#REF!,2,FALSE),"")</f>
        <v/>
      </c>
      <c r="E936" s="17" t="str">
        <f>IFERROR(VLOOKUP(Wedstrijden!#REF!,#REF!,5,FALSE),"")</f>
        <v/>
      </c>
      <c r="F936" s="17" t="e">
        <f>IF(Wedstrijden!#REF!&lt;&gt;"",Wedstrijden!#REF!,"")</f>
        <v>#REF!</v>
      </c>
      <c r="G936" s="17" t="e">
        <f>IF(Wedstrijden!#REF!="Indoor",1,0)</f>
        <v>#REF!</v>
      </c>
      <c r="H936" s="17" t="e">
        <f>Wedstrijden!#REF!</f>
        <v>#REF!</v>
      </c>
      <c r="I936" s="17" t="e">
        <f>IF(Wedstrijden!#REF!="Nee",0,IF(Wedstrijden!#REF!="Ja",1,""))</f>
        <v>#REF!</v>
      </c>
      <c r="J936" s="17" t="e">
        <f>IF(Wedstrijden!#REF!&lt;&gt;"",Wedstrijden!#REF!,"")</f>
        <v>#REF!</v>
      </c>
      <c r="W936" s="18"/>
      <c r="AE936" s="18"/>
      <c r="AN936" s="18"/>
      <c r="AU936" s="18"/>
      <c r="BA936" s="18"/>
      <c r="BE936" s="18"/>
      <c r="BJ936" s="17" t="str">
        <f>IF(COUNTA(Wedstrijden!O757:Y757)&lt;&gt;0,1,"")</f>
        <v/>
      </c>
      <c r="BK936" s="17" t="str">
        <f t="shared" si="84"/>
        <v/>
      </c>
      <c r="BL936" s="17" t="str">
        <f>IF(Wedstrijden!O757="x","AA","")</f>
        <v/>
      </c>
      <c r="BM936" s="17" t="str">
        <f>IF(Wedstrijden!P757="x","A","")</f>
        <v/>
      </c>
      <c r="BN936" s="17" t="str">
        <f>IF(Wedstrijden!Q757="x","B1","")</f>
        <v/>
      </c>
      <c r="BO936" s="17" t="e">
        <f>IF(Wedstrijden!#REF!="x","BB","")</f>
        <v>#REF!</v>
      </c>
      <c r="BP936" s="17" t="str">
        <f>IF(Wedstrijden!S757="x","B","")</f>
        <v/>
      </c>
      <c r="BQ936" s="17" t="str">
        <f>IF(Wedstrijden!T757="x","L1","")</f>
        <v/>
      </c>
      <c r="BR936" s="17" t="str">
        <f>IF(Wedstrijden!U757="x","L2","")</f>
        <v/>
      </c>
      <c r="BS936" s="17" t="str">
        <f>IF(Wedstrijden!V757="x","M1","")</f>
        <v/>
      </c>
      <c r="BT936" s="17" t="str">
        <f>IF(Wedstrijden!W757="x","M2","")</f>
        <v/>
      </c>
      <c r="BU936" s="17" t="str">
        <f>IF(Wedstrijden!X757="x","Z1","")</f>
        <v/>
      </c>
      <c r="BV936" s="17" t="str">
        <f>IF(Wedstrijden!Y757="x","Z2","")</f>
        <v/>
      </c>
      <c r="BW936" s="17" t="str">
        <f>IF(COUNTA(Wedstrijden!F757:N757)&lt;&gt;0,1,"")</f>
        <v/>
      </c>
      <c r="BX936" s="17" t="str">
        <f t="shared" si="85"/>
        <v/>
      </c>
      <c r="BY936" s="17" t="str">
        <f>IF(Wedstrijden!F757="x","BB","")</f>
        <v/>
      </c>
      <c r="BZ936" s="17" t="str">
        <f>IF(Wedstrijden!G757="x","B","")</f>
        <v/>
      </c>
      <c r="CA936" s="17" t="str">
        <f>IF(Wedstrijden!H757="x","L1","")</f>
        <v/>
      </c>
      <c r="CB936" s="17" t="str">
        <f>IF(Wedstrijden!I757="x","L2","")</f>
        <v/>
      </c>
      <c r="CC936" s="17" t="str">
        <f>IF(Wedstrijden!J757="x","M1","")</f>
        <v/>
      </c>
      <c r="CD936" s="17" t="str">
        <f>IF(Wedstrijden!K757="x","M2","")</f>
        <v/>
      </c>
      <c r="CE936" s="17" t="str">
        <f>IF(Wedstrijden!L757="x","Z1","")</f>
        <v/>
      </c>
      <c r="CF936" s="17" t="str">
        <f>IF(Wedstrijden!M757="x","Z2","")</f>
        <v/>
      </c>
      <c r="CG936" s="17" t="str">
        <f>IF(Wedstrijden!N757="x","ZZL","")</f>
        <v/>
      </c>
      <c r="CL936" s="17" t="str">
        <f>IF(COUNTA(Wedstrijden!AG757:AN757)&lt;&gt;0,2,"")</f>
        <v/>
      </c>
      <c r="CM936" s="17" t="str">
        <f t="shared" si="86"/>
        <v/>
      </c>
      <c r="CN936" s="17" t="str">
        <f>IF(Wedstrijden!AG757="x","AA","")</f>
        <v/>
      </c>
      <c r="CO936" s="17" t="str">
        <f>IF(Wedstrijden!AH757="x","A","")</f>
        <v/>
      </c>
      <c r="CP936" s="17" t="str">
        <f>IF(Wedstrijden!AI757="x","BB","")</f>
        <v/>
      </c>
      <c r="CQ936" s="17" t="str">
        <f>IF(Wedstrijden!AJ757="x","B","")</f>
        <v/>
      </c>
      <c r="CR936" s="17" t="str">
        <f>IF(Wedstrijden!AK757="x","L","")</f>
        <v/>
      </c>
      <c r="CS936" s="17" t="str">
        <f>IF(Wedstrijden!AL757="x","M","")</f>
        <v/>
      </c>
      <c r="CT936" s="17" t="str">
        <f>IF(Wedstrijden!AM757="x","Z","")</f>
        <v/>
      </c>
      <c r="CU936" s="17" t="str">
        <f>IF(Wedstrijden!AN757="x","ZZ","")</f>
        <v/>
      </c>
      <c r="CV936" s="17" t="str">
        <f>IF(COUNTA(Wedstrijden!Z757:AF757)&lt;&gt;0,2,"")</f>
        <v/>
      </c>
      <c r="CW936" s="17" t="str">
        <f t="shared" si="87"/>
        <v/>
      </c>
      <c r="CX936" s="17" t="str">
        <f>IF(Wedstrijden!Z757="x","BB","")</f>
        <v/>
      </c>
      <c r="CY936" s="17" t="str">
        <f>IF(Wedstrijden!AA757="x","B","")</f>
        <v/>
      </c>
      <c r="CZ936" s="17" t="str">
        <f>IF(Wedstrijden!AB757="x","L","")</f>
        <v/>
      </c>
      <c r="DA936" s="17" t="str">
        <f>IF(Wedstrijden!AC757="x","M","")</f>
        <v/>
      </c>
      <c r="DB936" s="17" t="str">
        <f>IF(Wedstrijden!AD757="x","Z","")</f>
        <v/>
      </c>
      <c r="DC936" s="17" t="str">
        <f>IF(Wedstrijden!AE757="x","ZZ","")</f>
        <v/>
      </c>
      <c r="DD936" s="17" t="str">
        <f>IF(Wedstrijden!AF757="x","1.40","")</f>
        <v/>
      </c>
      <c r="DE936" s="17" t="str">
        <f>IF(COUNTA(Wedstrijden!AP757:AR757)&lt;&gt;0,6,"")</f>
        <v/>
      </c>
      <c r="DF936" s="17" t="str">
        <f t="shared" si="88"/>
        <v/>
      </c>
      <c r="DG936" s="17" t="str">
        <f>IF(Wedstrijden!AP757="x","L","")</f>
        <v/>
      </c>
      <c r="DH936" s="17" t="str">
        <f>IF(Wedstrijden!AQ757="x","M","")</f>
        <v/>
      </c>
      <c r="DI936" s="17" t="str">
        <f>IF(Wedstrijden!AR757="x","Z","")</f>
        <v/>
      </c>
      <c r="DJ936" s="17" t="str">
        <f>IF(Wedstrijden!AS757="x","Z","")</f>
        <v/>
      </c>
      <c r="DK936" s="17" t="str">
        <f>IF(COUNTA(Wedstrijden!AU757:AW757)&lt;&gt;0,6,"")</f>
        <v/>
      </c>
      <c r="DL936" s="17" t="str">
        <f t="shared" si="89"/>
        <v/>
      </c>
      <c r="DM936" s="17" t="str">
        <f>IF(Wedstrijden!AU757="x","L","")</f>
        <v/>
      </c>
      <c r="DN936" s="17" t="str">
        <f>IF(Wedstrijden!AV757="x","M","")</f>
        <v/>
      </c>
      <c r="DO936" s="17" t="str">
        <f>IF(Wedstrijden!AW757="x","Z","")</f>
        <v/>
      </c>
      <c r="DP936" s="17" t="str">
        <f>IF(Wedstrijden!AX757="x","Z","")</f>
        <v/>
      </c>
    </row>
    <row r="937" spans="1:120" ht="14.4" x14ac:dyDescent="0.3">
      <c r="A937" s="21">
        <f>Wedstrijden!A758</f>
        <v>0</v>
      </c>
      <c r="B937" s="17" t="str">
        <f>IFERROR(VLOOKUP(Wedstrijden!#REF!,#REF!,2,FALSE),"")</f>
        <v/>
      </c>
      <c r="C937" s="17" t="e">
        <f>Wedstrijden!#REF!</f>
        <v>#REF!</v>
      </c>
      <c r="D937" s="17" t="str">
        <f>IFERROR(VLOOKUP(Wedstrijden!#REF!,#REF!,2,FALSE),"")</f>
        <v/>
      </c>
      <c r="E937" s="17" t="str">
        <f>IFERROR(VLOOKUP(Wedstrijden!#REF!,#REF!,5,FALSE),"")</f>
        <v/>
      </c>
      <c r="F937" s="17" t="e">
        <f>IF(Wedstrijden!#REF!&lt;&gt;"",Wedstrijden!#REF!,"")</f>
        <v>#REF!</v>
      </c>
      <c r="G937" s="17" t="e">
        <f>IF(Wedstrijden!#REF!="Indoor",1,0)</f>
        <v>#REF!</v>
      </c>
      <c r="H937" s="17" t="e">
        <f>Wedstrijden!#REF!</f>
        <v>#REF!</v>
      </c>
      <c r="I937" s="17" t="e">
        <f>IF(Wedstrijden!#REF!="Nee",0,IF(Wedstrijden!#REF!="Ja",1,""))</f>
        <v>#REF!</v>
      </c>
      <c r="J937" s="17" t="e">
        <f>IF(Wedstrijden!#REF!&lt;&gt;"",Wedstrijden!#REF!,"")</f>
        <v>#REF!</v>
      </c>
      <c r="W937" s="18"/>
      <c r="AE937" s="18"/>
      <c r="AN937" s="18"/>
      <c r="AU937" s="18"/>
      <c r="BA937" s="18"/>
      <c r="BE937" s="18"/>
      <c r="BJ937" s="17" t="str">
        <f>IF(COUNTA(Wedstrijden!O758:Y758)&lt;&gt;0,1,"")</f>
        <v/>
      </c>
      <c r="BK937" s="17" t="str">
        <f t="shared" si="84"/>
        <v/>
      </c>
      <c r="BL937" s="17" t="str">
        <f>IF(Wedstrijden!O758="x","AA","")</f>
        <v/>
      </c>
      <c r="BM937" s="17" t="str">
        <f>IF(Wedstrijden!P758="x","A","")</f>
        <v/>
      </c>
      <c r="BN937" s="17" t="str">
        <f>IF(Wedstrijden!Q758="x","B1","")</f>
        <v/>
      </c>
      <c r="BO937" s="17" t="e">
        <f>IF(Wedstrijden!#REF!="x","BB","")</f>
        <v>#REF!</v>
      </c>
      <c r="BP937" s="17" t="str">
        <f>IF(Wedstrijden!S758="x","B","")</f>
        <v/>
      </c>
      <c r="BQ937" s="17" t="str">
        <f>IF(Wedstrijden!T758="x","L1","")</f>
        <v/>
      </c>
      <c r="BR937" s="17" t="str">
        <f>IF(Wedstrijden!U758="x","L2","")</f>
        <v/>
      </c>
      <c r="BS937" s="17" t="str">
        <f>IF(Wedstrijden!V758="x","M1","")</f>
        <v/>
      </c>
      <c r="BT937" s="17" t="str">
        <f>IF(Wedstrijden!W758="x","M2","")</f>
        <v/>
      </c>
      <c r="BU937" s="17" t="str">
        <f>IF(Wedstrijden!X758="x","Z1","")</f>
        <v/>
      </c>
      <c r="BV937" s="17" t="str">
        <f>IF(Wedstrijden!Y758="x","Z2","")</f>
        <v/>
      </c>
      <c r="BW937" s="17" t="str">
        <f>IF(COUNTA(Wedstrijden!F758:N758)&lt;&gt;0,1,"")</f>
        <v/>
      </c>
      <c r="BX937" s="17" t="str">
        <f t="shared" si="85"/>
        <v/>
      </c>
      <c r="BY937" s="17" t="str">
        <f>IF(Wedstrijden!F758="x","BB","")</f>
        <v/>
      </c>
      <c r="BZ937" s="17" t="str">
        <f>IF(Wedstrijden!G758="x","B","")</f>
        <v/>
      </c>
      <c r="CA937" s="17" t="str">
        <f>IF(Wedstrijden!H758="x","L1","")</f>
        <v/>
      </c>
      <c r="CB937" s="17" t="str">
        <f>IF(Wedstrijden!I758="x","L2","")</f>
        <v/>
      </c>
      <c r="CC937" s="17" t="str">
        <f>IF(Wedstrijden!J758="x","M1","")</f>
        <v/>
      </c>
      <c r="CD937" s="17" t="str">
        <f>IF(Wedstrijden!K758="x","M2","")</f>
        <v/>
      </c>
      <c r="CE937" s="17" t="str">
        <f>IF(Wedstrijden!L758="x","Z1","")</f>
        <v/>
      </c>
      <c r="CF937" s="17" t="str">
        <f>IF(Wedstrijden!M758="x","Z2","")</f>
        <v/>
      </c>
      <c r="CG937" s="17" t="str">
        <f>IF(Wedstrijden!N758="x","ZZL","")</f>
        <v/>
      </c>
      <c r="CL937" s="17" t="str">
        <f>IF(COUNTA(Wedstrijden!AG758:AN758)&lt;&gt;0,2,"")</f>
        <v/>
      </c>
      <c r="CM937" s="17" t="str">
        <f t="shared" si="86"/>
        <v/>
      </c>
      <c r="CN937" s="17" t="str">
        <f>IF(Wedstrijden!AG758="x","AA","")</f>
        <v/>
      </c>
      <c r="CO937" s="17" t="str">
        <f>IF(Wedstrijden!AH758="x","A","")</f>
        <v/>
      </c>
      <c r="CP937" s="17" t="str">
        <f>IF(Wedstrijden!AI758="x","BB","")</f>
        <v/>
      </c>
      <c r="CQ937" s="17" t="str">
        <f>IF(Wedstrijden!AJ758="x","B","")</f>
        <v/>
      </c>
      <c r="CR937" s="17" t="str">
        <f>IF(Wedstrijden!AK758="x","L","")</f>
        <v/>
      </c>
      <c r="CS937" s="17" t="str">
        <f>IF(Wedstrijden!AL758="x","M","")</f>
        <v/>
      </c>
      <c r="CT937" s="17" t="str">
        <f>IF(Wedstrijden!AM758="x","Z","")</f>
        <v/>
      </c>
      <c r="CU937" s="17" t="str">
        <f>IF(Wedstrijden!AN758="x","ZZ","")</f>
        <v/>
      </c>
      <c r="CV937" s="17" t="str">
        <f>IF(COUNTA(Wedstrijden!Z758:AF758)&lt;&gt;0,2,"")</f>
        <v/>
      </c>
      <c r="CW937" s="17" t="str">
        <f t="shared" si="87"/>
        <v/>
      </c>
      <c r="CX937" s="17" t="str">
        <f>IF(Wedstrijden!Z758="x","BB","")</f>
        <v/>
      </c>
      <c r="CY937" s="17" t="str">
        <f>IF(Wedstrijden!AA758="x","B","")</f>
        <v/>
      </c>
      <c r="CZ937" s="17" t="str">
        <f>IF(Wedstrijden!AB758="x","L","")</f>
        <v/>
      </c>
      <c r="DA937" s="17" t="str">
        <f>IF(Wedstrijden!AC758="x","M","")</f>
        <v/>
      </c>
      <c r="DB937" s="17" t="str">
        <f>IF(Wedstrijden!AD758="x","Z","")</f>
        <v/>
      </c>
      <c r="DC937" s="17" t="str">
        <f>IF(Wedstrijden!AE758="x","ZZ","")</f>
        <v/>
      </c>
      <c r="DD937" s="17" t="str">
        <f>IF(Wedstrijden!AF758="x","1.40","")</f>
        <v/>
      </c>
      <c r="DE937" s="17" t="str">
        <f>IF(COUNTA(Wedstrijden!AP758:AR758)&lt;&gt;0,6,"")</f>
        <v/>
      </c>
      <c r="DF937" s="17" t="str">
        <f t="shared" si="88"/>
        <v/>
      </c>
      <c r="DG937" s="17" t="str">
        <f>IF(Wedstrijden!AP758="x","L","")</f>
        <v/>
      </c>
      <c r="DH937" s="17" t="str">
        <f>IF(Wedstrijden!AQ758="x","M","")</f>
        <v/>
      </c>
      <c r="DI937" s="17" t="str">
        <f>IF(Wedstrijden!AR758="x","Z","")</f>
        <v/>
      </c>
      <c r="DJ937" s="17" t="str">
        <f>IF(Wedstrijden!AS758="x","Z","")</f>
        <v/>
      </c>
      <c r="DK937" s="17" t="str">
        <f>IF(COUNTA(Wedstrijden!AU758:AW758)&lt;&gt;0,6,"")</f>
        <v/>
      </c>
      <c r="DL937" s="17" t="str">
        <f t="shared" si="89"/>
        <v/>
      </c>
      <c r="DM937" s="17" t="str">
        <f>IF(Wedstrijden!AU758="x","L","")</f>
        <v/>
      </c>
      <c r="DN937" s="17" t="str">
        <f>IF(Wedstrijden!AV758="x","M","")</f>
        <v/>
      </c>
      <c r="DO937" s="17" t="str">
        <f>IF(Wedstrijden!AW758="x","Z","")</f>
        <v/>
      </c>
      <c r="DP937" s="17" t="str">
        <f>IF(Wedstrijden!AX758="x","Z","")</f>
        <v/>
      </c>
    </row>
    <row r="938" spans="1:120" ht="14.4" x14ac:dyDescent="0.3">
      <c r="A938" s="21">
        <f>Wedstrijden!A759</f>
        <v>0</v>
      </c>
      <c r="B938" s="17" t="str">
        <f>IFERROR(VLOOKUP(Wedstrijden!#REF!,#REF!,2,FALSE),"")</f>
        <v/>
      </c>
      <c r="C938" s="17" t="e">
        <f>Wedstrijden!#REF!</f>
        <v>#REF!</v>
      </c>
      <c r="D938" s="17" t="str">
        <f>IFERROR(VLOOKUP(Wedstrijden!#REF!,#REF!,2,FALSE),"")</f>
        <v/>
      </c>
      <c r="E938" s="17" t="str">
        <f>IFERROR(VLOOKUP(Wedstrijden!#REF!,#REF!,5,FALSE),"")</f>
        <v/>
      </c>
      <c r="F938" s="17" t="e">
        <f>IF(Wedstrijden!#REF!&lt;&gt;"",Wedstrijden!#REF!,"")</f>
        <v>#REF!</v>
      </c>
      <c r="G938" s="17" t="e">
        <f>IF(Wedstrijden!#REF!="Indoor",1,0)</f>
        <v>#REF!</v>
      </c>
      <c r="H938" s="17" t="e">
        <f>Wedstrijden!#REF!</f>
        <v>#REF!</v>
      </c>
      <c r="I938" s="17" t="e">
        <f>IF(Wedstrijden!#REF!="Nee",0,IF(Wedstrijden!#REF!="Ja",1,""))</f>
        <v>#REF!</v>
      </c>
      <c r="J938" s="17" t="e">
        <f>IF(Wedstrijden!#REF!&lt;&gt;"",Wedstrijden!#REF!,"")</f>
        <v>#REF!</v>
      </c>
      <c r="W938" s="18"/>
      <c r="AE938" s="18"/>
      <c r="AN938" s="18"/>
      <c r="AU938" s="18"/>
      <c r="BA938" s="18"/>
      <c r="BE938" s="18"/>
      <c r="BJ938" s="17" t="str">
        <f>IF(COUNTA(Wedstrijden!O759:Y759)&lt;&gt;0,1,"")</f>
        <v/>
      </c>
      <c r="BK938" s="17" t="str">
        <f t="shared" si="84"/>
        <v/>
      </c>
      <c r="BL938" s="17" t="str">
        <f>IF(Wedstrijden!O759="x","AA","")</f>
        <v/>
      </c>
      <c r="BM938" s="17" t="str">
        <f>IF(Wedstrijden!P759="x","A","")</f>
        <v/>
      </c>
      <c r="BN938" s="17" t="str">
        <f>IF(Wedstrijden!Q759="x","B1","")</f>
        <v/>
      </c>
      <c r="BO938" s="17" t="e">
        <f>IF(Wedstrijden!#REF!="x","BB","")</f>
        <v>#REF!</v>
      </c>
      <c r="BP938" s="17" t="str">
        <f>IF(Wedstrijden!S759="x","B","")</f>
        <v/>
      </c>
      <c r="BQ938" s="17" t="str">
        <f>IF(Wedstrijden!T759="x","L1","")</f>
        <v/>
      </c>
      <c r="BR938" s="17" t="str">
        <f>IF(Wedstrijden!U759="x","L2","")</f>
        <v/>
      </c>
      <c r="BS938" s="17" t="str">
        <f>IF(Wedstrijden!V759="x","M1","")</f>
        <v/>
      </c>
      <c r="BT938" s="17" t="str">
        <f>IF(Wedstrijden!W759="x","M2","")</f>
        <v/>
      </c>
      <c r="BU938" s="17" t="str">
        <f>IF(Wedstrijden!X759="x","Z1","")</f>
        <v/>
      </c>
      <c r="BV938" s="17" t="str">
        <f>IF(Wedstrijden!Y759="x","Z2","")</f>
        <v/>
      </c>
      <c r="BW938" s="17" t="str">
        <f>IF(COUNTA(Wedstrijden!F759:N759)&lt;&gt;0,1,"")</f>
        <v/>
      </c>
      <c r="BX938" s="17" t="str">
        <f t="shared" si="85"/>
        <v/>
      </c>
      <c r="BY938" s="17" t="str">
        <f>IF(Wedstrijden!F759="x","BB","")</f>
        <v/>
      </c>
      <c r="BZ938" s="17" t="str">
        <f>IF(Wedstrijden!G759="x","B","")</f>
        <v/>
      </c>
      <c r="CA938" s="17" t="str">
        <f>IF(Wedstrijden!H759="x","L1","")</f>
        <v/>
      </c>
      <c r="CB938" s="17" t="str">
        <f>IF(Wedstrijden!I759="x","L2","")</f>
        <v/>
      </c>
      <c r="CC938" s="17" t="str">
        <f>IF(Wedstrijden!J759="x","M1","")</f>
        <v/>
      </c>
      <c r="CD938" s="17" t="str">
        <f>IF(Wedstrijden!K759="x","M2","")</f>
        <v/>
      </c>
      <c r="CE938" s="17" t="str">
        <f>IF(Wedstrijden!L759="x","Z1","")</f>
        <v/>
      </c>
      <c r="CF938" s="17" t="str">
        <f>IF(Wedstrijden!M759="x","Z2","")</f>
        <v/>
      </c>
      <c r="CG938" s="17" t="str">
        <f>IF(Wedstrijden!N759="x","ZZL","")</f>
        <v/>
      </c>
      <c r="CL938" s="17" t="str">
        <f>IF(COUNTA(Wedstrijden!AG759:AN759)&lt;&gt;0,2,"")</f>
        <v/>
      </c>
      <c r="CM938" s="17" t="str">
        <f t="shared" si="86"/>
        <v/>
      </c>
      <c r="CN938" s="17" t="str">
        <f>IF(Wedstrijden!AG759="x","AA","")</f>
        <v/>
      </c>
      <c r="CO938" s="17" t="str">
        <f>IF(Wedstrijden!AH759="x","A","")</f>
        <v/>
      </c>
      <c r="CP938" s="17" t="str">
        <f>IF(Wedstrijden!AI759="x","BB","")</f>
        <v/>
      </c>
      <c r="CQ938" s="17" t="str">
        <f>IF(Wedstrijden!AJ759="x","B","")</f>
        <v/>
      </c>
      <c r="CR938" s="17" t="str">
        <f>IF(Wedstrijden!AK759="x","L","")</f>
        <v/>
      </c>
      <c r="CS938" s="17" t="str">
        <f>IF(Wedstrijden!AL759="x","M","")</f>
        <v/>
      </c>
      <c r="CT938" s="17" t="str">
        <f>IF(Wedstrijden!AM759="x","Z","")</f>
        <v/>
      </c>
      <c r="CU938" s="17" t="str">
        <f>IF(Wedstrijden!AN759="x","ZZ","")</f>
        <v/>
      </c>
      <c r="CV938" s="17" t="str">
        <f>IF(COUNTA(Wedstrijden!Z759:AF759)&lt;&gt;0,2,"")</f>
        <v/>
      </c>
      <c r="CW938" s="17" t="str">
        <f t="shared" si="87"/>
        <v/>
      </c>
      <c r="CX938" s="17" t="str">
        <f>IF(Wedstrijden!Z759="x","BB","")</f>
        <v/>
      </c>
      <c r="CY938" s="17" t="str">
        <f>IF(Wedstrijden!AA759="x","B","")</f>
        <v/>
      </c>
      <c r="CZ938" s="17" t="str">
        <f>IF(Wedstrijden!AB759="x","L","")</f>
        <v/>
      </c>
      <c r="DA938" s="17" t="str">
        <f>IF(Wedstrijden!AC759="x","M","")</f>
        <v/>
      </c>
      <c r="DB938" s="17" t="str">
        <f>IF(Wedstrijden!AD759="x","Z","")</f>
        <v/>
      </c>
      <c r="DC938" s="17" t="str">
        <f>IF(Wedstrijden!AE759="x","ZZ","")</f>
        <v/>
      </c>
      <c r="DD938" s="17" t="str">
        <f>IF(Wedstrijden!AF759="x","1.40","")</f>
        <v/>
      </c>
      <c r="DE938" s="17" t="str">
        <f>IF(COUNTA(Wedstrijden!AP759:AR759)&lt;&gt;0,6,"")</f>
        <v/>
      </c>
      <c r="DF938" s="17" t="str">
        <f t="shared" si="88"/>
        <v/>
      </c>
      <c r="DG938" s="17" t="str">
        <f>IF(Wedstrijden!AP759="x","L","")</f>
        <v/>
      </c>
      <c r="DH938" s="17" t="str">
        <f>IF(Wedstrijden!AQ759="x","M","")</f>
        <v/>
      </c>
      <c r="DI938" s="17" t="str">
        <f>IF(Wedstrijden!AR759="x","Z","")</f>
        <v/>
      </c>
      <c r="DJ938" s="17" t="str">
        <f>IF(Wedstrijden!AS759="x","Z","")</f>
        <v/>
      </c>
      <c r="DK938" s="17" t="str">
        <f>IF(COUNTA(Wedstrijden!AU759:AW759)&lt;&gt;0,6,"")</f>
        <v/>
      </c>
      <c r="DL938" s="17" t="str">
        <f t="shared" si="89"/>
        <v/>
      </c>
      <c r="DM938" s="17" t="str">
        <f>IF(Wedstrijden!AU759="x","L","")</f>
        <v/>
      </c>
      <c r="DN938" s="17" t="str">
        <f>IF(Wedstrijden!AV759="x","M","")</f>
        <v/>
      </c>
      <c r="DO938" s="17" t="str">
        <f>IF(Wedstrijden!AW759="x","Z","")</f>
        <v/>
      </c>
      <c r="DP938" s="17" t="str">
        <f>IF(Wedstrijden!AX759="x","Z","")</f>
        <v/>
      </c>
    </row>
    <row r="939" spans="1:120" ht="14.4" x14ac:dyDescent="0.3">
      <c r="A939" s="21">
        <f>Wedstrijden!A760</f>
        <v>0</v>
      </c>
      <c r="B939" s="17" t="str">
        <f>IFERROR(VLOOKUP(Wedstrijden!#REF!,#REF!,2,FALSE),"")</f>
        <v/>
      </c>
      <c r="C939" s="17" t="e">
        <f>Wedstrijden!#REF!</f>
        <v>#REF!</v>
      </c>
      <c r="D939" s="17" t="str">
        <f>IFERROR(VLOOKUP(Wedstrijden!#REF!,#REF!,2,FALSE),"")</f>
        <v/>
      </c>
      <c r="E939" s="17" t="str">
        <f>IFERROR(VLOOKUP(Wedstrijden!#REF!,#REF!,5,FALSE),"")</f>
        <v/>
      </c>
      <c r="F939" s="17" t="e">
        <f>IF(Wedstrijden!#REF!&lt;&gt;"",Wedstrijden!#REF!,"")</f>
        <v>#REF!</v>
      </c>
      <c r="G939" s="17" t="e">
        <f>IF(Wedstrijden!#REF!="Indoor",1,0)</f>
        <v>#REF!</v>
      </c>
      <c r="H939" s="17" t="e">
        <f>Wedstrijden!#REF!</f>
        <v>#REF!</v>
      </c>
      <c r="I939" s="17" t="e">
        <f>IF(Wedstrijden!#REF!="Nee",0,IF(Wedstrijden!#REF!="Ja",1,""))</f>
        <v>#REF!</v>
      </c>
      <c r="J939" s="17" t="e">
        <f>IF(Wedstrijden!#REF!&lt;&gt;"",Wedstrijden!#REF!,"")</f>
        <v>#REF!</v>
      </c>
      <c r="W939" s="18"/>
      <c r="AE939" s="18"/>
      <c r="AN939" s="18"/>
      <c r="AU939" s="18"/>
      <c r="BA939" s="18"/>
      <c r="BE939" s="18"/>
      <c r="BJ939" s="17" t="str">
        <f>IF(COUNTA(Wedstrijden!O760:Y760)&lt;&gt;0,1,"")</f>
        <v/>
      </c>
      <c r="BK939" s="17" t="str">
        <f t="shared" si="84"/>
        <v/>
      </c>
      <c r="BL939" s="17" t="str">
        <f>IF(Wedstrijden!O760="x","AA","")</f>
        <v/>
      </c>
      <c r="BM939" s="17" t="str">
        <f>IF(Wedstrijden!P760="x","A","")</f>
        <v/>
      </c>
      <c r="BN939" s="17" t="str">
        <f>IF(Wedstrijden!Q760="x","B1","")</f>
        <v/>
      </c>
      <c r="BO939" s="17" t="e">
        <f>IF(Wedstrijden!#REF!="x","BB","")</f>
        <v>#REF!</v>
      </c>
      <c r="BP939" s="17" t="str">
        <f>IF(Wedstrijden!S760="x","B","")</f>
        <v/>
      </c>
      <c r="BQ939" s="17" t="str">
        <f>IF(Wedstrijden!T760="x","L1","")</f>
        <v/>
      </c>
      <c r="BR939" s="17" t="str">
        <f>IF(Wedstrijden!U760="x","L2","")</f>
        <v/>
      </c>
      <c r="BS939" s="17" t="str">
        <f>IF(Wedstrijden!V760="x","M1","")</f>
        <v/>
      </c>
      <c r="BT939" s="17" t="str">
        <f>IF(Wedstrijden!W760="x","M2","")</f>
        <v/>
      </c>
      <c r="BU939" s="17" t="str">
        <f>IF(Wedstrijden!X760="x","Z1","")</f>
        <v/>
      </c>
      <c r="BV939" s="17" t="str">
        <f>IF(Wedstrijden!Y760="x","Z2","")</f>
        <v/>
      </c>
      <c r="BW939" s="17" t="str">
        <f>IF(COUNTA(Wedstrijden!F760:N760)&lt;&gt;0,1,"")</f>
        <v/>
      </c>
      <c r="BX939" s="17" t="str">
        <f t="shared" si="85"/>
        <v/>
      </c>
      <c r="BY939" s="17" t="str">
        <f>IF(Wedstrijden!F760="x","BB","")</f>
        <v/>
      </c>
      <c r="BZ939" s="17" t="str">
        <f>IF(Wedstrijden!G760="x","B","")</f>
        <v/>
      </c>
      <c r="CA939" s="17" t="str">
        <f>IF(Wedstrijden!H760="x","L1","")</f>
        <v/>
      </c>
      <c r="CB939" s="17" t="str">
        <f>IF(Wedstrijden!I760="x","L2","")</f>
        <v/>
      </c>
      <c r="CC939" s="17" t="str">
        <f>IF(Wedstrijden!J760="x","M1","")</f>
        <v/>
      </c>
      <c r="CD939" s="17" t="str">
        <f>IF(Wedstrijden!K760="x","M2","")</f>
        <v/>
      </c>
      <c r="CE939" s="17" t="str">
        <f>IF(Wedstrijden!L760="x","Z1","")</f>
        <v/>
      </c>
      <c r="CF939" s="17" t="str">
        <f>IF(Wedstrijden!M760="x","Z2","")</f>
        <v/>
      </c>
      <c r="CG939" s="17" t="str">
        <f>IF(Wedstrijden!N760="x","ZZL","")</f>
        <v/>
      </c>
      <c r="CL939" s="17" t="str">
        <f>IF(COUNTA(Wedstrijden!AG760:AN760)&lt;&gt;0,2,"")</f>
        <v/>
      </c>
      <c r="CM939" s="17" t="str">
        <f t="shared" si="86"/>
        <v/>
      </c>
      <c r="CN939" s="17" t="str">
        <f>IF(Wedstrijden!AG760="x","AA","")</f>
        <v/>
      </c>
      <c r="CO939" s="17" t="str">
        <f>IF(Wedstrijden!AH760="x","A","")</f>
        <v/>
      </c>
      <c r="CP939" s="17" t="str">
        <f>IF(Wedstrijden!AI760="x","BB","")</f>
        <v/>
      </c>
      <c r="CQ939" s="17" t="str">
        <f>IF(Wedstrijden!AJ760="x","B","")</f>
        <v/>
      </c>
      <c r="CR939" s="17" t="str">
        <f>IF(Wedstrijden!AK760="x","L","")</f>
        <v/>
      </c>
      <c r="CS939" s="17" t="str">
        <f>IF(Wedstrijden!AL760="x","M","")</f>
        <v/>
      </c>
      <c r="CT939" s="17" t="str">
        <f>IF(Wedstrijden!AM760="x","Z","")</f>
        <v/>
      </c>
      <c r="CU939" s="17" t="str">
        <f>IF(Wedstrijden!AN760="x","ZZ","")</f>
        <v/>
      </c>
      <c r="CV939" s="17" t="str">
        <f>IF(COUNTA(Wedstrijden!Z760:AF760)&lt;&gt;0,2,"")</f>
        <v/>
      </c>
      <c r="CW939" s="17" t="str">
        <f t="shared" si="87"/>
        <v/>
      </c>
      <c r="CX939" s="17" t="str">
        <f>IF(Wedstrijden!Z760="x","BB","")</f>
        <v/>
      </c>
      <c r="CY939" s="17" t="str">
        <f>IF(Wedstrijden!AA760="x","B","")</f>
        <v/>
      </c>
      <c r="CZ939" s="17" t="str">
        <f>IF(Wedstrijden!AB760="x","L","")</f>
        <v/>
      </c>
      <c r="DA939" s="17" t="str">
        <f>IF(Wedstrijden!AC760="x","M","")</f>
        <v/>
      </c>
      <c r="DB939" s="17" t="str">
        <f>IF(Wedstrijden!AD760="x","Z","")</f>
        <v/>
      </c>
      <c r="DC939" s="17" t="str">
        <f>IF(Wedstrijden!AE760="x","ZZ","")</f>
        <v/>
      </c>
      <c r="DD939" s="17" t="str">
        <f>IF(Wedstrijden!AF760="x","1.40","")</f>
        <v/>
      </c>
      <c r="DE939" s="17" t="str">
        <f>IF(COUNTA(Wedstrijden!AP760:AR760)&lt;&gt;0,6,"")</f>
        <v/>
      </c>
      <c r="DF939" s="17" t="str">
        <f t="shared" si="88"/>
        <v/>
      </c>
      <c r="DG939" s="17" t="str">
        <f>IF(Wedstrijden!AP760="x","L","")</f>
        <v/>
      </c>
      <c r="DH939" s="17" t="str">
        <f>IF(Wedstrijden!AQ760="x","M","")</f>
        <v/>
      </c>
      <c r="DI939" s="17" t="str">
        <f>IF(Wedstrijden!AR760="x","Z","")</f>
        <v/>
      </c>
      <c r="DJ939" s="17" t="str">
        <f>IF(Wedstrijden!AS760="x","Z","")</f>
        <v/>
      </c>
      <c r="DK939" s="17" t="str">
        <f>IF(COUNTA(Wedstrijden!AU760:AW760)&lt;&gt;0,6,"")</f>
        <v/>
      </c>
      <c r="DL939" s="17" t="str">
        <f t="shared" si="89"/>
        <v/>
      </c>
      <c r="DM939" s="17" t="str">
        <f>IF(Wedstrijden!AU760="x","L","")</f>
        <v/>
      </c>
      <c r="DN939" s="17" t="str">
        <f>IF(Wedstrijden!AV760="x","M","")</f>
        <v/>
      </c>
      <c r="DO939" s="17" t="str">
        <f>IF(Wedstrijden!AW760="x","Z","")</f>
        <v/>
      </c>
      <c r="DP939" s="17" t="str">
        <f>IF(Wedstrijden!AX760="x","Z","")</f>
        <v/>
      </c>
    </row>
    <row r="940" spans="1:120" ht="14.4" x14ac:dyDescent="0.3">
      <c r="A940" s="21">
        <f>Wedstrijden!A761</f>
        <v>0</v>
      </c>
      <c r="B940" s="17" t="str">
        <f>IFERROR(VLOOKUP(Wedstrijden!#REF!,#REF!,2,FALSE),"")</f>
        <v/>
      </c>
      <c r="C940" s="17" t="e">
        <f>Wedstrijden!#REF!</f>
        <v>#REF!</v>
      </c>
      <c r="D940" s="17" t="str">
        <f>IFERROR(VLOOKUP(Wedstrijden!#REF!,#REF!,2,FALSE),"")</f>
        <v/>
      </c>
      <c r="E940" s="17" t="str">
        <f>IFERROR(VLOOKUP(Wedstrijden!#REF!,#REF!,5,FALSE),"")</f>
        <v/>
      </c>
      <c r="F940" s="17" t="e">
        <f>IF(Wedstrijden!#REF!&lt;&gt;"",Wedstrijden!#REF!,"")</f>
        <v>#REF!</v>
      </c>
      <c r="G940" s="17" t="e">
        <f>IF(Wedstrijden!#REF!="Indoor",1,0)</f>
        <v>#REF!</v>
      </c>
      <c r="H940" s="17" t="e">
        <f>Wedstrijden!#REF!</f>
        <v>#REF!</v>
      </c>
      <c r="I940" s="17" t="e">
        <f>IF(Wedstrijden!#REF!="Nee",0,IF(Wedstrijden!#REF!="Ja",1,""))</f>
        <v>#REF!</v>
      </c>
      <c r="J940" s="17" t="e">
        <f>IF(Wedstrijden!#REF!&lt;&gt;"",Wedstrijden!#REF!,"")</f>
        <v>#REF!</v>
      </c>
      <c r="W940" s="18"/>
      <c r="AE940" s="18"/>
      <c r="AN940" s="18"/>
      <c r="AU940" s="18"/>
      <c r="BA940" s="18"/>
      <c r="BE940" s="18"/>
      <c r="BJ940" s="17" t="str">
        <f>IF(COUNTA(Wedstrijden!O761:Y761)&lt;&gt;0,1,"")</f>
        <v/>
      </c>
      <c r="BK940" s="17" t="str">
        <f t="shared" si="84"/>
        <v/>
      </c>
      <c r="BL940" s="17" t="str">
        <f>IF(Wedstrijden!O761="x","AA","")</f>
        <v/>
      </c>
      <c r="BM940" s="17" t="str">
        <f>IF(Wedstrijden!P761="x","A","")</f>
        <v/>
      </c>
      <c r="BN940" s="17" t="str">
        <f>IF(Wedstrijden!Q761="x","B1","")</f>
        <v/>
      </c>
      <c r="BO940" s="17" t="e">
        <f>IF(Wedstrijden!#REF!="x","BB","")</f>
        <v>#REF!</v>
      </c>
      <c r="BP940" s="17" t="str">
        <f>IF(Wedstrijden!S761="x","B","")</f>
        <v/>
      </c>
      <c r="BQ940" s="17" t="str">
        <f>IF(Wedstrijden!T761="x","L1","")</f>
        <v/>
      </c>
      <c r="BR940" s="17" t="str">
        <f>IF(Wedstrijden!U761="x","L2","")</f>
        <v/>
      </c>
      <c r="BS940" s="17" t="str">
        <f>IF(Wedstrijden!V761="x","M1","")</f>
        <v/>
      </c>
      <c r="BT940" s="17" t="str">
        <f>IF(Wedstrijden!W761="x","M2","")</f>
        <v/>
      </c>
      <c r="BU940" s="17" t="str">
        <f>IF(Wedstrijden!X761="x","Z1","")</f>
        <v/>
      </c>
      <c r="BV940" s="17" t="str">
        <f>IF(Wedstrijden!Y761="x","Z2","")</f>
        <v/>
      </c>
      <c r="BW940" s="17" t="str">
        <f>IF(COUNTA(Wedstrijden!F761:N761)&lt;&gt;0,1,"")</f>
        <v/>
      </c>
      <c r="BX940" s="17" t="str">
        <f t="shared" si="85"/>
        <v/>
      </c>
      <c r="BY940" s="17" t="str">
        <f>IF(Wedstrijden!F761="x","BB","")</f>
        <v/>
      </c>
      <c r="BZ940" s="17" t="str">
        <f>IF(Wedstrijden!G761="x","B","")</f>
        <v/>
      </c>
      <c r="CA940" s="17" t="str">
        <f>IF(Wedstrijden!H761="x","L1","")</f>
        <v/>
      </c>
      <c r="CB940" s="17" t="str">
        <f>IF(Wedstrijden!I761="x","L2","")</f>
        <v/>
      </c>
      <c r="CC940" s="17" t="str">
        <f>IF(Wedstrijden!J761="x","M1","")</f>
        <v/>
      </c>
      <c r="CD940" s="17" t="str">
        <f>IF(Wedstrijden!K761="x","M2","")</f>
        <v/>
      </c>
      <c r="CE940" s="17" t="str">
        <f>IF(Wedstrijden!L761="x","Z1","")</f>
        <v/>
      </c>
      <c r="CF940" s="17" t="str">
        <f>IF(Wedstrijden!M761="x","Z2","")</f>
        <v/>
      </c>
      <c r="CG940" s="17" t="str">
        <f>IF(Wedstrijden!N761="x","ZZL","")</f>
        <v/>
      </c>
      <c r="CL940" s="17" t="str">
        <f>IF(COUNTA(Wedstrijden!AG761:AN761)&lt;&gt;0,2,"")</f>
        <v/>
      </c>
      <c r="CM940" s="17" t="str">
        <f t="shared" si="86"/>
        <v/>
      </c>
      <c r="CN940" s="17" t="str">
        <f>IF(Wedstrijden!AG761="x","AA","")</f>
        <v/>
      </c>
      <c r="CO940" s="17" t="str">
        <f>IF(Wedstrijden!AH761="x","A","")</f>
        <v/>
      </c>
      <c r="CP940" s="17" t="str">
        <f>IF(Wedstrijden!AI761="x","BB","")</f>
        <v/>
      </c>
      <c r="CQ940" s="17" t="str">
        <f>IF(Wedstrijden!AJ761="x","B","")</f>
        <v/>
      </c>
      <c r="CR940" s="17" t="str">
        <f>IF(Wedstrijden!AK761="x","L","")</f>
        <v/>
      </c>
      <c r="CS940" s="17" t="str">
        <f>IF(Wedstrijden!AL761="x","M","")</f>
        <v/>
      </c>
      <c r="CT940" s="17" t="str">
        <f>IF(Wedstrijden!AM761="x","Z","")</f>
        <v/>
      </c>
      <c r="CU940" s="17" t="str">
        <f>IF(Wedstrijden!AN761="x","ZZ","")</f>
        <v/>
      </c>
      <c r="CV940" s="17" t="str">
        <f>IF(COUNTA(Wedstrijden!Z761:AF761)&lt;&gt;0,2,"")</f>
        <v/>
      </c>
      <c r="CW940" s="17" t="str">
        <f t="shared" si="87"/>
        <v/>
      </c>
      <c r="CX940" s="17" t="str">
        <f>IF(Wedstrijden!Z761="x","BB","")</f>
        <v/>
      </c>
      <c r="CY940" s="17" t="str">
        <f>IF(Wedstrijden!AA761="x","B","")</f>
        <v/>
      </c>
      <c r="CZ940" s="17" t="str">
        <f>IF(Wedstrijden!AB761="x","L","")</f>
        <v/>
      </c>
      <c r="DA940" s="17" t="str">
        <f>IF(Wedstrijden!AC761="x","M","")</f>
        <v/>
      </c>
      <c r="DB940" s="17" t="str">
        <f>IF(Wedstrijden!AD761="x","Z","")</f>
        <v/>
      </c>
      <c r="DC940" s="17" t="str">
        <f>IF(Wedstrijden!AE761="x","ZZ","")</f>
        <v/>
      </c>
      <c r="DD940" s="17" t="str">
        <f>IF(Wedstrijden!AF761="x","1.40","")</f>
        <v/>
      </c>
      <c r="DE940" s="17" t="str">
        <f>IF(COUNTA(Wedstrijden!AP761:AR761)&lt;&gt;0,6,"")</f>
        <v/>
      </c>
      <c r="DF940" s="17" t="str">
        <f t="shared" si="88"/>
        <v/>
      </c>
      <c r="DG940" s="17" t="str">
        <f>IF(Wedstrijden!AP761="x","L","")</f>
        <v/>
      </c>
      <c r="DH940" s="17" t="str">
        <f>IF(Wedstrijden!AQ761="x","M","")</f>
        <v/>
      </c>
      <c r="DI940" s="17" t="str">
        <f>IF(Wedstrijden!AR761="x","Z","")</f>
        <v/>
      </c>
      <c r="DJ940" s="17" t="str">
        <f>IF(Wedstrijden!AS761="x","Z","")</f>
        <v/>
      </c>
      <c r="DK940" s="17" t="str">
        <f>IF(COUNTA(Wedstrijden!AU761:AW761)&lt;&gt;0,6,"")</f>
        <v/>
      </c>
      <c r="DL940" s="17" t="str">
        <f t="shared" si="89"/>
        <v/>
      </c>
      <c r="DM940" s="17" t="str">
        <f>IF(Wedstrijden!AU761="x","L","")</f>
        <v/>
      </c>
      <c r="DN940" s="17" t="str">
        <f>IF(Wedstrijden!AV761="x","M","")</f>
        <v/>
      </c>
      <c r="DO940" s="17" t="str">
        <f>IF(Wedstrijden!AW761="x","Z","")</f>
        <v/>
      </c>
      <c r="DP940" s="17" t="str">
        <f>IF(Wedstrijden!AX761="x","Z","")</f>
        <v/>
      </c>
    </row>
    <row r="941" spans="1:120" ht="14.4" x14ac:dyDescent="0.3">
      <c r="A941" s="21">
        <f>Wedstrijden!A762</f>
        <v>0</v>
      </c>
      <c r="B941" s="17" t="str">
        <f>IFERROR(VLOOKUP(Wedstrijden!#REF!,#REF!,2,FALSE),"")</f>
        <v/>
      </c>
      <c r="C941" s="17" t="e">
        <f>Wedstrijden!#REF!</f>
        <v>#REF!</v>
      </c>
      <c r="D941" s="17" t="str">
        <f>IFERROR(VLOOKUP(Wedstrijden!#REF!,#REF!,2,FALSE),"")</f>
        <v/>
      </c>
      <c r="E941" s="17" t="str">
        <f>IFERROR(VLOOKUP(Wedstrijden!#REF!,#REF!,5,FALSE),"")</f>
        <v/>
      </c>
      <c r="F941" s="17" t="e">
        <f>IF(Wedstrijden!#REF!&lt;&gt;"",Wedstrijden!#REF!,"")</f>
        <v>#REF!</v>
      </c>
      <c r="G941" s="17" t="e">
        <f>IF(Wedstrijden!#REF!="Indoor",1,0)</f>
        <v>#REF!</v>
      </c>
      <c r="H941" s="17" t="e">
        <f>Wedstrijden!#REF!</f>
        <v>#REF!</v>
      </c>
      <c r="I941" s="17" t="e">
        <f>IF(Wedstrijden!#REF!="Nee",0,IF(Wedstrijden!#REF!="Ja",1,""))</f>
        <v>#REF!</v>
      </c>
      <c r="J941" s="17" t="e">
        <f>IF(Wedstrijden!#REF!&lt;&gt;"",Wedstrijden!#REF!,"")</f>
        <v>#REF!</v>
      </c>
      <c r="W941" s="18"/>
      <c r="AE941" s="18"/>
      <c r="AN941" s="18"/>
      <c r="AU941" s="18"/>
      <c r="BA941" s="18"/>
      <c r="BE941" s="18"/>
      <c r="BJ941" s="17" t="str">
        <f>IF(COUNTA(Wedstrijden!O762:Y762)&lt;&gt;0,1,"")</f>
        <v/>
      </c>
      <c r="BK941" s="17" t="str">
        <f t="shared" si="84"/>
        <v/>
      </c>
      <c r="BL941" s="17" t="str">
        <f>IF(Wedstrijden!O762="x","AA","")</f>
        <v/>
      </c>
      <c r="BM941" s="17" t="str">
        <f>IF(Wedstrijden!P762="x","A","")</f>
        <v/>
      </c>
      <c r="BN941" s="17" t="str">
        <f>IF(Wedstrijden!Q762="x","B1","")</f>
        <v/>
      </c>
      <c r="BO941" s="17" t="e">
        <f>IF(Wedstrijden!#REF!="x","BB","")</f>
        <v>#REF!</v>
      </c>
      <c r="BP941" s="17" t="str">
        <f>IF(Wedstrijden!S762="x","B","")</f>
        <v/>
      </c>
      <c r="BQ941" s="17" t="str">
        <f>IF(Wedstrijden!T762="x","L1","")</f>
        <v/>
      </c>
      <c r="BR941" s="17" t="str">
        <f>IF(Wedstrijden!U762="x","L2","")</f>
        <v/>
      </c>
      <c r="BS941" s="17" t="str">
        <f>IF(Wedstrijden!V762="x","M1","")</f>
        <v/>
      </c>
      <c r="BT941" s="17" t="str">
        <f>IF(Wedstrijden!W762="x","M2","")</f>
        <v/>
      </c>
      <c r="BU941" s="17" t="str">
        <f>IF(Wedstrijden!X762="x","Z1","")</f>
        <v/>
      </c>
      <c r="BV941" s="17" t="str">
        <f>IF(Wedstrijden!Y762="x","Z2","")</f>
        <v/>
      </c>
      <c r="BW941" s="17" t="str">
        <f>IF(COUNTA(Wedstrijden!F762:N762)&lt;&gt;0,1,"")</f>
        <v/>
      </c>
      <c r="BX941" s="17" t="str">
        <f t="shared" si="85"/>
        <v/>
      </c>
      <c r="BY941" s="17" t="str">
        <f>IF(Wedstrijden!F762="x","BB","")</f>
        <v/>
      </c>
      <c r="BZ941" s="17" t="str">
        <f>IF(Wedstrijden!G762="x","B","")</f>
        <v/>
      </c>
      <c r="CA941" s="17" t="str">
        <f>IF(Wedstrijden!H762="x","L1","")</f>
        <v/>
      </c>
      <c r="CB941" s="17" t="str">
        <f>IF(Wedstrijden!I762="x","L2","")</f>
        <v/>
      </c>
      <c r="CC941" s="17" t="str">
        <f>IF(Wedstrijden!J762="x","M1","")</f>
        <v/>
      </c>
      <c r="CD941" s="17" t="str">
        <f>IF(Wedstrijden!K762="x","M2","")</f>
        <v/>
      </c>
      <c r="CE941" s="17" t="str">
        <f>IF(Wedstrijden!L762="x","Z1","")</f>
        <v/>
      </c>
      <c r="CF941" s="17" t="str">
        <f>IF(Wedstrijden!M762="x","Z2","")</f>
        <v/>
      </c>
      <c r="CG941" s="17" t="str">
        <f>IF(Wedstrijden!N762="x","ZZL","")</f>
        <v/>
      </c>
      <c r="CL941" s="17" t="str">
        <f>IF(COUNTA(Wedstrijden!AG762:AN762)&lt;&gt;0,2,"")</f>
        <v/>
      </c>
      <c r="CM941" s="17" t="str">
        <f t="shared" si="86"/>
        <v/>
      </c>
      <c r="CN941" s="17" t="str">
        <f>IF(Wedstrijden!AG762="x","AA","")</f>
        <v/>
      </c>
      <c r="CO941" s="17" t="str">
        <f>IF(Wedstrijden!AH762="x","A","")</f>
        <v/>
      </c>
      <c r="CP941" s="17" t="str">
        <f>IF(Wedstrijden!AI762="x","BB","")</f>
        <v/>
      </c>
      <c r="CQ941" s="17" t="str">
        <f>IF(Wedstrijden!AJ762="x","B","")</f>
        <v/>
      </c>
      <c r="CR941" s="17" t="str">
        <f>IF(Wedstrijden!AK762="x","L","")</f>
        <v/>
      </c>
      <c r="CS941" s="17" t="str">
        <f>IF(Wedstrijden!AL762="x","M","")</f>
        <v/>
      </c>
      <c r="CT941" s="17" t="str">
        <f>IF(Wedstrijden!AM762="x","Z","")</f>
        <v/>
      </c>
      <c r="CU941" s="17" t="str">
        <f>IF(Wedstrijden!AN762="x","ZZ","")</f>
        <v/>
      </c>
      <c r="CV941" s="17" t="str">
        <f>IF(COUNTA(Wedstrijden!Z762:AF762)&lt;&gt;0,2,"")</f>
        <v/>
      </c>
      <c r="CW941" s="17" t="str">
        <f t="shared" si="87"/>
        <v/>
      </c>
      <c r="CX941" s="17" t="str">
        <f>IF(Wedstrijden!Z762="x","BB","")</f>
        <v/>
      </c>
      <c r="CY941" s="17" t="str">
        <f>IF(Wedstrijden!AA762="x","B","")</f>
        <v/>
      </c>
      <c r="CZ941" s="17" t="str">
        <f>IF(Wedstrijden!AB762="x","L","")</f>
        <v/>
      </c>
      <c r="DA941" s="17" t="str">
        <f>IF(Wedstrijden!AC762="x","M","")</f>
        <v/>
      </c>
      <c r="DB941" s="17" t="str">
        <f>IF(Wedstrijden!AD762="x","Z","")</f>
        <v/>
      </c>
      <c r="DC941" s="17" t="str">
        <f>IF(Wedstrijden!AE762="x","ZZ","")</f>
        <v/>
      </c>
      <c r="DD941" s="17" t="str">
        <f>IF(Wedstrijden!AF762="x","1.40","")</f>
        <v/>
      </c>
      <c r="DE941" s="17" t="str">
        <f>IF(COUNTA(Wedstrijden!AP762:AR762)&lt;&gt;0,6,"")</f>
        <v/>
      </c>
      <c r="DF941" s="17" t="str">
        <f t="shared" si="88"/>
        <v/>
      </c>
      <c r="DG941" s="17" t="str">
        <f>IF(Wedstrijden!AP762="x","L","")</f>
        <v/>
      </c>
      <c r="DH941" s="17" t="str">
        <f>IF(Wedstrijden!AQ762="x","M","")</f>
        <v/>
      </c>
      <c r="DI941" s="17" t="str">
        <f>IF(Wedstrijden!AR762="x","Z","")</f>
        <v/>
      </c>
      <c r="DJ941" s="17" t="str">
        <f>IF(Wedstrijden!AS762="x","Z","")</f>
        <v/>
      </c>
      <c r="DK941" s="17" t="str">
        <f>IF(COUNTA(Wedstrijden!AU762:AW762)&lt;&gt;0,6,"")</f>
        <v/>
      </c>
      <c r="DL941" s="17" t="str">
        <f t="shared" si="89"/>
        <v/>
      </c>
      <c r="DM941" s="17" t="str">
        <f>IF(Wedstrijden!AU762="x","L","")</f>
        <v/>
      </c>
      <c r="DN941" s="17" t="str">
        <f>IF(Wedstrijden!AV762="x","M","")</f>
        <v/>
      </c>
      <c r="DO941" s="17" t="str">
        <f>IF(Wedstrijden!AW762="x","Z","")</f>
        <v/>
      </c>
      <c r="DP941" s="17" t="str">
        <f>IF(Wedstrijden!AX762="x","Z","")</f>
        <v/>
      </c>
    </row>
    <row r="942" spans="1:120" ht="14.4" x14ac:dyDescent="0.3">
      <c r="A942" s="21">
        <f>Wedstrijden!A763</f>
        <v>0</v>
      </c>
      <c r="B942" s="17" t="str">
        <f>IFERROR(VLOOKUP(Wedstrijden!#REF!,#REF!,2,FALSE),"")</f>
        <v/>
      </c>
      <c r="C942" s="17" t="e">
        <f>Wedstrijden!#REF!</f>
        <v>#REF!</v>
      </c>
      <c r="D942" s="17" t="str">
        <f>IFERROR(VLOOKUP(Wedstrijden!#REF!,#REF!,2,FALSE),"")</f>
        <v/>
      </c>
      <c r="E942" s="17" t="str">
        <f>IFERROR(VLOOKUP(Wedstrijden!#REF!,#REF!,5,FALSE),"")</f>
        <v/>
      </c>
      <c r="F942" s="17" t="e">
        <f>IF(Wedstrijden!#REF!&lt;&gt;"",Wedstrijden!#REF!,"")</f>
        <v>#REF!</v>
      </c>
      <c r="G942" s="17" t="e">
        <f>IF(Wedstrijden!#REF!="Indoor",1,0)</f>
        <v>#REF!</v>
      </c>
      <c r="H942" s="17" t="e">
        <f>Wedstrijden!#REF!</f>
        <v>#REF!</v>
      </c>
      <c r="I942" s="17" t="e">
        <f>IF(Wedstrijden!#REF!="Nee",0,IF(Wedstrijden!#REF!="Ja",1,""))</f>
        <v>#REF!</v>
      </c>
      <c r="J942" s="17" t="e">
        <f>IF(Wedstrijden!#REF!&lt;&gt;"",Wedstrijden!#REF!,"")</f>
        <v>#REF!</v>
      </c>
      <c r="W942" s="18"/>
      <c r="AE942" s="18"/>
      <c r="AN942" s="18"/>
      <c r="AU942" s="18"/>
      <c r="BA942" s="18"/>
      <c r="BE942" s="18"/>
      <c r="BJ942" s="17" t="str">
        <f>IF(COUNTA(Wedstrijden!O763:Y763)&lt;&gt;0,1,"")</f>
        <v/>
      </c>
      <c r="BK942" s="17" t="str">
        <f t="shared" si="84"/>
        <v/>
      </c>
      <c r="BL942" s="17" t="str">
        <f>IF(Wedstrijden!O763="x","AA","")</f>
        <v/>
      </c>
      <c r="BM942" s="17" t="str">
        <f>IF(Wedstrijden!P763="x","A","")</f>
        <v/>
      </c>
      <c r="BN942" s="17" t="str">
        <f>IF(Wedstrijden!Q763="x","B1","")</f>
        <v/>
      </c>
      <c r="BO942" s="17" t="e">
        <f>IF(Wedstrijden!#REF!="x","BB","")</f>
        <v>#REF!</v>
      </c>
      <c r="BP942" s="17" t="str">
        <f>IF(Wedstrijden!S763="x","B","")</f>
        <v/>
      </c>
      <c r="BQ942" s="17" t="str">
        <f>IF(Wedstrijden!T763="x","L1","")</f>
        <v/>
      </c>
      <c r="BR942" s="17" t="str">
        <f>IF(Wedstrijden!U763="x","L2","")</f>
        <v/>
      </c>
      <c r="BS942" s="17" t="str">
        <f>IF(Wedstrijden!V763="x","M1","")</f>
        <v/>
      </c>
      <c r="BT942" s="17" t="str">
        <f>IF(Wedstrijden!W763="x","M2","")</f>
        <v/>
      </c>
      <c r="BU942" s="17" t="str">
        <f>IF(Wedstrijden!X763="x","Z1","")</f>
        <v/>
      </c>
      <c r="BV942" s="17" t="str">
        <f>IF(Wedstrijden!Y763="x","Z2","")</f>
        <v/>
      </c>
      <c r="BW942" s="17" t="str">
        <f>IF(COUNTA(Wedstrijden!F763:N763)&lt;&gt;0,1,"")</f>
        <v/>
      </c>
      <c r="BX942" s="17" t="str">
        <f t="shared" si="85"/>
        <v/>
      </c>
      <c r="BY942" s="17" t="str">
        <f>IF(Wedstrijden!F763="x","BB","")</f>
        <v/>
      </c>
      <c r="BZ942" s="17" t="str">
        <f>IF(Wedstrijden!G763="x","B","")</f>
        <v/>
      </c>
      <c r="CA942" s="17" t="str">
        <f>IF(Wedstrijden!H763="x","L1","")</f>
        <v/>
      </c>
      <c r="CB942" s="17" t="str">
        <f>IF(Wedstrijden!I763="x","L2","")</f>
        <v/>
      </c>
      <c r="CC942" s="17" t="str">
        <f>IF(Wedstrijden!J763="x","M1","")</f>
        <v/>
      </c>
      <c r="CD942" s="17" t="str">
        <f>IF(Wedstrijden!K763="x","M2","")</f>
        <v/>
      </c>
      <c r="CE942" s="17" t="str">
        <f>IF(Wedstrijden!L763="x","Z1","")</f>
        <v/>
      </c>
      <c r="CF942" s="17" t="str">
        <f>IF(Wedstrijden!M763="x","Z2","")</f>
        <v/>
      </c>
      <c r="CG942" s="17" t="str">
        <f>IF(Wedstrijden!N763="x","ZZL","")</f>
        <v/>
      </c>
      <c r="CL942" s="17" t="str">
        <f>IF(COUNTA(Wedstrijden!AG763:AN763)&lt;&gt;0,2,"")</f>
        <v/>
      </c>
      <c r="CM942" s="17" t="str">
        <f t="shared" si="86"/>
        <v/>
      </c>
      <c r="CN942" s="17" t="str">
        <f>IF(Wedstrijden!AG763="x","AA","")</f>
        <v/>
      </c>
      <c r="CO942" s="17" t="str">
        <f>IF(Wedstrijden!AH763="x","A","")</f>
        <v/>
      </c>
      <c r="CP942" s="17" t="str">
        <f>IF(Wedstrijden!AI763="x","BB","")</f>
        <v/>
      </c>
      <c r="CQ942" s="17" t="str">
        <f>IF(Wedstrijden!AJ763="x","B","")</f>
        <v/>
      </c>
      <c r="CR942" s="17" t="str">
        <f>IF(Wedstrijden!AK763="x","L","")</f>
        <v/>
      </c>
      <c r="CS942" s="17" t="str">
        <f>IF(Wedstrijden!AL763="x","M","")</f>
        <v/>
      </c>
      <c r="CT942" s="17" t="str">
        <f>IF(Wedstrijden!AM763="x","Z","")</f>
        <v/>
      </c>
      <c r="CU942" s="17" t="str">
        <f>IF(Wedstrijden!AN763="x","ZZ","")</f>
        <v/>
      </c>
      <c r="CV942" s="17" t="str">
        <f>IF(COUNTA(Wedstrijden!Z763:AF763)&lt;&gt;0,2,"")</f>
        <v/>
      </c>
      <c r="CW942" s="17" t="str">
        <f t="shared" si="87"/>
        <v/>
      </c>
      <c r="CX942" s="17" t="str">
        <f>IF(Wedstrijden!Z763="x","BB","")</f>
        <v/>
      </c>
      <c r="CY942" s="17" t="str">
        <f>IF(Wedstrijden!AA763="x","B","")</f>
        <v/>
      </c>
      <c r="CZ942" s="17" t="str">
        <f>IF(Wedstrijden!AB763="x","L","")</f>
        <v/>
      </c>
      <c r="DA942" s="17" t="str">
        <f>IF(Wedstrijden!AC763="x","M","")</f>
        <v/>
      </c>
      <c r="DB942" s="17" t="str">
        <f>IF(Wedstrijden!AD763="x","Z","")</f>
        <v/>
      </c>
      <c r="DC942" s="17" t="str">
        <f>IF(Wedstrijden!AE763="x","ZZ","")</f>
        <v/>
      </c>
      <c r="DD942" s="17" t="str">
        <f>IF(Wedstrijden!AF763="x","1.40","")</f>
        <v/>
      </c>
      <c r="DE942" s="17" t="str">
        <f>IF(COUNTA(Wedstrijden!AP763:AR763)&lt;&gt;0,6,"")</f>
        <v/>
      </c>
      <c r="DF942" s="17" t="str">
        <f t="shared" si="88"/>
        <v/>
      </c>
      <c r="DG942" s="17" t="str">
        <f>IF(Wedstrijden!AP763="x","L","")</f>
        <v/>
      </c>
      <c r="DH942" s="17" t="str">
        <f>IF(Wedstrijden!AQ763="x","M","")</f>
        <v/>
      </c>
      <c r="DI942" s="17" t="str">
        <f>IF(Wedstrijden!AR763="x","Z","")</f>
        <v/>
      </c>
      <c r="DJ942" s="17" t="str">
        <f>IF(Wedstrijden!AS763="x","Z","")</f>
        <v/>
      </c>
      <c r="DK942" s="17" t="str">
        <f>IF(COUNTA(Wedstrijden!AU763:AW763)&lt;&gt;0,6,"")</f>
        <v/>
      </c>
      <c r="DL942" s="17" t="str">
        <f t="shared" si="89"/>
        <v/>
      </c>
      <c r="DM942" s="17" t="str">
        <f>IF(Wedstrijden!AU763="x","L","")</f>
        <v/>
      </c>
      <c r="DN942" s="17" t="str">
        <f>IF(Wedstrijden!AV763="x","M","")</f>
        <v/>
      </c>
      <c r="DO942" s="17" t="str">
        <f>IF(Wedstrijden!AW763="x","Z","")</f>
        <v/>
      </c>
      <c r="DP942" s="17" t="str">
        <f>IF(Wedstrijden!AX763="x","Z","")</f>
        <v/>
      </c>
    </row>
    <row r="943" spans="1:120" ht="14.4" x14ac:dyDescent="0.3">
      <c r="A943" s="21">
        <f>Wedstrijden!A764</f>
        <v>0</v>
      </c>
      <c r="B943" s="17" t="str">
        <f>IFERROR(VLOOKUP(Wedstrijden!#REF!,#REF!,2,FALSE),"")</f>
        <v/>
      </c>
      <c r="C943" s="17" t="e">
        <f>Wedstrijden!#REF!</f>
        <v>#REF!</v>
      </c>
      <c r="D943" s="17" t="str">
        <f>IFERROR(VLOOKUP(Wedstrijden!#REF!,#REF!,2,FALSE),"")</f>
        <v/>
      </c>
      <c r="E943" s="17" t="str">
        <f>IFERROR(VLOOKUP(Wedstrijden!#REF!,#REF!,5,FALSE),"")</f>
        <v/>
      </c>
      <c r="F943" s="17" t="e">
        <f>IF(Wedstrijden!#REF!&lt;&gt;"",Wedstrijden!#REF!,"")</f>
        <v>#REF!</v>
      </c>
      <c r="G943" s="17" t="e">
        <f>IF(Wedstrijden!#REF!="Indoor",1,0)</f>
        <v>#REF!</v>
      </c>
      <c r="H943" s="17" t="e">
        <f>Wedstrijden!#REF!</f>
        <v>#REF!</v>
      </c>
      <c r="I943" s="17" t="e">
        <f>IF(Wedstrijden!#REF!="Nee",0,IF(Wedstrijden!#REF!="Ja",1,""))</f>
        <v>#REF!</v>
      </c>
      <c r="J943" s="17" t="e">
        <f>IF(Wedstrijden!#REF!&lt;&gt;"",Wedstrijden!#REF!,"")</f>
        <v>#REF!</v>
      </c>
      <c r="W943" s="18"/>
      <c r="AE943" s="18"/>
      <c r="AN943" s="18"/>
      <c r="AU943" s="18"/>
      <c r="BA943" s="18"/>
      <c r="BE943" s="18"/>
      <c r="BJ943" s="17" t="str">
        <f>IF(COUNTA(Wedstrijden!O764:Y764)&lt;&gt;0,1,"")</f>
        <v/>
      </c>
      <c r="BK943" s="17" t="str">
        <f t="shared" si="84"/>
        <v/>
      </c>
      <c r="BL943" s="17" t="str">
        <f>IF(Wedstrijden!O764="x","AA","")</f>
        <v/>
      </c>
      <c r="BM943" s="17" t="str">
        <f>IF(Wedstrijden!P764="x","A","")</f>
        <v/>
      </c>
      <c r="BN943" s="17" t="str">
        <f>IF(Wedstrijden!Q764="x","B1","")</f>
        <v/>
      </c>
      <c r="BO943" s="17" t="e">
        <f>IF(Wedstrijden!#REF!="x","BB","")</f>
        <v>#REF!</v>
      </c>
      <c r="BP943" s="17" t="str">
        <f>IF(Wedstrijden!S764="x","B","")</f>
        <v/>
      </c>
      <c r="BQ943" s="17" t="str">
        <f>IF(Wedstrijden!T764="x","L1","")</f>
        <v/>
      </c>
      <c r="BR943" s="17" t="str">
        <f>IF(Wedstrijden!U764="x","L2","")</f>
        <v/>
      </c>
      <c r="BS943" s="17" t="str">
        <f>IF(Wedstrijden!V764="x","M1","")</f>
        <v/>
      </c>
      <c r="BT943" s="17" t="str">
        <f>IF(Wedstrijden!W764="x","M2","")</f>
        <v/>
      </c>
      <c r="BU943" s="17" t="str">
        <f>IF(Wedstrijden!X764="x","Z1","")</f>
        <v/>
      </c>
      <c r="BV943" s="17" t="str">
        <f>IF(Wedstrijden!Y764="x","Z2","")</f>
        <v/>
      </c>
      <c r="BW943" s="17" t="str">
        <f>IF(COUNTA(Wedstrijden!F764:N764)&lt;&gt;0,1,"")</f>
        <v/>
      </c>
      <c r="BX943" s="17" t="str">
        <f t="shared" si="85"/>
        <v/>
      </c>
      <c r="BY943" s="17" t="str">
        <f>IF(Wedstrijden!F764="x","BB","")</f>
        <v/>
      </c>
      <c r="BZ943" s="17" t="str">
        <f>IF(Wedstrijden!G764="x","B","")</f>
        <v/>
      </c>
      <c r="CA943" s="17" t="str">
        <f>IF(Wedstrijden!H764="x","L1","")</f>
        <v/>
      </c>
      <c r="CB943" s="17" t="str">
        <f>IF(Wedstrijden!I764="x","L2","")</f>
        <v/>
      </c>
      <c r="CC943" s="17" t="str">
        <f>IF(Wedstrijden!J764="x","M1","")</f>
        <v/>
      </c>
      <c r="CD943" s="17" t="str">
        <f>IF(Wedstrijden!K764="x","M2","")</f>
        <v/>
      </c>
      <c r="CE943" s="17" t="str">
        <f>IF(Wedstrijden!L764="x","Z1","")</f>
        <v/>
      </c>
      <c r="CF943" s="17" t="str">
        <f>IF(Wedstrijden!M764="x","Z2","")</f>
        <v/>
      </c>
      <c r="CG943" s="17" t="str">
        <f>IF(Wedstrijden!N764="x","ZZL","")</f>
        <v/>
      </c>
      <c r="CL943" s="17" t="str">
        <f>IF(COUNTA(Wedstrijden!AG764:AN764)&lt;&gt;0,2,"")</f>
        <v/>
      </c>
      <c r="CM943" s="17" t="str">
        <f t="shared" si="86"/>
        <v/>
      </c>
      <c r="CN943" s="17" t="str">
        <f>IF(Wedstrijden!AG764="x","AA","")</f>
        <v/>
      </c>
      <c r="CO943" s="17" t="str">
        <f>IF(Wedstrijden!AH764="x","A","")</f>
        <v/>
      </c>
      <c r="CP943" s="17" t="str">
        <f>IF(Wedstrijden!AI764="x","BB","")</f>
        <v/>
      </c>
      <c r="CQ943" s="17" t="str">
        <f>IF(Wedstrijden!AJ764="x","B","")</f>
        <v/>
      </c>
      <c r="CR943" s="17" t="str">
        <f>IF(Wedstrijden!AK764="x","L","")</f>
        <v/>
      </c>
      <c r="CS943" s="17" t="str">
        <f>IF(Wedstrijden!AL764="x","M","")</f>
        <v/>
      </c>
      <c r="CT943" s="17" t="str">
        <f>IF(Wedstrijden!AM764="x","Z","")</f>
        <v/>
      </c>
      <c r="CU943" s="17" t="str">
        <f>IF(Wedstrijden!AN764="x","ZZ","")</f>
        <v/>
      </c>
      <c r="CV943" s="17" t="str">
        <f>IF(COUNTA(Wedstrijden!Z764:AF764)&lt;&gt;0,2,"")</f>
        <v/>
      </c>
      <c r="CW943" s="17" t="str">
        <f t="shared" si="87"/>
        <v/>
      </c>
      <c r="CX943" s="17" t="str">
        <f>IF(Wedstrijden!Z764="x","BB","")</f>
        <v/>
      </c>
      <c r="CY943" s="17" t="str">
        <f>IF(Wedstrijden!AA764="x","B","")</f>
        <v/>
      </c>
      <c r="CZ943" s="17" t="str">
        <f>IF(Wedstrijden!AB764="x","L","")</f>
        <v/>
      </c>
      <c r="DA943" s="17" t="str">
        <f>IF(Wedstrijden!AC764="x","M","")</f>
        <v/>
      </c>
      <c r="DB943" s="17" t="str">
        <f>IF(Wedstrijden!AD764="x","Z","")</f>
        <v/>
      </c>
      <c r="DC943" s="17" t="str">
        <f>IF(Wedstrijden!AE764="x","ZZ","")</f>
        <v/>
      </c>
      <c r="DD943" s="17" t="str">
        <f>IF(Wedstrijden!AF764="x","1.40","")</f>
        <v/>
      </c>
      <c r="DE943" s="17" t="str">
        <f>IF(COUNTA(Wedstrijden!AP764:AR764)&lt;&gt;0,6,"")</f>
        <v/>
      </c>
      <c r="DF943" s="17" t="str">
        <f t="shared" si="88"/>
        <v/>
      </c>
      <c r="DG943" s="17" t="str">
        <f>IF(Wedstrijden!AP764="x","L","")</f>
        <v/>
      </c>
      <c r="DH943" s="17" t="str">
        <f>IF(Wedstrijden!AQ764="x","M","")</f>
        <v/>
      </c>
      <c r="DI943" s="17" t="str">
        <f>IF(Wedstrijden!AR764="x","Z","")</f>
        <v/>
      </c>
      <c r="DJ943" s="17" t="str">
        <f>IF(Wedstrijden!AS764="x","Z","")</f>
        <v/>
      </c>
      <c r="DK943" s="17" t="str">
        <f>IF(COUNTA(Wedstrijden!AU764:AW764)&lt;&gt;0,6,"")</f>
        <v/>
      </c>
      <c r="DL943" s="17" t="str">
        <f t="shared" si="89"/>
        <v/>
      </c>
      <c r="DM943" s="17" t="str">
        <f>IF(Wedstrijden!AU764="x","L","")</f>
        <v/>
      </c>
      <c r="DN943" s="17" t="str">
        <f>IF(Wedstrijden!AV764="x","M","")</f>
        <v/>
      </c>
      <c r="DO943" s="17" t="str">
        <f>IF(Wedstrijden!AW764="x","Z","")</f>
        <v/>
      </c>
      <c r="DP943" s="17" t="str">
        <f>IF(Wedstrijden!AX764="x","Z","")</f>
        <v/>
      </c>
    </row>
    <row r="944" spans="1:120" ht="14.4" x14ac:dyDescent="0.3">
      <c r="A944" s="21">
        <f>Wedstrijden!A765</f>
        <v>0</v>
      </c>
      <c r="B944" s="17" t="str">
        <f>IFERROR(VLOOKUP(Wedstrijden!#REF!,#REF!,2,FALSE),"")</f>
        <v/>
      </c>
      <c r="C944" s="17" t="e">
        <f>Wedstrijden!#REF!</f>
        <v>#REF!</v>
      </c>
      <c r="D944" s="17" t="str">
        <f>IFERROR(VLOOKUP(Wedstrijden!#REF!,#REF!,2,FALSE),"")</f>
        <v/>
      </c>
      <c r="E944" s="17" t="str">
        <f>IFERROR(VLOOKUP(Wedstrijden!#REF!,#REF!,5,FALSE),"")</f>
        <v/>
      </c>
      <c r="F944" s="17" t="e">
        <f>IF(Wedstrijden!#REF!&lt;&gt;"",Wedstrijden!#REF!,"")</f>
        <v>#REF!</v>
      </c>
      <c r="G944" s="17" t="e">
        <f>IF(Wedstrijden!#REF!="Indoor",1,0)</f>
        <v>#REF!</v>
      </c>
      <c r="H944" s="17" t="e">
        <f>Wedstrijden!#REF!</f>
        <v>#REF!</v>
      </c>
      <c r="I944" s="17" t="e">
        <f>IF(Wedstrijden!#REF!="Nee",0,IF(Wedstrijden!#REF!="Ja",1,""))</f>
        <v>#REF!</v>
      </c>
      <c r="J944" s="17" t="e">
        <f>IF(Wedstrijden!#REF!&lt;&gt;"",Wedstrijden!#REF!,"")</f>
        <v>#REF!</v>
      </c>
      <c r="W944" s="18"/>
      <c r="AE944" s="18"/>
      <c r="AN944" s="18"/>
      <c r="AU944" s="18"/>
      <c r="BA944" s="18"/>
      <c r="BE944" s="18"/>
      <c r="BJ944" s="17" t="str">
        <f>IF(COUNTA(Wedstrijden!O765:Y765)&lt;&gt;0,1,"")</f>
        <v/>
      </c>
      <c r="BK944" s="17" t="str">
        <f t="shared" si="84"/>
        <v/>
      </c>
      <c r="BL944" s="17" t="str">
        <f>IF(Wedstrijden!O765="x","AA","")</f>
        <v/>
      </c>
      <c r="BM944" s="17" t="str">
        <f>IF(Wedstrijden!P765="x","A","")</f>
        <v/>
      </c>
      <c r="BN944" s="17" t="str">
        <f>IF(Wedstrijden!Q765="x","B1","")</f>
        <v/>
      </c>
      <c r="BO944" s="17" t="e">
        <f>IF(Wedstrijden!#REF!="x","BB","")</f>
        <v>#REF!</v>
      </c>
      <c r="BP944" s="17" t="str">
        <f>IF(Wedstrijden!S765="x","B","")</f>
        <v/>
      </c>
      <c r="BQ944" s="17" t="str">
        <f>IF(Wedstrijden!T765="x","L1","")</f>
        <v/>
      </c>
      <c r="BR944" s="17" t="str">
        <f>IF(Wedstrijden!U765="x","L2","")</f>
        <v/>
      </c>
      <c r="BS944" s="17" t="str">
        <f>IF(Wedstrijden!V765="x","M1","")</f>
        <v/>
      </c>
      <c r="BT944" s="17" t="str">
        <f>IF(Wedstrijden!W765="x","M2","")</f>
        <v/>
      </c>
      <c r="BU944" s="17" t="str">
        <f>IF(Wedstrijden!X765="x","Z1","")</f>
        <v/>
      </c>
      <c r="BV944" s="17" t="str">
        <f>IF(Wedstrijden!Y765="x","Z2","")</f>
        <v/>
      </c>
      <c r="BW944" s="17" t="str">
        <f>IF(COUNTA(Wedstrijden!F765:N765)&lt;&gt;0,1,"")</f>
        <v/>
      </c>
      <c r="BX944" s="17" t="str">
        <f t="shared" si="85"/>
        <v/>
      </c>
      <c r="BY944" s="17" t="str">
        <f>IF(Wedstrijden!F765="x","BB","")</f>
        <v/>
      </c>
      <c r="BZ944" s="17" t="str">
        <f>IF(Wedstrijden!G765="x","B","")</f>
        <v/>
      </c>
      <c r="CA944" s="17" t="str">
        <f>IF(Wedstrijden!H765="x","L1","")</f>
        <v/>
      </c>
      <c r="CB944" s="17" t="str">
        <f>IF(Wedstrijden!I765="x","L2","")</f>
        <v/>
      </c>
      <c r="CC944" s="17" t="str">
        <f>IF(Wedstrijden!J765="x","M1","")</f>
        <v/>
      </c>
      <c r="CD944" s="17" t="str">
        <f>IF(Wedstrijden!K765="x","M2","")</f>
        <v/>
      </c>
      <c r="CE944" s="17" t="str">
        <f>IF(Wedstrijden!L765="x","Z1","")</f>
        <v/>
      </c>
      <c r="CF944" s="17" t="str">
        <f>IF(Wedstrijden!M765="x","Z2","")</f>
        <v/>
      </c>
      <c r="CG944" s="17" t="str">
        <f>IF(Wedstrijden!N765="x","ZZL","")</f>
        <v/>
      </c>
      <c r="CL944" s="17" t="str">
        <f>IF(COUNTA(Wedstrijden!AG765:AN765)&lt;&gt;0,2,"")</f>
        <v/>
      </c>
      <c r="CM944" s="17" t="str">
        <f t="shared" si="86"/>
        <v/>
      </c>
      <c r="CN944" s="17" t="str">
        <f>IF(Wedstrijden!AG765="x","AA","")</f>
        <v/>
      </c>
      <c r="CO944" s="17" t="str">
        <f>IF(Wedstrijden!AH765="x","A","")</f>
        <v/>
      </c>
      <c r="CP944" s="17" t="str">
        <f>IF(Wedstrijden!AI765="x","BB","")</f>
        <v/>
      </c>
      <c r="CQ944" s="17" t="str">
        <f>IF(Wedstrijden!AJ765="x","B","")</f>
        <v/>
      </c>
      <c r="CR944" s="17" t="str">
        <f>IF(Wedstrijden!AK765="x","L","")</f>
        <v/>
      </c>
      <c r="CS944" s="17" t="str">
        <f>IF(Wedstrijden!AL765="x","M","")</f>
        <v/>
      </c>
      <c r="CT944" s="17" t="str">
        <f>IF(Wedstrijden!AM765="x","Z","")</f>
        <v/>
      </c>
      <c r="CU944" s="17" t="str">
        <f>IF(Wedstrijden!AN765="x","ZZ","")</f>
        <v/>
      </c>
      <c r="CV944" s="17" t="str">
        <f>IF(COUNTA(Wedstrijden!Z765:AF765)&lt;&gt;0,2,"")</f>
        <v/>
      </c>
      <c r="CW944" s="17" t="str">
        <f t="shared" si="87"/>
        <v/>
      </c>
      <c r="CX944" s="17" t="str">
        <f>IF(Wedstrijden!Z765="x","BB","")</f>
        <v/>
      </c>
      <c r="CY944" s="17" t="str">
        <f>IF(Wedstrijden!AA765="x","B","")</f>
        <v/>
      </c>
      <c r="CZ944" s="17" t="str">
        <f>IF(Wedstrijden!AB765="x","L","")</f>
        <v/>
      </c>
      <c r="DA944" s="17" t="str">
        <f>IF(Wedstrijden!AC765="x","M","")</f>
        <v/>
      </c>
      <c r="DB944" s="17" t="str">
        <f>IF(Wedstrijden!AD765="x","Z","")</f>
        <v/>
      </c>
      <c r="DC944" s="17" t="str">
        <f>IF(Wedstrijden!AE765="x","ZZ","")</f>
        <v/>
      </c>
      <c r="DD944" s="17" t="str">
        <f>IF(Wedstrijden!AF765="x","1.40","")</f>
        <v/>
      </c>
      <c r="DE944" s="17" t="str">
        <f>IF(COUNTA(Wedstrijden!AP765:AR765)&lt;&gt;0,6,"")</f>
        <v/>
      </c>
      <c r="DF944" s="17" t="str">
        <f t="shared" si="88"/>
        <v/>
      </c>
      <c r="DG944" s="17" t="str">
        <f>IF(Wedstrijden!AP765="x","L","")</f>
        <v/>
      </c>
      <c r="DH944" s="17" t="str">
        <f>IF(Wedstrijden!AQ765="x","M","")</f>
        <v/>
      </c>
      <c r="DI944" s="17" t="str">
        <f>IF(Wedstrijden!AR765="x","Z","")</f>
        <v/>
      </c>
      <c r="DJ944" s="17" t="str">
        <f>IF(Wedstrijden!AS765="x","Z","")</f>
        <v/>
      </c>
      <c r="DK944" s="17" t="str">
        <f>IF(COUNTA(Wedstrijden!AU765:AW765)&lt;&gt;0,6,"")</f>
        <v/>
      </c>
      <c r="DL944" s="17" t="str">
        <f t="shared" si="89"/>
        <v/>
      </c>
      <c r="DM944" s="17" t="str">
        <f>IF(Wedstrijden!AU765="x","L","")</f>
        <v/>
      </c>
      <c r="DN944" s="17" t="str">
        <f>IF(Wedstrijden!AV765="x","M","")</f>
        <v/>
      </c>
      <c r="DO944" s="17" t="str">
        <f>IF(Wedstrijden!AW765="x","Z","")</f>
        <v/>
      </c>
      <c r="DP944" s="17" t="str">
        <f>IF(Wedstrijden!AX765="x","Z","")</f>
        <v/>
      </c>
    </row>
    <row r="945" spans="1:120" ht="14.4" x14ac:dyDescent="0.3">
      <c r="A945" s="21">
        <f>Wedstrijden!A766</f>
        <v>0</v>
      </c>
      <c r="B945" s="17" t="str">
        <f>IFERROR(VLOOKUP(Wedstrijden!#REF!,#REF!,2,FALSE),"")</f>
        <v/>
      </c>
      <c r="C945" s="17" t="e">
        <f>Wedstrijden!#REF!</f>
        <v>#REF!</v>
      </c>
      <c r="D945" s="17" t="str">
        <f>IFERROR(VLOOKUP(Wedstrijden!#REF!,#REF!,2,FALSE),"")</f>
        <v/>
      </c>
      <c r="E945" s="17" t="str">
        <f>IFERROR(VLOOKUP(Wedstrijden!#REF!,#REF!,5,FALSE),"")</f>
        <v/>
      </c>
      <c r="F945" s="17" t="e">
        <f>IF(Wedstrijden!#REF!&lt;&gt;"",Wedstrijden!#REF!,"")</f>
        <v>#REF!</v>
      </c>
      <c r="G945" s="17" t="e">
        <f>IF(Wedstrijden!#REF!="Indoor",1,0)</f>
        <v>#REF!</v>
      </c>
      <c r="H945" s="17" t="e">
        <f>Wedstrijden!#REF!</f>
        <v>#REF!</v>
      </c>
      <c r="I945" s="17" t="e">
        <f>IF(Wedstrijden!#REF!="Nee",0,IF(Wedstrijden!#REF!="Ja",1,""))</f>
        <v>#REF!</v>
      </c>
      <c r="J945" s="17" t="e">
        <f>IF(Wedstrijden!#REF!&lt;&gt;"",Wedstrijden!#REF!,"")</f>
        <v>#REF!</v>
      </c>
      <c r="W945" s="18"/>
      <c r="AE945" s="18"/>
      <c r="AN945" s="18"/>
      <c r="AU945" s="18"/>
      <c r="BA945" s="18"/>
      <c r="BE945" s="18"/>
      <c r="BJ945" s="17" t="str">
        <f>IF(COUNTA(Wedstrijden!O766:Y766)&lt;&gt;0,1,"")</f>
        <v/>
      </c>
      <c r="BK945" s="17" t="str">
        <f t="shared" si="84"/>
        <v/>
      </c>
      <c r="BL945" s="17" t="str">
        <f>IF(Wedstrijden!O766="x","AA","")</f>
        <v/>
      </c>
      <c r="BM945" s="17" t="str">
        <f>IF(Wedstrijden!P766="x","A","")</f>
        <v/>
      </c>
      <c r="BN945" s="17" t="str">
        <f>IF(Wedstrijden!Q766="x","B1","")</f>
        <v/>
      </c>
      <c r="BO945" s="17" t="e">
        <f>IF(Wedstrijden!#REF!="x","BB","")</f>
        <v>#REF!</v>
      </c>
      <c r="BP945" s="17" t="str">
        <f>IF(Wedstrijden!S766="x","B","")</f>
        <v/>
      </c>
      <c r="BQ945" s="17" t="str">
        <f>IF(Wedstrijden!T766="x","L1","")</f>
        <v/>
      </c>
      <c r="BR945" s="17" t="str">
        <f>IF(Wedstrijden!U766="x","L2","")</f>
        <v/>
      </c>
      <c r="BS945" s="17" t="str">
        <f>IF(Wedstrijden!V766="x","M1","")</f>
        <v/>
      </c>
      <c r="BT945" s="17" t="str">
        <f>IF(Wedstrijden!W766="x","M2","")</f>
        <v/>
      </c>
      <c r="BU945" s="17" t="str">
        <f>IF(Wedstrijden!X766="x","Z1","")</f>
        <v/>
      </c>
      <c r="BV945" s="17" t="str">
        <f>IF(Wedstrijden!Y766="x","Z2","")</f>
        <v/>
      </c>
      <c r="BW945" s="17" t="str">
        <f>IF(COUNTA(Wedstrijden!F766:N766)&lt;&gt;0,1,"")</f>
        <v/>
      </c>
      <c r="BX945" s="17" t="str">
        <f t="shared" si="85"/>
        <v/>
      </c>
      <c r="BY945" s="17" t="str">
        <f>IF(Wedstrijden!F766="x","BB","")</f>
        <v/>
      </c>
      <c r="BZ945" s="17" t="str">
        <f>IF(Wedstrijden!G766="x","B","")</f>
        <v/>
      </c>
      <c r="CA945" s="17" t="str">
        <f>IF(Wedstrijden!H766="x","L1","")</f>
        <v/>
      </c>
      <c r="CB945" s="17" t="str">
        <f>IF(Wedstrijden!I766="x","L2","")</f>
        <v/>
      </c>
      <c r="CC945" s="17" t="str">
        <f>IF(Wedstrijden!J766="x","M1","")</f>
        <v/>
      </c>
      <c r="CD945" s="17" t="str">
        <f>IF(Wedstrijden!K766="x","M2","")</f>
        <v/>
      </c>
      <c r="CE945" s="17" t="str">
        <f>IF(Wedstrijden!L766="x","Z1","")</f>
        <v/>
      </c>
      <c r="CF945" s="17" t="str">
        <f>IF(Wedstrijden!M766="x","Z2","")</f>
        <v/>
      </c>
      <c r="CG945" s="17" t="str">
        <f>IF(Wedstrijden!N766="x","ZZL","")</f>
        <v/>
      </c>
      <c r="CL945" s="17" t="str">
        <f>IF(COUNTA(Wedstrijden!AG766:AN766)&lt;&gt;0,2,"")</f>
        <v/>
      </c>
      <c r="CM945" s="17" t="str">
        <f t="shared" si="86"/>
        <v/>
      </c>
      <c r="CN945" s="17" t="str">
        <f>IF(Wedstrijden!AG766="x","AA","")</f>
        <v/>
      </c>
      <c r="CO945" s="17" t="str">
        <f>IF(Wedstrijden!AH766="x","A","")</f>
        <v/>
      </c>
      <c r="CP945" s="17" t="str">
        <f>IF(Wedstrijden!AI766="x","BB","")</f>
        <v/>
      </c>
      <c r="CQ945" s="17" t="str">
        <f>IF(Wedstrijden!AJ766="x","B","")</f>
        <v/>
      </c>
      <c r="CR945" s="17" t="str">
        <f>IF(Wedstrijden!AK766="x","L","")</f>
        <v/>
      </c>
      <c r="CS945" s="17" t="str">
        <f>IF(Wedstrijden!AL766="x","M","")</f>
        <v/>
      </c>
      <c r="CT945" s="17" t="str">
        <f>IF(Wedstrijden!AM766="x","Z","")</f>
        <v/>
      </c>
      <c r="CU945" s="17" t="str">
        <f>IF(Wedstrijden!AN766="x","ZZ","")</f>
        <v/>
      </c>
      <c r="CV945" s="17" t="str">
        <f>IF(COUNTA(Wedstrijden!Z766:AF766)&lt;&gt;0,2,"")</f>
        <v/>
      </c>
      <c r="CW945" s="17" t="str">
        <f t="shared" si="87"/>
        <v/>
      </c>
      <c r="CX945" s="17" t="str">
        <f>IF(Wedstrijden!Z766="x","BB","")</f>
        <v/>
      </c>
      <c r="CY945" s="17" t="str">
        <f>IF(Wedstrijden!AA766="x","B","")</f>
        <v/>
      </c>
      <c r="CZ945" s="17" t="str">
        <f>IF(Wedstrijden!AB766="x","L","")</f>
        <v/>
      </c>
      <c r="DA945" s="17" t="str">
        <f>IF(Wedstrijden!AC766="x","M","")</f>
        <v/>
      </c>
      <c r="DB945" s="17" t="str">
        <f>IF(Wedstrijden!AD766="x","Z","")</f>
        <v/>
      </c>
      <c r="DC945" s="17" t="str">
        <f>IF(Wedstrijden!AE766="x","ZZ","")</f>
        <v/>
      </c>
      <c r="DD945" s="17" t="str">
        <f>IF(Wedstrijden!AF766="x","1.40","")</f>
        <v/>
      </c>
      <c r="DE945" s="17" t="str">
        <f>IF(COUNTA(Wedstrijden!AP766:AR766)&lt;&gt;0,6,"")</f>
        <v/>
      </c>
      <c r="DF945" s="17" t="str">
        <f t="shared" si="88"/>
        <v/>
      </c>
      <c r="DG945" s="17" t="str">
        <f>IF(Wedstrijden!AP766="x","L","")</f>
        <v/>
      </c>
      <c r="DH945" s="17" t="str">
        <f>IF(Wedstrijden!AQ766="x","M","")</f>
        <v/>
      </c>
      <c r="DI945" s="17" t="str">
        <f>IF(Wedstrijden!AR766="x","Z","")</f>
        <v/>
      </c>
      <c r="DJ945" s="17" t="str">
        <f>IF(Wedstrijden!AS766="x","Z","")</f>
        <v/>
      </c>
      <c r="DK945" s="17" t="str">
        <f>IF(COUNTA(Wedstrijden!AU766:AW766)&lt;&gt;0,6,"")</f>
        <v/>
      </c>
      <c r="DL945" s="17" t="str">
        <f t="shared" si="89"/>
        <v/>
      </c>
      <c r="DM945" s="17" t="str">
        <f>IF(Wedstrijden!AU766="x","L","")</f>
        <v/>
      </c>
      <c r="DN945" s="17" t="str">
        <f>IF(Wedstrijden!AV766="x","M","")</f>
        <v/>
      </c>
      <c r="DO945" s="17" t="str">
        <f>IF(Wedstrijden!AW766="x","Z","")</f>
        <v/>
      </c>
      <c r="DP945" s="17" t="str">
        <f>IF(Wedstrijden!AX766="x","Z","")</f>
        <v/>
      </c>
    </row>
    <row r="946" spans="1:120" ht="14.4" x14ac:dyDescent="0.3">
      <c r="A946" s="21">
        <f>Wedstrijden!A767</f>
        <v>0</v>
      </c>
      <c r="B946" s="17" t="str">
        <f>IFERROR(VLOOKUP(Wedstrijden!#REF!,#REF!,2,FALSE),"")</f>
        <v/>
      </c>
      <c r="C946" s="17" t="e">
        <f>Wedstrijden!#REF!</f>
        <v>#REF!</v>
      </c>
      <c r="D946" s="17" t="str">
        <f>IFERROR(VLOOKUP(Wedstrijden!#REF!,#REF!,2,FALSE),"")</f>
        <v/>
      </c>
      <c r="E946" s="17" t="str">
        <f>IFERROR(VLOOKUP(Wedstrijden!#REF!,#REF!,5,FALSE),"")</f>
        <v/>
      </c>
      <c r="F946" s="17" t="e">
        <f>IF(Wedstrijden!#REF!&lt;&gt;"",Wedstrijden!#REF!,"")</f>
        <v>#REF!</v>
      </c>
      <c r="G946" s="17" t="e">
        <f>IF(Wedstrijden!#REF!="Indoor",1,0)</f>
        <v>#REF!</v>
      </c>
      <c r="H946" s="17" t="e">
        <f>Wedstrijden!#REF!</f>
        <v>#REF!</v>
      </c>
      <c r="I946" s="17" t="e">
        <f>IF(Wedstrijden!#REF!="Nee",0,IF(Wedstrijden!#REF!="Ja",1,""))</f>
        <v>#REF!</v>
      </c>
      <c r="J946" s="17" t="e">
        <f>IF(Wedstrijden!#REF!&lt;&gt;"",Wedstrijden!#REF!,"")</f>
        <v>#REF!</v>
      </c>
      <c r="W946" s="18"/>
      <c r="AE946" s="18"/>
      <c r="AN946" s="18"/>
      <c r="AU946" s="18"/>
      <c r="BA946" s="18"/>
      <c r="BE946" s="18"/>
      <c r="BJ946" s="17" t="str">
        <f>IF(COUNTA(Wedstrijden!O767:Y767)&lt;&gt;0,1,"")</f>
        <v/>
      </c>
      <c r="BK946" s="17" t="str">
        <f t="shared" si="84"/>
        <v/>
      </c>
      <c r="BL946" s="17" t="str">
        <f>IF(Wedstrijden!O767="x","AA","")</f>
        <v/>
      </c>
      <c r="BM946" s="17" t="str">
        <f>IF(Wedstrijden!P767="x","A","")</f>
        <v/>
      </c>
      <c r="BN946" s="17" t="str">
        <f>IF(Wedstrijden!Q767="x","B1","")</f>
        <v/>
      </c>
      <c r="BO946" s="17" t="e">
        <f>IF(Wedstrijden!#REF!="x","BB","")</f>
        <v>#REF!</v>
      </c>
      <c r="BP946" s="17" t="str">
        <f>IF(Wedstrijden!S767="x","B","")</f>
        <v/>
      </c>
      <c r="BQ946" s="17" t="str">
        <f>IF(Wedstrijden!T767="x","L1","")</f>
        <v/>
      </c>
      <c r="BR946" s="17" t="str">
        <f>IF(Wedstrijden!U767="x","L2","")</f>
        <v/>
      </c>
      <c r="BS946" s="17" t="str">
        <f>IF(Wedstrijden!V767="x","M1","")</f>
        <v/>
      </c>
      <c r="BT946" s="17" t="str">
        <f>IF(Wedstrijden!W767="x","M2","")</f>
        <v/>
      </c>
      <c r="BU946" s="17" t="str">
        <f>IF(Wedstrijden!X767="x","Z1","")</f>
        <v/>
      </c>
      <c r="BV946" s="17" t="str">
        <f>IF(Wedstrijden!Y767="x","Z2","")</f>
        <v/>
      </c>
      <c r="BW946" s="17" t="str">
        <f>IF(COUNTA(Wedstrijden!F767:N767)&lt;&gt;0,1,"")</f>
        <v/>
      </c>
      <c r="BX946" s="17" t="str">
        <f t="shared" si="85"/>
        <v/>
      </c>
      <c r="BY946" s="17" t="str">
        <f>IF(Wedstrijden!F767="x","BB","")</f>
        <v/>
      </c>
      <c r="BZ946" s="17" t="str">
        <f>IF(Wedstrijden!G767="x","B","")</f>
        <v/>
      </c>
      <c r="CA946" s="17" t="str">
        <f>IF(Wedstrijden!H767="x","L1","")</f>
        <v/>
      </c>
      <c r="CB946" s="17" t="str">
        <f>IF(Wedstrijden!I767="x","L2","")</f>
        <v/>
      </c>
      <c r="CC946" s="17" t="str">
        <f>IF(Wedstrijden!J767="x","M1","")</f>
        <v/>
      </c>
      <c r="CD946" s="17" t="str">
        <f>IF(Wedstrijden!K767="x","M2","")</f>
        <v/>
      </c>
      <c r="CE946" s="17" t="str">
        <f>IF(Wedstrijden!L767="x","Z1","")</f>
        <v/>
      </c>
      <c r="CF946" s="17" t="str">
        <f>IF(Wedstrijden!M767="x","Z2","")</f>
        <v/>
      </c>
      <c r="CG946" s="17" t="str">
        <f>IF(Wedstrijden!N767="x","ZZL","")</f>
        <v/>
      </c>
      <c r="CL946" s="17" t="str">
        <f>IF(COUNTA(Wedstrijden!AG767:AN767)&lt;&gt;0,2,"")</f>
        <v/>
      </c>
      <c r="CM946" s="17" t="str">
        <f t="shared" si="86"/>
        <v/>
      </c>
      <c r="CN946" s="17" t="str">
        <f>IF(Wedstrijden!AG767="x","AA","")</f>
        <v/>
      </c>
      <c r="CO946" s="17" t="str">
        <f>IF(Wedstrijden!AH767="x","A","")</f>
        <v/>
      </c>
      <c r="CP946" s="17" t="str">
        <f>IF(Wedstrijden!AI767="x","BB","")</f>
        <v/>
      </c>
      <c r="CQ946" s="17" t="str">
        <f>IF(Wedstrijden!AJ767="x","B","")</f>
        <v/>
      </c>
      <c r="CR946" s="17" t="str">
        <f>IF(Wedstrijden!AK767="x","L","")</f>
        <v/>
      </c>
      <c r="CS946" s="17" t="str">
        <f>IF(Wedstrijden!AL767="x","M","")</f>
        <v/>
      </c>
      <c r="CT946" s="17" t="str">
        <f>IF(Wedstrijden!AM767="x","Z","")</f>
        <v/>
      </c>
      <c r="CU946" s="17" t="str">
        <f>IF(Wedstrijden!AN767="x","ZZ","")</f>
        <v/>
      </c>
      <c r="CV946" s="17" t="str">
        <f>IF(COUNTA(Wedstrijden!Z767:AF767)&lt;&gt;0,2,"")</f>
        <v/>
      </c>
      <c r="CW946" s="17" t="str">
        <f t="shared" si="87"/>
        <v/>
      </c>
      <c r="CX946" s="17" t="str">
        <f>IF(Wedstrijden!Z767="x","BB","")</f>
        <v/>
      </c>
      <c r="CY946" s="17" t="str">
        <f>IF(Wedstrijden!AA767="x","B","")</f>
        <v/>
      </c>
      <c r="CZ946" s="17" t="str">
        <f>IF(Wedstrijden!AB767="x","L","")</f>
        <v/>
      </c>
      <c r="DA946" s="17" t="str">
        <f>IF(Wedstrijden!AC767="x","M","")</f>
        <v/>
      </c>
      <c r="DB946" s="17" t="str">
        <f>IF(Wedstrijden!AD767="x","Z","")</f>
        <v/>
      </c>
      <c r="DC946" s="17" t="str">
        <f>IF(Wedstrijden!AE767="x","ZZ","")</f>
        <v/>
      </c>
      <c r="DD946" s="17" t="str">
        <f>IF(Wedstrijden!AF767="x","1.40","")</f>
        <v/>
      </c>
      <c r="DE946" s="17" t="str">
        <f>IF(COUNTA(Wedstrijden!AP767:AR767)&lt;&gt;0,6,"")</f>
        <v/>
      </c>
      <c r="DF946" s="17" t="str">
        <f t="shared" si="88"/>
        <v/>
      </c>
      <c r="DG946" s="17" t="str">
        <f>IF(Wedstrijden!AP767="x","L","")</f>
        <v/>
      </c>
      <c r="DH946" s="17" t="str">
        <f>IF(Wedstrijden!AQ767="x","M","")</f>
        <v/>
      </c>
      <c r="DI946" s="17" t="str">
        <f>IF(Wedstrijden!AR767="x","Z","")</f>
        <v/>
      </c>
      <c r="DJ946" s="17" t="str">
        <f>IF(Wedstrijden!AS767="x","Z","")</f>
        <v/>
      </c>
      <c r="DK946" s="17" t="str">
        <f>IF(COUNTA(Wedstrijden!AU767:AW767)&lt;&gt;0,6,"")</f>
        <v/>
      </c>
      <c r="DL946" s="17" t="str">
        <f t="shared" si="89"/>
        <v/>
      </c>
      <c r="DM946" s="17" t="str">
        <f>IF(Wedstrijden!AU767="x","L","")</f>
        <v/>
      </c>
      <c r="DN946" s="17" t="str">
        <f>IF(Wedstrijden!AV767="x","M","")</f>
        <v/>
      </c>
      <c r="DO946" s="17" t="str">
        <f>IF(Wedstrijden!AW767="x","Z","")</f>
        <v/>
      </c>
      <c r="DP946" s="17" t="str">
        <f>IF(Wedstrijden!AX767="x","Z","")</f>
        <v/>
      </c>
    </row>
    <row r="947" spans="1:120" ht="14.4" x14ac:dyDescent="0.3">
      <c r="A947" s="21">
        <f>Wedstrijden!A768</f>
        <v>0</v>
      </c>
      <c r="B947" s="17" t="str">
        <f>IFERROR(VLOOKUP(Wedstrijden!#REF!,#REF!,2,FALSE),"")</f>
        <v/>
      </c>
      <c r="C947" s="17" t="e">
        <f>Wedstrijden!#REF!</f>
        <v>#REF!</v>
      </c>
      <c r="D947" s="17" t="str">
        <f>IFERROR(VLOOKUP(Wedstrijden!#REF!,#REF!,2,FALSE),"")</f>
        <v/>
      </c>
      <c r="E947" s="17" t="str">
        <f>IFERROR(VLOOKUP(Wedstrijden!#REF!,#REF!,5,FALSE),"")</f>
        <v/>
      </c>
      <c r="F947" s="17" t="e">
        <f>IF(Wedstrijden!#REF!&lt;&gt;"",Wedstrijden!#REF!,"")</f>
        <v>#REF!</v>
      </c>
      <c r="G947" s="17" t="e">
        <f>IF(Wedstrijden!#REF!="Indoor",1,0)</f>
        <v>#REF!</v>
      </c>
      <c r="H947" s="17" t="e">
        <f>Wedstrijden!#REF!</f>
        <v>#REF!</v>
      </c>
      <c r="I947" s="17" t="e">
        <f>IF(Wedstrijden!#REF!="Nee",0,IF(Wedstrijden!#REF!="Ja",1,""))</f>
        <v>#REF!</v>
      </c>
      <c r="J947" s="17" t="e">
        <f>IF(Wedstrijden!#REF!&lt;&gt;"",Wedstrijden!#REF!,"")</f>
        <v>#REF!</v>
      </c>
      <c r="W947" s="18"/>
      <c r="AE947" s="18"/>
      <c r="AN947" s="18"/>
      <c r="AU947" s="18"/>
      <c r="BA947" s="18"/>
      <c r="BE947" s="18"/>
      <c r="BJ947" s="17" t="str">
        <f>IF(COUNTA(Wedstrijden!O768:Y768)&lt;&gt;0,1,"")</f>
        <v/>
      </c>
      <c r="BK947" s="17" t="str">
        <f t="shared" si="84"/>
        <v/>
      </c>
      <c r="BL947" s="17" t="str">
        <f>IF(Wedstrijden!O768="x","AA","")</f>
        <v/>
      </c>
      <c r="BM947" s="17" t="str">
        <f>IF(Wedstrijden!P768="x","A","")</f>
        <v/>
      </c>
      <c r="BN947" s="17" t="str">
        <f>IF(Wedstrijden!Q768="x","B1","")</f>
        <v/>
      </c>
      <c r="BO947" s="17" t="e">
        <f>IF(Wedstrijden!#REF!="x","BB","")</f>
        <v>#REF!</v>
      </c>
      <c r="BP947" s="17" t="str">
        <f>IF(Wedstrijden!S768="x","B","")</f>
        <v/>
      </c>
      <c r="BQ947" s="17" t="str">
        <f>IF(Wedstrijden!T768="x","L1","")</f>
        <v/>
      </c>
      <c r="BR947" s="17" t="str">
        <f>IF(Wedstrijden!U768="x","L2","")</f>
        <v/>
      </c>
      <c r="BS947" s="17" t="str">
        <f>IF(Wedstrijden!V768="x","M1","")</f>
        <v/>
      </c>
      <c r="BT947" s="17" t="str">
        <f>IF(Wedstrijden!W768="x","M2","")</f>
        <v/>
      </c>
      <c r="BU947" s="17" t="str">
        <f>IF(Wedstrijden!X768="x","Z1","")</f>
        <v/>
      </c>
      <c r="BV947" s="17" t="str">
        <f>IF(Wedstrijden!Y768="x","Z2","")</f>
        <v/>
      </c>
      <c r="BW947" s="17" t="str">
        <f>IF(COUNTA(Wedstrijden!F768:N768)&lt;&gt;0,1,"")</f>
        <v/>
      </c>
      <c r="BX947" s="17" t="str">
        <f t="shared" si="85"/>
        <v/>
      </c>
      <c r="BY947" s="17" t="str">
        <f>IF(Wedstrijden!F768="x","BB","")</f>
        <v/>
      </c>
      <c r="BZ947" s="17" t="str">
        <f>IF(Wedstrijden!G768="x","B","")</f>
        <v/>
      </c>
      <c r="CA947" s="17" t="str">
        <f>IF(Wedstrijden!H768="x","L1","")</f>
        <v/>
      </c>
      <c r="CB947" s="17" t="str">
        <f>IF(Wedstrijden!I768="x","L2","")</f>
        <v/>
      </c>
      <c r="CC947" s="17" t="str">
        <f>IF(Wedstrijden!J768="x","M1","")</f>
        <v/>
      </c>
      <c r="CD947" s="17" t="str">
        <f>IF(Wedstrijden!K768="x","M2","")</f>
        <v/>
      </c>
      <c r="CE947" s="17" t="str">
        <f>IF(Wedstrijden!L768="x","Z1","")</f>
        <v/>
      </c>
      <c r="CF947" s="17" t="str">
        <f>IF(Wedstrijden!M768="x","Z2","")</f>
        <v/>
      </c>
      <c r="CG947" s="17" t="str">
        <f>IF(Wedstrijden!N768="x","ZZL","")</f>
        <v/>
      </c>
      <c r="CL947" s="17" t="str">
        <f>IF(COUNTA(Wedstrijden!AG768:AN768)&lt;&gt;0,2,"")</f>
        <v/>
      </c>
      <c r="CM947" s="17" t="str">
        <f t="shared" si="86"/>
        <v/>
      </c>
      <c r="CN947" s="17" t="str">
        <f>IF(Wedstrijden!AG768="x","AA","")</f>
        <v/>
      </c>
      <c r="CO947" s="17" t="str">
        <f>IF(Wedstrijden!AH768="x","A","")</f>
        <v/>
      </c>
      <c r="CP947" s="17" t="str">
        <f>IF(Wedstrijden!AI768="x","BB","")</f>
        <v/>
      </c>
      <c r="CQ947" s="17" t="str">
        <f>IF(Wedstrijden!AJ768="x","B","")</f>
        <v/>
      </c>
      <c r="CR947" s="17" t="str">
        <f>IF(Wedstrijden!AK768="x","L","")</f>
        <v/>
      </c>
      <c r="CS947" s="17" t="str">
        <f>IF(Wedstrijden!AL768="x","M","")</f>
        <v/>
      </c>
      <c r="CT947" s="17" t="str">
        <f>IF(Wedstrijden!AM768="x","Z","")</f>
        <v/>
      </c>
      <c r="CU947" s="17" t="str">
        <f>IF(Wedstrijden!AN768="x","ZZ","")</f>
        <v/>
      </c>
      <c r="CV947" s="17" t="str">
        <f>IF(COUNTA(Wedstrijden!Z768:AF768)&lt;&gt;0,2,"")</f>
        <v/>
      </c>
      <c r="CW947" s="17" t="str">
        <f t="shared" si="87"/>
        <v/>
      </c>
      <c r="CX947" s="17" t="str">
        <f>IF(Wedstrijden!Z768="x","BB","")</f>
        <v/>
      </c>
      <c r="CY947" s="17" t="str">
        <f>IF(Wedstrijden!AA768="x","B","")</f>
        <v/>
      </c>
      <c r="CZ947" s="17" t="str">
        <f>IF(Wedstrijden!AB768="x","L","")</f>
        <v/>
      </c>
      <c r="DA947" s="17" t="str">
        <f>IF(Wedstrijden!AC768="x","M","")</f>
        <v/>
      </c>
      <c r="DB947" s="17" t="str">
        <f>IF(Wedstrijden!AD768="x","Z","")</f>
        <v/>
      </c>
      <c r="DC947" s="17" t="str">
        <f>IF(Wedstrijden!AE768="x","ZZ","")</f>
        <v/>
      </c>
      <c r="DD947" s="17" t="str">
        <f>IF(Wedstrijden!AF768="x","1.40","")</f>
        <v/>
      </c>
      <c r="DE947" s="17" t="str">
        <f>IF(COUNTA(Wedstrijden!AP768:AR768)&lt;&gt;0,6,"")</f>
        <v/>
      </c>
      <c r="DF947" s="17" t="str">
        <f t="shared" si="88"/>
        <v/>
      </c>
      <c r="DG947" s="17" t="str">
        <f>IF(Wedstrijden!AP768="x","L","")</f>
        <v/>
      </c>
      <c r="DH947" s="17" t="str">
        <f>IF(Wedstrijden!AQ768="x","M","")</f>
        <v/>
      </c>
      <c r="DI947" s="17" t="str">
        <f>IF(Wedstrijden!AR768="x","Z","")</f>
        <v/>
      </c>
      <c r="DJ947" s="17" t="str">
        <f>IF(Wedstrijden!AS768="x","Z","")</f>
        <v/>
      </c>
      <c r="DK947" s="17" t="str">
        <f>IF(COUNTA(Wedstrijden!AU768:AW768)&lt;&gt;0,6,"")</f>
        <v/>
      </c>
      <c r="DL947" s="17" t="str">
        <f t="shared" si="89"/>
        <v/>
      </c>
      <c r="DM947" s="17" t="str">
        <f>IF(Wedstrijden!AU768="x","L","")</f>
        <v/>
      </c>
      <c r="DN947" s="17" t="str">
        <f>IF(Wedstrijden!AV768="x","M","")</f>
        <v/>
      </c>
      <c r="DO947" s="17" t="str">
        <f>IF(Wedstrijden!AW768="x","Z","")</f>
        <v/>
      </c>
      <c r="DP947" s="17" t="str">
        <f>IF(Wedstrijden!AX768="x","Z","")</f>
        <v/>
      </c>
    </row>
    <row r="948" spans="1:120" ht="14.4" x14ac:dyDescent="0.3">
      <c r="A948" s="21">
        <f>Wedstrijden!A769</f>
        <v>0</v>
      </c>
      <c r="B948" s="17" t="str">
        <f>IFERROR(VLOOKUP(Wedstrijden!#REF!,#REF!,2,FALSE),"")</f>
        <v/>
      </c>
      <c r="C948" s="17" t="e">
        <f>Wedstrijden!#REF!</f>
        <v>#REF!</v>
      </c>
      <c r="D948" s="17" t="str">
        <f>IFERROR(VLOOKUP(Wedstrijden!#REF!,#REF!,2,FALSE),"")</f>
        <v/>
      </c>
      <c r="E948" s="17" t="str">
        <f>IFERROR(VLOOKUP(Wedstrijden!#REF!,#REF!,5,FALSE),"")</f>
        <v/>
      </c>
      <c r="F948" s="17" t="e">
        <f>IF(Wedstrijden!#REF!&lt;&gt;"",Wedstrijden!#REF!,"")</f>
        <v>#REF!</v>
      </c>
      <c r="G948" s="17" t="e">
        <f>IF(Wedstrijden!#REF!="Indoor",1,0)</f>
        <v>#REF!</v>
      </c>
      <c r="H948" s="17" t="e">
        <f>Wedstrijden!#REF!</f>
        <v>#REF!</v>
      </c>
      <c r="I948" s="17" t="e">
        <f>IF(Wedstrijden!#REF!="Nee",0,IF(Wedstrijden!#REF!="Ja",1,""))</f>
        <v>#REF!</v>
      </c>
      <c r="J948" s="17" t="e">
        <f>IF(Wedstrijden!#REF!&lt;&gt;"",Wedstrijden!#REF!,"")</f>
        <v>#REF!</v>
      </c>
      <c r="W948" s="18"/>
      <c r="AE948" s="18"/>
      <c r="AN948" s="18"/>
      <c r="AU948" s="18"/>
      <c r="BA948" s="18"/>
      <c r="BE948" s="18"/>
      <c r="BJ948" s="17" t="str">
        <f>IF(COUNTA(Wedstrijden!O769:Y769)&lt;&gt;0,1,"")</f>
        <v/>
      </c>
      <c r="BK948" s="17" t="str">
        <f t="shared" si="84"/>
        <v/>
      </c>
      <c r="BL948" s="17" t="str">
        <f>IF(Wedstrijden!O769="x","AA","")</f>
        <v/>
      </c>
      <c r="BM948" s="17" t="str">
        <f>IF(Wedstrijden!P769="x","A","")</f>
        <v/>
      </c>
      <c r="BN948" s="17" t="str">
        <f>IF(Wedstrijden!Q769="x","B1","")</f>
        <v/>
      </c>
      <c r="BO948" s="17" t="e">
        <f>IF(Wedstrijden!#REF!="x","BB","")</f>
        <v>#REF!</v>
      </c>
      <c r="BP948" s="17" t="str">
        <f>IF(Wedstrijden!S769="x","B","")</f>
        <v/>
      </c>
      <c r="BQ948" s="17" t="str">
        <f>IF(Wedstrijden!T769="x","L1","")</f>
        <v/>
      </c>
      <c r="BR948" s="17" t="str">
        <f>IF(Wedstrijden!U769="x","L2","")</f>
        <v/>
      </c>
      <c r="BS948" s="17" t="str">
        <f>IF(Wedstrijden!V769="x","M1","")</f>
        <v/>
      </c>
      <c r="BT948" s="17" t="str">
        <f>IF(Wedstrijden!W769="x","M2","")</f>
        <v/>
      </c>
      <c r="BU948" s="17" t="str">
        <f>IF(Wedstrijden!X769="x","Z1","")</f>
        <v/>
      </c>
      <c r="BV948" s="17" t="str">
        <f>IF(Wedstrijden!Y769="x","Z2","")</f>
        <v/>
      </c>
      <c r="BW948" s="17" t="str">
        <f>IF(COUNTA(Wedstrijden!F769:N769)&lt;&gt;0,1,"")</f>
        <v/>
      </c>
      <c r="BX948" s="17" t="str">
        <f t="shared" si="85"/>
        <v/>
      </c>
      <c r="BY948" s="17" t="str">
        <f>IF(Wedstrijden!F769="x","BB","")</f>
        <v/>
      </c>
      <c r="BZ948" s="17" t="str">
        <f>IF(Wedstrijden!G769="x","B","")</f>
        <v/>
      </c>
      <c r="CA948" s="17" t="str">
        <f>IF(Wedstrijden!H769="x","L1","")</f>
        <v/>
      </c>
      <c r="CB948" s="17" t="str">
        <f>IF(Wedstrijden!I769="x","L2","")</f>
        <v/>
      </c>
      <c r="CC948" s="17" t="str">
        <f>IF(Wedstrijden!J769="x","M1","")</f>
        <v/>
      </c>
      <c r="CD948" s="17" t="str">
        <f>IF(Wedstrijden!K769="x","M2","")</f>
        <v/>
      </c>
      <c r="CE948" s="17" t="str">
        <f>IF(Wedstrijden!L769="x","Z1","")</f>
        <v/>
      </c>
      <c r="CF948" s="17" t="str">
        <f>IF(Wedstrijden!M769="x","Z2","")</f>
        <v/>
      </c>
      <c r="CG948" s="17" t="str">
        <f>IF(Wedstrijden!N769="x","ZZL","")</f>
        <v/>
      </c>
      <c r="CL948" s="17" t="str">
        <f>IF(COUNTA(Wedstrijden!AG769:AN769)&lt;&gt;0,2,"")</f>
        <v/>
      </c>
      <c r="CM948" s="17" t="str">
        <f t="shared" si="86"/>
        <v/>
      </c>
      <c r="CN948" s="17" t="str">
        <f>IF(Wedstrijden!AG769="x","AA","")</f>
        <v/>
      </c>
      <c r="CO948" s="17" t="str">
        <f>IF(Wedstrijden!AH769="x","A","")</f>
        <v/>
      </c>
      <c r="CP948" s="17" t="str">
        <f>IF(Wedstrijden!AI769="x","BB","")</f>
        <v/>
      </c>
      <c r="CQ948" s="17" t="str">
        <f>IF(Wedstrijden!AJ769="x","B","")</f>
        <v/>
      </c>
      <c r="CR948" s="17" t="str">
        <f>IF(Wedstrijden!AK769="x","L","")</f>
        <v/>
      </c>
      <c r="CS948" s="17" t="str">
        <f>IF(Wedstrijden!AL769="x","M","")</f>
        <v/>
      </c>
      <c r="CT948" s="17" t="str">
        <f>IF(Wedstrijden!AM769="x","Z","")</f>
        <v/>
      </c>
      <c r="CU948" s="17" t="str">
        <f>IF(Wedstrijden!AN769="x","ZZ","")</f>
        <v/>
      </c>
      <c r="CV948" s="17" t="str">
        <f>IF(COUNTA(Wedstrijden!Z769:AF769)&lt;&gt;0,2,"")</f>
        <v/>
      </c>
      <c r="CW948" s="17" t="str">
        <f t="shared" si="87"/>
        <v/>
      </c>
      <c r="CX948" s="17" t="str">
        <f>IF(Wedstrijden!Z769="x","BB","")</f>
        <v/>
      </c>
      <c r="CY948" s="17" t="str">
        <f>IF(Wedstrijden!AA769="x","B","")</f>
        <v/>
      </c>
      <c r="CZ948" s="17" t="str">
        <f>IF(Wedstrijden!AB769="x","L","")</f>
        <v/>
      </c>
      <c r="DA948" s="17" t="str">
        <f>IF(Wedstrijden!AC769="x","M","")</f>
        <v/>
      </c>
      <c r="DB948" s="17" t="str">
        <f>IF(Wedstrijden!AD769="x","Z","")</f>
        <v/>
      </c>
      <c r="DC948" s="17" t="str">
        <f>IF(Wedstrijden!AE769="x","ZZ","")</f>
        <v/>
      </c>
      <c r="DD948" s="17" t="str">
        <f>IF(Wedstrijden!AF769="x","1.40","")</f>
        <v/>
      </c>
      <c r="DE948" s="17" t="str">
        <f>IF(COUNTA(Wedstrijden!AP769:AR769)&lt;&gt;0,6,"")</f>
        <v/>
      </c>
      <c r="DF948" s="17" t="str">
        <f t="shared" si="88"/>
        <v/>
      </c>
      <c r="DG948" s="17" t="str">
        <f>IF(Wedstrijden!AP769="x","L","")</f>
        <v/>
      </c>
      <c r="DH948" s="17" t="str">
        <f>IF(Wedstrijden!AQ769="x","M","")</f>
        <v/>
      </c>
      <c r="DI948" s="17" t="str">
        <f>IF(Wedstrijden!AR769="x","Z","")</f>
        <v/>
      </c>
      <c r="DJ948" s="17" t="str">
        <f>IF(Wedstrijden!AS769="x","Z","")</f>
        <v/>
      </c>
      <c r="DK948" s="17" t="str">
        <f>IF(COUNTA(Wedstrijden!AU769:AW769)&lt;&gt;0,6,"")</f>
        <v/>
      </c>
      <c r="DL948" s="17" t="str">
        <f t="shared" si="89"/>
        <v/>
      </c>
      <c r="DM948" s="17" t="str">
        <f>IF(Wedstrijden!AU769="x","L","")</f>
        <v/>
      </c>
      <c r="DN948" s="17" t="str">
        <f>IF(Wedstrijden!AV769="x","M","")</f>
        <v/>
      </c>
      <c r="DO948" s="17" t="str">
        <f>IF(Wedstrijden!AW769="x","Z","")</f>
        <v/>
      </c>
      <c r="DP948" s="17" t="str">
        <f>IF(Wedstrijden!AX769="x","Z","")</f>
        <v/>
      </c>
    </row>
    <row r="949" spans="1:120" ht="14.4" x14ac:dyDescent="0.3">
      <c r="A949" s="21">
        <f>Wedstrijden!A770</f>
        <v>0</v>
      </c>
      <c r="B949" s="17" t="str">
        <f>IFERROR(VLOOKUP(Wedstrijden!#REF!,#REF!,2,FALSE),"")</f>
        <v/>
      </c>
      <c r="C949" s="17" t="e">
        <f>Wedstrijden!#REF!</f>
        <v>#REF!</v>
      </c>
      <c r="D949" s="17" t="str">
        <f>IFERROR(VLOOKUP(Wedstrijden!#REF!,#REF!,2,FALSE),"")</f>
        <v/>
      </c>
      <c r="E949" s="17" t="str">
        <f>IFERROR(VLOOKUP(Wedstrijden!#REF!,#REF!,5,FALSE),"")</f>
        <v/>
      </c>
      <c r="F949" s="17" t="e">
        <f>IF(Wedstrijden!#REF!&lt;&gt;"",Wedstrijden!#REF!,"")</f>
        <v>#REF!</v>
      </c>
      <c r="G949" s="17" t="e">
        <f>IF(Wedstrijden!#REF!="Indoor",1,0)</f>
        <v>#REF!</v>
      </c>
      <c r="H949" s="17" t="e">
        <f>Wedstrijden!#REF!</f>
        <v>#REF!</v>
      </c>
      <c r="I949" s="17" t="e">
        <f>IF(Wedstrijden!#REF!="Nee",0,IF(Wedstrijden!#REF!="Ja",1,""))</f>
        <v>#REF!</v>
      </c>
      <c r="J949" s="17" t="e">
        <f>IF(Wedstrijden!#REF!&lt;&gt;"",Wedstrijden!#REF!,"")</f>
        <v>#REF!</v>
      </c>
      <c r="W949" s="18"/>
      <c r="AE949" s="18"/>
      <c r="AN949" s="18"/>
      <c r="AU949" s="18"/>
      <c r="BA949" s="18"/>
      <c r="BE949" s="18"/>
      <c r="BJ949" s="17" t="str">
        <f>IF(COUNTA(Wedstrijden!O770:Y770)&lt;&gt;0,1,"")</f>
        <v/>
      </c>
      <c r="BK949" s="17" t="str">
        <f t="shared" si="84"/>
        <v/>
      </c>
      <c r="BL949" s="17" t="str">
        <f>IF(Wedstrijden!O770="x","AA","")</f>
        <v/>
      </c>
      <c r="BM949" s="17" t="str">
        <f>IF(Wedstrijden!P770="x","A","")</f>
        <v/>
      </c>
      <c r="BN949" s="17" t="str">
        <f>IF(Wedstrijden!Q770="x","B1","")</f>
        <v/>
      </c>
      <c r="BO949" s="17" t="e">
        <f>IF(Wedstrijden!#REF!="x","BB","")</f>
        <v>#REF!</v>
      </c>
      <c r="BP949" s="17" t="str">
        <f>IF(Wedstrijden!S770="x","B","")</f>
        <v/>
      </c>
      <c r="BQ949" s="17" t="str">
        <f>IF(Wedstrijden!T770="x","L1","")</f>
        <v/>
      </c>
      <c r="BR949" s="17" t="str">
        <f>IF(Wedstrijden!U770="x","L2","")</f>
        <v/>
      </c>
      <c r="BS949" s="17" t="str">
        <f>IF(Wedstrijden!V770="x","M1","")</f>
        <v/>
      </c>
      <c r="BT949" s="17" t="str">
        <f>IF(Wedstrijden!W770="x","M2","")</f>
        <v/>
      </c>
      <c r="BU949" s="17" t="str">
        <f>IF(Wedstrijden!X770="x","Z1","")</f>
        <v/>
      </c>
      <c r="BV949" s="17" t="str">
        <f>IF(Wedstrijden!Y770="x","Z2","")</f>
        <v/>
      </c>
      <c r="BW949" s="17" t="str">
        <f>IF(COUNTA(Wedstrijden!F770:N770)&lt;&gt;0,1,"")</f>
        <v/>
      </c>
      <c r="BX949" s="17" t="str">
        <f t="shared" si="85"/>
        <v/>
      </c>
      <c r="BY949" s="17" t="str">
        <f>IF(Wedstrijden!F770="x","BB","")</f>
        <v/>
      </c>
      <c r="BZ949" s="17" t="str">
        <f>IF(Wedstrijden!G770="x","B","")</f>
        <v/>
      </c>
      <c r="CA949" s="17" t="str">
        <f>IF(Wedstrijden!H770="x","L1","")</f>
        <v/>
      </c>
      <c r="CB949" s="17" t="str">
        <f>IF(Wedstrijden!I770="x","L2","")</f>
        <v/>
      </c>
      <c r="CC949" s="17" t="str">
        <f>IF(Wedstrijden!J770="x","M1","")</f>
        <v/>
      </c>
      <c r="CD949" s="17" t="str">
        <f>IF(Wedstrijden!K770="x","M2","")</f>
        <v/>
      </c>
      <c r="CE949" s="17" t="str">
        <f>IF(Wedstrijden!L770="x","Z1","")</f>
        <v/>
      </c>
      <c r="CF949" s="17" t="str">
        <f>IF(Wedstrijden!M770="x","Z2","")</f>
        <v/>
      </c>
      <c r="CG949" s="17" t="str">
        <f>IF(Wedstrijden!N770="x","ZZL","")</f>
        <v/>
      </c>
      <c r="CL949" s="17" t="str">
        <f>IF(COUNTA(Wedstrijden!AG770:AN770)&lt;&gt;0,2,"")</f>
        <v/>
      </c>
      <c r="CM949" s="17" t="str">
        <f t="shared" si="86"/>
        <v/>
      </c>
      <c r="CN949" s="17" t="str">
        <f>IF(Wedstrijden!AG770="x","AA","")</f>
        <v/>
      </c>
      <c r="CO949" s="17" t="str">
        <f>IF(Wedstrijden!AH770="x","A","")</f>
        <v/>
      </c>
      <c r="CP949" s="17" t="str">
        <f>IF(Wedstrijden!AI770="x","BB","")</f>
        <v/>
      </c>
      <c r="CQ949" s="17" t="str">
        <f>IF(Wedstrijden!AJ770="x","B","")</f>
        <v/>
      </c>
      <c r="CR949" s="17" t="str">
        <f>IF(Wedstrijden!AK770="x","L","")</f>
        <v/>
      </c>
      <c r="CS949" s="17" t="str">
        <f>IF(Wedstrijden!AL770="x","M","")</f>
        <v/>
      </c>
      <c r="CT949" s="17" t="str">
        <f>IF(Wedstrijden!AM770="x","Z","")</f>
        <v/>
      </c>
      <c r="CU949" s="17" t="str">
        <f>IF(Wedstrijden!AN770="x","ZZ","")</f>
        <v/>
      </c>
      <c r="CV949" s="17" t="str">
        <f>IF(COUNTA(Wedstrijden!Z770:AF770)&lt;&gt;0,2,"")</f>
        <v/>
      </c>
      <c r="CW949" s="17" t="str">
        <f t="shared" si="87"/>
        <v/>
      </c>
      <c r="CX949" s="17" t="str">
        <f>IF(Wedstrijden!Z770="x","BB","")</f>
        <v/>
      </c>
      <c r="CY949" s="17" t="str">
        <f>IF(Wedstrijden!AA770="x","B","")</f>
        <v/>
      </c>
      <c r="CZ949" s="17" t="str">
        <f>IF(Wedstrijden!AB770="x","L","")</f>
        <v/>
      </c>
      <c r="DA949" s="17" t="str">
        <f>IF(Wedstrijden!AC770="x","M","")</f>
        <v/>
      </c>
      <c r="DB949" s="17" t="str">
        <f>IF(Wedstrijden!AD770="x","Z","")</f>
        <v/>
      </c>
      <c r="DC949" s="17" t="str">
        <f>IF(Wedstrijden!AE770="x","ZZ","")</f>
        <v/>
      </c>
      <c r="DD949" s="17" t="str">
        <f>IF(Wedstrijden!AF770="x","1.40","")</f>
        <v/>
      </c>
      <c r="DE949" s="17" t="str">
        <f>IF(COUNTA(Wedstrijden!AP770:AR770)&lt;&gt;0,6,"")</f>
        <v/>
      </c>
      <c r="DF949" s="17" t="str">
        <f t="shared" si="88"/>
        <v/>
      </c>
      <c r="DG949" s="17" t="str">
        <f>IF(Wedstrijden!AP770="x","L","")</f>
        <v/>
      </c>
      <c r="DH949" s="17" t="str">
        <f>IF(Wedstrijden!AQ770="x","M","")</f>
        <v/>
      </c>
      <c r="DI949" s="17" t="str">
        <f>IF(Wedstrijden!AR770="x","Z","")</f>
        <v/>
      </c>
      <c r="DJ949" s="17" t="str">
        <f>IF(Wedstrijden!AS770="x","Z","")</f>
        <v/>
      </c>
      <c r="DK949" s="17" t="str">
        <f>IF(COUNTA(Wedstrijden!AU770:AW770)&lt;&gt;0,6,"")</f>
        <v/>
      </c>
      <c r="DL949" s="17" t="str">
        <f t="shared" si="89"/>
        <v/>
      </c>
      <c r="DM949" s="17" t="str">
        <f>IF(Wedstrijden!AU770="x","L","")</f>
        <v/>
      </c>
      <c r="DN949" s="17" t="str">
        <f>IF(Wedstrijden!AV770="x","M","")</f>
        <v/>
      </c>
      <c r="DO949" s="17" t="str">
        <f>IF(Wedstrijden!AW770="x","Z","")</f>
        <v/>
      </c>
      <c r="DP949" s="17" t="str">
        <f>IF(Wedstrijden!AX770="x","Z","")</f>
        <v/>
      </c>
    </row>
    <row r="950" spans="1:120" ht="14.4" x14ac:dyDescent="0.3">
      <c r="A950" s="21">
        <f>Wedstrijden!A771</f>
        <v>0</v>
      </c>
      <c r="B950" s="17" t="str">
        <f>IFERROR(VLOOKUP(Wedstrijden!#REF!,#REF!,2,FALSE),"")</f>
        <v/>
      </c>
      <c r="C950" s="17" t="e">
        <f>Wedstrijden!#REF!</f>
        <v>#REF!</v>
      </c>
      <c r="D950" s="17" t="str">
        <f>IFERROR(VLOOKUP(Wedstrijden!#REF!,#REF!,2,FALSE),"")</f>
        <v/>
      </c>
      <c r="E950" s="17" t="str">
        <f>IFERROR(VLOOKUP(Wedstrijden!#REF!,#REF!,5,FALSE),"")</f>
        <v/>
      </c>
      <c r="F950" s="17" t="e">
        <f>IF(Wedstrijden!#REF!&lt;&gt;"",Wedstrijden!#REF!,"")</f>
        <v>#REF!</v>
      </c>
      <c r="G950" s="17" t="e">
        <f>IF(Wedstrijden!#REF!="Indoor",1,0)</f>
        <v>#REF!</v>
      </c>
      <c r="H950" s="17" t="e">
        <f>Wedstrijden!#REF!</f>
        <v>#REF!</v>
      </c>
      <c r="I950" s="17" t="e">
        <f>IF(Wedstrijden!#REF!="Nee",0,IF(Wedstrijden!#REF!="Ja",1,""))</f>
        <v>#REF!</v>
      </c>
      <c r="J950" s="17" t="e">
        <f>IF(Wedstrijden!#REF!&lt;&gt;"",Wedstrijden!#REF!,"")</f>
        <v>#REF!</v>
      </c>
      <c r="W950" s="18"/>
      <c r="AE950" s="18"/>
      <c r="AN950" s="18"/>
      <c r="AU950" s="18"/>
      <c r="BA950" s="18"/>
      <c r="BE950" s="18"/>
      <c r="BJ950" s="17" t="str">
        <f>IF(COUNTA(Wedstrijden!O771:Y771)&lt;&gt;0,1,"")</f>
        <v/>
      </c>
      <c r="BK950" s="17" t="str">
        <f t="shared" si="84"/>
        <v/>
      </c>
      <c r="BL950" s="17" t="str">
        <f>IF(Wedstrijden!O771="x","AA","")</f>
        <v/>
      </c>
      <c r="BM950" s="17" t="str">
        <f>IF(Wedstrijden!P771="x","A","")</f>
        <v/>
      </c>
      <c r="BN950" s="17" t="str">
        <f>IF(Wedstrijden!Q771="x","B1","")</f>
        <v/>
      </c>
      <c r="BO950" s="17" t="e">
        <f>IF(Wedstrijden!#REF!="x","BB","")</f>
        <v>#REF!</v>
      </c>
      <c r="BP950" s="17" t="str">
        <f>IF(Wedstrijden!S771="x","B","")</f>
        <v/>
      </c>
      <c r="BQ950" s="17" t="str">
        <f>IF(Wedstrijden!T771="x","L1","")</f>
        <v/>
      </c>
      <c r="BR950" s="17" t="str">
        <f>IF(Wedstrijden!U771="x","L2","")</f>
        <v/>
      </c>
      <c r="BS950" s="17" t="str">
        <f>IF(Wedstrijden!V771="x","M1","")</f>
        <v/>
      </c>
      <c r="BT950" s="17" t="str">
        <f>IF(Wedstrijden!W771="x","M2","")</f>
        <v/>
      </c>
      <c r="BU950" s="17" t="str">
        <f>IF(Wedstrijden!X771="x","Z1","")</f>
        <v/>
      </c>
      <c r="BV950" s="17" t="str">
        <f>IF(Wedstrijden!Y771="x","Z2","")</f>
        <v/>
      </c>
      <c r="BW950" s="17" t="str">
        <f>IF(COUNTA(Wedstrijden!F771:N771)&lt;&gt;0,1,"")</f>
        <v/>
      </c>
      <c r="BX950" s="17" t="str">
        <f t="shared" si="85"/>
        <v/>
      </c>
      <c r="BY950" s="17" t="str">
        <f>IF(Wedstrijden!F771="x","BB","")</f>
        <v/>
      </c>
      <c r="BZ950" s="17" t="str">
        <f>IF(Wedstrijden!G771="x","B","")</f>
        <v/>
      </c>
      <c r="CA950" s="17" t="str">
        <f>IF(Wedstrijden!H771="x","L1","")</f>
        <v/>
      </c>
      <c r="CB950" s="17" t="str">
        <f>IF(Wedstrijden!I771="x","L2","")</f>
        <v/>
      </c>
      <c r="CC950" s="17" t="str">
        <f>IF(Wedstrijden!J771="x","M1","")</f>
        <v/>
      </c>
      <c r="CD950" s="17" t="str">
        <f>IF(Wedstrijden!K771="x","M2","")</f>
        <v/>
      </c>
      <c r="CE950" s="17" t="str">
        <f>IF(Wedstrijden!L771="x","Z1","")</f>
        <v/>
      </c>
      <c r="CF950" s="17" t="str">
        <f>IF(Wedstrijden!M771="x","Z2","")</f>
        <v/>
      </c>
      <c r="CG950" s="17" t="str">
        <f>IF(Wedstrijden!N771="x","ZZL","")</f>
        <v/>
      </c>
      <c r="CL950" s="17" t="str">
        <f>IF(COUNTA(Wedstrijden!AG771:AN771)&lt;&gt;0,2,"")</f>
        <v/>
      </c>
      <c r="CM950" s="17" t="str">
        <f t="shared" si="86"/>
        <v/>
      </c>
      <c r="CN950" s="17" t="str">
        <f>IF(Wedstrijden!AG771="x","AA","")</f>
        <v/>
      </c>
      <c r="CO950" s="17" t="str">
        <f>IF(Wedstrijden!AH771="x","A","")</f>
        <v/>
      </c>
      <c r="CP950" s="17" t="str">
        <f>IF(Wedstrijden!AI771="x","BB","")</f>
        <v/>
      </c>
      <c r="CQ950" s="17" t="str">
        <f>IF(Wedstrijden!AJ771="x","B","")</f>
        <v/>
      </c>
      <c r="CR950" s="17" t="str">
        <f>IF(Wedstrijden!AK771="x","L","")</f>
        <v/>
      </c>
      <c r="CS950" s="17" t="str">
        <f>IF(Wedstrijden!AL771="x","M","")</f>
        <v/>
      </c>
      <c r="CT950" s="17" t="str">
        <f>IF(Wedstrijden!AM771="x","Z","")</f>
        <v/>
      </c>
      <c r="CU950" s="17" t="str">
        <f>IF(Wedstrijden!AN771="x","ZZ","")</f>
        <v/>
      </c>
      <c r="CV950" s="17" t="str">
        <f>IF(COUNTA(Wedstrijden!Z771:AF771)&lt;&gt;0,2,"")</f>
        <v/>
      </c>
      <c r="CW950" s="17" t="str">
        <f t="shared" si="87"/>
        <v/>
      </c>
      <c r="CX950" s="17" t="str">
        <f>IF(Wedstrijden!Z771="x","BB","")</f>
        <v/>
      </c>
      <c r="CY950" s="17" t="str">
        <f>IF(Wedstrijden!AA771="x","B","")</f>
        <v/>
      </c>
      <c r="CZ950" s="17" t="str">
        <f>IF(Wedstrijden!AB771="x","L","")</f>
        <v/>
      </c>
      <c r="DA950" s="17" t="str">
        <f>IF(Wedstrijden!AC771="x","M","")</f>
        <v/>
      </c>
      <c r="DB950" s="17" t="str">
        <f>IF(Wedstrijden!AD771="x","Z","")</f>
        <v/>
      </c>
      <c r="DC950" s="17" t="str">
        <f>IF(Wedstrijden!AE771="x","ZZ","")</f>
        <v/>
      </c>
      <c r="DD950" s="17" t="str">
        <f>IF(Wedstrijden!AF771="x","1.40","")</f>
        <v/>
      </c>
      <c r="DE950" s="17" t="str">
        <f>IF(COUNTA(Wedstrijden!AP771:AR771)&lt;&gt;0,6,"")</f>
        <v/>
      </c>
      <c r="DF950" s="17" t="str">
        <f t="shared" si="88"/>
        <v/>
      </c>
      <c r="DG950" s="17" t="str">
        <f>IF(Wedstrijden!AP771="x","L","")</f>
        <v/>
      </c>
      <c r="DH950" s="17" t="str">
        <f>IF(Wedstrijden!AQ771="x","M","")</f>
        <v/>
      </c>
      <c r="DI950" s="17" t="str">
        <f>IF(Wedstrijden!AR771="x","Z","")</f>
        <v/>
      </c>
      <c r="DJ950" s="17" t="str">
        <f>IF(Wedstrijden!AS771="x","Z","")</f>
        <v/>
      </c>
      <c r="DK950" s="17" t="str">
        <f>IF(COUNTA(Wedstrijden!AU771:AW771)&lt;&gt;0,6,"")</f>
        <v/>
      </c>
      <c r="DL950" s="17" t="str">
        <f t="shared" si="89"/>
        <v/>
      </c>
      <c r="DM950" s="17" t="str">
        <f>IF(Wedstrijden!AU771="x","L","")</f>
        <v/>
      </c>
      <c r="DN950" s="17" t="str">
        <f>IF(Wedstrijden!AV771="x","M","")</f>
        <v/>
      </c>
      <c r="DO950" s="17" t="str">
        <f>IF(Wedstrijden!AW771="x","Z","")</f>
        <v/>
      </c>
      <c r="DP950" s="17" t="str">
        <f>IF(Wedstrijden!AX771="x","Z","")</f>
        <v/>
      </c>
    </row>
    <row r="951" spans="1:120" ht="14.4" x14ac:dyDescent="0.3">
      <c r="A951" s="21">
        <f>Wedstrijden!A772</f>
        <v>0</v>
      </c>
      <c r="B951" s="17" t="str">
        <f>IFERROR(VLOOKUP(Wedstrijden!#REF!,#REF!,2,FALSE),"")</f>
        <v/>
      </c>
      <c r="C951" s="17" t="e">
        <f>Wedstrijden!#REF!</f>
        <v>#REF!</v>
      </c>
      <c r="D951" s="17" t="str">
        <f>IFERROR(VLOOKUP(Wedstrijden!#REF!,#REF!,2,FALSE),"")</f>
        <v/>
      </c>
      <c r="E951" s="17" t="str">
        <f>IFERROR(VLOOKUP(Wedstrijden!#REF!,#REF!,5,FALSE),"")</f>
        <v/>
      </c>
      <c r="F951" s="17" t="e">
        <f>IF(Wedstrijden!#REF!&lt;&gt;"",Wedstrijden!#REF!,"")</f>
        <v>#REF!</v>
      </c>
      <c r="G951" s="17" t="e">
        <f>IF(Wedstrijden!#REF!="Indoor",1,0)</f>
        <v>#REF!</v>
      </c>
      <c r="H951" s="17" t="e">
        <f>Wedstrijden!#REF!</f>
        <v>#REF!</v>
      </c>
      <c r="I951" s="17" t="e">
        <f>IF(Wedstrijden!#REF!="Nee",0,IF(Wedstrijden!#REF!="Ja",1,""))</f>
        <v>#REF!</v>
      </c>
      <c r="J951" s="17" t="e">
        <f>IF(Wedstrijden!#REF!&lt;&gt;"",Wedstrijden!#REF!,"")</f>
        <v>#REF!</v>
      </c>
      <c r="W951" s="18"/>
      <c r="AE951" s="18"/>
      <c r="AN951" s="18"/>
      <c r="AU951" s="18"/>
      <c r="BA951" s="18"/>
      <c r="BE951" s="18"/>
      <c r="BJ951" s="17" t="str">
        <f>IF(COUNTA(Wedstrijden!O772:Y772)&lt;&gt;0,1,"")</f>
        <v/>
      </c>
      <c r="BK951" s="17" t="str">
        <f t="shared" si="84"/>
        <v/>
      </c>
      <c r="BL951" s="17" t="str">
        <f>IF(Wedstrijden!O772="x","AA","")</f>
        <v/>
      </c>
      <c r="BM951" s="17" t="str">
        <f>IF(Wedstrijden!P772="x","A","")</f>
        <v/>
      </c>
      <c r="BN951" s="17" t="str">
        <f>IF(Wedstrijden!Q772="x","B1","")</f>
        <v/>
      </c>
      <c r="BO951" s="17" t="e">
        <f>IF(Wedstrijden!#REF!="x","BB","")</f>
        <v>#REF!</v>
      </c>
      <c r="BP951" s="17" t="str">
        <f>IF(Wedstrijden!S772="x","B","")</f>
        <v/>
      </c>
      <c r="BQ951" s="17" t="str">
        <f>IF(Wedstrijden!T772="x","L1","")</f>
        <v/>
      </c>
      <c r="BR951" s="17" t="str">
        <f>IF(Wedstrijden!U772="x","L2","")</f>
        <v/>
      </c>
      <c r="BS951" s="17" t="str">
        <f>IF(Wedstrijden!V772="x","M1","")</f>
        <v/>
      </c>
      <c r="BT951" s="17" t="str">
        <f>IF(Wedstrijden!W772="x","M2","")</f>
        <v/>
      </c>
      <c r="BU951" s="17" t="str">
        <f>IF(Wedstrijden!X772="x","Z1","")</f>
        <v/>
      </c>
      <c r="BV951" s="17" t="str">
        <f>IF(Wedstrijden!Y772="x","Z2","")</f>
        <v/>
      </c>
      <c r="BW951" s="17" t="str">
        <f>IF(COUNTA(Wedstrijden!F772:N772)&lt;&gt;0,1,"")</f>
        <v/>
      </c>
      <c r="BX951" s="17" t="str">
        <f t="shared" si="85"/>
        <v/>
      </c>
      <c r="BY951" s="17" t="str">
        <f>IF(Wedstrijden!F772="x","BB","")</f>
        <v/>
      </c>
      <c r="BZ951" s="17" t="str">
        <f>IF(Wedstrijden!G772="x","B","")</f>
        <v/>
      </c>
      <c r="CA951" s="17" t="str">
        <f>IF(Wedstrijden!H772="x","L1","")</f>
        <v/>
      </c>
      <c r="CB951" s="17" t="str">
        <f>IF(Wedstrijden!I772="x","L2","")</f>
        <v/>
      </c>
      <c r="CC951" s="17" t="str">
        <f>IF(Wedstrijden!J772="x","M1","")</f>
        <v/>
      </c>
      <c r="CD951" s="17" t="str">
        <f>IF(Wedstrijden!K772="x","M2","")</f>
        <v/>
      </c>
      <c r="CE951" s="17" t="str">
        <f>IF(Wedstrijden!L772="x","Z1","")</f>
        <v/>
      </c>
      <c r="CF951" s="17" t="str">
        <f>IF(Wedstrijden!M772="x","Z2","")</f>
        <v/>
      </c>
      <c r="CG951" s="17" t="str">
        <f>IF(Wedstrijden!N772="x","ZZL","")</f>
        <v/>
      </c>
      <c r="CL951" s="17" t="str">
        <f>IF(COUNTA(Wedstrijden!AG772:AN772)&lt;&gt;0,2,"")</f>
        <v/>
      </c>
      <c r="CM951" s="17" t="str">
        <f t="shared" si="86"/>
        <v/>
      </c>
      <c r="CN951" s="17" t="str">
        <f>IF(Wedstrijden!AG772="x","AA","")</f>
        <v/>
      </c>
      <c r="CO951" s="17" t="str">
        <f>IF(Wedstrijden!AH772="x","A","")</f>
        <v/>
      </c>
      <c r="CP951" s="17" t="str">
        <f>IF(Wedstrijden!AI772="x","BB","")</f>
        <v/>
      </c>
      <c r="CQ951" s="17" t="str">
        <f>IF(Wedstrijden!AJ772="x","B","")</f>
        <v/>
      </c>
      <c r="CR951" s="17" t="str">
        <f>IF(Wedstrijden!AK772="x","L","")</f>
        <v/>
      </c>
      <c r="CS951" s="17" t="str">
        <f>IF(Wedstrijden!AL772="x","M","")</f>
        <v/>
      </c>
      <c r="CT951" s="17" t="str">
        <f>IF(Wedstrijden!AM772="x","Z","")</f>
        <v/>
      </c>
      <c r="CU951" s="17" t="str">
        <f>IF(Wedstrijden!AN772="x","ZZ","")</f>
        <v/>
      </c>
      <c r="CV951" s="17" t="str">
        <f>IF(COUNTA(Wedstrijden!Z772:AF772)&lt;&gt;0,2,"")</f>
        <v/>
      </c>
      <c r="CW951" s="17" t="str">
        <f t="shared" si="87"/>
        <v/>
      </c>
      <c r="CX951" s="17" t="str">
        <f>IF(Wedstrijden!Z772="x","BB","")</f>
        <v/>
      </c>
      <c r="CY951" s="17" t="str">
        <f>IF(Wedstrijden!AA772="x","B","")</f>
        <v/>
      </c>
      <c r="CZ951" s="17" t="str">
        <f>IF(Wedstrijden!AB772="x","L","")</f>
        <v/>
      </c>
      <c r="DA951" s="17" t="str">
        <f>IF(Wedstrijden!AC772="x","M","")</f>
        <v/>
      </c>
      <c r="DB951" s="17" t="str">
        <f>IF(Wedstrijden!AD772="x","Z","")</f>
        <v/>
      </c>
      <c r="DC951" s="17" t="str">
        <f>IF(Wedstrijden!AE772="x","ZZ","")</f>
        <v/>
      </c>
      <c r="DD951" s="17" t="str">
        <f>IF(Wedstrijden!AF772="x","1.40","")</f>
        <v/>
      </c>
      <c r="DE951" s="17" t="str">
        <f>IF(COUNTA(Wedstrijden!AP772:AR772)&lt;&gt;0,6,"")</f>
        <v/>
      </c>
      <c r="DF951" s="17" t="str">
        <f t="shared" si="88"/>
        <v/>
      </c>
      <c r="DG951" s="17" t="str">
        <f>IF(Wedstrijden!AP772="x","L","")</f>
        <v/>
      </c>
      <c r="DH951" s="17" t="str">
        <f>IF(Wedstrijden!AQ772="x","M","")</f>
        <v/>
      </c>
      <c r="DI951" s="17" t="str">
        <f>IF(Wedstrijden!AR772="x","Z","")</f>
        <v/>
      </c>
      <c r="DJ951" s="17" t="str">
        <f>IF(Wedstrijden!AS772="x","Z","")</f>
        <v/>
      </c>
      <c r="DK951" s="17" t="str">
        <f>IF(COUNTA(Wedstrijden!AU772:AW772)&lt;&gt;0,6,"")</f>
        <v/>
      </c>
      <c r="DL951" s="17" t="str">
        <f t="shared" si="89"/>
        <v/>
      </c>
      <c r="DM951" s="17" t="str">
        <f>IF(Wedstrijden!AU772="x","L","")</f>
        <v/>
      </c>
      <c r="DN951" s="17" t="str">
        <f>IF(Wedstrijden!AV772="x","M","")</f>
        <v/>
      </c>
      <c r="DO951" s="17" t="str">
        <f>IF(Wedstrijden!AW772="x","Z","")</f>
        <v/>
      </c>
      <c r="DP951" s="17" t="str">
        <f>IF(Wedstrijden!AX772="x","Z","")</f>
        <v/>
      </c>
    </row>
    <row r="952" spans="1:120" ht="14.4" x14ac:dyDescent="0.3">
      <c r="A952" s="21">
        <f>Wedstrijden!A773</f>
        <v>0</v>
      </c>
      <c r="B952" s="17" t="str">
        <f>IFERROR(VLOOKUP(Wedstrijden!#REF!,#REF!,2,FALSE),"")</f>
        <v/>
      </c>
      <c r="C952" s="17" t="e">
        <f>Wedstrijden!#REF!</f>
        <v>#REF!</v>
      </c>
      <c r="D952" s="17" t="str">
        <f>IFERROR(VLOOKUP(Wedstrijden!#REF!,#REF!,2,FALSE),"")</f>
        <v/>
      </c>
      <c r="E952" s="17" t="str">
        <f>IFERROR(VLOOKUP(Wedstrijden!#REF!,#REF!,5,FALSE),"")</f>
        <v/>
      </c>
      <c r="F952" s="17" t="e">
        <f>IF(Wedstrijden!#REF!&lt;&gt;"",Wedstrijden!#REF!,"")</f>
        <v>#REF!</v>
      </c>
      <c r="G952" s="17" t="e">
        <f>IF(Wedstrijden!#REF!="Indoor",1,0)</f>
        <v>#REF!</v>
      </c>
      <c r="H952" s="17" t="e">
        <f>Wedstrijden!#REF!</f>
        <v>#REF!</v>
      </c>
      <c r="I952" s="17" t="e">
        <f>IF(Wedstrijden!#REF!="Nee",0,IF(Wedstrijden!#REF!="Ja",1,""))</f>
        <v>#REF!</v>
      </c>
      <c r="J952" s="17" t="e">
        <f>IF(Wedstrijden!#REF!&lt;&gt;"",Wedstrijden!#REF!,"")</f>
        <v>#REF!</v>
      </c>
      <c r="W952" s="18"/>
      <c r="AE952" s="18"/>
      <c r="AN952" s="18"/>
      <c r="AU952" s="18"/>
      <c r="BA952" s="18"/>
      <c r="BE952" s="18"/>
      <c r="BJ952" s="17" t="str">
        <f>IF(COUNTA(Wedstrijden!O773:Y773)&lt;&gt;0,1,"")</f>
        <v/>
      </c>
      <c r="BK952" s="17" t="str">
        <f t="shared" si="84"/>
        <v/>
      </c>
      <c r="BL952" s="17" t="str">
        <f>IF(Wedstrijden!O773="x","AA","")</f>
        <v/>
      </c>
      <c r="BM952" s="17" t="str">
        <f>IF(Wedstrijden!P773="x","A","")</f>
        <v/>
      </c>
      <c r="BN952" s="17" t="str">
        <f>IF(Wedstrijden!Q773="x","B1","")</f>
        <v/>
      </c>
      <c r="BO952" s="17" t="e">
        <f>IF(Wedstrijden!#REF!="x","BB","")</f>
        <v>#REF!</v>
      </c>
      <c r="BP952" s="17" t="str">
        <f>IF(Wedstrijden!S773="x","B","")</f>
        <v/>
      </c>
      <c r="BQ952" s="17" t="str">
        <f>IF(Wedstrijden!T773="x","L1","")</f>
        <v/>
      </c>
      <c r="BR952" s="17" t="str">
        <f>IF(Wedstrijden!U773="x","L2","")</f>
        <v/>
      </c>
      <c r="BS952" s="17" t="str">
        <f>IF(Wedstrijden!V773="x","M1","")</f>
        <v/>
      </c>
      <c r="BT952" s="17" t="str">
        <f>IF(Wedstrijden!W773="x","M2","")</f>
        <v/>
      </c>
      <c r="BU952" s="17" t="str">
        <f>IF(Wedstrijden!X773="x","Z1","")</f>
        <v/>
      </c>
      <c r="BV952" s="17" t="str">
        <f>IF(Wedstrijden!Y773="x","Z2","")</f>
        <v/>
      </c>
      <c r="BW952" s="17" t="str">
        <f>IF(COUNTA(Wedstrijden!F773:N773)&lt;&gt;0,1,"")</f>
        <v/>
      </c>
      <c r="BX952" s="17" t="str">
        <f t="shared" si="85"/>
        <v/>
      </c>
      <c r="BY952" s="17" t="str">
        <f>IF(Wedstrijden!F773="x","BB","")</f>
        <v/>
      </c>
      <c r="BZ952" s="17" t="str">
        <f>IF(Wedstrijden!G773="x","B","")</f>
        <v/>
      </c>
      <c r="CA952" s="17" t="str">
        <f>IF(Wedstrijden!H773="x","L1","")</f>
        <v/>
      </c>
      <c r="CB952" s="17" t="str">
        <f>IF(Wedstrijden!I773="x","L2","")</f>
        <v/>
      </c>
      <c r="CC952" s="17" t="str">
        <f>IF(Wedstrijden!J773="x","M1","")</f>
        <v/>
      </c>
      <c r="CD952" s="17" t="str">
        <f>IF(Wedstrijden!K773="x","M2","")</f>
        <v/>
      </c>
      <c r="CE952" s="17" t="str">
        <f>IF(Wedstrijden!L773="x","Z1","")</f>
        <v/>
      </c>
      <c r="CF952" s="17" t="str">
        <f>IF(Wedstrijden!M773="x","Z2","")</f>
        <v/>
      </c>
      <c r="CG952" s="17" t="str">
        <f>IF(Wedstrijden!N773="x","ZZL","")</f>
        <v/>
      </c>
      <c r="CL952" s="17" t="str">
        <f>IF(COUNTA(Wedstrijden!AG773:AN773)&lt;&gt;0,2,"")</f>
        <v/>
      </c>
      <c r="CM952" s="17" t="str">
        <f t="shared" si="86"/>
        <v/>
      </c>
      <c r="CN952" s="17" t="str">
        <f>IF(Wedstrijden!AG773="x","AA","")</f>
        <v/>
      </c>
      <c r="CO952" s="17" t="str">
        <f>IF(Wedstrijden!AH773="x","A","")</f>
        <v/>
      </c>
      <c r="CP952" s="17" t="str">
        <f>IF(Wedstrijden!AI773="x","BB","")</f>
        <v/>
      </c>
      <c r="CQ952" s="17" t="str">
        <f>IF(Wedstrijden!AJ773="x","B","")</f>
        <v/>
      </c>
      <c r="CR952" s="17" t="str">
        <f>IF(Wedstrijden!AK773="x","L","")</f>
        <v/>
      </c>
      <c r="CS952" s="17" t="str">
        <f>IF(Wedstrijden!AL773="x","M","")</f>
        <v/>
      </c>
      <c r="CT952" s="17" t="str">
        <f>IF(Wedstrijden!AM773="x","Z","")</f>
        <v/>
      </c>
      <c r="CU952" s="17" t="str">
        <f>IF(Wedstrijden!AN773="x","ZZ","")</f>
        <v/>
      </c>
      <c r="CV952" s="17" t="str">
        <f>IF(COUNTA(Wedstrijden!Z773:AF773)&lt;&gt;0,2,"")</f>
        <v/>
      </c>
      <c r="CW952" s="17" t="str">
        <f t="shared" si="87"/>
        <v/>
      </c>
      <c r="CX952" s="17" t="str">
        <f>IF(Wedstrijden!Z773="x","BB","")</f>
        <v/>
      </c>
      <c r="CY952" s="17" t="str">
        <f>IF(Wedstrijden!AA773="x","B","")</f>
        <v/>
      </c>
      <c r="CZ952" s="17" t="str">
        <f>IF(Wedstrijden!AB773="x","L","")</f>
        <v/>
      </c>
      <c r="DA952" s="17" t="str">
        <f>IF(Wedstrijden!AC773="x","M","")</f>
        <v/>
      </c>
      <c r="DB952" s="17" t="str">
        <f>IF(Wedstrijden!AD773="x","Z","")</f>
        <v/>
      </c>
      <c r="DC952" s="17" t="str">
        <f>IF(Wedstrijden!AE773="x","ZZ","")</f>
        <v/>
      </c>
      <c r="DD952" s="17" t="str">
        <f>IF(Wedstrijden!AF773="x","1.40","")</f>
        <v/>
      </c>
      <c r="DE952" s="17" t="str">
        <f>IF(COUNTA(Wedstrijden!AP773:AR773)&lt;&gt;0,6,"")</f>
        <v/>
      </c>
      <c r="DF952" s="17" t="str">
        <f t="shared" si="88"/>
        <v/>
      </c>
      <c r="DG952" s="17" t="str">
        <f>IF(Wedstrijden!AP773="x","L","")</f>
        <v/>
      </c>
      <c r="DH952" s="17" t="str">
        <f>IF(Wedstrijden!AQ773="x","M","")</f>
        <v/>
      </c>
      <c r="DI952" s="17" t="str">
        <f>IF(Wedstrijden!AR773="x","Z","")</f>
        <v/>
      </c>
      <c r="DJ952" s="17" t="str">
        <f>IF(Wedstrijden!AS773="x","Z","")</f>
        <v/>
      </c>
      <c r="DK952" s="17" t="str">
        <f>IF(COUNTA(Wedstrijden!AU773:AW773)&lt;&gt;0,6,"")</f>
        <v/>
      </c>
      <c r="DL952" s="17" t="str">
        <f t="shared" si="89"/>
        <v/>
      </c>
      <c r="DM952" s="17" t="str">
        <f>IF(Wedstrijden!AU773="x","L","")</f>
        <v/>
      </c>
      <c r="DN952" s="17" t="str">
        <f>IF(Wedstrijden!AV773="x","M","")</f>
        <v/>
      </c>
      <c r="DO952" s="17" t="str">
        <f>IF(Wedstrijden!AW773="x","Z","")</f>
        <v/>
      </c>
      <c r="DP952" s="17" t="str">
        <f>IF(Wedstrijden!AX773="x","Z","")</f>
        <v/>
      </c>
    </row>
    <row r="953" spans="1:120" ht="14.4" x14ac:dyDescent="0.3">
      <c r="A953" s="21">
        <f>Wedstrijden!A774</f>
        <v>0</v>
      </c>
      <c r="B953" s="17" t="str">
        <f>IFERROR(VLOOKUP(Wedstrijden!#REF!,#REF!,2,FALSE),"")</f>
        <v/>
      </c>
      <c r="C953" s="17" t="e">
        <f>Wedstrijden!#REF!</f>
        <v>#REF!</v>
      </c>
      <c r="D953" s="17" t="str">
        <f>IFERROR(VLOOKUP(Wedstrijden!#REF!,#REF!,2,FALSE),"")</f>
        <v/>
      </c>
      <c r="E953" s="17" t="str">
        <f>IFERROR(VLOOKUP(Wedstrijden!#REF!,#REF!,5,FALSE),"")</f>
        <v/>
      </c>
      <c r="F953" s="17" t="e">
        <f>IF(Wedstrijden!#REF!&lt;&gt;"",Wedstrijden!#REF!,"")</f>
        <v>#REF!</v>
      </c>
      <c r="G953" s="17" t="e">
        <f>IF(Wedstrijden!#REF!="Indoor",1,0)</f>
        <v>#REF!</v>
      </c>
      <c r="H953" s="17" t="e">
        <f>Wedstrijden!#REF!</f>
        <v>#REF!</v>
      </c>
      <c r="I953" s="17" t="e">
        <f>IF(Wedstrijden!#REF!="Nee",0,IF(Wedstrijden!#REF!="Ja",1,""))</f>
        <v>#REF!</v>
      </c>
      <c r="J953" s="17" t="e">
        <f>IF(Wedstrijden!#REF!&lt;&gt;"",Wedstrijden!#REF!,"")</f>
        <v>#REF!</v>
      </c>
      <c r="W953" s="18"/>
      <c r="AE953" s="18"/>
      <c r="AN953" s="18"/>
      <c r="AU953" s="18"/>
      <c r="BA953" s="18"/>
      <c r="BE953" s="18"/>
      <c r="BJ953" s="17" t="str">
        <f>IF(COUNTA(Wedstrijden!O774:Y774)&lt;&gt;0,1,"")</f>
        <v/>
      </c>
      <c r="BK953" s="17" t="str">
        <f t="shared" si="84"/>
        <v/>
      </c>
      <c r="BL953" s="17" t="str">
        <f>IF(Wedstrijden!O774="x","AA","")</f>
        <v/>
      </c>
      <c r="BM953" s="17" t="str">
        <f>IF(Wedstrijden!P774="x","A","")</f>
        <v/>
      </c>
      <c r="BN953" s="17" t="str">
        <f>IF(Wedstrijden!Q774="x","B1","")</f>
        <v/>
      </c>
      <c r="BO953" s="17" t="e">
        <f>IF(Wedstrijden!#REF!="x","BB","")</f>
        <v>#REF!</v>
      </c>
      <c r="BP953" s="17" t="str">
        <f>IF(Wedstrijden!S774="x","B","")</f>
        <v/>
      </c>
      <c r="BQ953" s="17" t="str">
        <f>IF(Wedstrijden!T774="x","L1","")</f>
        <v/>
      </c>
      <c r="BR953" s="17" t="str">
        <f>IF(Wedstrijden!U774="x","L2","")</f>
        <v/>
      </c>
      <c r="BS953" s="17" t="str">
        <f>IF(Wedstrijden!V774="x","M1","")</f>
        <v/>
      </c>
      <c r="BT953" s="17" t="str">
        <f>IF(Wedstrijden!W774="x","M2","")</f>
        <v/>
      </c>
      <c r="BU953" s="17" t="str">
        <f>IF(Wedstrijden!X774="x","Z1","")</f>
        <v/>
      </c>
      <c r="BV953" s="17" t="str">
        <f>IF(Wedstrijden!Y774="x","Z2","")</f>
        <v/>
      </c>
      <c r="BW953" s="17" t="str">
        <f>IF(COUNTA(Wedstrijden!F774:N774)&lt;&gt;0,1,"")</f>
        <v/>
      </c>
      <c r="BX953" s="17" t="str">
        <f t="shared" si="85"/>
        <v/>
      </c>
      <c r="BY953" s="17" t="str">
        <f>IF(Wedstrijden!F774="x","BB","")</f>
        <v/>
      </c>
      <c r="BZ953" s="17" t="str">
        <f>IF(Wedstrijden!G774="x","B","")</f>
        <v/>
      </c>
      <c r="CA953" s="17" t="str">
        <f>IF(Wedstrijden!H774="x","L1","")</f>
        <v/>
      </c>
      <c r="CB953" s="17" t="str">
        <f>IF(Wedstrijden!I774="x","L2","")</f>
        <v/>
      </c>
      <c r="CC953" s="17" t="str">
        <f>IF(Wedstrijden!J774="x","M1","")</f>
        <v/>
      </c>
      <c r="CD953" s="17" t="str">
        <f>IF(Wedstrijden!K774="x","M2","")</f>
        <v/>
      </c>
      <c r="CE953" s="17" t="str">
        <f>IF(Wedstrijden!L774="x","Z1","")</f>
        <v/>
      </c>
      <c r="CF953" s="17" t="str">
        <f>IF(Wedstrijden!M774="x","Z2","")</f>
        <v/>
      </c>
      <c r="CG953" s="17" t="str">
        <f>IF(Wedstrijden!N774="x","ZZL","")</f>
        <v/>
      </c>
      <c r="CL953" s="17" t="str">
        <f>IF(COUNTA(Wedstrijden!AG774:AN774)&lt;&gt;0,2,"")</f>
        <v/>
      </c>
      <c r="CM953" s="17" t="str">
        <f t="shared" si="86"/>
        <v/>
      </c>
      <c r="CN953" s="17" t="str">
        <f>IF(Wedstrijden!AG774="x","AA","")</f>
        <v/>
      </c>
      <c r="CO953" s="17" t="str">
        <f>IF(Wedstrijden!AH774="x","A","")</f>
        <v/>
      </c>
      <c r="CP953" s="17" t="str">
        <f>IF(Wedstrijden!AI774="x","BB","")</f>
        <v/>
      </c>
      <c r="CQ953" s="17" t="str">
        <f>IF(Wedstrijden!AJ774="x","B","")</f>
        <v/>
      </c>
      <c r="CR953" s="17" t="str">
        <f>IF(Wedstrijden!AK774="x","L","")</f>
        <v/>
      </c>
      <c r="CS953" s="17" t="str">
        <f>IF(Wedstrijden!AL774="x","M","")</f>
        <v/>
      </c>
      <c r="CT953" s="17" t="str">
        <f>IF(Wedstrijden!AM774="x","Z","")</f>
        <v/>
      </c>
      <c r="CU953" s="17" t="str">
        <f>IF(Wedstrijden!AN774="x","ZZ","")</f>
        <v/>
      </c>
      <c r="CV953" s="17" t="str">
        <f>IF(COUNTA(Wedstrijden!Z774:AF774)&lt;&gt;0,2,"")</f>
        <v/>
      </c>
      <c r="CW953" s="17" t="str">
        <f t="shared" si="87"/>
        <v/>
      </c>
      <c r="CX953" s="17" t="str">
        <f>IF(Wedstrijden!Z774="x","BB","")</f>
        <v/>
      </c>
      <c r="CY953" s="17" t="str">
        <f>IF(Wedstrijden!AA774="x","B","")</f>
        <v/>
      </c>
      <c r="CZ953" s="17" t="str">
        <f>IF(Wedstrijden!AB774="x","L","")</f>
        <v/>
      </c>
      <c r="DA953" s="17" t="str">
        <f>IF(Wedstrijden!AC774="x","M","")</f>
        <v/>
      </c>
      <c r="DB953" s="17" t="str">
        <f>IF(Wedstrijden!AD774="x","Z","")</f>
        <v/>
      </c>
      <c r="DC953" s="17" t="str">
        <f>IF(Wedstrijden!AE774="x","ZZ","")</f>
        <v/>
      </c>
      <c r="DD953" s="17" t="str">
        <f>IF(Wedstrijden!AF774="x","1.40","")</f>
        <v/>
      </c>
      <c r="DE953" s="17" t="str">
        <f>IF(COUNTA(Wedstrijden!AP774:AR774)&lt;&gt;0,6,"")</f>
        <v/>
      </c>
      <c r="DF953" s="17" t="str">
        <f t="shared" si="88"/>
        <v/>
      </c>
      <c r="DG953" s="17" t="str">
        <f>IF(Wedstrijden!AP774="x","L","")</f>
        <v/>
      </c>
      <c r="DH953" s="17" t="str">
        <f>IF(Wedstrijden!AQ774="x","M","")</f>
        <v/>
      </c>
      <c r="DI953" s="17" t="str">
        <f>IF(Wedstrijden!AR774="x","Z","")</f>
        <v/>
      </c>
      <c r="DJ953" s="17" t="str">
        <f>IF(Wedstrijden!AS774="x","Z","")</f>
        <v/>
      </c>
      <c r="DK953" s="17" t="str">
        <f>IF(COUNTA(Wedstrijden!AU774:AW774)&lt;&gt;0,6,"")</f>
        <v/>
      </c>
      <c r="DL953" s="17" t="str">
        <f t="shared" si="89"/>
        <v/>
      </c>
      <c r="DM953" s="17" t="str">
        <f>IF(Wedstrijden!AU774="x","L","")</f>
        <v/>
      </c>
      <c r="DN953" s="17" t="str">
        <f>IF(Wedstrijden!AV774="x","M","")</f>
        <v/>
      </c>
      <c r="DO953" s="17" t="str">
        <f>IF(Wedstrijden!AW774="x","Z","")</f>
        <v/>
      </c>
      <c r="DP953" s="17" t="str">
        <f>IF(Wedstrijden!AX774="x","Z","")</f>
        <v/>
      </c>
    </row>
    <row r="954" spans="1:120" ht="14.4" x14ac:dyDescent="0.3">
      <c r="A954" s="21">
        <f>Wedstrijden!A775</f>
        <v>0</v>
      </c>
      <c r="B954" s="17" t="str">
        <f>IFERROR(VLOOKUP(Wedstrijden!#REF!,#REF!,2,FALSE),"")</f>
        <v/>
      </c>
      <c r="C954" s="17" t="e">
        <f>Wedstrijden!#REF!</f>
        <v>#REF!</v>
      </c>
      <c r="D954" s="17" t="str">
        <f>IFERROR(VLOOKUP(Wedstrijden!#REF!,#REF!,2,FALSE),"")</f>
        <v/>
      </c>
      <c r="E954" s="17" t="str">
        <f>IFERROR(VLOOKUP(Wedstrijden!#REF!,#REF!,5,FALSE),"")</f>
        <v/>
      </c>
      <c r="F954" s="17" t="e">
        <f>IF(Wedstrijden!#REF!&lt;&gt;"",Wedstrijden!#REF!,"")</f>
        <v>#REF!</v>
      </c>
      <c r="G954" s="17" t="e">
        <f>IF(Wedstrijden!#REF!="Indoor",1,0)</f>
        <v>#REF!</v>
      </c>
      <c r="H954" s="17" t="e">
        <f>Wedstrijden!#REF!</f>
        <v>#REF!</v>
      </c>
      <c r="I954" s="17" t="e">
        <f>IF(Wedstrijden!#REF!="Nee",0,IF(Wedstrijden!#REF!="Ja",1,""))</f>
        <v>#REF!</v>
      </c>
      <c r="J954" s="17" t="e">
        <f>IF(Wedstrijden!#REF!&lt;&gt;"",Wedstrijden!#REF!,"")</f>
        <v>#REF!</v>
      </c>
      <c r="W954" s="18"/>
      <c r="AE954" s="18"/>
      <c r="AN954" s="18"/>
      <c r="AU954" s="18"/>
      <c r="BA954" s="18"/>
      <c r="BE954" s="18"/>
      <c r="BJ954" s="17" t="str">
        <f>IF(COUNTA(Wedstrijden!O775:Y775)&lt;&gt;0,1,"")</f>
        <v/>
      </c>
      <c r="BK954" s="17" t="str">
        <f t="shared" si="84"/>
        <v/>
      </c>
      <c r="BL954" s="17" t="str">
        <f>IF(Wedstrijden!O775="x","AA","")</f>
        <v/>
      </c>
      <c r="BM954" s="17" t="str">
        <f>IF(Wedstrijden!P775="x","A","")</f>
        <v/>
      </c>
      <c r="BN954" s="17" t="str">
        <f>IF(Wedstrijden!Q775="x","B1","")</f>
        <v/>
      </c>
      <c r="BO954" s="17" t="e">
        <f>IF(Wedstrijden!#REF!="x","BB","")</f>
        <v>#REF!</v>
      </c>
      <c r="BP954" s="17" t="str">
        <f>IF(Wedstrijden!S775="x","B","")</f>
        <v/>
      </c>
      <c r="BQ954" s="17" t="str">
        <f>IF(Wedstrijden!T775="x","L1","")</f>
        <v/>
      </c>
      <c r="BR954" s="17" t="str">
        <f>IF(Wedstrijden!U775="x","L2","")</f>
        <v/>
      </c>
      <c r="BS954" s="17" t="str">
        <f>IF(Wedstrijden!V775="x","M1","")</f>
        <v/>
      </c>
      <c r="BT954" s="17" t="str">
        <f>IF(Wedstrijden!W775="x","M2","")</f>
        <v/>
      </c>
      <c r="BU954" s="17" t="str">
        <f>IF(Wedstrijden!X775="x","Z1","")</f>
        <v/>
      </c>
      <c r="BV954" s="17" t="str">
        <f>IF(Wedstrijden!Y775="x","Z2","")</f>
        <v/>
      </c>
      <c r="BW954" s="17" t="str">
        <f>IF(COUNTA(Wedstrijden!F775:N775)&lt;&gt;0,1,"")</f>
        <v/>
      </c>
      <c r="BX954" s="17" t="str">
        <f t="shared" si="85"/>
        <v/>
      </c>
      <c r="BY954" s="17" t="str">
        <f>IF(Wedstrijden!F775="x","BB","")</f>
        <v/>
      </c>
      <c r="BZ954" s="17" t="str">
        <f>IF(Wedstrijden!G775="x","B","")</f>
        <v/>
      </c>
      <c r="CA954" s="17" t="str">
        <f>IF(Wedstrijden!H775="x","L1","")</f>
        <v/>
      </c>
      <c r="CB954" s="17" t="str">
        <f>IF(Wedstrijden!I775="x","L2","")</f>
        <v/>
      </c>
      <c r="CC954" s="17" t="str">
        <f>IF(Wedstrijden!J775="x","M1","")</f>
        <v/>
      </c>
      <c r="CD954" s="17" t="str">
        <f>IF(Wedstrijden!K775="x","M2","")</f>
        <v/>
      </c>
      <c r="CE954" s="17" t="str">
        <f>IF(Wedstrijden!L775="x","Z1","")</f>
        <v/>
      </c>
      <c r="CF954" s="17" t="str">
        <f>IF(Wedstrijden!M775="x","Z2","")</f>
        <v/>
      </c>
      <c r="CG954" s="17" t="str">
        <f>IF(Wedstrijden!N775="x","ZZL","")</f>
        <v/>
      </c>
      <c r="CL954" s="17" t="str">
        <f>IF(COUNTA(Wedstrijden!AG775:AN775)&lt;&gt;0,2,"")</f>
        <v/>
      </c>
      <c r="CM954" s="17" t="str">
        <f t="shared" si="86"/>
        <v/>
      </c>
      <c r="CN954" s="17" t="str">
        <f>IF(Wedstrijden!AG775="x","AA","")</f>
        <v/>
      </c>
      <c r="CO954" s="17" t="str">
        <f>IF(Wedstrijden!AH775="x","A","")</f>
        <v/>
      </c>
      <c r="CP954" s="17" t="str">
        <f>IF(Wedstrijden!AI775="x","BB","")</f>
        <v/>
      </c>
      <c r="CQ954" s="17" t="str">
        <f>IF(Wedstrijden!AJ775="x","B","")</f>
        <v/>
      </c>
      <c r="CR954" s="17" t="str">
        <f>IF(Wedstrijden!AK775="x","L","")</f>
        <v/>
      </c>
      <c r="CS954" s="17" t="str">
        <f>IF(Wedstrijden!AL775="x","M","")</f>
        <v/>
      </c>
      <c r="CT954" s="17" t="str">
        <f>IF(Wedstrijden!AM775="x","Z","")</f>
        <v/>
      </c>
      <c r="CU954" s="17" t="str">
        <f>IF(Wedstrijden!AN775="x","ZZ","")</f>
        <v/>
      </c>
      <c r="CV954" s="17" t="str">
        <f>IF(COUNTA(Wedstrijden!Z775:AF775)&lt;&gt;0,2,"")</f>
        <v/>
      </c>
      <c r="CW954" s="17" t="str">
        <f t="shared" si="87"/>
        <v/>
      </c>
      <c r="CX954" s="17" t="str">
        <f>IF(Wedstrijden!Z775="x","BB","")</f>
        <v/>
      </c>
      <c r="CY954" s="17" t="str">
        <f>IF(Wedstrijden!AA775="x","B","")</f>
        <v/>
      </c>
      <c r="CZ954" s="17" t="str">
        <f>IF(Wedstrijden!AB775="x","L","")</f>
        <v/>
      </c>
      <c r="DA954" s="17" t="str">
        <f>IF(Wedstrijden!AC775="x","M","")</f>
        <v/>
      </c>
      <c r="DB954" s="17" t="str">
        <f>IF(Wedstrijden!AD775="x","Z","")</f>
        <v/>
      </c>
      <c r="DC954" s="17" t="str">
        <f>IF(Wedstrijden!AE775="x","ZZ","")</f>
        <v/>
      </c>
      <c r="DD954" s="17" t="str">
        <f>IF(Wedstrijden!AF775="x","1.40","")</f>
        <v/>
      </c>
      <c r="DE954" s="17" t="str">
        <f>IF(COUNTA(Wedstrijden!AP775:AR775)&lt;&gt;0,6,"")</f>
        <v/>
      </c>
      <c r="DF954" s="17" t="str">
        <f t="shared" si="88"/>
        <v/>
      </c>
      <c r="DG954" s="17" t="str">
        <f>IF(Wedstrijden!AP775="x","L","")</f>
        <v/>
      </c>
      <c r="DH954" s="17" t="str">
        <f>IF(Wedstrijden!AQ775="x","M","")</f>
        <v/>
      </c>
      <c r="DI954" s="17" t="str">
        <f>IF(Wedstrijden!AR775="x","Z","")</f>
        <v/>
      </c>
      <c r="DJ954" s="17" t="str">
        <f>IF(Wedstrijden!AS775="x","Z","")</f>
        <v/>
      </c>
      <c r="DK954" s="17" t="str">
        <f>IF(COUNTA(Wedstrijden!AU775:AW775)&lt;&gt;0,6,"")</f>
        <v/>
      </c>
      <c r="DL954" s="17" t="str">
        <f t="shared" si="89"/>
        <v/>
      </c>
      <c r="DM954" s="17" t="str">
        <f>IF(Wedstrijden!AU775="x","L","")</f>
        <v/>
      </c>
      <c r="DN954" s="17" t="str">
        <f>IF(Wedstrijden!AV775="x","M","")</f>
        <v/>
      </c>
      <c r="DO954" s="17" t="str">
        <f>IF(Wedstrijden!AW775="x","Z","")</f>
        <v/>
      </c>
      <c r="DP954" s="17" t="str">
        <f>IF(Wedstrijden!AX775="x","Z","")</f>
        <v/>
      </c>
    </row>
    <row r="955" spans="1:120" ht="14.4" x14ac:dyDescent="0.3">
      <c r="A955" s="21">
        <f>Wedstrijden!A776</f>
        <v>0</v>
      </c>
      <c r="B955" s="17" t="str">
        <f>IFERROR(VLOOKUP(Wedstrijden!#REF!,#REF!,2,FALSE),"")</f>
        <v/>
      </c>
      <c r="C955" s="17" t="e">
        <f>Wedstrijden!#REF!</f>
        <v>#REF!</v>
      </c>
      <c r="D955" s="17" t="str">
        <f>IFERROR(VLOOKUP(Wedstrijden!#REF!,#REF!,2,FALSE),"")</f>
        <v/>
      </c>
      <c r="E955" s="17" t="str">
        <f>IFERROR(VLOOKUP(Wedstrijden!#REF!,#REF!,5,FALSE),"")</f>
        <v/>
      </c>
      <c r="F955" s="17" t="e">
        <f>IF(Wedstrijden!#REF!&lt;&gt;"",Wedstrijden!#REF!,"")</f>
        <v>#REF!</v>
      </c>
      <c r="G955" s="17" t="e">
        <f>IF(Wedstrijden!#REF!="Indoor",1,0)</f>
        <v>#REF!</v>
      </c>
      <c r="H955" s="17" t="e">
        <f>Wedstrijden!#REF!</f>
        <v>#REF!</v>
      </c>
      <c r="I955" s="17" t="e">
        <f>IF(Wedstrijden!#REF!="Nee",0,IF(Wedstrijden!#REF!="Ja",1,""))</f>
        <v>#REF!</v>
      </c>
      <c r="J955" s="17" t="e">
        <f>IF(Wedstrijden!#REF!&lt;&gt;"",Wedstrijden!#REF!,"")</f>
        <v>#REF!</v>
      </c>
      <c r="W955" s="18"/>
      <c r="AE955" s="18"/>
      <c r="AN955" s="18"/>
      <c r="AU955" s="18"/>
      <c r="BA955" s="18"/>
      <c r="BE955" s="18"/>
      <c r="BJ955" s="17" t="str">
        <f>IF(COUNTA(Wedstrijden!O776:Y776)&lt;&gt;0,1,"")</f>
        <v/>
      </c>
      <c r="BK955" s="17" t="str">
        <f t="shared" si="84"/>
        <v/>
      </c>
      <c r="BL955" s="17" t="str">
        <f>IF(Wedstrijden!O776="x","AA","")</f>
        <v/>
      </c>
      <c r="BM955" s="17" t="str">
        <f>IF(Wedstrijden!P776="x","A","")</f>
        <v/>
      </c>
      <c r="BN955" s="17" t="str">
        <f>IF(Wedstrijden!Q776="x","B1","")</f>
        <v/>
      </c>
      <c r="BO955" s="17" t="e">
        <f>IF(Wedstrijden!#REF!="x","BB","")</f>
        <v>#REF!</v>
      </c>
      <c r="BP955" s="17" t="str">
        <f>IF(Wedstrijden!S776="x","B","")</f>
        <v/>
      </c>
      <c r="BQ955" s="17" t="str">
        <f>IF(Wedstrijden!T776="x","L1","")</f>
        <v/>
      </c>
      <c r="BR955" s="17" t="str">
        <f>IF(Wedstrijden!U776="x","L2","")</f>
        <v/>
      </c>
      <c r="BS955" s="17" t="str">
        <f>IF(Wedstrijden!V776="x","M1","")</f>
        <v/>
      </c>
      <c r="BT955" s="17" t="str">
        <f>IF(Wedstrijden!W776="x","M2","")</f>
        <v/>
      </c>
      <c r="BU955" s="17" t="str">
        <f>IF(Wedstrijden!X776="x","Z1","")</f>
        <v/>
      </c>
      <c r="BV955" s="17" t="str">
        <f>IF(Wedstrijden!Y776="x","Z2","")</f>
        <v/>
      </c>
      <c r="BW955" s="17" t="str">
        <f>IF(COUNTA(Wedstrijden!F776:N776)&lt;&gt;0,1,"")</f>
        <v/>
      </c>
      <c r="BX955" s="17" t="str">
        <f t="shared" si="85"/>
        <v/>
      </c>
      <c r="BY955" s="17" t="str">
        <f>IF(Wedstrijden!F776="x","BB","")</f>
        <v/>
      </c>
      <c r="BZ955" s="17" t="str">
        <f>IF(Wedstrijden!G776="x","B","")</f>
        <v/>
      </c>
      <c r="CA955" s="17" t="str">
        <f>IF(Wedstrijden!H776="x","L1","")</f>
        <v/>
      </c>
      <c r="CB955" s="17" t="str">
        <f>IF(Wedstrijden!I776="x","L2","")</f>
        <v/>
      </c>
      <c r="CC955" s="17" t="str">
        <f>IF(Wedstrijden!J776="x","M1","")</f>
        <v/>
      </c>
      <c r="CD955" s="17" t="str">
        <f>IF(Wedstrijden!K776="x","M2","")</f>
        <v/>
      </c>
      <c r="CE955" s="17" t="str">
        <f>IF(Wedstrijden!L776="x","Z1","")</f>
        <v/>
      </c>
      <c r="CF955" s="17" t="str">
        <f>IF(Wedstrijden!M776="x","Z2","")</f>
        <v/>
      </c>
      <c r="CG955" s="17" t="str">
        <f>IF(Wedstrijden!N776="x","ZZL","")</f>
        <v/>
      </c>
      <c r="CL955" s="17" t="str">
        <f>IF(COUNTA(Wedstrijden!AG776:AN776)&lt;&gt;0,2,"")</f>
        <v/>
      </c>
      <c r="CM955" s="17" t="str">
        <f t="shared" si="86"/>
        <v/>
      </c>
      <c r="CN955" s="17" t="str">
        <f>IF(Wedstrijden!AG776="x","AA","")</f>
        <v/>
      </c>
      <c r="CO955" s="17" t="str">
        <f>IF(Wedstrijden!AH776="x","A","")</f>
        <v/>
      </c>
      <c r="CP955" s="17" t="str">
        <f>IF(Wedstrijden!AI776="x","BB","")</f>
        <v/>
      </c>
      <c r="CQ955" s="17" t="str">
        <f>IF(Wedstrijden!AJ776="x","B","")</f>
        <v/>
      </c>
      <c r="CR955" s="17" t="str">
        <f>IF(Wedstrijden!AK776="x","L","")</f>
        <v/>
      </c>
      <c r="CS955" s="17" t="str">
        <f>IF(Wedstrijden!AL776="x","M","")</f>
        <v/>
      </c>
      <c r="CT955" s="17" t="str">
        <f>IF(Wedstrijden!AM776="x","Z","")</f>
        <v/>
      </c>
      <c r="CU955" s="17" t="str">
        <f>IF(Wedstrijden!AN776="x","ZZ","")</f>
        <v/>
      </c>
      <c r="CV955" s="17" t="str">
        <f>IF(COUNTA(Wedstrijden!Z776:AF776)&lt;&gt;0,2,"")</f>
        <v/>
      </c>
      <c r="CW955" s="17" t="str">
        <f t="shared" si="87"/>
        <v/>
      </c>
      <c r="CX955" s="17" t="str">
        <f>IF(Wedstrijden!Z776="x","BB","")</f>
        <v/>
      </c>
      <c r="CY955" s="17" t="str">
        <f>IF(Wedstrijden!AA776="x","B","")</f>
        <v/>
      </c>
      <c r="CZ955" s="17" t="str">
        <f>IF(Wedstrijden!AB776="x","L","")</f>
        <v/>
      </c>
      <c r="DA955" s="17" t="str">
        <f>IF(Wedstrijden!AC776="x","M","")</f>
        <v/>
      </c>
      <c r="DB955" s="17" t="str">
        <f>IF(Wedstrijden!AD776="x","Z","")</f>
        <v/>
      </c>
      <c r="DC955" s="17" t="str">
        <f>IF(Wedstrijden!AE776="x","ZZ","")</f>
        <v/>
      </c>
      <c r="DD955" s="17" t="str">
        <f>IF(Wedstrijden!AF776="x","1.40","")</f>
        <v/>
      </c>
      <c r="DE955" s="17" t="str">
        <f>IF(COUNTA(Wedstrijden!AP776:AR776)&lt;&gt;0,6,"")</f>
        <v/>
      </c>
      <c r="DF955" s="17" t="str">
        <f t="shared" si="88"/>
        <v/>
      </c>
      <c r="DG955" s="17" t="str">
        <f>IF(Wedstrijden!AP776="x","L","")</f>
        <v/>
      </c>
      <c r="DH955" s="17" t="str">
        <f>IF(Wedstrijden!AQ776="x","M","")</f>
        <v/>
      </c>
      <c r="DI955" s="17" t="str">
        <f>IF(Wedstrijden!AR776="x","Z","")</f>
        <v/>
      </c>
      <c r="DJ955" s="17" t="str">
        <f>IF(Wedstrijden!AS776="x","Z","")</f>
        <v/>
      </c>
      <c r="DK955" s="17" t="str">
        <f>IF(COUNTA(Wedstrijden!AU776:AW776)&lt;&gt;0,6,"")</f>
        <v/>
      </c>
      <c r="DL955" s="17" t="str">
        <f t="shared" si="89"/>
        <v/>
      </c>
      <c r="DM955" s="17" t="str">
        <f>IF(Wedstrijden!AU776="x","L","")</f>
        <v/>
      </c>
      <c r="DN955" s="17" t="str">
        <f>IF(Wedstrijden!AV776="x","M","")</f>
        <v/>
      </c>
      <c r="DO955" s="17" t="str">
        <f>IF(Wedstrijden!AW776="x","Z","")</f>
        <v/>
      </c>
      <c r="DP955" s="17" t="str">
        <f>IF(Wedstrijden!AX776="x","Z","")</f>
        <v/>
      </c>
    </row>
    <row r="956" spans="1:120" ht="14.4" x14ac:dyDescent="0.3">
      <c r="A956" s="21">
        <f>Wedstrijden!A777</f>
        <v>0</v>
      </c>
      <c r="B956" s="17" t="str">
        <f>IFERROR(VLOOKUP(Wedstrijden!#REF!,#REF!,2,FALSE),"")</f>
        <v/>
      </c>
      <c r="C956" s="17" t="e">
        <f>Wedstrijden!#REF!</f>
        <v>#REF!</v>
      </c>
      <c r="D956" s="17" t="str">
        <f>IFERROR(VLOOKUP(Wedstrijden!#REF!,#REF!,2,FALSE),"")</f>
        <v/>
      </c>
      <c r="E956" s="17" t="str">
        <f>IFERROR(VLOOKUP(Wedstrijden!#REF!,#REF!,5,FALSE),"")</f>
        <v/>
      </c>
      <c r="F956" s="17" t="e">
        <f>IF(Wedstrijden!#REF!&lt;&gt;"",Wedstrijden!#REF!,"")</f>
        <v>#REF!</v>
      </c>
      <c r="G956" s="17" t="e">
        <f>IF(Wedstrijden!#REF!="Indoor",1,0)</f>
        <v>#REF!</v>
      </c>
      <c r="H956" s="17" t="e">
        <f>Wedstrijden!#REF!</f>
        <v>#REF!</v>
      </c>
      <c r="I956" s="17" t="e">
        <f>IF(Wedstrijden!#REF!="Nee",0,IF(Wedstrijden!#REF!="Ja",1,""))</f>
        <v>#REF!</v>
      </c>
      <c r="J956" s="17" t="e">
        <f>IF(Wedstrijden!#REF!&lt;&gt;"",Wedstrijden!#REF!,"")</f>
        <v>#REF!</v>
      </c>
      <c r="W956" s="18"/>
      <c r="AE956" s="18"/>
      <c r="AN956" s="18"/>
      <c r="AU956" s="18"/>
      <c r="BA956" s="18"/>
      <c r="BE956" s="18"/>
      <c r="BJ956" s="17" t="str">
        <f>IF(COUNTA(Wedstrijden!O777:Y777)&lt;&gt;0,1,"")</f>
        <v/>
      </c>
      <c r="BK956" s="17" t="str">
        <f t="shared" si="84"/>
        <v/>
      </c>
      <c r="BL956" s="17" t="str">
        <f>IF(Wedstrijden!O777="x","AA","")</f>
        <v/>
      </c>
      <c r="BM956" s="17" t="str">
        <f>IF(Wedstrijden!P777="x","A","")</f>
        <v/>
      </c>
      <c r="BN956" s="17" t="str">
        <f>IF(Wedstrijden!Q777="x","B1","")</f>
        <v/>
      </c>
      <c r="BO956" s="17" t="e">
        <f>IF(Wedstrijden!#REF!="x","BB","")</f>
        <v>#REF!</v>
      </c>
      <c r="BP956" s="17" t="str">
        <f>IF(Wedstrijden!S777="x","B","")</f>
        <v/>
      </c>
      <c r="BQ956" s="17" t="str">
        <f>IF(Wedstrijden!T777="x","L1","")</f>
        <v/>
      </c>
      <c r="BR956" s="17" t="str">
        <f>IF(Wedstrijden!U777="x","L2","")</f>
        <v/>
      </c>
      <c r="BS956" s="17" t="str">
        <f>IF(Wedstrijden!V777="x","M1","")</f>
        <v/>
      </c>
      <c r="BT956" s="17" t="str">
        <f>IF(Wedstrijden!W777="x","M2","")</f>
        <v/>
      </c>
      <c r="BU956" s="17" t="str">
        <f>IF(Wedstrijden!X777="x","Z1","")</f>
        <v/>
      </c>
      <c r="BV956" s="17" t="str">
        <f>IF(Wedstrijden!Y777="x","Z2","")</f>
        <v/>
      </c>
      <c r="BW956" s="17" t="str">
        <f>IF(COUNTA(Wedstrijden!F777:N777)&lt;&gt;0,1,"")</f>
        <v/>
      </c>
      <c r="BX956" s="17" t="str">
        <f t="shared" si="85"/>
        <v/>
      </c>
      <c r="BY956" s="17" t="str">
        <f>IF(Wedstrijden!F777="x","BB","")</f>
        <v/>
      </c>
      <c r="BZ956" s="17" t="str">
        <f>IF(Wedstrijden!G777="x","B","")</f>
        <v/>
      </c>
      <c r="CA956" s="17" t="str">
        <f>IF(Wedstrijden!H777="x","L1","")</f>
        <v/>
      </c>
      <c r="CB956" s="17" t="str">
        <f>IF(Wedstrijden!I777="x","L2","")</f>
        <v/>
      </c>
      <c r="CC956" s="17" t="str">
        <f>IF(Wedstrijden!J777="x","M1","")</f>
        <v/>
      </c>
      <c r="CD956" s="17" t="str">
        <f>IF(Wedstrijden!K777="x","M2","")</f>
        <v/>
      </c>
      <c r="CE956" s="17" t="str">
        <f>IF(Wedstrijden!L777="x","Z1","")</f>
        <v/>
      </c>
      <c r="CF956" s="17" t="str">
        <f>IF(Wedstrijden!M777="x","Z2","")</f>
        <v/>
      </c>
      <c r="CG956" s="17" t="str">
        <f>IF(Wedstrijden!N777="x","ZZL","")</f>
        <v/>
      </c>
      <c r="CL956" s="17" t="str">
        <f>IF(COUNTA(Wedstrijden!AG777:AN777)&lt;&gt;0,2,"")</f>
        <v/>
      </c>
      <c r="CM956" s="17" t="str">
        <f t="shared" si="86"/>
        <v/>
      </c>
      <c r="CN956" s="17" t="str">
        <f>IF(Wedstrijden!AG777="x","AA","")</f>
        <v/>
      </c>
      <c r="CO956" s="17" t="str">
        <f>IF(Wedstrijden!AH777="x","A","")</f>
        <v/>
      </c>
      <c r="CP956" s="17" t="str">
        <f>IF(Wedstrijden!AI777="x","BB","")</f>
        <v/>
      </c>
      <c r="CQ956" s="17" t="str">
        <f>IF(Wedstrijden!AJ777="x","B","")</f>
        <v/>
      </c>
      <c r="CR956" s="17" t="str">
        <f>IF(Wedstrijden!AK777="x","L","")</f>
        <v/>
      </c>
      <c r="CS956" s="17" t="str">
        <f>IF(Wedstrijden!AL777="x","M","")</f>
        <v/>
      </c>
      <c r="CT956" s="17" t="str">
        <f>IF(Wedstrijden!AM777="x","Z","")</f>
        <v/>
      </c>
      <c r="CU956" s="17" t="str">
        <f>IF(Wedstrijden!AN777="x","ZZ","")</f>
        <v/>
      </c>
      <c r="CV956" s="17" t="str">
        <f>IF(COUNTA(Wedstrijden!Z777:AF777)&lt;&gt;0,2,"")</f>
        <v/>
      </c>
      <c r="CW956" s="17" t="str">
        <f t="shared" si="87"/>
        <v/>
      </c>
      <c r="CX956" s="17" t="str">
        <f>IF(Wedstrijden!Z777="x","BB","")</f>
        <v/>
      </c>
      <c r="CY956" s="17" t="str">
        <f>IF(Wedstrijden!AA777="x","B","")</f>
        <v/>
      </c>
      <c r="CZ956" s="17" t="str">
        <f>IF(Wedstrijden!AB777="x","L","")</f>
        <v/>
      </c>
      <c r="DA956" s="17" t="str">
        <f>IF(Wedstrijden!AC777="x","M","")</f>
        <v/>
      </c>
      <c r="DB956" s="17" t="str">
        <f>IF(Wedstrijden!AD777="x","Z","")</f>
        <v/>
      </c>
      <c r="DC956" s="17" t="str">
        <f>IF(Wedstrijden!AE777="x","ZZ","")</f>
        <v/>
      </c>
      <c r="DD956" s="17" t="str">
        <f>IF(Wedstrijden!AF777="x","1.40","")</f>
        <v/>
      </c>
      <c r="DE956" s="17" t="str">
        <f>IF(COUNTA(Wedstrijden!AP777:AR777)&lt;&gt;0,6,"")</f>
        <v/>
      </c>
      <c r="DF956" s="17" t="str">
        <f t="shared" si="88"/>
        <v/>
      </c>
      <c r="DG956" s="17" t="str">
        <f>IF(Wedstrijden!AP777="x","L","")</f>
        <v/>
      </c>
      <c r="DH956" s="17" t="str">
        <f>IF(Wedstrijden!AQ777="x","M","")</f>
        <v/>
      </c>
      <c r="DI956" s="17" t="str">
        <f>IF(Wedstrijden!AR777="x","Z","")</f>
        <v/>
      </c>
      <c r="DJ956" s="17" t="str">
        <f>IF(Wedstrijden!AS777="x","Z","")</f>
        <v/>
      </c>
      <c r="DK956" s="17" t="str">
        <f>IF(COUNTA(Wedstrijden!AU777:AW777)&lt;&gt;0,6,"")</f>
        <v/>
      </c>
      <c r="DL956" s="17" t="str">
        <f t="shared" si="89"/>
        <v/>
      </c>
      <c r="DM956" s="17" t="str">
        <f>IF(Wedstrijden!AU777="x","L","")</f>
        <v/>
      </c>
      <c r="DN956" s="17" t="str">
        <f>IF(Wedstrijden!AV777="x","M","")</f>
        <v/>
      </c>
      <c r="DO956" s="17" t="str">
        <f>IF(Wedstrijden!AW777="x","Z","")</f>
        <v/>
      </c>
      <c r="DP956" s="17" t="str">
        <f>IF(Wedstrijden!AX777="x","Z","")</f>
        <v/>
      </c>
    </row>
    <row r="957" spans="1:120" ht="14.4" x14ac:dyDescent="0.3">
      <c r="A957" s="21">
        <f>Wedstrijden!A778</f>
        <v>0</v>
      </c>
      <c r="B957" s="17" t="str">
        <f>IFERROR(VLOOKUP(Wedstrijden!#REF!,#REF!,2,FALSE),"")</f>
        <v/>
      </c>
      <c r="C957" s="17" t="e">
        <f>Wedstrijden!#REF!</f>
        <v>#REF!</v>
      </c>
      <c r="D957" s="17" t="str">
        <f>IFERROR(VLOOKUP(Wedstrijden!#REF!,#REF!,2,FALSE),"")</f>
        <v/>
      </c>
      <c r="E957" s="17" t="str">
        <f>IFERROR(VLOOKUP(Wedstrijden!#REF!,#REF!,5,FALSE),"")</f>
        <v/>
      </c>
      <c r="F957" s="17" t="e">
        <f>IF(Wedstrijden!#REF!&lt;&gt;"",Wedstrijden!#REF!,"")</f>
        <v>#REF!</v>
      </c>
      <c r="G957" s="17" t="e">
        <f>IF(Wedstrijden!#REF!="Indoor",1,0)</f>
        <v>#REF!</v>
      </c>
      <c r="H957" s="17" t="e">
        <f>Wedstrijden!#REF!</f>
        <v>#REF!</v>
      </c>
      <c r="I957" s="17" t="e">
        <f>IF(Wedstrijden!#REF!="Nee",0,IF(Wedstrijden!#REF!="Ja",1,""))</f>
        <v>#REF!</v>
      </c>
      <c r="J957" s="17" t="e">
        <f>IF(Wedstrijden!#REF!&lt;&gt;"",Wedstrijden!#REF!,"")</f>
        <v>#REF!</v>
      </c>
      <c r="W957" s="18"/>
      <c r="AE957" s="18"/>
      <c r="AN957" s="18"/>
      <c r="AU957" s="18"/>
      <c r="BA957" s="18"/>
      <c r="BE957" s="18"/>
      <c r="BJ957" s="17" t="str">
        <f>IF(COUNTA(Wedstrijden!O778:Y778)&lt;&gt;0,1,"")</f>
        <v/>
      </c>
      <c r="BK957" s="17" t="str">
        <f t="shared" si="84"/>
        <v/>
      </c>
      <c r="BL957" s="17" t="str">
        <f>IF(Wedstrijden!O778="x","AA","")</f>
        <v/>
      </c>
      <c r="BM957" s="17" t="str">
        <f>IF(Wedstrijden!P778="x","A","")</f>
        <v/>
      </c>
      <c r="BN957" s="17" t="str">
        <f>IF(Wedstrijden!Q778="x","B1","")</f>
        <v/>
      </c>
      <c r="BO957" s="17" t="e">
        <f>IF(Wedstrijden!#REF!="x","BB","")</f>
        <v>#REF!</v>
      </c>
      <c r="BP957" s="17" t="str">
        <f>IF(Wedstrijden!S778="x","B","")</f>
        <v/>
      </c>
      <c r="BQ957" s="17" t="str">
        <f>IF(Wedstrijden!T778="x","L1","")</f>
        <v/>
      </c>
      <c r="BR957" s="17" t="str">
        <f>IF(Wedstrijden!U778="x","L2","")</f>
        <v/>
      </c>
      <c r="BS957" s="17" t="str">
        <f>IF(Wedstrijden!V778="x","M1","")</f>
        <v/>
      </c>
      <c r="BT957" s="17" t="str">
        <f>IF(Wedstrijden!W778="x","M2","")</f>
        <v/>
      </c>
      <c r="BU957" s="17" t="str">
        <f>IF(Wedstrijden!X778="x","Z1","")</f>
        <v/>
      </c>
      <c r="BV957" s="17" t="str">
        <f>IF(Wedstrijden!Y778="x","Z2","")</f>
        <v/>
      </c>
      <c r="BW957" s="17" t="str">
        <f>IF(COUNTA(Wedstrijden!F778:N778)&lt;&gt;0,1,"")</f>
        <v/>
      </c>
      <c r="BX957" s="17" t="str">
        <f t="shared" si="85"/>
        <v/>
      </c>
      <c r="BY957" s="17" t="str">
        <f>IF(Wedstrijden!F778="x","BB","")</f>
        <v/>
      </c>
      <c r="BZ957" s="17" t="str">
        <f>IF(Wedstrijden!G778="x","B","")</f>
        <v/>
      </c>
      <c r="CA957" s="17" t="str">
        <f>IF(Wedstrijden!H778="x","L1","")</f>
        <v/>
      </c>
      <c r="CB957" s="17" t="str">
        <f>IF(Wedstrijden!I778="x","L2","")</f>
        <v/>
      </c>
      <c r="CC957" s="17" t="str">
        <f>IF(Wedstrijden!J778="x","M1","")</f>
        <v/>
      </c>
      <c r="CD957" s="17" t="str">
        <f>IF(Wedstrijden!K778="x","M2","")</f>
        <v/>
      </c>
      <c r="CE957" s="17" t="str">
        <f>IF(Wedstrijden!L778="x","Z1","")</f>
        <v/>
      </c>
      <c r="CF957" s="17" t="str">
        <f>IF(Wedstrijden!M778="x","Z2","")</f>
        <v/>
      </c>
      <c r="CG957" s="17" t="str">
        <f>IF(Wedstrijden!N778="x","ZZL","")</f>
        <v/>
      </c>
      <c r="CL957" s="17" t="str">
        <f>IF(COUNTA(Wedstrijden!AG778:AN778)&lt;&gt;0,2,"")</f>
        <v/>
      </c>
      <c r="CM957" s="17" t="str">
        <f t="shared" si="86"/>
        <v/>
      </c>
      <c r="CN957" s="17" t="str">
        <f>IF(Wedstrijden!AG778="x","AA","")</f>
        <v/>
      </c>
      <c r="CO957" s="17" t="str">
        <f>IF(Wedstrijden!AH778="x","A","")</f>
        <v/>
      </c>
      <c r="CP957" s="17" t="str">
        <f>IF(Wedstrijden!AI778="x","BB","")</f>
        <v/>
      </c>
      <c r="CQ957" s="17" t="str">
        <f>IF(Wedstrijden!AJ778="x","B","")</f>
        <v/>
      </c>
      <c r="CR957" s="17" t="str">
        <f>IF(Wedstrijden!AK778="x","L","")</f>
        <v/>
      </c>
      <c r="CS957" s="17" t="str">
        <f>IF(Wedstrijden!AL778="x","M","")</f>
        <v/>
      </c>
      <c r="CT957" s="17" t="str">
        <f>IF(Wedstrijden!AM778="x","Z","")</f>
        <v/>
      </c>
      <c r="CU957" s="17" t="str">
        <f>IF(Wedstrijden!AN778="x","ZZ","")</f>
        <v/>
      </c>
      <c r="CV957" s="17" t="str">
        <f>IF(COUNTA(Wedstrijden!Z778:AF778)&lt;&gt;0,2,"")</f>
        <v/>
      </c>
      <c r="CW957" s="17" t="str">
        <f t="shared" si="87"/>
        <v/>
      </c>
      <c r="CX957" s="17" t="str">
        <f>IF(Wedstrijden!Z778="x","BB","")</f>
        <v/>
      </c>
      <c r="CY957" s="17" t="str">
        <f>IF(Wedstrijden!AA778="x","B","")</f>
        <v/>
      </c>
      <c r="CZ957" s="17" t="str">
        <f>IF(Wedstrijden!AB778="x","L","")</f>
        <v/>
      </c>
      <c r="DA957" s="17" t="str">
        <f>IF(Wedstrijden!AC778="x","M","")</f>
        <v/>
      </c>
      <c r="DB957" s="17" t="str">
        <f>IF(Wedstrijden!AD778="x","Z","")</f>
        <v/>
      </c>
      <c r="DC957" s="17" t="str">
        <f>IF(Wedstrijden!AE778="x","ZZ","")</f>
        <v/>
      </c>
      <c r="DD957" s="17" t="str">
        <f>IF(Wedstrijden!AF778="x","1.40","")</f>
        <v/>
      </c>
      <c r="DE957" s="17" t="str">
        <f>IF(COUNTA(Wedstrijden!AP778:AR778)&lt;&gt;0,6,"")</f>
        <v/>
      </c>
      <c r="DF957" s="17" t="str">
        <f t="shared" si="88"/>
        <v/>
      </c>
      <c r="DG957" s="17" t="str">
        <f>IF(Wedstrijden!AP778="x","L","")</f>
        <v/>
      </c>
      <c r="DH957" s="17" t="str">
        <f>IF(Wedstrijden!AQ778="x","M","")</f>
        <v/>
      </c>
      <c r="DI957" s="17" t="str">
        <f>IF(Wedstrijden!AR778="x","Z","")</f>
        <v/>
      </c>
      <c r="DJ957" s="17" t="str">
        <f>IF(Wedstrijden!AS778="x","Z","")</f>
        <v/>
      </c>
      <c r="DK957" s="17" t="str">
        <f>IF(COUNTA(Wedstrijden!AU778:AW778)&lt;&gt;0,6,"")</f>
        <v/>
      </c>
      <c r="DL957" s="17" t="str">
        <f t="shared" si="89"/>
        <v/>
      </c>
      <c r="DM957" s="17" t="str">
        <f>IF(Wedstrijden!AU778="x","L","")</f>
        <v/>
      </c>
      <c r="DN957" s="17" t="str">
        <f>IF(Wedstrijden!AV778="x","M","")</f>
        <v/>
      </c>
      <c r="DO957" s="17" t="str">
        <f>IF(Wedstrijden!AW778="x","Z","")</f>
        <v/>
      </c>
      <c r="DP957" s="17" t="str">
        <f>IF(Wedstrijden!AX778="x","Z","")</f>
        <v/>
      </c>
    </row>
    <row r="958" spans="1:120" ht="14.4" x14ac:dyDescent="0.3">
      <c r="A958" s="21">
        <f>Wedstrijden!A779</f>
        <v>0</v>
      </c>
      <c r="B958" s="17" t="str">
        <f>IFERROR(VLOOKUP(Wedstrijden!#REF!,#REF!,2,FALSE),"")</f>
        <v/>
      </c>
      <c r="C958" s="17" t="e">
        <f>Wedstrijden!#REF!</f>
        <v>#REF!</v>
      </c>
      <c r="D958" s="17" t="str">
        <f>IFERROR(VLOOKUP(Wedstrijden!#REF!,#REF!,2,FALSE),"")</f>
        <v/>
      </c>
      <c r="E958" s="17" t="str">
        <f>IFERROR(VLOOKUP(Wedstrijden!#REF!,#REF!,5,FALSE),"")</f>
        <v/>
      </c>
      <c r="F958" s="17" t="e">
        <f>IF(Wedstrijden!#REF!&lt;&gt;"",Wedstrijden!#REF!,"")</f>
        <v>#REF!</v>
      </c>
      <c r="G958" s="17" t="e">
        <f>IF(Wedstrijden!#REF!="Indoor",1,0)</f>
        <v>#REF!</v>
      </c>
      <c r="H958" s="17" t="e">
        <f>Wedstrijden!#REF!</f>
        <v>#REF!</v>
      </c>
      <c r="I958" s="17" t="e">
        <f>IF(Wedstrijden!#REF!="Nee",0,IF(Wedstrijden!#REF!="Ja",1,""))</f>
        <v>#REF!</v>
      </c>
      <c r="J958" s="17" t="e">
        <f>IF(Wedstrijden!#REF!&lt;&gt;"",Wedstrijden!#REF!,"")</f>
        <v>#REF!</v>
      </c>
      <c r="W958" s="18"/>
      <c r="AE958" s="18"/>
      <c r="AN958" s="18"/>
      <c r="AU958" s="18"/>
      <c r="BA958" s="18"/>
      <c r="BE958" s="18"/>
      <c r="BJ958" s="17" t="str">
        <f>IF(COUNTA(Wedstrijden!O779:Y779)&lt;&gt;0,1,"")</f>
        <v/>
      </c>
      <c r="BK958" s="17" t="str">
        <f t="shared" si="84"/>
        <v/>
      </c>
      <c r="BL958" s="17" t="str">
        <f>IF(Wedstrijden!O779="x","AA","")</f>
        <v/>
      </c>
      <c r="BM958" s="17" t="str">
        <f>IF(Wedstrijden!P779="x","A","")</f>
        <v/>
      </c>
      <c r="BN958" s="17" t="str">
        <f>IF(Wedstrijden!Q779="x","B1","")</f>
        <v/>
      </c>
      <c r="BO958" s="17" t="e">
        <f>IF(Wedstrijden!#REF!="x","BB","")</f>
        <v>#REF!</v>
      </c>
      <c r="BP958" s="17" t="str">
        <f>IF(Wedstrijden!S779="x","B","")</f>
        <v/>
      </c>
      <c r="BQ958" s="17" t="str">
        <f>IF(Wedstrijden!T779="x","L1","")</f>
        <v/>
      </c>
      <c r="BR958" s="17" t="str">
        <f>IF(Wedstrijden!U779="x","L2","")</f>
        <v/>
      </c>
      <c r="BS958" s="17" t="str">
        <f>IF(Wedstrijden!V779="x","M1","")</f>
        <v/>
      </c>
      <c r="BT958" s="17" t="str">
        <f>IF(Wedstrijden!W779="x","M2","")</f>
        <v/>
      </c>
      <c r="BU958" s="17" t="str">
        <f>IF(Wedstrijden!X779="x","Z1","")</f>
        <v/>
      </c>
      <c r="BV958" s="17" t="str">
        <f>IF(Wedstrijden!Y779="x","Z2","")</f>
        <v/>
      </c>
      <c r="BW958" s="17" t="str">
        <f>IF(COUNTA(Wedstrijden!F779:N779)&lt;&gt;0,1,"")</f>
        <v/>
      </c>
      <c r="BX958" s="17" t="str">
        <f t="shared" si="85"/>
        <v/>
      </c>
      <c r="BY958" s="17" t="str">
        <f>IF(Wedstrijden!F779="x","BB","")</f>
        <v/>
      </c>
      <c r="BZ958" s="17" t="str">
        <f>IF(Wedstrijden!G779="x","B","")</f>
        <v/>
      </c>
      <c r="CA958" s="17" t="str">
        <f>IF(Wedstrijden!H779="x","L1","")</f>
        <v/>
      </c>
      <c r="CB958" s="17" t="str">
        <f>IF(Wedstrijden!I779="x","L2","")</f>
        <v/>
      </c>
      <c r="CC958" s="17" t="str">
        <f>IF(Wedstrijden!J779="x","M1","")</f>
        <v/>
      </c>
      <c r="CD958" s="17" t="str">
        <f>IF(Wedstrijden!K779="x","M2","")</f>
        <v/>
      </c>
      <c r="CE958" s="17" t="str">
        <f>IF(Wedstrijden!L779="x","Z1","")</f>
        <v/>
      </c>
      <c r="CF958" s="17" t="str">
        <f>IF(Wedstrijden!M779="x","Z2","")</f>
        <v/>
      </c>
      <c r="CG958" s="17" t="str">
        <f>IF(Wedstrijden!N779="x","ZZL","")</f>
        <v/>
      </c>
      <c r="CL958" s="17" t="str">
        <f>IF(COUNTA(Wedstrijden!AG779:AN779)&lt;&gt;0,2,"")</f>
        <v/>
      </c>
      <c r="CM958" s="17" t="str">
        <f t="shared" si="86"/>
        <v/>
      </c>
      <c r="CN958" s="17" t="str">
        <f>IF(Wedstrijden!AG779="x","AA","")</f>
        <v/>
      </c>
      <c r="CO958" s="17" t="str">
        <f>IF(Wedstrijden!AH779="x","A","")</f>
        <v/>
      </c>
      <c r="CP958" s="17" t="str">
        <f>IF(Wedstrijden!AI779="x","BB","")</f>
        <v/>
      </c>
      <c r="CQ958" s="17" t="str">
        <f>IF(Wedstrijden!AJ779="x","B","")</f>
        <v/>
      </c>
      <c r="CR958" s="17" t="str">
        <f>IF(Wedstrijden!AK779="x","L","")</f>
        <v/>
      </c>
      <c r="CS958" s="17" t="str">
        <f>IF(Wedstrijden!AL779="x","M","")</f>
        <v/>
      </c>
      <c r="CT958" s="17" t="str">
        <f>IF(Wedstrijden!AM779="x","Z","")</f>
        <v/>
      </c>
      <c r="CU958" s="17" t="str">
        <f>IF(Wedstrijden!AN779="x","ZZ","")</f>
        <v/>
      </c>
      <c r="CV958" s="17" t="str">
        <f>IF(COUNTA(Wedstrijden!Z779:AF779)&lt;&gt;0,2,"")</f>
        <v/>
      </c>
      <c r="CW958" s="17" t="str">
        <f t="shared" si="87"/>
        <v/>
      </c>
      <c r="CX958" s="17" t="str">
        <f>IF(Wedstrijden!Z779="x","BB","")</f>
        <v/>
      </c>
      <c r="CY958" s="17" t="str">
        <f>IF(Wedstrijden!AA779="x","B","")</f>
        <v/>
      </c>
      <c r="CZ958" s="17" t="str">
        <f>IF(Wedstrijden!AB779="x","L","")</f>
        <v/>
      </c>
      <c r="DA958" s="17" t="str">
        <f>IF(Wedstrijden!AC779="x","M","")</f>
        <v/>
      </c>
      <c r="DB958" s="17" t="str">
        <f>IF(Wedstrijden!AD779="x","Z","")</f>
        <v/>
      </c>
      <c r="DC958" s="17" t="str">
        <f>IF(Wedstrijden!AE779="x","ZZ","")</f>
        <v/>
      </c>
      <c r="DD958" s="17" t="str">
        <f>IF(Wedstrijden!AF779="x","1.40","")</f>
        <v/>
      </c>
      <c r="DE958" s="17" t="str">
        <f>IF(COUNTA(Wedstrijden!AP779:AR779)&lt;&gt;0,6,"")</f>
        <v/>
      </c>
      <c r="DF958" s="17" t="str">
        <f t="shared" si="88"/>
        <v/>
      </c>
      <c r="DG958" s="17" t="str">
        <f>IF(Wedstrijden!AP779="x","L","")</f>
        <v/>
      </c>
      <c r="DH958" s="17" t="str">
        <f>IF(Wedstrijden!AQ779="x","M","")</f>
        <v/>
      </c>
      <c r="DI958" s="17" t="str">
        <f>IF(Wedstrijden!AR779="x","Z","")</f>
        <v/>
      </c>
      <c r="DJ958" s="17" t="str">
        <f>IF(Wedstrijden!AS779="x","Z","")</f>
        <v/>
      </c>
      <c r="DK958" s="17" t="str">
        <f>IF(COUNTA(Wedstrijden!AU779:AW779)&lt;&gt;0,6,"")</f>
        <v/>
      </c>
      <c r="DL958" s="17" t="str">
        <f t="shared" si="89"/>
        <v/>
      </c>
      <c r="DM958" s="17" t="str">
        <f>IF(Wedstrijden!AU779="x","L","")</f>
        <v/>
      </c>
      <c r="DN958" s="17" t="str">
        <f>IF(Wedstrijden!AV779="x","M","")</f>
        <v/>
      </c>
      <c r="DO958" s="17" t="str">
        <f>IF(Wedstrijden!AW779="x","Z","")</f>
        <v/>
      </c>
      <c r="DP958" s="17" t="str">
        <f>IF(Wedstrijden!AX779="x","Z","")</f>
        <v/>
      </c>
    </row>
    <row r="959" spans="1:120" ht="14.4" x14ac:dyDescent="0.3">
      <c r="A959" s="21">
        <f>Wedstrijden!A780</f>
        <v>0</v>
      </c>
      <c r="B959" s="17" t="str">
        <f>IFERROR(VLOOKUP(Wedstrijden!#REF!,#REF!,2,FALSE),"")</f>
        <v/>
      </c>
      <c r="C959" s="17" t="e">
        <f>Wedstrijden!#REF!</f>
        <v>#REF!</v>
      </c>
      <c r="D959" s="17" t="str">
        <f>IFERROR(VLOOKUP(Wedstrijden!#REF!,#REF!,2,FALSE),"")</f>
        <v/>
      </c>
      <c r="E959" s="17" t="str">
        <f>IFERROR(VLOOKUP(Wedstrijden!#REF!,#REF!,5,FALSE),"")</f>
        <v/>
      </c>
      <c r="F959" s="17" t="e">
        <f>IF(Wedstrijden!#REF!&lt;&gt;"",Wedstrijden!#REF!,"")</f>
        <v>#REF!</v>
      </c>
      <c r="G959" s="17" t="e">
        <f>IF(Wedstrijden!#REF!="Indoor",1,0)</f>
        <v>#REF!</v>
      </c>
      <c r="H959" s="17" t="e">
        <f>Wedstrijden!#REF!</f>
        <v>#REF!</v>
      </c>
      <c r="I959" s="17" t="e">
        <f>IF(Wedstrijden!#REF!="Nee",0,IF(Wedstrijden!#REF!="Ja",1,""))</f>
        <v>#REF!</v>
      </c>
      <c r="J959" s="17" t="e">
        <f>IF(Wedstrijden!#REF!&lt;&gt;"",Wedstrijden!#REF!,"")</f>
        <v>#REF!</v>
      </c>
      <c r="W959" s="18"/>
      <c r="AE959" s="18"/>
      <c r="AN959" s="18"/>
      <c r="AU959" s="18"/>
      <c r="BA959" s="18"/>
      <c r="BE959" s="18"/>
      <c r="BJ959" s="17" t="str">
        <f>IF(COUNTA(Wedstrijden!O780:Y780)&lt;&gt;0,1,"")</f>
        <v/>
      </c>
      <c r="BK959" s="17" t="str">
        <f t="shared" si="84"/>
        <v/>
      </c>
      <c r="BL959" s="17" t="str">
        <f>IF(Wedstrijden!O780="x","AA","")</f>
        <v/>
      </c>
      <c r="BM959" s="17" t="str">
        <f>IF(Wedstrijden!P780="x","A","")</f>
        <v/>
      </c>
      <c r="BN959" s="17" t="str">
        <f>IF(Wedstrijden!Q780="x","B1","")</f>
        <v/>
      </c>
      <c r="BO959" s="17" t="e">
        <f>IF(Wedstrijden!#REF!="x","BB","")</f>
        <v>#REF!</v>
      </c>
      <c r="BP959" s="17" t="str">
        <f>IF(Wedstrijden!S780="x","B","")</f>
        <v/>
      </c>
      <c r="BQ959" s="17" t="str">
        <f>IF(Wedstrijden!T780="x","L1","")</f>
        <v/>
      </c>
      <c r="BR959" s="17" t="str">
        <f>IF(Wedstrijden!U780="x","L2","")</f>
        <v/>
      </c>
      <c r="BS959" s="17" t="str">
        <f>IF(Wedstrijden!V780="x","M1","")</f>
        <v/>
      </c>
      <c r="BT959" s="17" t="str">
        <f>IF(Wedstrijden!W780="x","M2","")</f>
        <v/>
      </c>
      <c r="BU959" s="17" t="str">
        <f>IF(Wedstrijden!X780="x","Z1","")</f>
        <v/>
      </c>
      <c r="BV959" s="17" t="str">
        <f>IF(Wedstrijden!Y780="x","Z2","")</f>
        <v/>
      </c>
      <c r="BW959" s="17" t="str">
        <f>IF(COUNTA(Wedstrijden!F780:N780)&lt;&gt;0,1,"")</f>
        <v/>
      </c>
      <c r="BX959" s="17" t="str">
        <f t="shared" si="85"/>
        <v/>
      </c>
      <c r="BY959" s="17" t="str">
        <f>IF(Wedstrijden!F780="x","BB","")</f>
        <v/>
      </c>
      <c r="BZ959" s="17" t="str">
        <f>IF(Wedstrijden!G780="x","B","")</f>
        <v/>
      </c>
      <c r="CA959" s="17" t="str">
        <f>IF(Wedstrijden!H780="x","L1","")</f>
        <v/>
      </c>
      <c r="CB959" s="17" t="str">
        <f>IF(Wedstrijden!I780="x","L2","")</f>
        <v/>
      </c>
      <c r="CC959" s="17" t="str">
        <f>IF(Wedstrijden!J780="x","M1","")</f>
        <v/>
      </c>
      <c r="CD959" s="17" t="str">
        <f>IF(Wedstrijden!K780="x","M2","")</f>
        <v/>
      </c>
      <c r="CE959" s="17" t="str">
        <f>IF(Wedstrijden!L780="x","Z1","")</f>
        <v/>
      </c>
      <c r="CF959" s="17" t="str">
        <f>IF(Wedstrijden!M780="x","Z2","")</f>
        <v/>
      </c>
      <c r="CG959" s="17" t="str">
        <f>IF(Wedstrijden!N780="x","ZZL","")</f>
        <v/>
      </c>
      <c r="CL959" s="17" t="str">
        <f>IF(COUNTA(Wedstrijden!AG780:AN780)&lt;&gt;0,2,"")</f>
        <v/>
      </c>
      <c r="CM959" s="17" t="str">
        <f t="shared" si="86"/>
        <v/>
      </c>
      <c r="CN959" s="17" t="str">
        <f>IF(Wedstrijden!AG780="x","AA","")</f>
        <v/>
      </c>
      <c r="CO959" s="17" t="str">
        <f>IF(Wedstrijden!AH780="x","A","")</f>
        <v/>
      </c>
      <c r="CP959" s="17" t="str">
        <f>IF(Wedstrijden!AI780="x","BB","")</f>
        <v/>
      </c>
      <c r="CQ959" s="17" t="str">
        <f>IF(Wedstrijden!AJ780="x","B","")</f>
        <v/>
      </c>
      <c r="CR959" s="17" t="str">
        <f>IF(Wedstrijden!AK780="x","L","")</f>
        <v/>
      </c>
      <c r="CS959" s="17" t="str">
        <f>IF(Wedstrijden!AL780="x","M","")</f>
        <v/>
      </c>
      <c r="CT959" s="17" t="str">
        <f>IF(Wedstrijden!AM780="x","Z","")</f>
        <v/>
      </c>
      <c r="CU959" s="17" t="str">
        <f>IF(Wedstrijden!AN780="x","ZZ","")</f>
        <v/>
      </c>
      <c r="CV959" s="17" t="str">
        <f>IF(COUNTA(Wedstrijden!Z780:AF780)&lt;&gt;0,2,"")</f>
        <v/>
      </c>
      <c r="CW959" s="17" t="str">
        <f t="shared" si="87"/>
        <v/>
      </c>
      <c r="CX959" s="17" t="str">
        <f>IF(Wedstrijden!Z780="x","BB","")</f>
        <v/>
      </c>
      <c r="CY959" s="17" t="str">
        <f>IF(Wedstrijden!AA780="x","B","")</f>
        <v/>
      </c>
      <c r="CZ959" s="17" t="str">
        <f>IF(Wedstrijden!AB780="x","L","")</f>
        <v/>
      </c>
      <c r="DA959" s="17" t="str">
        <f>IF(Wedstrijden!AC780="x","M","")</f>
        <v/>
      </c>
      <c r="DB959" s="17" t="str">
        <f>IF(Wedstrijden!AD780="x","Z","")</f>
        <v/>
      </c>
      <c r="DC959" s="17" t="str">
        <f>IF(Wedstrijden!AE780="x","ZZ","")</f>
        <v/>
      </c>
      <c r="DD959" s="17" t="str">
        <f>IF(Wedstrijden!AF780="x","1.40","")</f>
        <v/>
      </c>
      <c r="DE959" s="17" t="str">
        <f>IF(COUNTA(Wedstrijden!AP780:AR780)&lt;&gt;0,6,"")</f>
        <v/>
      </c>
      <c r="DF959" s="17" t="str">
        <f t="shared" si="88"/>
        <v/>
      </c>
      <c r="DG959" s="17" t="str">
        <f>IF(Wedstrijden!AP780="x","L","")</f>
        <v/>
      </c>
      <c r="DH959" s="17" t="str">
        <f>IF(Wedstrijden!AQ780="x","M","")</f>
        <v/>
      </c>
      <c r="DI959" s="17" t="str">
        <f>IF(Wedstrijden!AR780="x","Z","")</f>
        <v/>
      </c>
      <c r="DJ959" s="17" t="str">
        <f>IF(Wedstrijden!AS780="x","Z","")</f>
        <v/>
      </c>
      <c r="DK959" s="17" t="str">
        <f>IF(COUNTA(Wedstrijden!AU780:AW780)&lt;&gt;0,6,"")</f>
        <v/>
      </c>
      <c r="DL959" s="17" t="str">
        <f t="shared" si="89"/>
        <v/>
      </c>
      <c r="DM959" s="17" t="str">
        <f>IF(Wedstrijden!AU780="x","L","")</f>
        <v/>
      </c>
      <c r="DN959" s="17" t="str">
        <f>IF(Wedstrijden!AV780="x","M","")</f>
        <v/>
      </c>
      <c r="DO959" s="17" t="str">
        <f>IF(Wedstrijden!AW780="x","Z","")</f>
        <v/>
      </c>
      <c r="DP959" s="17" t="str">
        <f>IF(Wedstrijden!AX780="x","Z","")</f>
        <v/>
      </c>
    </row>
    <row r="960" spans="1:120" ht="14.4" x14ac:dyDescent="0.3">
      <c r="A960" s="21">
        <f>Wedstrijden!A781</f>
        <v>0</v>
      </c>
      <c r="B960" s="17" t="str">
        <f>IFERROR(VLOOKUP(Wedstrijden!#REF!,#REF!,2,FALSE),"")</f>
        <v/>
      </c>
      <c r="C960" s="17" t="e">
        <f>Wedstrijden!#REF!</f>
        <v>#REF!</v>
      </c>
      <c r="D960" s="17" t="str">
        <f>IFERROR(VLOOKUP(Wedstrijden!#REF!,#REF!,2,FALSE),"")</f>
        <v/>
      </c>
      <c r="E960" s="17" t="str">
        <f>IFERROR(VLOOKUP(Wedstrijden!#REF!,#REF!,5,FALSE),"")</f>
        <v/>
      </c>
      <c r="F960" s="17" t="e">
        <f>IF(Wedstrijden!#REF!&lt;&gt;"",Wedstrijden!#REF!,"")</f>
        <v>#REF!</v>
      </c>
      <c r="G960" s="17" t="e">
        <f>IF(Wedstrijden!#REF!="Indoor",1,0)</f>
        <v>#REF!</v>
      </c>
      <c r="H960" s="17" t="e">
        <f>Wedstrijden!#REF!</f>
        <v>#REF!</v>
      </c>
      <c r="I960" s="17" t="e">
        <f>IF(Wedstrijden!#REF!="Nee",0,IF(Wedstrijden!#REF!="Ja",1,""))</f>
        <v>#REF!</v>
      </c>
      <c r="J960" s="17" t="e">
        <f>IF(Wedstrijden!#REF!&lt;&gt;"",Wedstrijden!#REF!,"")</f>
        <v>#REF!</v>
      </c>
      <c r="W960" s="18"/>
      <c r="AE960" s="18"/>
      <c r="AN960" s="18"/>
      <c r="AU960" s="18"/>
      <c r="BA960" s="18"/>
      <c r="BE960" s="18"/>
      <c r="BJ960" s="17" t="str">
        <f>IF(COUNTA(Wedstrijden!O781:Y781)&lt;&gt;0,1,"")</f>
        <v/>
      </c>
      <c r="BK960" s="17" t="str">
        <f t="shared" si="84"/>
        <v/>
      </c>
      <c r="BL960" s="17" t="str">
        <f>IF(Wedstrijden!O781="x","AA","")</f>
        <v/>
      </c>
      <c r="BM960" s="17" t="str">
        <f>IF(Wedstrijden!P781="x","A","")</f>
        <v/>
      </c>
      <c r="BN960" s="17" t="str">
        <f>IF(Wedstrijden!Q781="x","B1","")</f>
        <v/>
      </c>
      <c r="BO960" s="17" t="e">
        <f>IF(Wedstrijden!#REF!="x","BB","")</f>
        <v>#REF!</v>
      </c>
      <c r="BP960" s="17" t="str">
        <f>IF(Wedstrijden!S781="x","B","")</f>
        <v/>
      </c>
      <c r="BQ960" s="17" t="str">
        <f>IF(Wedstrijden!T781="x","L1","")</f>
        <v/>
      </c>
      <c r="BR960" s="17" t="str">
        <f>IF(Wedstrijden!U781="x","L2","")</f>
        <v/>
      </c>
      <c r="BS960" s="17" t="str">
        <f>IF(Wedstrijden!V781="x","M1","")</f>
        <v/>
      </c>
      <c r="BT960" s="17" t="str">
        <f>IF(Wedstrijden!W781="x","M2","")</f>
        <v/>
      </c>
      <c r="BU960" s="17" t="str">
        <f>IF(Wedstrijden!X781="x","Z1","")</f>
        <v/>
      </c>
      <c r="BV960" s="17" t="str">
        <f>IF(Wedstrijden!Y781="x","Z2","")</f>
        <v/>
      </c>
      <c r="BW960" s="17" t="str">
        <f>IF(COUNTA(Wedstrijden!F781:N781)&lt;&gt;0,1,"")</f>
        <v/>
      </c>
      <c r="BX960" s="17" t="str">
        <f t="shared" si="85"/>
        <v/>
      </c>
      <c r="BY960" s="17" t="str">
        <f>IF(Wedstrijden!F781="x","BB","")</f>
        <v/>
      </c>
      <c r="BZ960" s="17" t="str">
        <f>IF(Wedstrijden!G781="x","B","")</f>
        <v/>
      </c>
      <c r="CA960" s="17" t="str">
        <f>IF(Wedstrijden!H781="x","L1","")</f>
        <v/>
      </c>
      <c r="CB960" s="17" t="str">
        <f>IF(Wedstrijden!I781="x","L2","")</f>
        <v/>
      </c>
      <c r="CC960" s="17" t="str">
        <f>IF(Wedstrijden!J781="x","M1","")</f>
        <v/>
      </c>
      <c r="CD960" s="17" t="str">
        <f>IF(Wedstrijden!K781="x","M2","")</f>
        <v/>
      </c>
      <c r="CE960" s="17" t="str">
        <f>IF(Wedstrijden!L781="x","Z1","")</f>
        <v/>
      </c>
      <c r="CF960" s="17" t="str">
        <f>IF(Wedstrijden!M781="x","Z2","")</f>
        <v/>
      </c>
      <c r="CG960" s="17" t="str">
        <f>IF(Wedstrijden!N781="x","ZZL","")</f>
        <v/>
      </c>
      <c r="CL960" s="17" t="str">
        <f>IF(COUNTA(Wedstrijden!AG781:AN781)&lt;&gt;0,2,"")</f>
        <v/>
      </c>
      <c r="CM960" s="17" t="str">
        <f t="shared" si="86"/>
        <v/>
      </c>
      <c r="CN960" s="17" t="str">
        <f>IF(Wedstrijden!AG781="x","AA","")</f>
        <v/>
      </c>
      <c r="CO960" s="17" t="str">
        <f>IF(Wedstrijden!AH781="x","A","")</f>
        <v/>
      </c>
      <c r="CP960" s="17" t="str">
        <f>IF(Wedstrijden!AI781="x","BB","")</f>
        <v/>
      </c>
      <c r="CQ960" s="17" t="str">
        <f>IF(Wedstrijden!AJ781="x","B","")</f>
        <v/>
      </c>
      <c r="CR960" s="17" t="str">
        <f>IF(Wedstrijden!AK781="x","L","")</f>
        <v/>
      </c>
      <c r="CS960" s="17" t="str">
        <f>IF(Wedstrijden!AL781="x","M","")</f>
        <v/>
      </c>
      <c r="CT960" s="17" t="str">
        <f>IF(Wedstrijden!AM781="x","Z","")</f>
        <v/>
      </c>
      <c r="CU960" s="17" t="str">
        <f>IF(Wedstrijden!AN781="x","ZZ","")</f>
        <v/>
      </c>
      <c r="CV960" s="17" t="str">
        <f>IF(COUNTA(Wedstrijden!Z781:AF781)&lt;&gt;0,2,"")</f>
        <v/>
      </c>
      <c r="CW960" s="17" t="str">
        <f t="shared" si="87"/>
        <v/>
      </c>
      <c r="CX960" s="17" t="str">
        <f>IF(Wedstrijden!Z781="x","BB","")</f>
        <v/>
      </c>
      <c r="CY960" s="17" t="str">
        <f>IF(Wedstrijden!AA781="x","B","")</f>
        <v/>
      </c>
      <c r="CZ960" s="17" t="str">
        <f>IF(Wedstrijden!AB781="x","L","")</f>
        <v/>
      </c>
      <c r="DA960" s="17" t="str">
        <f>IF(Wedstrijden!AC781="x","M","")</f>
        <v/>
      </c>
      <c r="DB960" s="17" t="str">
        <f>IF(Wedstrijden!AD781="x","Z","")</f>
        <v/>
      </c>
      <c r="DC960" s="17" t="str">
        <f>IF(Wedstrijden!AE781="x","ZZ","")</f>
        <v/>
      </c>
      <c r="DD960" s="17" t="str">
        <f>IF(Wedstrijden!AF781="x","1.40","")</f>
        <v/>
      </c>
      <c r="DE960" s="17" t="str">
        <f>IF(COUNTA(Wedstrijden!AP781:AR781)&lt;&gt;0,6,"")</f>
        <v/>
      </c>
      <c r="DF960" s="17" t="str">
        <f t="shared" si="88"/>
        <v/>
      </c>
      <c r="DG960" s="17" t="str">
        <f>IF(Wedstrijden!AP781="x","L","")</f>
        <v/>
      </c>
      <c r="DH960" s="17" t="str">
        <f>IF(Wedstrijden!AQ781="x","M","")</f>
        <v/>
      </c>
      <c r="DI960" s="17" t="str">
        <f>IF(Wedstrijden!AR781="x","Z","")</f>
        <v/>
      </c>
      <c r="DJ960" s="17" t="str">
        <f>IF(Wedstrijden!AS781="x","Z","")</f>
        <v/>
      </c>
      <c r="DK960" s="17" t="str">
        <f>IF(COUNTA(Wedstrijden!AU781:AW781)&lt;&gt;0,6,"")</f>
        <v/>
      </c>
      <c r="DL960" s="17" t="str">
        <f t="shared" si="89"/>
        <v/>
      </c>
      <c r="DM960" s="17" t="str">
        <f>IF(Wedstrijden!AU781="x","L","")</f>
        <v/>
      </c>
      <c r="DN960" s="17" t="str">
        <f>IF(Wedstrijden!AV781="x","M","")</f>
        <v/>
      </c>
      <c r="DO960" s="17" t="str">
        <f>IF(Wedstrijden!AW781="x","Z","")</f>
        <v/>
      </c>
      <c r="DP960" s="17" t="str">
        <f>IF(Wedstrijden!AX781="x","Z","")</f>
        <v/>
      </c>
    </row>
    <row r="961" spans="1:120" ht="14.4" x14ac:dyDescent="0.3">
      <c r="A961" s="21">
        <f>Wedstrijden!A782</f>
        <v>0</v>
      </c>
      <c r="B961" s="17" t="str">
        <f>IFERROR(VLOOKUP(Wedstrijden!#REF!,#REF!,2,FALSE),"")</f>
        <v/>
      </c>
      <c r="C961" s="17" t="e">
        <f>Wedstrijden!#REF!</f>
        <v>#REF!</v>
      </c>
      <c r="D961" s="17" t="str">
        <f>IFERROR(VLOOKUP(Wedstrijden!#REF!,#REF!,2,FALSE),"")</f>
        <v/>
      </c>
      <c r="E961" s="17" t="str">
        <f>IFERROR(VLOOKUP(Wedstrijden!#REF!,#REF!,5,FALSE),"")</f>
        <v/>
      </c>
      <c r="F961" s="17" t="e">
        <f>IF(Wedstrijden!#REF!&lt;&gt;"",Wedstrijden!#REF!,"")</f>
        <v>#REF!</v>
      </c>
      <c r="G961" s="17" t="e">
        <f>IF(Wedstrijden!#REF!="Indoor",1,0)</f>
        <v>#REF!</v>
      </c>
      <c r="H961" s="17" t="e">
        <f>Wedstrijden!#REF!</f>
        <v>#REF!</v>
      </c>
      <c r="I961" s="17" t="e">
        <f>IF(Wedstrijden!#REF!="Nee",0,IF(Wedstrijden!#REF!="Ja",1,""))</f>
        <v>#REF!</v>
      </c>
      <c r="J961" s="17" t="e">
        <f>IF(Wedstrijden!#REF!&lt;&gt;"",Wedstrijden!#REF!,"")</f>
        <v>#REF!</v>
      </c>
      <c r="W961" s="18"/>
      <c r="AE961" s="18"/>
      <c r="AN961" s="18"/>
      <c r="AU961" s="18"/>
      <c r="BA961" s="18"/>
      <c r="BE961" s="18"/>
      <c r="BJ961" s="17" t="str">
        <f>IF(COUNTA(Wedstrijden!O782:Y782)&lt;&gt;0,1,"")</f>
        <v/>
      </c>
      <c r="BK961" s="17" t="str">
        <f t="shared" si="84"/>
        <v/>
      </c>
      <c r="BL961" s="17" t="str">
        <f>IF(Wedstrijden!O782="x","AA","")</f>
        <v/>
      </c>
      <c r="BM961" s="17" t="str">
        <f>IF(Wedstrijden!P782="x","A","")</f>
        <v/>
      </c>
      <c r="BN961" s="17" t="str">
        <f>IF(Wedstrijden!Q782="x","B1","")</f>
        <v/>
      </c>
      <c r="BO961" s="17" t="e">
        <f>IF(Wedstrijden!#REF!="x","BB","")</f>
        <v>#REF!</v>
      </c>
      <c r="BP961" s="17" t="str">
        <f>IF(Wedstrijden!S782="x","B","")</f>
        <v/>
      </c>
      <c r="BQ961" s="17" t="str">
        <f>IF(Wedstrijden!T782="x","L1","")</f>
        <v/>
      </c>
      <c r="BR961" s="17" t="str">
        <f>IF(Wedstrijden!U782="x","L2","")</f>
        <v/>
      </c>
      <c r="BS961" s="17" t="str">
        <f>IF(Wedstrijden!V782="x","M1","")</f>
        <v/>
      </c>
      <c r="BT961" s="17" t="str">
        <f>IF(Wedstrijden!W782="x","M2","")</f>
        <v/>
      </c>
      <c r="BU961" s="17" t="str">
        <f>IF(Wedstrijden!X782="x","Z1","")</f>
        <v/>
      </c>
      <c r="BV961" s="17" t="str">
        <f>IF(Wedstrijden!Y782="x","Z2","")</f>
        <v/>
      </c>
      <c r="BW961" s="17" t="str">
        <f>IF(COUNTA(Wedstrijden!F782:N782)&lt;&gt;0,1,"")</f>
        <v/>
      </c>
      <c r="BX961" s="17" t="str">
        <f t="shared" si="85"/>
        <v/>
      </c>
      <c r="BY961" s="17" t="str">
        <f>IF(Wedstrijden!F782="x","BB","")</f>
        <v/>
      </c>
      <c r="BZ961" s="17" t="str">
        <f>IF(Wedstrijden!G782="x","B","")</f>
        <v/>
      </c>
      <c r="CA961" s="17" t="str">
        <f>IF(Wedstrijden!H782="x","L1","")</f>
        <v/>
      </c>
      <c r="CB961" s="17" t="str">
        <f>IF(Wedstrijden!I782="x","L2","")</f>
        <v/>
      </c>
      <c r="CC961" s="17" t="str">
        <f>IF(Wedstrijden!J782="x","M1","")</f>
        <v/>
      </c>
      <c r="CD961" s="17" t="str">
        <f>IF(Wedstrijden!K782="x","M2","")</f>
        <v/>
      </c>
      <c r="CE961" s="17" t="str">
        <f>IF(Wedstrijden!L782="x","Z1","")</f>
        <v/>
      </c>
      <c r="CF961" s="17" t="str">
        <f>IF(Wedstrijden!M782="x","Z2","")</f>
        <v/>
      </c>
      <c r="CG961" s="17" t="str">
        <f>IF(Wedstrijden!N782="x","ZZL","")</f>
        <v/>
      </c>
      <c r="CL961" s="17" t="str">
        <f>IF(COUNTA(Wedstrijden!AG782:AN782)&lt;&gt;0,2,"")</f>
        <v/>
      </c>
      <c r="CM961" s="17" t="str">
        <f t="shared" si="86"/>
        <v/>
      </c>
      <c r="CN961" s="17" t="str">
        <f>IF(Wedstrijden!AG782="x","AA","")</f>
        <v/>
      </c>
      <c r="CO961" s="17" t="str">
        <f>IF(Wedstrijden!AH782="x","A","")</f>
        <v/>
      </c>
      <c r="CP961" s="17" t="str">
        <f>IF(Wedstrijden!AI782="x","BB","")</f>
        <v/>
      </c>
      <c r="CQ961" s="17" t="str">
        <f>IF(Wedstrijden!AJ782="x","B","")</f>
        <v/>
      </c>
      <c r="CR961" s="17" t="str">
        <f>IF(Wedstrijden!AK782="x","L","")</f>
        <v/>
      </c>
      <c r="CS961" s="17" t="str">
        <f>IF(Wedstrijden!AL782="x","M","")</f>
        <v/>
      </c>
      <c r="CT961" s="17" t="str">
        <f>IF(Wedstrijden!AM782="x","Z","")</f>
        <v/>
      </c>
      <c r="CU961" s="17" t="str">
        <f>IF(Wedstrijden!AN782="x","ZZ","")</f>
        <v/>
      </c>
      <c r="CV961" s="17" t="str">
        <f>IF(COUNTA(Wedstrijden!Z782:AF782)&lt;&gt;0,2,"")</f>
        <v/>
      </c>
      <c r="CW961" s="17" t="str">
        <f t="shared" si="87"/>
        <v/>
      </c>
      <c r="CX961" s="17" t="str">
        <f>IF(Wedstrijden!Z782="x","BB","")</f>
        <v/>
      </c>
      <c r="CY961" s="17" t="str">
        <f>IF(Wedstrijden!AA782="x","B","")</f>
        <v/>
      </c>
      <c r="CZ961" s="17" t="str">
        <f>IF(Wedstrijden!AB782="x","L","")</f>
        <v/>
      </c>
      <c r="DA961" s="17" t="str">
        <f>IF(Wedstrijden!AC782="x","M","")</f>
        <v/>
      </c>
      <c r="DB961" s="17" t="str">
        <f>IF(Wedstrijden!AD782="x","Z","")</f>
        <v/>
      </c>
      <c r="DC961" s="17" t="str">
        <f>IF(Wedstrijden!AE782="x","ZZ","")</f>
        <v/>
      </c>
      <c r="DD961" s="17" t="str">
        <f>IF(Wedstrijden!AF782="x","1.40","")</f>
        <v/>
      </c>
      <c r="DE961" s="17" t="str">
        <f>IF(COUNTA(Wedstrijden!AP782:AR782)&lt;&gt;0,6,"")</f>
        <v/>
      </c>
      <c r="DF961" s="17" t="str">
        <f t="shared" si="88"/>
        <v/>
      </c>
      <c r="DG961" s="17" t="str">
        <f>IF(Wedstrijden!AP782="x","L","")</f>
        <v/>
      </c>
      <c r="DH961" s="17" t="str">
        <f>IF(Wedstrijden!AQ782="x","M","")</f>
        <v/>
      </c>
      <c r="DI961" s="17" t="str">
        <f>IF(Wedstrijden!AR782="x","Z","")</f>
        <v/>
      </c>
      <c r="DJ961" s="17" t="str">
        <f>IF(Wedstrijden!AS782="x","Z","")</f>
        <v/>
      </c>
      <c r="DK961" s="17" t="str">
        <f>IF(COUNTA(Wedstrijden!AU782:AW782)&lt;&gt;0,6,"")</f>
        <v/>
      </c>
      <c r="DL961" s="17" t="str">
        <f t="shared" si="89"/>
        <v/>
      </c>
      <c r="DM961" s="17" t="str">
        <f>IF(Wedstrijden!AU782="x","L","")</f>
        <v/>
      </c>
      <c r="DN961" s="17" t="str">
        <f>IF(Wedstrijden!AV782="x","M","")</f>
        <v/>
      </c>
      <c r="DO961" s="17" t="str">
        <f>IF(Wedstrijden!AW782="x","Z","")</f>
        <v/>
      </c>
      <c r="DP961" s="17" t="str">
        <f>IF(Wedstrijden!AX782="x","Z","")</f>
        <v/>
      </c>
    </row>
    <row r="962" spans="1:120" ht="14.4" x14ac:dyDescent="0.3">
      <c r="A962" s="21">
        <f>Wedstrijden!A783</f>
        <v>0</v>
      </c>
      <c r="B962" s="17" t="str">
        <f>IFERROR(VLOOKUP(Wedstrijden!#REF!,#REF!,2,FALSE),"")</f>
        <v/>
      </c>
      <c r="C962" s="17" t="e">
        <f>Wedstrijden!#REF!</f>
        <v>#REF!</v>
      </c>
      <c r="D962" s="17" t="str">
        <f>IFERROR(VLOOKUP(Wedstrijden!#REF!,#REF!,2,FALSE),"")</f>
        <v/>
      </c>
      <c r="E962" s="17" t="str">
        <f>IFERROR(VLOOKUP(Wedstrijden!#REF!,#REF!,5,FALSE),"")</f>
        <v/>
      </c>
      <c r="F962" s="17" t="e">
        <f>IF(Wedstrijden!#REF!&lt;&gt;"",Wedstrijden!#REF!,"")</f>
        <v>#REF!</v>
      </c>
      <c r="G962" s="17" t="e">
        <f>IF(Wedstrijden!#REF!="Indoor",1,0)</f>
        <v>#REF!</v>
      </c>
      <c r="H962" s="17" t="e">
        <f>Wedstrijden!#REF!</f>
        <v>#REF!</v>
      </c>
      <c r="I962" s="17" t="e">
        <f>IF(Wedstrijden!#REF!="Nee",0,IF(Wedstrijden!#REF!="Ja",1,""))</f>
        <v>#REF!</v>
      </c>
      <c r="J962" s="17" t="e">
        <f>IF(Wedstrijden!#REF!&lt;&gt;"",Wedstrijden!#REF!,"")</f>
        <v>#REF!</v>
      </c>
      <c r="W962" s="18"/>
      <c r="AE962" s="18"/>
      <c r="AN962" s="18"/>
      <c r="AU962" s="18"/>
      <c r="BA962" s="18"/>
      <c r="BE962" s="18"/>
      <c r="BJ962" s="17" t="str">
        <f>IF(COUNTA(Wedstrijden!O783:Y783)&lt;&gt;0,1,"")</f>
        <v/>
      </c>
      <c r="BK962" s="17" t="str">
        <f t="shared" si="84"/>
        <v/>
      </c>
      <c r="BL962" s="17" t="str">
        <f>IF(Wedstrijden!O783="x","AA","")</f>
        <v/>
      </c>
      <c r="BM962" s="17" t="str">
        <f>IF(Wedstrijden!P783="x","A","")</f>
        <v/>
      </c>
      <c r="BN962" s="17" t="str">
        <f>IF(Wedstrijden!Q783="x","B1","")</f>
        <v/>
      </c>
      <c r="BO962" s="17" t="e">
        <f>IF(Wedstrijden!#REF!="x","BB","")</f>
        <v>#REF!</v>
      </c>
      <c r="BP962" s="17" t="str">
        <f>IF(Wedstrijden!S783="x","B","")</f>
        <v/>
      </c>
      <c r="BQ962" s="17" t="str">
        <f>IF(Wedstrijden!T783="x","L1","")</f>
        <v/>
      </c>
      <c r="BR962" s="17" t="str">
        <f>IF(Wedstrijden!U783="x","L2","")</f>
        <v/>
      </c>
      <c r="BS962" s="17" t="str">
        <f>IF(Wedstrijden!V783="x","M1","")</f>
        <v/>
      </c>
      <c r="BT962" s="17" t="str">
        <f>IF(Wedstrijden!W783="x","M2","")</f>
        <v/>
      </c>
      <c r="BU962" s="17" t="str">
        <f>IF(Wedstrijden!X783="x","Z1","")</f>
        <v/>
      </c>
      <c r="BV962" s="17" t="str">
        <f>IF(Wedstrijden!Y783="x","Z2","")</f>
        <v/>
      </c>
      <c r="BW962" s="17" t="str">
        <f>IF(COUNTA(Wedstrijden!F783:N783)&lt;&gt;0,1,"")</f>
        <v/>
      </c>
      <c r="BX962" s="17" t="str">
        <f t="shared" si="85"/>
        <v/>
      </c>
      <c r="BY962" s="17" t="str">
        <f>IF(Wedstrijden!F783="x","BB","")</f>
        <v/>
      </c>
      <c r="BZ962" s="17" t="str">
        <f>IF(Wedstrijden!G783="x","B","")</f>
        <v/>
      </c>
      <c r="CA962" s="17" t="str">
        <f>IF(Wedstrijden!H783="x","L1","")</f>
        <v/>
      </c>
      <c r="CB962" s="17" t="str">
        <f>IF(Wedstrijden!I783="x","L2","")</f>
        <v/>
      </c>
      <c r="CC962" s="17" t="str">
        <f>IF(Wedstrijden!J783="x","M1","")</f>
        <v/>
      </c>
      <c r="CD962" s="17" t="str">
        <f>IF(Wedstrijden!K783="x","M2","")</f>
        <v/>
      </c>
      <c r="CE962" s="17" t="str">
        <f>IF(Wedstrijden!L783="x","Z1","")</f>
        <v/>
      </c>
      <c r="CF962" s="17" t="str">
        <f>IF(Wedstrijden!M783="x","Z2","")</f>
        <v/>
      </c>
      <c r="CG962" s="17" t="str">
        <f>IF(Wedstrijden!N783="x","ZZL","")</f>
        <v/>
      </c>
      <c r="CL962" s="17" t="str">
        <f>IF(COUNTA(Wedstrijden!AG783:AN783)&lt;&gt;0,2,"")</f>
        <v/>
      </c>
      <c r="CM962" s="17" t="str">
        <f t="shared" si="86"/>
        <v/>
      </c>
      <c r="CN962" s="17" t="str">
        <f>IF(Wedstrijden!AG783="x","AA","")</f>
        <v/>
      </c>
      <c r="CO962" s="17" t="str">
        <f>IF(Wedstrijden!AH783="x","A","")</f>
        <v/>
      </c>
      <c r="CP962" s="17" t="str">
        <f>IF(Wedstrijden!AI783="x","BB","")</f>
        <v/>
      </c>
      <c r="CQ962" s="17" t="str">
        <f>IF(Wedstrijden!AJ783="x","B","")</f>
        <v/>
      </c>
      <c r="CR962" s="17" t="str">
        <f>IF(Wedstrijden!AK783="x","L","")</f>
        <v/>
      </c>
      <c r="CS962" s="17" t="str">
        <f>IF(Wedstrijden!AL783="x","M","")</f>
        <v/>
      </c>
      <c r="CT962" s="17" t="str">
        <f>IF(Wedstrijden!AM783="x","Z","")</f>
        <v/>
      </c>
      <c r="CU962" s="17" t="str">
        <f>IF(Wedstrijden!AN783="x","ZZ","")</f>
        <v/>
      </c>
      <c r="CV962" s="17" t="str">
        <f>IF(COUNTA(Wedstrijden!Z783:AF783)&lt;&gt;0,2,"")</f>
        <v/>
      </c>
      <c r="CW962" s="17" t="str">
        <f t="shared" si="87"/>
        <v/>
      </c>
      <c r="CX962" s="17" t="str">
        <f>IF(Wedstrijden!Z783="x","BB","")</f>
        <v/>
      </c>
      <c r="CY962" s="17" t="str">
        <f>IF(Wedstrijden!AA783="x","B","")</f>
        <v/>
      </c>
      <c r="CZ962" s="17" t="str">
        <f>IF(Wedstrijden!AB783="x","L","")</f>
        <v/>
      </c>
      <c r="DA962" s="17" t="str">
        <f>IF(Wedstrijden!AC783="x","M","")</f>
        <v/>
      </c>
      <c r="DB962" s="17" t="str">
        <f>IF(Wedstrijden!AD783="x","Z","")</f>
        <v/>
      </c>
      <c r="DC962" s="17" t="str">
        <f>IF(Wedstrijden!AE783="x","ZZ","")</f>
        <v/>
      </c>
      <c r="DD962" s="17" t="str">
        <f>IF(Wedstrijden!AF783="x","1.40","")</f>
        <v/>
      </c>
      <c r="DE962" s="17" t="str">
        <f>IF(COUNTA(Wedstrijden!AP783:AR783)&lt;&gt;0,6,"")</f>
        <v/>
      </c>
      <c r="DF962" s="17" t="str">
        <f t="shared" si="88"/>
        <v/>
      </c>
      <c r="DG962" s="17" t="str">
        <f>IF(Wedstrijden!AP783="x","L","")</f>
        <v/>
      </c>
      <c r="DH962" s="17" t="str">
        <f>IF(Wedstrijden!AQ783="x","M","")</f>
        <v/>
      </c>
      <c r="DI962" s="17" t="str">
        <f>IF(Wedstrijden!AR783="x","Z","")</f>
        <v/>
      </c>
      <c r="DJ962" s="17" t="str">
        <f>IF(Wedstrijden!AS783="x","Z","")</f>
        <v/>
      </c>
      <c r="DK962" s="17" t="str">
        <f>IF(COUNTA(Wedstrijden!AU783:AW783)&lt;&gt;0,6,"")</f>
        <v/>
      </c>
      <c r="DL962" s="17" t="str">
        <f t="shared" si="89"/>
        <v/>
      </c>
      <c r="DM962" s="17" t="str">
        <f>IF(Wedstrijden!AU783="x","L","")</f>
        <v/>
      </c>
      <c r="DN962" s="17" t="str">
        <f>IF(Wedstrijden!AV783="x","M","")</f>
        <v/>
      </c>
      <c r="DO962" s="17" t="str">
        <f>IF(Wedstrijden!AW783="x","Z","")</f>
        <v/>
      </c>
      <c r="DP962" s="17" t="str">
        <f>IF(Wedstrijden!AX783="x","Z","")</f>
        <v/>
      </c>
    </row>
    <row r="963" spans="1:120" ht="14.4" x14ac:dyDescent="0.3">
      <c r="A963" s="21">
        <f>Wedstrijden!A784</f>
        <v>0</v>
      </c>
      <c r="B963" s="17" t="str">
        <f>IFERROR(VLOOKUP(Wedstrijden!#REF!,#REF!,2,FALSE),"")</f>
        <v/>
      </c>
      <c r="C963" s="17" t="e">
        <f>Wedstrijden!#REF!</f>
        <v>#REF!</v>
      </c>
      <c r="D963" s="17" t="str">
        <f>IFERROR(VLOOKUP(Wedstrijden!#REF!,#REF!,2,FALSE),"")</f>
        <v/>
      </c>
      <c r="E963" s="17" t="str">
        <f>IFERROR(VLOOKUP(Wedstrijden!#REF!,#REF!,5,FALSE),"")</f>
        <v/>
      </c>
      <c r="F963" s="17" t="e">
        <f>IF(Wedstrijden!#REF!&lt;&gt;"",Wedstrijden!#REF!,"")</f>
        <v>#REF!</v>
      </c>
      <c r="G963" s="17" t="e">
        <f>IF(Wedstrijden!#REF!="Indoor",1,0)</f>
        <v>#REF!</v>
      </c>
      <c r="H963" s="17" t="e">
        <f>Wedstrijden!#REF!</f>
        <v>#REF!</v>
      </c>
      <c r="I963" s="17" t="e">
        <f>IF(Wedstrijden!#REF!="Nee",0,IF(Wedstrijden!#REF!="Ja",1,""))</f>
        <v>#REF!</v>
      </c>
      <c r="J963" s="17" t="e">
        <f>IF(Wedstrijden!#REF!&lt;&gt;"",Wedstrijden!#REF!,"")</f>
        <v>#REF!</v>
      </c>
      <c r="W963" s="18"/>
      <c r="AE963" s="18"/>
      <c r="AN963" s="18"/>
      <c r="AU963" s="18"/>
      <c r="BA963" s="18"/>
      <c r="BE963" s="18"/>
      <c r="BJ963" s="17" t="str">
        <f>IF(COUNTA(Wedstrijden!O784:Y784)&lt;&gt;0,1,"")</f>
        <v/>
      </c>
      <c r="BK963" s="17" t="str">
        <f t="shared" ref="BK963:BK1026" si="90">IF(COUNTBLANK(BJ963) = 1,"",2)</f>
        <v/>
      </c>
      <c r="BL963" s="17" t="str">
        <f>IF(Wedstrijden!O784="x","AA","")</f>
        <v/>
      </c>
      <c r="BM963" s="17" t="str">
        <f>IF(Wedstrijden!P784="x","A","")</f>
        <v/>
      </c>
      <c r="BN963" s="17" t="str">
        <f>IF(Wedstrijden!Q784="x","B1","")</f>
        <v/>
      </c>
      <c r="BO963" s="17" t="e">
        <f>IF(Wedstrijden!#REF!="x","BB","")</f>
        <v>#REF!</v>
      </c>
      <c r="BP963" s="17" t="str">
        <f>IF(Wedstrijden!S784="x","B","")</f>
        <v/>
      </c>
      <c r="BQ963" s="17" t="str">
        <f>IF(Wedstrijden!T784="x","L1","")</f>
        <v/>
      </c>
      <c r="BR963" s="17" t="str">
        <f>IF(Wedstrijden!U784="x","L2","")</f>
        <v/>
      </c>
      <c r="BS963" s="17" t="str">
        <f>IF(Wedstrijden!V784="x","M1","")</f>
        <v/>
      </c>
      <c r="BT963" s="17" t="str">
        <f>IF(Wedstrijden!W784="x","M2","")</f>
        <v/>
      </c>
      <c r="BU963" s="17" t="str">
        <f>IF(Wedstrijden!X784="x","Z1","")</f>
        <v/>
      </c>
      <c r="BV963" s="17" t="str">
        <f>IF(Wedstrijden!Y784="x","Z2","")</f>
        <v/>
      </c>
      <c r="BW963" s="17" t="str">
        <f>IF(COUNTA(Wedstrijden!F784:N784)&lt;&gt;0,1,"")</f>
        <v/>
      </c>
      <c r="BX963" s="17" t="str">
        <f t="shared" ref="BX963:BX1026" si="91">IF(COUNTBLANK(BW963) = 1,"",1)</f>
        <v/>
      </c>
      <c r="BY963" s="17" t="str">
        <f>IF(Wedstrijden!F784="x","BB","")</f>
        <v/>
      </c>
      <c r="BZ963" s="17" t="str">
        <f>IF(Wedstrijden!G784="x","B","")</f>
        <v/>
      </c>
      <c r="CA963" s="17" t="str">
        <f>IF(Wedstrijden!H784="x","L1","")</f>
        <v/>
      </c>
      <c r="CB963" s="17" t="str">
        <f>IF(Wedstrijden!I784="x","L2","")</f>
        <v/>
      </c>
      <c r="CC963" s="17" t="str">
        <f>IF(Wedstrijden!J784="x","M1","")</f>
        <v/>
      </c>
      <c r="CD963" s="17" t="str">
        <f>IF(Wedstrijden!K784="x","M2","")</f>
        <v/>
      </c>
      <c r="CE963" s="17" t="str">
        <f>IF(Wedstrijden!L784="x","Z1","")</f>
        <v/>
      </c>
      <c r="CF963" s="17" t="str">
        <f>IF(Wedstrijden!M784="x","Z2","")</f>
        <v/>
      </c>
      <c r="CG963" s="17" t="str">
        <f>IF(Wedstrijden!N784="x","ZZL","")</f>
        <v/>
      </c>
      <c r="CL963" s="17" t="str">
        <f>IF(COUNTA(Wedstrijden!AG784:AN784)&lt;&gt;0,2,"")</f>
        <v/>
      </c>
      <c r="CM963" s="17" t="str">
        <f t="shared" ref="CM963:CM1026" si="92">IF(COUNTBLANK(CL963) = 1,"",2)</f>
        <v/>
      </c>
      <c r="CN963" s="17" t="str">
        <f>IF(Wedstrijden!AG784="x","AA","")</f>
        <v/>
      </c>
      <c r="CO963" s="17" t="str">
        <f>IF(Wedstrijden!AH784="x","A","")</f>
        <v/>
      </c>
      <c r="CP963" s="17" t="str">
        <f>IF(Wedstrijden!AI784="x","BB","")</f>
        <v/>
      </c>
      <c r="CQ963" s="17" t="str">
        <f>IF(Wedstrijden!AJ784="x","B","")</f>
        <v/>
      </c>
      <c r="CR963" s="17" t="str">
        <f>IF(Wedstrijden!AK784="x","L","")</f>
        <v/>
      </c>
      <c r="CS963" s="17" t="str">
        <f>IF(Wedstrijden!AL784="x","M","")</f>
        <v/>
      </c>
      <c r="CT963" s="17" t="str">
        <f>IF(Wedstrijden!AM784="x","Z","")</f>
        <v/>
      </c>
      <c r="CU963" s="17" t="str">
        <f>IF(Wedstrijden!AN784="x","ZZ","")</f>
        <v/>
      </c>
      <c r="CV963" s="17" t="str">
        <f>IF(COUNTA(Wedstrijden!Z784:AF784)&lt;&gt;0,2,"")</f>
        <v/>
      </c>
      <c r="CW963" s="17" t="str">
        <f t="shared" ref="CW963:CW1026" si="93">IF(COUNTBLANK(CV963) = 1,"",1)</f>
        <v/>
      </c>
      <c r="CX963" s="17" t="str">
        <f>IF(Wedstrijden!Z784="x","BB","")</f>
        <v/>
      </c>
      <c r="CY963" s="17" t="str">
        <f>IF(Wedstrijden!AA784="x","B","")</f>
        <v/>
      </c>
      <c r="CZ963" s="17" t="str">
        <f>IF(Wedstrijden!AB784="x","L","")</f>
        <v/>
      </c>
      <c r="DA963" s="17" t="str">
        <f>IF(Wedstrijden!AC784="x","M","")</f>
        <v/>
      </c>
      <c r="DB963" s="17" t="str">
        <f>IF(Wedstrijden!AD784="x","Z","")</f>
        <v/>
      </c>
      <c r="DC963" s="17" t="str">
        <f>IF(Wedstrijden!AE784="x","ZZ","")</f>
        <v/>
      </c>
      <c r="DD963" s="17" t="str">
        <f>IF(Wedstrijden!AF784="x","1.40","")</f>
        <v/>
      </c>
      <c r="DE963" s="17" t="str">
        <f>IF(COUNTA(Wedstrijden!AP784:AR784)&lt;&gt;0,6,"")</f>
        <v/>
      </c>
      <c r="DF963" s="17" t="str">
        <f t="shared" ref="DF963:DF1026" si="94">IF(COUNTBLANK(DE963) = 1,"",2)</f>
        <v/>
      </c>
      <c r="DG963" s="17" t="str">
        <f>IF(Wedstrijden!AP784="x","L","")</f>
        <v/>
      </c>
      <c r="DH963" s="17" t="str">
        <f>IF(Wedstrijden!AQ784="x","M","")</f>
        <v/>
      </c>
      <c r="DI963" s="17" t="str">
        <f>IF(Wedstrijden!AR784="x","Z","")</f>
        <v/>
      </c>
      <c r="DJ963" s="17" t="str">
        <f>IF(Wedstrijden!AS784="x","Z","")</f>
        <v/>
      </c>
      <c r="DK963" s="17" t="str">
        <f>IF(COUNTA(Wedstrijden!AU784:AW784)&lt;&gt;0,6,"")</f>
        <v/>
      </c>
      <c r="DL963" s="17" t="str">
        <f t="shared" ref="DL963:DL1026" si="95">IF(COUNTBLANK(DK963) = 1,"",1)</f>
        <v/>
      </c>
      <c r="DM963" s="17" t="str">
        <f>IF(Wedstrijden!AU784="x","L","")</f>
        <v/>
      </c>
      <c r="DN963" s="17" t="str">
        <f>IF(Wedstrijden!AV784="x","M","")</f>
        <v/>
      </c>
      <c r="DO963" s="17" t="str">
        <f>IF(Wedstrijden!AW784="x","Z","")</f>
        <v/>
      </c>
      <c r="DP963" s="17" t="str">
        <f>IF(Wedstrijden!AX784="x","Z","")</f>
        <v/>
      </c>
    </row>
    <row r="964" spans="1:120" ht="14.4" x14ac:dyDescent="0.3">
      <c r="A964" s="21">
        <f>Wedstrijden!A785</f>
        <v>0</v>
      </c>
      <c r="B964" s="17" t="str">
        <f>IFERROR(VLOOKUP(Wedstrijden!#REF!,#REF!,2,FALSE),"")</f>
        <v/>
      </c>
      <c r="C964" s="17" t="e">
        <f>Wedstrijden!#REF!</f>
        <v>#REF!</v>
      </c>
      <c r="D964" s="17" t="str">
        <f>IFERROR(VLOOKUP(Wedstrijden!#REF!,#REF!,2,FALSE),"")</f>
        <v/>
      </c>
      <c r="E964" s="17" t="str">
        <f>IFERROR(VLOOKUP(Wedstrijden!#REF!,#REF!,5,FALSE),"")</f>
        <v/>
      </c>
      <c r="F964" s="17" t="e">
        <f>IF(Wedstrijden!#REF!&lt;&gt;"",Wedstrijden!#REF!,"")</f>
        <v>#REF!</v>
      </c>
      <c r="G964" s="17" t="e">
        <f>IF(Wedstrijden!#REF!="Indoor",1,0)</f>
        <v>#REF!</v>
      </c>
      <c r="H964" s="17" t="e">
        <f>Wedstrijden!#REF!</f>
        <v>#REF!</v>
      </c>
      <c r="I964" s="17" t="e">
        <f>IF(Wedstrijden!#REF!="Nee",0,IF(Wedstrijden!#REF!="Ja",1,""))</f>
        <v>#REF!</v>
      </c>
      <c r="J964" s="17" t="e">
        <f>IF(Wedstrijden!#REF!&lt;&gt;"",Wedstrijden!#REF!,"")</f>
        <v>#REF!</v>
      </c>
      <c r="W964" s="18"/>
      <c r="AE964" s="18"/>
      <c r="AN964" s="18"/>
      <c r="AU964" s="18"/>
      <c r="BA964" s="18"/>
      <c r="BE964" s="18"/>
      <c r="BJ964" s="17" t="str">
        <f>IF(COUNTA(Wedstrijden!O785:Y785)&lt;&gt;0,1,"")</f>
        <v/>
      </c>
      <c r="BK964" s="17" t="str">
        <f t="shared" si="90"/>
        <v/>
      </c>
      <c r="BL964" s="17" t="str">
        <f>IF(Wedstrijden!O785="x","AA","")</f>
        <v/>
      </c>
      <c r="BM964" s="17" t="str">
        <f>IF(Wedstrijden!P785="x","A","")</f>
        <v/>
      </c>
      <c r="BN964" s="17" t="str">
        <f>IF(Wedstrijden!Q785="x","B1","")</f>
        <v/>
      </c>
      <c r="BO964" s="17" t="e">
        <f>IF(Wedstrijden!#REF!="x","BB","")</f>
        <v>#REF!</v>
      </c>
      <c r="BP964" s="17" t="str">
        <f>IF(Wedstrijden!S785="x","B","")</f>
        <v/>
      </c>
      <c r="BQ964" s="17" t="str">
        <f>IF(Wedstrijden!T785="x","L1","")</f>
        <v/>
      </c>
      <c r="BR964" s="17" t="str">
        <f>IF(Wedstrijden!U785="x","L2","")</f>
        <v/>
      </c>
      <c r="BS964" s="17" t="str">
        <f>IF(Wedstrijden!V785="x","M1","")</f>
        <v/>
      </c>
      <c r="BT964" s="17" t="str">
        <f>IF(Wedstrijden!W785="x","M2","")</f>
        <v/>
      </c>
      <c r="BU964" s="17" t="str">
        <f>IF(Wedstrijden!X785="x","Z1","")</f>
        <v/>
      </c>
      <c r="BV964" s="17" t="str">
        <f>IF(Wedstrijden!Y785="x","Z2","")</f>
        <v/>
      </c>
      <c r="BW964" s="17" t="str">
        <f>IF(COUNTA(Wedstrijden!F785:N785)&lt;&gt;0,1,"")</f>
        <v/>
      </c>
      <c r="BX964" s="17" t="str">
        <f t="shared" si="91"/>
        <v/>
      </c>
      <c r="BY964" s="17" t="str">
        <f>IF(Wedstrijden!F785="x","BB","")</f>
        <v/>
      </c>
      <c r="BZ964" s="17" t="str">
        <f>IF(Wedstrijden!G785="x","B","")</f>
        <v/>
      </c>
      <c r="CA964" s="17" t="str">
        <f>IF(Wedstrijden!H785="x","L1","")</f>
        <v/>
      </c>
      <c r="CB964" s="17" t="str">
        <f>IF(Wedstrijden!I785="x","L2","")</f>
        <v/>
      </c>
      <c r="CC964" s="17" t="str">
        <f>IF(Wedstrijden!J785="x","M1","")</f>
        <v/>
      </c>
      <c r="CD964" s="17" t="str">
        <f>IF(Wedstrijden!K785="x","M2","")</f>
        <v/>
      </c>
      <c r="CE964" s="17" t="str">
        <f>IF(Wedstrijden!L785="x","Z1","")</f>
        <v/>
      </c>
      <c r="CF964" s="17" t="str">
        <f>IF(Wedstrijden!M785="x","Z2","")</f>
        <v/>
      </c>
      <c r="CG964" s="17" t="str">
        <f>IF(Wedstrijden!N785="x","ZZL","")</f>
        <v/>
      </c>
      <c r="CL964" s="17" t="str">
        <f>IF(COUNTA(Wedstrijden!AG785:AN785)&lt;&gt;0,2,"")</f>
        <v/>
      </c>
      <c r="CM964" s="17" t="str">
        <f t="shared" si="92"/>
        <v/>
      </c>
      <c r="CN964" s="17" t="str">
        <f>IF(Wedstrijden!AG785="x","AA","")</f>
        <v/>
      </c>
      <c r="CO964" s="17" t="str">
        <f>IF(Wedstrijden!AH785="x","A","")</f>
        <v/>
      </c>
      <c r="CP964" s="17" t="str">
        <f>IF(Wedstrijden!AI785="x","BB","")</f>
        <v/>
      </c>
      <c r="CQ964" s="17" t="str">
        <f>IF(Wedstrijden!AJ785="x","B","")</f>
        <v/>
      </c>
      <c r="CR964" s="17" t="str">
        <f>IF(Wedstrijden!AK785="x","L","")</f>
        <v/>
      </c>
      <c r="CS964" s="17" t="str">
        <f>IF(Wedstrijden!AL785="x","M","")</f>
        <v/>
      </c>
      <c r="CT964" s="17" t="str">
        <f>IF(Wedstrijden!AM785="x","Z","")</f>
        <v/>
      </c>
      <c r="CU964" s="17" t="str">
        <f>IF(Wedstrijden!AN785="x","ZZ","")</f>
        <v/>
      </c>
      <c r="CV964" s="17" t="str">
        <f>IF(COUNTA(Wedstrijden!Z785:AF785)&lt;&gt;0,2,"")</f>
        <v/>
      </c>
      <c r="CW964" s="17" t="str">
        <f t="shared" si="93"/>
        <v/>
      </c>
      <c r="CX964" s="17" t="str">
        <f>IF(Wedstrijden!Z785="x","BB","")</f>
        <v/>
      </c>
      <c r="CY964" s="17" t="str">
        <f>IF(Wedstrijden!AA785="x","B","")</f>
        <v/>
      </c>
      <c r="CZ964" s="17" t="str">
        <f>IF(Wedstrijden!AB785="x","L","")</f>
        <v/>
      </c>
      <c r="DA964" s="17" t="str">
        <f>IF(Wedstrijden!AC785="x","M","")</f>
        <v/>
      </c>
      <c r="DB964" s="17" t="str">
        <f>IF(Wedstrijden!AD785="x","Z","")</f>
        <v/>
      </c>
      <c r="DC964" s="17" t="str">
        <f>IF(Wedstrijden!AE785="x","ZZ","")</f>
        <v/>
      </c>
      <c r="DD964" s="17" t="str">
        <f>IF(Wedstrijden!AF785="x","1.40","")</f>
        <v/>
      </c>
      <c r="DE964" s="17" t="str">
        <f>IF(COUNTA(Wedstrijden!AP785:AR785)&lt;&gt;0,6,"")</f>
        <v/>
      </c>
      <c r="DF964" s="17" t="str">
        <f t="shared" si="94"/>
        <v/>
      </c>
      <c r="DG964" s="17" t="str">
        <f>IF(Wedstrijden!AP785="x","L","")</f>
        <v/>
      </c>
      <c r="DH964" s="17" t="str">
        <f>IF(Wedstrijden!AQ785="x","M","")</f>
        <v/>
      </c>
      <c r="DI964" s="17" t="str">
        <f>IF(Wedstrijden!AR785="x","Z","")</f>
        <v/>
      </c>
      <c r="DJ964" s="17" t="str">
        <f>IF(Wedstrijden!AS785="x","Z","")</f>
        <v/>
      </c>
      <c r="DK964" s="17" t="str">
        <f>IF(COUNTA(Wedstrijden!AU785:AW785)&lt;&gt;0,6,"")</f>
        <v/>
      </c>
      <c r="DL964" s="17" t="str">
        <f t="shared" si="95"/>
        <v/>
      </c>
      <c r="DM964" s="17" t="str">
        <f>IF(Wedstrijden!AU785="x","L","")</f>
        <v/>
      </c>
      <c r="DN964" s="17" t="str">
        <f>IF(Wedstrijden!AV785="x","M","")</f>
        <v/>
      </c>
      <c r="DO964" s="17" t="str">
        <f>IF(Wedstrijden!AW785="x","Z","")</f>
        <v/>
      </c>
      <c r="DP964" s="17" t="str">
        <f>IF(Wedstrijden!AX785="x","Z","")</f>
        <v/>
      </c>
    </row>
    <row r="965" spans="1:120" ht="14.4" x14ac:dyDescent="0.3">
      <c r="A965" s="21">
        <f>Wedstrijden!A786</f>
        <v>0</v>
      </c>
      <c r="B965" s="17" t="str">
        <f>IFERROR(VLOOKUP(Wedstrijden!#REF!,#REF!,2,FALSE),"")</f>
        <v/>
      </c>
      <c r="C965" s="17" t="e">
        <f>Wedstrijden!#REF!</f>
        <v>#REF!</v>
      </c>
      <c r="D965" s="17" t="str">
        <f>IFERROR(VLOOKUP(Wedstrijden!#REF!,#REF!,2,FALSE),"")</f>
        <v/>
      </c>
      <c r="E965" s="17" t="str">
        <f>IFERROR(VLOOKUP(Wedstrijden!#REF!,#REF!,5,FALSE),"")</f>
        <v/>
      </c>
      <c r="F965" s="17" t="e">
        <f>IF(Wedstrijden!#REF!&lt;&gt;"",Wedstrijden!#REF!,"")</f>
        <v>#REF!</v>
      </c>
      <c r="G965" s="17" t="e">
        <f>IF(Wedstrijden!#REF!="Indoor",1,0)</f>
        <v>#REF!</v>
      </c>
      <c r="H965" s="17" t="e">
        <f>Wedstrijden!#REF!</f>
        <v>#REF!</v>
      </c>
      <c r="I965" s="17" t="e">
        <f>IF(Wedstrijden!#REF!="Nee",0,IF(Wedstrijden!#REF!="Ja",1,""))</f>
        <v>#REF!</v>
      </c>
      <c r="J965" s="17" t="e">
        <f>IF(Wedstrijden!#REF!&lt;&gt;"",Wedstrijden!#REF!,"")</f>
        <v>#REF!</v>
      </c>
      <c r="W965" s="18"/>
      <c r="AE965" s="18"/>
      <c r="AN965" s="18"/>
      <c r="AU965" s="18"/>
      <c r="BA965" s="18"/>
      <c r="BE965" s="18"/>
      <c r="BJ965" s="17" t="str">
        <f>IF(COUNTA(Wedstrijden!O786:Y786)&lt;&gt;0,1,"")</f>
        <v/>
      </c>
      <c r="BK965" s="17" t="str">
        <f t="shared" si="90"/>
        <v/>
      </c>
      <c r="BL965" s="17" t="str">
        <f>IF(Wedstrijden!O786="x","AA","")</f>
        <v/>
      </c>
      <c r="BM965" s="17" t="str">
        <f>IF(Wedstrijden!P786="x","A","")</f>
        <v/>
      </c>
      <c r="BN965" s="17" t="str">
        <f>IF(Wedstrijden!Q786="x","B1","")</f>
        <v/>
      </c>
      <c r="BO965" s="17" t="e">
        <f>IF(Wedstrijden!#REF!="x","BB","")</f>
        <v>#REF!</v>
      </c>
      <c r="BP965" s="17" t="str">
        <f>IF(Wedstrijden!S786="x","B","")</f>
        <v/>
      </c>
      <c r="BQ965" s="17" t="str">
        <f>IF(Wedstrijden!T786="x","L1","")</f>
        <v/>
      </c>
      <c r="BR965" s="17" t="str">
        <f>IF(Wedstrijden!U786="x","L2","")</f>
        <v/>
      </c>
      <c r="BS965" s="17" t="str">
        <f>IF(Wedstrijden!V786="x","M1","")</f>
        <v/>
      </c>
      <c r="BT965" s="17" t="str">
        <f>IF(Wedstrijden!W786="x","M2","")</f>
        <v/>
      </c>
      <c r="BU965" s="17" t="str">
        <f>IF(Wedstrijden!X786="x","Z1","")</f>
        <v/>
      </c>
      <c r="BV965" s="17" t="str">
        <f>IF(Wedstrijden!Y786="x","Z2","")</f>
        <v/>
      </c>
      <c r="BW965" s="17" t="str">
        <f>IF(COUNTA(Wedstrijden!F786:N786)&lt;&gt;0,1,"")</f>
        <v/>
      </c>
      <c r="BX965" s="17" t="str">
        <f t="shared" si="91"/>
        <v/>
      </c>
      <c r="BY965" s="17" t="str">
        <f>IF(Wedstrijden!F786="x","BB","")</f>
        <v/>
      </c>
      <c r="BZ965" s="17" t="str">
        <f>IF(Wedstrijden!G786="x","B","")</f>
        <v/>
      </c>
      <c r="CA965" s="17" t="str">
        <f>IF(Wedstrijden!H786="x","L1","")</f>
        <v/>
      </c>
      <c r="CB965" s="17" t="str">
        <f>IF(Wedstrijden!I786="x","L2","")</f>
        <v/>
      </c>
      <c r="CC965" s="17" t="str">
        <f>IF(Wedstrijden!J786="x","M1","")</f>
        <v/>
      </c>
      <c r="CD965" s="17" t="str">
        <f>IF(Wedstrijden!K786="x","M2","")</f>
        <v/>
      </c>
      <c r="CE965" s="17" t="str">
        <f>IF(Wedstrijden!L786="x","Z1","")</f>
        <v/>
      </c>
      <c r="CF965" s="17" t="str">
        <f>IF(Wedstrijden!M786="x","Z2","")</f>
        <v/>
      </c>
      <c r="CG965" s="17" t="str">
        <f>IF(Wedstrijden!N786="x","ZZL","")</f>
        <v/>
      </c>
      <c r="CL965" s="17" t="str">
        <f>IF(COUNTA(Wedstrijden!AG786:AN786)&lt;&gt;0,2,"")</f>
        <v/>
      </c>
      <c r="CM965" s="17" t="str">
        <f t="shared" si="92"/>
        <v/>
      </c>
      <c r="CN965" s="17" t="str">
        <f>IF(Wedstrijden!AG786="x","AA","")</f>
        <v/>
      </c>
      <c r="CO965" s="17" t="str">
        <f>IF(Wedstrijden!AH786="x","A","")</f>
        <v/>
      </c>
      <c r="CP965" s="17" t="str">
        <f>IF(Wedstrijden!AI786="x","BB","")</f>
        <v/>
      </c>
      <c r="CQ965" s="17" t="str">
        <f>IF(Wedstrijden!AJ786="x","B","")</f>
        <v/>
      </c>
      <c r="CR965" s="17" t="str">
        <f>IF(Wedstrijden!AK786="x","L","")</f>
        <v/>
      </c>
      <c r="CS965" s="17" t="str">
        <f>IF(Wedstrijden!AL786="x","M","")</f>
        <v/>
      </c>
      <c r="CT965" s="17" t="str">
        <f>IF(Wedstrijden!AM786="x","Z","")</f>
        <v/>
      </c>
      <c r="CU965" s="17" t="str">
        <f>IF(Wedstrijden!AN786="x","ZZ","")</f>
        <v/>
      </c>
      <c r="CV965" s="17" t="str">
        <f>IF(COUNTA(Wedstrijden!Z786:AF786)&lt;&gt;0,2,"")</f>
        <v/>
      </c>
      <c r="CW965" s="17" t="str">
        <f t="shared" si="93"/>
        <v/>
      </c>
      <c r="CX965" s="17" t="str">
        <f>IF(Wedstrijden!Z786="x","BB","")</f>
        <v/>
      </c>
      <c r="CY965" s="17" t="str">
        <f>IF(Wedstrijden!AA786="x","B","")</f>
        <v/>
      </c>
      <c r="CZ965" s="17" t="str">
        <f>IF(Wedstrijden!AB786="x","L","")</f>
        <v/>
      </c>
      <c r="DA965" s="17" t="str">
        <f>IF(Wedstrijden!AC786="x","M","")</f>
        <v/>
      </c>
      <c r="DB965" s="17" t="str">
        <f>IF(Wedstrijden!AD786="x","Z","")</f>
        <v/>
      </c>
      <c r="DC965" s="17" t="str">
        <f>IF(Wedstrijden!AE786="x","ZZ","")</f>
        <v/>
      </c>
      <c r="DD965" s="17" t="str">
        <f>IF(Wedstrijden!AF786="x","1.40","")</f>
        <v/>
      </c>
      <c r="DE965" s="17" t="str">
        <f>IF(COUNTA(Wedstrijden!AP786:AR786)&lt;&gt;0,6,"")</f>
        <v/>
      </c>
      <c r="DF965" s="17" t="str">
        <f t="shared" si="94"/>
        <v/>
      </c>
      <c r="DG965" s="17" t="str">
        <f>IF(Wedstrijden!AP786="x","L","")</f>
        <v/>
      </c>
      <c r="DH965" s="17" t="str">
        <f>IF(Wedstrijden!AQ786="x","M","")</f>
        <v/>
      </c>
      <c r="DI965" s="17" t="str">
        <f>IF(Wedstrijden!AR786="x","Z","")</f>
        <v/>
      </c>
      <c r="DJ965" s="17" t="str">
        <f>IF(Wedstrijden!AS786="x","Z","")</f>
        <v/>
      </c>
      <c r="DK965" s="17" t="str">
        <f>IF(COUNTA(Wedstrijden!AU786:AW786)&lt;&gt;0,6,"")</f>
        <v/>
      </c>
      <c r="DL965" s="17" t="str">
        <f t="shared" si="95"/>
        <v/>
      </c>
      <c r="DM965" s="17" t="str">
        <f>IF(Wedstrijden!AU786="x","L","")</f>
        <v/>
      </c>
      <c r="DN965" s="17" t="str">
        <f>IF(Wedstrijden!AV786="x","M","")</f>
        <v/>
      </c>
      <c r="DO965" s="17" t="str">
        <f>IF(Wedstrijden!AW786="x","Z","")</f>
        <v/>
      </c>
      <c r="DP965" s="17" t="str">
        <f>IF(Wedstrijden!AX786="x","Z","")</f>
        <v/>
      </c>
    </row>
    <row r="966" spans="1:120" ht="14.4" x14ac:dyDescent="0.3">
      <c r="A966" s="21">
        <f>Wedstrijden!A787</f>
        <v>0</v>
      </c>
      <c r="B966" s="17" t="str">
        <f>IFERROR(VLOOKUP(Wedstrijden!#REF!,#REF!,2,FALSE),"")</f>
        <v/>
      </c>
      <c r="C966" s="17" t="e">
        <f>Wedstrijden!#REF!</f>
        <v>#REF!</v>
      </c>
      <c r="D966" s="17" t="str">
        <f>IFERROR(VLOOKUP(Wedstrijden!#REF!,#REF!,2,FALSE),"")</f>
        <v/>
      </c>
      <c r="E966" s="17" t="str">
        <f>IFERROR(VLOOKUP(Wedstrijden!#REF!,#REF!,5,FALSE),"")</f>
        <v/>
      </c>
      <c r="F966" s="17" t="e">
        <f>IF(Wedstrijden!#REF!&lt;&gt;"",Wedstrijden!#REF!,"")</f>
        <v>#REF!</v>
      </c>
      <c r="G966" s="17" t="e">
        <f>IF(Wedstrijden!#REF!="Indoor",1,0)</f>
        <v>#REF!</v>
      </c>
      <c r="H966" s="17" t="e">
        <f>Wedstrijden!#REF!</f>
        <v>#REF!</v>
      </c>
      <c r="I966" s="17" t="e">
        <f>IF(Wedstrijden!#REF!="Nee",0,IF(Wedstrijden!#REF!="Ja",1,""))</f>
        <v>#REF!</v>
      </c>
      <c r="J966" s="17" t="e">
        <f>IF(Wedstrijden!#REF!&lt;&gt;"",Wedstrijden!#REF!,"")</f>
        <v>#REF!</v>
      </c>
      <c r="W966" s="18"/>
      <c r="AE966" s="18"/>
      <c r="AN966" s="18"/>
      <c r="AU966" s="18"/>
      <c r="BA966" s="18"/>
      <c r="BE966" s="18"/>
      <c r="BJ966" s="17" t="str">
        <f>IF(COUNTA(Wedstrijden!O787:Y787)&lt;&gt;0,1,"")</f>
        <v/>
      </c>
      <c r="BK966" s="17" t="str">
        <f t="shared" si="90"/>
        <v/>
      </c>
      <c r="BL966" s="17" t="str">
        <f>IF(Wedstrijden!O787="x","AA","")</f>
        <v/>
      </c>
      <c r="BM966" s="17" t="str">
        <f>IF(Wedstrijden!P787="x","A","")</f>
        <v/>
      </c>
      <c r="BN966" s="17" t="str">
        <f>IF(Wedstrijden!Q787="x","B1","")</f>
        <v/>
      </c>
      <c r="BO966" s="17" t="e">
        <f>IF(Wedstrijden!#REF!="x","BB","")</f>
        <v>#REF!</v>
      </c>
      <c r="BP966" s="17" t="str">
        <f>IF(Wedstrijden!S787="x","B","")</f>
        <v/>
      </c>
      <c r="BQ966" s="17" t="str">
        <f>IF(Wedstrijden!T787="x","L1","")</f>
        <v/>
      </c>
      <c r="BR966" s="17" t="str">
        <f>IF(Wedstrijden!U787="x","L2","")</f>
        <v/>
      </c>
      <c r="BS966" s="17" t="str">
        <f>IF(Wedstrijden!V787="x","M1","")</f>
        <v/>
      </c>
      <c r="BT966" s="17" t="str">
        <f>IF(Wedstrijden!W787="x","M2","")</f>
        <v/>
      </c>
      <c r="BU966" s="17" t="str">
        <f>IF(Wedstrijden!X787="x","Z1","")</f>
        <v/>
      </c>
      <c r="BV966" s="17" t="str">
        <f>IF(Wedstrijden!Y787="x","Z2","")</f>
        <v/>
      </c>
      <c r="BW966" s="17" t="str">
        <f>IF(COUNTA(Wedstrijden!F787:N787)&lt;&gt;0,1,"")</f>
        <v/>
      </c>
      <c r="BX966" s="17" t="str">
        <f t="shared" si="91"/>
        <v/>
      </c>
      <c r="BY966" s="17" t="str">
        <f>IF(Wedstrijden!F787="x","BB","")</f>
        <v/>
      </c>
      <c r="BZ966" s="17" t="str">
        <f>IF(Wedstrijden!G787="x","B","")</f>
        <v/>
      </c>
      <c r="CA966" s="17" t="str">
        <f>IF(Wedstrijden!H787="x","L1","")</f>
        <v/>
      </c>
      <c r="CB966" s="17" t="str">
        <f>IF(Wedstrijden!I787="x","L2","")</f>
        <v/>
      </c>
      <c r="CC966" s="17" t="str">
        <f>IF(Wedstrijden!J787="x","M1","")</f>
        <v/>
      </c>
      <c r="CD966" s="17" t="str">
        <f>IF(Wedstrijden!K787="x","M2","")</f>
        <v/>
      </c>
      <c r="CE966" s="17" t="str">
        <f>IF(Wedstrijden!L787="x","Z1","")</f>
        <v/>
      </c>
      <c r="CF966" s="17" t="str">
        <f>IF(Wedstrijden!M787="x","Z2","")</f>
        <v/>
      </c>
      <c r="CG966" s="17" t="str">
        <f>IF(Wedstrijden!N787="x","ZZL","")</f>
        <v/>
      </c>
      <c r="CL966" s="17" t="str">
        <f>IF(COUNTA(Wedstrijden!AG787:AN787)&lt;&gt;0,2,"")</f>
        <v/>
      </c>
      <c r="CM966" s="17" t="str">
        <f t="shared" si="92"/>
        <v/>
      </c>
      <c r="CN966" s="17" t="str">
        <f>IF(Wedstrijden!AG787="x","AA","")</f>
        <v/>
      </c>
      <c r="CO966" s="17" t="str">
        <f>IF(Wedstrijden!AH787="x","A","")</f>
        <v/>
      </c>
      <c r="CP966" s="17" t="str">
        <f>IF(Wedstrijden!AI787="x","BB","")</f>
        <v/>
      </c>
      <c r="CQ966" s="17" t="str">
        <f>IF(Wedstrijden!AJ787="x","B","")</f>
        <v/>
      </c>
      <c r="CR966" s="17" t="str">
        <f>IF(Wedstrijden!AK787="x","L","")</f>
        <v/>
      </c>
      <c r="CS966" s="17" t="str">
        <f>IF(Wedstrijden!AL787="x","M","")</f>
        <v/>
      </c>
      <c r="CT966" s="17" t="str">
        <f>IF(Wedstrijden!AM787="x","Z","")</f>
        <v/>
      </c>
      <c r="CU966" s="17" t="str">
        <f>IF(Wedstrijden!AN787="x","ZZ","")</f>
        <v/>
      </c>
      <c r="CV966" s="17" t="str">
        <f>IF(COUNTA(Wedstrijden!Z787:AF787)&lt;&gt;0,2,"")</f>
        <v/>
      </c>
      <c r="CW966" s="17" t="str">
        <f t="shared" si="93"/>
        <v/>
      </c>
      <c r="CX966" s="17" t="str">
        <f>IF(Wedstrijden!Z787="x","BB","")</f>
        <v/>
      </c>
      <c r="CY966" s="17" t="str">
        <f>IF(Wedstrijden!AA787="x","B","")</f>
        <v/>
      </c>
      <c r="CZ966" s="17" t="str">
        <f>IF(Wedstrijden!AB787="x","L","")</f>
        <v/>
      </c>
      <c r="DA966" s="17" t="str">
        <f>IF(Wedstrijden!AC787="x","M","")</f>
        <v/>
      </c>
      <c r="DB966" s="17" t="str">
        <f>IF(Wedstrijden!AD787="x","Z","")</f>
        <v/>
      </c>
      <c r="DC966" s="17" t="str">
        <f>IF(Wedstrijden!AE787="x","ZZ","")</f>
        <v/>
      </c>
      <c r="DD966" s="17" t="str">
        <f>IF(Wedstrijden!AF787="x","1.40","")</f>
        <v/>
      </c>
      <c r="DE966" s="17" t="str">
        <f>IF(COUNTA(Wedstrijden!AP787:AR787)&lt;&gt;0,6,"")</f>
        <v/>
      </c>
      <c r="DF966" s="17" t="str">
        <f t="shared" si="94"/>
        <v/>
      </c>
      <c r="DG966" s="17" t="str">
        <f>IF(Wedstrijden!AP787="x","L","")</f>
        <v/>
      </c>
      <c r="DH966" s="17" t="str">
        <f>IF(Wedstrijden!AQ787="x","M","")</f>
        <v/>
      </c>
      <c r="DI966" s="17" t="str">
        <f>IF(Wedstrijden!AR787="x","Z","")</f>
        <v/>
      </c>
      <c r="DJ966" s="17" t="str">
        <f>IF(Wedstrijden!AS787="x","Z","")</f>
        <v/>
      </c>
      <c r="DK966" s="17" t="str">
        <f>IF(COUNTA(Wedstrijden!AU787:AW787)&lt;&gt;0,6,"")</f>
        <v/>
      </c>
      <c r="DL966" s="17" t="str">
        <f t="shared" si="95"/>
        <v/>
      </c>
      <c r="DM966" s="17" t="str">
        <f>IF(Wedstrijden!AU787="x","L","")</f>
        <v/>
      </c>
      <c r="DN966" s="17" t="str">
        <f>IF(Wedstrijden!AV787="x","M","")</f>
        <v/>
      </c>
      <c r="DO966" s="17" t="str">
        <f>IF(Wedstrijden!AW787="x","Z","")</f>
        <v/>
      </c>
      <c r="DP966" s="17" t="str">
        <f>IF(Wedstrijden!AX787="x","Z","")</f>
        <v/>
      </c>
    </row>
    <row r="967" spans="1:120" ht="14.4" x14ac:dyDescent="0.3">
      <c r="A967" s="21">
        <f>Wedstrijden!A788</f>
        <v>0</v>
      </c>
      <c r="B967" s="17" t="str">
        <f>IFERROR(VLOOKUP(Wedstrijden!#REF!,#REF!,2,FALSE),"")</f>
        <v/>
      </c>
      <c r="C967" s="17" t="e">
        <f>Wedstrijden!#REF!</f>
        <v>#REF!</v>
      </c>
      <c r="D967" s="17" t="str">
        <f>IFERROR(VLOOKUP(Wedstrijden!#REF!,#REF!,2,FALSE),"")</f>
        <v/>
      </c>
      <c r="E967" s="17" t="str">
        <f>IFERROR(VLOOKUP(Wedstrijden!#REF!,#REF!,5,FALSE),"")</f>
        <v/>
      </c>
      <c r="F967" s="17" t="e">
        <f>IF(Wedstrijden!#REF!&lt;&gt;"",Wedstrijden!#REF!,"")</f>
        <v>#REF!</v>
      </c>
      <c r="G967" s="17" t="e">
        <f>IF(Wedstrijden!#REF!="Indoor",1,0)</f>
        <v>#REF!</v>
      </c>
      <c r="H967" s="17" t="e">
        <f>Wedstrijden!#REF!</f>
        <v>#REF!</v>
      </c>
      <c r="I967" s="17" t="e">
        <f>IF(Wedstrijden!#REF!="Nee",0,IF(Wedstrijden!#REF!="Ja",1,""))</f>
        <v>#REF!</v>
      </c>
      <c r="J967" s="17" t="e">
        <f>IF(Wedstrijden!#REF!&lt;&gt;"",Wedstrijden!#REF!,"")</f>
        <v>#REF!</v>
      </c>
      <c r="W967" s="18"/>
      <c r="AE967" s="18"/>
      <c r="AN967" s="18"/>
      <c r="AU967" s="18"/>
      <c r="BA967" s="18"/>
      <c r="BE967" s="18"/>
      <c r="BJ967" s="17" t="str">
        <f>IF(COUNTA(Wedstrijden!O788:Y788)&lt;&gt;0,1,"")</f>
        <v/>
      </c>
      <c r="BK967" s="17" t="str">
        <f t="shared" si="90"/>
        <v/>
      </c>
      <c r="BL967" s="17" t="str">
        <f>IF(Wedstrijden!O788="x","AA","")</f>
        <v/>
      </c>
      <c r="BM967" s="17" t="str">
        <f>IF(Wedstrijden!P788="x","A","")</f>
        <v/>
      </c>
      <c r="BN967" s="17" t="str">
        <f>IF(Wedstrijden!Q788="x","B1","")</f>
        <v/>
      </c>
      <c r="BO967" s="17" t="e">
        <f>IF(Wedstrijden!#REF!="x","BB","")</f>
        <v>#REF!</v>
      </c>
      <c r="BP967" s="17" t="str">
        <f>IF(Wedstrijden!S788="x","B","")</f>
        <v/>
      </c>
      <c r="BQ967" s="17" t="str">
        <f>IF(Wedstrijden!T788="x","L1","")</f>
        <v/>
      </c>
      <c r="BR967" s="17" t="str">
        <f>IF(Wedstrijden!U788="x","L2","")</f>
        <v/>
      </c>
      <c r="BS967" s="17" t="str">
        <f>IF(Wedstrijden!V788="x","M1","")</f>
        <v/>
      </c>
      <c r="BT967" s="17" t="str">
        <f>IF(Wedstrijden!W788="x","M2","")</f>
        <v/>
      </c>
      <c r="BU967" s="17" t="str">
        <f>IF(Wedstrijden!X788="x","Z1","")</f>
        <v/>
      </c>
      <c r="BV967" s="17" t="str">
        <f>IF(Wedstrijden!Y788="x","Z2","")</f>
        <v/>
      </c>
      <c r="BW967" s="17" t="str">
        <f>IF(COUNTA(Wedstrijden!F788:N788)&lt;&gt;0,1,"")</f>
        <v/>
      </c>
      <c r="BX967" s="17" t="str">
        <f t="shared" si="91"/>
        <v/>
      </c>
      <c r="BY967" s="17" t="str">
        <f>IF(Wedstrijden!F788="x","BB","")</f>
        <v/>
      </c>
      <c r="BZ967" s="17" t="str">
        <f>IF(Wedstrijden!G788="x","B","")</f>
        <v/>
      </c>
      <c r="CA967" s="17" t="str">
        <f>IF(Wedstrijden!H788="x","L1","")</f>
        <v/>
      </c>
      <c r="CB967" s="17" t="str">
        <f>IF(Wedstrijden!I788="x","L2","")</f>
        <v/>
      </c>
      <c r="CC967" s="17" t="str">
        <f>IF(Wedstrijden!J788="x","M1","")</f>
        <v/>
      </c>
      <c r="CD967" s="17" t="str">
        <f>IF(Wedstrijden!K788="x","M2","")</f>
        <v/>
      </c>
      <c r="CE967" s="17" t="str">
        <f>IF(Wedstrijden!L788="x","Z1","")</f>
        <v/>
      </c>
      <c r="CF967" s="17" t="str">
        <f>IF(Wedstrijden!M788="x","Z2","")</f>
        <v/>
      </c>
      <c r="CG967" s="17" t="str">
        <f>IF(Wedstrijden!N788="x","ZZL","")</f>
        <v/>
      </c>
      <c r="CL967" s="17" t="str">
        <f>IF(COUNTA(Wedstrijden!AG788:AN788)&lt;&gt;0,2,"")</f>
        <v/>
      </c>
      <c r="CM967" s="17" t="str">
        <f t="shared" si="92"/>
        <v/>
      </c>
      <c r="CN967" s="17" t="str">
        <f>IF(Wedstrijden!AG788="x","AA","")</f>
        <v/>
      </c>
      <c r="CO967" s="17" t="str">
        <f>IF(Wedstrijden!AH788="x","A","")</f>
        <v/>
      </c>
      <c r="CP967" s="17" t="str">
        <f>IF(Wedstrijden!AI788="x","BB","")</f>
        <v/>
      </c>
      <c r="CQ967" s="17" t="str">
        <f>IF(Wedstrijden!AJ788="x","B","")</f>
        <v/>
      </c>
      <c r="CR967" s="17" t="str">
        <f>IF(Wedstrijden!AK788="x","L","")</f>
        <v/>
      </c>
      <c r="CS967" s="17" t="str">
        <f>IF(Wedstrijden!AL788="x","M","")</f>
        <v/>
      </c>
      <c r="CT967" s="17" t="str">
        <f>IF(Wedstrijden!AM788="x","Z","")</f>
        <v/>
      </c>
      <c r="CU967" s="17" t="str">
        <f>IF(Wedstrijden!AN788="x","ZZ","")</f>
        <v/>
      </c>
      <c r="CV967" s="17" t="str">
        <f>IF(COUNTA(Wedstrijden!Z788:AF788)&lt;&gt;0,2,"")</f>
        <v/>
      </c>
      <c r="CW967" s="17" t="str">
        <f t="shared" si="93"/>
        <v/>
      </c>
      <c r="CX967" s="17" t="str">
        <f>IF(Wedstrijden!Z788="x","BB","")</f>
        <v/>
      </c>
      <c r="CY967" s="17" t="str">
        <f>IF(Wedstrijden!AA788="x","B","")</f>
        <v/>
      </c>
      <c r="CZ967" s="17" t="str">
        <f>IF(Wedstrijden!AB788="x","L","")</f>
        <v/>
      </c>
      <c r="DA967" s="17" t="str">
        <f>IF(Wedstrijden!AC788="x","M","")</f>
        <v/>
      </c>
      <c r="DB967" s="17" t="str">
        <f>IF(Wedstrijden!AD788="x","Z","")</f>
        <v/>
      </c>
      <c r="DC967" s="17" t="str">
        <f>IF(Wedstrijden!AE788="x","ZZ","")</f>
        <v/>
      </c>
      <c r="DD967" s="17" t="str">
        <f>IF(Wedstrijden!AF788="x","1.40","")</f>
        <v/>
      </c>
      <c r="DE967" s="17" t="str">
        <f>IF(COUNTA(Wedstrijden!AP788:AR788)&lt;&gt;0,6,"")</f>
        <v/>
      </c>
      <c r="DF967" s="17" t="str">
        <f t="shared" si="94"/>
        <v/>
      </c>
      <c r="DG967" s="17" t="str">
        <f>IF(Wedstrijden!AP788="x","L","")</f>
        <v/>
      </c>
      <c r="DH967" s="17" t="str">
        <f>IF(Wedstrijden!AQ788="x","M","")</f>
        <v/>
      </c>
      <c r="DI967" s="17" t="str">
        <f>IF(Wedstrijden!AR788="x","Z","")</f>
        <v/>
      </c>
      <c r="DJ967" s="17" t="str">
        <f>IF(Wedstrijden!AS788="x","Z","")</f>
        <v/>
      </c>
      <c r="DK967" s="17" t="str">
        <f>IF(COUNTA(Wedstrijden!AU788:AW788)&lt;&gt;0,6,"")</f>
        <v/>
      </c>
      <c r="DL967" s="17" t="str">
        <f t="shared" si="95"/>
        <v/>
      </c>
      <c r="DM967" s="17" t="str">
        <f>IF(Wedstrijden!AU788="x","L","")</f>
        <v/>
      </c>
      <c r="DN967" s="17" t="str">
        <f>IF(Wedstrijden!AV788="x","M","")</f>
        <v/>
      </c>
      <c r="DO967" s="17" t="str">
        <f>IF(Wedstrijden!AW788="x","Z","")</f>
        <v/>
      </c>
      <c r="DP967" s="17" t="str">
        <f>IF(Wedstrijden!AX788="x","Z","")</f>
        <v/>
      </c>
    </row>
    <row r="968" spans="1:120" ht="14.4" x14ac:dyDescent="0.3">
      <c r="A968" s="21">
        <f>Wedstrijden!A789</f>
        <v>0</v>
      </c>
      <c r="B968" s="17" t="str">
        <f>IFERROR(VLOOKUP(Wedstrijden!#REF!,#REF!,2,FALSE),"")</f>
        <v/>
      </c>
      <c r="C968" s="17" t="e">
        <f>Wedstrijden!#REF!</f>
        <v>#REF!</v>
      </c>
      <c r="D968" s="17" t="str">
        <f>IFERROR(VLOOKUP(Wedstrijden!#REF!,#REF!,2,FALSE),"")</f>
        <v/>
      </c>
      <c r="E968" s="17" t="str">
        <f>IFERROR(VLOOKUP(Wedstrijden!#REF!,#REF!,5,FALSE),"")</f>
        <v/>
      </c>
      <c r="F968" s="17" t="e">
        <f>IF(Wedstrijden!#REF!&lt;&gt;"",Wedstrijden!#REF!,"")</f>
        <v>#REF!</v>
      </c>
      <c r="G968" s="17" t="e">
        <f>IF(Wedstrijden!#REF!="Indoor",1,0)</f>
        <v>#REF!</v>
      </c>
      <c r="H968" s="17" t="e">
        <f>Wedstrijden!#REF!</f>
        <v>#REF!</v>
      </c>
      <c r="I968" s="17" t="e">
        <f>IF(Wedstrijden!#REF!="Nee",0,IF(Wedstrijden!#REF!="Ja",1,""))</f>
        <v>#REF!</v>
      </c>
      <c r="J968" s="17" t="e">
        <f>IF(Wedstrijden!#REF!&lt;&gt;"",Wedstrijden!#REF!,"")</f>
        <v>#REF!</v>
      </c>
      <c r="W968" s="18"/>
      <c r="AE968" s="18"/>
      <c r="AN968" s="18"/>
      <c r="AU968" s="18"/>
      <c r="BA968" s="18"/>
      <c r="BE968" s="18"/>
      <c r="BJ968" s="17" t="str">
        <f>IF(COUNTA(Wedstrijden!O789:Y789)&lt;&gt;0,1,"")</f>
        <v/>
      </c>
      <c r="BK968" s="17" t="str">
        <f t="shared" si="90"/>
        <v/>
      </c>
      <c r="BL968" s="17" t="str">
        <f>IF(Wedstrijden!O789="x","AA","")</f>
        <v/>
      </c>
      <c r="BM968" s="17" t="str">
        <f>IF(Wedstrijden!P789="x","A","")</f>
        <v/>
      </c>
      <c r="BN968" s="17" t="str">
        <f>IF(Wedstrijden!Q789="x","B1","")</f>
        <v/>
      </c>
      <c r="BO968" s="17" t="e">
        <f>IF(Wedstrijden!#REF!="x","BB","")</f>
        <v>#REF!</v>
      </c>
      <c r="BP968" s="17" t="str">
        <f>IF(Wedstrijden!S789="x","B","")</f>
        <v/>
      </c>
      <c r="BQ968" s="17" t="str">
        <f>IF(Wedstrijden!T789="x","L1","")</f>
        <v/>
      </c>
      <c r="BR968" s="17" t="str">
        <f>IF(Wedstrijden!U789="x","L2","")</f>
        <v/>
      </c>
      <c r="BS968" s="17" t="str">
        <f>IF(Wedstrijden!V789="x","M1","")</f>
        <v/>
      </c>
      <c r="BT968" s="17" t="str">
        <f>IF(Wedstrijden!W789="x","M2","")</f>
        <v/>
      </c>
      <c r="BU968" s="17" t="str">
        <f>IF(Wedstrijden!X789="x","Z1","")</f>
        <v/>
      </c>
      <c r="BV968" s="17" t="str">
        <f>IF(Wedstrijden!Y789="x","Z2","")</f>
        <v/>
      </c>
      <c r="BW968" s="17" t="str">
        <f>IF(COUNTA(Wedstrijden!F789:N789)&lt;&gt;0,1,"")</f>
        <v/>
      </c>
      <c r="BX968" s="17" t="str">
        <f t="shared" si="91"/>
        <v/>
      </c>
      <c r="BY968" s="17" t="str">
        <f>IF(Wedstrijden!F789="x","BB","")</f>
        <v/>
      </c>
      <c r="BZ968" s="17" t="str">
        <f>IF(Wedstrijden!G789="x","B","")</f>
        <v/>
      </c>
      <c r="CA968" s="17" t="str">
        <f>IF(Wedstrijden!H789="x","L1","")</f>
        <v/>
      </c>
      <c r="CB968" s="17" t="str">
        <f>IF(Wedstrijden!I789="x","L2","")</f>
        <v/>
      </c>
      <c r="CC968" s="17" t="str">
        <f>IF(Wedstrijden!J789="x","M1","")</f>
        <v/>
      </c>
      <c r="CD968" s="17" t="str">
        <f>IF(Wedstrijden!K789="x","M2","")</f>
        <v/>
      </c>
      <c r="CE968" s="17" t="str">
        <f>IF(Wedstrijden!L789="x","Z1","")</f>
        <v/>
      </c>
      <c r="CF968" s="17" t="str">
        <f>IF(Wedstrijden!M789="x","Z2","")</f>
        <v/>
      </c>
      <c r="CG968" s="17" t="str">
        <f>IF(Wedstrijden!N789="x","ZZL","")</f>
        <v/>
      </c>
      <c r="CL968" s="17" t="str">
        <f>IF(COUNTA(Wedstrijden!AG789:AN789)&lt;&gt;0,2,"")</f>
        <v/>
      </c>
      <c r="CM968" s="17" t="str">
        <f t="shared" si="92"/>
        <v/>
      </c>
      <c r="CN968" s="17" t="str">
        <f>IF(Wedstrijden!AG789="x","AA","")</f>
        <v/>
      </c>
      <c r="CO968" s="17" t="str">
        <f>IF(Wedstrijden!AH789="x","A","")</f>
        <v/>
      </c>
      <c r="CP968" s="17" t="str">
        <f>IF(Wedstrijden!AI789="x","BB","")</f>
        <v/>
      </c>
      <c r="CQ968" s="17" t="str">
        <f>IF(Wedstrijden!AJ789="x","B","")</f>
        <v/>
      </c>
      <c r="CR968" s="17" t="str">
        <f>IF(Wedstrijden!AK789="x","L","")</f>
        <v/>
      </c>
      <c r="CS968" s="17" t="str">
        <f>IF(Wedstrijden!AL789="x","M","")</f>
        <v/>
      </c>
      <c r="CT968" s="17" t="str">
        <f>IF(Wedstrijden!AM789="x","Z","")</f>
        <v/>
      </c>
      <c r="CU968" s="17" t="str">
        <f>IF(Wedstrijden!AN789="x","ZZ","")</f>
        <v/>
      </c>
      <c r="CV968" s="17" t="str">
        <f>IF(COUNTA(Wedstrijden!Z789:AF789)&lt;&gt;0,2,"")</f>
        <v/>
      </c>
      <c r="CW968" s="17" t="str">
        <f t="shared" si="93"/>
        <v/>
      </c>
      <c r="CX968" s="17" t="str">
        <f>IF(Wedstrijden!Z789="x","BB","")</f>
        <v/>
      </c>
      <c r="CY968" s="17" t="str">
        <f>IF(Wedstrijden!AA789="x","B","")</f>
        <v/>
      </c>
      <c r="CZ968" s="17" t="str">
        <f>IF(Wedstrijden!AB789="x","L","")</f>
        <v/>
      </c>
      <c r="DA968" s="17" t="str">
        <f>IF(Wedstrijden!AC789="x","M","")</f>
        <v/>
      </c>
      <c r="DB968" s="17" t="str">
        <f>IF(Wedstrijden!AD789="x","Z","")</f>
        <v/>
      </c>
      <c r="DC968" s="17" t="str">
        <f>IF(Wedstrijden!AE789="x","ZZ","")</f>
        <v/>
      </c>
      <c r="DD968" s="17" t="str">
        <f>IF(Wedstrijden!AF789="x","1.40","")</f>
        <v/>
      </c>
      <c r="DE968" s="17" t="str">
        <f>IF(COUNTA(Wedstrijden!AP789:AR789)&lt;&gt;0,6,"")</f>
        <v/>
      </c>
      <c r="DF968" s="17" t="str">
        <f t="shared" si="94"/>
        <v/>
      </c>
      <c r="DG968" s="17" t="str">
        <f>IF(Wedstrijden!AP789="x","L","")</f>
        <v/>
      </c>
      <c r="DH968" s="17" t="str">
        <f>IF(Wedstrijden!AQ789="x","M","")</f>
        <v/>
      </c>
      <c r="DI968" s="17" t="str">
        <f>IF(Wedstrijden!AR789="x","Z","")</f>
        <v/>
      </c>
      <c r="DJ968" s="17" t="str">
        <f>IF(Wedstrijden!AS789="x","Z","")</f>
        <v/>
      </c>
      <c r="DK968" s="17" t="str">
        <f>IF(COUNTA(Wedstrijden!AU789:AW789)&lt;&gt;0,6,"")</f>
        <v/>
      </c>
      <c r="DL968" s="17" t="str">
        <f t="shared" si="95"/>
        <v/>
      </c>
      <c r="DM968" s="17" t="str">
        <f>IF(Wedstrijden!AU789="x","L","")</f>
        <v/>
      </c>
      <c r="DN968" s="17" t="str">
        <f>IF(Wedstrijden!AV789="x","M","")</f>
        <v/>
      </c>
      <c r="DO968" s="17" t="str">
        <f>IF(Wedstrijden!AW789="x","Z","")</f>
        <v/>
      </c>
      <c r="DP968" s="17" t="str">
        <f>IF(Wedstrijden!AX789="x","Z","")</f>
        <v/>
      </c>
    </row>
    <row r="969" spans="1:120" ht="14.4" x14ac:dyDescent="0.3">
      <c r="A969" s="21">
        <f>Wedstrijden!A790</f>
        <v>0</v>
      </c>
      <c r="B969" s="17" t="str">
        <f>IFERROR(VLOOKUP(Wedstrijden!#REF!,#REF!,2,FALSE),"")</f>
        <v/>
      </c>
      <c r="C969" s="17" t="e">
        <f>Wedstrijden!#REF!</f>
        <v>#REF!</v>
      </c>
      <c r="D969" s="17" t="str">
        <f>IFERROR(VLOOKUP(Wedstrijden!#REF!,#REF!,2,FALSE),"")</f>
        <v/>
      </c>
      <c r="E969" s="17" t="str">
        <f>IFERROR(VLOOKUP(Wedstrijden!#REF!,#REF!,5,FALSE),"")</f>
        <v/>
      </c>
      <c r="F969" s="17" t="e">
        <f>IF(Wedstrijden!#REF!&lt;&gt;"",Wedstrijden!#REF!,"")</f>
        <v>#REF!</v>
      </c>
      <c r="G969" s="17" t="e">
        <f>IF(Wedstrijden!#REF!="Indoor",1,0)</f>
        <v>#REF!</v>
      </c>
      <c r="H969" s="17" t="e">
        <f>Wedstrijden!#REF!</f>
        <v>#REF!</v>
      </c>
      <c r="I969" s="17" t="e">
        <f>IF(Wedstrijden!#REF!="Nee",0,IF(Wedstrijden!#REF!="Ja",1,""))</f>
        <v>#REF!</v>
      </c>
      <c r="J969" s="17" t="e">
        <f>IF(Wedstrijden!#REF!&lt;&gt;"",Wedstrijden!#REF!,"")</f>
        <v>#REF!</v>
      </c>
      <c r="W969" s="18"/>
      <c r="AE969" s="18"/>
      <c r="AN969" s="18"/>
      <c r="AU969" s="18"/>
      <c r="BA969" s="18"/>
      <c r="BE969" s="18"/>
      <c r="BJ969" s="17" t="str">
        <f>IF(COUNTA(Wedstrijden!O790:Y790)&lt;&gt;0,1,"")</f>
        <v/>
      </c>
      <c r="BK969" s="17" t="str">
        <f t="shared" si="90"/>
        <v/>
      </c>
      <c r="BL969" s="17" t="str">
        <f>IF(Wedstrijden!O790="x","AA","")</f>
        <v/>
      </c>
      <c r="BM969" s="17" t="str">
        <f>IF(Wedstrijden!P790="x","A","")</f>
        <v/>
      </c>
      <c r="BN969" s="17" t="str">
        <f>IF(Wedstrijden!Q790="x","B1","")</f>
        <v/>
      </c>
      <c r="BO969" s="17" t="e">
        <f>IF(Wedstrijden!#REF!="x","BB","")</f>
        <v>#REF!</v>
      </c>
      <c r="BP969" s="17" t="str">
        <f>IF(Wedstrijden!S790="x","B","")</f>
        <v/>
      </c>
      <c r="BQ969" s="17" t="str">
        <f>IF(Wedstrijden!T790="x","L1","")</f>
        <v/>
      </c>
      <c r="BR969" s="17" t="str">
        <f>IF(Wedstrijden!U790="x","L2","")</f>
        <v/>
      </c>
      <c r="BS969" s="17" t="str">
        <f>IF(Wedstrijden!V790="x","M1","")</f>
        <v/>
      </c>
      <c r="BT969" s="17" t="str">
        <f>IF(Wedstrijden!W790="x","M2","")</f>
        <v/>
      </c>
      <c r="BU969" s="17" t="str">
        <f>IF(Wedstrijden!X790="x","Z1","")</f>
        <v/>
      </c>
      <c r="BV969" s="17" t="str">
        <f>IF(Wedstrijden!Y790="x","Z2","")</f>
        <v/>
      </c>
      <c r="BW969" s="17" t="str">
        <f>IF(COUNTA(Wedstrijden!F790:N790)&lt;&gt;0,1,"")</f>
        <v/>
      </c>
      <c r="BX969" s="17" t="str">
        <f t="shared" si="91"/>
        <v/>
      </c>
      <c r="BY969" s="17" t="str">
        <f>IF(Wedstrijden!F790="x","BB","")</f>
        <v/>
      </c>
      <c r="BZ969" s="17" t="str">
        <f>IF(Wedstrijden!G790="x","B","")</f>
        <v/>
      </c>
      <c r="CA969" s="17" t="str">
        <f>IF(Wedstrijden!H790="x","L1","")</f>
        <v/>
      </c>
      <c r="CB969" s="17" t="str">
        <f>IF(Wedstrijden!I790="x","L2","")</f>
        <v/>
      </c>
      <c r="CC969" s="17" t="str">
        <f>IF(Wedstrijden!J790="x","M1","")</f>
        <v/>
      </c>
      <c r="CD969" s="17" t="str">
        <f>IF(Wedstrijden!K790="x","M2","")</f>
        <v/>
      </c>
      <c r="CE969" s="17" t="str">
        <f>IF(Wedstrijden!L790="x","Z1","")</f>
        <v/>
      </c>
      <c r="CF969" s="17" t="str">
        <f>IF(Wedstrijden!M790="x","Z2","")</f>
        <v/>
      </c>
      <c r="CG969" s="17" t="str">
        <f>IF(Wedstrijden!N790="x","ZZL","")</f>
        <v/>
      </c>
      <c r="CL969" s="17" t="str">
        <f>IF(COUNTA(Wedstrijden!AG790:AN790)&lt;&gt;0,2,"")</f>
        <v/>
      </c>
      <c r="CM969" s="17" t="str">
        <f t="shared" si="92"/>
        <v/>
      </c>
      <c r="CN969" s="17" t="str">
        <f>IF(Wedstrijden!AG790="x","AA","")</f>
        <v/>
      </c>
      <c r="CO969" s="17" t="str">
        <f>IF(Wedstrijden!AH790="x","A","")</f>
        <v/>
      </c>
      <c r="CP969" s="17" t="str">
        <f>IF(Wedstrijden!AI790="x","BB","")</f>
        <v/>
      </c>
      <c r="CQ969" s="17" t="str">
        <f>IF(Wedstrijden!AJ790="x","B","")</f>
        <v/>
      </c>
      <c r="CR969" s="17" t="str">
        <f>IF(Wedstrijden!AK790="x","L","")</f>
        <v/>
      </c>
      <c r="CS969" s="17" t="str">
        <f>IF(Wedstrijden!AL790="x","M","")</f>
        <v/>
      </c>
      <c r="CT969" s="17" t="str">
        <f>IF(Wedstrijden!AM790="x","Z","")</f>
        <v/>
      </c>
      <c r="CU969" s="17" t="str">
        <f>IF(Wedstrijden!AN790="x","ZZ","")</f>
        <v/>
      </c>
      <c r="CV969" s="17" t="str">
        <f>IF(COUNTA(Wedstrijden!Z790:AF790)&lt;&gt;0,2,"")</f>
        <v/>
      </c>
      <c r="CW969" s="17" t="str">
        <f t="shared" si="93"/>
        <v/>
      </c>
      <c r="CX969" s="17" t="str">
        <f>IF(Wedstrijden!Z790="x","BB","")</f>
        <v/>
      </c>
      <c r="CY969" s="17" t="str">
        <f>IF(Wedstrijden!AA790="x","B","")</f>
        <v/>
      </c>
      <c r="CZ969" s="17" t="str">
        <f>IF(Wedstrijden!AB790="x","L","")</f>
        <v/>
      </c>
      <c r="DA969" s="17" t="str">
        <f>IF(Wedstrijden!AC790="x","M","")</f>
        <v/>
      </c>
      <c r="DB969" s="17" t="str">
        <f>IF(Wedstrijden!AD790="x","Z","")</f>
        <v/>
      </c>
      <c r="DC969" s="17" t="str">
        <f>IF(Wedstrijden!AE790="x","ZZ","")</f>
        <v/>
      </c>
      <c r="DD969" s="17" t="str">
        <f>IF(Wedstrijden!AF790="x","1.40","")</f>
        <v/>
      </c>
      <c r="DE969" s="17" t="str">
        <f>IF(COUNTA(Wedstrijden!AP790:AR790)&lt;&gt;0,6,"")</f>
        <v/>
      </c>
      <c r="DF969" s="17" t="str">
        <f t="shared" si="94"/>
        <v/>
      </c>
      <c r="DG969" s="17" t="str">
        <f>IF(Wedstrijden!AP790="x","L","")</f>
        <v/>
      </c>
      <c r="DH969" s="17" t="str">
        <f>IF(Wedstrijden!AQ790="x","M","")</f>
        <v/>
      </c>
      <c r="DI969" s="17" t="str">
        <f>IF(Wedstrijden!AR790="x","Z","")</f>
        <v/>
      </c>
      <c r="DJ969" s="17" t="str">
        <f>IF(Wedstrijden!AS790="x","Z","")</f>
        <v/>
      </c>
      <c r="DK969" s="17" t="str">
        <f>IF(COUNTA(Wedstrijden!AU790:AW790)&lt;&gt;0,6,"")</f>
        <v/>
      </c>
      <c r="DL969" s="17" t="str">
        <f t="shared" si="95"/>
        <v/>
      </c>
      <c r="DM969" s="17" t="str">
        <f>IF(Wedstrijden!AU790="x","L","")</f>
        <v/>
      </c>
      <c r="DN969" s="17" t="str">
        <f>IF(Wedstrijden!AV790="x","M","")</f>
        <v/>
      </c>
      <c r="DO969" s="17" t="str">
        <f>IF(Wedstrijden!AW790="x","Z","")</f>
        <v/>
      </c>
      <c r="DP969" s="17" t="str">
        <f>IF(Wedstrijden!AX790="x","Z","")</f>
        <v/>
      </c>
    </row>
    <row r="970" spans="1:120" ht="14.4" x14ac:dyDescent="0.3">
      <c r="A970" s="21">
        <f>Wedstrijden!A791</f>
        <v>0</v>
      </c>
      <c r="B970" s="17" t="str">
        <f>IFERROR(VLOOKUP(Wedstrijden!#REF!,#REF!,2,FALSE),"")</f>
        <v/>
      </c>
      <c r="C970" s="17" t="e">
        <f>Wedstrijden!#REF!</f>
        <v>#REF!</v>
      </c>
      <c r="D970" s="17" t="str">
        <f>IFERROR(VLOOKUP(Wedstrijden!#REF!,#REF!,2,FALSE),"")</f>
        <v/>
      </c>
      <c r="E970" s="17" t="str">
        <f>IFERROR(VLOOKUP(Wedstrijden!#REF!,#REF!,5,FALSE),"")</f>
        <v/>
      </c>
      <c r="F970" s="17" t="e">
        <f>IF(Wedstrijden!#REF!&lt;&gt;"",Wedstrijden!#REF!,"")</f>
        <v>#REF!</v>
      </c>
      <c r="G970" s="17" t="e">
        <f>IF(Wedstrijden!#REF!="Indoor",1,0)</f>
        <v>#REF!</v>
      </c>
      <c r="H970" s="17" t="e">
        <f>Wedstrijden!#REF!</f>
        <v>#REF!</v>
      </c>
      <c r="I970" s="17" t="e">
        <f>IF(Wedstrijden!#REF!="Nee",0,IF(Wedstrijden!#REF!="Ja",1,""))</f>
        <v>#REF!</v>
      </c>
      <c r="J970" s="17" t="e">
        <f>IF(Wedstrijden!#REF!&lt;&gt;"",Wedstrijden!#REF!,"")</f>
        <v>#REF!</v>
      </c>
      <c r="W970" s="18"/>
      <c r="AE970" s="18"/>
      <c r="AN970" s="18"/>
      <c r="AU970" s="18"/>
      <c r="BA970" s="18"/>
      <c r="BE970" s="18"/>
      <c r="BJ970" s="17" t="str">
        <f>IF(COUNTA(Wedstrijden!O791:Y791)&lt;&gt;0,1,"")</f>
        <v/>
      </c>
      <c r="BK970" s="17" t="str">
        <f t="shared" si="90"/>
        <v/>
      </c>
      <c r="BL970" s="17" t="str">
        <f>IF(Wedstrijden!O791="x","AA","")</f>
        <v/>
      </c>
      <c r="BM970" s="17" t="str">
        <f>IF(Wedstrijden!P791="x","A","")</f>
        <v/>
      </c>
      <c r="BN970" s="17" t="str">
        <f>IF(Wedstrijden!Q791="x","B1","")</f>
        <v/>
      </c>
      <c r="BO970" s="17" t="e">
        <f>IF(Wedstrijden!#REF!="x","BB","")</f>
        <v>#REF!</v>
      </c>
      <c r="BP970" s="17" t="str">
        <f>IF(Wedstrijden!S791="x","B","")</f>
        <v/>
      </c>
      <c r="BQ970" s="17" t="str">
        <f>IF(Wedstrijden!T791="x","L1","")</f>
        <v/>
      </c>
      <c r="BR970" s="17" t="str">
        <f>IF(Wedstrijden!U791="x","L2","")</f>
        <v/>
      </c>
      <c r="BS970" s="17" t="str">
        <f>IF(Wedstrijden!V791="x","M1","")</f>
        <v/>
      </c>
      <c r="BT970" s="17" t="str">
        <f>IF(Wedstrijden!W791="x","M2","")</f>
        <v/>
      </c>
      <c r="BU970" s="17" t="str">
        <f>IF(Wedstrijden!X791="x","Z1","")</f>
        <v/>
      </c>
      <c r="BV970" s="17" t="str">
        <f>IF(Wedstrijden!Y791="x","Z2","")</f>
        <v/>
      </c>
      <c r="BW970" s="17" t="str">
        <f>IF(COUNTA(Wedstrijden!F791:N791)&lt;&gt;0,1,"")</f>
        <v/>
      </c>
      <c r="BX970" s="17" t="str">
        <f t="shared" si="91"/>
        <v/>
      </c>
      <c r="BY970" s="17" t="str">
        <f>IF(Wedstrijden!F791="x","BB","")</f>
        <v/>
      </c>
      <c r="BZ970" s="17" t="str">
        <f>IF(Wedstrijden!G791="x","B","")</f>
        <v/>
      </c>
      <c r="CA970" s="17" t="str">
        <f>IF(Wedstrijden!H791="x","L1","")</f>
        <v/>
      </c>
      <c r="CB970" s="17" t="str">
        <f>IF(Wedstrijden!I791="x","L2","")</f>
        <v/>
      </c>
      <c r="CC970" s="17" t="str">
        <f>IF(Wedstrijden!J791="x","M1","")</f>
        <v/>
      </c>
      <c r="CD970" s="17" t="str">
        <f>IF(Wedstrijden!K791="x","M2","")</f>
        <v/>
      </c>
      <c r="CE970" s="17" t="str">
        <f>IF(Wedstrijden!L791="x","Z1","")</f>
        <v/>
      </c>
      <c r="CF970" s="17" t="str">
        <f>IF(Wedstrijden!M791="x","Z2","")</f>
        <v/>
      </c>
      <c r="CG970" s="17" t="str">
        <f>IF(Wedstrijden!N791="x","ZZL","")</f>
        <v/>
      </c>
      <c r="CL970" s="17" t="str">
        <f>IF(COUNTA(Wedstrijden!AG791:AN791)&lt;&gt;0,2,"")</f>
        <v/>
      </c>
      <c r="CM970" s="17" t="str">
        <f t="shared" si="92"/>
        <v/>
      </c>
      <c r="CN970" s="17" t="str">
        <f>IF(Wedstrijden!AG791="x","AA","")</f>
        <v/>
      </c>
      <c r="CO970" s="17" t="str">
        <f>IF(Wedstrijden!AH791="x","A","")</f>
        <v/>
      </c>
      <c r="CP970" s="17" t="str">
        <f>IF(Wedstrijden!AI791="x","BB","")</f>
        <v/>
      </c>
      <c r="CQ970" s="17" t="str">
        <f>IF(Wedstrijden!AJ791="x","B","")</f>
        <v/>
      </c>
      <c r="CR970" s="17" t="str">
        <f>IF(Wedstrijden!AK791="x","L","")</f>
        <v/>
      </c>
      <c r="CS970" s="17" t="str">
        <f>IF(Wedstrijden!AL791="x","M","")</f>
        <v/>
      </c>
      <c r="CT970" s="17" t="str">
        <f>IF(Wedstrijden!AM791="x","Z","")</f>
        <v/>
      </c>
      <c r="CU970" s="17" t="str">
        <f>IF(Wedstrijden!AN791="x","ZZ","")</f>
        <v/>
      </c>
      <c r="CV970" s="17" t="str">
        <f>IF(COUNTA(Wedstrijden!Z791:AF791)&lt;&gt;0,2,"")</f>
        <v/>
      </c>
      <c r="CW970" s="17" t="str">
        <f t="shared" si="93"/>
        <v/>
      </c>
      <c r="CX970" s="17" t="str">
        <f>IF(Wedstrijden!Z791="x","BB","")</f>
        <v/>
      </c>
      <c r="CY970" s="17" t="str">
        <f>IF(Wedstrijden!AA791="x","B","")</f>
        <v/>
      </c>
      <c r="CZ970" s="17" t="str">
        <f>IF(Wedstrijden!AB791="x","L","")</f>
        <v/>
      </c>
      <c r="DA970" s="17" t="str">
        <f>IF(Wedstrijden!AC791="x","M","")</f>
        <v/>
      </c>
      <c r="DB970" s="17" t="str">
        <f>IF(Wedstrijden!AD791="x","Z","")</f>
        <v/>
      </c>
      <c r="DC970" s="17" t="str">
        <f>IF(Wedstrijden!AE791="x","ZZ","")</f>
        <v/>
      </c>
      <c r="DD970" s="17" t="str">
        <f>IF(Wedstrijden!AF791="x","1.40","")</f>
        <v/>
      </c>
      <c r="DE970" s="17" t="str">
        <f>IF(COUNTA(Wedstrijden!AP791:AR791)&lt;&gt;0,6,"")</f>
        <v/>
      </c>
      <c r="DF970" s="17" t="str">
        <f t="shared" si="94"/>
        <v/>
      </c>
      <c r="DG970" s="17" t="str">
        <f>IF(Wedstrijden!AP791="x","L","")</f>
        <v/>
      </c>
      <c r="DH970" s="17" t="str">
        <f>IF(Wedstrijden!AQ791="x","M","")</f>
        <v/>
      </c>
      <c r="DI970" s="17" t="str">
        <f>IF(Wedstrijden!AR791="x","Z","")</f>
        <v/>
      </c>
      <c r="DJ970" s="17" t="str">
        <f>IF(Wedstrijden!AS791="x","Z","")</f>
        <v/>
      </c>
      <c r="DK970" s="17" t="str">
        <f>IF(COUNTA(Wedstrijden!AU791:AW791)&lt;&gt;0,6,"")</f>
        <v/>
      </c>
      <c r="DL970" s="17" t="str">
        <f t="shared" si="95"/>
        <v/>
      </c>
      <c r="DM970" s="17" t="str">
        <f>IF(Wedstrijden!AU791="x","L","")</f>
        <v/>
      </c>
      <c r="DN970" s="17" t="str">
        <f>IF(Wedstrijden!AV791="x","M","")</f>
        <v/>
      </c>
      <c r="DO970" s="17" t="str">
        <f>IF(Wedstrijden!AW791="x","Z","")</f>
        <v/>
      </c>
      <c r="DP970" s="17" t="str">
        <f>IF(Wedstrijden!AX791="x","Z","")</f>
        <v/>
      </c>
    </row>
    <row r="971" spans="1:120" ht="14.4" x14ac:dyDescent="0.3">
      <c r="A971" s="21">
        <f>Wedstrijden!A792</f>
        <v>0</v>
      </c>
      <c r="B971" s="17" t="str">
        <f>IFERROR(VLOOKUP(Wedstrijden!#REF!,#REF!,2,FALSE),"")</f>
        <v/>
      </c>
      <c r="C971" s="17" t="e">
        <f>Wedstrijden!#REF!</f>
        <v>#REF!</v>
      </c>
      <c r="D971" s="17" t="str">
        <f>IFERROR(VLOOKUP(Wedstrijden!#REF!,#REF!,2,FALSE),"")</f>
        <v/>
      </c>
      <c r="E971" s="17" t="str">
        <f>IFERROR(VLOOKUP(Wedstrijden!#REF!,#REF!,5,FALSE),"")</f>
        <v/>
      </c>
      <c r="F971" s="17" t="e">
        <f>IF(Wedstrijden!#REF!&lt;&gt;"",Wedstrijden!#REF!,"")</f>
        <v>#REF!</v>
      </c>
      <c r="G971" s="17" t="e">
        <f>IF(Wedstrijden!#REF!="Indoor",1,0)</f>
        <v>#REF!</v>
      </c>
      <c r="H971" s="17" t="e">
        <f>Wedstrijden!#REF!</f>
        <v>#REF!</v>
      </c>
      <c r="I971" s="17" t="e">
        <f>IF(Wedstrijden!#REF!="Nee",0,IF(Wedstrijden!#REF!="Ja",1,""))</f>
        <v>#REF!</v>
      </c>
      <c r="J971" s="17" t="e">
        <f>IF(Wedstrijden!#REF!&lt;&gt;"",Wedstrijden!#REF!,"")</f>
        <v>#REF!</v>
      </c>
      <c r="W971" s="18"/>
      <c r="AE971" s="18"/>
      <c r="AN971" s="18"/>
      <c r="AU971" s="18"/>
      <c r="BA971" s="18"/>
      <c r="BE971" s="18"/>
      <c r="BJ971" s="17" t="str">
        <f>IF(COUNTA(Wedstrijden!O792:Y792)&lt;&gt;0,1,"")</f>
        <v/>
      </c>
      <c r="BK971" s="17" t="str">
        <f t="shared" si="90"/>
        <v/>
      </c>
      <c r="BL971" s="17" t="str">
        <f>IF(Wedstrijden!O792="x","AA","")</f>
        <v/>
      </c>
      <c r="BM971" s="17" t="str">
        <f>IF(Wedstrijden!P792="x","A","")</f>
        <v/>
      </c>
      <c r="BN971" s="17" t="str">
        <f>IF(Wedstrijden!Q792="x","B1","")</f>
        <v/>
      </c>
      <c r="BO971" s="17" t="e">
        <f>IF(Wedstrijden!#REF!="x","BB","")</f>
        <v>#REF!</v>
      </c>
      <c r="BP971" s="17" t="str">
        <f>IF(Wedstrijden!S792="x","B","")</f>
        <v/>
      </c>
      <c r="BQ971" s="17" t="str">
        <f>IF(Wedstrijden!T792="x","L1","")</f>
        <v/>
      </c>
      <c r="BR971" s="17" t="str">
        <f>IF(Wedstrijden!U792="x","L2","")</f>
        <v/>
      </c>
      <c r="BS971" s="17" t="str">
        <f>IF(Wedstrijden!V792="x","M1","")</f>
        <v/>
      </c>
      <c r="BT971" s="17" t="str">
        <f>IF(Wedstrijden!W792="x","M2","")</f>
        <v/>
      </c>
      <c r="BU971" s="17" t="str">
        <f>IF(Wedstrijden!X792="x","Z1","")</f>
        <v/>
      </c>
      <c r="BV971" s="17" t="str">
        <f>IF(Wedstrijden!Y792="x","Z2","")</f>
        <v/>
      </c>
      <c r="BW971" s="17" t="str">
        <f>IF(COUNTA(Wedstrijden!F792:N792)&lt;&gt;0,1,"")</f>
        <v/>
      </c>
      <c r="BX971" s="17" t="str">
        <f t="shared" si="91"/>
        <v/>
      </c>
      <c r="BY971" s="17" t="str">
        <f>IF(Wedstrijden!F792="x","BB","")</f>
        <v/>
      </c>
      <c r="BZ971" s="17" t="str">
        <f>IF(Wedstrijden!G792="x","B","")</f>
        <v/>
      </c>
      <c r="CA971" s="17" t="str">
        <f>IF(Wedstrijden!H792="x","L1","")</f>
        <v/>
      </c>
      <c r="CB971" s="17" t="str">
        <f>IF(Wedstrijden!I792="x","L2","")</f>
        <v/>
      </c>
      <c r="CC971" s="17" t="str">
        <f>IF(Wedstrijden!J792="x","M1","")</f>
        <v/>
      </c>
      <c r="CD971" s="17" t="str">
        <f>IF(Wedstrijden!K792="x","M2","")</f>
        <v/>
      </c>
      <c r="CE971" s="17" t="str">
        <f>IF(Wedstrijden!L792="x","Z1","")</f>
        <v/>
      </c>
      <c r="CF971" s="17" t="str">
        <f>IF(Wedstrijden!M792="x","Z2","")</f>
        <v/>
      </c>
      <c r="CG971" s="17" t="str">
        <f>IF(Wedstrijden!N792="x","ZZL","")</f>
        <v/>
      </c>
      <c r="CL971" s="17" t="str">
        <f>IF(COUNTA(Wedstrijden!AG792:AN792)&lt;&gt;0,2,"")</f>
        <v/>
      </c>
      <c r="CM971" s="17" t="str">
        <f t="shared" si="92"/>
        <v/>
      </c>
      <c r="CN971" s="17" t="str">
        <f>IF(Wedstrijden!AG792="x","AA","")</f>
        <v/>
      </c>
      <c r="CO971" s="17" t="str">
        <f>IF(Wedstrijden!AH792="x","A","")</f>
        <v/>
      </c>
      <c r="CP971" s="17" t="str">
        <f>IF(Wedstrijden!AI792="x","BB","")</f>
        <v/>
      </c>
      <c r="CQ971" s="17" t="str">
        <f>IF(Wedstrijden!AJ792="x","B","")</f>
        <v/>
      </c>
      <c r="CR971" s="17" t="str">
        <f>IF(Wedstrijden!AK792="x","L","")</f>
        <v/>
      </c>
      <c r="CS971" s="17" t="str">
        <f>IF(Wedstrijden!AL792="x","M","")</f>
        <v/>
      </c>
      <c r="CT971" s="17" t="str">
        <f>IF(Wedstrijden!AM792="x","Z","")</f>
        <v/>
      </c>
      <c r="CU971" s="17" t="str">
        <f>IF(Wedstrijden!AN792="x","ZZ","")</f>
        <v/>
      </c>
      <c r="CV971" s="17" t="str">
        <f>IF(COUNTA(Wedstrijden!Z792:AF792)&lt;&gt;0,2,"")</f>
        <v/>
      </c>
      <c r="CW971" s="17" t="str">
        <f t="shared" si="93"/>
        <v/>
      </c>
      <c r="CX971" s="17" t="str">
        <f>IF(Wedstrijden!Z792="x","BB","")</f>
        <v/>
      </c>
      <c r="CY971" s="17" t="str">
        <f>IF(Wedstrijden!AA792="x","B","")</f>
        <v/>
      </c>
      <c r="CZ971" s="17" t="str">
        <f>IF(Wedstrijden!AB792="x","L","")</f>
        <v/>
      </c>
      <c r="DA971" s="17" t="str">
        <f>IF(Wedstrijden!AC792="x","M","")</f>
        <v/>
      </c>
      <c r="DB971" s="17" t="str">
        <f>IF(Wedstrijden!AD792="x","Z","")</f>
        <v/>
      </c>
      <c r="DC971" s="17" t="str">
        <f>IF(Wedstrijden!AE792="x","ZZ","")</f>
        <v/>
      </c>
      <c r="DD971" s="17" t="str">
        <f>IF(Wedstrijden!AF792="x","1.40","")</f>
        <v/>
      </c>
      <c r="DE971" s="17" t="str">
        <f>IF(COUNTA(Wedstrijden!AP792:AR792)&lt;&gt;0,6,"")</f>
        <v/>
      </c>
      <c r="DF971" s="17" t="str">
        <f t="shared" si="94"/>
        <v/>
      </c>
      <c r="DG971" s="17" t="str">
        <f>IF(Wedstrijden!AP792="x","L","")</f>
        <v/>
      </c>
      <c r="DH971" s="17" t="str">
        <f>IF(Wedstrijden!AQ792="x","M","")</f>
        <v/>
      </c>
      <c r="DI971" s="17" t="str">
        <f>IF(Wedstrijden!AR792="x","Z","")</f>
        <v/>
      </c>
      <c r="DJ971" s="17" t="str">
        <f>IF(Wedstrijden!AS792="x","Z","")</f>
        <v/>
      </c>
      <c r="DK971" s="17" t="str">
        <f>IF(COUNTA(Wedstrijden!AU792:AW792)&lt;&gt;0,6,"")</f>
        <v/>
      </c>
      <c r="DL971" s="17" t="str">
        <f t="shared" si="95"/>
        <v/>
      </c>
      <c r="DM971" s="17" t="str">
        <f>IF(Wedstrijden!AU792="x","L","")</f>
        <v/>
      </c>
      <c r="DN971" s="17" t="str">
        <f>IF(Wedstrijden!AV792="x","M","")</f>
        <v/>
      </c>
      <c r="DO971" s="17" t="str">
        <f>IF(Wedstrijden!AW792="x","Z","")</f>
        <v/>
      </c>
      <c r="DP971" s="17" t="str">
        <f>IF(Wedstrijden!AX792="x","Z","")</f>
        <v/>
      </c>
    </row>
    <row r="972" spans="1:120" ht="14.4" x14ac:dyDescent="0.3">
      <c r="A972" s="21">
        <f>Wedstrijden!A793</f>
        <v>0</v>
      </c>
      <c r="B972" s="17" t="str">
        <f>IFERROR(VLOOKUP(Wedstrijden!#REF!,#REF!,2,FALSE),"")</f>
        <v/>
      </c>
      <c r="C972" s="17" t="e">
        <f>Wedstrijden!#REF!</f>
        <v>#REF!</v>
      </c>
      <c r="D972" s="17" t="str">
        <f>IFERROR(VLOOKUP(Wedstrijden!#REF!,#REF!,2,FALSE),"")</f>
        <v/>
      </c>
      <c r="E972" s="17" t="str">
        <f>IFERROR(VLOOKUP(Wedstrijden!#REF!,#REF!,5,FALSE),"")</f>
        <v/>
      </c>
      <c r="F972" s="17" t="e">
        <f>IF(Wedstrijden!#REF!&lt;&gt;"",Wedstrijden!#REF!,"")</f>
        <v>#REF!</v>
      </c>
      <c r="G972" s="17" t="e">
        <f>IF(Wedstrijden!#REF!="Indoor",1,0)</f>
        <v>#REF!</v>
      </c>
      <c r="H972" s="17" t="e">
        <f>Wedstrijden!#REF!</f>
        <v>#REF!</v>
      </c>
      <c r="I972" s="17" t="e">
        <f>IF(Wedstrijden!#REF!="Nee",0,IF(Wedstrijden!#REF!="Ja",1,""))</f>
        <v>#REF!</v>
      </c>
      <c r="J972" s="17" t="e">
        <f>IF(Wedstrijden!#REF!&lt;&gt;"",Wedstrijden!#REF!,"")</f>
        <v>#REF!</v>
      </c>
      <c r="W972" s="18"/>
      <c r="AE972" s="18"/>
      <c r="AN972" s="18"/>
      <c r="AU972" s="18"/>
      <c r="BA972" s="18"/>
      <c r="BE972" s="18"/>
      <c r="BJ972" s="17" t="str">
        <f>IF(COUNTA(Wedstrijden!O793:Y793)&lt;&gt;0,1,"")</f>
        <v/>
      </c>
      <c r="BK972" s="17" t="str">
        <f t="shared" si="90"/>
        <v/>
      </c>
      <c r="BL972" s="17" t="str">
        <f>IF(Wedstrijden!O793="x","AA","")</f>
        <v/>
      </c>
      <c r="BM972" s="17" t="str">
        <f>IF(Wedstrijden!P793="x","A","")</f>
        <v/>
      </c>
      <c r="BN972" s="17" t="str">
        <f>IF(Wedstrijden!Q793="x","B1","")</f>
        <v/>
      </c>
      <c r="BO972" s="17" t="e">
        <f>IF(Wedstrijden!#REF!="x","BB","")</f>
        <v>#REF!</v>
      </c>
      <c r="BP972" s="17" t="str">
        <f>IF(Wedstrijden!S793="x","B","")</f>
        <v/>
      </c>
      <c r="BQ972" s="17" t="str">
        <f>IF(Wedstrijden!T793="x","L1","")</f>
        <v/>
      </c>
      <c r="BR972" s="17" t="str">
        <f>IF(Wedstrijden!U793="x","L2","")</f>
        <v/>
      </c>
      <c r="BS972" s="17" t="str">
        <f>IF(Wedstrijden!V793="x","M1","")</f>
        <v/>
      </c>
      <c r="BT972" s="17" t="str">
        <f>IF(Wedstrijden!W793="x","M2","")</f>
        <v/>
      </c>
      <c r="BU972" s="17" t="str">
        <f>IF(Wedstrijden!X793="x","Z1","")</f>
        <v/>
      </c>
      <c r="BV972" s="17" t="str">
        <f>IF(Wedstrijden!Y793="x","Z2","")</f>
        <v/>
      </c>
      <c r="BW972" s="17" t="str">
        <f>IF(COUNTA(Wedstrijden!F793:N793)&lt;&gt;0,1,"")</f>
        <v/>
      </c>
      <c r="BX972" s="17" t="str">
        <f t="shared" si="91"/>
        <v/>
      </c>
      <c r="BY972" s="17" t="str">
        <f>IF(Wedstrijden!F793="x","BB","")</f>
        <v/>
      </c>
      <c r="BZ972" s="17" t="str">
        <f>IF(Wedstrijden!G793="x","B","")</f>
        <v/>
      </c>
      <c r="CA972" s="17" t="str">
        <f>IF(Wedstrijden!H793="x","L1","")</f>
        <v/>
      </c>
      <c r="CB972" s="17" t="str">
        <f>IF(Wedstrijden!I793="x","L2","")</f>
        <v/>
      </c>
      <c r="CC972" s="17" t="str">
        <f>IF(Wedstrijden!J793="x","M1","")</f>
        <v/>
      </c>
      <c r="CD972" s="17" t="str">
        <f>IF(Wedstrijden!K793="x","M2","")</f>
        <v/>
      </c>
      <c r="CE972" s="17" t="str">
        <f>IF(Wedstrijden!L793="x","Z1","")</f>
        <v/>
      </c>
      <c r="CF972" s="17" t="str">
        <f>IF(Wedstrijden!M793="x","Z2","")</f>
        <v/>
      </c>
      <c r="CG972" s="17" t="str">
        <f>IF(Wedstrijden!N793="x","ZZL","")</f>
        <v/>
      </c>
      <c r="CL972" s="17" t="str">
        <f>IF(COUNTA(Wedstrijden!AG793:AN793)&lt;&gt;0,2,"")</f>
        <v/>
      </c>
      <c r="CM972" s="17" t="str">
        <f t="shared" si="92"/>
        <v/>
      </c>
      <c r="CN972" s="17" t="str">
        <f>IF(Wedstrijden!AG793="x","AA","")</f>
        <v/>
      </c>
      <c r="CO972" s="17" t="str">
        <f>IF(Wedstrijden!AH793="x","A","")</f>
        <v/>
      </c>
      <c r="CP972" s="17" t="str">
        <f>IF(Wedstrijden!AI793="x","BB","")</f>
        <v/>
      </c>
      <c r="CQ972" s="17" t="str">
        <f>IF(Wedstrijden!AJ793="x","B","")</f>
        <v/>
      </c>
      <c r="CR972" s="17" t="str">
        <f>IF(Wedstrijden!AK793="x","L","")</f>
        <v/>
      </c>
      <c r="CS972" s="17" t="str">
        <f>IF(Wedstrijden!AL793="x","M","")</f>
        <v/>
      </c>
      <c r="CT972" s="17" t="str">
        <f>IF(Wedstrijden!AM793="x","Z","")</f>
        <v/>
      </c>
      <c r="CU972" s="17" t="str">
        <f>IF(Wedstrijden!AN793="x","ZZ","")</f>
        <v/>
      </c>
      <c r="CV972" s="17" t="str">
        <f>IF(COUNTA(Wedstrijden!Z793:AF793)&lt;&gt;0,2,"")</f>
        <v/>
      </c>
      <c r="CW972" s="17" t="str">
        <f t="shared" si="93"/>
        <v/>
      </c>
      <c r="CX972" s="17" t="str">
        <f>IF(Wedstrijden!Z793="x","BB","")</f>
        <v/>
      </c>
      <c r="CY972" s="17" t="str">
        <f>IF(Wedstrijden!AA793="x","B","")</f>
        <v/>
      </c>
      <c r="CZ972" s="17" t="str">
        <f>IF(Wedstrijden!AB793="x","L","")</f>
        <v/>
      </c>
      <c r="DA972" s="17" t="str">
        <f>IF(Wedstrijden!AC793="x","M","")</f>
        <v/>
      </c>
      <c r="DB972" s="17" t="str">
        <f>IF(Wedstrijden!AD793="x","Z","")</f>
        <v/>
      </c>
      <c r="DC972" s="17" t="str">
        <f>IF(Wedstrijden!AE793="x","ZZ","")</f>
        <v/>
      </c>
      <c r="DD972" s="17" t="str">
        <f>IF(Wedstrijden!AF793="x","1.40","")</f>
        <v/>
      </c>
      <c r="DE972" s="17" t="str">
        <f>IF(COUNTA(Wedstrijden!AP793:AR793)&lt;&gt;0,6,"")</f>
        <v/>
      </c>
      <c r="DF972" s="17" t="str">
        <f t="shared" si="94"/>
        <v/>
      </c>
      <c r="DG972" s="17" t="str">
        <f>IF(Wedstrijden!AP793="x","L","")</f>
        <v/>
      </c>
      <c r="DH972" s="17" t="str">
        <f>IF(Wedstrijden!AQ793="x","M","")</f>
        <v/>
      </c>
      <c r="DI972" s="17" t="str">
        <f>IF(Wedstrijden!AR793="x","Z","")</f>
        <v/>
      </c>
      <c r="DJ972" s="17" t="str">
        <f>IF(Wedstrijden!AS793="x","Z","")</f>
        <v/>
      </c>
      <c r="DK972" s="17" t="str">
        <f>IF(COUNTA(Wedstrijden!AU793:AW793)&lt;&gt;0,6,"")</f>
        <v/>
      </c>
      <c r="DL972" s="17" t="str">
        <f t="shared" si="95"/>
        <v/>
      </c>
      <c r="DM972" s="17" t="str">
        <f>IF(Wedstrijden!AU793="x","L","")</f>
        <v/>
      </c>
      <c r="DN972" s="17" t="str">
        <f>IF(Wedstrijden!AV793="x","M","")</f>
        <v/>
      </c>
      <c r="DO972" s="17" t="str">
        <f>IF(Wedstrijden!AW793="x","Z","")</f>
        <v/>
      </c>
      <c r="DP972" s="17" t="str">
        <f>IF(Wedstrijden!AX793="x","Z","")</f>
        <v/>
      </c>
    </row>
    <row r="973" spans="1:120" ht="14.4" x14ac:dyDescent="0.3">
      <c r="A973" s="21">
        <f>Wedstrijden!A794</f>
        <v>0</v>
      </c>
      <c r="B973" s="17" t="str">
        <f>IFERROR(VLOOKUP(Wedstrijden!#REF!,#REF!,2,FALSE),"")</f>
        <v/>
      </c>
      <c r="C973" s="17" t="e">
        <f>Wedstrijden!#REF!</f>
        <v>#REF!</v>
      </c>
      <c r="D973" s="17" t="str">
        <f>IFERROR(VLOOKUP(Wedstrijden!#REF!,#REF!,2,FALSE),"")</f>
        <v/>
      </c>
      <c r="E973" s="17" t="str">
        <f>IFERROR(VLOOKUP(Wedstrijden!#REF!,#REF!,5,FALSE),"")</f>
        <v/>
      </c>
      <c r="F973" s="17" t="e">
        <f>IF(Wedstrijden!#REF!&lt;&gt;"",Wedstrijden!#REF!,"")</f>
        <v>#REF!</v>
      </c>
      <c r="G973" s="17" t="e">
        <f>IF(Wedstrijden!#REF!="Indoor",1,0)</f>
        <v>#REF!</v>
      </c>
      <c r="H973" s="17" t="e">
        <f>Wedstrijden!#REF!</f>
        <v>#REF!</v>
      </c>
      <c r="I973" s="17" t="e">
        <f>IF(Wedstrijden!#REF!="Nee",0,IF(Wedstrijden!#REF!="Ja",1,""))</f>
        <v>#REF!</v>
      </c>
      <c r="J973" s="17" t="e">
        <f>IF(Wedstrijden!#REF!&lt;&gt;"",Wedstrijden!#REF!,"")</f>
        <v>#REF!</v>
      </c>
      <c r="W973" s="18"/>
      <c r="AE973" s="18"/>
      <c r="AN973" s="18"/>
      <c r="AU973" s="18"/>
      <c r="BA973" s="18"/>
      <c r="BE973" s="18"/>
      <c r="BJ973" s="17" t="str">
        <f>IF(COUNTA(Wedstrijden!O794:Y794)&lt;&gt;0,1,"")</f>
        <v/>
      </c>
      <c r="BK973" s="17" t="str">
        <f t="shared" si="90"/>
        <v/>
      </c>
      <c r="BL973" s="17" t="str">
        <f>IF(Wedstrijden!O794="x","AA","")</f>
        <v/>
      </c>
      <c r="BM973" s="17" t="str">
        <f>IF(Wedstrijden!P794="x","A","")</f>
        <v/>
      </c>
      <c r="BN973" s="17" t="str">
        <f>IF(Wedstrijden!Q794="x","B1","")</f>
        <v/>
      </c>
      <c r="BO973" s="17" t="e">
        <f>IF(Wedstrijden!#REF!="x","BB","")</f>
        <v>#REF!</v>
      </c>
      <c r="BP973" s="17" t="str">
        <f>IF(Wedstrijden!S794="x","B","")</f>
        <v/>
      </c>
      <c r="BQ973" s="17" t="str">
        <f>IF(Wedstrijden!T794="x","L1","")</f>
        <v/>
      </c>
      <c r="BR973" s="17" t="str">
        <f>IF(Wedstrijden!U794="x","L2","")</f>
        <v/>
      </c>
      <c r="BS973" s="17" t="str">
        <f>IF(Wedstrijden!V794="x","M1","")</f>
        <v/>
      </c>
      <c r="BT973" s="17" t="str">
        <f>IF(Wedstrijden!W794="x","M2","")</f>
        <v/>
      </c>
      <c r="BU973" s="17" t="str">
        <f>IF(Wedstrijden!X794="x","Z1","")</f>
        <v/>
      </c>
      <c r="BV973" s="17" t="str">
        <f>IF(Wedstrijden!Y794="x","Z2","")</f>
        <v/>
      </c>
      <c r="BW973" s="17" t="str">
        <f>IF(COUNTA(Wedstrijden!F794:N794)&lt;&gt;0,1,"")</f>
        <v/>
      </c>
      <c r="BX973" s="17" t="str">
        <f t="shared" si="91"/>
        <v/>
      </c>
      <c r="BY973" s="17" t="str">
        <f>IF(Wedstrijden!F794="x","BB","")</f>
        <v/>
      </c>
      <c r="BZ973" s="17" t="str">
        <f>IF(Wedstrijden!G794="x","B","")</f>
        <v/>
      </c>
      <c r="CA973" s="17" t="str">
        <f>IF(Wedstrijden!H794="x","L1","")</f>
        <v/>
      </c>
      <c r="CB973" s="17" t="str">
        <f>IF(Wedstrijden!I794="x","L2","")</f>
        <v/>
      </c>
      <c r="CC973" s="17" t="str">
        <f>IF(Wedstrijden!J794="x","M1","")</f>
        <v/>
      </c>
      <c r="CD973" s="17" t="str">
        <f>IF(Wedstrijden!K794="x","M2","")</f>
        <v/>
      </c>
      <c r="CE973" s="17" t="str">
        <f>IF(Wedstrijden!L794="x","Z1","")</f>
        <v/>
      </c>
      <c r="CF973" s="17" t="str">
        <f>IF(Wedstrijden!M794="x","Z2","")</f>
        <v/>
      </c>
      <c r="CG973" s="17" t="str">
        <f>IF(Wedstrijden!N794="x","ZZL","")</f>
        <v/>
      </c>
      <c r="CL973" s="17" t="str">
        <f>IF(COUNTA(Wedstrijden!AG794:AN794)&lt;&gt;0,2,"")</f>
        <v/>
      </c>
      <c r="CM973" s="17" t="str">
        <f t="shared" si="92"/>
        <v/>
      </c>
      <c r="CN973" s="17" t="str">
        <f>IF(Wedstrijden!AG794="x","AA","")</f>
        <v/>
      </c>
      <c r="CO973" s="17" t="str">
        <f>IF(Wedstrijden!AH794="x","A","")</f>
        <v/>
      </c>
      <c r="CP973" s="17" t="str">
        <f>IF(Wedstrijden!AI794="x","BB","")</f>
        <v/>
      </c>
      <c r="CQ973" s="17" t="str">
        <f>IF(Wedstrijden!AJ794="x","B","")</f>
        <v/>
      </c>
      <c r="CR973" s="17" t="str">
        <f>IF(Wedstrijden!AK794="x","L","")</f>
        <v/>
      </c>
      <c r="CS973" s="17" t="str">
        <f>IF(Wedstrijden!AL794="x","M","")</f>
        <v/>
      </c>
      <c r="CT973" s="17" t="str">
        <f>IF(Wedstrijden!AM794="x","Z","")</f>
        <v/>
      </c>
      <c r="CU973" s="17" t="str">
        <f>IF(Wedstrijden!AN794="x","ZZ","")</f>
        <v/>
      </c>
      <c r="CV973" s="17" t="str">
        <f>IF(COUNTA(Wedstrijden!Z794:AF794)&lt;&gt;0,2,"")</f>
        <v/>
      </c>
      <c r="CW973" s="17" t="str">
        <f t="shared" si="93"/>
        <v/>
      </c>
      <c r="CX973" s="17" t="str">
        <f>IF(Wedstrijden!Z794="x","BB","")</f>
        <v/>
      </c>
      <c r="CY973" s="17" t="str">
        <f>IF(Wedstrijden!AA794="x","B","")</f>
        <v/>
      </c>
      <c r="CZ973" s="17" t="str">
        <f>IF(Wedstrijden!AB794="x","L","")</f>
        <v/>
      </c>
      <c r="DA973" s="17" t="str">
        <f>IF(Wedstrijden!AC794="x","M","")</f>
        <v/>
      </c>
      <c r="DB973" s="17" t="str">
        <f>IF(Wedstrijden!AD794="x","Z","")</f>
        <v/>
      </c>
      <c r="DC973" s="17" t="str">
        <f>IF(Wedstrijden!AE794="x","ZZ","")</f>
        <v/>
      </c>
      <c r="DD973" s="17" t="str">
        <f>IF(Wedstrijden!AF794="x","1.40","")</f>
        <v/>
      </c>
      <c r="DE973" s="17" t="str">
        <f>IF(COUNTA(Wedstrijden!AP794:AR794)&lt;&gt;0,6,"")</f>
        <v/>
      </c>
      <c r="DF973" s="17" t="str">
        <f t="shared" si="94"/>
        <v/>
      </c>
      <c r="DG973" s="17" t="str">
        <f>IF(Wedstrijden!AP794="x","L","")</f>
        <v/>
      </c>
      <c r="DH973" s="17" t="str">
        <f>IF(Wedstrijden!AQ794="x","M","")</f>
        <v/>
      </c>
      <c r="DI973" s="17" t="str">
        <f>IF(Wedstrijden!AR794="x","Z","")</f>
        <v/>
      </c>
      <c r="DJ973" s="17" t="str">
        <f>IF(Wedstrijden!AS794="x","Z","")</f>
        <v/>
      </c>
      <c r="DK973" s="17" t="str">
        <f>IF(COUNTA(Wedstrijden!AU794:AW794)&lt;&gt;0,6,"")</f>
        <v/>
      </c>
      <c r="DL973" s="17" t="str">
        <f t="shared" si="95"/>
        <v/>
      </c>
      <c r="DM973" s="17" t="str">
        <f>IF(Wedstrijden!AU794="x","L","")</f>
        <v/>
      </c>
      <c r="DN973" s="17" t="str">
        <f>IF(Wedstrijden!AV794="x","M","")</f>
        <v/>
      </c>
      <c r="DO973" s="17" t="str">
        <f>IF(Wedstrijden!AW794="x","Z","")</f>
        <v/>
      </c>
      <c r="DP973" s="17" t="str">
        <f>IF(Wedstrijden!AX794="x","Z","")</f>
        <v/>
      </c>
    </row>
    <row r="974" spans="1:120" ht="14.4" x14ac:dyDescent="0.3">
      <c r="A974" s="21">
        <f>Wedstrijden!A795</f>
        <v>0</v>
      </c>
      <c r="B974" s="17" t="str">
        <f>IFERROR(VLOOKUP(Wedstrijden!#REF!,#REF!,2,FALSE),"")</f>
        <v/>
      </c>
      <c r="C974" s="17" t="e">
        <f>Wedstrijden!#REF!</f>
        <v>#REF!</v>
      </c>
      <c r="D974" s="17" t="str">
        <f>IFERROR(VLOOKUP(Wedstrijden!#REF!,#REF!,2,FALSE),"")</f>
        <v/>
      </c>
      <c r="E974" s="17" t="str">
        <f>IFERROR(VLOOKUP(Wedstrijden!#REF!,#REF!,5,FALSE),"")</f>
        <v/>
      </c>
      <c r="F974" s="17" t="e">
        <f>IF(Wedstrijden!#REF!&lt;&gt;"",Wedstrijden!#REF!,"")</f>
        <v>#REF!</v>
      </c>
      <c r="G974" s="17" t="e">
        <f>IF(Wedstrijden!#REF!="Indoor",1,0)</f>
        <v>#REF!</v>
      </c>
      <c r="H974" s="17" t="e">
        <f>Wedstrijden!#REF!</f>
        <v>#REF!</v>
      </c>
      <c r="I974" s="17" t="e">
        <f>IF(Wedstrijden!#REF!="Nee",0,IF(Wedstrijden!#REF!="Ja",1,""))</f>
        <v>#REF!</v>
      </c>
      <c r="J974" s="17" t="e">
        <f>IF(Wedstrijden!#REF!&lt;&gt;"",Wedstrijden!#REF!,"")</f>
        <v>#REF!</v>
      </c>
      <c r="W974" s="18"/>
      <c r="AE974" s="18"/>
      <c r="AN974" s="18"/>
      <c r="AU974" s="18"/>
      <c r="BA974" s="18"/>
      <c r="BE974" s="18"/>
      <c r="BJ974" s="17" t="str">
        <f>IF(COUNTA(Wedstrijden!O795:Y795)&lt;&gt;0,1,"")</f>
        <v/>
      </c>
      <c r="BK974" s="17" t="str">
        <f t="shared" si="90"/>
        <v/>
      </c>
      <c r="BL974" s="17" t="str">
        <f>IF(Wedstrijden!O795="x","AA","")</f>
        <v/>
      </c>
      <c r="BM974" s="17" t="str">
        <f>IF(Wedstrijden!P795="x","A","")</f>
        <v/>
      </c>
      <c r="BN974" s="17" t="str">
        <f>IF(Wedstrijden!Q795="x","B1","")</f>
        <v/>
      </c>
      <c r="BO974" s="17" t="e">
        <f>IF(Wedstrijden!#REF!="x","BB","")</f>
        <v>#REF!</v>
      </c>
      <c r="BP974" s="17" t="str">
        <f>IF(Wedstrijden!S795="x","B","")</f>
        <v/>
      </c>
      <c r="BQ974" s="17" t="str">
        <f>IF(Wedstrijden!T795="x","L1","")</f>
        <v/>
      </c>
      <c r="BR974" s="17" t="str">
        <f>IF(Wedstrijden!U795="x","L2","")</f>
        <v/>
      </c>
      <c r="BS974" s="17" t="str">
        <f>IF(Wedstrijden!V795="x","M1","")</f>
        <v/>
      </c>
      <c r="BT974" s="17" t="str">
        <f>IF(Wedstrijden!W795="x","M2","")</f>
        <v/>
      </c>
      <c r="BU974" s="17" t="str">
        <f>IF(Wedstrijden!X795="x","Z1","")</f>
        <v/>
      </c>
      <c r="BV974" s="17" t="str">
        <f>IF(Wedstrijden!Y795="x","Z2","")</f>
        <v/>
      </c>
      <c r="BW974" s="17" t="str">
        <f>IF(COUNTA(Wedstrijden!F795:N795)&lt;&gt;0,1,"")</f>
        <v/>
      </c>
      <c r="BX974" s="17" t="str">
        <f t="shared" si="91"/>
        <v/>
      </c>
      <c r="BY974" s="17" t="str">
        <f>IF(Wedstrijden!F795="x","BB","")</f>
        <v/>
      </c>
      <c r="BZ974" s="17" t="str">
        <f>IF(Wedstrijden!G795="x","B","")</f>
        <v/>
      </c>
      <c r="CA974" s="17" t="str">
        <f>IF(Wedstrijden!H795="x","L1","")</f>
        <v/>
      </c>
      <c r="CB974" s="17" t="str">
        <f>IF(Wedstrijden!I795="x","L2","")</f>
        <v/>
      </c>
      <c r="CC974" s="17" t="str">
        <f>IF(Wedstrijden!J795="x","M1","")</f>
        <v/>
      </c>
      <c r="CD974" s="17" t="str">
        <f>IF(Wedstrijden!K795="x","M2","")</f>
        <v/>
      </c>
      <c r="CE974" s="17" t="str">
        <f>IF(Wedstrijden!L795="x","Z1","")</f>
        <v/>
      </c>
      <c r="CF974" s="17" t="str">
        <f>IF(Wedstrijden!M795="x","Z2","")</f>
        <v/>
      </c>
      <c r="CG974" s="17" t="str">
        <f>IF(Wedstrijden!N795="x","ZZL","")</f>
        <v/>
      </c>
      <c r="CL974" s="17" t="str">
        <f>IF(COUNTA(Wedstrijden!AG795:AN795)&lt;&gt;0,2,"")</f>
        <v/>
      </c>
      <c r="CM974" s="17" t="str">
        <f t="shared" si="92"/>
        <v/>
      </c>
      <c r="CN974" s="17" t="str">
        <f>IF(Wedstrijden!AG795="x","AA","")</f>
        <v/>
      </c>
      <c r="CO974" s="17" t="str">
        <f>IF(Wedstrijden!AH795="x","A","")</f>
        <v/>
      </c>
      <c r="CP974" s="17" t="str">
        <f>IF(Wedstrijden!AI795="x","BB","")</f>
        <v/>
      </c>
      <c r="CQ974" s="17" t="str">
        <f>IF(Wedstrijden!AJ795="x","B","")</f>
        <v/>
      </c>
      <c r="CR974" s="17" t="str">
        <f>IF(Wedstrijden!AK795="x","L","")</f>
        <v/>
      </c>
      <c r="CS974" s="17" t="str">
        <f>IF(Wedstrijden!AL795="x","M","")</f>
        <v/>
      </c>
      <c r="CT974" s="17" t="str">
        <f>IF(Wedstrijden!AM795="x","Z","")</f>
        <v/>
      </c>
      <c r="CU974" s="17" t="str">
        <f>IF(Wedstrijden!AN795="x","ZZ","")</f>
        <v/>
      </c>
      <c r="CV974" s="17" t="str">
        <f>IF(COUNTA(Wedstrijden!Z795:AF795)&lt;&gt;0,2,"")</f>
        <v/>
      </c>
      <c r="CW974" s="17" t="str">
        <f t="shared" si="93"/>
        <v/>
      </c>
      <c r="CX974" s="17" t="str">
        <f>IF(Wedstrijden!Z795="x","BB","")</f>
        <v/>
      </c>
      <c r="CY974" s="17" t="str">
        <f>IF(Wedstrijden!AA795="x","B","")</f>
        <v/>
      </c>
      <c r="CZ974" s="17" t="str">
        <f>IF(Wedstrijden!AB795="x","L","")</f>
        <v/>
      </c>
      <c r="DA974" s="17" t="str">
        <f>IF(Wedstrijden!AC795="x","M","")</f>
        <v/>
      </c>
      <c r="DB974" s="17" t="str">
        <f>IF(Wedstrijden!AD795="x","Z","")</f>
        <v/>
      </c>
      <c r="DC974" s="17" t="str">
        <f>IF(Wedstrijden!AE795="x","ZZ","")</f>
        <v/>
      </c>
      <c r="DD974" s="17" t="str">
        <f>IF(Wedstrijden!AF795="x","1.40","")</f>
        <v/>
      </c>
      <c r="DE974" s="17" t="str">
        <f>IF(COUNTA(Wedstrijden!AP795:AR795)&lt;&gt;0,6,"")</f>
        <v/>
      </c>
      <c r="DF974" s="17" t="str">
        <f t="shared" si="94"/>
        <v/>
      </c>
      <c r="DG974" s="17" t="str">
        <f>IF(Wedstrijden!AP795="x","L","")</f>
        <v/>
      </c>
      <c r="DH974" s="17" t="str">
        <f>IF(Wedstrijden!AQ795="x","M","")</f>
        <v/>
      </c>
      <c r="DI974" s="17" t="str">
        <f>IF(Wedstrijden!AR795="x","Z","")</f>
        <v/>
      </c>
      <c r="DJ974" s="17" t="str">
        <f>IF(Wedstrijden!AS795="x","Z","")</f>
        <v/>
      </c>
      <c r="DK974" s="17" t="str">
        <f>IF(COUNTA(Wedstrijden!AU795:AW795)&lt;&gt;0,6,"")</f>
        <v/>
      </c>
      <c r="DL974" s="17" t="str">
        <f t="shared" si="95"/>
        <v/>
      </c>
      <c r="DM974" s="17" t="str">
        <f>IF(Wedstrijden!AU795="x","L","")</f>
        <v/>
      </c>
      <c r="DN974" s="17" t="str">
        <f>IF(Wedstrijden!AV795="x","M","")</f>
        <v/>
      </c>
      <c r="DO974" s="17" t="str">
        <f>IF(Wedstrijden!AW795="x","Z","")</f>
        <v/>
      </c>
      <c r="DP974" s="17" t="str">
        <f>IF(Wedstrijden!AX795="x","Z","")</f>
        <v/>
      </c>
    </row>
    <row r="975" spans="1:120" ht="14.4" x14ac:dyDescent="0.3">
      <c r="A975" s="21">
        <f>Wedstrijden!A796</f>
        <v>0</v>
      </c>
      <c r="B975" s="17" t="str">
        <f>IFERROR(VLOOKUP(Wedstrijden!#REF!,#REF!,2,FALSE),"")</f>
        <v/>
      </c>
      <c r="C975" s="17" t="e">
        <f>Wedstrijden!#REF!</f>
        <v>#REF!</v>
      </c>
      <c r="D975" s="17" t="str">
        <f>IFERROR(VLOOKUP(Wedstrijden!#REF!,#REF!,2,FALSE),"")</f>
        <v/>
      </c>
      <c r="E975" s="17" t="str">
        <f>IFERROR(VLOOKUP(Wedstrijden!#REF!,#REF!,5,FALSE),"")</f>
        <v/>
      </c>
      <c r="F975" s="17" t="e">
        <f>IF(Wedstrijden!#REF!&lt;&gt;"",Wedstrijden!#REF!,"")</f>
        <v>#REF!</v>
      </c>
      <c r="G975" s="17" t="e">
        <f>IF(Wedstrijden!#REF!="Indoor",1,0)</f>
        <v>#REF!</v>
      </c>
      <c r="H975" s="17" t="e">
        <f>Wedstrijden!#REF!</f>
        <v>#REF!</v>
      </c>
      <c r="I975" s="17" t="e">
        <f>IF(Wedstrijden!#REF!="Nee",0,IF(Wedstrijden!#REF!="Ja",1,""))</f>
        <v>#REF!</v>
      </c>
      <c r="J975" s="17" t="e">
        <f>IF(Wedstrijden!#REF!&lt;&gt;"",Wedstrijden!#REF!,"")</f>
        <v>#REF!</v>
      </c>
      <c r="W975" s="18"/>
      <c r="AE975" s="18"/>
      <c r="AN975" s="18"/>
      <c r="AU975" s="18"/>
      <c r="BA975" s="18"/>
      <c r="BE975" s="18"/>
      <c r="BJ975" s="17" t="str">
        <f>IF(COUNTA(Wedstrijden!O796:Y796)&lt;&gt;0,1,"")</f>
        <v/>
      </c>
      <c r="BK975" s="17" t="str">
        <f t="shared" si="90"/>
        <v/>
      </c>
      <c r="BL975" s="17" t="str">
        <f>IF(Wedstrijden!O796="x","AA","")</f>
        <v/>
      </c>
      <c r="BM975" s="17" t="str">
        <f>IF(Wedstrijden!P796="x","A","")</f>
        <v/>
      </c>
      <c r="BN975" s="17" t="str">
        <f>IF(Wedstrijden!Q796="x","B1","")</f>
        <v/>
      </c>
      <c r="BO975" s="17" t="e">
        <f>IF(Wedstrijden!#REF!="x","BB","")</f>
        <v>#REF!</v>
      </c>
      <c r="BP975" s="17" t="str">
        <f>IF(Wedstrijden!S796="x","B","")</f>
        <v/>
      </c>
      <c r="BQ975" s="17" t="str">
        <f>IF(Wedstrijden!T796="x","L1","")</f>
        <v/>
      </c>
      <c r="BR975" s="17" t="str">
        <f>IF(Wedstrijden!U796="x","L2","")</f>
        <v/>
      </c>
      <c r="BS975" s="17" t="str">
        <f>IF(Wedstrijden!V796="x","M1","")</f>
        <v/>
      </c>
      <c r="BT975" s="17" t="str">
        <f>IF(Wedstrijden!W796="x","M2","")</f>
        <v/>
      </c>
      <c r="BU975" s="17" t="str">
        <f>IF(Wedstrijden!X796="x","Z1","")</f>
        <v/>
      </c>
      <c r="BV975" s="17" t="str">
        <f>IF(Wedstrijden!Y796="x","Z2","")</f>
        <v/>
      </c>
      <c r="BW975" s="17" t="str">
        <f>IF(COUNTA(Wedstrijden!F796:N796)&lt;&gt;0,1,"")</f>
        <v/>
      </c>
      <c r="BX975" s="17" t="str">
        <f t="shared" si="91"/>
        <v/>
      </c>
      <c r="BY975" s="17" t="str">
        <f>IF(Wedstrijden!F796="x","BB","")</f>
        <v/>
      </c>
      <c r="BZ975" s="17" t="str">
        <f>IF(Wedstrijden!G796="x","B","")</f>
        <v/>
      </c>
      <c r="CA975" s="17" t="str">
        <f>IF(Wedstrijden!H796="x","L1","")</f>
        <v/>
      </c>
      <c r="CB975" s="17" t="str">
        <f>IF(Wedstrijden!I796="x","L2","")</f>
        <v/>
      </c>
      <c r="CC975" s="17" t="str">
        <f>IF(Wedstrijden!J796="x","M1","")</f>
        <v/>
      </c>
      <c r="CD975" s="17" t="str">
        <f>IF(Wedstrijden!K796="x","M2","")</f>
        <v/>
      </c>
      <c r="CE975" s="17" t="str">
        <f>IF(Wedstrijden!L796="x","Z1","")</f>
        <v/>
      </c>
      <c r="CF975" s="17" t="str">
        <f>IF(Wedstrijden!M796="x","Z2","")</f>
        <v/>
      </c>
      <c r="CG975" s="17" t="str">
        <f>IF(Wedstrijden!N796="x","ZZL","")</f>
        <v/>
      </c>
      <c r="CL975" s="17" t="str">
        <f>IF(COUNTA(Wedstrijden!AG796:AN796)&lt;&gt;0,2,"")</f>
        <v/>
      </c>
      <c r="CM975" s="17" t="str">
        <f t="shared" si="92"/>
        <v/>
      </c>
      <c r="CN975" s="17" t="str">
        <f>IF(Wedstrijden!AG796="x","AA","")</f>
        <v/>
      </c>
      <c r="CO975" s="17" t="str">
        <f>IF(Wedstrijden!AH796="x","A","")</f>
        <v/>
      </c>
      <c r="CP975" s="17" t="str">
        <f>IF(Wedstrijden!AI796="x","BB","")</f>
        <v/>
      </c>
      <c r="CQ975" s="17" t="str">
        <f>IF(Wedstrijden!AJ796="x","B","")</f>
        <v/>
      </c>
      <c r="CR975" s="17" t="str">
        <f>IF(Wedstrijden!AK796="x","L","")</f>
        <v/>
      </c>
      <c r="CS975" s="17" t="str">
        <f>IF(Wedstrijden!AL796="x","M","")</f>
        <v/>
      </c>
      <c r="CT975" s="17" t="str">
        <f>IF(Wedstrijden!AM796="x","Z","")</f>
        <v/>
      </c>
      <c r="CU975" s="17" t="str">
        <f>IF(Wedstrijden!AN796="x","ZZ","")</f>
        <v/>
      </c>
      <c r="CV975" s="17" t="str">
        <f>IF(COUNTA(Wedstrijden!Z796:AF796)&lt;&gt;0,2,"")</f>
        <v/>
      </c>
      <c r="CW975" s="17" t="str">
        <f t="shared" si="93"/>
        <v/>
      </c>
      <c r="CX975" s="17" t="str">
        <f>IF(Wedstrijden!Z796="x","BB","")</f>
        <v/>
      </c>
      <c r="CY975" s="17" t="str">
        <f>IF(Wedstrijden!AA796="x","B","")</f>
        <v/>
      </c>
      <c r="CZ975" s="17" t="str">
        <f>IF(Wedstrijden!AB796="x","L","")</f>
        <v/>
      </c>
      <c r="DA975" s="17" t="str">
        <f>IF(Wedstrijden!AC796="x","M","")</f>
        <v/>
      </c>
      <c r="DB975" s="17" t="str">
        <f>IF(Wedstrijden!AD796="x","Z","")</f>
        <v/>
      </c>
      <c r="DC975" s="17" t="str">
        <f>IF(Wedstrijden!AE796="x","ZZ","")</f>
        <v/>
      </c>
      <c r="DD975" s="17" t="str">
        <f>IF(Wedstrijden!AF796="x","1.40","")</f>
        <v/>
      </c>
      <c r="DE975" s="17" t="str">
        <f>IF(COUNTA(Wedstrijden!AP796:AR796)&lt;&gt;0,6,"")</f>
        <v/>
      </c>
      <c r="DF975" s="17" t="str">
        <f t="shared" si="94"/>
        <v/>
      </c>
      <c r="DG975" s="17" t="str">
        <f>IF(Wedstrijden!AP796="x","L","")</f>
        <v/>
      </c>
      <c r="DH975" s="17" t="str">
        <f>IF(Wedstrijden!AQ796="x","M","")</f>
        <v/>
      </c>
      <c r="DI975" s="17" t="str">
        <f>IF(Wedstrijden!AR796="x","Z","")</f>
        <v/>
      </c>
      <c r="DJ975" s="17" t="str">
        <f>IF(Wedstrijden!AS796="x","Z","")</f>
        <v/>
      </c>
      <c r="DK975" s="17" t="str">
        <f>IF(COUNTA(Wedstrijden!AU796:AW796)&lt;&gt;0,6,"")</f>
        <v/>
      </c>
      <c r="DL975" s="17" t="str">
        <f t="shared" si="95"/>
        <v/>
      </c>
      <c r="DM975" s="17" t="str">
        <f>IF(Wedstrijden!AU796="x","L","")</f>
        <v/>
      </c>
      <c r="DN975" s="17" t="str">
        <f>IF(Wedstrijden!AV796="x","M","")</f>
        <v/>
      </c>
      <c r="DO975" s="17" t="str">
        <f>IF(Wedstrijden!AW796="x","Z","")</f>
        <v/>
      </c>
      <c r="DP975" s="17" t="str">
        <f>IF(Wedstrijden!AX796="x","Z","")</f>
        <v/>
      </c>
    </row>
    <row r="976" spans="1:120" ht="14.4" x14ac:dyDescent="0.3">
      <c r="A976" s="21">
        <f>Wedstrijden!A797</f>
        <v>0</v>
      </c>
      <c r="B976" s="17" t="str">
        <f>IFERROR(VLOOKUP(Wedstrijden!#REF!,#REF!,2,FALSE),"")</f>
        <v/>
      </c>
      <c r="C976" s="17" t="e">
        <f>Wedstrijden!#REF!</f>
        <v>#REF!</v>
      </c>
      <c r="D976" s="17" t="str">
        <f>IFERROR(VLOOKUP(Wedstrijden!#REF!,#REF!,2,FALSE),"")</f>
        <v/>
      </c>
      <c r="E976" s="17" t="str">
        <f>IFERROR(VLOOKUP(Wedstrijden!#REF!,#REF!,5,FALSE),"")</f>
        <v/>
      </c>
      <c r="F976" s="17" t="e">
        <f>IF(Wedstrijden!#REF!&lt;&gt;"",Wedstrijden!#REF!,"")</f>
        <v>#REF!</v>
      </c>
      <c r="G976" s="17" t="e">
        <f>IF(Wedstrijden!#REF!="Indoor",1,0)</f>
        <v>#REF!</v>
      </c>
      <c r="H976" s="17" t="e">
        <f>Wedstrijden!#REF!</f>
        <v>#REF!</v>
      </c>
      <c r="I976" s="17" t="e">
        <f>IF(Wedstrijden!#REF!="Nee",0,IF(Wedstrijden!#REF!="Ja",1,""))</f>
        <v>#REF!</v>
      </c>
      <c r="J976" s="17" t="e">
        <f>IF(Wedstrijden!#REF!&lt;&gt;"",Wedstrijden!#REF!,"")</f>
        <v>#REF!</v>
      </c>
      <c r="W976" s="18"/>
      <c r="AE976" s="18"/>
      <c r="AN976" s="18"/>
      <c r="AU976" s="18"/>
      <c r="BA976" s="18"/>
      <c r="BE976" s="18"/>
      <c r="BJ976" s="17" t="str">
        <f>IF(COUNTA(Wedstrijden!O797:Y797)&lt;&gt;0,1,"")</f>
        <v/>
      </c>
      <c r="BK976" s="17" t="str">
        <f t="shared" si="90"/>
        <v/>
      </c>
      <c r="BL976" s="17" t="str">
        <f>IF(Wedstrijden!O797="x","AA","")</f>
        <v/>
      </c>
      <c r="BM976" s="17" t="str">
        <f>IF(Wedstrijden!P797="x","A","")</f>
        <v/>
      </c>
      <c r="BN976" s="17" t="str">
        <f>IF(Wedstrijden!Q797="x","B1","")</f>
        <v/>
      </c>
      <c r="BO976" s="17" t="e">
        <f>IF(Wedstrijden!#REF!="x","BB","")</f>
        <v>#REF!</v>
      </c>
      <c r="BP976" s="17" t="str">
        <f>IF(Wedstrijden!S797="x","B","")</f>
        <v/>
      </c>
      <c r="BQ976" s="17" t="str">
        <f>IF(Wedstrijden!T797="x","L1","")</f>
        <v/>
      </c>
      <c r="BR976" s="17" t="str">
        <f>IF(Wedstrijden!U797="x","L2","")</f>
        <v/>
      </c>
      <c r="BS976" s="17" t="str">
        <f>IF(Wedstrijden!V797="x","M1","")</f>
        <v/>
      </c>
      <c r="BT976" s="17" t="str">
        <f>IF(Wedstrijden!W797="x","M2","")</f>
        <v/>
      </c>
      <c r="BU976" s="17" t="str">
        <f>IF(Wedstrijden!X797="x","Z1","")</f>
        <v/>
      </c>
      <c r="BV976" s="17" t="str">
        <f>IF(Wedstrijden!Y797="x","Z2","")</f>
        <v/>
      </c>
      <c r="BW976" s="17" t="str">
        <f>IF(COUNTA(Wedstrijden!F797:N797)&lt;&gt;0,1,"")</f>
        <v/>
      </c>
      <c r="BX976" s="17" t="str">
        <f t="shared" si="91"/>
        <v/>
      </c>
      <c r="BY976" s="17" t="str">
        <f>IF(Wedstrijden!F797="x","BB","")</f>
        <v/>
      </c>
      <c r="BZ976" s="17" t="str">
        <f>IF(Wedstrijden!G797="x","B","")</f>
        <v/>
      </c>
      <c r="CA976" s="17" t="str">
        <f>IF(Wedstrijden!H797="x","L1","")</f>
        <v/>
      </c>
      <c r="CB976" s="17" t="str">
        <f>IF(Wedstrijden!I797="x","L2","")</f>
        <v/>
      </c>
      <c r="CC976" s="17" t="str">
        <f>IF(Wedstrijden!J797="x","M1","")</f>
        <v/>
      </c>
      <c r="CD976" s="17" t="str">
        <f>IF(Wedstrijden!K797="x","M2","")</f>
        <v/>
      </c>
      <c r="CE976" s="17" t="str">
        <f>IF(Wedstrijden!L797="x","Z1","")</f>
        <v/>
      </c>
      <c r="CF976" s="17" t="str">
        <f>IF(Wedstrijden!M797="x","Z2","")</f>
        <v/>
      </c>
      <c r="CG976" s="17" t="str">
        <f>IF(Wedstrijden!N797="x","ZZL","")</f>
        <v/>
      </c>
      <c r="CL976" s="17" t="str">
        <f>IF(COUNTA(Wedstrijden!AG797:AN797)&lt;&gt;0,2,"")</f>
        <v/>
      </c>
      <c r="CM976" s="17" t="str">
        <f t="shared" si="92"/>
        <v/>
      </c>
      <c r="CN976" s="17" t="str">
        <f>IF(Wedstrijden!AG797="x","AA","")</f>
        <v/>
      </c>
      <c r="CO976" s="17" t="str">
        <f>IF(Wedstrijden!AH797="x","A","")</f>
        <v/>
      </c>
      <c r="CP976" s="17" t="str">
        <f>IF(Wedstrijden!AI797="x","BB","")</f>
        <v/>
      </c>
      <c r="CQ976" s="17" t="str">
        <f>IF(Wedstrijden!AJ797="x","B","")</f>
        <v/>
      </c>
      <c r="CR976" s="17" t="str">
        <f>IF(Wedstrijden!AK797="x","L","")</f>
        <v/>
      </c>
      <c r="CS976" s="17" t="str">
        <f>IF(Wedstrijden!AL797="x","M","")</f>
        <v/>
      </c>
      <c r="CT976" s="17" t="str">
        <f>IF(Wedstrijden!AM797="x","Z","")</f>
        <v/>
      </c>
      <c r="CU976" s="17" t="str">
        <f>IF(Wedstrijden!AN797="x","ZZ","")</f>
        <v/>
      </c>
      <c r="CV976" s="17" t="str">
        <f>IF(COUNTA(Wedstrijden!Z797:AF797)&lt;&gt;0,2,"")</f>
        <v/>
      </c>
      <c r="CW976" s="17" t="str">
        <f t="shared" si="93"/>
        <v/>
      </c>
      <c r="CX976" s="17" t="str">
        <f>IF(Wedstrijden!Z797="x","BB","")</f>
        <v/>
      </c>
      <c r="CY976" s="17" t="str">
        <f>IF(Wedstrijden!AA797="x","B","")</f>
        <v/>
      </c>
      <c r="CZ976" s="17" t="str">
        <f>IF(Wedstrijden!AB797="x","L","")</f>
        <v/>
      </c>
      <c r="DA976" s="17" t="str">
        <f>IF(Wedstrijden!AC797="x","M","")</f>
        <v/>
      </c>
      <c r="DB976" s="17" t="str">
        <f>IF(Wedstrijden!AD797="x","Z","")</f>
        <v/>
      </c>
      <c r="DC976" s="17" t="str">
        <f>IF(Wedstrijden!AE797="x","ZZ","")</f>
        <v/>
      </c>
      <c r="DD976" s="17" t="str">
        <f>IF(Wedstrijden!AF797="x","1.40","")</f>
        <v/>
      </c>
      <c r="DE976" s="17" t="str">
        <f>IF(COUNTA(Wedstrijden!AP797:AR797)&lt;&gt;0,6,"")</f>
        <v/>
      </c>
      <c r="DF976" s="17" t="str">
        <f t="shared" si="94"/>
        <v/>
      </c>
      <c r="DG976" s="17" t="str">
        <f>IF(Wedstrijden!AP797="x","L","")</f>
        <v/>
      </c>
      <c r="DH976" s="17" t="str">
        <f>IF(Wedstrijden!AQ797="x","M","")</f>
        <v/>
      </c>
      <c r="DI976" s="17" t="str">
        <f>IF(Wedstrijden!AR797="x","Z","")</f>
        <v/>
      </c>
      <c r="DJ976" s="17" t="str">
        <f>IF(Wedstrijden!AS797="x","Z","")</f>
        <v/>
      </c>
      <c r="DK976" s="17" t="str">
        <f>IF(COUNTA(Wedstrijden!AU797:AW797)&lt;&gt;0,6,"")</f>
        <v/>
      </c>
      <c r="DL976" s="17" t="str">
        <f t="shared" si="95"/>
        <v/>
      </c>
      <c r="DM976" s="17" t="str">
        <f>IF(Wedstrijden!AU797="x","L","")</f>
        <v/>
      </c>
      <c r="DN976" s="17" t="str">
        <f>IF(Wedstrijden!AV797="x","M","")</f>
        <v/>
      </c>
      <c r="DO976" s="17" t="str">
        <f>IF(Wedstrijden!AW797="x","Z","")</f>
        <v/>
      </c>
      <c r="DP976" s="17" t="str">
        <f>IF(Wedstrijden!AX797="x","Z","")</f>
        <v/>
      </c>
    </row>
    <row r="977" spans="1:120" ht="14.4" x14ac:dyDescent="0.3">
      <c r="A977" s="21">
        <f>Wedstrijden!A798</f>
        <v>0</v>
      </c>
      <c r="B977" s="17" t="str">
        <f>IFERROR(VLOOKUP(Wedstrijden!#REF!,#REF!,2,FALSE),"")</f>
        <v/>
      </c>
      <c r="C977" s="17" t="e">
        <f>Wedstrijden!#REF!</f>
        <v>#REF!</v>
      </c>
      <c r="D977" s="17" t="str">
        <f>IFERROR(VLOOKUP(Wedstrijden!#REF!,#REF!,2,FALSE),"")</f>
        <v/>
      </c>
      <c r="E977" s="17" t="str">
        <f>IFERROR(VLOOKUP(Wedstrijden!#REF!,#REF!,5,FALSE),"")</f>
        <v/>
      </c>
      <c r="F977" s="17" t="e">
        <f>IF(Wedstrijden!#REF!&lt;&gt;"",Wedstrijden!#REF!,"")</f>
        <v>#REF!</v>
      </c>
      <c r="G977" s="17" t="e">
        <f>IF(Wedstrijden!#REF!="Indoor",1,0)</f>
        <v>#REF!</v>
      </c>
      <c r="H977" s="17" t="e">
        <f>Wedstrijden!#REF!</f>
        <v>#REF!</v>
      </c>
      <c r="I977" s="17" t="e">
        <f>IF(Wedstrijden!#REF!="Nee",0,IF(Wedstrijden!#REF!="Ja",1,""))</f>
        <v>#REF!</v>
      </c>
      <c r="J977" s="17" t="e">
        <f>IF(Wedstrijden!#REF!&lt;&gt;"",Wedstrijden!#REF!,"")</f>
        <v>#REF!</v>
      </c>
      <c r="W977" s="18"/>
      <c r="AE977" s="18"/>
      <c r="AN977" s="18"/>
      <c r="AU977" s="18"/>
      <c r="BA977" s="18"/>
      <c r="BE977" s="18"/>
      <c r="BJ977" s="17" t="str">
        <f>IF(COUNTA(Wedstrijden!O798:Y798)&lt;&gt;0,1,"")</f>
        <v/>
      </c>
      <c r="BK977" s="17" t="str">
        <f t="shared" si="90"/>
        <v/>
      </c>
      <c r="BL977" s="17" t="str">
        <f>IF(Wedstrijden!O798="x","AA","")</f>
        <v/>
      </c>
      <c r="BM977" s="17" t="str">
        <f>IF(Wedstrijden!P798="x","A","")</f>
        <v/>
      </c>
      <c r="BN977" s="17" t="str">
        <f>IF(Wedstrijden!Q798="x","B1","")</f>
        <v/>
      </c>
      <c r="BO977" s="17" t="e">
        <f>IF(Wedstrijden!#REF!="x","BB","")</f>
        <v>#REF!</v>
      </c>
      <c r="BP977" s="17" t="str">
        <f>IF(Wedstrijden!S798="x","B","")</f>
        <v/>
      </c>
      <c r="BQ977" s="17" t="str">
        <f>IF(Wedstrijden!T798="x","L1","")</f>
        <v/>
      </c>
      <c r="BR977" s="17" t="str">
        <f>IF(Wedstrijden!U798="x","L2","")</f>
        <v/>
      </c>
      <c r="BS977" s="17" t="str">
        <f>IF(Wedstrijden!V798="x","M1","")</f>
        <v/>
      </c>
      <c r="BT977" s="17" t="str">
        <f>IF(Wedstrijden!W798="x","M2","")</f>
        <v/>
      </c>
      <c r="BU977" s="17" t="str">
        <f>IF(Wedstrijden!X798="x","Z1","")</f>
        <v/>
      </c>
      <c r="BV977" s="17" t="str">
        <f>IF(Wedstrijden!Y798="x","Z2","")</f>
        <v/>
      </c>
      <c r="BW977" s="17" t="str">
        <f>IF(COUNTA(Wedstrijden!F798:N798)&lt;&gt;0,1,"")</f>
        <v/>
      </c>
      <c r="BX977" s="17" t="str">
        <f t="shared" si="91"/>
        <v/>
      </c>
      <c r="BY977" s="17" t="str">
        <f>IF(Wedstrijden!F798="x","BB","")</f>
        <v/>
      </c>
      <c r="BZ977" s="17" t="str">
        <f>IF(Wedstrijden!G798="x","B","")</f>
        <v/>
      </c>
      <c r="CA977" s="17" t="str">
        <f>IF(Wedstrijden!H798="x","L1","")</f>
        <v/>
      </c>
      <c r="CB977" s="17" t="str">
        <f>IF(Wedstrijden!I798="x","L2","")</f>
        <v/>
      </c>
      <c r="CC977" s="17" t="str">
        <f>IF(Wedstrijden!J798="x","M1","")</f>
        <v/>
      </c>
      <c r="CD977" s="17" t="str">
        <f>IF(Wedstrijden!K798="x","M2","")</f>
        <v/>
      </c>
      <c r="CE977" s="17" t="str">
        <f>IF(Wedstrijden!L798="x","Z1","")</f>
        <v/>
      </c>
      <c r="CF977" s="17" t="str">
        <f>IF(Wedstrijden!M798="x","Z2","")</f>
        <v/>
      </c>
      <c r="CG977" s="17" t="str">
        <f>IF(Wedstrijden!N798="x","ZZL","")</f>
        <v/>
      </c>
      <c r="CL977" s="17" t="str">
        <f>IF(COUNTA(Wedstrijden!AG798:AN798)&lt;&gt;0,2,"")</f>
        <v/>
      </c>
      <c r="CM977" s="17" t="str">
        <f t="shared" si="92"/>
        <v/>
      </c>
      <c r="CN977" s="17" t="str">
        <f>IF(Wedstrijden!AG798="x","AA","")</f>
        <v/>
      </c>
      <c r="CO977" s="17" t="str">
        <f>IF(Wedstrijden!AH798="x","A","")</f>
        <v/>
      </c>
      <c r="CP977" s="17" t="str">
        <f>IF(Wedstrijden!AI798="x","BB","")</f>
        <v/>
      </c>
      <c r="CQ977" s="17" t="str">
        <f>IF(Wedstrijden!AJ798="x","B","")</f>
        <v/>
      </c>
      <c r="CR977" s="17" t="str">
        <f>IF(Wedstrijden!AK798="x","L","")</f>
        <v/>
      </c>
      <c r="CS977" s="17" t="str">
        <f>IF(Wedstrijden!AL798="x","M","")</f>
        <v/>
      </c>
      <c r="CT977" s="17" t="str">
        <f>IF(Wedstrijden!AM798="x","Z","")</f>
        <v/>
      </c>
      <c r="CU977" s="17" t="str">
        <f>IF(Wedstrijden!AN798="x","ZZ","")</f>
        <v/>
      </c>
      <c r="CV977" s="17" t="str">
        <f>IF(COUNTA(Wedstrijden!Z798:AF798)&lt;&gt;0,2,"")</f>
        <v/>
      </c>
      <c r="CW977" s="17" t="str">
        <f t="shared" si="93"/>
        <v/>
      </c>
      <c r="CX977" s="17" t="str">
        <f>IF(Wedstrijden!Z798="x","BB","")</f>
        <v/>
      </c>
      <c r="CY977" s="17" t="str">
        <f>IF(Wedstrijden!AA798="x","B","")</f>
        <v/>
      </c>
      <c r="CZ977" s="17" t="str">
        <f>IF(Wedstrijden!AB798="x","L","")</f>
        <v/>
      </c>
      <c r="DA977" s="17" t="str">
        <f>IF(Wedstrijden!AC798="x","M","")</f>
        <v/>
      </c>
      <c r="DB977" s="17" t="str">
        <f>IF(Wedstrijden!AD798="x","Z","")</f>
        <v/>
      </c>
      <c r="DC977" s="17" t="str">
        <f>IF(Wedstrijden!AE798="x","ZZ","")</f>
        <v/>
      </c>
      <c r="DD977" s="17" t="str">
        <f>IF(Wedstrijden!AF798="x","1.40","")</f>
        <v/>
      </c>
      <c r="DE977" s="17" t="str">
        <f>IF(COUNTA(Wedstrijden!AP798:AR798)&lt;&gt;0,6,"")</f>
        <v/>
      </c>
      <c r="DF977" s="17" t="str">
        <f t="shared" si="94"/>
        <v/>
      </c>
      <c r="DG977" s="17" t="str">
        <f>IF(Wedstrijden!AP798="x","L","")</f>
        <v/>
      </c>
      <c r="DH977" s="17" t="str">
        <f>IF(Wedstrijden!AQ798="x","M","")</f>
        <v/>
      </c>
      <c r="DI977" s="17" t="str">
        <f>IF(Wedstrijden!AR798="x","Z","")</f>
        <v/>
      </c>
      <c r="DJ977" s="17" t="str">
        <f>IF(Wedstrijden!AS798="x","Z","")</f>
        <v/>
      </c>
      <c r="DK977" s="17" t="str">
        <f>IF(COUNTA(Wedstrijden!AU798:AW798)&lt;&gt;0,6,"")</f>
        <v/>
      </c>
      <c r="DL977" s="17" t="str">
        <f t="shared" si="95"/>
        <v/>
      </c>
      <c r="DM977" s="17" t="str">
        <f>IF(Wedstrijden!AU798="x","L","")</f>
        <v/>
      </c>
      <c r="DN977" s="17" t="str">
        <f>IF(Wedstrijden!AV798="x","M","")</f>
        <v/>
      </c>
      <c r="DO977" s="17" t="str">
        <f>IF(Wedstrijden!AW798="x","Z","")</f>
        <v/>
      </c>
      <c r="DP977" s="17" t="str">
        <f>IF(Wedstrijden!AX798="x","Z","")</f>
        <v/>
      </c>
    </row>
    <row r="978" spans="1:120" ht="14.4" x14ac:dyDescent="0.3">
      <c r="A978" s="21">
        <f>Wedstrijden!A799</f>
        <v>0</v>
      </c>
      <c r="B978" s="17" t="str">
        <f>IFERROR(VLOOKUP(Wedstrijden!#REF!,#REF!,2,FALSE),"")</f>
        <v/>
      </c>
      <c r="C978" s="17" t="e">
        <f>Wedstrijden!#REF!</f>
        <v>#REF!</v>
      </c>
      <c r="D978" s="17" t="str">
        <f>IFERROR(VLOOKUP(Wedstrijden!#REF!,#REF!,2,FALSE),"")</f>
        <v/>
      </c>
      <c r="E978" s="17" t="str">
        <f>IFERROR(VLOOKUP(Wedstrijden!#REF!,#REF!,5,FALSE),"")</f>
        <v/>
      </c>
      <c r="F978" s="17" t="e">
        <f>IF(Wedstrijden!#REF!&lt;&gt;"",Wedstrijden!#REF!,"")</f>
        <v>#REF!</v>
      </c>
      <c r="G978" s="17" t="e">
        <f>IF(Wedstrijden!#REF!="Indoor",1,0)</f>
        <v>#REF!</v>
      </c>
      <c r="H978" s="17" t="e">
        <f>Wedstrijden!#REF!</f>
        <v>#REF!</v>
      </c>
      <c r="I978" s="17" t="e">
        <f>IF(Wedstrijden!#REF!="Nee",0,IF(Wedstrijden!#REF!="Ja",1,""))</f>
        <v>#REF!</v>
      </c>
      <c r="J978" s="17" t="e">
        <f>IF(Wedstrijden!#REF!&lt;&gt;"",Wedstrijden!#REF!,"")</f>
        <v>#REF!</v>
      </c>
      <c r="W978" s="18"/>
      <c r="AE978" s="18"/>
      <c r="AN978" s="18"/>
      <c r="AU978" s="18"/>
      <c r="BA978" s="18"/>
      <c r="BE978" s="18"/>
      <c r="BJ978" s="17" t="str">
        <f>IF(COUNTA(Wedstrijden!O799:Y799)&lt;&gt;0,1,"")</f>
        <v/>
      </c>
      <c r="BK978" s="17" t="str">
        <f t="shared" si="90"/>
        <v/>
      </c>
      <c r="BL978" s="17" t="str">
        <f>IF(Wedstrijden!O799="x","AA","")</f>
        <v/>
      </c>
      <c r="BM978" s="17" t="str">
        <f>IF(Wedstrijden!P799="x","A","")</f>
        <v/>
      </c>
      <c r="BN978" s="17" t="str">
        <f>IF(Wedstrijden!Q799="x","B1","")</f>
        <v/>
      </c>
      <c r="BO978" s="17" t="e">
        <f>IF(Wedstrijden!#REF!="x","BB","")</f>
        <v>#REF!</v>
      </c>
      <c r="BP978" s="17" t="str">
        <f>IF(Wedstrijden!S799="x","B","")</f>
        <v/>
      </c>
      <c r="BQ978" s="17" t="str">
        <f>IF(Wedstrijden!T799="x","L1","")</f>
        <v/>
      </c>
      <c r="BR978" s="17" t="str">
        <f>IF(Wedstrijden!U799="x","L2","")</f>
        <v/>
      </c>
      <c r="BS978" s="17" t="str">
        <f>IF(Wedstrijden!V799="x","M1","")</f>
        <v/>
      </c>
      <c r="BT978" s="17" t="str">
        <f>IF(Wedstrijden!W799="x","M2","")</f>
        <v/>
      </c>
      <c r="BU978" s="17" t="str">
        <f>IF(Wedstrijden!X799="x","Z1","")</f>
        <v/>
      </c>
      <c r="BV978" s="17" t="str">
        <f>IF(Wedstrijden!Y799="x","Z2","")</f>
        <v/>
      </c>
      <c r="BW978" s="17" t="str">
        <f>IF(COUNTA(Wedstrijden!F799:N799)&lt;&gt;0,1,"")</f>
        <v/>
      </c>
      <c r="BX978" s="17" t="str">
        <f t="shared" si="91"/>
        <v/>
      </c>
      <c r="BY978" s="17" t="str">
        <f>IF(Wedstrijden!F799="x","BB","")</f>
        <v/>
      </c>
      <c r="BZ978" s="17" t="str">
        <f>IF(Wedstrijden!G799="x","B","")</f>
        <v/>
      </c>
      <c r="CA978" s="17" t="str">
        <f>IF(Wedstrijden!H799="x","L1","")</f>
        <v/>
      </c>
      <c r="CB978" s="17" t="str">
        <f>IF(Wedstrijden!I799="x","L2","")</f>
        <v/>
      </c>
      <c r="CC978" s="17" t="str">
        <f>IF(Wedstrijden!J799="x","M1","")</f>
        <v/>
      </c>
      <c r="CD978" s="17" t="str">
        <f>IF(Wedstrijden!K799="x","M2","")</f>
        <v/>
      </c>
      <c r="CE978" s="17" t="str">
        <f>IF(Wedstrijden!L799="x","Z1","")</f>
        <v/>
      </c>
      <c r="CF978" s="17" t="str">
        <f>IF(Wedstrijden!M799="x","Z2","")</f>
        <v/>
      </c>
      <c r="CG978" s="17" t="str">
        <f>IF(Wedstrijden!N799="x","ZZL","")</f>
        <v/>
      </c>
      <c r="CL978" s="17" t="str">
        <f>IF(COUNTA(Wedstrijden!AG799:AN799)&lt;&gt;0,2,"")</f>
        <v/>
      </c>
      <c r="CM978" s="17" t="str">
        <f t="shared" si="92"/>
        <v/>
      </c>
      <c r="CN978" s="17" t="str">
        <f>IF(Wedstrijden!AG799="x","AA","")</f>
        <v/>
      </c>
      <c r="CO978" s="17" t="str">
        <f>IF(Wedstrijden!AH799="x","A","")</f>
        <v/>
      </c>
      <c r="CP978" s="17" t="str">
        <f>IF(Wedstrijden!AI799="x","BB","")</f>
        <v/>
      </c>
      <c r="CQ978" s="17" t="str">
        <f>IF(Wedstrijden!AJ799="x","B","")</f>
        <v/>
      </c>
      <c r="CR978" s="17" t="str">
        <f>IF(Wedstrijden!AK799="x","L","")</f>
        <v/>
      </c>
      <c r="CS978" s="17" t="str">
        <f>IF(Wedstrijden!AL799="x","M","")</f>
        <v/>
      </c>
      <c r="CT978" s="17" t="str">
        <f>IF(Wedstrijden!AM799="x","Z","")</f>
        <v/>
      </c>
      <c r="CU978" s="17" t="str">
        <f>IF(Wedstrijden!AN799="x","ZZ","")</f>
        <v/>
      </c>
      <c r="CV978" s="17" t="str">
        <f>IF(COUNTA(Wedstrijden!Z799:AF799)&lt;&gt;0,2,"")</f>
        <v/>
      </c>
      <c r="CW978" s="17" t="str">
        <f t="shared" si="93"/>
        <v/>
      </c>
      <c r="CX978" s="17" t="str">
        <f>IF(Wedstrijden!Z799="x","BB","")</f>
        <v/>
      </c>
      <c r="CY978" s="17" t="str">
        <f>IF(Wedstrijden!AA799="x","B","")</f>
        <v/>
      </c>
      <c r="CZ978" s="17" t="str">
        <f>IF(Wedstrijden!AB799="x","L","")</f>
        <v/>
      </c>
      <c r="DA978" s="17" t="str">
        <f>IF(Wedstrijden!AC799="x","M","")</f>
        <v/>
      </c>
      <c r="DB978" s="17" t="str">
        <f>IF(Wedstrijden!AD799="x","Z","")</f>
        <v/>
      </c>
      <c r="DC978" s="17" t="str">
        <f>IF(Wedstrijden!AE799="x","ZZ","")</f>
        <v/>
      </c>
      <c r="DD978" s="17" t="str">
        <f>IF(Wedstrijden!AF799="x","1.40","")</f>
        <v/>
      </c>
      <c r="DE978" s="17" t="str">
        <f>IF(COUNTA(Wedstrijden!AP799:AR799)&lt;&gt;0,6,"")</f>
        <v/>
      </c>
      <c r="DF978" s="17" t="str">
        <f t="shared" si="94"/>
        <v/>
      </c>
      <c r="DG978" s="17" t="str">
        <f>IF(Wedstrijden!AP799="x","L","")</f>
        <v/>
      </c>
      <c r="DH978" s="17" t="str">
        <f>IF(Wedstrijden!AQ799="x","M","")</f>
        <v/>
      </c>
      <c r="DI978" s="17" t="str">
        <f>IF(Wedstrijden!AR799="x","Z","")</f>
        <v/>
      </c>
      <c r="DJ978" s="17" t="str">
        <f>IF(Wedstrijden!AS799="x","Z","")</f>
        <v/>
      </c>
      <c r="DK978" s="17" t="str">
        <f>IF(COUNTA(Wedstrijden!AU799:AW799)&lt;&gt;0,6,"")</f>
        <v/>
      </c>
      <c r="DL978" s="17" t="str">
        <f t="shared" si="95"/>
        <v/>
      </c>
      <c r="DM978" s="17" t="str">
        <f>IF(Wedstrijden!AU799="x","L","")</f>
        <v/>
      </c>
      <c r="DN978" s="17" t="str">
        <f>IF(Wedstrijden!AV799="x","M","")</f>
        <v/>
      </c>
      <c r="DO978" s="17" t="str">
        <f>IF(Wedstrijden!AW799="x","Z","")</f>
        <v/>
      </c>
      <c r="DP978" s="17" t="str">
        <f>IF(Wedstrijden!AX799="x","Z","")</f>
        <v/>
      </c>
    </row>
    <row r="979" spans="1:120" ht="14.4" x14ac:dyDescent="0.3">
      <c r="A979" s="21">
        <f>Wedstrijden!A800</f>
        <v>0</v>
      </c>
      <c r="B979" s="17" t="str">
        <f>IFERROR(VLOOKUP(Wedstrijden!#REF!,#REF!,2,FALSE),"")</f>
        <v/>
      </c>
      <c r="C979" s="17" t="e">
        <f>Wedstrijden!#REF!</f>
        <v>#REF!</v>
      </c>
      <c r="D979" s="17" t="str">
        <f>IFERROR(VLOOKUP(Wedstrijden!#REF!,#REF!,2,FALSE),"")</f>
        <v/>
      </c>
      <c r="E979" s="17" t="str">
        <f>IFERROR(VLOOKUP(Wedstrijden!#REF!,#REF!,5,FALSE),"")</f>
        <v/>
      </c>
      <c r="F979" s="17" t="e">
        <f>IF(Wedstrijden!#REF!&lt;&gt;"",Wedstrijden!#REF!,"")</f>
        <v>#REF!</v>
      </c>
      <c r="G979" s="17" t="e">
        <f>IF(Wedstrijden!#REF!="Indoor",1,0)</f>
        <v>#REF!</v>
      </c>
      <c r="H979" s="17" t="e">
        <f>Wedstrijden!#REF!</f>
        <v>#REF!</v>
      </c>
      <c r="I979" s="17" t="e">
        <f>IF(Wedstrijden!#REF!="Nee",0,IF(Wedstrijden!#REF!="Ja",1,""))</f>
        <v>#REF!</v>
      </c>
      <c r="J979" s="17" t="e">
        <f>IF(Wedstrijden!#REF!&lt;&gt;"",Wedstrijden!#REF!,"")</f>
        <v>#REF!</v>
      </c>
      <c r="W979" s="18"/>
      <c r="AE979" s="18"/>
      <c r="AN979" s="18"/>
      <c r="AU979" s="18"/>
      <c r="BA979" s="18"/>
      <c r="BE979" s="18"/>
      <c r="BJ979" s="17" t="str">
        <f>IF(COUNTA(Wedstrijden!O800:Y800)&lt;&gt;0,1,"")</f>
        <v/>
      </c>
      <c r="BK979" s="17" t="str">
        <f t="shared" si="90"/>
        <v/>
      </c>
      <c r="BL979" s="17" t="str">
        <f>IF(Wedstrijden!O800="x","AA","")</f>
        <v/>
      </c>
      <c r="BM979" s="17" t="str">
        <f>IF(Wedstrijden!P800="x","A","")</f>
        <v/>
      </c>
      <c r="BN979" s="17" t="str">
        <f>IF(Wedstrijden!Q800="x","B1","")</f>
        <v/>
      </c>
      <c r="BO979" s="17" t="e">
        <f>IF(Wedstrijden!#REF!="x","BB","")</f>
        <v>#REF!</v>
      </c>
      <c r="BP979" s="17" t="str">
        <f>IF(Wedstrijden!S800="x","B","")</f>
        <v/>
      </c>
      <c r="BQ979" s="17" t="str">
        <f>IF(Wedstrijden!T800="x","L1","")</f>
        <v/>
      </c>
      <c r="BR979" s="17" t="str">
        <f>IF(Wedstrijden!U800="x","L2","")</f>
        <v/>
      </c>
      <c r="BS979" s="17" t="str">
        <f>IF(Wedstrijden!V800="x","M1","")</f>
        <v/>
      </c>
      <c r="BT979" s="17" t="str">
        <f>IF(Wedstrijden!W800="x","M2","")</f>
        <v/>
      </c>
      <c r="BU979" s="17" t="str">
        <f>IF(Wedstrijden!X800="x","Z1","")</f>
        <v/>
      </c>
      <c r="BV979" s="17" t="str">
        <f>IF(Wedstrijden!Y800="x","Z2","")</f>
        <v/>
      </c>
      <c r="BW979" s="17" t="str">
        <f>IF(COUNTA(Wedstrijden!F800:N800)&lt;&gt;0,1,"")</f>
        <v/>
      </c>
      <c r="BX979" s="17" t="str">
        <f t="shared" si="91"/>
        <v/>
      </c>
      <c r="BY979" s="17" t="str">
        <f>IF(Wedstrijden!F800="x","BB","")</f>
        <v/>
      </c>
      <c r="BZ979" s="17" t="str">
        <f>IF(Wedstrijden!G800="x","B","")</f>
        <v/>
      </c>
      <c r="CA979" s="17" t="str">
        <f>IF(Wedstrijden!H800="x","L1","")</f>
        <v/>
      </c>
      <c r="CB979" s="17" t="str">
        <f>IF(Wedstrijden!I800="x","L2","")</f>
        <v/>
      </c>
      <c r="CC979" s="17" t="str">
        <f>IF(Wedstrijden!J800="x","M1","")</f>
        <v/>
      </c>
      <c r="CD979" s="17" t="str">
        <f>IF(Wedstrijden!K800="x","M2","")</f>
        <v/>
      </c>
      <c r="CE979" s="17" t="str">
        <f>IF(Wedstrijden!L800="x","Z1","")</f>
        <v/>
      </c>
      <c r="CF979" s="17" t="str">
        <f>IF(Wedstrijden!M800="x","Z2","")</f>
        <v/>
      </c>
      <c r="CG979" s="17" t="str">
        <f>IF(Wedstrijden!N800="x","ZZL","")</f>
        <v/>
      </c>
      <c r="CL979" s="17" t="str">
        <f>IF(COUNTA(Wedstrijden!AG800:AN800)&lt;&gt;0,2,"")</f>
        <v/>
      </c>
      <c r="CM979" s="17" t="str">
        <f t="shared" si="92"/>
        <v/>
      </c>
      <c r="CN979" s="17" t="str">
        <f>IF(Wedstrijden!AG800="x","AA","")</f>
        <v/>
      </c>
      <c r="CO979" s="17" t="str">
        <f>IF(Wedstrijden!AH800="x","A","")</f>
        <v/>
      </c>
      <c r="CP979" s="17" t="str">
        <f>IF(Wedstrijden!AI800="x","BB","")</f>
        <v/>
      </c>
      <c r="CQ979" s="17" t="str">
        <f>IF(Wedstrijden!AJ800="x","B","")</f>
        <v/>
      </c>
      <c r="CR979" s="17" t="str">
        <f>IF(Wedstrijden!AK800="x","L","")</f>
        <v/>
      </c>
      <c r="CS979" s="17" t="str">
        <f>IF(Wedstrijden!AL800="x","M","")</f>
        <v/>
      </c>
      <c r="CT979" s="17" t="str">
        <f>IF(Wedstrijden!AM800="x","Z","")</f>
        <v/>
      </c>
      <c r="CU979" s="17" t="str">
        <f>IF(Wedstrijden!AN800="x","ZZ","")</f>
        <v/>
      </c>
      <c r="CV979" s="17" t="str">
        <f>IF(COUNTA(Wedstrijden!Z800:AF800)&lt;&gt;0,2,"")</f>
        <v/>
      </c>
      <c r="CW979" s="17" t="str">
        <f t="shared" si="93"/>
        <v/>
      </c>
      <c r="CX979" s="17" t="str">
        <f>IF(Wedstrijden!Z800="x","BB","")</f>
        <v/>
      </c>
      <c r="CY979" s="17" t="str">
        <f>IF(Wedstrijden!AA800="x","B","")</f>
        <v/>
      </c>
      <c r="CZ979" s="17" t="str">
        <f>IF(Wedstrijden!AB800="x","L","")</f>
        <v/>
      </c>
      <c r="DA979" s="17" t="str">
        <f>IF(Wedstrijden!AC800="x","M","")</f>
        <v/>
      </c>
      <c r="DB979" s="17" t="str">
        <f>IF(Wedstrijden!AD800="x","Z","")</f>
        <v/>
      </c>
      <c r="DC979" s="17" t="str">
        <f>IF(Wedstrijden!AE800="x","ZZ","")</f>
        <v/>
      </c>
      <c r="DD979" s="17" t="str">
        <f>IF(Wedstrijden!AF800="x","1.40","")</f>
        <v/>
      </c>
      <c r="DE979" s="17" t="str">
        <f>IF(COUNTA(Wedstrijden!AP800:AR800)&lt;&gt;0,6,"")</f>
        <v/>
      </c>
      <c r="DF979" s="17" t="str">
        <f t="shared" si="94"/>
        <v/>
      </c>
      <c r="DG979" s="17" t="str">
        <f>IF(Wedstrijden!AP800="x","L","")</f>
        <v/>
      </c>
      <c r="DH979" s="17" t="str">
        <f>IF(Wedstrijden!AQ800="x","M","")</f>
        <v/>
      </c>
      <c r="DI979" s="17" t="str">
        <f>IF(Wedstrijden!AR800="x","Z","")</f>
        <v/>
      </c>
      <c r="DJ979" s="17" t="str">
        <f>IF(Wedstrijden!AS800="x","Z","")</f>
        <v/>
      </c>
      <c r="DK979" s="17" t="str">
        <f>IF(COUNTA(Wedstrijden!AU800:AW800)&lt;&gt;0,6,"")</f>
        <v/>
      </c>
      <c r="DL979" s="17" t="str">
        <f t="shared" si="95"/>
        <v/>
      </c>
      <c r="DM979" s="17" t="str">
        <f>IF(Wedstrijden!AU800="x","L","")</f>
        <v/>
      </c>
      <c r="DN979" s="17" t="str">
        <f>IF(Wedstrijden!AV800="x","M","")</f>
        <v/>
      </c>
      <c r="DO979" s="17" t="str">
        <f>IF(Wedstrijden!AW800="x","Z","")</f>
        <v/>
      </c>
      <c r="DP979" s="17" t="str">
        <f>IF(Wedstrijden!AX800="x","Z","")</f>
        <v/>
      </c>
    </row>
    <row r="980" spans="1:120" ht="14.4" x14ac:dyDescent="0.3">
      <c r="A980" s="21">
        <f>Wedstrijden!A801</f>
        <v>0</v>
      </c>
      <c r="B980" s="17" t="str">
        <f>IFERROR(VLOOKUP(Wedstrijden!#REF!,#REF!,2,FALSE),"")</f>
        <v/>
      </c>
      <c r="C980" s="17" t="e">
        <f>Wedstrijden!#REF!</f>
        <v>#REF!</v>
      </c>
      <c r="D980" s="17" t="str">
        <f>IFERROR(VLOOKUP(Wedstrijden!#REF!,#REF!,2,FALSE),"")</f>
        <v/>
      </c>
      <c r="E980" s="17" t="str">
        <f>IFERROR(VLOOKUP(Wedstrijden!#REF!,#REF!,5,FALSE),"")</f>
        <v/>
      </c>
      <c r="F980" s="17" t="e">
        <f>IF(Wedstrijden!#REF!&lt;&gt;"",Wedstrijden!#REF!,"")</f>
        <v>#REF!</v>
      </c>
      <c r="G980" s="17" t="e">
        <f>IF(Wedstrijden!#REF!="Indoor",1,0)</f>
        <v>#REF!</v>
      </c>
      <c r="H980" s="17" t="e">
        <f>Wedstrijden!#REF!</f>
        <v>#REF!</v>
      </c>
      <c r="I980" s="17" t="e">
        <f>IF(Wedstrijden!#REF!="Nee",0,IF(Wedstrijden!#REF!="Ja",1,""))</f>
        <v>#REF!</v>
      </c>
      <c r="J980" s="17" t="e">
        <f>IF(Wedstrijden!#REF!&lt;&gt;"",Wedstrijden!#REF!,"")</f>
        <v>#REF!</v>
      </c>
      <c r="W980" s="18"/>
      <c r="AE980" s="18"/>
      <c r="AN980" s="18"/>
      <c r="AU980" s="18"/>
      <c r="BA980" s="18"/>
      <c r="BE980" s="18"/>
      <c r="BJ980" s="17" t="str">
        <f>IF(COUNTA(Wedstrijden!O801:Y801)&lt;&gt;0,1,"")</f>
        <v/>
      </c>
      <c r="BK980" s="17" t="str">
        <f t="shared" si="90"/>
        <v/>
      </c>
      <c r="BL980" s="17" t="str">
        <f>IF(Wedstrijden!O801="x","AA","")</f>
        <v/>
      </c>
      <c r="BM980" s="17" t="str">
        <f>IF(Wedstrijden!P801="x","A","")</f>
        <v/>
      </c>
      <c r="BN980" s="17" t="str">
        <f>IF(Wedstrijden!Q801="x","B1","")</f>
        <v/>
      </c>
      <c r="BO980" s="17" t="e">
        <f>IF(Wedstrijden!#REF!="x","BB","")</f>
        <v>#REF!</v>
      </c>
      <c r="BP980" s="17" t="str">
        <f>IF(Wedstrijden!S801="x","B","")</f>
        <v/>
      </c>
      <c r="BQ980" s="17" t="str">
        <f>IF(Wedstrijden!T801="x","L1","")</f>
        <v/>
      </c>
      <c r="BR980" s="17" t="str">
        <f>IF(Wedstrijden!U801="x","L2","")</f>
        <v/>
      </c>
      <c r="BS980" s="17" t="str">
        <f>IF(Wedstrijden!V801="x","M1","")</f>
        <v/>
      </c>
      <c r="BT980" s="17" t="str">
        <f>IF(Wedstrijden!W801="x","M2","")</f>
        <v/>
      </c>
      <c r="BU980" s="17" t="str">
        <f>IF(Wedstrijden!X801="x","Z1","")</f>
        <v/>
      </c>
      <c r="BV980" s="17" t="str">
        <f>IF(Wedstrijden!Y801="x","Z2","")</f>
        <v/>
      </c>
      <c r="BW980" s="17" t="str">
        <f>IF(COUNTA(Wedstrijden!F801:N801)&lt;&gt;0,1,"")</f>
        <v/>
      </c>
      <c r="BX980" s="17" t="str">
        <f t="shared" si="91"/>
        <v/>
      </c>
      <c r="BY980" s="17" t="str">
        <f>IF(Wedstrijden!F801="x","BB","")</f>
        <v/>
      </c>
      <c r="BZ980" s="17" t="str">
        <f>IF(Wedstrijden!G801="x","B","")</f>
        <v/>
      </c>
      <c r="CA980" s="17" t="str">
        <f>IF(Wedstrijden!H801="x","L1","")</f>
        <v/>
      </c>
      <c r="CB980" s="17" t="str">
        <f>IF(Wedstrijden!I801="x","L2","")</f>
        <v/>
      </c>
      <c r="CC980" s="17" t="str">
        <f>IF(Wedstrijden!J801="x","M1","")</f>
        <v/>
      </c>
      <c r="CD980" s="17" t="str">
        <f>IF(Wedstrijden!K801="x","M2","")</f>
        <v/>
      </c>
      <c r="CE980" s="17" t="str">
        <f>IF(Wedstrijden!L801="x","Z1","")</f>
        <v/>
      </c>
      <c r="CF980" s="17" t="str">
        <f>IF(Wedstrijden!M801="x","Z2","")</f>
        <v/>
      </c>
      <c r="CG980" s="17" t="str">
        <f>IF(Wedstrijden!N801="x","ZZL","")</f>
        <v/>
      </c>
      <c r="CL980" s="17" t="str">
        <f>IF(COUNTA(Wedstrijden!AG801:AN801)&lt;&gt;0,2,"")</f>
        <v/>
      </c>
      <c r="CM980" s="17" t="str">
        <f t="shared" si="92"/>
        <v/>
      </c>
      <c r="CN980" s="17" t="str">
        <f>IF(Wedstrijden!AG801="x","AA","")</f>
        <v/>
      </c>
      <c r="CO980" s="17" t="str">
        <f>IF(Wedstrijden!AH801="x","A","")</f>
        <v/>
      </c>
      <c r="CP980" s="17" t="str">
        <f>IF(Wedstrijden!AI801="x","BB","")</f>
        <v/>
      </c>
      <c r="CQ980" s="17" t="str">
        <f>IF(Wedstrijden!AJ801="x","B","")</f>
        <v/>
      </c>
      <c r="CR980" s="17" t="str">
        <f>IF(Wedstrijden!AK801="x","L","")</f>
        <v/>
      </c>
      <c r="CS980" s="17" t="str">
        <f>IF(Wedstrijden!AL801="x","M","")</f>
        <v/>
      </c>
      <c r="CT980" s="17" t="str">
        <f>IF(Wedstrijden!AM801="x","Z","")</f>
        <v/>
      </c>
      <c r="CU980" s="17" t="str">
        <f>IF(Wedstrijden!AN801="x","ZZ","")</f>
        <v/>
      </c>
      <c r="CV980" s="17" t="str">
        <f>IF(COUNTA(Wedstrijden!Z801:AF801)&lt;&gt;0,2,"")</f>
        <v/>
      </c>
      <c r="CW980" s="17" t="str">
        <f t="shared" si="93"/>
        <v/>
      </c>
      <c r="CX980" s="17" t="str">
        <f>IF(Wedstrijden!Z801="x","BB","")</f>
        <v/>
      </c>
      <c r="CY980" s="17" t="str">
        <f>IF(Wedstrijden!AA801="x","B","")</f>
        <v/>
      </c>
      <c r="CZ980" s="17" t="str">
        <f>IF(Wedstrijden!AB801="x","L","")</f>
        <v/>
      </c>
      <c r="DA980" s="17" t="str">
        <f>IF(Wedstrijden!AC801="x","M","")</f>
        <v/>
      </c>
      <c r="DB980" s="17" t="str">
        <f>IF(Wedstrijden!AD801="x","Z","")</f>
        <v/>
      </c>
      <c r="DC980" s="17" t="str">
        <f>IF(Wedstrijden!AE801="x","ZZ","")</f>
        <v/>
      </c>
      <c r="DD980" s="17" t="str">
        <f>IF(Wedstrijden!AF801="x","1.40","")</f>
        <v/>
      </c>
      <c r="DE980" s="17" t="str">
        <f>IF(COUNTA(Wedstrijden!AP801:AR801)&lt;&gt;0,6,"")</f>
        <v/>
      </c>
      <c r="DF980" s="17" t="str">
        <f t="shared" si="94"/>
        <v/>
      </c>
      <c r="DG980" s="17" t="str">
        <f>IF(Wedstrijden!AP801="x","L","")</f>
        <v/>
      </c>
      <c r="DH980" s="17" t="str">
        <f>IF(Wedstrijden!AQ801="x","M","")</f>
        <v/>
      </c>
      <c r="DI980" s="17" t="str">
        <f>IF(Wedstrijden!AR801="x","Z","")</f>
        <v/>
      </c>
      <c r="DJ980" s="17" t="str">
        <f>IF(Wedstrijden!AS801="x","Z","")</f>
        <v/>
      </c>
      <c r="DK980" s="17" t="str">
        <f>IF(COUNTA(Wedstrijden!AU801:AW801)&lt;&gt;0,6,"")</f>
        <v/>
      </c>
      <c r="DL980" s="17" t="str">
        <f t="shared" si="95"/>
        <v/>
      </c>
      <c r="DM980" s="17" t="str">
        <f>IF(Wedstrijden!AU801="x","L","")</f>
        <v/>
      </c>
      <c r="DN980" s="17" t="str">
        <f>IF(Wedstrijden!AV801="x","M","")</f>
        <v/>
      </c>
      <c r="DO980" s="17" t="str">
        <f>IF(Wedstrijden!AW801="x","Z","")</f>
        <v/>
      </c>
      <c r="DP980" s="17" t="str">
        <f>IF(Wedstrijden!AX801="x","Z","")</f>
        <v/>
      </c>
    </row>
    <row r="981" spans="1:120" ht="14.4" x14ac:dyDescent="0.3">
      <c r="A981" s="21">
        <f>Wedstrijden!A802</f>
        <v>0</v>
      </c>
      <c r="B981" s="17" t="str">
        <f>IFERROR(VLOOKUP(Wedstrijden!#REF!,#REF!,2,FALSE),"")</f>
        <v/>
      </c>
      <c r="C981" s="17" t="e">
        <f>Wedstrijden!#REF!</f>
        <v>#REF!</v>
      </c>
      <c r="D981" s="17" t="str">
        <f>IFERROR(VLOOKUP(Wedstrijden!#REF!,#REF!,2,FALSE),"")</f>
        <v/>
      </c>
      <c r="E981" s="17" t="str">
        <f>IFERROR(VLOOKUP(Wedstrijden!#REF!,#REF!,5,FALSE),"")</f>
        <v/>
      </c>
      <c r="F981" s="17" t="e">
        <f>IF(Wedstrijden!#REF!&lt;&gt;"",Wedstrijden!#REF!,"")</f>
        <v>#REF!</v>
      </c>
      <c r="G981" s="17" t="e">
        <f>IF(Wedstrijden!#REF!="Indoor",1,0)</f>
        <v>#REF!</v>
      </c>
      <c r="H981" s="17" t="e">
        <f>Wedstrijden!#REF!</f>
        <v>#REF!</v>
      </c>
      <c r="I981" s="17" t="e">
        <f>IF(Wedstrijden!#REF!="Nee",0,IF(Wedstrijden!#REF!="Ja",1,""))</f>
        <v>#REF!</v>
      </c>
      <c r="J981" s="17" t="e">
        <f>IF(Wedstrijden!#REF!&lt;&gt;"",Wedstrijden!#REF!,"")</f>
        <v>#REF!</v>
      </c>
      <c r="W981" s="18"/>
      <c r="AE981" s="18"/>
      <c r="AN981" s="18"/>
      <c r="AU981" s="18"/>
      <c r="BA981" s="18"/>
      <c r="BE981" s="18"/>
      <c r="BJ981" s="17" t="str">
        <f>IF(COUNTA(Wedstrijden!O802:Y802)&lt;&gt;0,1,"")</f>
        <v/>
      </c>
      <c r="BK981" s="17" t="str">
        <f t="shared" si="90"/>
        <v/>
      </c>
      <c r="BL981" s="17" t="str">
        <f>IF(Wedstrijden!O802="x","AA","")</f>
        <v/>
      </c>
      <c r="BM981" s="17" t="str">
        <f>IF(Wedstrijden!P802="x","A","")</f>
        <v/>
      </c>
      <c r="BN981" s="17" t="str">
        <f>IF(Wedstrijden!Q802="x","B1","")</f>
        <v/>
      </c>
      <c r="BO981" s="17" t="e">
        <f>IF(Wedstrijden!#REF!="x","BB","")</f>
        <v>#REF!</v>
      </c>
      <c r="BP981" s="17" t="str">
        <f>IF(Wedstrijden!S802="x","B","")</f>
        <v/>
      </c>
      <c r="BQ981" s="17" t="str">
        <f>IF(Wedstrijden!T802="x","L1","")</f>
        <v/>
      </c>
      <c r="BR981" s="17" t="str">
        <f>IF(Wedstrijden!U802="x","L2","")</f>
        <v/>
      </c>
      <c r="BS981" s="17" t="str">
        <f>IF(Wedstrijden!V802="x","M1","")</f>
        <v/>
      </c>
      <c r="BT981" s="17" t="str">
        <f>IF(Wedstrijden!W802="x","M2","")</f>
        <v/>
      </c>
      <c r="BU981" s="17" t="str">
        <f>IF(Wedstrijden!X802="x","Z1","")</f>
        <v/>
      </c>
      <c r="BV981" s="17" t="str">
        <f>IF(Wedstrijden!Y802="x","Z2","")</f>
        <v/>
      </c>
      <c r="BW981" s="17" t="str">
        <f>IF(COUNTA(Wedstrijden!F802:N802)&lt;&gt;0,1,"")</f>
        <v/>
      </c>
      <c r="BX981" s="17" t="str">
        <f t="shared" si="91"/>
        <v/>
      </c>
      <c r="BY981" s="17" t="str">
        <f>IF(Wedstrijden!F802="x","BB","")</f>
        <v/>
      </c>
      <c r="BZ981" s="17" t="str">
        <f>IF(Wedstrijden!G802="x","B","")</f>
        <v/>
      </c>
      <c r="CA981" s="17" t="str">
        <f>IF(Wedstrijden!H802="x","L1","")</f>
        <v/>
      </c>
      <c r="CB981" s="17" t="str">
        <f>IF(Wedstrijden!I802="x","L2","")</f>
        <v/>
      </c>
      <c r="CC981" s="17" t="str">
        <f>IF(Wedstrijden!J802="x","M1","")</f>
        <v/>
      </c>
      <c r="CD981" s="17" t="str">
        <f>IF(Wedstrijden!K802="x","M2","")</f>
        <v/>
      </c>
      <c r="CE981" s="17" t="str">
        <f>IF(Wedstrijden!L802="x","Z1","")</f>
        <v/>
      </c>
      <c r="CF981" s="17" t="str">
        <f>IF(Wedstrijden!M802="x","Z2","")</f>
        <v/>
      </c>
      <c r="CG981" s="17" t="str">
        <f>IF(Wedstrijden!N802="x","ZZL","")</f>
        <v/>
      </c>
      <c r="CL981" s="17" t="str">
        <f>IF(COUNTA(Wedstrijden!AG802:AN802)&lt;&gt;0,2,"")</f>
        <v/>
      </c>
      <c r="CM981" s="17" t="str">
        <f t="shared" si="92"/>
        <v/>
      </c>
      <c r="CN981" s="17" t="str">
        <f>IF(Wedstrijden!AG802="x","AA","")</f>
        <v/>
      </c>
      <c r="CO981" s="17" t="str">
        <f>IF(Wedstrijden!AH802="x","A","")</f>
        <v/>
      </c>
      <c r="CP981" s="17" t="str">
        <f>IF(Wedstrijden!AI802="x","BB","")</f>
        <v/>
      </c>
      <c r="CQ981" s="17" t="str">
        <f>IF(Wedstrijden!AJ802="x","B","")</f>
        <v/>
      </c>
      <c r="CR981" s="17" t="str">
        <f>IF(Wedstrijden!AK802="x","L","")</f>
        <v/>
      </c>
      <c r="CS981" s="17" t="str">
        <f>IF(Wedstrijden!AL802="x","M","")</f>
        <v/>
      </c>
      <c r="CT981" s="17" t="str">
        <f>IF(Wedstrijden!AM802="x","Z","")</f>
        <v/>
      </c>
      <c r="CU981" s="17" t="str">
        <f>IF(Wedstrijden!AN802="x","ZZ","")</f>
        <v/>
      </c>
      <c r="CV981" s="17" t="str">
        <f>IF(COUNTA(Wedstrijden!Z802:AF802)&lt;&gt;0,2,"")</f>
        <v/>
      </c>
      <c r="CW981" s="17" t="str">
        <f t="shared" si="93"/>
        <v/>
      </c>
      <c r="CX981" s="17" t="str">
        <f>IF(Wedstrijden!Z802="x","BB","")</f>
        <v/>
      </c>
      <c r="CY981" s="17" t="str">
        <f>IF(Wedstrijden!AA802="x","B","")</f>
        <v/>
      </c>
      <c r="CZ981" s="17" t="str">
        <f>IF(Wedstrijden!AB802="x","L","")</f>
        <v/>
      </c>
      <c r="DA981" s="17" t="str">
        <f>IF(Wedstrijden!AC802="x","M","")</f>
        <v/>
      </c>
      <c r="DB981" s="17" t="str">
        <f>IF(Wedstrijden!AD802="x","Z","")</f>
        <v/>
      </c>
      <c r="DC981" s="17" t="str">
        <f>IF(Wedstrijden!AE802="x","ZZ","")</f>
        <v/>
      </c>
      <c r="DD981" s="17" t="str">
        <f>IF(Wedstrijden!AF802="x","1.40","")</f>
        <v/>
      </c>
      <c r="DE981" s="17" t="str">
        <f>IF(COUNTA(Wedstrijden!AP802:AR802)&lt;&gt;0,6,"")</f>
        <v/>
      </c>
      <c r="DF981" s="17" t="str">
        <f t="shared" si="94"/>
        <v/>
      </c>
      <c r="DG981" s="17" t="str">
        <f>IF(Wedstrijden!AP802="x","L","")</f>
        <v/>
      </c>
      <c r="DH981" s="17" t="str">
        <f>IF(Wedstrijden!AQ802="x","M","")</f>
        <v/>
      </c>
      <c r="DI981" s="17" t="str">
        <f>IF(Wedstrijden!AR802="x","Z","")</f>
        <v/>
      </c>
      <c r="DJ981" s="17" t="str">
        <f>IF(Wedstrijden!AS802="x","Z","")</f>
        <v/>
      </c>
      <c r="DK981" s="17" t="str">
        <f>IF(COUNTA(Wedstrijden!AU802:AW802)&lt;&gt;0,6,"")</f>
        <v/>
      </c>
      <c r="DL981" s="17" t="str">
        <f t="shared" si="95"/>
        <v/>
      </c>
      <c r="DM981" s="17" t="str">
        <f>IF(Wedstrijden!AU802="x","L","")</f>
        <v/>
      </c>
      <c r="DN981" s="17" t="str">
        <f>IF(Wedstrijden!AV802="x","M","")</f>
        <v/>
      </c>
      <c r="DO981" s="17" t="str">
        <f>IF(Wedstrijden!AW802="x","Z","")</f>
        <v/>
      </c>
      <c r="DP981" s="17" t="str">
        <f>IF(Wedstrijden!AX802="x","Z","")</f>
        <v/>
      </c>
    </row>
    <row r="982" spans="1:120" ht="14.4" x14ac:dyDescent="0.3">
      <c r="A982" s="21">
        <f>Wedstrijden!A803</f>
        <v>0</v>
      </c>
      <c r="B982" s="17" t="str">
        <f>IFERROR(VLOOKUP(Wedstrijden!#REF!,#REF!,2,FALSE),"")</f>
        <v/>
      </c>
      <c r="C982" s="17" t="e">
        <f>Wedstrijden!#REF!</f>
        <v>#REF!</v>
      </c>
      <c r="D982" s="17" t="str">
        <f>IFERROR(VLOOKUP(Wedstrijden!#REF!,#REF!,2,FALSE),"")</f>
        <v/>
      </c>
      <c r="E982" s="17" t="str">
        <f>IFERROR(VLOOKUP(Wedstrijden!#REF!,#REF!,5,FALSE),"")</f>
        <v/>
      </c>
      <c r="F982" s="17" t="e">
        <f>IF(Wedstrijden!#REF!&lt;&gt;"",Wedstrijden!#REF!,"")</f>
        <v>#REF!</v>
      </c>
      <c r="G982" s="17" t="e">
        <f>IF(Wedstrijden!#REF!="Indoor",1,0)</f>
        <v>#REF!</v>
      </c>
      <c r="H982" s="17" t="e">
        <f>Wedstrijden!#REF!</f>
        <v>#REF!</v>
      </c>
      <c r="I982" s="17" t="e">
        <f>IF(Wedstrijden!#REF!="Nee",0,IF(Wedstrijden!#REF!="Ja",1,""))</f>
        <v>#REF!</v>
      </c>
      <c r="J982" s="17" t="e">
        <f>IF(Wedstrijden!#REF!&lt;&gt;"",Wedstrijden!#REF!,"")</f>
        <v>#REF!</v>
      </c>
      <c r="W982" s="18"/>
      <c r="AE982" s="18"/>
      <c r="AN982" s="18"/>
      <c r="AU982" s="18"/>
      <c r="BA982" s="18"/>
      <c r="BE982" s="18"/>
      <c r="BJ982" s="17" t="str">
        <f>IF(COUNTA(Wedstrijden!O803:Y803)&lt;&gt;0,1,"")</f>
        <v/>
      </c>
      <c r="BK982" s="17" t="str">
        <f t="shared" si="90"/>
        <v/>
      </c>
      <c r="BL982" s="17" t="str">
        <f>IF(Wedstrijden!O803="x","AA","")</f>
        <v/>
      </c>
      <c r="BM982" s="17" t="str">
        <f>IF(Wedstrijden!P803="x","A","")</f>
        <v/>
      </c>
      <c r="BN982" s="17" t="str">
        <f>IF(Wedstrijden!Q803="x","B1","")</f>
        <v/>
      </c>
      <c r="BO982" s="17" t="e">
        <f>IF(Wedstrijden!#REF!="x","BB","")</f>
        <v>#REF!</v>
      </c>
      <c r="BP982" s="17" t="str">
        <f>IF(Wedstrijden!S803="x","B","")</f>
        <v/>
      </c>
      <c r="BQ982" s="17" t="str">
        <f>IF(Wedstrijden!T803="x","L1","")</f>
        <v/>
      </c>
      <c r="BR982" s="17" t="str">
        <f>IF(Wedstrijden!U803="x","L2","")</f>
        <v/>
      </c>
      <c r="BS982" s="17" t="str">
        <f>IF(Wedstrijden!V803="x","M1","")</f>
        <v/>
      </c>
      <c r="BT982" s="17" t="str">
        <f>IF(Wedstrijden!W803="x","M2","")</f>
        <v/>
      </c>
      <c r="BU982" s="17" t="str">
        <f>IF(Wedstrijden!X803="x","Z1","")</f>
        <v/>
      </c>
      <c r="BV982" s="17" t="str">
        <f>IF(Wedstrijden!Y803="x","Z2","")</f>
        <v/>
      </c>
      <c r="BW982" s="17" t="str">
        <f>IF(COUNTA(Wedstrijden!F803:N803)&lt;&gt;0,1,"")</f>
        <v/>
      </c>
      <c r="BX982" s="17" t="str">
        <f t="shared" si="91"/>
        <v/>
      </c>
      <c r="BY982" s="17" t="str">
        <f>IF(Wedstrijden!F803="x","BB","")</f>
        <v/>
      </c>
      <c r="BZ982" s="17" t="str">
        <f>IF(Wedstrijden!G803="x","B","")</f>
        <v/>
      </c>
      <c r="CA982" s="17" t="str">
        <f>IF(Wedstrijden!H803="x","L1","")</f>
        <v/>
      </c>
      <c r="CB982" s="17" t="str">
        <f>IF(Wedstrijden!I803="x","L2","")</f>
        <v/>
      </c>
      <c r="CC982" s="17" t="str">
        <f>IF(Wedstrijden!J803="x","M1","")</f>
        <v/>
      </c>
      <c r="CD982" s="17" t="str">
        <f>IF(Wedstrijden!K803="x","M2","")</f>
        <v/>
      </c>
      <c r="CE982" s="17" t="str">
        <f>IF(Wedstrijden!L803="x","Z1","")</f>
        <v/>
      </c>
      <c r="CF982" s="17" t="str">
        <f>IF(Wedstrijden!M803="x","Z2","")</f>
        <v/>
      </c>
      <c r="CG982" s="17" t="str">
        <f>IF(Wedstrijden!N803="x","ZZL","")</f>
        <v/>
      </c>
      <c r="CL982" s="17" t="str">
        <f>IF(COUNTA(Wedstrijden!AG803:AN803)&lt;&gt;0,2,"")</f>
        <v/>
      </c>
      <c r="CM982" s="17" t="str">
        <f t="shared" si="92"/>
        <v/>
      </c>
      <c r="CN982" s="17" t="str">
        <f>IF(Wedstrijden!AG803="x","AA","")</f>
        <v/>
      </c>
      <c r="CO982" s="17" t="str">
        <f>IF(Wedstrijden!AH803="x","A","")</f>
        <v/>
      </c>
      <c r="CP982" s="17" t="str">
        <f>IF(Wedstrijden!AI803="x","BB","")</f>
        <v/>
      </c>
      <c r="CQ982" s="17" t="str">
        <f>IF(Wedstrijden!AJ803="x","B","")</f>
        <v/>
      </c>
      <c r="CR982" s="17" t="str">
        <f>IF(Wedstrijden!AK803="x","L","")</f>
        <v/>
      </c>
      <c r="CS982" s="17" t="str">
        <f>IF(Wedstrijden!AL803="x","M","")</f>
        <v/>
      </c>
      <c r="CT982" s="17" t="str">
        <f>IF(Wedstrijden!AM803="x","Z","")</f>
        <v/>
      </c>
      <c r="CU982" s="17" t="str">
        <f>IF(Wedstrijden!AN803="x","ZZ","")</f>
        <v/>
      </c>
      <c r="CV982" s="17" t="str">
        <f>IF(COUNTA(Wedstrijden!Z803:AF803)&lt;&gt;0,2,"")</f>
        <v/>
      </c>
      <c r="CW982" s="17" t="str">
        <f t="shared" si="93"/>
        <v/>
      </c>
      <c r="CX982" s="17" t="str">
        <f>IF(Wedstrijden!Z803="x","BB","")</f>
        <v/>
      </c>
      <c r="CY982" s="17" t="str">
        <f>IF(Wedstrijden!AA803="x","B","")</f>
        <v/>
      </c>
      <c r="CZ982" s="17" t="str">
        <f>IF(Wedstrijden!AB803="x","L","")</f>
        <v/>
      </c>
      <c r="DA982" s="17" t="str">
        <f>IF(Wedstrijden!AC803="x","M","")</f>
        <v/>
      </c>
      <c r="DB982" s="17" t="str">
        <f>IF(Wedstrijden!AD803="x","Z","")</f>
        <v/>
      </c>
      <c r="DC982" s="17" t="str">
        <f>IF(Wedstrijden!AE803="x","ZZ","")</f>
        <v/>
      </c>
      <c r="DD982" s="17" t="str">
        <f>IF(Wedstrijden!AF803="x","1.40","")</f>
        <v/>
      </c>
      <c r="DE982" s="17" t="str">
        <f>IF(COUNTA(Wedstrijden!AP803:AR803)&lt;&gt;0,6,"")</f>
        <v/>
      </c>
      <c r="DF982" s="17" t="str">
        <f t="shared" si="94"/>
        <v/>
      </c>
      <c r="DG982" s="17" t="str">
        <f>IF(Wedstrijden!AP803="x","L","")</f>
        <v/>
      </c>
      <c r="DH982" s="17" t="str">
        <f>IF(Wedstrijden!AQ803="x","M","")</f>
        <v/>
      </c>
      <c r="DI982" s="17" t="str">
        <f>IF(Wedstrijden!AR803="x","Z","")</f>
        <v/>
      </c>
      <c r="DJ982" s="17" t="str">
        <f>IF(Wedstrijden!AS803="x","Z","")</f>
        <v/>
      </c>
      <c r="DK982" s="17" t="str">
        <f>IF(COUNTA(Wedstrijden!AU803:AW803)&lt;&gt;0,6,"")</f>
        <v/>
      </c>
      <c r="DL982" s="17" t="str">
        <f t="shared" si="95"/>
        <v/>
      </c>
      <c r="DM982" s="17" t="str">
        <f>IF(Wedstrijden!AU803="x","L","")</f>
        <v/>
      </c>
      <c r="DN982" s="17" t="str">
        <f>IF(Wedstrijden!AV803="x","M","")</f>
        <v/>
      </c>
      <c r="DO982" s="17" t="str">
        <f>IF(Wedstrijden!AW803="x","Z","")</f>
        <v/>
      </c>
      <c r="DP982" s="17" t="str">
        <f>IF(Wedstrijden!AX803="x","Z","")</f>
        <v/>
      </c>
    </row>
    <row r="983" spans="1:120" ht="14.4" x14ac:dyDescent="0.3">
      <c r="A983" s="21">
        <f>Wedstrijden!A804</f>
        <v>0</v>
      </c>
      <c r="B983" s="17" t="str">
        <f>IFERROR(VLOOKUP(Wedstrijden!#REF!,#REF!,2,FALSE),"")</f>
        <v/>
      </c>
      <c r="C983" s="17" t="e">
        <f>Wedstrijden!#REF!</f>
        <v>#REF!</v>
      </c>
      <c r="D983" s="17" t="str">
        <f>IFERROR(VLOOKUP(Wedstrijden!#REF!,#REF!,2,FALSE),"")</f>
        <v/>
      </c>
      <c r="E983" s="17" t="str">
        <f>IFERROR(VLOOKUP(Wedstrijden!#REF!,#REF!,5,FALSE),"")</f>
        <v/>
      </c>
      <c r="F983" s="17" t="e">
        <f>IF(Wedstrijden!#REF!&lt;&gt;"",Wedstrijden!#REF!,"")</f>
        <v>#REF!</v>
      </c>
      <c r="G983" s="17" t="e">
        <f>IF(Wedstrijden!#REF!="Indoor",1,0)</f>
        <v>#REF!</v>
      </c>
      <c r="H983" s="17" t="e">
        <f>Wedstrijden!#REF!</f>
        <v>#REF!</v>
      </c>
      <c r="I983" s="17" t="e">
        <f>IF(Wedstrijden!#REF!="Nee",0,IF(Wedstrijden!#REF!="Ja",1,""))</f>
        <v>#REF!</v>
      </c>
      <c r="J983" s="17" t="e">
        <f>IF(Wedstrijden!#REF!&lt;&gt;"",Wedstrijden!#REF!,"")</f>
        <v>#REF!</v>
      </c>
      <c r="W983" s="18"/>
      <c r="AE983" s="18"/>
      <c r="AN983" s="18"/>
      <c r="AU983" s="18"/>
      <c r="BA983" s="18"/>
      <c r="BE983" s="18"/>
      <c r="BJ983" s="17" t="str">
        <f>IF(COUNTA(Wedstrijden!O804:Y804)&lt;&gt;0,1,"")</f>
        <v/>
      </c>
      <c r="BK983" s="17" t="str">
        <f t="shared" si="90"/>
        <v/>
      </c>
      <c r="BL983" s="17" t="str">
        <f>IF(Wedstrijden!O804="x","AA","")</f>
        <v/>
      </c>
      <c r="BM983" s="17" t="str">
        <f>IF(Wedstrijden!P804="x","A","")</f>
        <v/>
      </c>
      <c r="BN983" s="17" t="str">
        <f>IF(Wedstrijden!Q804="x","B1","")</f>
        <v/>
      </c>
      <c r="BO983" s="17" t="e">
        <f>IF(Wedstrijden!#REF!="x","BB","")</f>
        <v>#REF!</v>
      </c>
      <c r="BP983" s="17" t="str">
        <f>IF(Wedstrijden!S804="x","B","")</f>
        <v/>
      </c>
      <c r="BQ983" s="17" t="str">
        <f>IF(Wedstrijden!T804="x","L1","")</f>
        <v/>
      </c>
      <c r="BR983" s="17" t="str">
        <f>IF(Wedstrijden!U804="x","L2","")</f>
        <v/>
      </c>
      <c r="BS983" s="17" t="str">
        <f>IF(Wedstrijden!V804="x","M1","")</f>
        <v/>
      </c>
      <c r="BT983" s="17" t="str">
        <f>IF(Wedstrijden!W804="x","M2","")</f>
        <v/>
      </c>
      <c r="BU983" s="17" t="str">
        <f>IF(Wedstrijden!X804="x","Z1","")</f>
        <v/>
      </c>
      <c r="BV983" s="17" t="str">
        <f>IF(Wedstrijden!Y804="x","Z2","")</f>
        <v/>
      </c>
      <c r="BW983" s="17" t="str">
        <f>IF(COUNTA(Wedstrijden!F804:N804)&lt;&gt;0,1,"")</f>
        <v/>
      </c>
      <c r="BX983" s="17" t="str">
        <f t="shared" si="91"/>
        <v/>
      </c>
      <c r="BY983" s="17" t="str">
        <f>IF(Wedstrijden!F804="x","BB","")</f>
        <v/>
      </c>
      <c r="BZ983" s="17" t="str">
        <f>IF(Wedstrijden!G804="x","B","")</f>
        <v/>
      </c>
      <c r="CA983" s="17" t="str">
        <f>IF(Wedstrijden!H804="x","L1","")</f>
        <v/>
      </c>
      <c r="CB983" s="17" t="str">
        <f>IF(Wedstrijden!I804="x","L2","")</f>
        <v/>
      </c>
      <c r="CC983" s="17" t="str">
        <f>IF(Wedstrijden!J804="x","M1","")</f>
        <v/>
      </c>
      <c r="CD983" s="17" t="str">
        <f>IF(Wedstrijden!K804="x","M2","")</f>
        <v/>
      </c>
      <c r="CE983" s="17" t="str">
        <f>IF(Wedstrijden!L804="x","Z1","")</f>
        <v/>
      </c>
      <c r="CF983" s="17" t="str">
        <f>IF(Wedstrijden!M804="x","Z2","")</f>
        <v/>
      </c>
      <c r="CG983" s="17" t="str">
        <f>IF(Wedstrijden!N804="x","ZZL","")</f>
        <v/>
      </c>
      <c r="CL983" s="17" t="str">
        <f>IF(COUNTA(Wedstrijden!AG804:AN804)&lt;&gt;0,2,"")</f>
        <v/>
      </c>
      <c r="CM983" s="17" t="str">
        <f t="shared" si="92"/>
        <v/>
      </c>
      <c r="CN983" s="17" t="str">
        <f>IF(Wedstrijden!AG804="x","AA","")</f>
        <v/>
      </c>
      <c r="CO983" s="17" t="str">
        <f>IF(Wedstrijden!AH804="x","A","")</f>
        <v/>
      </c>
      <c r="CP983" s="17" t="str">
        <f>IF(Wedstrijden!AI804="x","BB","")</f>
        <v/>
      </c>
      <c r="CQ983" s="17" t="str">
        <f>IF(Wedstrijden!AJ804="x","B","")</f>
        <v/>
      </c>
      <c r="CR983" s="17" t="str">
        <f>IF(Wedstrijden!AK804="x","L","")</f>
        <v/>
      </c>
      <c r="CS983" s="17" t="str">
        <f>IF(Wedstrijden!AL804="x","M","")</f>
        <v/>
      </c>
      <c r="CT983" s="17" t="str">
        <f>IF(Wedstrijden!AM804="x","Z","")</f>
        <v/>
      </c>
      <c r="CU983" s="17" t="str">
        <f>IF(Wedstrijden!AN804="x","ZZ","")</f>
        <v/>
      </c>
      <c r="CV983" s="17" t="str">
        <f>IF(COUNTA(Wedstrijden!Z804:AF804)&lt;&gt;0,2,"")</f>
        <v/>
      </c>
      <c r="CW983" s="17" t="str">
        <f t="shared" si="93"/>
        <v/>
      </c>
      <c r="CX983" s="17" t="str">
        <f>IF(Wedstrijden!Z804="x","BB","")</f>
        <v/>
      </c>
      <c r="CY983" s="17" t="str">
        <f>IF(Wedstrijden!AA804="x","B","")</f>
        <v/>
      </c>
      <c r="CZ983" s="17" t="str">
        <f>IF(Wedstrijden!AB804="x","L","")</f>
        <v/>
      </c>
      <c r="DA983" s="17" t="str">
        <f>IF(Wedstrijden!AC804="x","M","")</f>
        <v/>
      </c>
      <c r="DB983" s="17" t="str">
        <f>IF(Wedstrijden!AD804="x","Z","")</f>
        <v/>
      </c>
      <c r="DC983" s="17" t="str">
        <f>IF(Wedstrijden!AE804="x","ZZ","")</f>
        <v/>
      </c>
      <c r="DD983" s="17" t="str">
        <f>IF(Wedstrijden!AF804="x","1.40","")</f>
        <v/>
      </c>
      <c r="DE983" s="17" t="str">
        <f>IF(COUNTA(Wedstrijden!AP804:AR804)&lt;&gt;0,6,"")</f>
        <v/>
      </c>
      <c r="DF983" s="17" t="str">
        <f t="shared" si="94"/>
        <v/>
      </c>
      <c r="DG983" s="17" t="str">
        <f>IF(Wedstrijden!AP804="x","L","")</f>
        <v/>
      </c>
      <c r="DH983" s="17" t="str">
        <f>IF(Wedstrijden!AQ804="x","M","")</f>
        <v/>
      </c>
      <c r="DI983" s="17" t="str">
        <f>IF(Wedstrijden!AR804="x","Z","")</f>
        <v/>
      </c>
      <c r="DJ983" s="17" t="str">
        <f>IF(Wedstrijden!AS804="x","Z","")</f>
        <v/>
      </c>
      <c r="DK983" s="17" t="str">
        <f>IF(COUNTA(Wedstrijden!AU804:AW804)&lt;&gt;0,6,"")</f>
        <v/>
      </c>
      <c r="DL983" s="17" t="str">
        <f t="shared" si="95"/>
        <v/>
      </c>
      <c r="DM983" s="17" t="str">
        <f>IF(Wedstrijden!AU804="x","L","")</f>
        <v/>
      </c>
      <c r="DN983" s="17" t="str">
        <f>IF(Wedstrijden!AV804="x","M","")</f>
        <v/>
      </c>
      <c r="DO983" s="17" t="str">
        <f>IF(Wedstrijden!AW804="x","Z","")</f>
        <v/>
      </c>
      <c r="DP983" s="17" t="str">
        <f>IF(Wedstrijden!AX804="x","Z","")</f>
        <v/>
      </c>
    </row>
    <row r="984" spans="1:120" ht="14.4" x14ac:dyDescent="0.3">
      <c r="A984" s="21">
        <f>Wedstrijden!A805</f>
        <v>0</v>
      </c>
      <c r="B984" s="17" t="str">
        <f>IFERROR(VLOOKUP(Wedstrijden!#REF!,#REF!,2,FALSE),"")</f>
        <v/>
      </c>
      <c r="C984" s="17" t="e">
        <f>Wedstrijden!#REF!</f>
        <v>#REF!</v>
      </c>
      <c r="D984" s="17" t="str">
        <f>IFERROR(VLOOKUP(Wedstrijden!#REF!,#REF!,2,FALSE),"")</f>
        <v/>
      </c>
      <c r="E984" s="17" t="str">
        <f>IFERROR(VLOOKUP(Wedstrijden!#REF!,#REF!,5,FALSE),"")</f>
        <v/>
      </c>
      <c r="F984" s="17" t="e">
        <f>IF(Wedstrijden!#REF!&lt;&gt;"",Wedstrijden!#REF!,"")</f>
        <v>#REF!</v>
      </c>
      <c r="G984" s="17" t="e">
        <f>IF(Wedstrijden!#REF!="Indoor",1,0)</f>
        <v>#REF!</v>
      </c>
      <c r="H984" s="17" t="e">
        <f>Wedstrijden!#REF!</f>
        <v>#REF!</v>
      </c>
      <c r="I984" s="17" t="e">
        <f>IF(Wedstrijden!#REF!="Nee",0,IF(Wedstrijden!#REF!="Ja",1,""))</f>
        <v>#REF!</v>
      </c>
      <c r="J984" s="17" t="e">
        <f>IF(Wedstrijden!#REF!&lt;&gt;"",Wedstrijden!#REF!,"")</f>
        <v>#REF!</v>
      </c>
      <c r="W984" s="18"/>
      <c r="AE984" s="18"/>
      <c r="AN984" s="18"/>
      <c r="AU984" s="18"/>
      <c r="BA984" s="18"/>
      <c r="BE984" s="18"/>
      <c r="BJ984" s="17" t="str">
        <f>IF(COUNTA(Wedstrijden!O805:Y805)&lt;&gt;0,1,"")</f>
        <v/>
      </c>
      <c r="BK984" s="17" t="str">
        <f t="shared" si="90"/>
        <v/>
      </c>
      <c r="BL984" s="17" t="str">
        <f>IF(Wedstrijden!O805="x","AA","")</f>
        <v/>
      </c>
      <c r="BM984" s="17" t="str">
        <f>IF(Wedstrijden!P805="x","A","")</f>
        <v/>
      </c>
      <c r="BN984" s="17" t="str">
        <f>IF(Wedstrijden!Q805="x","B1","")</f>
        <v/>
      </c>
      <c r="BO984" s="17" t="e">
        <f>IF(Wedstrijden!#REF!="x","BB","")</f>
        <v>#REF!</v>
      </c>
      <c r="BP984" s="17" t="str">
        <f>IF(Wedstrijden!S805="x","B","")</f>
        <v/>
      </c>
      <c r="BQ984" s="17" t="str">
        <f>IF(Wedstrijden!T805="x","L1","")</f>
        <v/>
      </c>
      <c r="BR984" s="17" t="str">
        <f>IF(Wedstrijden!U805="x","L2","")</f>
        <v/>
      </c>
      <c r="BS984" s="17" t="str">
        <f>IF(Wedstrijden!V805="x","M1","")</f>
        <v/>
      </c>
      <c r="BT984" s="17" t="str">
        <f>IF(Wedstrijden!W805="x","M2","")</f>
        <v/>
      </c>
      <c r="BU984" s="17" t="str">
        <f>IF(Wedstrijden!X805="x","Z1","")</f>
        <v/>
      </c>
      <c r="BV984" s="17" t="str">
        <f>IF(Wedstrijden!Y805="x","Z2","")</f>
        <v/>
      </c>
      <c r="BW984" s="17" t="str">
        <f>IF(COUNTA(Wedstrijden!F805:N805)&lt;&gt;0,1,"")</f>
        <v/>
      </c>
      <c r="BX984" s="17" t="str">
        <f t="shared" si="91"/>
        <v/>
      </c>
      <c r="BY984" s="17" t="str">
        <f>IF(Wedstrijden!F805="x","BB","")</f>
        <v/>
      </c>
      <c r="BZ984" s="17" t="str">
        <f>IF(Wedstrijden!G805="x","B","")</f>
        <v/>
      </c>
      <c r="CA984" s="17" t="str">
        <f>IF(Wedstrijden!H805="x","L1","")</f>
        <v/>
      </c>
      <c r="CB984" s="17" t="str">
        <f>IF(Wedstrijden!I805="x","L2","")</f>
        <v/>
      </c>
      <c r="CC984" s="17" t="str">
        <f>IF(Wedstrijden!J805="x","M1","")</f>
        <v/>
      </c>
      <c r="CD984" s="17" t="str">
        <f>IF(Wedstrijden!K805="x","M2","")</f>
        <v/>
      </c>
      <c r="CE984" s="17" t="str">
        <f>IF(Wedstrijden!L805="x","Z1","")</f>
        <v/>
      </c>
      <c r="CF984" s="17" t="str">
        <f>IF(Wedstrijden!M805="x","Z2","")</f>
        <v/>
      </c>
      <c r="CG984" s="17" t="str">
        <f>IF(Wedstrijden!N805="x","ZZL","")</f>
        <v/>
      </c>
      <c r="CL984" s="17" t="str">
        <f>IF(COUNTA(Wedstrijden!AG805:AN805)&lt;&gt;0,2,"")</f>
        <v/>
      </c>
      <c r="CM984" s="17" t="str">
        <f t="shared" si="92"/>
        <v/>
      </c>
      <c r="CN984" s="17" t="str">
        <f>IF(Wedstrijden!AG805="x","AA","")</f>
        <v/>
      </c>
      <c r="CO984" s="17" t="str">
        <f>IF(Wedstrijden!AH805="x","A","")</f>
        <v/>
      </c>
      <c r="CP984" s="17" t="str">
        <f>IF(Wedstrijden!AI805="x","BB","")</f>
        <v/>
      </c>
      <c r="CQ984" s="17" t="str">
        <f>IF(Wedstrijden!AJ805="x","B","")</f>
        <v/>
      </c>
      <c r="CR984" s="17" t="str">
        <f>IF(Wedstrijden!AK805="x","L","")</f>
        <v/>
      </c>
      <c r="CS984" s="17" t="str">
        <f>IF(Wedstrijden!AL805="x","M","")</f>
        <v/>
      </c>
      <c r="CT984" s="17" t="str">
        <f>IF(Wedstrijden!AM805="x","Z","")</f>
        <v/>
      </c>
      <c r="CU984" s="17" t="str">
        <f>IF(Wedstrijden!AN805="x","ZZ","")</f>
        <v/>
      </c>
      <c r="CV984" s="17" t="str">
        <f>IF(COUNTA(Wedstrijden!Z805:AF805)&lt;&gt;0,2,"")</f>
        <v/>
      </c>
      <c r="CW984" s="17" t="str">
        <f t="shared" si="93"/>
        <v/>
      </c>
      <c r="CX984" s="17" t="str">
        <f>IF(Wedstrijden!Z805="x","BB","")</f>
        <v/>
      </c>
      <c r="CY984" s="17" t="str">
        <f>IF(Wedstrijden!AA805="x","B","")</f>
        <v/>
      </c>
      <c r="CZ984" s="17" t="str">
        <f>IF(Wedstrijden!AB805="x","L","")</f>
        <v/>
      </c>
      <c r="DA984" s="17" t="str">
        <f>IF(Wedstrijden!AC805="x","M","")</f>
        <v/>
      </c>
      <c r="DB984" s="17" t="str">
        <f>IF(Wedstrijden!AD805="x","Z","")</f>
        <v/>
      </c>
      <c r="DC984" s="17" t="str">
        <f>IF(Wedstrijden!AE805="x","ZZ","")</f>
        <v/>
      </c>
      <c r="DD984" s="17" t="str">
        <f>IF(Wedstrijden!AF805="x","1.40","")</f>
        <v/>
      </c>
      <c r="DE984" s="17" t="str">
        <f>IF(COUNTA(Wedstrijden!AP805:AR805)&lt;&gt;0,6,"")</f>
        <v/>
      </c>
      <c r="DF984" s="17" t="str">
        <f t="shared" si="94"/>
        <v/>
      </c>
      <c r="DG984" s="17" t="str">
        <f>IF(Wedstrijden!AP805="x","L","")</f>
        <v/>
      </c>
      <c r="DH984" s="17" t="str">
        <f>IF(Wedstrijden!AQ805="x","M","")</f>
        <v/>
      </c>
      <c r="DI984" s="17" t="str">
        <f>IF(Wedstrijden!AR805="x","Z","")</f>
        <v/>
      </c>
      <c r="DJ984" s="17" t="str">
        <f>IF(Wedstrijden!AS805="x","Z","")</f>
        <v/>
      </c>
      <c r="DK984" s="17" t="str">
        <f>IF(COUNTA(Wedstrijden!AU805:AW805)&lt;&gt;0,6,"")</f>
        <v/>
      </c>
      <c r="DL984" s="17" t="str">
        <f t="shared" si="95"/>
        <v/>
      </c>
      <c r="DM984" s="17" t="str">
        <f>IF(Wedstrijden!AU805="x","L","")</f>
        <v/>
      </c>
      <c r="DN984" s="17" t="str">
        <f>IF(Wedstrijden!AV805="x","M","")</f>
        <v/>
      </c>
      <c r="DO984" s="17" t="str">
        <f>IF(Wedstrijden!AW805="x","Z","")</f>
        <v/>
      </c>
      <c r="DP984" s="17" t="str">
        <f>IF(Wedstrijden!AX805="x","Z","")</f>
        <v/>
      </c>
    </row>
    <row r="985" spans="1:120" ht="14.4" x14ac:dyDescent="0.3">
      <c r="A985" s="21">
        <f>Wedstrijden!A806</f>
        <v>0</v>
      </c>
      <c r="B985" s="17" t="str">
        <f>IFERROR(VLOOKUP(Wedstrijden!#REF!,#REF!,2,FALSE),"")</f>
        <v/>
      </c>
      <c r="C985" s="17" t="e">
        <f>Wedstrijden!#REF!</f>
        <v>#REF!</v>
      </c>
      <c r="D985" s="17" t="str">
        <f>IFERROR(VLOOKUP(Wedstrijden!#REF!,#REF!,2,FALSE),"")</f>
        <v/>
      </c>
      <c r="E985" s="17" t="str">
        <f>IFERROR(VLOOKUP(Wedstrijden!#REF!,#REF!,5,FALSE),"")</f>
        <v/>
      </c>
      <c r="F985" s="17" t="e">
        <f>IF(Wedstrijden!#REF!&lt;&gt;"",Wedstrijden!#REF!,"")</f>
        <v>#REF!</v>
      </c>
      <c r="G985" s="17" t="e">
        <f>IF(Wedstrijden!#REF!="Indoor",1,0)</f>
        <v>#REF!</v>
      </c>
      <c r="H985" s="17" t="e">
        <f>Wedstrijden!#REF!</f>
        <v>#REF!</v>
      </c>
      <c r="I985" s="17" t="e">
        <f>IF(Wedstrijden!#REF!="Nee",0,IF(Wedstrijden!#REF!="Ja",1,""))</f>
        <v>#REF!</v>
      </c>
      <c r="J985" s="17" t="e">
        <f>IF(Wedstrijden!#REF!&lt;&gt;"",Wedstrijden!#REF!,"")</f>
        <v>#REF!</v>
      </c>
      <c r="W985" s="18"/>
      <c r="AE985" s="18"/>
      <c r="AN985" s="18"/>
      <c r="AU985" s="18"/>
      <c r="BA985" s="18"/>
      <c r="BE985" s="18"/>
      <c r="BJ985" s="17" t="str">
        <f>IF(COUNTA(Wedstrijden!O806:Y806)&lt;&gt;0,1,"")</f>
        <v/>
      </c>
      <c r="BK985" s="17" t="str">
        <f t="shared" si="90"/>
        <v/>
      </c>
      <c r="BL985" s="17" t="str">
        <f>IF(Wedstrijden!O806="x","AA","")</f>
        <v/>
      </c>
      <c r="BM985" s="17" t="str">
        <f>IF(Wedstrijden!P806="x","A","")</f>
        <v/>
      </c>
      <c r="BN985" s="17" t="str">
        <f>IF(Wedstrijden!Q806="x","B1","")</f>
        <v/>
      </c>
      <c r="BO985" s="17" t="e">
        <f>IF(Wedstrijden!#REF!="x","BB","")</f>
        <v>#REF!</v>
      </c>
      <c r="BP985" s="17" t="str">
        <f>IF(Wedstrijden!S806="x","B","")</f>
        <v/>
      </c>
      <c r="BQ985" s="17" t="str">
        <f>IF(Wedstrijden!T806="x","L1","")</f>
        <v/>
      </c>
      <c r="BR985" s="17" t="str">
        <f>IF(Wedstrijden!U806="x","L2","")</f>
        <v/>
      </c>
      <c r="BS985" s="17" t="str">
        <f>IF(Wedstrijden!V806="x","M1","")</f>
        <v/>
      </c>
      <c r="BT985" s="17" t="str">
        <f>IF(Wedstrijden!W806="x","M2","")</f>
        <v/>
      </c>
      <c r="BU985" s="17" t="str">
        <f>IF(Wedstrijden!X806="x","Z1","")</f>
        <v/>
      </c>
      <c r="BV985" s="17" t="str">
        <f>IF(Wedstrijden!Y806="x","Z2","")</f>
        <v/>
      </c>
      <c r="BW985" s="17" t="str">
        <f>IF(COUNTA(Wedstrijden!F806:N806)&lt;&gt;0,1,"")</f>
        <v/>
      </c>
      <c r="BX985" s="17" t="str">
        <f t="shared" si="91"/>
        <v/>
      </c>
      <c r="BY985" s="17" t="str">
        <f>IF(Wedstrijden!F806="x","BB","")</f>
        <v/>
      </c>
      <c r="BZ985" s="17" t="str">
        <f>IF(Wedstrijden!G806="x","B","")</f>
        <v/>
      </c>
      <c r="CA985" s="17" t="str">
        <f>IF(Wedstrijden!H806="x","L1","")</f>
        <v/>
      </c>
      <c r="CB985" s="17" t="str">
        <f>IF(Wedstrijden!I806="x","L2","")</f>
        <v/>
      </c>
      <c r="CC985" s="17" t="str">
        <f>IF(Wedstrijden!J806="x","M1","")</f>
        <v/>
      </c>
      <c r="CD985" s="17" t="str">
        <f>IF(Wedstrijden!K806="x","M2","")</f>
        <v/>
      </c>
      <c r="CE985" s="17" t="str">
        <f>IF(Wedstrijden!L806="x","Z1","")</f>
        <v/>
      </c>
      <c r="CF985" s="17" t="str">
        <f>IF(Wedstrijden!M806="x","Z2","")</f>
        <v/>
      </c>
      <c r="CG985" s="17" t="str">
        <f>IF(Wedstrijden!N806="x","ZZL","")</f>
        <v/>
      </c>
      <c r="CL985" s="17" t="str">
        <f>IF(COUNTA(Wedstrijden!AG806:AN806)&lt;&gt;0,2,"")</f>
        <v/>
      </c>
      <c r="CM985" s="17" t="str">
        <f t="shared" si="92"/>
        <v/>
      </c>
      <c r="CN985" s="17" t="str">
        <f>IF(Wedstrijden!AG806="x","AA","")</f>
        <v/>
      </c>
      <c r="CO985" s="17" t="str">
        <f>IF(Wedstrijden!AH806="x","A","")</f>
        <v/>
      </c>
      <c r="CP985" s="17" t="str">
        <f>IF(Wedstrijden!AI806="x","BB","")</f>
        <v/>
      </c>
      <c r="CQ985" s="17" t="str">
        <f>IF(Wedstrijden!AJ806="x","B","")</f>
        <v/>
      </c>
      <c r="CR985" s="17" t="str">
        <f>IF(Wedstrijden!AK806="x","L","")</f>
        <v/>
      </c>
      <c r="CS985" s="17" t="str">
        <f>IF(Wedstrijden!AL806="x","M","")</f>
        <v/>
      </c>
      <c r="CT985" s="17" t="str">
        <f>IF(Wedstrijden!AM806="x","Z","")</f>
        <v/>
      </c>
      <c r="CU985" s="17" t="str">
        <f>IF(Wedstrijden!AN806="x","ZZ","")</f>
        <v/>
      </c>
      <c r="CV985" s="17" t="str">
        <f>IF(COUNTA(Wedstrijden!Z806:AF806)&lt;&gt;0,2,"")</f>
        <v/>
      </c>
      <c r="CW985" s="17" t="str">
        <f t="shared" si="93"/>
        <v/>
      </c>
      <c r="CX985" s="17" t="str">
        <f>IF(Wedstrijden!Z806="x","BB","")</f>
        <v/>
      </c>
      <c r="CY985" s="17" t="str">
        <f>IF(Wedstrijden!AA806="x","B","")</f>
        <v/>
      </c>
      <c r="CZ985" s="17" t="str">
        <f>IF(Wedstrijden!AB806="x","L","")</f>
        <v/>
      </c>
      <c r="DA985" s="17" t="str">
        <f>IF(Wedstrijden!AC806="x","M","")</f>
        <v/>
      </c>
      <c r="DB985" s="17" t="str">
        <f>IF(Wedstrijden!AD806="x","Z","")</f>
        <v/>
      </c>
      <c r="DC985" s="17" t="str">
        <f>IF(Wedstrijden!AE806="x","ZZ","")</f>
        <v/>
      </c>
      <c r="DD985" s="17" t="str">
        <f>IF(Wedstrijden!AF806="x","1.40","")</f>
        <v/>
      </c>
      <c r="DE985" s="17" t="str">
        <f>IF(COUNTA(Wedstrijden!AP806:AR806)&lt;&gt;0,6,"")</f>
        <v/>
      </c>
      <c r="DF985" s="17" t="str">
        <f t="shared" si="94"/>
        <v/>
      </c>
      <c r="DG985" s="17" t="str">
        <f>IF(Wedstrijden!AP806="x","L","")</f>
        <v/>
      </c>
      <c r="DH985" s="17" t="str">
        <f>IF(Wedstrijden!AQ806="x","M","")</f>
        <v/>
      </c>
      <c r="DI985" s="17" t="str">
        <f>IF(Wedstrijden!AR806="x","Z","")</f>
        <v/>
      </c>
      <c r="DJ985" s="17" t="str">
        <f>IF(Wedstrijden!AS806="x","Z","")</f>
        <v/>
      </c>
      <c r="DK985" s="17" t="str">
        <f>IF(COUNTA(Wedstrijden!AU806:AW806)&lt;&gt;0,6,"")</f>
        <v/>
      </c>
      <c r="DL985" s="17" t="str">
        <f t="shared" si="95"/>
        <v/>
      </c>
      <c r="DM985" s="17" t="str">
        <f>IF(Wedstrijden!AU806="x","L","")</f>
        <v/>
      </c>
      <c r="DN985" s="17" t="str">
        <f>IF(Wedstrijden!AV806="x","M","")</f>
        <v/>
      </c>
      <c r="DO985" s="17" t="str">
        <f>IF(Wedstrijden!AW806="x","Z","")</f>
        <v/>
      </c>
      <c r="DP985" s="17" t="str">
        <f>IF(Wedstrijden!AX806="x","Z","")</f>
        <v/>
      </c>
    </row>
    <row r="986" spans="1:120" ht="14.4" x14ac:dyDescent="0.3">
      <c r="A986" s="21">
        <f>Wedstrijden!A807</f>
        <v>0</v>
      </c>
      <c r="B986" s="17" t="str">
        <f>IFERROR(VLOOKUP(Wedstrijden!#REF!,#REF!,2,FALSE),"")</f>
        <v/>
      </c>
      <c r="C986" s="17" t="e">
        <f>Wedstrijden!#REF!</f>
        <v>#REF!</v>
      </c>
      <c r="D986" s="17" t="str">
        <f>IFERROR(VLOOKUP(Wedstrijden!#REF!,#REF!,2,FALSE),"")</f>
        <v/>
      </c>
      <c r="E986" s="17" t="str">
        <f>IFERROR(VLOOKUP(Wedstrijden!#REF!,#REF!,5,FALSE),"")</f>
        <v/>
      </c>
      <c r="F986" s="17" t="e">
        <f>IF(Wedstrijden!#REF!&lt;&gt;"",Wedstrijden!#REF!,"")</f>
        <v>#REF!</v>
      </c>
      <c r="G986" s="17" t="e">
        <f>IF(Wedstrijden!#REF!="Indoor",1,0)</f>
        <v>#REF!</v>
      </c>
      <c r="H986" s="17" t="e">
        <f>Wedstrijden!#REF!</f>
        <v>#REF!</v>
      </c>
      <c r="I986" s="17" t="e">
        <f>IF(Wedstrijden!#REF!="Nee",0,IF(Wedstrijden!#REF!="Ja",1,""))</f>
        <v>#REF!</v>
      </c>
      <c r="J986" s="17" t="e">
        <f>IF(Wedstrijden!#REF!&lt;&gt;"",Wedstrijden!#REF!,"")</f>
        <v>#REF!</v>
      </c>
      <c r="W986" s="18"/>
      <c r="AE986" s="18"/>
      <c r="AN986" s="18"/>
      <c r="AU986" s="18"/>
      <c r="BA986" s="18"/>
      <c r="BE986" s="18"/>
      <c r="BJ986" s="17" t="str">
        <f>IF(COUNTA(Wedstrijden!O807:Y807)&lt;&gt;0,1,"")</f>
        <v/>
      </c>
      <c r="BK986" s="17" t="str">
        <f t="shared" si="90"/>
        <v/>
      </c>
      <c r="BL986" s="17" t="str">
        <f>IF(Wedstrijden!O807="x","AA","")</f>
        <v/>
      </c>
      <c r="BM986" s="17" t="str">
        <f>IF(Wedstrijden!P807="x","A","")</f>
        <v/>
      </c>
      <c r="BN986" s="17" t="str">
        <f>IF(Wedstrijden!Q807="x","B1","")</f>
        <v/>
      </c>
      <c r="BO986" s="17" t="e">
        <f>IF(Wedstrijden!#REF!="x","BB","")</f>
        <v>#REF!</v>
      </c>
      <c r="BP986" s="17" t="str">
        <f>IF(Wedstrijden!S807="x","B","")</f>
        <v/>
      </c>
      <c r="BQ986" s="17" t="str">
        <f>IF(Wedstrijden!T807="x","L1","")</f>
        <v/>
      </c>
      <c r="BR986" s="17" t="str">
        <f>IF(Wedstrijden!U807="x","L2","")</f>
        <v/>
      </c>
      <c r="BS986" s="17" t="str">
        <f>IF(Wedstrijden!V807="x","M1","")</f>
        <v/>
      </c>
      <c r="BT986" s="17" t="str">
        <f>IF(Wedstrijden!W807="x","M2","")</f>
        <v/>
      </c>
      <c r="BU986" s="17" t="str">
        <f>IF(Wedstrijden!X807="x","Z1","")</f>
        <v/>
      </c>
      <c r="BV986" s="17" t="str">
        <f>IF(Wedstrijden!Y807="x","Z2","")</f>
        <v/>
      </c>
      <c r="BW986" s="17" t="str">
        <f>IF(COUNTA(Wedstrijden!F807:N807)&lt;&gt;0,1,"")</f>
        <v/>
      </c>
      <c r="BX986" s="17" t="str">
        <f t="shared" si="91"/>
        <v/>
      </c>
      <c r="BY986" s="17" t="str">
        <f>IF(Wedstrijden!F807="x","BB","")</f>
        <v/>
      </c>
      <c r="BZ986" s="17" t="str">
        <f>IF(Wedstrijden!G807="x","B","")</f>
        <v/>
      </c>
      <c r="CA986" s="17" t="str">
        <f>IF(Wedstrijden!H807="x","L1","")</f>
        <v/>
      </c>
      <c r="CB986" s="17" t="str">
        <f>IF(Wedstrijden!I807="x","L2","")</f>
        <v/>
      </c>
      <c r="CC986" s="17" t="str">
        <f>IF(Wedstrijden!J807="x","M1","")</f>
        <v/>
      </c>
      <c r="CD986" s="17" t="str">
        <f>IF(Wedstrijden!K807="x","M2","")</f>
        <v/>
      </c>
      <c r="CE986" s="17" t="str">
        <f>IF(Wedstrijden!L807="x","Z1","")</f>
        <v/>
      </c>
      <c r="CF986" s="17" t="str">
        <f>IF(Wedstrijden!M807="x","Z2","")</f>
        <v/>
      </c>
      <c r="CG986" s="17" t="str">
        <f>IF(Wedstrijden!N807="x","ZZL","")</f>
        <v/>
      </c>
      <c r="CL986" s="17" t="str">
        <f>IF(COUNTA(Wedstrijden!AG807:AN807)&lt;&gt;0,2,"")</f>
        <v/>
      </c>
      <c r="CM986" s="17" t="str">
        <f t="shared" si="92"/>
        <v/>
      </c>
      <c r="CN986" s="17" t="str">
        <f>IF(Wedstrijden!AG807="x","AA","")</f>
        <v/>
      </c>
      <c r="CO986" s="17" t="str">
        <f>IF(Wedstrijden!AH807="x","A","")</f>
        <v/>
      </c>
      <c r="CP986" s="17" t="str">
        <f>IF(Wedstrijden!AI807="x","BB","")</f>
        <v/>
      </c>
      <c r="CQ986" s="17" t="str">
        <f>IF(Wedstrijden!AJ807="x","B","")</f>
        <v/>
      </c>
      <c r="CR986" s="17" t="str">
        <f>IF(Wedstrijden!AK807="x","L","")</f>
        <v/>
      </c>
      <c r="CS986" s="17" t="str">
        <f>IF(Wedstrijden!AL807="x","M","")</f>
        <v/>
      </c>
      <c r="CT986" s="17" t="str">
        <f>IF(Wedstrijden!AM807="x","Z","")</f>
        <v/>
      </c>
      <c r="CU986" s="17" t="str">
        <f>IF(Wedstrijden!AN807="x","ZZ","")</f>
        <v/>
      </c>
      <c r="CV986" s="17" t="str">
        <f>IF(COUNTA(Wedstrijden!Z807:AF807)&lt;&gt;0,2,"")</f>
        <v/>
      </c>
      <c r="CW986" s="17" t="str">
        <f t="shared" si="93"/>
        <v/>
      </c>
      <c r="CX986" s="17" t="str">
        <f>IF(Wedstrijden!Z807="x","BB","")</f>
        <v/>
      </c>
      <c r="CY986" s="17" t="str">
        <f>IF(Wedstrijden!AA807="x","B","")</f>
        <v/>
      </c>
      <c r="CZ986" s="17" t="str">
        <f>IF(Wedstrijden!AB807="x","L","")</f>
        <v/>
      </c>
      <c r="DA986" s="17" t="str">
        <f>IF(Wedstrijden!AC807="x","M","")</f>
        <v/>
      </c>
      <c r="DB986" s="17" t="str">
        <f>IF(Wedstrijden!AD807="x","Z","")</f>
        <v/>
      </c>
      <c r="DC986" s="17" t="str">
        <f>IF(Wedstrijden!AE807="x","ZZ","")</f>
        <v/>
      </c>
      <c r="DD986" s="17" t="str">
        <f>IF(Wedstrijden!AF807="x","1.40","")</f>
        <v/>
      </c>
      <c r="DE986" s="17" t="str">
        <f>IF(COUNTA(Wedstrijden!AP807:AR807)&lt;&gt;0,6,"")</f>
        <v/>
      </c>
      <c r="DF986" s="17" t="str">
        <f t="shared" si="94"/>
        <v/>
      </c>
      <c r="DG986" s="17" t="str">
        <f>IF(Wedstrijden!AP807="x","L","")</f>
        <v/>
      </c>
      <c r="DH986" s="17" t="str">
        <f>IF(Wedstrijden!AQ807="x","M","")</f>
        <v/>
      </c>
      <c r="DI986" s="17" t="str">
        <f>IF(Wedstrijden!AR807="x","Z","")</f>
        <v/>
      </c>
      <c r="DJ986" s="17" t="str">
        <f>IF(Wedstrijden!AS807="x","Z","")</f>
        <v/>
      </c>
      <c r="DK986" s="17" t="str">
        <f>IF(COUNTA(Wedstrijden!AU807:AW807)&lt;&gt;0,6,"")</f>
        <v/>
      </c>
      <c r="DL986" s="17" t="str">
        <f t="shared" si="95"/>
        <v/>
      </c>
      <c r="DM986" s="17" t="str">
        <f>IF(Wedstrijden!AU807="x","L","")</f>
        <v/>
      </c>
      <c r="DN986" s="17" t="str">
        <f>IF(Wedstrijden!AV807="x","M","")</f>
        <v/>
      </c>
      <c r="DO986" s="17" t="str">
        <f>IF(Wedstrijden!AW807="x","Z","")</f>
        <v/>
      </c>
      <c r="DP986" s="17" t="str">
        <f>IF(Wedstrijden!AX807="x","Z","")</f>
        <v/>
      </c>
    </row>
    <row r="987" spans="1:120" ht="14.4" x14ac:dyDescent="0.3">
      <c r="A987" s="21">
        <f>Wedstrijden!A808</f>
        <v>0</v>
      </c>
      <c r="B987" s="17" t="str">
        <f>IFERROR(VLOOKUP(Wedstrijden!#REF!,#REF!,2,FALSE),"")</f>
        <v/>
      </c>
      <c r="C987" s="17" t="e">
        <f>Wedstrijden!#REF!</f>
        <v>#REF!</v>
      </c>
      <c r="D987" s="17" t="str">
        <f>IFERROR(VLOOKUP(Wedstrijden!#REF!,#REF!,2,FALSE),"")</f>
        <v/>
      </c>
      <c r="E987" s="17" t="str">
        <f>IFERROR(VLOOKUP(Wedstrijden!#REF!,#REF!,5,FALSE),"")</f>
        <v/>
      </c>
      <c r="F987" s="17" t="e">
        <f>IF(Wedstrijden!#REF!&lt;&gt;"",Wedstrijden!#REF!,"")</f>
        <v>#REF!</v>
      </c>
      <c r="G987" s="17" t="e">
        <f>IF(Wedstrijden!#REF!="Indoor",1,0)</f>
        <v>#REF!</v>
      </c>
      <c r="H987" s="17" t="e">
        <f>Wedstrijden!#REF!</f>
        <v>#REF!</v>
      </c>
      <c r="I987" s="17" t="e">
        <f>IF(Wedstrijden!#REF!="Nee",0,IF(Wedstrijden!#REF!="Ja",1,""))</f>
        <v>#REF!</v>
      </c>
      <c r="J987" s="17" t="e">
        <f>IF(Wedstrijden!#REF!&lt;&gt;"",Wedstrijden!#REF!,"")</f>
        <v>#REF!</v>
      </c>
      <c r="W987" s="18"/>
      <c r="AE987" s="18"/>
      <c r="AN987" s="18"/>
      <c r="AU987" s="18"/>
      <c r="BA987" s="18"/>
      <c r="BE987" s="18"/>
      <c r="BJ987" s="17" t="str">
        <f>IF(COUNTA(Wedstrijden!O808:Y808)&lt;&gt;0,1,"")</f>
        <v/>
      </c>
      <c r="BK987" s="17" t="str">
        <f t="shared" si="90"/>
        <v/>
      </c>
      <c r="BL987" s="17" t="str">
        <f>IF(Wedstrijden!O808="x","AA","")</f>
        <v/>
      </c>
      <c r="BM987" s="17" t="str">
        <f>IF(Wedstrijden!P808="x","A","")</f>
        <v/>
      </c>
      <c r="BN987" s="17" t="str">
        <f>IF(Wedstrijden!Q808="x","B1","")</f>
        <v/>
      </c>
      <c r="BO987" s="17" t="e">
        <f>IF(Wedstrijden!#REF!="x","BB","")</f>
        <v>#REF!</v>
      </c>
      <c r="BP987" s="17" t="str">
        <f>IF(Wedstrijden!S808="x","B","")</f>
        <v/>
      </c>
      <c r="BQ987" s="17" t="str">
        <f>IF(Wedstrijden!T808="x","L1","")</f>
        <v/>
      </c>
      <c r="BR987" s="17" t="str">
        <f>IF(Wedstrijden!U808="x","L2","")</f>
        <v/>
      </c>
      <c r="BS987" s="17" t="str">
        <f>IF(Wedstrijden!V808="x","M1","")</f>
        <v/>
      </c>
      <c r="BT987" s="17" t="str">
        <f>IF(Wedstrijden!W808="x","M2","")</f>
        <v/>
      </c>
      <c r="BU987" s="17" t="str">
        <f>IF(Wedstrijden!X808="x","Z1","")</f>
        <v/>
      </c>
      <c r="BV987" s="17" t="str">
        <f>IF(Wedstrijden!Y808="x","Z2","")</f>
        <v/>
      </c>
      <c r="BW987" s="17" t="str">
        <f>IF(COUNTA(Wedstrijden!F808:N808)&lt;&gt;0,1,"")</f>
        <v/>
      </c>
      <c r="BX987" s="17" t="str">
        <f t="shared" si="91"/>
        <v/>
      </c>
      <c r="BY987" s="17" t="str">
        <f>IF(Wedstrijden!F808="x","BB","")</f>
        <v/>
      </c>
      <c r="BZ987" s="17" t="str">
        <f>IF(Wedstrijden!G808="x","B","")</f>
        <v/>
      </c>
      <c r="CA987" s="17" t="str">
        <f>IF(Wedstrijden!H808="x","L1","")</f>
        <v/>
      </c>
      <c r="CB987" s="17" t="str">
        <f>IF(Wedstrijden!I808="x","L2","")</f>
        <v/>
      </c>
      <c r="CC987" s="17" t="str">
        <f>IF(Wedstrijden!J808="x","M1","")</f>
        <v/>
      </c>
      <c r="CD987" s="17" t="str">
        <f>IF(Wedstrijden!K808="x","M2","")</f>
        <v/>
      </c>
      <c r="CE987" s="17" t="str">
        <f>IF(Wedstrijden!L808="x","Z1","")</f>
        <v/>
      </c>
      <c r="CF987" s="17" t="str">
        <f>IF(Wedstrijden!M808="x","Z2","")</f>
        <v/>
      </c>
      <c r="CG987" s="17" t="str">
        <f>IF(Wedstrijden!N808="x","ZZL","")</f>
        <v/>
      </c>
      <c r="CL987" s="17" t="str">
        <f>IF(COUNTA(Wedstrijden!AG808:AN808)&lt;&gt;0,2,"")</f>
        <v/>
      </c>
      <c r="CM987" s="17" t="str">
        <f t="shared" si="92"/>
        <v/>
      </c>
      <c r="CN987" s="17" t="str">
        <f>IF(Wedstrijden!AG808="x","AA","")</f>
        <v/>
      </c>
      <c r="CO987" s="17" t="str">
        <f>IF(Wedstrijden!AH808="x","A","")</f>
        <v/>
      </c>
      <c r="CP987" s="17" t="str">
        <f>IF(Wedstrijden!AI808="x","BB","")</f>
        <v/>
      </c>
      <c r="CQ987" s="17" t="str">
        <f>IF(Wedstrijden!AJ808="x","B","")</f>
        <v/>
      </c>
      <c r="CR987" s="17" t="str">
        <f>IF(Wedstrijden!AK808="x","L","")</f>
        <v/>
      </c>
      <c r="CS987" s="17" t="str">
        <f>IF(Wedstrijden!AL808="x","M","")</f>
        <v/>
      </c>
      <c r="CT987" s="17" t="str">
        <f>IF(Wedstrijden!AM808="x","Z","")</f>
        <v/>
      </c>
      <c r="CU987" s="17" t="str">
        <f>IF(Wedstrijden!AN808="x","ZZ","")</f>
        <v/>
      </c>
      <c r="CV987" s="17" t="str">
        <f>IF(COUNTA(Wedstrijden!Z808:AF808)&lt;&gt;0,2,"")</f>
        <v/>
      </c>
      <c r="CW987" s="17" t="str">
        <f t="shared" si="93"/>
        <v/>
      </c>
      <c r="CX987" s="17" t="str">
        <f>IF(Wedstrijden!Z808="x","BB","")</f>
        <v/>
      </c>
      <c r="CY987" s="17" t="str">
        <f>IF(Wedstrijden!AA808="x","B","")</f>
        <v/>
      </c>
      <c r="CZ987" s="17" t="str">
        <f>IF(Wedstrijden!AB808="x","L","")</f>
        <v/>
      </c>
      <c r="DA987" s="17" t="str">
        <f>IF(Wedstrijden!AC808="x","M","")</f>
        <v/>
      </c>
      <c r="DB987" s="17" t="str">
        <f>IF(Wedstrijden!AD808="x","Z","")</f>
        <v/>
      </c>
      <c r="DC987" s="17" t="str">
        <f>IF(Wedstrijden!AE808="x","ZZ","")</f>
        <v/>
      </c>
      <c r="DD987" s="17" t="str">
        <f>IF(Wedstrijden!AF808="x","1.40","")</f>
        <v/>
      </c>
      <c r="DE987" s="17" t="str">
        <f>IF(COUNTA(Wedstrijden!AP808:AR808)&lt;&gt;0,6,"")</f>
        <v/>
      </c>
      <c r="DF987" s="17" t="str">
        <f t="shared" si="94"/>
        <v/>
      </c>
      <c r="DG987" s="17" t="str">
        <f>IF(Wedstrijden!AP808="x","L","")</f>
        <v/>
      </c>
      <c r="DH987" s="17" t="str">
        <f>IF(Wedstrijden!AQ808="x","M","")</f>
        <v/>
      </c>
      <c r="DI987" s="17" t="str">
        <f>IF(Wedstrijden!AR808="x","Z","")</f>
        <v/>
      </c>
      <c r="DJ987" s="17" t="str">
        <f>IF(Wedstrijden!AS808="x","Z","")</f>
        <v/>
      </c>
      <c r="DK987" s="17" t="str">
        <f>IF(COUNTA(Wedstrijden!AU808:AW808)&lt;&gt;0,6,"")</f>
        <v/>
      </c>
      <c r="DL987" s="17" t="str">
        <f t="shared" si="95"/>
        <v/>
      </c>
      <c r="DM987" s="17" t="str">
        <f>IF(Wedstrijden!AU808="x","L","")</f>
        <v/>
      </c>
      <c r="DN987" s="17" t="str">
        <f>IF(Wedstrijden!AV808="x","M","")</f>
        <v/>
      </c>
      <c r="DO987" s="17" t="str">
        <f>IF(Wedstrijden!AW808="x","Z","")</f>
        <v/>
      </c>
      <c r="DP987" s="17" t="str">
        <f>IF(Wedstrijden!AX808="x","Z","")</f>
        <v/>
      </c>
    </row>
    <row r="988" spans="1:120" ht="14.4" x14ac:dyDescent="0.3">
      <c r="A988" s="21">
        <f>Wedstrijden!A809</f>
        <v>0</v>
      </c>
      <c r="B988" s="17" t="str">
        <f>IFERROR(VLOOKUP(Wedstrijden!#REF!,#REF!,2,FALSE),"")</f>
        <v/>
      </c>
      <c r="C988" s="17" t="e">
        <f>Wedstrijden!#REF!</f>
        <v>#REF!</v>
      </c>
      <c r="D988" s="17" t="str">
        <f>IFERROR(VLOOKUP(Wedstrijden!#REF!,#REF!,2,FALSE),"")</f>
        <v/>
      </c>
      <c r="E988" s="17" t="str">
        <f>IFERROR(VLOOKUP(Wedstrijden!#REF!,#REF!,5,FALSE),"")</f>
        <v/>
      </c>
      <c r="F988" s="17" t="e">
        <f>IF(Wedstrijden!#REF!&lt;&gt;"",Wedstrijden!#REF!,"")</f>
        <v>#REF!</v>
      </c>
      <c r="G988" s="17" t="e">
        <f>IF(Wedstrijden!#REF!="Indoor",1,0)</f>
        <v>#REF!</v>
      </c>
      <c r="H988" s="17" t="e">
        <f>Wedstrijden!#REF!</f>
        <v>#REF!</v>
      </c>
      <c r="I988" s="17" t="e">
        <f>IF(Wedstrijden!#REF!="Nee",0,IF(Wedstrijden!#REF!="Ja",1,""))</f>
        <v>#REF!</v>
      </c>
      <c r="J988" s="17" t="e">
        <f>IF(Wedstrijden!#REF!&lt;&gt;"",Wedstrijden!#REF!,"")</f>
        <v>#REF!</v>
      </c>
      <c r="W988" s="18"/>
      <c r="AE988" s="18"/>
      <c r="AN988" s="18"/>
      <c r="AU988" s="18"/>
      <c r="BA988" s="18"/>
      <c r="BE988" s="18"/>
      <c r="BJ988" s="17" t="str">
        <f>IF(COUNTA(Wedstrijden!O809:Y809)&lt;&gt;0,1,"")</f>
        <v/>
      </c>
      <c r="BK988" s="17" t="str">
        <f t="shared" si="90"/>
        <v/>
      </c>
      <c r="BL988" s="17" t="str">
        <f>IF(Wedstrijden!O809="x","AA","")</f>
        <v/>
      </c>
      <c r="BM988" s="17" t="str">
        <f>IF(Wedstrijden!P809="x","A","")</f>
        <v/>
      </c>
      <c r="BN988" s="17" t="str">
        <f>IF(Wedstrijden!Q809="x","B1","")</f>
        <v/>
      </c>
      <c r="BO988" s="17" t="e">
        <f>IF(Wedstrijden!#REF!="x","BB","")</f>
        <v>#REF!</v>
      </c>
      <c r="BP988" s="17" t="str">
        <f>IF(Wedstrijden!S809="x","B","")</f>
        <v/>
      </c>
      <c r="BQ988" s="17" t="str">
        <f>IF(Wedstrijden!T809="x","L1","")</f>
        <v/>
      </c>
      <c r="BR988" s="17" t="str">
        <f>IF(Wedstrijden!U809="x","L2","")</f>
        <v/>
      </c>
      <c r="BS988" s="17" t="str">
        <f>IF(Wedstrijden!V809="x","M1","")</f>
        <v/>
      </c>
      <c r="BT988" s="17" t="str">
        <f>IF(Wedstrijden!W809="x","M2","")</f>
        <v/>
      </c>
      <c r="BU988" s="17" t="str">
        <f>IF(Wedstrijden!X809="x","Z1","")</f>
        <v/>
      </c>
      <c r="BV988" s="17" t="str">
        <f>IF(Wedstrijden!Y809="x","Z2","")</f>
        <v/>
      </c>
      <c r="BW988" s="17" t="str">
        <f>IF(COUNTA(Wedstrijden!F809:N809)&lt;&gt;0,1,"")</f>
        <v/>
      </c>
      <c r="BX988" s="17" t="str">
        <f t="shared" si="91"/>
        <v/>
      </c>
      <c r="BY988" s="17" t="str">
        <f>IF(Wedstrijden!F809="x","BB","")</f>
        <v/>
      </c>
      <c r="BZ988" s="17" t="str">
        <f>IF(Wedstrijden!G809="x","B","")</f>
        <v/>
      </c>
      <c r="CA988" s="17" t="str">
        <f>IF(Wedstrijden!H809="x","L1","")</f>
        <v/>
      </c>
      <c r="CB988" s="17" t="str">
        <f>IF(Wedstrijden!I809="x","L2","")</f>
        <v/>
      </c>
      <c r="CC988" s="17" t="str">
        <f>IF(Wedstrijden!J809="x","M1","")</f>
        <v/>
      </c>
      <c r="CD988" s="17" t="str">
        <f>IF(Wedstrijden!K809="x","M2","")</f>
        <v/>
      </c>
      <c r="CE988" s="17" t="str">
        <f>IF(Wedstrijden!L809="x","Z1","")</f>
        <v/>
      </c>
      <c r="CF988" s="17" t="str">
        <f>IF(Wedstrijden!M809="x","Z2","")</f>
        <v/>
      </c>
      <c r="CG988" s="17" t="str">
        <f>IF(Wedstrijden!N809="x","ZZL","")</f>
        <v/>
      </c>
      <c r="CL988" s="17" t="str">
        <f>IF(COUNTA(Wedstrijden!AG809:AN809)&lt;&gt;0,2,"")</f>
        <v/>
      </c>
      <c r="CM988" s="17" t="str">
        <f t="shared" si="92"/>
        <v/>
      </c>
      <c r="CN988" s="17" t="str">
        <f>IF(Wedstrijden!AG809="x","AA","")</f>
        <v/>
      </c>
      <c r="CO988" s="17" t="str">
        <f>IF(Wedstrijden!AH809="x","A","")</f>
        <v/>
      </c>
      <c r="CP988" s="17" t="str">
        <f>IF(Wedstrijden!AI809="x","BB","")</f>
        <v/>
      </c>
      <c r="CQ988" s="17" t="str">
        <f>IF(Wedstrijden!AJ809="x","B","")</f>
        <v/>
      </c>
      <c r="CR988" s="17" t="str">
        <f>IF(Wedstrijden!AK809="x","L","")</f>
        <v/>
      </c>
      <c r="CS988" s="17" t="str">
        <f>IF(Wedstrijden!AL809="x","M","")</f>
        <v/>
      </c>
      <c r="CT988" s="17" t="str">
        <f>IF(Wedstrijden!AM809="x","Z","")</f>
        <v/>
      </c>
      <c r="CU988" s="17" t="str">
        <f>IF(Wedstrijden!AN809="x","ZZ","")</f>
        <v/>
      </c>
      <c r="CV988" s="17" t="str">
        <f>IF(COUNTA(Wedstrijden!Z809:AF809)&lt;&gt;0,2,"")</f>
        <v/>
      </c>
      <c r="CW988" s="17" t="str">
        <f t="shared" si="93"/>
        <v/>
      </c>
      <c r="CX988" s="17" t="str">
        <f>IF(Wedstrijden!Z809="x","BB","")</f>
        <v/>
      </c>
      <c r="CY988" s="17" t="str">
        <f>IF(Wedstrijden!AA809="x","B","")</f>
        <v/>
      </c>
      <c r="CZ988" s="17" t="str">
        <f>IF(Wedstrijden!AB809="x","L","")</f>
        <v/>
      </c>
      <c r="DA988" s="17" t="str">
        <f>IF(Wedstrijden!AC809="x","M","")</f>
        <v/>
      </c>
      <c r="DB988" s="17" t="str">
        <f>IF(Wedstrijden!AD809="x","Z","")</f>
        <v/>
      </c>
      <c r="DC988" s="17" t="str">
        <f>IF(Wedstrijden!AE809="x","ZZ","")</f>
        <v/>
      </c>
      <c r="DD988" s="17" t="str">
        <f>IF(Wedstrijden!AF809="x","1.40","")</f>
        <v/>
      </c>
      <c r="DE988" s="17" t="str">
        <f>IF(COUNTA(Wedstrijden!AP809:AR809)&lt;&gt;0,6,"")</f>
        <v/>
      </c>
      <c r="DF988" s="17" t="str">
        <f t="shared" si="94"/>
        <v/>
      </c>
      <c r="DG988" s="17" t="str">
        <f>IF(Wedstrijden!AP809="x","L","")</f>
        <v/>
      </c>
      <c r="DH988" s="17" t="str">
        <f>IF(Wedstrijden!AQ809="x","M","")</f>
        <v/>
      </c>
      <c r="DI988" s="17" t="str">
        <f>IF(Wedstrijden!AR809="x","Z","")</f>
        <v/>
      </c>
      <c r="DJ988" s="17" t="str">
        <f>IF(Wedstrijden!AS809="x","Z","")</f>
        <v/>
      </c>
      <c r="DK988" s="17" t="str">
        <f>IF(COUNTA(Wedstrijden!AU809:AW809)&lt;&gt;0,6,"")</f>
        <v/>
      </c>
      <c r="DL988" s="17" t="str">
        <f t="shared" si="95"/>
        <v/>
      </c>
      <c r="DM988" s="17" t="str">
        <f>IF(Wedstrijden!AU809="x","L","")</f>
        <v/>
      </c>
      <c r="DN988" s="17" t="str">
        <f>IF(Wedstrijden!AV809="x","M","")</f>
        <v/>
      </c>
      <c r="DO988" s="17" t="str">
        <f>IF(Wedstrijden!AW809="x","Z","")</f>
        <v/>
      </c>
      <c r="DP988" s="17" t="str">
        <f>IF(Wedstrijden!AX809="x","Z","")</f>
        <v/>
      </c>
    </row>
    <row r="989" spans="1:120" ht="14.4" x14ac:dyDescent="0.3">
      <c r="A989" s="21">
        <f>Wedstrijden!A810</f>
        <v>0</v>
      </c>
      <c r="B989" s="17" t="str">
        <f>IFERROR(VLOOKUP(Wedstrijden!#REF!,#REF!,2,FALSE),"")</f>
        <v/>
      </c>
      <c r="C989" s="17" t="e">
        <f>Wedstrijden!#REF!</f>
        <v>#REF!</v>
      </c>
      <c r="D989" s="17" t="str">
        <f>IFERROR(VLOOKUP(Wedstrijden!#REF!,#REF!,2,FALSE),"")</f>
        <v/>
      </c>
      <c r="E989" s="17" t="str">
        <f>IFERROR(VLOOKUP(Wedstrijden!#REF!,#REF!,5,FALSE),"")</f>
        <v/>
      </c>
      <c r="F989" s="17" t="e">
        <f>IF(Wedstrijden!#REF!&lt;&gt;"",Wedstrijden!#REF!,"")</f>
        <v>#REF!</v>
      </c>
      <c r="G989" s="17" t="e">
        <f>IF(Wedstrijden!#REF!="Indoor",1,0)</f>
        <v>#REF!</v>
      </c>
      <c r="H989" s="17" t="e">
        <f>Wedstrijden!#REF!</f>
        <v>#REF!</v>
      </c>
      <c r="I989" s="17" t="e">
        <f>IF(Wedstrijden!#REF!="Nee",0,IF(Wedstrijden!#REF!="Ja",1,""))</f>
        <v>#REF!</v>
      </c>
      <c r="J989" s="17" t="e">
        <f>IF(Wedstrijden!#REF!&lt;&gt;"",Wedstrijden!#REF!,"")</f>
        <v>#REF!</v>
      </c>
      <c r="W989" s="18"/>
      <c r="AE989" s="18"/>
      <c r="AN989" s="18"/>
      <c r="AU989" s="18"/>
      <c r="BA989" s="18"/>
      <c r="BE989" s="18"/>
      <c r="BJ989" s="17" t="str">
        <f>IF(COUNTA(Wedstrijden!O810:Y810)&lt;&gt;0,1,"")</f>
        <v/>
      </c>
      <c r="BK989" s="17" t="str">
        <f t="shared" si="90"/>
        <v/>
      </c>
      <c r="BL989" s="17" t="str">
        <f>IF(Wedstrijden!O810="x","AA","")</f>
        <v/>
      </c>
      <c r="BM989" s="17" t="str">
        <f>IF(Wedstrijden!P810="x","A","")</f>
        <v/>
      </c>
      <c r="BN989" s="17" t="str">
        <f>IF(Wedstrijden!Q810="x","B1","")</f>
        <v/>
      </c>
      <c r="BO989" s="17" t="e">
        <f>IF(Wedstrijden!#REF!="x","BB","")</f>
        <v>#REF!</v>
      </c>
      <c r="BP989" s="17" t="str">
        <f>IF(Wedstrijden!S810="x","B","")</f>
        <v/>
      </c>
      <c r="BQ989" s="17" t="str">
        <f>IF(Wedstrijden!T810="x","L1","")</f>
        <v/>
      </c>
      <c r="BR989" s="17" t="str">
        <f>IF(Wedstrijden!U810="x","L2","")</f>
        <v/>
      </c>
      <c r="BS989" s="17" t="str">
        <f>IF(Wedstrijden!V810="x","M1","")</f>
        <v/>
      </c>
      <c r="BT989" s="17" t="str">
        <f>IF(Wedstrijden!W810="x","M2","")</f>
        <v/>
      </c>
      <c r="BU989" s="17" t="str">
        <f>IF(Wedstrijden!X810="x","Z1","")</f>
        <v/>
      </c>
      <c r="BV989" s="17" t="str">
        <f>IF(Wedstrijden!Y810="x","Z2","")</f>
        <v/>
      </c>
      <c r="BW989" s="17" t="str">
        <f>IF(COUNTA(Wedstrijden!F810:N810)&lt;&gt;0,1,"")</f>
        <v/>
      </c>
      <c r="BX989" s="17" t="str">
        <f t="shared" si="91"/>
        <v/>
      </c>
      <c r="BY989" s="17" t="str">
        <f>IF(Wedstrijden!F810="x","BB","")</f>
        <v/>
      </c>
      <c r="BZ989" s="17" t="str">
        <f>IF(Wedstrijden!G810="x","B","")</f>
        <v/>
      </c>
      <c r="CA989" s="17" t="str">
        <f>IF(Wedstrijden!H810="x","L1","")</f>
        <v/>
      </c>
      <c r="CB989" s="17" t="str">
        <f>IF(Wedstrijden!I810="x","L2","")</f>
        <v/>
      </c>
      <c r="CC989" s="17" t="str">
        <f>IF(Wedstrijden!J810="x","M1","")</f>
        <v/>
      </c>
      <c r="CD989" s="17" t="str">
        <f>IF(Wedstrijden!K810="x","M2","")</f>
        <v/>
      </c>
      <c r="CE989" s="17" t="str">
        <f>IF(Wedstrijden!L810="x","Z1","")</f>
        <v/>
      </c>
      <c r="CF989" s="17" t="str">
        <f>IF(Wedstrijden!M810="x","Z2","")</f>
        <v/>
      </c>
      <c r="CG989" s="17" t="str">
        <f>IF(Wedstrijden!N810="x","ZZL","")</f>
        <v/>
      </c>
      <c r="CL989" s="17" t="str">
        <f>IF(COUNTA(Wedstrijden!AG810:AN810)&lt;&gt;0,2,"")</f>
        <v/>
      </c>
      <c r="CM989" s="17" t="str">
        <f t="shared" si="92"/>
        <v/>
      </c>
      <c r="CN989" s="17" t="str">
        <f>IF(Wedstrijden!AG810="x","AA","")</f>
        <v/>
      </c>
      <c r="CO989" s="17" t="str">
        <f>IF(Wedstrijden!AH810="x","A","")</f>
        <v/>
      </c>
      <c r="CP989" s="17" t="str">
        <f>IF(Wedstrijden!AI810="x","BB","")</f>
        <v/>
      </c>
      <c r="CQ989" s="17" t="str">
        <f>IF(Wedstrijden!AJ810="x","B","")</f>
        <v/>
      </c>
      <c r="CR989" s="17" t="str">
        <f>IF(Wedstrijden!AK810="x","L","")</f>
        <v/>
      </c>
      <c r="CS989" s="17" t="str">
        <f>IF(Wedstrijden!AL810="x","M","")</f>
        <v/>
      </c>
      <c r="CT989" s="17" t="str">
        <f>IF(Wedstrijden!AM810="x","Z","")</f>
        <v/>
      </c>
      <c r="CU989" s="17" t="str">
        <f>IF(Wedstrijden!AN810="x","ZZ","")</f>
        <v/>
      </c>
      <c r="CV989" s="17" t="str">
        <f>IF(COUNTA(Wedstrijden!Z810:AF810)&lt;&gt;0,2,"")</f>
        <v/>
      </c>
      <c r="CW989" s="17" t="str">
        <f t="shared" si="93"/>
        <v/>
      </c>
      <c r="CX989" s="17" t="str">
        <f>IF(Wedstrijden!Z810="x","BB","")</f>
        <v/>
      </c>
      <c r="CY989" s="17" t="str">
        <f>IF(Wedstrijden!AA810="x","B","")</f>
        <v/>
      </c>
      <c r="CZ989" s="17" t="str">
        <f>IF(Wedstrijden!AB810="x","L","")</f>
        <v/>
      </c>
      <c r="DA989" s="17" t="str">
        <f>IF(Wedstrijden!AC810="x","M","")</f>
        <v/>
      </c>
      <c r="DB989" s="17" t="str">
        <f>IF(Wedstrijden!AD810="x","Z","")</f>
        <v/>
      </c>
      <c r="DC989" s="17" t="str">
        <f>IF(Wedstrijden!AE810="x","ZZ","")</f>
        <v/>
      </c>
      <c r="DD989" s="17" t="str">
        <f>IF(Wedstrijden!AF810="x","1.40","")</f>
        <v/>
      </c>
      <c r="DE989" s="17" t="str">
        <f>IF(COUNTA(Wedstrijden!AP810:AR810)&lt;&gt;0,6,"")</f>
        <v/>
      </c>
      <c r="DF989" s="17" t="str">
        <f t="shared" si="94"/>
        <v/>
      </c>
      <c r="DG989" s="17" t="str">
        <f>IF(Wedstrijden!AP810="x","L","")</f>
        <v/>
      </c>
      <c r="DH989" s="17" t="str">
        <f>IF(Wedstrijden!AQ810="x","M","")</f>
        <v/>
      </c>
      <c r="DI989" s="17" t="str">
        <f>IF(Wedstrijden!AR810="x","Z","")</f>
        <v/>
      </c>
      <c r="DJ989" s="17" t="str">
        <f>IF(Wedstrijden!AS810="x","Z","")</f>
        <v/>
      </c>
      <c r="DK989" s="17" t="str">
        <f>IF(COUNTA(Wedstrijden!AU810:AW810)&lt;&gt;0,6,"")</f>
        <v/>
      </c>
      <c r="DL989" s="17" t="str">
        <f t="shared" si="95"/>
        <v/>
      </c>
      <c r="DM989" s="17" t="str">
        <f>IF(Wedstrijden!AU810="x","L","")</f>
        <v/>
      </c>
      <c r="DN989" s="17" t="str">
        <f>IF(Wedstrijden!AV810="x","M","")</f>
        <v/>
      </c>
      <c r="DO989" s="17" t="str">
        <f>IF(Wedstrijden!AW810="x","Z","")</f>
        <v/>
      </c>
      <c r="DP989" s="17" t="str">
        <f>IF(Wedstrijden!AX810="x","Z","")</f>
        <v/>
      </c>
    </row>
    <row r="990" spans="1:120" ht="14.4" x14ac:dyDescent="0.3">
      <c r="A990" s="21">
        <f>Wedstrijden!A811</f>
        <v>0</v>
      </c>
      <c r="B990" s="17" t="str">
        <f>IFERROR(VLOOKUP(Wedstrijden!#REF!,#REF!,2,FALSE),"")</f>
        <v/>
      </c>
      <c r="C990" s="17" t="e">
        <f>Wedstrijden!#REF!</f>
        <v>#REF!</v>
      </c>
      <c r="D990" s="17" t="str">
        <f>IFERROR(VLOOKUP(Wedstrijden!#REF!,#REF!,2,FALSE),"")</f>
        <v/>
      </c>
      <c r="E990" s="17" t="str">
        <f>IFERROR(VLOOKUP(Wedstrijden!#REF!,#REF!,5,FALSE),"")</f>
        <v/>
      </c>
      <c r="F990" s="17" t="e">
        <f>IF(Wedstrijden!#REF!&lt;&gt;"",Wedstrijden!#REF!,"")</f>
        <v>#REF!</v>
      </c>
      <c r="G990" s="17" t="e">
        <f>IF(Wedstrijden!#REF!="Indoor",1,0)</f>
        <v>#REF!</v>
      </c>
      <c r="H990" s="17" t="e">
        <f>Wedstrijden!#REF!</f>
        <v>#REF!</v>
      </c>
      <c r="I990" s="17" t="e">
        <f>IF(Wedstrijden!#REF!="Nee",0,IF(Wedstrijden!#REF!="Ja",1,""))</f>
        <v>#REF!</v>
      </c>
      <c r="J990" s="17" t="e">
        <f>IF(Wedstrijden!#REF!&lt;&gt;"",Wedstrijden!#REF!,"")</f>
        <v>#REF!</v>
      </c>
      <c r="W990" s="18"/>
      <c r="AE990" s="18"/>
      <c r="AN990" s="18"/>
      <c r="AU990" s="18"/>
      <c r="BA990" s="18"/>
      <c r="BE990" s="18"/>
      <c r="BJ990" s="17" t="str">
        <f>IF(COUNTA(Wedstrijden!O811:Y811)&lt;&gt;0,1,"")</f>
        <v/>
      </c>
      <c r="BK990" s="17" t="str">
        <f t="shared" si="90"/>
        <v/>
      </c>
      <c r="BL990" s="17" t="str">
        <f>IF(Wedstrijden!O811="x","AA","")</f>
        <v/>
      </c>
      <c r="BM990" s="17" t="str">
        <f>IF(Wedstrijden!P811="x","A","")</f>
        <v/>
      </c>
      <c r="BN990" s="17" t="str">
        <f>IF(Wedstrijden!Q811="x","B1","")</f>
        <v/>
      </c>
      <c r="BO990" s="17" t="e">
        <f>IF(Wedstrijden!#REF!="x","BB","")</f>
        <v>#REF!</v>
      </c>
      <c r="BP990" s="17" t="str">
        <f>IF(Wedstrijden!S811="x","B","")</f>
        <v/>
      </c>
      <c r="BQ990" s="17" t="str">
        <f>IF(Wedstrijden!T811="x","L1","")</f>
        <v/>
      </c>
      <c r="BR990" s="17" t="str">
        <f>IF(Wedstrijden!U811="x","L2","")</f>
        <v/>
      </c>
      <c r="BS990" s="17" t="str">
        <f>IF(Wedstrijden!V811="x","M1","")</f>
        <v/>
      </c>
      <c r="BT990" s="17" t="str">
        <f>IF(Wedstrijden!W811="x","M2","")</f>
        <v/>
      </c>
      <c r="BU990" s="17" t="str">
        <f>IF(Wedstrijden!X811="x","Z1","")</f>
        <v/>
      </c>
      <c r="BV990" s="17" t="str">
        <f>IF(Wedstrijden!Y811="x","Z2","")</f>
        <v/>
      </c>
      <c r="BW990" s="17" t="str">
        <f>IF(COUNTA(Wedstrijden!F811:N811)&lt;&gt;0,1,"")</f>
        <v/>
      </c>
      <c r="BX990" s="17" t="str">
        <f t="shared" si="91"/>
        <v/>
      </c>
      <c r="BY990" s="17" t="str">
        <f>IF(Wedstrijden!F811="x","BB","")</f>
        <v/>
      </c>
      <c r="BZ990" s="17" t="str">
        <f>IF(Wedstrijden!G811="x","B","")</f>
        <v/>
      </c>
      <c r="CA990" s="17" t="str">
        <f>IF(Wedstrijden!H811="x","L1","")</f>
        <v/>
      </c>
      <c r="CB990" s="17" t="str">
        <f>IF(Wedstrijden!I811="x","L2","")</f>
        <v/>
      </c>
      <c r="CC990" s="17" t="str">
        <f>IF(Wedstrijden!J811="x","M1","")</f>
        <v/>
      </c>
      <c r="CD990" s="17" t="str">
        <f>IF(Wedstrijden!K811="x","M2","")</f>
        <v/>
      </c>
      <c r="CE990" s="17" t="str">
        <f>IF(Wedstrijden!L811="x","Z1","")</f>
        <v/>
      </c>
      <c r="CF990" s="17" t="str">
        <f>IF(Wedstrijden!M811="x","Z2","")</f>
        <v/>
      </c>
      <c r="CG990" s="17" t="str">
        <f>IF(Wedstrijden!N811="x","ZZL","")</f>
        <v/>
      </c>
      <c r="CL990" s="17" t="str">
        <f>IF(COUNTA(Wedstrijden!AG811:AN811)&lt;&gt;0,2,"")</f>
        <v/>
      </c>
      <c r="CM990" s="17" t="str">
        <f t="shared" si="92"/>
        <v/>
      </c>
      <c r="CN990" s="17" t="str">
        <f>IF(Wedstrijden!AG811="x","AA","")</f>
        <v/>
      </c>
      <c r="CO990" s="17" t="str">
        <f>IF(Wedstrijden!AH811="x","A","")</f>
        <v/>
      </c>
      <c r="CP990" s="17" t="str">
        <f>IF(Wedstrijden!AI811="x","BB","")</f>
        <v/>
      </c>
      <c r="CQ990" s="17" t="str">
        <f>IF(Wedstrijden!AJ811="x","B","")</f>
        <v/>
      </c>
      <c r="CR990" s="17" t="str">
        <f>IF(Wedstrijden!AK811="x","L","")</f>
        <v/>
      </c>
      <c r="CS990" s="17" t="str">
        <f>IF(Wedstrijden!AL811="x","M","")</f>
        <v/>
      </c>
      <c r="CT990" s="17" t="str">
        <f>IF(Wedstrijden!AM811="x","Z","")</f>
        <v/>
      </c>
      <c r="CU990" s="17" t="str">
        <f>IF(Wedstrijden!AN811="x","ZZ","")</f>
        <v/>
      </c>
      <c r="CV990" s="17" t="str">
        <f>IF(COUNTA(Wedstrijden!Z811:AF811)&lt;&gt;0,2,"")</f>
        <v/>
      </c>
      <c r="CW990" s="17" t="str">
        <f t="shared" si="93"/>
        <v/>
      </c>
      <c r="CX990" s="17" t="str">
        <f>IF(Wedstrijden!Z811="x","BB","")</f>
        <v/>
      </c>
      <c r="CY990" s="17" t="str">
        <f>IF(Wedstrijden!AA811="x","B","")</f>
        <v/>
      </c>
      <c r="CZ990" s="17" t="str">
        <f>IF(Wedstrijden!AB811="x","L","")</f>
        <v/>
      </c>
      <c r="DA990" s="17" t="str">
        <f>IF(Wedstrijden!AC811="x","M","")</f>
        <v/>
      </c>
      <c r="DB990" s="17" t="str">
        <f>IF(Wedstrijden!AD811="x","Z","")</f>
        <v/>
      </c>
      <c r="DC990" s="17" t="str">
        <f>IF(Wedstrijden!AE811="x","ZZ","")</f>
        <v/>
      </c>
      <c r="DD990" s="17" t="str">
        <f>IF(Wedstrijden!AF811="x","1.40","")</f>
        <v/>
      </c>
      <c r="DE990" s="17" t="str">
        <f>IF(COUNTA(Wedstrijden!AP811:AR811)&lt;&gt;0,6,"")</f>
        <v/>
      </c>
      <c r="DF990" s="17" t="str">
        <f t="shared" si="94"/>
        <v/>
      </c>
      <c r="DG990" s="17" t="str">
        <f>IF(Wedstrijden!AP811="x","L","")</f>
        <v/>
      </c>
      <c r="DH990" s="17" t="str">
        <f>IF(Wedstrijden!AQ811="x","M","")</f>
        <v/>
      </c>
      <c r="DI990" s="17" t="str">
        <f>IF(Wedstrijden!AR811="x","Z","")</f>
        <v/>
      </c>
      <c r="DJ990" s="17" t="str">
        <f>IF(Wedstrijden!AS811="x","Z","")</f>
        <v/>
      </c>
      <c r="DK990" s="17" t="str">
        <f>IF(COUNTA(Wedstrijden!AU811:AW811)&lt;&gt;0,6,"")</f>
        <v/>
      </c>
      <c r="DL990" s="17" t="str">
        <f t="shared" si="95"/>
        <v/>
      </c>
      <c r="DM990" s="17" t="str">
        <f>IF(Wedstrijden!AU811="x","L","")</f>
        <v/>
      </c>
      <c r="DN990" s="17" t="str">
        <f>IF(Wedstrijden!AV811="x","M","")</f>
        <v/>
      </c>
      <c r="DO990" s="17" t="str">
        <f>IF(Wedstrijden!AW811="x","Z","")</f>
        <v/>
      </c>
      <c r="DP990" s="17" t="str">
        <f>IF(Wedstrijden!AX811="x","Z","")</f>
        <v/>
      </c>
    </row>
    <row r="991" spans="1:120" ht="14.4" x14ac:dyDescent="0.3">
      <c r="A991" s="21">
        <f>Wedstrijden!A812</f>
        <v>0</v>
      </c>
      <c r="B991" s="17" t="str">
        <f>IFERROR(VLOOKUP(Wedstrijden!#REF!,#REF!,2,FALSE),"")</f>
        <v/>
      </c>
      <c r="C991" s="17" t="e">
        <f>Wedstrijden!#REF!</f>
        <v>#REF!</v>
      </c>
      <c r="D991" s="17" t="str">
        <f>IFERROR(VLOOKUP(Wedstrijden!#REF!,#REF!,2,FALSE),"")</f>
        <v/>
      </c>
      <c r="E991" s="17" t="str">
        <f>IFERROR(VLOOKUP(Wedstrijden!#REF!,#REF!,5,FALSE),"")</f>
        <v/>
      </c>
      <c r="F991" s="17" t="e">
        <f>IF(Wedstrijden!#REF!&lt;&gt;"",Wedstrijden!#REF!,"")</f>
        <v>#REF!</v>
      </c>
      <c r="G991" s="17" t="e">
        <f>IF(Wedstrijden!#REF!="Indoor",1,0)</f>
        <v>#REF!</v>
      </c>
      <c r="H991" s="17" t="e">
        <f>Wedstrijden!#REF!</f>
        <v>#REF!</v>
      </c>
      <c r="I991" s="17" t="e">
        <f>IF(Wedstrijden!#REF!="Nee",0,IF(Wedstrijden!#REF!="Ja",1,""))</f>
        <v>#REF!</v>
      </c>
      <c r="J991" s="17" t="e">
        <f>IF(Wedstrijden!#REF!&lt;&gt;"",Wedstrijden!#REF!,"")</f>
        <v>#REF!</v>
      </c>
      <c r="W991" s="18"/>
      <c r="AE991" s="18"/>
      <c r="AN991" s="18"/>
      <c r="AU991" s="18"/>
      <c r="BA991" s="18"/>
      <c r="BE991" s="18"/>
      <c r="BJ991" s="17" t="str">
        <f>IF(COUNTA(Wedstrijden!O812:Y812)&lt;&gt;0,1,"")</f>
        <v/>
      </c>
      <c r="BK991" s="17" t="str">
        <f t="shared" si="90"/>
        <v/>
      </c>
      <c r="BL991" s="17" t="str">
        <f>IF(Wedstrijden!O812="x","AA","")</f>
        <v/>
      </c>
      <c r="BM991" s="17" t="str">
        <f>IF(Wedstrijden!P812="x","A","")</f>
        <v/>
      </c>
      <c r="BN991" s="17" t="str">
        <f>IF(Wedstrijden!Q812="x","B1","")</f>
        <v/>
      </c>
      <c r="BO991" s="17" t="e">
        <f>IF(Wedstrijden!#REF!="x","BB","")</f>
        <v>#REF!</v>
      </c>
      <c r="BP991" s="17" t="str">
        <f>IF(Wedstrijden!S812="x","B","")</f>
        <v/>
      </c>
      <c r="BQ991" s="17" t="str">
        <f>IF(Wedstrijden!T812="x","L1","")</f>
        <v/>
      </c>
      <c r="BR991" s="17" t="str">
        <f>IF(Wedstrijden!U812="x","L2","")</f>
        <v/>
      </c>
      <c r="BS991" s="17" t="str">
        <f>IF(Wedstrijden!V812="x","M1","")</f>
        <v/>
      </c>
      <c r="BT991" s="17" t="str">
        <f>IF(Wedstrijden!W812="x","M2","")</f>
        <v/>
      </c>
      <c r="BU991" s="17" t="str">
        <f>IF(Wedstrijden!X812="x","Z1","")</f>
        <v/>
      </c>
      <c r="BV991" s="17" t="str">
        <f>IF(Wedstrijden!Y812="x","Z2","")</f>
        <v/>
      </c>
      <c r="BW991" s="17" t="str">
        <f>IF(COUNTA(Wedstrijden!F812:N812)&lt;&gt;0,1,"")</f>
        <v/>
      </c>
      <c r="BX991" s="17" t="str">
        <f t="shared" si="91"/>
        <v/>
      </c>
      <c r="BY991" s="17" t="str">
        <f>IF(Wedstrijden!F812="x","BB","")</f>
        <v/>
      </c>
      <c r="BZ991" s="17" t="str">
        <f>IF(Wedstrijden!G812="x","B","")</f>
        <v/>
      </c>
      <c r="CA991" s="17" t="str">
        <f>IF(Wedstrijden!H812="x","L1","")</f>
        <v/>
      </c>
      <c r="CB991" s="17" t="str">
        <f>IF(Wedstrijden!I812="x","L2","")</f>
        <v/>
      </c>
      <c r="CC991" s="17" t="str">
        <f>IF(Wedstrijden!J812="x","M1","")</f>
        <v/>
      </c>
      <c r="CD991" s="17" t="str">
        <f>IF(Wedstrijden!K812="x","M2","")</f>
        <v/>
      </c>
      <c r="CE991" s="17" t="str">
        <f>IF(Wedstrijden!L812="x","Z1","")</f>
        <v/>
      </c>
      <c r="CF991" s="17" t="str">
        <f>IF(Wedstrijden!M812="x","Z2","")</f>
        <v/>
      </c>
      <c r="CG991" s="17" t="str">
        <f>IF(Wedstrijden!N812="x","ZZL","")</f>
        <v/>
      </c>
      <c r="CL991" s="17" t="str">
        <f>IF(COUNTA(Wedstrijden!AG812:AN812)&lt;&gt;0,2,"")</f>
        <v/>
      </c>
      <c r="CM991" s="17" t="str">
        <f t="shared" si="92"/>
        <v/>
      </c>
      <c r="CN991" s="17" t="str">
        <f>IF(Wedstrijden!AG812="x","AA","")</f>
        <v/>
      </c>
      <c r="CO991" s="17" t="str">
        <f>IF(Wedstrijden!AH812="x","A","")</f>
        <v/>
      </c>
      <c r="CP991" s="17" t="str">
        <f>IF(Wedstrijden!AI812="x","BB","")</f>
        <v/>
      </c>
      <c r="CQ991" s="17" t="str">
        <f>IF(Wedstrijden!AJ812="x","B","")</f>
        <v/>
      </c>
      <c r="CR991" s="17" t="str">
        <f>IF(Wedstrijden!AK812="x","L","")</f>
        <v/>
      </c>
      <c r="CS991" s="17" t="str">
        <f>IF(Wedstrijden!AL812="x","M","")</f>
        <v/>
      </c>
      <c r="CT991" s="17" t="str">
        <f>IF(Wedstrijden!AM812="x","Z","")</f>
        <v/>
      </c>
      <c r="CU991" s="17" t="str">
        <f>IF(Wedstrijden!AN812="x","ZZ","")</f>
        <v/>
      </c>
      <c r="CV991" s="17" t="str">
        <f>IF(COUNTA(Wedstrijden!Z812:AF812)&lt;&gt;0,2,"")</f>
        <v/>
      </c>
      <c r="CW991" s="17" t="str">
        <f t="shared" si="93"/>
        <v/>
      </c>
      <c r="CX991" s="17" t="str">
        <f>IF(Wedstrijden!Z812="x","BB","")</f>
        <v/>
      </c>
      <c r="CY991" s="17" t="str">
        <f>IF(Wedstrijden!AA812="x","B","")</f>
        <v/>
      </c>
      <c r="CZ991" s="17" t="str">
        <f>IF(Wedstrijden!AB812="x","L","")</f>
        <v/>
      </c>
      <c r="DA991" s="17" t="str">
        <f>IF(Wedstrijden!AC812="x","M","")</f>
        <v/>
      </c>
      <c r="DB991" s="17" t="str">
        <f>IF(Wedstrijden!AD812="x","Z","")</f>
        <v/>
      </c>
      <c r="DC991" s="17" t="str">
        <f>IF(Wedstrijden!AE812="x","ZZ","")</f>
        <v/>
      </c>
      <c r="DD991" s="17" t="str">
        <f>IF(Wedstrijden!AF812="x","1.40","")</f>
        <v/>
      </c>
      <c r="DE991" s="17" t="str">
        <f>IF(COUNTA(Wedstrijden!AP812:AR812)&lt;&gt;0,6,"")</f>
        <v/>
      </c>
      <c r="DF991" s="17" t="str">
        <f t="shared" si="94"/>
        <v/>
      </c>
      <c r="DG991" s="17" t="str">
        <f>IF(Wedstrijden!AP812="x","L","")</f>
        <v/>
      </c>
      <c r="DH991" s="17" t="str">
        <f>IF(Wedstrijden!AQ812="x","M","")</f>
        <v/>
      </c>
      <c r="DI991" s="17" t="str">
        <f>IF(Wedstrijden!AR812="x","Z","")</f>
        <v/>
      </c>
      <c r="DJ991" s="17" t="str">
        <f>IF(Wedstrijden!AS812="x","Z","")</f>
        <v/>
      </c>
      <c r="DK991" s="17" t="str">
        <f>IF(COUNTA(Wedstrijden!AU812:AW812)&lt;&gt;0,6,"")</f>
        <v/>
      </c>
      <c r="DL991" s="17" t="str">
        <f t="shared" si="95"/>
        <v/>
      </c>
      <c r="DM991" s="17" t="str">
        <f>IF(Wedstrijden!AU812="x","L","")</f>
        <v/>
      </c>
      <c r="DN991" s="17" t="str">
        <f>IF(Wedstrijden!AV812="x","M","")</f>
        <v/>
      </c>
      <c r="DO991" s="17" t="str">
        <f>IF(Wedstrijden!AW812="x","Z","")</f>
        <v/>
      </c>
      <c r="DP991" s="17" t="str">
        <f>IF(Wedstrijden!AX812="x","Z","")</f>
        <v/>
      </c>
    </row>
    <row r="992" spans="1:120" ht="14.4" x14ac:dyDescent="0.3">
      <c r="A992" s="21">
        <f>Wedstrijden!A813</f>
        <v>0</v>
      </c>
      <c r="B992" s="17" t="str">
        <f>IFERROR(VLOOKUP(Wedstrijden!#REF!,#REF!,2,FALSE),"")</f>
        <v/>
      </c>
      <c r="C992" s="17" t="e">
        <f>Wedstrijden!#REF!</f>
        <v>#REF!</v>
      </c>
      <c r="D992" s="17" t="str">
        <f>IFERROR(VLOOKUP(Wedstrijden!#REF!,#REF!,2,FALSE),"")</f>
        <v/>
      </c>
      <c r="E992" s="17" t="str">
        <f>IFERROR(VLOOKUP(Wedstrijden!#REF!,#REF!,5,FALSE),"")</f>
        <v/>
      </c>
      <c r="F992" s="17" t="e">
        <f>IF(Wedstrijden!#REF!&lt;&gt;"",Wedstrijden!#REF!,"")</f>
        <v>#REF!</v>
      </c>
      <c r="G992" s="17" t="e">
        <f>IF(Wedstrijden!#REF!="Indoor",1,0)</f>
        <v>#REF!</v>
      </c>
      <c r="H992" s="17" t="e">
        <f>Wedstrijden!#REF!</f>
        <v>#REF!</v>
      </c>
      <c r="I992" s="17" t="e">
        <f>IF(Wedstrijden!#REF!="Nee",0,IF(Wedstrijden!#REF!="Ja",1,""))</f>
        <v>#REF!</v>
      </c>
      <c r="J992" s="17" t="e">
        <f>IF(Wedstrijden!#REF!&lt;&gt;"",Wedstrijden!#REF!,"")</f>
        <v>#REF!</v>
      </c>
      <c r="W992" s="18"/>
      <c r="AE992" s="18"/>
      <c r="AN992" s="18"/>
      <c r="AU992" s="18"/>
      <c r="BA992" s="18"/>
      <c r="BE992" s="18"/>
      <c r="BJ992" s="17" t="str">
        <f>IF(COUNTA(Wedstrijden!O813:Y813)&lt;&gt;0,1,"")</f>
        <v/>
      </c>
      <c r="BK992" s="17" t="str">
        <f t="shared" si="90"/>
        <v/>
      </c>
      <c r="BL992" s="17" t="str">
        <f>IF(Wedstrijden!O813="x","AA","")</f>
        <v/>
      </c>
      <c r="BM992" s="17" t="str">
        <f>IF(Wedstrijden!P813="x","A","")</f>
        <v/>
      </c>
      <c r="BN992" s="17" t="str">
        <f>IF(Wedstrijden!Q813="x","B1","")</f>
        <v/>
      </c>
      <c r="BO992" s="17" t="e">
        <f>IF(Wedstrijden!#REF!="x","BB","")</f>
        <v>#REF!</v>
      </c>
      <c r="BP992" s="17" t="str">
        <f>IF(Wedstrijden!S813="x","B","")</f>
        <v/>
      </c>
      <c r="BQ992" s="17" t="str">
        <f>IF(Wedstrijden!T813="x","L1","")</f>
        <v/>
      </c>
      <c r="BR992" s="17" t="str">
        <f>IF(Wedstrijden!U813="x","L2","")</f>
        <v/>
      </c>
      <c r="BS992" s="17" t="str">
        <f>IF(Wedstrijden!V813="x","M1","")</f>
        <v/>
      </c>
      <c r="BT992" s="17" t="str">
        <f>IF(Wedstrijden!W813="x","M2","")</f>
        <v/>
      </c>
      <c r="BU992" s="17" t="str">
        <f>IF(Wedstrijden!X813="x","Z1","")</f>
        <v/>
      </c>
      <c r="BV992" s="17" t="str">
        <f>IF(Wedstrijden!Y813="x","Z2","")</f>
        <v/>
      </c>
      <c r="BW992" s="17" t="str">
        <f>IF(COUNTA(Wedstrijden!F813:N813)&lt;&gt;0,1,"")</f>
        <v/>
      </c>
      <c r="BX992" s="17" t="str">
        <f t="shared" si="91"/>
        <v/>
      </c>
      <c r="BY992" s="17" t="str">
        <f>IF(Wedstrijden!F813="x","BB","")</f>
        <v/>
      </c>
      <c r="BZ992" s="17" t="str">
        <f>IF(Wedstrijden!G813="x","B","")</f>
        <v/>
      </c>
      <c r="CA992" s="17" t="str">
        <f>IF(Wedstrijden!H813="x","L1","")</f>
        <v/>
      </c>
      <c r="CB992" s="17" t="str">
        <f>IF(Wedstrijden!I813="x","L2","")</f>
        <v/>
      </c>
      <c r="CC992" s="17" t="str">
        <f>IF(Wedstrijden!J813="x","M1","")</f>
        <v/>
      </c>
      <c r="CD992" s="17" t="str">
        <f>IF(Wedstrijden!K813="x","M2","")</f>
        <v/>
      </c>
      <c r="CE992" s="17" t="str">
        <f>IF(Wedstrijden!L813="x","Z1","")</f>
        <v/>
      </c>
      <c r="CF992" s="17" t="str">
        <f>IF(Wedstrijden!M813="x","Z2","")</f>
        <v/>
      </c>
      <c r="CG992" s="17" t="str">
        <f>IF(Wedstrijden!N813="x","ZZL","")</f>
        <v/>
      </c>
      <c r="CL992" s="17" t="str">
        <f>IF(COUNTA(Wedstrijden!AG813:AN813)&lt;&gt;0,2,"")</f>
        <v/>
      </c>
      <c r="CM992" s="17" t="str">
        <f t="shared" si="92"/>
        <v/>
      </c>
      <c r="CN992" s="17" t="str">
        <f>IF(Wedstrijden!AG813="x","AA","")</f>
        <v/>
      </c>
      <c r="CO992" s="17" t="str">
        <f>IF(Wedstrijden!AH813="x","A","")</f>
        <v/>
      </c>
      <c r="CP992" s="17" t="str">
        <f>IF(Wedstrijden!AI813="x","BB","")</f>
        <v/>
      </c>
      <c r="CQ992" s="17" t="str">
        <f>IF(Wedstrijden!AJ813="x","B","")</f>
        <v/>
      </c>
      <c r="CR992" s="17" t="str">
        <f>IF(Wedstrijden!AK813="x","L","")</f>
        <v/>
      </c>
      <c r="CS992" s="17" t="str">
        <f>IF(Wedstrijden!AL813="x","M","")</f>
        <v/>
      </c>
      <c r="CT992" s="17" t="str">
        <f>IF(Wedstrijden!AM813="x","Z","")</f>
        <v/>
      </c>
      <c r="CU992" s="17" t="str">
        <f>IF(Wedstrijden!AN813="x","ZZ","")</f>
        <v/>
      </c>
      <c r="CV992" s="17" t="str">
        <f>IF(COUNTA(Wedstrijden!Z813:AF813)&lt;&gt;0,2,"")</f>
        <v/>
      </c>
      <c r="CW992" s="17" t="str">
        <f t="shared" si="93"/>
        <v/>
      </c>
      <c r="CX992" s="17" t="str">
        <f>IF(Wedstrijden!Z813="x","BB","")</f>
        <v/>
      </c>
      <c r="CY992" s="17" t="str">
        <f>IF(Wedstrijden!AA813="x","B","")</f>
        <v/>
      </c>
      <c r="CZ992" s="17" t="str">
        <f>IF(Wedstrijden!AB813="x","L","")</f>
        <v/>
      </c>
      <c r="DA992" s="17" t="str">
        <f>IF(Wedstrijden!AC813="x","M","")</f>
        <v/>
      </c>
      <c r="DB992" s="17" t="str">
        <f>IF(Wedstrijden!AD813="x","Z","")</f>
        <v/>
      </c>
      <c r="DC992" s="17" t="str">
        <f>IF(Wedstrijden!AE813="x","ZZ","")</f>
        <v/>
      </c>
      <c r="DD992" s="17" t="str">
        <f>IF(Wedstrijden!AF813="x","1.40","")</f>
        <v/>
      </c>
      <c r="DE992" s="17" t="str">
        <f>IF(COUNTA(Wedstrijden!AP813:AR813)&lt;&gt;0,6,"")</f>
        <v/>
      </c>
      <c r="DF992" s="17" t="str">
        <f t="shared" si="94"/>
        <v/>
      </c>
      <c r="DG992" s="17" t="str">
        <f>IF(Wedstrijden!AP813="x","L","")</f>
        <v/>
      </c>
      <c r="DH992" s="17" t="str">
        <f>IF(Wedstrijden!AQ813="x","M","")</f>
        <v/>
      </c>
      <c r="DI992" s="17" t="str">
        <f>IF(Wedstrijden!AR813="x","Z","")</f>
        <v/>
      </c>
      <c r="DJ992" s="17" t="str">
        <f>IF(Wedstrijden!AS813="x","Z","")</f>
        <v/>
      </c>
      <c r="DK992" s="17" t="str">
        <f>IF(COUNTA(Wedstrijden!AU813:AW813)&lt;&gt;0,6,"")</f>
        <v/>
      </c>
      <c r="DL992" s="17" t="str">
        <f t="shared" si="95"/>
        <v/>
      </c>
      <c r="DM992" s="17" t="str">
        <f>IF(Wedstrijden!AU813="x","L","")</f>
        <v/>
      </c>
      <c r="DN992" s="17" t="str">
        <f>IF(Wedstrijden!AV813="x","M","")</f>
        <v/>
      </c>
      <c r="DO992" s="17" t="str">
        <f>IF(Wedstrijden!AW813="x","Z","")</f>
        <v/>
      </c>
      <c r="DP992" s="17" t="str">
        <f>IF(Wedstrijden!AX813="x","Z","")</f>
        <v/>
      </c>
    </row>
    <row r="993" spans="1:120" ht="14.4" x14ac:dyDescent="0.3">
      <c r="A993" s="21">
        <f>Wedstrijden!A814</f>
        <v>0</v>
      </c>
      <c r="B993" s="17" t="str">
        <f>IFERROR(VLOOKUP(Wedstrijden!#REF!,#REF!,2,FALSE),"")</f>
        <v/>
      </c>
      <c r="C993" s="17" t="e">
        <f>Wedstrijden!#REF!</f>
        <v>#REF!</v>
      </c>
      <c r="D993" s="17" t="str">
        <f>IFERROR(VLOOKUP(Wedstrijden!#REF!,#REF!,2,FALSE),"")</f>
        <v/>
      </c>
      <c r="E993" s="17" t="str">
        <f>IFERROR(VLOOKUP(Wedstrijden!#REF!,#REF!,5,FALSE),"")</f>
        <v/>
      </c>
      <c r="F993" s="17" t="e">
        <f>IF(Wedstrijden!#REF!&lt;&gt;"",Wedstrijden!#REF!,"")</f>
        <v>#REF!</v>
      </c>
      <c r="G993" s="17" t="e">
        <f>IF(Wedstrijden!#REF!="Indoor",1,0)</f>
        <v>#REF!</v>
      </c>
      <c r="H993" s="17" t="e">
        <f>Wedstrijden!#REF!</f>
        <v>#REF!</v>
      </c>
      <c r="I993" s="17" t="e">
        <f>IF(Wedstrijden!#REF!="Nee",0,IF(Wedstrijden!#REF!="Ja",1,""))</f>
        <v>#REF!</v>
      </c>
      <c r="J993" s="17" t="e">
        <f>IF(Wedstrijden!#REF!&lt;&gt;"",Wedstrijden!#REF!,"")</f>
        <v>#REF!</v>
      </c>
      <c r="W993" s="18"/>
      <c r="AE993" s="18"/>
      <c r="AN993" s="18"/>
      <c r="AU993" s="18"/>
      <c r="BA993" s="18"/>
      <c r="BE993" s="18"/>
      <c r="BJ993" s="17" t="str">
        <f>IF(COUNTA(Wedstrijden!O814:Y814)&lt;&gt;0,1,"")</f>
        <v/>
      </c>
      <c r="BK993" s="17" t="str">
        <f t="shared" si="90"/>
        <v/>
      </c>
      <c r="BL993" s="17" t="str">
        <f>IF(Wedstrijden!O814="x","AA","")</f>
        <v/>
      </c>
      <c r="BM993" s="17" t="str">
        <f>IF(Wedstrijden!P814="x","A","")</f>
        <v/>
      </c>
      <c r="BN993" s="17" t="str">
        <f>IF(Wedstrijden!Q814="x","B1","")</f>
        <v/>
      </c>
      <c r="BO993" s="17" t="e">
        <f>IF(Wedstrijden!#REF!="x","BB","")</f>
        <v>#REF!</v>
      </c>
      <c r="BP993" s="17" t="str">
        <f>IF(Wedstrijden!S814="x","B","")</f>
        <v/>
      </c>
      <c r="BQ993" s="17" t="str">
        <f>IF(Wedstrijden!T814="x","L1","")</f>
        <v/>
      </c>
      <c r="BR993" s="17" t="str">
        <f>IF(Wedstrijden!U814="x","L2","")</f>
        <v/>
      </c>
      <c r="BS993" s="17" t="str">
        <f>IF(Wedstrijden!V814="x","M1","")</f>
        <v/>
      </c>
      <c r="BT993" s="17" t="str">
        <f>IF(Wedstrijden!W814="x","M2","")</f>
        <v/>
      </c>
      <c r="BU993" s="17" t="str">
        <f>IF(Wedstrijden!X814="x","Z1","")</f>
        <v/>
      </c>
      <c r="BV993" s="17" t="str">
        <f>IF(Wedstrijden!Y814="x","Z2","")</f>
        <v/>
      </c>
      <c r="BW993" s="17" t="str">
        <f>IF(COUNTA(Wedstrijden!F814:N814)&lt;&gt;0,1,"")</f>
        <v/>
      </c>
      <c r="BX993" s="17" t="str">
        <f t="shared" si="91"/>
        <v/>
      </c>
      <c r="BY993" s="17" t="str">
        <f>IF(Wedstrijden!F814="x","BB","")</f>
        <v/>
      </c>
      <c r="BZ993" s="17" t="str">
        <f>IF(Wedstrijden!G814="x","B","")</f>
        <v/>
      </c>
      <c r="CA993" s="17" t="str">
        <f>IF(Wedstrijden!H814="x","L1","")</f>
        <v/>
      </c>
      <c r="CB993" s="17" t="str">
        <f>IF(Wedstrijden!I814="x","L2","")</f>
        <v/>
      </c>
      <c r="CC993" s="17" t="str">
        <f>IF(Wedstrijden!J814="x","M1","")</f>
        <v/>
      </c>
      <c r="CD993" s="17" t="str">
        <f>IF(Wedstrijden!K814="x","M2","")</f>
        <v/>
      </c>
      <c r="CE993" s="17" t="str">
        <f>IF(Wedstrijden!L814="x","Z1","")</f>
        <v/>
      </c>
      <c r="CF993" s="17" t="str">
        <f>IF(Wedstrijden!M814="x","Z2","")</f>
        <v/>
      </c>
      <c r="CG993" s="17" t="str">
        <f>IF(Wedstrijden!N814="x","ZZL","")</f>
        <v/>
      </c>
      <c r="CL993" s="17" t="str">
        <f>IF(COUNTA(Wedstrijden!AG814:AN814)&lt;&gt;0,2,"")</f>
        <v/>
      </c>
      <c r="CM993" s="17" t="str">
        <f t="shared" si="92"/>
        <v/>
      </c>
      <c r="CN993" s="17" t="str">
        <f>IF(Wedstrijden!AG814="x","AA","")</f>
        <v/>
      </c>
      <c r="CO993" s="17" t="str">
        <f>IF(Wedstrijden!AH814="x","A","")</f>
        <v/>
      </c>
      <c r="CP993" s="17" t="str">
        <f>IF(Wedstrijden!AI814="x","BB","")</f>
        <v/>
      </c>
      <c r="CQ993" s="17" t="str">
        <f>IF(Wedstrijden!AJ814="x","B","")</f>
        <v/>
      </c>
      <c r="CR993" s="17" t="str">
        <f>IF(Wedstrijden!AK814="x","L","")</f>
        <v/>
      </c>
      <c r="CS993" s="17" t="str">
        <f>IF(Wedstrijden!AL814="x","M","")</f>
        <v/>
      </c>
      <c r="CT993" s="17" t="str">
        <f>IF(Wedstrijden!AM814="x","Z","")</f>
        <v/>
      </c>
      <c r="CU993" s="17" t="str">
        <f>IF(Wedstrijden!AN814="x","ZZ","")</f>
        <v/>
      </c>
      <c r="CV993" s="17" t="str">
        <f>IF(COUNTA(Wedstrijden!Z814:AF814)&lt;&gt;0,2,"")</f>
        <v/>
      </c>
      <c r="CW993" s="17" t="str">
        <f t="shared" si="93"/>
        <v/>
      </c>
      <c r="CX993" s="17" t="str">
        <f>IF(Wedstrijden!Z814="x","BB","")</f>
        <v/>
      </c>
      <c r="CY993" s="17" t="str">
        <f>IF(Wedstrijden!AA814="x","B","")</f>
        <v/>
      </c>
      <c r="CZ993" s="17" t="str">
        <f>IF(Wedstrijden!AB814="x","L","")</f>
        <v/>
      </c>
      <c r="DA993" s="17" t="str">
        <f>IF(Wedstrijden!AC814="x","M","")</f>
        <v/>
      </c>
      <c r="DB993" s="17" t="str">
        <f>IF(Wedstrijden!AD814="x","Z","")</f>
        <v/>
      </c>
      <c r="DC993" s="17" t="str">
        <f>IF(Wedstrijden!AE814="x","ZZ","")</f>
        <v/>
      </c>
      <c r="DD993" s="17" t="str">
        <f>IF(Wedstrijden!AF814="x","1.40","")</f>
        <v/>
      </c>
      <c r="DE993" s="17" t="str">
        <f>IF(COUNTA(Wedstrijden!AP814:AR814)&lt;&gt;0,6,"")</f>
        <v/>
      </c>
      <c r="DF993" s="17" t="str">
        <f t="shared" si="94"/>
        <v/>
      </c>
      <c r="DG993" s="17" t="str">
        <f>IF(Wedstrijden!AP814="x","L","")</f>
        <v/>
      </c>
      <c r="DH993" s="17" t="str">
        <f>IF(Wedstrijden!AQ814="x","M","")</f>
        <v/>
      </c>
      <c r="DI993" s="17" t="str">
        <f>IF(Wedstrijden!AR814="x","Z","")</f>
        <v/>
      </c>
      <c r="DJ993" s="17" t="str">
        <f>IF(Wedstrijden!AS814="x","Z","")</f>
        <v/>
      </c>
      <c r="DK993" s="17" t="str">
        <f>IF(COUNTA(Wedstrijden!AU814:AW814)&lt;&gt;0,6,"")</f>
        <v/>
      </c>
      <c r="DL993" s="17" t="str">
        <f t="shared" si="95"/>
        <v/>
      </c>
      <c r="DM993" s="17" t="str">
        <f>IF(Wedstrijden!AU814="x","L","")</f>
        <v/>
      </c>
      <c r="DN993" s="17" t="str">
        <f>IF(Wedstrijden!AV814="x","M","")</f>
        <v/>
      </c>
      <c r="DO993" s="17" t="str">
        <f>IF(Wedstrijden!AW814="x","Z","")</f>
        <v/>
      </c>
      <c r="DP993" s="17" t="str">
        <f>IF(Wedstrijden!AX814="x","Z","")</f>
        <v/>
      </c>
    </row>
    <row r="994" spans="1:120" ht="14.4" x14ac:dyDescent="0.3">
      <c r="A994" s="21">
        <f>Wedstrijden!A815</f>
        <v>0</v>
      </c>
      <c r="B994" s="17" t="str">
        <f>IFERROR(VLOOKUP(Wedstrijden!#REF!,#REF!,2,FALSE),"")</f>
        <v/>
      </c>
      <c r="C994" s="17" t="e">
        <f>Wedstrijden!#REF!</f>
        <v>#REF!</v>
      </c>
      <c r="D994" s="17" t="str">
        <f>IFERROR(VLOOKUP(Wedstrijden!#REF!,#REF!,2,FALSE),"")</f>
        <v/>
      </c>
      <c r="E994" s="17" t="str">
        <f>IFERROR(VLOOKUP(Wedstrijden!#REF!,#REF!,5,FALSE),"")</f>
        <v/>
      </c>
      <c r="F994" s="17" t="e">
        <f>IF(Wedstrijden!#REF!&lt;&gt;"",Wedstrijden!#REF!,"")</f>
        <v>#REF!</v>
      </c>
      <c r="G994" s="17" t="e">
        <f>IF(Wedstrijden!#REF!="Indoor",1,0)</f>
        <v>#REF!</v>
      </c>
      <c r="H994" s="17" t="e">
        <f>Wedstrijden!#REF!</f>
        <v>#REF!</v>
      </c>
      <c r="I994" s="17" t="e">
        <f>IF(Wedstrijden!#REF!="Nee",0,IF(Wedstrijden!#REF!="Ja",1,""))</f>
        <v>#REF!</v>
      </c>
      <c r="J994" s="17" t="e">
        <f>IF(Wedstrijden!#REF!&lt;&gt;"",Wedstrijden!#REF!,"")</f>
        <v>#REF!</v>
      </c>
      <c r="W994" s="18"/>
      <c r="AE994" s="18"/>
      <c r="AN994" s="18"/>
      <c r="AU994" s="18"/>
      <c r="BA994" s="18"/>
      <c r="BE994" s="18"/>
      <c r="BJ994" s="17" t="str">
        <f>IF(COUNTA(Wedstrijden!O815:Y815)&lt;&gt;0,1,"")</f>
        <v/>
      </c>
      <c r="BK994" s="17" t="str">
        <f t="shared" si="90"/>
        <v/>
      </c>
      <c r="BL994" s="17" t="str">
        <f>IF(Wedstrijden!O815="x","AA","")</f>
        <v/>
      </c>
      <c r="BM994" s="17" t="str">
        <f>IF(Wedstrijden!P815="x","A","")</f>
        <v/>
      </c>
      <c r="BN994" s="17" t="str">
        <f>IF(Wedstrijden!Q815="x","B1","")</f>
        <v/>
      </c>
      <c r="BO994" s="17" t="e">
        <f>IF(Wedstrijden!#REF!="x","BB","")</f>
        <v>#REF!</v>
      </c>
      <c r="BP994" s="17" t="str">
        <f>IF(Wedstrijden!S815="x","B","")</f>
        <v/>
      </c>
      <c r="BQ994" s="17" t="str">
        <f>IF(Wedstrijden!T815="x","L1","")</f>
        <v/>
      </c>
      <c r="BR994" s="17" t="str">
        <f>IF(Wedstrijden!U815="x","L2","")</f>
        <v/>
      </c>
      <c r="BS994" s="17" t="str">
        <f>IF(Wedstrijden!V815="x","M1","")</f>
        <v/>
      </c>
      <c r="BT994" s="17" t="str">
        <f>IF(Wedstrijden!W815="x","M2","")</f>
        <v/>
      </c>
      <c r="BU994" s="17" t="str">
        <f>IF(Wedstrijden!X815="x","Z1","")</f>
        <v/>
      </c>
      <c r="BV994" s="17" t="str">
        <f>IF(Wedstrijden!Y815="x","Z2","")</f>
        <v/>
      </c>
      <c r="BW994" s="17" t="str">
        <f>IF(COUNTA(Wedstrijden!F815:N815)&lt;&gt;0,1,"")</f>
        <v/>
      </c>
      <c r="BX994" s="17" t="str">
        <f t="shared" si="91"/>
        <v/>
      </c>
      <c r="BY994" s="17" t="str">
        <f>IF(Wedstrijden!F815="x","BB","")</f>
        <v/>
      </c>
      <c r="BZ994" s="17" t="str">
        <f>IF(Wedstrijden!G815="x","B","")</f>
        <v/>
      </c>
      <c r="CA994" s="17" t="str">
        <f>IF(Wedstrijden!H815="x","L1","")</f>
        <v/>
      </c>
      <c r="CB994" s="17" t="str">
        <f>IF(Wedstrijden!I815="x","L2","")</f>
        <v/>
      </c>
      <c r="CC994" s="17" t="str">
        <f>IF(Wedstrijden!J815="x","M1","")</f>
        <v/>
      </c>
      <c r="CD994" s="17" t="str">
        <f>IF(Wedstrijden!K815="x","M2","")</f>
        <v/>
      </c>
      <c r="CE994" s="17" t="str">
        <f>IF(Wedstrijden!L815="x","Z1","")</f>
        <v/>
      </c>
      <c r="CF994" s="17" t="str">
        <f>IF(Wedstrijden!M815="x","Z2","")</f>
        <v/>
      </c>
      <c r="CG994" s="17" t="str">
        <f>IF(Wedstrijden!N815="x","ZZL","")</f>
        <v/>
      </c>
      <c r="CL994" s="17" t="str">
        <f>IF(COUNTA(Wedstrijden!AG815:AN815)&lt;&gt;0,2,"")</f>
        <v/>
      </c>
      <c r="CM994" s="17" t="str">
        <f t="shared" si="92"/>
        <v/>
      </c>
      <c r="CN994" s="17" t="str">
        <f>IF(Wedstrijden!AG815="x","AA","")</f>
        <v/>
      </c>
      <c r="CO994" s="17" t="str">
        <f>IF(Wedstrijden!AH815="x","A","")</f>
        <v/>
      </c>
      <c r="CP994" s="17" t="str">
        <f>IF(Wedstrijden!AI815="x","BB","")</f>
        <v/>
      </c>
      <c r="CQ994" s="17" t="str">
        <f>IF(Wedstrijden!AJ815="x","B","")</f>
        <v/>
      </c>
      <c r="CR994" s="17" t="str">
        <f>IF(Wedstrijden!AK815="x","L","")</f>
        <v/>
      </c>
      <c r="CS994" s="17" t="str">
        <f>IF(Wedstrijden!AL815="x","M","")</f>
        <v/>
      </c>
      <c r="CT994" s="17" t="str">
        <f>IF(Wedstrijden!AM815="x","Z","")</f>
        <v/>
      </c>
      <c r="CU994" s="17" t="str">
        <f>IF(Wedstrijden!AN815="x","ZZ","")</f>
        <v/>
      </c>
      <c r="CV994" s="17" t="str">
        <f>IF(COUNTA(Wedstrijden!Z815:AF815)&lt;&gt;0,2,"")</f>
        <v/>
      </c>
      <c r="CW994" s="17" t="str">
        <f t="shared" si="93"/>
        <v/>
      </c>
      <c r="CX994" s="17" t="str">
        <f>IF(Wedstrijden!Z815="x","BB","")</f>
        <v/>
      </c>
      <c r="CY994" s="17" t="str">
        <f>IF(Wedstrijden!AA815="x","B","")</f>
        <v/>
      </c>
      <c r="CZ994" s="17" t="str">
        <f>IF(Wedstrijden!AB815="x","L","")</f>
        <v/>
      </c>
      <c r="DA994" s="17" t="str">
        <f>IF(Wedstrijden!AC815="x","M","")</f>
        <v/>
      </c>
      <c r="DB994" s="17" t="str">
        <f>IF(Wedstrijden!AD815="x","Z","")</f>
        <v/>
      </c>
      <c r="DC994" s="17" t="str">
        <f>IF(Wedstrijden!AE815="x","ZZ","")</f>
        <v/>
      </c>
      <c r="DD994" s="17" t="str">
        <f>IF(Wedstrijden!AF815="x","1.40","")</f>
        <v/>
      </c>
      <c r="DE994" s="17" t="str">
        <f>IF(COUNTA(Wedstrijden!AP815:AR815)&lt;&gt;0,6,"")</f>
        <v/>
      </c>
      <c r="DF994" s="17" t="str">
        <f t="shared" si="94"/>
        <v/>
      </c>
      <c r="DG994" s="17" t="str">
        <f>IF(Wedstrijden!AP815="x","L","")</f>
        <v/>
      </c>
      <c r="DH994" s="17" t="str">
        <f>IF(Wedstrijden!AQ815="x","M","")</f>
        <v/>
      </c>
      <c r="DI994" s="17" t="str">
        <f>IF(Wedstrijden!AR815="x","Z","")</f>
        <v/>
      </c>
      <c r="DJ994" s="17" t="str">
        <f>IF(Wedstrijden!AS815="x","Z","")</f>
        <v/>
      </c>
      <c r="DK994" s="17" t="str">
        <f>IF(COUNTA(Wedstrijden!AU815:AW815)&lt;&gt;0,6,"")</f>
        <v/>
      </c>
      <c r="DL994" s="17" t="str">
        <f t="shared" si="95"/>
        <v/>
      </c>
      <c r="DM994" s="17" t="str">
        <f>IF(Wedstrijden!AU815="x","L","")</f>
        <v/>
      </c>
      <c r="DN994" s="17" t="str">
        <f>IF(Wedstrijden!AV815="x","M","")</f>
        <v/>
      </c>
      <c r="DO994" s="17" t="str">
        <f>IF(Wedstrijden!AW815="x","Z","")</f>
        <v/>
      </c>
      <c r="DP994" s="17" t="str">
        <f>IF(Wedstrijden!AX815="x","Z","")</f>
        <v/>
      </c>
    </row>
    <row r="995" spans="1:120" ht="14.4" x14ac:dyDescent="0.3">
      <c r="A995" s="21">
        <f>Wedstrijden!A816</f>
        <v>0</v>
      </c>
      <c r="B995" s="17" t="str">
        <f>IFERROR(VLOOKUP(Wedstrijden!#REF!,#REF!,2,FALSE),"")</f>
        <v/>
      </c>
      <c r="C995" s="17" t="e">
        <f>Wedstrijden!#REF!</f>
        <v>#REF!</v>
      </c>
      <c r="D995" s="17" t="str">
        <f>IFERROR(VLOOKUP(Wedstrijden!#REF!,#REF!,2,FALSE),"")</f>
        <v/>
      </c>
      <c r="E995" s="17" t="str">
        <f>IFERROR(VLOOKUP(Wedstrijden!#REF!,#REF!,5,FALSE),"")</f>
        <v/>
      </c>
      <c r="F995" s="17" t="e">
        <f>IF(Wedstrijden!#REF!&lt;&gt;"",Wedstrijden!#REF!,"")</f>
        <v>#REF!</v>
      </c>
      <c r="G995" s="17" t="e">
        <f>IF(Wedstrijden!#REF!="Indoor",1,0)</f>
        <v>#REF!</v>
      </c>
      <c r="H995" s="17" t="e">
        <f>Wedstrijden!#REF!</f>
        <v>#REF!</v>
      </c>
      <c r="I995" s="17" t="e">
        <f>IF(Wedstrijden!#REF!="Nee",0,IF(Wedstrijden!#REF!="Ja",1,""))</f>
        <v>#REF!</v>
      </c>
      <c r="J995" s="17" t="e">
        <f>IF(Wedstrijden!#REF!&lt;&gt;"",Wedstrijden!#REF!,"")</f>
        <v>#REF!</v>
      </c>
      <c r="W995" s="18"/>
      <c r="AE995" s="18"/>
      <c r="AN995" s="18"/>
      <c r="AU995" s="18"/>
      <c r="BA995" s="18"/>
      <c r="BE995" s="18"/>
      <c r="BJ995" s="17" t="str">
        <f>IF(COUNTA(Wedstrijden!O816:Y816)&lt;&gt;0,1,"")</f>
        <v/>
      </c>
      <c r="BK995" s="17" t="str">
        <f t="shared" si="90"/>
        <v/>
      </c>
      <c r="BL995" s="17" t="str">
        <f>IF(Wedstrijden!O816="x","AA","")</f>
        <v/>
      </c>
      <c r="BM995" s="17" t="str">
        <f>IF(Wedstrijden!P816="x","A","")</f>
        <v/>
      </c>
      <c r="BN995" s="17" t="str">
        <f>IF(Wedstrijden!Q816="x","B1","")</f>
        <v/>
      </c>
      <c r="BO995" s="17" t="e">
        <f>IF(Wedstrijden!#REF!="x","BB","")</f>
        <v>#REF!</v>
      </c>
      <c r="BP995" s="17" t="str">
        <f>IF(Wedstrijden!S816="x","B","")</f>
        <v/>
      </c>
      <c r="BQ995" s="17" t="str">
        <f>IF(Wedstrijden!T816="x","L1","")</f>
        <v/>
      </c>
      <c r="BR995" s="17" t="str">
        <f>IF(Wedstrijden!U816="x","L2","")</f>
        <v/>
      </c>
      <c r="BS995" s="17" t="str">
        <f>IF(Wedstrijden!V816="x","M1","")</f>
        <v/>
      </c>
      <c r="BT995" s="17" t="str">
        <f>IF(Wedstrijden!W816="x","M2","")</f>
        <v/>
      </c>
      <c r="BU995" s="17" t="str">
        <f>IF(Wedstrijden!X816="x","Z1","")</f>
        <v/>
      </c>
      <c r="BV995" s="17" t="str">
        <f>IF(Wedstrijden!Y816="x","Z2","")</f>
        <v/>
      </c>
      <c r="BW995" s="17" t="str">
        <f>IF(COUNTA(Wedstrijden!F816:N816)&lt;&gt;0,1,"")</f>
        <v/>
      </c>
      <c r="BX995" s="17" t="str">
        <f t="shared" si="91"/>
        <v/>
      </c>
      <c r="BY995" s="17" t="str">
        <f>IF(Wedstrijden!F816="x","BB","")</f>
        <v/>
      </c>
      <c r="BZ995" s="17" t="str">
        <f>IF(Wedstrijden!G816="x","B","")</f>
        <v/>
      </c>
      <c r="CA995" s="17" t="str">
        <f>IF(Wedstrijden!H816="x","L1","")</f>
        <v/>
      </c>
      <c r="CB995" s="17" t="str">
        <f>IF(Wedstrijden!I816="x","L2","")</f>
        <v/>
      </c>
      <c r="CC995" s="17" t="str">
        <f>IF(Wedstrijden!J816="x","M1","")</f>
        <v/>
      </c>
      <c r="CD995" s="17" t="str">
        <f>IF(Wedstrijden!K816="x","M2","")</f>
        <v/>
      </c>
      <c r="CE995" s="17" t="str">
        <f>IF(Wedstrijden!L816="x","Z1","")</f>
        <v/>
      </c>
      <c r="CF995" s="17" t="str">
        <f>IF(Wedstrijden!M816="x","Z2","")</f>
        <v/>
      </c>
      <c r="CG995" s="17" t="str">
        <f>IF(Wedstrijden!N816="x","ZZL","")</f>
        <v/>
      </c>
      <c r="CL995" s="17" t="str">
        <f>IF(COUNTA(Wedstrijden!AG816:AN816)&lt;&gt;0,2,"")</f>
        <v/>
      </c>
      <c r="CM995" s="17" t="str">
        <f t="shared" si="92"/>
        <v/>
      </c>
      <c r="CN995" s="17" t="str">
        <f>IF(Wedstrijden!AG816="x","AA","")</f>
        <v/>
      </c>
      <c r="CO995" s="17" t="str">
        <f>IF(Wedstrijden!AH816="x","A","")</f>
        <v/>
      </c>
      <c r="CP995" s="17" t="str">
        <f>IF(Wedstrijden!AI816="x","BB","")</f>
        <v/>
      </c>
      <c r="CQ995" s="17" t="str">
        <f>IF(Wedstrijden!AJ816="x","B","")</f>
        <v/>
      </c>
      <c r="CR995" s="17" t="str">
        <f>IF(Wedstrijden!AK816="x","L","")</f>
        <v/>
      </c>
      <c r="CS995" s="17" t="str">
        <f>IF(Wedstrijden!AL816="x","M","")</f>
        <v/>
      </c>
      <c r="CT995" s="17" t="str">
        <f>IF(Wedstrijden!AM816="x","Z","")</f>
        <v/>
      </c>
      <c r="CU995" s="17" t="str">
        <f>IF(Wedstrijden!AN816="x","ZZ","")</f>
        <v/>
      </c>
      <c r="CV995" s="17" t="str">
        <f>IF(COUNTA(Wedstrijden!Z816:AF816)&lt;&gt;0,2,"")</f>
        <v/>
      </c>
      <c r="CW995" s="17" t="str">
        <f t="shared" si="93"/>
        <v/>
      </c>
      <c r="CX995" s="17" t="str">
        <f>IF(Wedstrijden!Z816="x","BB","")</f>
        <v/>
      </c>
      <c r="CY995" s="17" t="str">
        <f>IF(Wedstrijden!AA816="x","B","")</f>
        <v/>
      </c>
      <c r="CZ995" s="17" t="str">
        <f>IF(Wedstrijden!AB816="x","L","")</f>
        <v/>
      </c>
      <c r="DA995" s="17" t="str">
        <f>IF(Wedstrijden!AC816="x","M","")</f>
        <v/>
      </c>
      <c r="DB995" s="17" t="str">
        <f>IF(Wedstrijden!AD816="x","Z","")</f>
        <v/>
      </c>
      <c r="DC995" s="17" t="str">
        <f>IF(Wedstrijden!AE816="x","ZZ","")</f>
        <v/>
      </c>
      <c r="DD995" s="17" t="str">
        <f>IF(Wedstrijden!AF816="x","1.40","")</f>
        <v/>
      </c>
      <c r="DE995" s="17" t="str">
        <f>IF(COUNTA(Wedstrijden!AP816:AR816)&lt;&gt;0,6,"")</f>
        <v/>
      </c>
      <c r="DF995" s="17" t="str">
        <f t="shared" si="94"/>
        <v/>
      </c>
      <c r="DG995" s="17" t="str">
        <f>IF(Wedstrijden!AP816="x","L","")</f>
        <v/>
      </c>
      <c r="DH995" s="17" t="str">
        <f>IF(Wedstrijden!AQ816="x","M","")</f>
        <v/>
      </c>
      <c r="DI995" s="17" t="str">
        <f>IF(Wedstrijden!AR816="x","Z","")</f>
        <v/>
      </c>
      <c r="DJ995" s="17" t="str">
        <f>IF(Wedstrijden!AS816="x","Z","")</f>
        <v/>
      </c>
      <c r="DK995" s="17" t="str">
        <f>IF(COUNTA(Wedstrijden!AU816:AW816)&lt;&gt;0,6,"")</f>
        <v/>
      </c>
      <c r="DL995" s="17" t="str">
        <f t="shared" si="95"/>
        <v/>
      </c>
      <c r="DM995" s="17" t="str">
        <f>IF(Wedstrijden!AU816="x","L","")</f>
        <v/>
      </c>
      <c r="DN995" s="17" t="str">
        <f>IF(Wedstrijden!AV816="x","M","")</f>
        <v/>
      </c>
      <c r="DO995" s="17" t="str">
        <f>IF(Wedstrijden!AW816="x","Z","")</f>
        <v/>
      </c>
      <c r="DP995" s="17" t="str">
        <f>IF(Wedstrijden!AX816="x","Z","")</f>
        <v/>
      </c>
    </row>
    <row r="996" spans="1:120" ht="14.4" x14ac:dyDescent="0.3">
      <c r="A996" s="21">
        <f>Wedstrijden!A817</f>
        <v>0</v>
      </c>
      <c r="B996" s="17" t="str">
        <f>IFERROR(VLOOKUP(Wedstrijden!#REF!,#REF!,2,FALSE),"")</f>
        <v/>
      </c>
      <c r="C996" s="17" t="e">
        <f>Wedstrijden!#REF!</f>
        <v>#REF!</v>
      </c>
      <c r="D996" s="17" t="str">
        <f>IFERROR(VLOOKUP(Wedstrijden!#REF!,#REF!,2,FALSE),"")</f>
        <v/>
      </c>
      <c r="E996" s="17" t="str">
        <f>IFERROR(VLOOKUP(Wedstrijden!#REF!,#REF!,5,FALSE),"")</f>
        <v/>
      </c>
      <c r="F996" s="17" t="e">
        <f>IF(Wedstrijden!#REF!&lt;&gt;"",Wedstrijden!#REF!,"")</f>
        <v>#REF!</v>
      </c>
      <c r="G996" s="17" t="e">
        <f>IF(Wedstrijden!#REF!="Indoor",1,0)</f>
        <v>#REF!</v>
      </c>
      <c r="H996" s="17" t="e">
        <f>Wedstrijden!#REF!</f>
        <v>#REF!</v>
      </c>
      <c r="I996" s="17" t="e">
        <f>IF(Wedstrijden!#REF!="Nee",0,IF(Wedstrijden!#REF!="Ja",1,""))</f>
        <v>#REF!</v>
      </c>
      <c r="J996" s="17" t="e">
        <f>IF(Wedstrijden!#REF!&lt;&gt;"",Wedstrijden!#REF!,"")</f>
        <v>#REF!</v>
      </c>
      <c r="W996" s="18"/>
      <c r="AE996" s="18"/>
      <c r="AN996" s="18"/>
      <c r="AU996" s="18"/>
      <c r="BA996" s="18"/>
      <c r="BE996" s="18"/>
      <c r="BJ996" s="17" t="str">
        <f>IF(COUNTA(Wedstrijden!O817:Y817)&lt;&gt;0,1,"")</f>
        <v/>
      </c>
      <c r="BK996" s="17" t="str">
        <f t="shared" si="90"/>
        <v/>
      </c>
      <c r="BL996" s="17" t="str">
        <f>IF(Wedstrijden!O817="x","AA","")</f>
        <v/>
      </c>
      <c r="BM996" s="17" t="str">
        <f>IF(Wedstrijden!P817="x","A","")</f>
        <v/>
      </c>
      <c r="BN996" s="17" t="str">
        <f>IF(Wedstrijden!Q817="x","B1","")</f>
        <v/>
      </c>
      <c r="BO996" s="17" t="e">
        <f>IF(Wedstrijden!#REF!="x","BB","")</f>
        <v>#REF!</v>
      </c>
      <c r="BP996" s="17" t="str">
        <f>IF(Wedstrijden!S817="x","B","")</f>
        <v/>
      </c>
      <c r="BQ996" s="17" t="str">
        <f>IF(Wedstrijden!T817="x","L1","")</f>
        <v/>
      </c>
      <c r="BR996" s="17" t="str">
        <f>IF(Wedstrijden!U817="x","L2","")</f>
        <v/>
      </c>
      <c r="BS996" s="17" t="str">
        <f>IF(Wedstrijden!V817="x","M1","")</f>
        <v/>
      </c>
      <c r="BT996" s="17" t="str">
        <f>IF(Wedstrijden!W817="x","M2","")</f>
        <v/>
      </c>
      <c r="BU996" s="17" t="str">
        <f>IF(Wedstrijden!X817="x","Z1","")</f>
        <v/>
      </c>
      <c r="BV996" s="17" t="str">
        <f>IF(Wedstrijden!Y817="x","Z2","")</f>
        <v/>
      </c>
      <c r="BW996" s="17" t="str">
        <f>IF(COUNTA(Wedstrijden!F817:N817)&lt;&gt;0,1,"")</f>
        <v/>
      </c>
      <c r="BX996" s="17" t="str">
        <f t="shared" si="91"/>
        <v/>
      </c>
      <c r="BY996" s="17" t="str">
        <f>IF(Wedstrijden!F817="x","BB","")</f>
        <v/>
      </c>
      <c r="BZ996" s="17" t="str">
        <f>IF(Wedstrijden!G817="x","B","")</f>
        <v/>
      </c>
      <c r="CA996" s="17" t="str">
        <f>IF(Wedstrijden!H817="x","L1","")</f>
        <v/>
      </c>
      <c r="CB996" s="17" t="str">
        <f>IF(Wedstrijden!I817="x","L2","")</f>
        <v/>
      </c>
      <c r="CC996" s="17" t="str">
        <f>IF(Wedstrijden!J817="x","M1","")</f>
        <v/>
      </c>
      <c r="CD996" s="17" t="str">
        <f>IF(Wedstrijden!K817="x","M2","")</f>
        <v/>
      </c>
      <c r="CE996" s="17" t="str">
        <f>IF(Wedstrijden!L817="x","Z1","")</f>
        <v/>
      </c>
      <c r="CF996" s="17" t="str">
        <f>IF(Wedstrijden!M817="x","Z2","")</f>
        <v/>
      </c>
      <c r="CG996" s="17" t="str">
        <f>IF(Wedstrijden!N817="x","ZZL","")</f>
        <v/>
      </c>
      <c r="CL996" s="17" t="str">
        <f>IF(COUNTA(Wedstrijden!AG817:AN817)&lt;&gt;0,2,"")</f>
        <v/>
      </c>
      <c r="CM996" s="17" t="str">
        <f t="shared" si="92"/>
        <v/>
      </c>
      <c r="CN996" s="17" t="str">
        <f>IF(Wedstrijden!AG817="x","AA","")</f>
        <v/>
      </c>
      <c r="CO996" s="17" t="str">
        <f>IF(Wedstrijden!AH817="x","A","")</f>
        <v/>
      </c>
      <c r="CP996" s="17" t="str">
        <f>IF(Wedstrijden!AI817="x","BB","")</f>
        <v/>
      </c>
      <c r="CQ996" s="17" t="str">
        <f>IF(Wedstrijden!AJ817="x","B","")</f>
        <v/>
      </c>
      <c r="CR996" s="17" t="str">
        <f>IF(Wedstrijden!AK817="x","L","")</f>
        <v/>
      </c>
      <c r="CS996" s="17" t="str">
        <f>IF(Wedstrijden!AL817="x","M","")</f>
        <v/>
      </c>
      <c r="CT996" s="17" t="str">
        <f>IF(Wedstrijden!AM817="x","Z","")</f>
        <v/>
      </c>
      <c r="CU996" s="17" t="str">
        <f>IF(Wedstrijden!AN817="x","ZZ","")</f>
        <v/>
      </c>
      <c r="CV996" s="17" t="str">
        <f>IF(COUNTA(Wedstrijden!Z817:AF817)&lt;&gt;0,2,"")</f>
        <v/>
      </c>
      <c r="CW996" s="17" t="str">
        <f t="shared" si="93"/>
        <v/>
      </c>
      <c r="CX996" s="17" t="str">
        <f>IF(Wedstrijden!Z817="x","BB","")</f>
        <v/>
      </c>
      <c r="CY996" s="17" t="str">
        <f>IF(Wedstrijden!AA817="x","B","")</f>
        <v/>
      </c>
      <c r="CZ996" s="17" t="str">
        <f>IF(Wedstrijden!AB817="x","L","")</f>
        <v/>
      </c>
      <c r="DA996" s="17" t="str">
        <f>IF(Wedstrijden!AC817="x","M","")</f>
        <v/>
      </c>
      <c r="DB996" s="17" t="str">
        <f>IF(Wedstrijden!AD817="x","Z","")</f>
        <v/>
      </c>
      <c r="DC996" s="17" t="str">
        <f>IF(Wedstrijden!AE817="x","ZZ","")</f>
        <v/>
      </c>
      <c r="DD996" s="17" t="str">
        <f>IF(Wedstrijden!AF817="x","1.40","")</f>
        <v/>
      </c>
      <c r="DE996" s="17" t="str">
        <f>IF(COUNTA(Wedstrijden!AP817:AR817)&lt;&gt;0,6,"")</f>
        <v/>
      </c>
      <c r="DF996" s="17" t="str">
        <f t="shared" si="94"/>
        <v/>
      </c>
      <c r="DG996" s="17" t="str">
        <f>IF(Wedstrijden!AP817="x","L","")</f>
        <v/>
      </c>
      <c r="DH996" s="17" t="str">
        <f>IF(Wedstrijden!AQ817="x","M","")</f>
        <v/>
      </c>
      <c r="DI996" s="17" t="str">
        <f>IF(Wedstrijden!AR817="x","Z","")</f>
        <v/>
      </c>
      <c r="DJ996" s="17" t="str">
        <f>IF(Wedstrijden!AS817="x","Z","")</f>
        <v/>
      </c>
      <c r="DK996" s="17" t="str">
        <f>IF(COUNTA(Wedstrijden!AU817:AW817)&lt;&gt;0,6,"")</f>
        <v/>
      </c>
      <c r="DL996" s="17" t="str">
        <f t="shared" si="95"/>
        <v/>
      </c>
      <c r="DM996" s="17" t="str">
        <f>IF(Wedstrijden!AU817="x","L","")</f>
        <v/>
      </c>
      <c r="DN996" s="17" t="str">
        <f>IF(Wedstrijden!AV817="x","M","")</f>
        <v/>
      </c>
      <c r="DO996" s="17" t="str">
        <f>IF(Wedstrijden!AW817="x","Z","")</f>
        <v/>
      </c>
      <c r="DP996" s="17" t="str">
        <f>IF(Wedstrijden!AX817="x","Z","")</f>
        <v/>
      </c>
    </row>
    <row r="997" spans="1:120" ht="14.4" x14ac:dyDescent="0.3">
      <c r="A997" s="21">
        <f>Wedstrijden!A818</f>
        <v>0</v>
      </c>
      <c r="B997" s="17" t="str">
        <f>IFERROR(VLOOKUP(Wedstrijden!#REF!,#REF!,2,FALSE),"")</f>
        <v/>
      </c>
      <c r="C997" s="17" t="e">
        <f>Wedstrijden!#REF!</f>
        <v>#REF!</v>
      </c>
      <c r="D997" s="17" t="str">
        <f>IFERROR(VLOOKUP(Wedstrijden!#REF!,#REF!,2,FALSE),"")</f>
        <v/>
      </c>
      <c r="E997" s="17" t="str">
        <f>IFERROR(VLOOKUP(Wedstrijden!#REF!,#REF!,5,FALSE),"")</f>
        <v/>
      </c>
      <c r="F997" s="17" t="e">
        <f>IF(Wedstrijden!#REF!&lt;&gt;"",Wedstrijden!#REF!,"")</f>
        <v>#REF!</v>
      </c>
      <c r="G997" s="17" t="e">
        <f>IF(Wedstrijden!#REF!="Indoor",1,0)</f>
        <v>#REF!</v>
      </c>
      <c r="H997" s="17" t="e">
        <f>Wedstrijden!#REF!</f>
        <v>#REF!</v>
      </c>
      <c r="I997" s="17" t="e">
        <f>IF(Wedstrijden!#REF!="Nee",0,IF(Wedstrijden!#REF!="Ja",1,""))</f>
        <v>#REF!</v>
      </c>
      <c r="J997" s="17" t="e">
        <f>IF(Wedstrijden!#REF!&lt;&gt;"",Wedstrijden!#REF!,"")</f>
        <v>#REF!</v>
      </c>
      <c r="W997" s="18"/>
      <c r="AE997" s="18"/>
      <c r="AN997" s="18"/>
      <c r="AU997" s="18"/>
      <c r="BA997" s="18"/>
      <c r="BE997" s="18"/>
      <c r="BJ997" s="17" t="str">
        <f>IF(COUNTA(Wedstrijden!O818:Y818)&lt;&gt;0,1,"")</f>
        <v/>
      </c>
      <c r="BK997" s="17" t="str">
        <f t="shared" si="90"/>
        <v/>
      </c>
      <c r="BL997" s="17" t="str">
        <f>IF(Wedstrijden!O818="x","AA","")</f>
        <v/>
      </c>
      <c r="BM997" s="17" t="str">
        <f>IF(Wedstrijden!P818="x","A","")</f>
        <v/>
      </c>
      <c r="BN997" s="17" t="str">
        <f>IF(Wedstrijden!Q818="x","B1","")</f>
        <v/>
      </c>
      <c r="BO997" s="17" t="e">
        <f>IF(Wedstrijden!#REF!="x","BB","")</f>
        <v>#REF!</v>
      </c>
      <c r="BP997" s="17" t="str">
        <f>IF(Wedstrijden!S818="x","B","")</f>
        <v/>
      </c>
      <c r="BQ997" s="17" t="str">
        <f>IF(Wedstrijden!T818="x","L1","")</f>
        <v/>
      </c>
      <c r="BR997" s="17" t="str">
        <f>IF(Wedstrijden!U818="x","L2","")</f>
        <v/>
      </c>
      <c r="BS997" s="17" t="str">
        <f>IF(Wedstrijden!V818="x","M1","")</f>
        <v/>
      </c>
      <c r="BT997" s="17" t="str">
        <f>IF(Wedstrijden!W818="x","M2","")</f>
        <v/>
      </c>
      <c r="BU997" s="17" t="str">
        <f>IF(Wedstrijden!X818="x","Z1","")</f>
        <v/>
      </c>
      <c r="BV997" s="17" t="str">
        <f>IF(Wedstrijden!Y818="x","Z2","")</f>
        <v/>
      </c>
      <c r="BW997" s="17" t="str">
        <f>IF(COUNTA(Wedstrijden!F818:N818)&lt;&gt;0,1,"")</f>
        <v/>
      </c>
      <c r="BX997" s="17" t="str">
        <f t="shared" si="91"/>
        <v/>
      </c>
      <c r="BY997" s="17" t="str">
        <f>IF(Wedstrijden!F818="x","BB","")</f>
        <v/>
      </c>
      <c r="BZ997" s="17" t="str">
        <f>IF(Wedstrijden!G818="x","B","")</f>
        <v/>
      </c>
      <c r="CA997" s="17" t="str">
        <f>IF(Wedstrijden!H818="x","L1","")</f>
        <v/>
      </c>
      <c r="CB997" s="17" t="str">
        <f>IF(Wedstrijden!I818="x","L2","")</f>
        <v/>
      </c>
      <c r="CC997" s="17" t="str">
        <f>IF(Wedstrijden!J818="x","M1","")</f>
        <v/>
      </c>
      <c r="CD997" s="17" t="str">
        <f>IF(Wedstrijden!K818="x","M2","")</f>
        <v/>
      </c>
      <c r="CE997" s="17" t="str">
        <f>IF(Wedstrijden!L818="x","Z1","")</f>
        <v/>
      </c>
      <c r="CF997" s="17" t="str">
        <f>IF(Wedstrijden!M818="x","Z2","")</f>
        <v/>
      </c>
      <c r="CG997" s="17" t="str">
        <f>IF(Wedstrijden!N818="x","ZZL","")</f>
        <v/>
      </c>
      <c r="CL997" s="17" t="str">
        <f>IF(COUNTA(Wedstrijden!AG818:AN818)&lt;&gt;0,2,"")</f>
        <v/>
      </c>
      <c r="CM997" s="17" t="str">
        <f t="shared" si="92"/>
        <v/>
      </c>
      <c r="CN997" s="17" t="str">
        <f>IF(Wedstrijden!AG818="x","AA","")</f>
        <v/>
      </c>
      <c r="CO997" s="17" t="str">
        <f>IF(Wedstrijden!AH818="x","A","")</f>
        <v/>
      </c>
      <c r="CP997" s="17" t="str">
        <f>IF(Wedstrijden!AI818="x","BB","")</f>
        <v/>
      </c>
      <c r="CQ997" s="17" t="str">
        <f>IF(Wedstrijden!AJ818="x","B","")</f>
        <v/>
      </c>
      <c r="CR997" s="17" t="str">
        <f>IF(Wedstrijden!AK818="x","L","")</f>
        <v/>
      </c>
      <c r="CS997" s="17" t="str">
        <f>IF(Wedstrijden!AL818="x","M","")</f>
        <v/>
      </c>
      <c r="CT997" s="17" t="str">
        <f>IF(Wedstrijden!AM818="x","Z","")</f>
        <v/>
      </c>
      <c r="CU997" s="17" t="str">
        <f>IF(Wedstrijden!AN818="x","ZZ","")</f>
        <v/>
      </c>
      <c r="CV997" s="17" t="str">
        <f>IF(COUNTA(Wedstrijden!Z818:AF818)&lt;&gt;0,2,"")</f>
        <v/>
      </c>
      <c r="CW997" s="17" t="str">
        <f t="shared" si="93"/>
        <v/>
      </c>
      <c r="CX997" s="17" t="str">
        <f>IF(Wedstrijden!Z818="x","BB","")</f>
        <v/>
      </c>
      <c r="CY997" s="17" t="str">
        <f>IF(Wedstrijden!AA818="x","B","")</f>
        <v/>
      </c>
      <c r="CZ997" s="17" t="str">
        <f>IF(Wedstrijden!AB818="x","L","")</f>
        <v/>
      </c>
      <c r="DA997" s="17" t="str">
        <f>IF(Wedstrijden!AC818="x","M","")</f>
        <v/>
      </c>
      <c r="DB997" s="17" t="str">
        <f>IF(Wedstrijden!AD818="x","Z","")</f>
        <v/>
      </c>
      <c r="DC997" s="17" t="str">
        <f>IF(Wedstrijden!AE818="x","ZZ","")</f>
        <v/>
      </c>
      <c r="DD997" s="17" t="str">
        <f>IF(Wedstrijden!AF818="x","1.40","")</f>
        <v/>
      </c>
      <c r="DE997" s="17" t="str">
        <f>IF(COUNTA(Wedstrijden!AP818:AR818)&lt;&gt;0,6,"")</f>
        <v/>
      </c>
      <c r="DF997" s="17" t="str">
        <f t="shared" si="94"/>
        <v/>
      </c>
      <c r="DG997" s="17" t="str">
        <f>IF(Wedstrijden!AP818="x","L","")</f>
        <v/>
      </c>
      <c r="DH997" s="17" t="str">
        <f>IF(Wedstrijden!AQ818="x","M","")</f>
        <v/>
      </c>
      <c r="DI997" s="17" t="str">
        <f>IF(Wedstrijden!AR818="x","Z","")</f>
        <v/>
      </c>
      <c r="DJ997" s="17" t="str">
        <f>IF(Wedstrijden!AS818="x","Z","")</f>
        <v/>
      </c>
      <c r="DK997" s="17" t="str">
        <f>IF(COUNTA(Wedstrijden!AU818:AW818)&lt;&gt;0,6,"")</f>
        <v/>
      </c>
      <c r="DL997" s="17" t="str">
        <f t="shared" si="95"/>
        <v/>
      </c>
      <c r="DM997" s="17" t="str">
        <f>IF(Wedstrijden!AU818="x","L","")</f>
        <v/>
      </c>
      <c r="DN997" s="17" t="str">
        <f>IF(Wedstrijden!AV818="x","M","")</f>
        <v/>
      </c>
      <c r="DO997" s="17" t="str">
        <f>IF(Wedstrijden!AW818="x","Z","")</f>
        <v/>
      </c>
      <c r="DP997" s="17" t="str">
        <f>IF(Wedstrijden!AX818="x","Z","")</f>
        <v/>
      </c>
    </row>
    <row r="998" spans="1:120" ht="14.4" x14ac:dyDescent="0.3">
      <c r="A998" s="21">
        <f>Wedstrijden!A819</f>
        <v>0</v>
      </c>
      <c r="B998" s="17" t="str">
        <f>IFERROR(VLOOKUP(Wedstrijden!#REF!,#REF!,2,FALSE),"")</f>
        <v/>
      </c>
      <c r="C998" s="17" t="e">
        <f>Wedstrijden!#REF!</f>
        <v>#REF!</v>
      </c>
      <c r="D998" s="17" t="str">
        <f>IFERROR(VLOOKUP(Wedstrijden!#REF!,#REF!,2,FALSE),"")</f>
        <v/>
      </c>
      <c r="E998" s="17" t="str">
        <f>IFERROR(VLOOKUP(Wedstrijden!#REF!,#REF!,5,FALSE),"")</f>
        <v/>
      </c>
      <c r="F998" s="17" t="e">
        <f>IF(Wedstrijden!#REF!&lt;&gt;"",Wedstrijden!#REF!,"")</f>
        <v>#REF!</v>
      </c>
      <c r="G998" s="17" t="e">
        <f>IF(Wedstrijden!#REF!="Indoor",1,0)</f>
        <v>#REF!</v>
      </c>
      <c r="H998" s="17" t="e">
        <f>Wedstrijden!#REF!</f>
        <v>#REF!</v>
      </c>
      <c r="I998" s="17" t="e">
        <f>IF(Wedstrijden!#REF!="Nee",0,IF(Wedstrijden!#REF!="Ja",1,""))</f>
        <v>#REF!</v>
      </c>
      <c r="J998" s="17" t="e">
        <f>IF(Wedstrijden!#REF!&lt;&gt;"",Wedstrijden!#REF!,"")</f>
        <v>#REF!</v>
      </c>
      <c r="W998" s="18"/>
      <c r="AE998" s="18"/>
      <c r="AN998" s="18"/>
      <c r="AU998" s="18"/>
      <c r="BA998" s="18"/>
      <c r="BE998" s="18"/>
      <c r="BJ998" s="17" t="str">
        <f>IF(COUNTA(Wedstrijden!O819:Y819)&lt;&gt;0,1,"")</f>
        <v/>
      </c>
      <c r="BK998" s="17" t="str">
        <f t="shared" si="90"/>
        <v/>
      </c>
      <c r="BL998" s="17" t="str">
        <f>IF(Wedstrijden!O819="x","AA","")</f>
        <v/>
      </c>
      <c r="BM998" s="17" t="str">
        <f>IF(Wedstrijden!P819="x","A","")</f>
        <v/>
      </c>
      <c r="BN998" s="17" t="str">
        <f>IF(Wedstrijden!Q819="x","B1","")</f>
        <v/>
      </c>
      <c r="BO998" s="17" t="e">
        <f>IF(Wedstrijden!#REF!="x","BB","")</f>
        <v>#REF!</v>
      </c>
      <c r="BP998" s="17" t="str">
        <f>IF(Wedstrijden!S819="x","B","")</f>
        <v/>
      </c>
      <c r="BQ998" s="17" t="str">
        <f>IF(Wedstrijden!T819="x","L1","")</f>
        <v/>
      </c>
      <c r="BR998" s="17" t="str">
        <f>IF(Wedstrijden!U819="x","L2","")</f>
        <v/>
      </c>
      <c r="BS998" s="17" t="str">
        <f>IF(Wedstrijden!V819="x","M1","")</f>
        <v/>
      </c>
      <c r="BT998" s="17" t="str">
        <f>IF(Wedstrijden!W819="x","M2","")</f>
        <v/>
      </c>
      <c r="BU998" s="17" t="str">
        <f>IF(Wedstrijden!X819="x","Z1","")</f>
        <v/>
      </c>
      <c r="BV998" s="17" t="str">
        <f>IF(Wedstrijden!Y819="x","Z2","")</f>
        <v/>
      </c>
      <c r="BW998" s="17" t="str">
        <f>IF(COUNTA(Wedstrijden!F819:N819)&lt;&gt;0,1,"")</f>
        <v/>
      </c>
      <c r="BX998" s="17" t="str">
        <f t="shared" si="91"/>
        <v/>
      </c>
      <c r="BY998" s="17" t="str">
        <f>IF(Wedstrijden!F819="x","BB","")</f>
        <v/>
      </c>
      <c r="BZ998" s="17" t="str">
        <f>IF(Wedstrijden!G819="x","B","")</f>
        <v/>
      </c>
      <c r="CA998" s="17" t="str">
        <f>IF(Wedstrijden!H819="x","L1","")</f>
        <v/>
      </c>
      <c r="CB998" s="17" t="str">
        <f>IF(Wedstrijden!I819="x","L2","")</f>
        <v/>
      </c>
      <c r="CC998" s="17" t="str">
        <f>IF(Wedstrijden!J819="x","M1","")</f>
        <v/>
      </c>
      <c r="CD998" s="17" t="str">
        <f>IF(Wedstrijden!K819="x","M2","")</f>
        <v/>
      </c>
      <c r="CE998" s="17" t="str">
        <f>IF(Wedstrijden!L819="x","Z1","")</f>
        <v/>
      </c>
      <c r="CF998" s="17" t="str">
        <f>IF(Wedstrijden!M819="x","Z2","")</f>
        <v/>
      </c>
      <c r="CG998" s="17" t="str">
        <f>IF(Wedstrijden!N819="x","ZZL","")</f>
        <v/>
      </c>
      <c r="CL998" s="17" t="str">
        <f>IF(COUNTA(Wedstrijden!AG819:AN819)&lt;&gt;0,2,"")</f>
        <v/>
      </c>
      <c r="CM998" s="17" t="str">
        <f t="shared" si="92"/>
        <v/>
      </c>
      <c r="CN998" s="17" t="str">
        <f>IF(Wedstrijden!AG819="x","AA","")</f>
        <v/>
      </c>
      <c r="CO998" s="17" t="str">
        <f>IF(Wedstrijden!AH819="x","A","")</f>
        <v/>
      </c>
      <c r="CP998" s="17" t="str">
        <f>IF(Wedstrijden!AI819="x","BB","")</f>
        <v/>
      </c>
      <c r="CQ998" s="17" t="str">
        <f>IF(Wedstrijden!AJ819="x","B","")</f>
        <v/>
      </c>
      <c r="CR998" s="17" t="str">
        <f>IF(Wedstrijden!AK819="x","L","")</f>
        <v/>
      </c>
      <c r="CS998" s="17" t="str">
        <f>IF(Wedstrijden!AL819="x","M","")</f>
        <v/>
      </c>
      <c r="CT998" s="17" t="str">
        <f>IF(Wedstrijden!AM819="x","Z","")</f>
        <v/>
      </c>
      <c r="CU998" s="17" t="str">
        <f>IF(Wedstrijden!AN819="x","ZZ","")</f>
        <v/>
      </c>
      <c r="CV998" s="17" t="str">
        <f>IF(COUNTA(Wedstrijden!Z819:AF819)&lt;&gt;0,2,"")</f>
        <v/>
      </c>
      <c r="CW998" s="17" t="str">
        <f t="shared" si="93"/>
        <v/>
      </c>
      <c r="CX998" s="17" t="str">
        <f>IF(Wedstrijden!Z819="x","BB","")</f>
        <v/>
      </c>
      <c r="CY998" s="17" t="str">
        <f>IF(Wedstrijden!AA819="x","B","")</f>
        <v/>
      </c>
      <c r="CZ998" s="17" t="str">
        <f>IF(Wedstrijden!AB819="x","L","")</f>
        <v/>
      </c>
      <c r="DA998" s="17" t="str">
        <f>IF(Wedstrijden!AC819="x","M","")</f>
        <v/>
      </c>
      <c r="DB998" s="17" t="str">
        <f>IF(Wedstrijden!AD819="x","Z","")</f>
        <v/>
      </c>
      <c r="DC998" s="17" t="str">
        <f>IF(Wedstrijden!AE819="x","ZZ","")</f>
        <v/>
      </c>
      <c r="DD998" s="17" t="str">
        <f>IF(Wedstrijden!AF819="x","1.40","")</f>
        <v/>
      </c>
      <c r="DE998" s="17" t="str">
        <f>IF(COUNTA(Wedstrijden!AP819:AR819)&lt;&gt;0,6,"")</f>
        <v/>
      </c>
      <c r="DF998" s="17" t="str">
        <f t="shared" si="94"/>
        <v/>
      </c>
      <c r="DG998" s="17" t="str">
        <f>IF(Wedstrijden!AP819="x","L","")</f>
        <v/>
      </c>
      <c r="DH998" s="17" t="str">
        <f>IF(Wedstrijden!AQ819="x","M","")</f>
        <v/>
      </c>
      <c r="DI998" s="17" t="str">
        <f>IF(Wedstrijden!AR819="x","Z","")</f>
        <v/>
      </c>
      <c r="DJ998" s="17" t="str">
        <f>IF(Wedstrijden!AS819="x","Z","")</f>
        <v/>
      </c>
      <c r="DK998" s="17" t="str">
        <f>IF(COUNTA(Wedstrijden!AU819:AW819)&lt;&gt;0,6,"")</f>
        <v/>
      </c>
      <c r="DL998" s="17" t="str">
        <f t="shared" si="95"/>
        <v/>
      </c>
      <c r="DM998" s="17" t="str">
        <f>IF(Wedstrijden!AU819="x","L","")</f>
        <v/>
      </c>
      <c r="DN998" s="17" t="str">
        <f>IF(Wedstrijden!AV819="x","M","")</f>
        <v/>
      </c>
      <c r="DO998" s="17" t="str">
        <f>IF(Wedstrijden!AW819="x","Z","")</f>
        <v/>
      </c>
      <c r="DP998" s="17" t="str">
        <f>IF(Wedstrijden!AX819="x","Z","")</f>
        <v/>
      </c>
    </row>
    <row r="999" spans="1:120" ht="14.4" x14ac:dyDescent="0.3">
      <c r="A999" s="21">
        <f>Wedstrijden!A820</f>
        <v>0</v>
      </c>
      <c r="B999" s="17" t="str">
        <f>IFERROR(VLOOKUP(Wedstrijden!#REF!,#REF!,2,FALSE),"")</f>
        <v/>
      </c>
      <c r="C999" s="17" t="e">
        <f>Wedstrijden!#REF!</f>
        <v>#REF!</v>
      </c>
      <c r="D999" s="17" t="str">
        <f>IFERROR(VLOOKUP(Wedstrijden!#REF!,#REF!,2,FALSE),"")</f>
        <v/>
      </c>
      <c r="E999" s="17" t="str">
        <f>IFERROR(VLOOKUP(Wedstrijden!#REF!,#REF!,5,FALSE),"")</f>
        <v/>
      </c>
      <c r="F999" s="17" t="e">
        <f>IF(Wedstrijden!#REF!&lt;&gt;"",Wedstrijden!#REF!,"")</f>
        <v>#REF!</v>
      </c>
      <c r="G999" s="17" t="e">
        <f>IF(Wedstrijden!#REF!="Indoor",1,0)</f>
        <v>#REF!</v>
      </c>
      <c r="H999" s="17" t="e">
        <f>Wedstrijden!#REF!</f>
        <v>#REF!</v>
      </c>
      <c r="I999" s="17" t="e">
        <f>IF(Wedstrijden!#REF!="Nee",0,IF(Wedstrijden!#REF!="Ja",1,""))</f>
        <v>#REF!</v>
      </c>
      <c r="J999" s="17" t="e">
        <f>IF(Wedstrijden!#REF!&lt;&gt;"",Wedstrijden!#REF!,"")</f>
        <v>#REF!</v>
      </c>
      <c r="W999" s="18"/>
      <c r="AE999" s="18"/>
      <c r="AN999" s="18"/>
      <c r="AU999" s="18"/>
      <c r="BA999" s="18"/>
      <c r="BE999" s="18"/>
      <c r="BJ999" s="17" t="str">
        <f>IF(COUNTA(Wedstrijden!O820:Y820)&lt;&gt;0,1,"")</f>
        <v/>
      </c>
      <c r="BK999" s="17" t="str">
        <f t="shared" si="90"/>
        <v/>
      </c>
      <c r="BL999" s="17" t="str">
        <f>IF(Wedstrijden!O820="x","AA","")</f>
        <v/>
      </c>
      <c r="BM999" s="17" t="str">
        <f>IF(Wedstrijden!P820="x","A","")</f>
        <v/>
      </c>
      <c r="BN999" s="17" t="str">
        <f>IF(Wedstrijden!Q820="x","B1","")</f>
        <v/>
      </c>
      <c r="BO999" s="17" t="e">
        <f>IF(Wedstrijden!#REF!="x","BB","")</f>
        <v>#REF!</v>
      </c>
      <c r="BP999" s="17" t="str">
        <f>IF(Wedstrijden!S820="x","B","")</f>
        <v/>
      </c>
      <c r="BQ999" s="17" t="str">
        <f>IF(Wedstrijden!T820="x","L1","")</f>
        <v/>
      </c>
      <c r="BR999" s="17" t="str">
        <f>IF(Wedstrijden!U820="x","L2","")</f>
        <v/>
      </c>
      <c r="BS999" s="17" t="str">
        <f>IF(Wedstrijden!V820="x","M1","")</f>
        <v/>
      </c>
      <c r="BT999" s="17" t="str">
        <f>IF(Wedstrijden!W820="x","M2","")</f>
        <v/>
      </c>
      <c r="BU999" s="17" t="str">
        <f>IF(Wedstrijden!X820="x","Z1","")</f>
        <v/>
      </c>
      <c r="BV999" s="17" t="str">
        <f>IF(Wedstrijden!Y820="x","Z2","")</f>
        <v/>
      </c>
      <c r="BW999" s="17" t="str">
        <f>IF(COUNTA(Wedstrijden!F820:N820)&lt;&gt;0,1,"")</f>
        <v/>
      </c>
      <c r="BX999" s="17" t="str">
        <f t="shared" si="91"/>
        <v/>
      </c>
      <c r="BY999" s="17" t="str">
        <f>IF(Wedstrijden!F820="x","BB","")</f>
        <v/>
      </c>
      <c r="BZ999" s="17" t="str">
        <f>IF(Wedstrijden!G820="x","B","")</f>
        <v/>
      </c>
      <c r="CA999" s="17" t="str">
        <f>IF(Wedstrijden!H820="x","L1","")</f>
        <v/>
      </c>
      <c r="CB999" s="17" t="str">
        <f>IF(Wedstrijden!I820="x","L2","")</f>
        <v/>
      </c>
      <c r="CC999" s="17" t="str">
        <f>IF(Wedstrijden!J820="x","M1","")</f>
        <v/>
      </c>
      <c r="CD999" s="17" t="str">
        <f>IF(Wedstrijden!K820="x","M2","")</f>
        <v/>
      </c>
      <c r="CE999" s="17" t="str">
        <f>IF(Wedstrijden!L820="x","Z1","")</f>
        <v/>
      </c>
      <c r="CF999" s="17" t="str">
        <f>IF(Wedstrijden!M820="x","Z2","")</f>
        <v/>
      </c>
      <c r="CG999" s="17" t="str">
        <f>IF(Wedstrijden!N820="x","ZZL","")</f>
        <v/>
      </c>
      <c r="CL999" s="17" t="str">
        <f>IF(COUNTA(Wedstrijden!AG820:AN820)&lt;&gt;0,2,"")</f>
        <v/>
      </c>
      <c r="CM999" s="17" t="str">
        <f t="shared" si="92"/>
        <v/>
      </c>
      <c r="CN999" s="17" t="str">
        <f>IF(Wedstrijden!AG820="x","AA","")</f>
        <v/>
      </c>
      <c r="CO999" s="17" t="str">
        <f>IF(Wedstrijden!AH820="x","A","")</f>
        <v/>
      </c>
      <c r="CP999" s="17" t="str">
        <f>IF(Wedstrijden!AI820="x","BB","")</f>
        <v/>
      </c>
      <c r="CQ999" s="17" t="str">
        <f>IF(Wedstrijden!AJ820="x","B","")</f>
        <v/>
      </c>
      <c r="CR999" s="17" t="str">
        <f>IF(Wedstrijden!AK820="x","L","")</f>
        <v/>
      </c>
      <c r="CS999" s="17" t="str">
        <f>IF(Wedstrijden!AL820="x","M","")</f>
        <v/>
      </c>
      <c r="CT999" s="17" t="str">
        <f>IF(Wedstrijden!AM820="x","Z","")</f>
        <v/>
      </c>
      <c r="CU999" s="17" t="str">
        <f>IF(Wedstrijden!AN820="x","ZZ","")</f>
        <v/>
      </c>
      <c r="CV999" s="17" t="str">
        <f>IF(COUNTA(Wedstrijden!Z820:AF820)&lt;&gt;0,2,"")</f>
        <v/>
      </c>
      <c r="CW999" s="17" t="str">
        <f t="shared" si="93"/>
        <v/>
      </c>
      <c r="CX999" s="17" t="str">
        <f>IF(Wedstrijden!Z820="x","BB","")</f>
        <v/>
      </c>
      <c r="CY999" s="17" t="str">
        <f>IF(Wedstrijden!AA820="x","B","")</f>
        <v/>
      </c>
      <c r="CZ999" s="17" t="str">
        <f>IF(Wedstrijden!AB820="x","L","")</f>
        <v/>
      </c>
      <c r="DA999" s="17" t="str">
        <f>IF(Wedstrijden!AC820="x","M","")</f>
        <v/>
      </c>
      <c r="DB999" s="17" t="str">
        <f>IF(Wedstrijden!AD820="x","Z","")</f>
        <v/>
      </c>
      <c r="DC999" s="17" t="str">
        <f>IF(Wedstrijden!AE820="x","ZZ","")</f>
        <v/>
      </c>
      <c r="DD999" s="17" t="str">
        <f>IF(Wedstrijden!AF820="x","1.40","")</f>
        <v/>
      </c>
      <c r="DE999" s="17" t="str">
        <f>IF(COUNTA(Wedstrijden!AP820:AR820)&lt;&gt;0,6,"")</f>
        <v/>
      </c>
      <c r="DF999" s="17" t="str">
        <f t="shared" si="94"/>
        <v/>
      </c>
      <c r="DG999" s="17" t="str">
        <f>IF(Wedstrijden!AP820="x","L","")</f>
        <v/>
      </c>
      <c r="DH999" s="17" t="str">
        <f>IF(Wedstrijden!AQ820="x","M","")</f>
        <v/>
      </c>
      <c r="DI999" s="17" t="str">
        <f>IF(Wedstrijden!AR820="x","Z","")</f>
        <v/>
      </c>
      <c r="DJ999" s="17" t="str">
        <f>IF(Wedstrijden!AS820="x","Z","")</f>
        <v/>
      </c>
      <c r="DK999" s="17" t="str">
        <f>IF(COUNTA(Wedstrijden!AU820:AW820)&lt;&gt;0,6,"")</f>
        <v/>
      </c>
      <c r="DL999" s="17" t="str">
        <f t="shared" si="95"/>
        <v/>
      </c>
      <c r="DM999" s="17" t="str">
        <f>IF(Wedstrijden!AU820="x","L","")</f>
        <v/>
      </c>
      <c r="DN999" s="17" t="str">
        <f>IF(Wedstrijden!AV820="x","M","")</f>
        <v/>
      </c>
      <c r="DO999" s="17" t="str">
        <f>IF(Wedstrijden!AW820="x","Z","")</f>
        <v/>
      </c>
      <c r="DP999" s="17" t="str">
        <f>IF(Wedstrijden!AX820="x","Z","")</f>
        <v/>
      </c>
    </row>
    <row r="1000" spans="1:120" ht="14.4" x14ac:dyDescent="0.3">
      <c r="A1000" s="21">
        <f>Wedstrijden!A821</f>
        <v>0</v>
      </c>
      <c r="B1000" s="17" t="str">
        <f>IFERROR(VLOOKUP(Wedstrijden!#REF!,#REF!,2,FALSE),"")</f>
        <v/>
      </c>
      <c r="C1000" s="17" t="e">
        <f>Wedstrijden!#REF!</f>
        <v>#REF!</v>
      </c>
      <c r="D1000" s="17" t="str">
        <f>IFERROR(VLOOKUP(Wedstrijden!#REF!,#REF!,2,FALSE),"")</f>
        <v/>
      </c>
      <c r="E1000" s="17" t="str">
        <f>IFERROR(VLOOKUP(Wedstrijden!#REF!,#REF!,5,FALSE),"")</f>
        <v/>
      </c>
      <c r="F1000" s="17" t="e">
        <f>IF(Wedstrijden!#REF!&lt;&gt;"",Wedstrijden!#REF!,"")</f>
        <v>#REF!</v>
      </c>
      <c r="G1000" s="17" t="e">
        <f>IF(Wedstrijden!#REF!="Indoor",1,0)</f>
        <v>#REF!</v>
      </c>
      <c r="H1000" s="17" t="e">
        <f>Wedstrijden!#REF!</f>
        <v>#REF!</v>
      </c>
      <c r="I1000" s="17" t="e">
        <f>IF(Wedstrijden!#REF!="Nee",0,IF(Wedstrijden!#REF!="Ja",1,""))</f>
        <v>#REF!</v>
      </c>
      <c r="J1000" s="17" t="e">
        <f>IF(Wedstrijden!#REF!&lt;&gt;"",Wedstrijden!#REF!,"")</f>
        <v>#REF!</v>
      </c>
      <c r="W1000" s="18"/>
      <c r="AE1000" s="18"/>
      <c r="AN1000" s="18"/>
      <c r="AU1000" s="18"/>
      <c r="BA1000" s="18"/>
      <c r="BE1000" s="18"/>
      <c r="BJ1000" s="17" t="str">
        <f>IF(COUNTA(Wedstrijden!O821:Y821)&lt;&gt;0,1,"")</f>
        <v/>
      </c>
      <c r="BK1000" s="17" t="str">
        <f t="shared" si="90"/>
        <v/>
      </c>
      <c r="BL1000" s="17" t="str">
        <f>IF(Wedstrijden!O821="x","AA","")</f>
        <v/>
      </c>
      <c r="BM1000" s="17" t="str">
        <f>IF(Wedstrijden!P821="x","A","")</f>
        <v/>
      </c>
      <c r="BN1000" s="17" t="str">
        <f>IF(Wedstrijden!Q821="x","B1","")</f>
        <v/>
      </c>
      <c r="BO1000" s="17" t="e">
        <f>IF(Wedstrijden!#REF!="x","BB","")</f>
        <v>#REF!</v>
      </c>
      <c r="BP1000" s="17" t="str">
        <f>IF(Wedstrijden!S821="x","B","")</f>
        <v/>
      </c>
      <c r="BQ1000" s="17" t="str">
        <f>IF(Wedstrijden!T821="x","L1","")</f>
        <v/>
      </c>
      <c r="BR1000" s="17" t="str">
        <f>IF(Wedstrijden!U821="x","L2","")</f>
        <v/>
      </c>
      <c r="BS1000" s="17" t="str">
        <f>IF(Wedstrijden!V821="x","M1","")</f>
        <v/>
      </c>
      <c r="BT1000" s="17" t="str">
        <f>IF(Wedstrijden!W821="x","M2","")</f>
        <v/>
      </c>
      <c r="BU1000" s="17" t="str">
        <f>IF(Wedstrijden!X821="x","Z1","")</f>
        <v/>
      </c>
      <c r="BV1000" s="17" t="str">
        <f>IF(Wedstrijden!Y821="x","Z2","")</f>
        <v/>
      </c>
      <c r="BW1000" s="17" t="str">
        <f>IF(COUNTA(Wedstrijden!F821:N821)&lt;&gt;0,1,"")</f>
        <v/>
      </c>
      <c r="BX1000" s="17" t="str">
        <f t="shared" si="91"/>
        <v/>
      </c>
      <c r="BY1000" s="17" t="str">
        <f>IF(Wedstrijden!F821="x","BB","")</f>
        <v/>
      </c>
      <c r="BZ1000" s="17" t="str">
        <f>IF(Wedstrijden!G821="x","B","")</f>
        <v/>
      </c>
      <c r="CA1000" s="17" t="str">
        <f>IF(Wedstrijden!H821="x","L1","")</f>
        <v/>
      </c>
      <c r="CB1000" s="17" t="str">
        <f>IF(Wedstrijden!I821="x","L2","")</f>
        <v/>
      </c>
      <c r="CC1000" s="17" t="str">
        <f>IF(Wedstrijden!J821="x","M1","")</f>
        <v/>
      </c>
      <c r="CD1000" s="17" t="str">
        <f>IF(Wedstrijden!K821="x","M2","")</f>
        <v/>
      </c>
      <c r="CE1000" s="17" t="str">
        <f>IF(Wedstrijden!L821="x","Z1","")</f>
        <v/>
      </c>
      <c r="CF1000" s="17" t="str">
        <f>IF(Wedstrijden!M821="x","Z2","")</f>
        <v/>
      </c>
      <c r="CG1000" s="17" t="str">
        <f>IF(Wedstrijden!N821="x","ZZL","")</f>
        <v/>
      </c>
      <c r="CL1000" s="17" t="str">
        <f>IF(COUNTA(Wedstrijden!AG821:AN821)&lt;&gt;0,2,"")</f>
        <v/>
      </c>
      <c r="CM1000" s="17" t="str">
        <f t="shared" si="92"/>
        <v/>
      </c>
      <c r="CN1000" s="17" t="str">
        <f>IF(Wedstrijden!AG821="x","AA","")</f>
        <v/>
      </c>
      <c r="CO1000" s="17" t="str">
        <f>IF(Wedstrijden!AH821="x","A","")</f>
        <v/>
      </c>
      <c r="CP1000" s="17" t="str">
        <f>IF(Wedstrijden!AI821="x","BB","")</f>
        <v/>
      </c>
      <c r="CQ1000" s="17" t="str">
        <f>IF(Wedstrijden!AJ821="x","B","")</f>
        <v/>
      </c>
      <c r="CR1000" s="17" t="str">
        <f>IF(Wedstrijden!AK821="x","L","")</f>
        <v/>
      </c>
      <c r="CS1000" s="17" t="str">
        <f>IF(Wedstrijden!AL821="x","M","")</f>
        <v/>
      </c>
      <c r="CT1000" s="17" t="str">
        <f>IF(Wedstrijden!AM821="x","Z","")</f>
        <v/>
      </c>
      <c r="CU1000" s="17" t="str">
        <f>IF(Wedstrijden!AN821="x","ZZ","")</f>
        <v/>
      </c>
      <c r="CV1000" s="17" t="str">
        <f>IF(COUNTA(Wedstrijden!Z821:AF821)&lt;&gt;0,2,"")</f>
        <v/>
      </c>
      <c r="CW1000" s="17" t="str">
        <f t="shared" si="93"/>
        <v/>
      </c>
      <c r="CX1000" s="17" t="str">
        <f>IF(Wedstrijden!Z821="x","BB","")</f>
        <v/>
      </c>
      <c r="CY1000" s="17" t="str">
        <f>IF(Wedstrijden!AA821="x","B","")</f>
        <v/>
      </c>
      <c r="CZ1000" s="17" t="str">
        <f>IF(Wedstrijden!AB821="x","L","")</f>
        <v/>
      </c>
      <c r="DA1000" s="17" t="str">
        <f>IF(Wedstrijden!AC821="x","M","")</f>
        <v/>
      </c>
      <c r="DB1000" s="17" t="str">
        <f>IF(Wedstrijden!AD821="x","Z","")</f>
        <v/>
      </c>
      <c r="DC1000" s="17" t="str">
        <f>IF(Wedstrijden!AE821="x","ZZ","")</f>
        <v/>
      </c>
      <c r="DD1000" s="17" t="str">
        <f>IF(Wedstrijden!AF821="x","1.40","")</f>
        <v/>
      </c>
      <c r="DE1000" s="17" t="str">
        <f>IF(COUNTA(Wedstrijden!AP821:AR821)&lt;&gt;0,6,"")</f>
        <v/>
      </c>
      <c r="DF1000" s="17" t="str">
        <f t="shared" si="94"/>
        <v/>
      </c>
      <c r="DG1000" s="17" t="str">
        <f>IF(Wedstrijden!AP821="x","L","")</f>
        <v/>
      </c>
      <c r="DH1000" s="17" t="str">
        <f>IF(Wedstrijden!AQ821="x","M","")</f>
        <v/>
      </c>
      <c r="DI1000" s="17" t="str">
        <f>IF(Wedstrijden!AR821="x","Z","")</f>
        <v/>
      </c>
      <c r="DJ1000" s="17" t="str">
        <f>IF(Wedstrijden!AS821="x","Z","")</f>
        <v/>
      </c>
      <c r="DK1000" s="17" t="str">
        <f>IF(COUNTA(Wedstrijden!AU821:AW821)&lt;&gt;0,6,"")</f>
        <v/>
      </c>
      <c r="DL1000" s="17" t="str">
        <f t="shared" si="95"/>
        <v/>
      </c>
      <c r="DM1000" s="17" t="str">
        <f>IF(Wedstrijden!AU821="x","L","")</f>
        <v/>
      </c>
      <c r="DN1000" s="17" t="str">
        <f>IF(Wedstrijden!AV821="x","M","")</f>
        <v/>
      </c>
      <c r="DO1000" s="17" t="str">
        <f>IF(Wedstrijden!AW821="x","Z","")</f>
        <v/>
      </c>
      <c r="DP1000" s="17" t="str">
        <f>IF(Wedstrijden!AX821="x","Z","")</f>
        <v/>
      </c>
    </row>
    <row r="1001" spans="1:120" ht="14.4" x14ac:dyDescent="0.3">
      <c r="A1001" s="21">
        <f>Wedstrijden!A822</f>
        <v>0</v>
      </c>
      <c r="B1001" s="17" t="str">
        <f>IFERROR(VLOOKUP(Wedstrijden!#REF!,#REF!,2,FALSE),"")</f>
        <v/>
      </c>
      <c r="C1001" s="17" t="e">
        <f>Wedstrijden!#REF!</f>
        <v>#REF!</v>
      </c>
      <c r="D1001" s="17" t="str">
        <f>IFERROR(VLOOKUP(Wedstrijden!#REF!,#REF!,2,FALSE),"")</f>
        <v/>
      </c>
      <c r="E1001" s="17" t="str">
        <f>IFERROR(VLOOKUP(Wedstrijden!#REF!,#REF!,5,FALSE),"")</f>
        <v/>
      </c>
      <c r="F1001" s="17" t="e">
        <f>IF(Wedstrijden!#REF!&lt;&gt;"",Wedstrijden!#REF!,"")</f>
        <v>#REF!</v>
      </c>
      <c r="G1001" s="17" t="e">
        <f>IF(Wedstrijden!#REF!="Indoor",1,0)</f>
        <v>#REF!</v>
      </c>
      <c r="H1001" s="17" t="e">
        <f>Wedstrijden!#REF!</f>
        <v>#REF!</v>
      </c>
      <c r="I1001" s="17" t="e">
        <f>IF(Wedstrijden!#REF!="Nee",0,IF(Wedstrijden!#REF!="Ja",1,""))</f>
        <v>#REF!</v>
      </c>
      <c r="J1001" s="17" t="e">
        <f>IF(Wedstrijden!#REF!&lt;&gt;"",Wedstrijden!#REF!,"")</f>
        <v>#REF!</v>
      </c>
      <c r="W1001" s="18"/>
      <c r="AE1001" s="18"/>
      <c r="AN1001" s="18"/>
      <c r="AU1001" s="18"/>
      <c r="BA1001" s="18"/>
      <c r="BE1001" s="18"/>
      <c r="BJ1001" s="17" t="str">
        <f>IF(COUNTA(Wedstrijden!O822:Y822)&lt;&gt;0,1,"")</f>
        <v/>
      </c>
      <c r="BK1001" s="17" t="str">
        <f t="shared" si="90"/>
        <v/>
      </c>
      <c r="BL1001" s="17" t="str">
        <f>IF(Wedstrijden!O822="x","AA","")</f>
        <v/>
      </c>
      <c r="BM1001" s="17" t="str">
        <f>IF(Wedstrijden!P822="x","A","")</f>
        <v/>
      </c>
      <c r="BN1001" s="17" t="str">
        <f>IF(Wedstrijden!Q822="x","B1","")</f>
        <v/>
      </c>
      <c r="BO1001" s="17" t="e">
        <f>IF(Wedstrijden!#REF!="x","BB","")</f>
        <v>#REF!</v>
      </c>
      <c r="BP1001" s="17" t="str">
        <f>IF(Wedstrijden!S822="x","B","")</f>
        <v/>
      </c>
      <c r="BQ1001" s="17" t="str">
        <f>IF(Wedstrijden!T822="x","L1","")</f>
        <v/>
      </c>
      <c r="BR1001" s="17" t="str">
        <f>IF(Wedstrijden!U822="x","L2","")</f>
        <v/>
      </c>
      <c r="BS1001" s="17" t="str">
        <f>IF(Wedstrijden!V822="x","M1","")</f>
        <v/>
      </c>
      <c r="BT1001" s="17" t="str">
        <f>IF(Wedstrijden!W822="x","M2","")</f>
        <v/>
      </c>
      <c r="BU1001" s="17" t="str">
        <f>IF(Wedstrijden!X822="x","Z1","")</f>
        <v/>
      </c>
      <c r="BV1001" s="17" t="str">
        <f>IF(Wedstrijden!Y822="x","Z2","")</f>
        <v/>
      </c>
      <c r="BW1001" s="17" t="str">
        <f>IF(COUNTA(Wedstrijden!F822:N822)&lt;&gt;0,1,"")</f>
        <v/>
      </c>
      <c r="BX1001" s="17" t="str">
        <f t="shared" si="91"/>
        <v/>
      </c>
      <c r="BY1001" s="17" t="str">
        <f>IF(Wedstrijden!F822="x","BB","")</f>
        <v/>
      </c>
      <c r="BZ1001" s="17" t="str">
        <f>IF(Wedstrijden!G822="x","B","")</f>
        <v/>
      </c>
      <c r="CA1001" s="17" t="str">
        <f>IF(Wedstrijden!H822="x","L1","")</f>
        <v/>
      </c>
      <c r="CB1001" s="17" t="str">
        <f>IF(Wedstrijden!I822="x","L2","")</f>
        <v/>
      </c>
      <c r="CC1001" s="17" t="str">
        <f>IF(Wedstrijden!J822="x","M1","")</f>
        <v/>
      </c>
      <c r="CD1001" s="17" t="str">
        <f>IF(Wedstrijden!K822="x","M2","")</f>
        <v/>
      </c>
      <c r="CE1001" s="17" t="str">
        <f>IF(Wedstrijden!L822="x","Z1","")</f>
        <v/>
      </c>
      <c r="CF1001" s="17" t="str">
        <f>IF(Wedstrijden!M822="x","Z2","")</f>
        <v/>
      </c>
      <c r="CG1001" s="17" t="str">
        <f>IF(Wedstrijden!N822="x","ZZL","")</f>
        <v/>
      </c>
      <c r="CL1001" s="17" t="str">
        <f>IF(COUNTA(Wedstrijden!AG822:AN822)&lt;&gt;0,2,"")</f>
        <v/>
      </c>
      <c r="CM1001" s="17" t="str">
        <f t="shared" si="92"/>
        <v/>
      </c>
      <c r="CN1001" s="17" t="str">
        <f>IF(Wedstrijden!AG822="x","AA","")</f>
        <v/>
      </c>
      <c r="CO1001" s="17" t="str">
        <f>IF(Wedstrijden!AH822="x","A","")</f>
        <v/>
      </c>
      <c r="CP1001" s="17" t="str">
        <f>IF(Wedstrijden!AI822="x","BB","")</f>
        <v/>
      </c>
      <c r="CQ1001" s="17" t="str">
        <f>IF(Wedstrijden!AJ822="x","B","")</f>
        <v/>
      </c>
      <c r="CR1001" s="17" t="str">
        <f>IF(Wedstrijden!AK822="x","L","")</f>
        <v/>
      </c>
      <c r="CS1001" s="17" t="str">
        <f>IF(Wedstrijden!AL822="x","M","")</f>
        <v/>
      </c>
      <c r="CT1001" s="17" t="str">
        <f>IF(Wedstrijden!AM822="x","Z","")</f>
        <v/>
      </c>
      <c r="CU1001" s="17" t="str">
        <f>IF(Wedstrijden!AN822="x","ZZ","")</f>
        <v/>
      </c>
      <c r="CV1001" s="17" t="str">
        <f>IF(COUNTA(Wedstrijden!Z822:AF822)&lt;&gt;0,2,"")</f>
        <v/>
      </c>
      <c r="CW1001" s="17" t="str">
        <f t="shared" si="93"/>
        <v/>
      </c>
      <c r="CX1001" s="17" t="str">
        <f>IF(Wedstrijden!Z822="x","BB","")</f>
        <v/>
      </c>
      <c r="CY1001" s="17" t="str">
        <f>IF(Wedstrijden!AA822="x","B","")</f>
        <v/>
      </c>
      <c r="CZ1001" s="17" t="str">
        <f>IF(Wedstrijden!AB822="x","L","")</f>
        <v/>
      </c>
      <c r="DA1001" s="17" t="str">
        <f>IF(Wedstrijden!AC822="x","M","")</f>
        <v/>
      </c>
      <c r="DB1001" s="17" t="str">
        <f>IF(Wedstrijden!AD822="x","Z","")</f>
        <v/>
      </c>
      <c r="DC1001" s="17" t="str">
        <f>IF(Wedstrijden!AE822="x","ZZ","")</f>
        <v/>
      </c>
      <c r="DD1001" s="17" t="str">
        <f>IF(Wedstrijden!AF822="x","1.40","")</f>
        <v/>
      </c>
      <c r="DE1001" s="17" t="str">
        <f>IF(COUNTA(Wedstrijden!AP822:AR822)&lt;&gt;0,6,"")</f>
        <v/>
      </c>
      <c r="DF1001" s="17" t="str">
        <f t="shared" si="94"/>
        <v/>
      </c>
      <c r="DG1001" s="17" t="str">
        <f>IF(Wedstrijden!AP822="x","L","")</f>
        <v/>
      </c>
      <c r="DH1001" s="17" t="str">
        <f>IF(Wedstrijden!AQ822="x","M","")</f>
        <v/>
      </c>
      <c r="DI1001" s="17" t="str">
        <f>IF(Wedstrijden!AR822="x","Z","")</f>
        <v/>
      </c>
      <c r="DJ1001" s="17" t="str">
        <f>IF(Wedstrijden!AS822="x","Z","")</f>
        <v/>
      </c>
      <c r="DK1001" s="17" t="str">
        <f>IF(COUNTA(Wedstrijden!AU822:AW822)&lt;&gt;0,6,"")</f>
        <v/>
      </c>
      <c r="DL1001" s="17" t="str">
        <f t="shared" si="95"/>
        <v/>
      </c>
      <c r="DM1001" s="17" t="str">
        <f>IF(Wedstrijden!AU822="x","L","")</f>
        <v/>
      </c>
      <c r="DN1001" s="17" t="str">
        <f>IF(Wedstrijden!AV822="x","M","")</f>
        <v/>
      </c>
      <c r="DO1001" s="17" t="str">
        <f>IF(Wedstrijden!AW822="x","Z","")</f>
        <v/>
      </c>
      <c r="DP1001" s="17" t="str">
        <f>IF(Wedstrijden!AX822="x","Z","")</f>
        <v/>
      </c>
    </row>
    <row r="1002" spans="1:120" ht="14.4" x14ac:dyDescent="0.3">
      <c r="A1002" s="21">
        <f>Wedstrijden!A823</f>
        <v>0</v>
      </c>
      <c r="B1002" s="17" t="str">
        <f>IFERROR(VLOOKUP(Wedstrijden!#REF!,#REF!,2,FALSE),"")</f>
        <v/>
      </c>
      <c r="C1002" s="17" t="e">
        <f>Wedstrijden!#REF!</f>
        <v>#REF!</v>
      </c>
      <c r="D1002" s="17" t="str">
        <f>IFERROR(VLOOKUP(Wedstrijden!#REF!,#REF!,2,FALSE),"")</f>
        <v/>
      </c>
      <c r="E1002" s="17" t="str">
        <f>IFERROR(VLOOKUP(Wedstrijden!#REF!,#REF!,5,FALSE),"")</f>
        <v/>
      </c>
      <c r="F1002" s="17" t="e">
        <f>IF(Wedstrijden!#REF!&lt;&gt;"",Wedstrijden!#REF!,"")</f>
        <v>#REF!</v>
      </c>
      <c r="G1002" s="17" t="e">
        <f>IF(Wedstrijden!#REF!="Indoor",1,0)</f>
        <v>#REF!</v>
      </c>
      <c r="H1002" s="17" t="e">
        <f>Wedstrijden!#REF!</f>
        <v>#REF!</v>
      </c>
      <c r="I1002" s="17" t="e">
        <f>IF(Wedstrijden!#REF!="Nee",0,IF(Wedstrijden!#REF!="Ja",1,""))</f>
        <v>#REF!</v>
      </c>
      <c r="J1002" s="17" t="e">
        <f>IF(Wedstrijden!#REF!&lt;&gt;"",Wedstrijden!#REF!,"")</f>
        <v>#REF!</v>
      </c>
      <c r="W1002" s="18"/>
      <c r="AE1002" s="18"/>
      <c r="AN1002" s="18"/>
      <c r="AU1002" s="18"/>
      <c r="BA1002" s="18"/>
      <c r="BE1002" s="18"/>
      <c r="BJ1002" s="17" t="str">
        <f>IF(COUNTA(Wedstrijden!O823:Y823)&lt;&gt;0,1,"")</f>
        <v/>
      </c>
      <c r="BK1002" s="17" t="str">
        <f t="shared" si="90"/>
        <v/>
      </c>
      <c r="BL1002" s="17" t="str">
        <f>IF(Wedstrijden!O823="x","AA","")</f>
        <v/>
      </c>
      <c r="BM1002" s="17" t="str">
        <f>IF(Wedstrijden!P823="x","A","")</f>
        <v/>
      </c>
      <c r="BN1002" s="17" t="str">
        <f>IF(Wedstrijden!Q823="x","B1","")</f>
        <v/>
      </c>
      <c r="BO1002" s="17" t="e">
        <f>IF(Wedstrijden!#REF!="x","BB","")</f>
        <v>#REF!</v>
      </c>
      <c r="BP1002" s="17" t="str">
        <f>IF(Wedstrijden!S823="x","B","")</f>
        <v/>
      </c>
      <c r="BQ1002" s="17" t="str">
        <f>IF(Wedstrijden!T823="x","L1","")</f>
        <v/>
      </c>
      <c r="BR1002" s="17" t="str">
        <f>IF(Wedstrijden!U823="x","L2","")</f>
        <v/>
      </c>
      <c r="BS1002" s="17" t="str">
        <f>IF(Wedstrijden!V823="x","M1","")</f>
        <v/>
      </c>
      <c r="BT1002" s="17" t="str">
        <f>IF(Wedstrijden!W823="x","M2","")</f>
        <v/>
      </c>
      <c r="BU1002" s="17" t="str">
        <f>IF(Wedstrijden!X823="x","Z1","")</f>
        <v/>
      </c>
      <c r="BV1002" s="17" t="str">
        <f>IF(Wedstrijden!Y823="x","Z2","")</f>
        <v/>
      </c>
      <c r="BW1002" s="17" t="str">
        <f>IF(COUNTA(Wedstrijden!F823:N823)&lt;&gt;0,1,"")</f>
        <v/>
      </c>
      <c r="BX1002" s="17" t="str">
        <f t="shared" si="91"/>
        <v/>
      </c>
      <c r="BY1002" s="17" t="str">
        <f>IF(Wedstrijden!F823="x","BB","")</f>
        <v/>
      </c>
      <c r="BZ1002" s="17" t="str">
        <f>IF(Wedstrijden!G823="x","B","")</f>
        <v/>
      </c>
      <c r="CA1002" s="17" t="str">
        <f>IF(Wedstrijden!H823="x","L1","")</f>
        <v/>
      </c>
      <c r="CB1002" s="17" t="str">
        <f>IF(Wedstrijden!I823="x","L2","")</f>
        <v/>
      </c>
      <c r="CC1002" s="17" t="str">
        <f>IF(Wedstrijden!J823="x","M1","")</f>
        <v/>
      </c>
      <c r="CD1002" s="17" t="str">
        <f>IF(Wedstrijden!K823="x","M2","")</f>
        <v/>
      </c>
      <c r="CE1002" s="17" t="str">
        <f>IF(Wedstrijden!L823="x","Z1","")</f>
        <v/>
      </c>
      <c r="CF1002" s="17" t="str">
        <f>IF(Wedstrijden!M823="x","Z2","")</f>
        <v/>
      </c>
      <c r="CG1002" s="17" t="str">
        <f>IF(Wedstrijden!N823="x","ZZL","")</f>
        <v/>
      </c>
      <c r="CL1002" s="17" t="str">
        <f>IF(COUNTA(Wedstrijden!AG823:AN823)&lt;&gt;0,2,"")</f>
        <v/>
      </c>
      <c r="CM1002" s="17" t="str">
        <f t="shared" si="92"/>
        <v/>
      </c>
      <c r="CN1002" s="17" t="str">
        <f>IF(Wedstrijden!AG823="x","AA","")</f>
        <v/>
      </c>
      <c r="CO1002" s="17" t="str">
        <f>IF(Wedstrijden!AH823="x","A","")</f>
        <v/>
      </c>
      <c r="CP1002" s="17" t="str">
        <f>IF(Wedstrijden!AI823="x","BB","")</f>
        <v/>
      </c>
      <c r="CQ1002" s="17" t="str">
        <f>IF(Wedstrijden!AJ823="x","B","")</f>
        <v/>
      </c>
      <c r="CR1002" s="17" t="str">
        <f>IF(Wedstrijden!AK823="x","L","")</f>
        <v/>
      </c>
      <c r="CS1002" s="17" t="str">
        <f>IF(Wedstrijden!AL823="x","M","")</f>
        <v/>
      </c>
      <c r="CT1002" s="17" t="str">
        <f>IF(Wedstrijden!AM823="x","Z","")</f>
        <v/>
      </c>
      <c r="CU1002" s="17" t="str">
        <f>IF(Wedstrijden!AN823="x","ZZ","")</f>
        <v/>
      </c>
      <c r="CV1002" s="17" t="str">
        <f>IF(COUNTA(Wedstrijden!Z823:AF823)&lt;&gt;0,2,"")</f>
        <v/>
      </c>
      <c r="CW1002" s="17" t="str">
        <f t="shared" si="93"/>
        <v/>
      </c>
      <c r="CX1002" s="17" t="str">
        <f>IF(Wedstrijden!Z823="x","BB","")</f>
        <v/>
      </c>
      <c r="CY1002" s="17" t="str">
        <f>IF(Wedstrijden!AA823="x","B","")</f>
        <v/>
      </c>
      <c r="CZ1002" s="17" t="str">
        <f>IF(Wedstrijden!AB823="x","L","")</f>
        <v/>
      </c>
      <c r="DA1002" s="17" t="str">
        <f>IF(Wedstrijden!AC823="x","M","")</f>
        <v/>
      </c>
      <c r="DB1002" s="17" t="str">
        <f>IF(Wedstrijden!AD823="x","Z","")</f>
        <v/>
      </c>
      <c r="DC1002" s="17" t="str">
        <f>IF(Wedstrijden!AE823="x","ZZ","")</f>
        <v/>
      </c>
      <c r="DD1002" s="17" t="str">
        <f>IF(Wedstrijden!AF823="x","1.40","")</f>
        <v/>
      </c>
      <c r="DE1002" s="17" t="str">
        <f>IF(COUNTA(Wedstrijden!AP823:AR823)&lt;&gt;0,6,"")</f>
        <v/>
      </c>
      <c r="DF1002" s="17" t="str">
        <f t="shared" si="94"/>
        <v/>
      </c>
      <c r="DG1002" s="17" t="str">
        <f>IF(Wedstrijden!AP823="x","L","")</f>
        <v/>
      </c>
      <c r="DH1002" s="17" t="str">
        <f>IF(Wedstrijden!AQ823="x","M","")</f>
        <v/>
      </c>
      <c r="DI1002" s="17" t="str">
        <f>IF(Wedstrijden!AR823="x","Z","")</f>
        <v/>
      </c>
      <c r="DJ1002" s="17" t="str">
        <f>IF(Wedstrijden!AS823="x","Z","")</f>
        <v/>
      </c>
      <c r="DK1002" s="17" t="str">
        <f>IF(COUNTA(Wedstrijden!AU823:AW823)&lt;&gt;0,6,"")</f>
        <v/>
      </c>
      <c r="DL1002" s="17" t="str">
        <f t="shared" si="95"/>
        <v/>
      </c>
      <c r="DM1002" s="17" t="str">
        <f>IF(Wedstrijden!AU823="x","L","")</f>
        <v/>
      </c>
      <c r="DN1002" s="17" t="str">
        <f>IF(Wedstrijden!AV823="x","M","")</f>
        <v/>
      </c>
      <c r="DO1002" s="17" t="str">
        <f>IF(Wedstrijden!AW823="x","Z","")</f>
        <v/>
      </c>
      <c r="DP1002" s="17" t="str">
        <f>IF(Wedstrijden!AX823="x","Z","")</f>
        <v/>
      </c>
    </row>
    <row r="1003" spans="1:120" ht="14.4" x14ac:dyDescent="0.3">
      <c r="A1003" s="21">
        <f>Wedstrijden!A824</f>
        <v>0</v>
      </c>
      <c r="B1003" s="17" t="str">
        <f>IFERROR(VLOOKUP(Wedstrijden!#REF!,#REF!,2,FALSE),"")</f>
        <v/>
      </c>
      <c r="C1003" s="17" t="e">
        <f>Wedstrijden!#REF!</f>
        <v>#REF!</v>
      </c>
      <c r="D1003" s="17" t="str">
        <f>IFERROR(VLOOKUP(Wedstrijden!#REF!,#REF!,2,FALSE),"")</f>
        <v/>
      </c>
      <c r="E1003" s="17" t="str">
        <f>IFERROR(VLOOKUP(Wedstrijden!#REF!,#REF!,5,FALSE),"")</f>
        <v/>
      </c>
      <c r="F1003" s="17" t="e">
        <f>IF(Wedstrijden!#REF!&lt;&gt;"",Wedstrijden!#REF!,"")</f>
        <v>#REF!</v>
      </c>
      <c r="G1003" s="17" t="e">
        <f>IF(Wedstrijden!#REF!="Indoor",1,0)</f>
        <v>#REF!</v>
      </c>
      <c r="H1003" s="17" t="e">
        <f>Wedstrijden!#REF!</f>
        <v>#REF!</v>
      </c>
      <c r="I1003" s="17" t="e">
        <f>IF(Wedstrijden!#REF!="Nee",0,IF(Wedstrijden!#REF!="Ja",1,""))</f>
        <v>#REF!</v>
      </c>
      <c r="J1003" s="17" t="e">
        <f>IF(Wedstrijden!#REF!&lt;&gt;"",Wedstrijden!#REF!,"")</f>
        <v>#REF!</v>
      </c>
      <c r="W1003" s="18"/>
      <c r="AE1003" s="18"/>
      <c r="AN1003" s="18"/>
      <c r="AU1003" s="18"/>
      <c r="BA1003" s="18"/>
      <c r="BE1003" s="18"/>
      <c r="BJ1003" s="17" t="str">
        <f>IF(COUNTA(Wedstrijden!O824:Y824)&lt;&gt;0,1,"")</f>
        <v/>
      </c>
      <c r="BK1003" s="17" t="str">
        <f t="shared" si="90"/>
        <v/>
      </c>
      <c r="BL1003" s="17" t="str">
        <f>IF(Wedstrijden!O824="x","AA","")</f>
        <v/>
      </c>
      <c r="BM1003" s="17" t="str">
        <f>IF(Wedstrijden!P824="x","A","")</f>
        <v/>
      </c>
      <c r="BN1003" s="17" t="str">
        <f>IF(Wedstrijden!Q824="x","B1","")</f>
        <v/>
      </c>
      <c r="BO1003" s="17" t="e">
        <f>IF(Wedstrijden!#REF!="x","BB","")</f>
        <v>#REF!</v>
      </c>
      <c r="BP1003" s="17" t="str">
        <f>IF(Wedstrijden!S824="x","B","")</f>
        <v/>
      </c>
      <c r="BQ1003" s="17" t="str">
        <f>IF(Wedstrijden!T824="x","L1","")</f>
        <v/>
      </c>
      <c r="BR1003" s="17" t="str">
        <f>IF(Wedstrijden!U824="x","L2","")</f>
        <v/>
      </c>
      <c r="BS1003" s="17" t="str">
        <f>IF(Wedstrijden!V824="x","M1","")</f>
        <v/>
      </c>
      <c r="BT1003" s="17" t="str">
        <f>IF(Wedstrijden!W824="x","M2","")</f>
        <v/>
      </c>
      <c r="BU1003" s="17" t="str">
        <f>IF(Wedstrijden!X824="x","Z1","")</f>
        <v/>
      </c>
      <c r="BV1003" s="17" t="str">
        <f>IF(Wedstrijden!Y824="x","Z2","")</f>
        <v/>
      </c>
      <c r="BW1003" s="17" t="str">
        <f>IF(COUNTA(Wedstrijden!F824:N824)&lt;&gt;0,1,"")</f>
        <v/>
      </c>
      <c r="BX1003" s="17" t="str">
        <f t="shared" si="91"/>
        <v/>
      </c>
      <c r="BY1003" s="17" t="str">
        <f>IF(Wedstrijden!F824="x","BB","")</f>
        <v/>
      </c>
      <c r="BZ1003" s="17" t="str">
        <f>IF(Wedstrijden!G824="x","B","")</f>
        <v/>
      </c>
      <c r="CA1003" s="17" t="str">
        <f>IF(Wedstrijden!H824="x","L1","")</f>
        <v/>
      </c>
      <c r="CB1003" s="17" t="str">
        <f>IF(Wedstrijden!I824="x","L2","")</f>
        <v/>
      </c>
      <c r="CC1003" s="17" t="str">
        <f>IF(Wedstrijden!J824="x","M1","")</f>
        <v/>
      </c>
      <c r="CD1003" s="17" t="str">
        <f>IF(Wedstrijden!K824="x","M2","")</f>
        <v/>
      </c>
      <c r="CE1003" s="17" t="str">
        <f>IF(Wedstrijden!L824="x","Z1","")</f>
        <v/>
      </c>
      <c r="CF1003" s="17" t="str">
        <f>IF(Wedstrijden!M824="x","Z2","")</f>
        <v/>
      </c>
      <c r="CG1003" s="17" t="str">
        <f>IF(Wedstrijden!N824="x","ZZL","")</f>
        <v/>
      </c>
      <c r="CL1003" s="17" t="str">
        <f>IF(COUNTA(Wedstrijden!AG824:AN824)&lt;&gt;0,2,"")</f>
        <v/>
      </c>
      <c r="CM1003" s="17" t="str">
        <f t="shared" si="92"/>
        <v/>
      </c>
      <c r="CN1003" s="17" t="str">
        <f>IF(Wedstrijden!AG824="x","AA","")</f>
        <v/>
      </c>
      <c r="CO1003" s="17" t="str">
        <f>IF(Wedstrijden!AH824="x","A","")</f>
        <v/>
      </c>
      <c r="CP1003" s="17" t="str">
        <f>IF(Wedstrijden!AI824="x","BB","")</f>
        <v/>
      </c>
      <c r="CQ1003" s="17" t="str">
        <f>IF(Wedstrijden!AJ824="x","B","")</f>
        <v/>
      </c>
      <c r="CR1003" s="17" t="str">
        <f>IF(Wedstrijden!AK824="x","L","")</f>
        <v/>
      </c>
      <c r="CS1003" s="17" t="str">
        <f>IF(Wedstrijden!AL824="x","M","")</f>
        <v/>
      </c>
      <c r="CT1003" s="17" t="str">
        <f>IF(Wedstrijden!AM824="x","Z","")</f>
        <v/>
      </c>
      <c r="CU1003" s="17" t="str">
        <f>IF(Wedstrijden!AN824="x","ZZ","")</f>
        <v/>
      </c>
      <c r="CV1003" s="17" t="str">
        <f>IF(COUNTA(Wedstrijden!Z824:AF824)&lt;&gt;0,2,"")</f>
        <v/>
      </c>
      <c r="CW1003" s="17" t="str">
        <f t="shared" si="93"/>
        <v/>
      </c>
      <c r="CX1003" s="17" t="str">
        <f>IF(Wedstrijden!Z824="x","BB","")</f>
        <v/>
      </c>
      <c r="CY1003" s="17" t="str">
        <f>IF(Wedstrijden!AA824="x","B","")</f>
        <v/>
      </c>
      <c r="CZ1003" s="17" t="str">
        <f>IF(Wedstrijden!AB824="x","L","")</f>
        <v/>
      </c>
      <c r="DA1003" s="17" t="str">
        <f>IF(Wedstrijden!AC824="x","M","")</f>
        <v/>
      </c>
      <c r="DB1003" s="17" t="str">
        <f>IF(Wedstrijden!AD824="x","Z","")</f>
        <v/>
      </c>
      <c r="DC1003" s="17" t="str">
        <f>IF(Wedstrijden!AE824="x","ZZ","")</f>
        <v/>
      </c>
      <c r="DD1003" s="17" t="str">
        <f>IF(Wedstrijden!AF824="x","1.40","")</f>
        <v/>
      </c>
      <c r="DE1003" s="17" t="str">
        <f>IF(COUNTA(Wedstrijden!AP824:AR824)&lt;&gt;0,6,"")</f>
        <v/>
      </c>
      <c r="DF1003" s="17" t="str">
        <f t="shared" si="94"/>
        <v/>
      </c>
      <c r="DG1003" s="17" t="str">
        <f>IF(Wedstrijden!AP824="x","L","")</f>
        <v/>
      </c>
      <c r="DH1003" s="17" t="str">
        <f>IF(Wedstrijden!AQ824="x","M","")</f>
        <v/>
      </c>
      <c r="DI1003" s="17" t="str">
        <f>IF(Wedstrijden!AR824="x","Z","")</f>
        <v/>
      </c>
      <c r="DJ1003" s="17" t="str">
        <f>IF(Wedstrijden!AS824="x","Z","")</f>
        <v/>
      </c>
      <c r="DK1003" s="17" t="str">
        <f>IF(COUNTA(Wedstrijden!AU824:AW824)&lt;&gt;0,6,"")</f>
        <v/>
      </c>
      <c r="DL1003" s="17" t="str">
        <f t="shared" si="95"/>
        <v/>
      </c>
      <c r="DM1003" s="17" t="str">
        <f>IF(Wedstrijden!AU824="x","L","")</f>
        <v/>
      </c>
      <c r="DN1003" s="17" t="str">
        <f>IF(Wedstrijden!AV824="x","M","")</f>
        <v/>
      </c>
      <c r="DO1003" s="17" t="str">
        <f>IF(Wedstrijden!AW824="x","Z","")</f>
        <v/>
      </c>
      <c r="DP1003" s="17" t="str">
        <f>IF(Wedstrijden!AX824="x","Z","")</f>
        <v/>
      </c>
    </row>
    <row r="1004" spans="1:120" ht="14.4" x14ac:dyDescent="0.3">
      <c r="A1004" s="21">
        <f>Wedstrijden!A825</f>
        <v>0</v>
      </c>
      <c r="B1004" s="17" t="str">
        <f>IFERROR(VLOOKUP(Wedstrijden!#REF!,#REF!,2,FALSE),"")</f>
        <v/>
      </c>
      <c r="C1004" s="17" t="e">
        <f>Wedstrijden!#REF!</f>
        <v>#REF!</v>
      </c>
      <c r="D1004" s="17" t="str">
        <f>IFERROR(VLOOKUP(Wedstrijden!#REF!,#REF!,2,FALSE),"")</f>
        <v/>
      </c>
      <c r="E1004" s="17" t="str">
        <f>IFERROR(VLOOKUP(Wedstrijden!#REF!,#REF!,5,FALSE),"")</f>
        <v/>
      </c>
      <c r="F1004" s="17" t="e">
        <f>IF(Wedstrijden!#REF!&lt;&gt;"",Wedstrijden!#REF!,"")</f>
        <v>#REF!</v>
      </c>
      <c r="G1004" s="17" t="e">
        <f>IF(Wedstrijden!#REF!="Indoor",1,0)</f>
        <v>#REF!</v>
      </c>
      <c r="H1004" s="17" t="e">
        <f>Wedstrijden!#REF!</f>
        <v>#REF!</v>
      </c>
      <c r="I1004" s="17" t="e">
        <f>IF(Wedstrijden!#REF!="Nee",0,IF(Wedstrijden!#REF!="Ja",1,""))</f>
        <v>#REF!</v>
      </c>
      <c r="J1004" s="17" t="e">
        <f>IF(Wedstrijden!#REF!&lt;&gt;"",Wedstrijden!#REF!,"")</f>
        <v>#REF!</v>
      </c>
      <c r="W1004" s="18"/>
      <c r="AE1004" s="18"/>
      <c r="AN1004" s="18"/>
      <c r="AU1004" s="18"/>
      <c r="BA1004" s="18"/>
      <c r="BE1004" s="18"/>
      <c r="BJ1004" s="17" t="str">
        <f>IF(COUNTA(Wedstrijden!O825:Y825)&lt;&gt;0,1,"")</f>
        <v/>
      </c>
      <c r="BK1004" s="17" t="str">
        <f t="shared" si="90"/>
        <v/>
      </c>
      <c r="BL1004" s="17" t="str">
        <f>IF(Wedstrijden!O825="x","AA","")</f>
        <v/>
      </c>
      <c r="BM1004" s="17" t="str">
        <f>IF(Wedstrijden!P825="x","A","")</f>
        <v/>
      </c>
      <c r="BN1004" s="17" t="str">
        <f>IF(Wedstrijden!Q825="x","B1","")</f>
        <v/>
      </c>
      <c r="BO1004" s="17" t="e">
        <f>IF(Wedstrijden!#REF!="x","BB","")</f>
        <v>#REF!</v>
      </c>
      <c r="BP1004" s="17" t="str">
        <f>IF(Wedstrijden!S825="x","B","")</f>
        <v/>
      </c>
      <c r="BQ1004" s="17" t="str">
        <f>IF(Wedstrijden!T825="x","L1","")</f>
        <v/>
      </c>
      <c r="BR1004" s="17" t="str">
        <f>IF(Wedstrijden!U825="x","L2","")</f>
        <v/>
      </c>
      <c r="BS1004" s="17" t="str">
        <f>IF(Wedstrijden!V825="x","M1","")</f>
        <v/>
      </c>
      <c r="BT1004" s="17" t="str">
        <f>IF(Wedstrijden!W825="x","M2","")</f>
        <v/>
      </c>
      <c r="BU1004" s="17" t="str">
        <f>IF(Wedstrijden!X825="x","Z1","")</f>
        <v/>
      </c>
      <c r="BV1004" s="17" t="str">
        <f>IF(Wedstrijden!Y825="x","Z2","")</f>
        <v/>
      </c>
      <c r="BW1004" s="17" t="str">
        <f>IF(COUNTA(Wedstrijden!F825:N825)&lt;&gt;0,1,"")</f>
        <v/>
      </c>
      <c r="BX1004" s="17" t="str">
        <f t="shared" si="91"/>
        <v/>
      </c>
      <c r="BY1004" s="17" t="str">
        <f>IF(Wedstrijden!F825="x","BB","")</f>
        <v/>
      </c>
      <c r="BZ1004" s="17" t="str">
        <f>IF(Wedstrijden!G825="x","B","")</f>
        <v/>
      </c>
      <c r="CA1004" s="17" t="str">
        <f>IF(Wedstrijden!H825="x","L1","")</f>
        <v/>
      </c>
      <c r="CB1004" s="17" t="str">
        <f>IF(Wedstrijden!I825="x","L2","")</f>
        <v/>
      </c>
      <c r="CC1004" s="17" t="str">
        <f>IF(Wedstrijden!J825="x","M1","")</f>
        <v/>
      </c>
      <c r="CD1004" s="17" t="str">
        <f>IF(Wedstrijden!K825="x","M2","")</f>
        <v/>
      </c>
      <c r="CE1004" s="17" t="str">
        <f>IF(Wedstrijden!L825="x","Z1","")</f>
        <v/>
      </c>
      <c r="CF1004" s="17" t="str">
        <f>IF(Wedstrijden!M825="x","Z2","")</f>
        <v/>
      </c>
      <c r="CG1004" s="17" t="str">
        <f>IF(Wedstrijden!N825="x","ZZL","")</f>
        <v/>
      </c>
      <c r="CL1004" s="17" t="str">
        <f>IF(COUNTA(Wedstrijden!AG825:AN825)&lt;&gt;0,2,"")</f>
        <v/>
      </c>
      <c r="CM1004" s="17" t="str">
        <f t="shared" si="92"/>
        <v/>
      </c>
      <c r="CN1004" s="17" t="str">
        <f>IF(Wedstrijden!AG825="x","AA","")</f>
        <v/>
      </c>
      <c r="CO1004" s="17" t="str">
        <f>IF(Wedstrijden!AH825="x","A","")</f>
        <v/>
      </c>
      <c r="CP1004" s="17" t="str">
        <f>IF(Wedstrijden!AI825="x","BB","")</f>
        <v/>
      </c>
      <c r="CQ1004" s="17" t="str">
        <f>IF(Wedstrijden!AJ825="x","B","")</f>
        <v/>
      </c>
      <c r="CR1004" s="17" t="str">
        <f>IF(Wedstrijden!AK825="x","L","")</f>
        <v/>
      </c>
      <c r="CS1004" s="17" t="str">
        <f>IF(Wedstrijden!AL825="x","M","")</f>
        <v/>
      </c>
      <c r="CT1004" s="17" t="str">
        <f>IF(Wedstrijden!AM825="x","Z","")</f>
        <v/>
      </c>
      <c r="CU1004" s="17" t="str">
        <f>IF(Wedstrijden!AN825="x","ZZ","")</f>
        <v/>
      </c>
      <c r="CV1004" s="17" t="str">
        <f>IF(COUNTA(Wedstrijden!Z825:AF825)&lt;&gt;0,2,"")</f>
        <v/>
      </c>
      <c r="CW1004" s="17" t="str">
        <f t="shared" si="93"/>
        <v/>
      </c>
      <c r="CX1004" s="17" t="str">
        <f>IF(Wedstrijden!Z825="x","BB","")</f>
        <v/>
      </c>
      <c r="CY1004" s="17" t="str">
        <f>IF(Wedstrijden!AA825="x","B","")</f>
        <v/>
      </c>
      <c r="CZ1004" s="17" t="str">
        <f>IF(Wedstrijden!AB825="x","L","")</f>
        <v/>
      </c>
      <c r="DA1004" s="17" t="str">
        <f>IF(Wedstrijden!AC825="x","M","")</f>
        <v/>
      </c>
      <c r="DB1004" s="17" t="str">
        <f>IF(Wedstrijden!AD825="x","Z","")</f>
        <v/>
      </c>
      <c r="DC1004" s="17" t="str">
        <f>IF(Wedstrijden!AE825="x","ZZ","")</f>
        <v/>
      </c>
      <c r="DD1004" s="17" t="str">
        <f>IF(Wedstrijden!AF825="x","1.40","")</f>
        <v/>
      </c>
      <c r="DE1004" s="17" t="str">
        <f>IF(COUNTA(Wedstrijden!AP825:AR825)&lt;&gt;0,6,"")</f>
        <v/>
      </c>
      <c r="DF1004" s="17" t="str">
        <f t="shared" si="94"/>
        <v/>
      </c>
      <c r="DG1004" s="17" t="str">
        <f>IF(Wedstrijden!AP825="x","L","")</f>
        <v/>
      </c>
      <c r="DH1004" s="17" t="str">
        <f>IF(Wedstrijden!AQ825="x","M","")</f>
        <v/>
      </c>
      <c r="DI1004" s="17" t="str">
        <f>IF(Wedstrijden!AR825="x","Z","")</f>
        <v/>
      </c>
      <c r="DJ1004" s="17" t="str">
        <f>IF(Wedstrijden!AS825="x","Z","")</f>
        <v/>
      </c>
      <c r="DK1004" s="17" t="str">
        <f>IF(COUNTA(Wedstrijden!AU825:AW825)&lt;&gt;0,6,"")</f>
        <v/>
      </c>
      <c r="DL1004" s="17" t="str">
        <f t="shared" si="95"/>
        <v/>
      </c>
      <c r="DM1004" s="17" t="str">
        <f>IF(Wedstrijden!AU825="x","L","")</f>
        <v/>
      </c>
      <c r="DN1004" s="17" t="str">
        <f>IF(Wedstrijden!AV825="x","M","")</f>
        <v/>
      </c>
      <c r="DO1004" s="17" t="str">
        <f>IF(Wedstrijden!AW825="x","Z","")</f>
        <v/>
      </c>
      <c r="DP1004" s="17" t="str">
        <f>IF(Wedstrijden!AX825="x","Z","")</f>
        <v/>
      </c>
    </row>
    <row r="1005" spans="1:120" ht="14.4" x14ac:dyDescent="0.3">
      <c r="A1005" s="21">
        <f>Wedstrijden!A826</f>
        <v>0</v>
      </c>
      <c r="B1005" s="17" t="str">
        <f>IFERROR(VLOOKUP(Wedstrijden!#REF!,#REF!,2,FALSE),"")</f>
        <v/>
      </c>
      <c r="C1005" s="17" t="e">
        <f>Wedstrijden!#REF!</f>
        <v>#REF!</v>
      </c>
      <c r="D1005" s="17" t="str">
        <f>IFERROR(VLOOKUP(Wedstrijden!#REF!,#REF!,2,FALSE),"")</f>
        <v/>
      </c>
      <c r="E1005" s="17" t="str">
        <f>IFERROR(VLOOKUP(Wedstrijden!#REF!,#REF!,5,FALSE),"")</f>
        <v/>
      </c>
      <c r="F1005" s="17" t="e">
        <f>IF(Wedstrijden!#REF!&lt;&gt;"",Wedstrijden!#REF!,"")</f>
        <v>#REF!</v>
      </c>
      <c r="G1005" s="17" t="e">
        <f>IF(Wedstrijden!#REF!="Indoor",1,0)</f>
        <v>#REF!</v>
      </c>
      <c r="H1005" s="17" t="e">
        <f>Wedstrijden!#REF!</f>
        <v>#REF!</v>
      </c>
      <c r="I1005" s="17" t="e">
        <f>IF(Wedstrijden!#REF!="Nee",0,IF(Wedstrijden!#REF!="Ja",1,""))</f>
        <v>#REF!</v>
      </c>
      <c r="J1005" s="17" t="e">
        <f>IF(Wedstrijden!#REF!&lt;&gt;"",Wedstrijden!#REF!,"")</f>
        <v>#REF!</v>
      </c>
      <c r="W1005" s="18"/>
      <c r="AE1005" s="18"/>
      <c r="AN1005" s="18"/>
      <c r="AU1005" s="18"/>
      <c r="BA1005" s="18"/>
      <c r="BE1005" s="18"/>
      <c r="BJ1005" s="17" t="str">
        <f>IF(COUNTA(Wedstrijden!O826:Y826)&lt;&gt;0,1,"")</f>
        <v/>
      </c>
      <c r="BK1005" s="17" t="str">
        <f t="shared" si="90"/>
        <v/>
      </c>
      <c r="BL1005" s="17" t="str">
        <f>IF(Wedstrijden!O826="x","AA","")</f>
        <v/>
      </c>
      <c r="BM1005" s="17" t="str">
        <f>IF(Wedstrijden!P826="x","A","")</f>
        <v/>
      </c>
      <c r="BN1005" s="17" t="str">
        <f>IF(Wedstrijden!Q826="x","B1","")</f>
        <v/>
      </c>
      <c r="BO1005" s="17" t="e">
        <f>IF(Wedstrijden!#REF!="x","BB","")</f>
        <v>#REF!</v>
      </c>
      <c r="BP1005" s="17" t="str">
        <f>IF(Wedstrijden!S826="x","B","")</f>
        <v/>
      </c>
      <c r="BQ1005" s="17" t="str">
        <f>IF(Wedstrijden!T826="x","L1","")</f>
        <v/>
      </c>
      <c r="BR1005" s="17" t="str">
        <f>IF(Wedstrijden!U826="x","L2","")</f>
        <v/>
      </c>
      <c r="BS1005" s="17" t="str">
        <f>IF(Wedstrijden!V826="x","M1","")</f>
        <v/>
      </c>
      <c r="BT1005" s="17" t="str">
        <f>IF(Wedstrijden!W826="x","M2","")</f>
        <v/>
      </c>
      <c r="BU1005" s="17" t="str">
        <f>IF(Wedstrijden!X826="x","Z1","")</f>
        <v/>
      </c>
      <c r="BV1005" s="17" t="str">
        <f>IF(Wedstrijden!Y826="x","Z2","")</f>
        <v/>
      </c>
      <c r="BW1005" s="17" t="str">
        <f>IF(COUNTA(Wedstrijden!F826:N826)&lt;&gt;0,1,"")</f>
        <v/>
      </c>
      <c r="BX1005" s="17" t="str">
        <f t="shared" si="91"/>
        <v/>
      </c>
      <c r="BY1005" s="17" t="str">
        <f>IF(Wedstrijden!F826="x","BB","")</f>
        <v/>
      </c>
      <c r="BZ1005" s="17" t="str">
        <f>IF(Wedstrijden!G826="x","B","")</f>
        <v/>
      </c>
      <c r="CA1005" s="17" t="str">
        <f>IF(Wedstrijden!H826="x","L1","")</f>
        <v/>
      </c>
      <c r="CB1005" s="17" t="str">
        <f>IF(Wedstrijden!I826="x","L2","")</f>
        <v/>
      </c>
      <c r="CC1005" s="17" t="str">
        <f>IF(Wedstrijden!J826="x","M1","")</f>
        <v/>
      </c>
      <c r="CD1005" s="17" t="str">
        <f>IF(Wedstrijden!K826="x","M2","")</f>
        <v/>
      </c>
      <c r="CE1005" s="17" t="str">
        <f>IF(Wedstrijden!L826="x","Z1","")</f>
        <v/>
      </c>
      <c r="CF1005" s="17" t="str">
        <f>IF(Wedstrijden!M826="x","Z2","")</f>
        <v/>
      </c>
      <c r="CG1005" s="17" t="str">
        <f>IF(Wedstrijden!N826="x","ZZL","")</f>
        <v/>
      </c>
      <c r="CL1005" s="17" t="str">
        <f>IF(COUNTA(Wedstrijden!AG826:AN826)&lt;&gt;0,2,"")</f>
        <v/>
      </c>
      <c r="CM1005" s="17" t="str">
        <f t="shared" si="92"/>
        <v/>
      </c>
      <c r="CN1005" s="17" t="str">
        <f>IF(Wedstrijden!AG826="x","AA","")</f>
        <v/>
      </c>
      <c r="CO1005" s="17" t="str">
        <f>IF(Wedstrijden!AH826="x","A","")</f>
        <v/>
      </c>
      <c r="CP1005" s="17" t="str">
        <f>IF(Wedstrijden!AI826="x","BB","")</f>
        <v/>
      </c>
      <c r="CQ1005" s="17" t="str">
        <f>IF(Wedstrijden!AJ826="x","B","")</f>
        <v/>
      </c>
      <c r="CR1005" s="17" t="str">
        <f>IF(Wedstrijden!AK826="x","L","")</f>
        <v/>
      </c>
      <c r="CS1005" s="17" t="str">
        <f>IF(Wedstrijden!AL826="x","M","")</f>
        <v/>
      </c>
      <c r="CT1005" s="17" t="str">
        <f>IF(Wedstrijden!AM826="x","Z","")</f>
        <v/>
      </c>
      <c r="CU1005" s="17" t="str">
        <f>IF(Wedstrijden!AN826="x","ZZ","")</f>
        <v/>
      </c>
      <c r="CV1005" s="17" t="str">
        <f>IF(COUNTA(Wedstrijden!Z826:AF826)&lt;&gt;0,2,"")</f>
        <v/>
      </c>
      <c r="CW1005" s="17" t="str">
        <f t="shared" si="93"/>
        <v/>
      </c>
      <c r="CX1005" s="17" t="str">
        <f>IF(Wedstrijden!Z826="x","BB","")</f>
        <v/>
      </c>
      <c r="CY1005" s="17" t="str">
        <f>IF(Wedstrijden!AA826="x","B","")</f>
        <v/>
      </c>
      <c r="CZ1005" s="17" t="str">
        <f>IF(Wedstrijden!AB826="x","L","")</f>
        <v/>
      </c>
      <c r="DA1005" s="17" t="str">
        <f>IF(Wedstrijden!AC826="x","M","")</f>
        <v/>
      </c>
      <c r="DB1005" s="17" t="str">
        <f>IF(Wedstrijden!AD826="x","Z","")</f>
        <v/>
      </c>
      <c r="DC1005" s="17" t="str">
        <f>IF(Wedstrijden!AE826="x","ZZ","")</f>
        <v/>
      </c>
      <c r="DD1005" s="17" t="str">
        <f>IF(Wedstrijden!AF826="x","1.40","")</f>
        <v/>
      </c>
      <c r="DE1005" s="17" t="str">
        <f>IF(COUNTA(Wedstrijden!AP826:AR826)&lt;&gt;0,6,"")</f>
        <v/>
      </c>
      <c r="DF1005" s="17" t="str">
        <f t="shared" si="94"/>
        <v/>
      </c>
      <c r="DG1005" s="17" t="str">
        <f>IF(Wedstrijden!AP826="x","L","")</f>
        <v/>
      </c>
      <c r="DH1005" s="17" t="str">
        <f>IF(Wedstrijden!AQ826="x","M","")</f>
        <v/>
      </c>
      <c r="DI1005" s="17" t="str">
        <f>IF(Wedstrijden!AR826="x","Z","")</f>
        <v/>
      </c>
      <c r="DJ1005" s="17" t="str">
        <f>IF(Wedstrijden!AS826="x","Z","")</f>
        <v/>
      </c>
      <c r="DK1005" s="17" t="str">
        <f>IF(COUNTA(Wedstrijden!AU826:AW826)&lt;&gt;0,6,"")</f>
        <v/>
      </c>
      <c r="DL1005" s="17" t="str">
        <f t="shared" si="95"/>
        <v/>
      </c>
      <c r="DM1005" s="17" t="str">
        <f>IF(Wedstrijden!AU826="x","L","")</f>
        <v/>
      </c>
      <c r="DN1005" s="17" t="str">
        <f>IF(Wedstrijden!AV826="x","M","")</f>
        <v/>
      </c>
      <c r="DO1005" s="17" t="str">
        <f>IF(Wedstrijden!AW826="x","Z","")</f>
        <v/>
      </c>
      <c r="DP1005" s="17" t="str">
        <f>IF(Wedstrijden!AX826="x","Z","")</f>
        <v/>
      </c>
    </row>
    <row r="1006" spans="1:120" ht="14.4" x14ac:dyDescent="0.3">
      <c r="A1006" s="21">
        <f>Wedstrijden!A827</f>
        <v>0</v>
      </c>
      <c r="B1006" s="17" t="str">
        <f>IFERROR(VLOOKUP(Wedstrijden!#REF!,#REF!,2,FALSE),"")</f>
        <v/>
      </c>
      <c r="C1006" s="17" t="e">
        <f>Wedstrijden!#REF!</f>
        <v>#REF!</v>
      </c>
      <c r="D1006" s="17" t="str">
        <f>IFERROR(VLOOKUP(Wedstrijden!#REF!,#REF!,2,FALSE),"")</f>
        <v/>
      </c>
      <c r="E1006" s="17" t="str">
        <f>IFERROR(VLOOKUP(Wedstrijden!#REF!,#REF!,5,FALSE),"")</f>
        <v/>
      </c>
      <c r="F1006" s="17" t="e">
        <f>IF(Wedstrijden!#REF!&lt;&gt;"",Wedstrijden!#REF!,"")</f>
        <v>#REF!</v>
      </c>
      <c r="G1006" s="17" t="e">
        <f>IF(Wedstrijden!#REF!="Indoor",1,0)</f>
        <v>#REF!</v>
      </c>
      <c r="H1006" s="17" t="e">
        <f>Wedstrijden!#REF!</f>
        <v>#REF!</v>
      </c>
      <c r="I1006" s="17" t="e">
        <f>IF(Wedstrijden!#REF!="Nee",0,IF(Wedstrijden!#REF!="Ja",1,""))</f>
        <v>#REF!</v>
      </c>
      <c r="J1006" s="17" t="e">
        <f>IF(Wedstrijden!#REF!&lt;&gt;"",Wedstrijden!#REF!,"")</f>
        <v>#REF!</v>
      </c>
      <c r="W1006" s="18"/>
      <c r="AE1006" s="18"/>
      <c r="AN1006" s="18"/>
      <c r="AU1006" s="18"/>
      <c r="BA1006" s="18"/>
      <c r="BE1006" s="18"/>
      <c r="BJ1006" s="17" t="str">
        <f>IF(COUNTA(Wedstrijden!O827:Y827)&lt;&gt;0,1,"")</f>
        <v/>
      </c>
      <c r="BK1006" s="17" t="str">
        <f t="shared" si="90"/>
        <v/>
      </c>
      <c r="BL1006" s="17" t="str">
        <f>IF(Wedstrijden!O827="x","AA","")</f>
        <v/>
      </c>
      <c r="BM1006" s="17" t="str">
        <f>IF(Wedstrijden!P827="x","A","")</f>
        <v/>
      </c>
      <c r="BN1006" s="17" t="str">
        <f>IF(Wedstrijden!Q827="x","B1","")</f>
        <v/>
      </c>
      <c r="BO1006" s="17" t="e">
        <f>IF(Wedstrijden!#REF!="x","BB","")</f>
        <v>#REF!</v>
      </c>
      <c r="BP1006" s="17" t="str">
        <f>IF(Wedstrijden!S827="x","B","")</f>
        <v/>
      </c>
      <c r="BQ1006" s="17" t="str">
        <f>IF(Wedstrijden!T827="x","L1","")</f>
        <v/>
      </c>
      <c r="BR1006" s="17" t="str">
        <f>IF(Wedstrijden!U827="x","L2","")</f>
        <v/>
      </c>
      <c r="BS1006" s="17" t="str">
        <f>IF(Wedstrijden!V827="x","M1","")</f>
        <v/>
      </c>
      <c r="BT1006" s="17" t="str">
        <f>IF(Wedstrijden!W827="x","M2","")</f>
        <v/>
      </c>
      <c r="BU1006" s="17" t="str">
        <f>IF(Wedstrijden!X827="x","Z1","")</f>
        <v/>
      </c>
      <c r="BV1006" s="17" t="str">
        <f>IF(Wedstrijden!Y827="x","Z2","")</f>
        <v/>
      </c>
      <c r="BW1006" s="17" t="str">
        <f>IF(COUNTA(Wedstrijden!F827:N827)&lt;&gt;0,1,"")</f>
        <v/>
      </c>
      <c r="BX1006" s="17" t="str">
        <f t="shared" si="91"/>
        <v/>
      </c>
      <c r="BY1006" s="17" t="str">
        <f>IF(Wedstrijden!F827="x","BB","")</f>
        <v/>
      </c>
      <c r="BZ1006" s="17" t="str">
        <f>IF(Wedstrijden!G827="x","B","")</f>
        <v/>
      </c>
      <c r="CA1006" s="17" t="str">
        <f>IF(Wedstrijden!H827="x","L1","")</f>
        <v/>
      </c>
      <c r="CB1006" s="17" t="str">
        <f>IF(Wedstrijden!I827="x","L2","")</f>
        <v/>
      </c>
      <c r="CC1006" s="17" t="str">
        <f>IF(Wedstrijden!J827="x","M1","")</f>
        <v/>
      </c>
      <c r="CD1006" s="17" t="str">
        <f>IF(Wedstrijden!K827="x","M2","")</f>
        <v/>
      </c>
      <c r="CE1006" s="17" t="str">
        <f>IF(Wedstrijden!L827="x","Z1","")</f>
        <v/>
      </c>
      <c r="CF1006" s="17" t="str">
        <f>IF(Wedstrijden!M827="x","Z2","")</f>
        <v/>
      </c>
      <c r="CG1006" s="17" t="str">
        <f>IF(Wedstrijden!N827="x","ZZL","")</f>
        <v/>
      </c>
      <c r="CL1006" s="17" t="str">
        <f>IF(COUNTA(Wedstrijden!AG827:AN827)&lt;&gt;0,2,"")</f>
        <v/>
      </c>
      <c r="CM1006" s="17" t="str">
        <f t="shared" si="92"/>
        <v/>
      </c>
      <c r="CN1006" s="17" t="str">
        <f>IF(Wedstrijden!AG827="x","AA","")</f>
        <v/>
      </c>
      <c r="CO1006" s="17" t="str">
        <f>IF(Wedstrijden!AH827="x","A","")</f>
        <v/>
      </c>
      <c r="CP1006" s="17" t="str">
        <f>IF(Wedstrijden!AI827="x","BB","")</f>
        <v/>
      </c>
      <c r="CQ1006" s="17" t="str">
        <f>IF(Wedstrijden!AJ827="x","B","")</f>
        <v/>
      </c>
      <c r="CR1006" s="17" t="str">
        <f>IF(Wedstrijden!AK827="x","L","")</f>
        <v/>
      </c>
      <c r="CS1006" s="17" t="str">
        <f>IF(Wedstrijden!AL827="x","M","")</f>
        <v/>
      </c>
      <c r="CT1006" s="17" t="str">
        <f>IF(Wedstrijden!AM827="x","Z","")</f>
        <v/>
      </c>
      <c r="CU1006" s="17" t="str">
        <f>IF(Wedstrijden!AN827="x","ZZ","")</f>
        <v/>
      </c>
      <c r="CV1006" s="17" t="str">
        <f>IF(COUNTA(Wedstrijden!Z827:AF827)&lt;&gt;0,2,"")</f>
        <v/>
      </c>
      <c r="CW1006" s="17" t="str">
        <f t="shared" si="93"/>
        <v/>
      </c>
      <c r="CX1006" s="17" t="str">
        <f>IF(Wedstrijden!Z827="x","BB","")</f>
        <v/>
      </c>
      <c r="CY1006" s="17" t="str">
        <f>IF(Wedstrijden!AA827="x","B","")</f>
        <v/>
      </c>
      <c r="CZ1006" s="17" t="str">
        <f>IF(Wedstrijden!AB827="x","L","")</f>
        <v/>
      </c>
      <c r="DA1006" s="17" t="str">
        <f>IF(Wedstrijden!AC827="x","M","")</f>
        <v/>
      </c>
      <c r="DB1006" s="17" t="str">
        <f>IF(Wedstrijden!AD827="x","Z","")</f>
        <v/>
      </c>
      <c r="DC1006" s="17" t="str">
        <f>IF(Wedstrijden!AE827="x","ZZ","")</f>
        <v/>
      </c>
      <c r="DD1006" s="17" t="str">
        <f>IF(Wedstrijden!AF827="x","1.40","")</f>
        <v/>
      </c>
      <c r="DE1006" s="17" t="str">
        <f>IF(COUNTA(Wedstrijden!AP827:AR827)&lt;&gt;0,6,"")</f>
        <v/>
      </c>
      <c r="DF1006" s="17" t="str">
        <f t="shared" si="94"/>
        <v/>
      </c>
      <c r="DG1006" s="17" t="str">
        <f>IF(Wedstrijden!AP827="x","L","")</f>
        <v/>
      </c>
      <c r="DH1006" s="17" t="str">
        <f>IF(Wedstrijden!AQ827="x","M","")</f>
        <v/>
      </c>
      <c r="DI1006" s="17" t="str">
        <f>IF(Wedstrijden!AR827="x","Z","")</f>
        <v/>
      </c>
      <c r="DJ1006" s="17" t="str">
        <f>IF(Wedstrijden!AS827="x","Z","")</f>
        <v/>
      </c>
      <c r="DK1006" s="17" t="str">
        <f>IF(COUNTA(Wedstrijden!AU827:AW827)&lt;&gt;0,6,"")</f>
        <v/>
      </c>
      <c r="DL1006" s="17" t="str">
        <f t="shared" si="95"/>
        <v/>
      </c>
      <c r="DM1006" s="17" t="str">
        <f>IF(Wedstrijden!AU827="x","L","")</f>
        <v/>
      </c>
      <c r="DN1006" s="17" t="str">
        <f>IF(Wedstrijden!AV827="x","M","")</f>
        <v/>
      </c>
      <c r="DO1006" s="17" t="str">
        <f>IF(Wedstrijden!AW827="x","Z","")</f>
        <v/>
      </c>
      <c r="DP1006" s="17" t="str">
        <f>IF(Wedstrijden!AX827="x","Z","")</f>
        <v/>
      </c>
    </row>
    <row r="1007" spans="1:120" ht="14.4" x14ac:dyDescent="0.3">
      <c r="A1007" s="21">
        <f>Wedstrijden!A828</f>
        <v>0</v>
      </c>
      <c r="B1007" s="17" t="str">
        <f>IFERROR(VLOOKUP(Wedstrijden!#REF!,#REF!,2,FALSE),"")</f>
        <v/>
      </c>
      <c r="C1007" s="17" t="e">
        <f>Wedstrijden!#REF!</f>
        <v>#REF!</v>
      </c>
      <c r="D1007" s="17" t="str">
        <f>IFERROR(VLOOKUP(Wedstrijden!#REF!,#REF!,2,FALSE),"")</f>
        <v/>
      </c>
      <c r="E1007" s="17" t="str">
        <f>IFERROR(VLOOKUP(Wedstrijden!#REF!,#REF!,5,FALSE),"")</f>
        <v/>
      </c>
      <c r="F1007" s="17" t="e">
        <f>IF(Wedstrijden!#REF!&lt;&gt;"",Wedstrijden!#REF!,"")</f>
        <v>#REF!</v>
      </c>
      <c r="G1007" s="17" t="e">
        <f>IF(Wedstrijden!#REF!="Indoor",1,0)</f>
        <v>#REF!</v>
      </c>
      <c r="H1007" s="17" t="e">
        <f>Wedstrijden!#REF!</f>
        <v>#REF!</v>
      </c>
      <c r="I1007" s="17" t="e">
        <f>IF(Wedstrijden!#REF!="Nee",0,IF(Wedstrijden!#REF!="Ja",1,""))</f>
        <v>#REF!</v>
      </c>
      <c r="J1007" s="17" t="e">
        <f>IF(Wedstrijden!#REF!&lt;&gt;"",Wedstrijden!#REF!,"")</f>
        <v>#REF!</v>
      </c>
      <c r="W1007" s="18"/>
      <c r="AE1007" s="18"/>
      <c r="AN1007" s="18"/>
      <c r="AU1007" s="18"/>
      <c r="BA1007" s="18"/>
      <c r="BE1007" s="18"/>
      <c r="BJ1007" s="17" t="str">
        <f>IF(COUNTA(Wedstrijden!O828:Y828)&lt;&gt;0,1,"")</f>
        <v/>
      </c>
      <c r="BK1007" s="17" t="str">
        <f t="shared" si="90"/>
        <v/>
      </c>
      <c r="BL1007" s="17" t="str">
        <f>IF(Wedstrijden!O828="x","AA","")</f>
        <v/>
      </c>
      <c r="BM1007" s="17" t="str">
        <f>IF(Wedstrijden!P828="x","A","")</f>
        <v/>
      </c>
      <c r="BN1007" s="17" t="str">
        <f>IF(Wedstrijden!Q828="x","B1","")</f>
        <v/>
      </c>
      <c r="BO1007" s="17" t="e">
        <f>IF(Wedstrijden!#REF!="x","BB","")</f>
        <v>#REF!</v>
      </c>
      <c r="BP1007" s="17" t="str">
        <f>IF(Wedstrijden!S828="x","B","")</f>
        <v/>
      </c>
      <c r="BQ1007" s="17" t="str">
        <f>IF(Wedstrijden!T828="x","L1","")</f>
        <v/>
      </c>
      <c r="BR1007" s="17" t="str">
        <f>IF(Wedstrijden!U828="x","L2","")</f>
        <v/>
      </c>
      <c r="BS1007" s="17" t="str">
        <f>IF(Wedstrijden!V828="x","M1","")</f>
        <v/>
      </c>
      <c r="BT1007" s="17" t="str">
        <f>IF(Wedstrijden!W828="x","M2","")</f>
        <v/>
      </c>
      <c r="BU1007" s="17" t="str">
        <f>IF(Wedstrijden!X828="x","Z1","")</f>
        <v/>
      </c>
      <c r="BV1007" s="17" t="str">
        <f>IF(Wedstrijden!Y828="x","Z2","")</f>
        <v/>
      </c>
      <c r="BW1007" s="17" t="str">
        <f>IF(COUNTA(Wedstrijden!F828:N828)&lt;&gt;0,1,"")</f>
        <v/>
      </c>
      <c r="BX1007" s="17" t="str">
        <f t="shared" si="91"/>
        <v/>
      </c>
      <c r="BY1007" s="17" t="str">
        <f>IF(Wedstrijden!F828="x","BB","")</f>
        <v/>
      </c>
      <c r="BZ1007" s="17" t="str">
        <f>IF(Wedstrijden!G828="x","B","")</f>
        <v/>
      </c>
      <c r="CA1007" s="17" t="str">
        <f>IF(Wedstrijden!H828="x","L1","")</f>
        <v/>
      </c>
      <c r="CB1007" s="17" t="str">
        <f>IF(Wedstrijden!I828="x","L2","")</f>
        <v/>
      </c>
      <c r="CC1007" s="17" t="str">
        <f>IF(Wedstrijden!J828="x","M1","")</f>
        <v/>
      </c>
      <c r="CD1007" s="17" t="str">
        <f>IF(Wedstrijden!K828="x","M2","")</f>
        <v/>
      </c>
      <c r="CE1007" s="17" t="str">
        <f>IF(Wedstrijden!L828="x","Z1","")</f>
        <v/>
      </c>
      <c r="CF1007" s="17" t="str">
        <f>IF(Wedstrijden!M828="x","Z2","")</f>
        <v/>
      </c>
      <c r="CG1007" s="17" t="str">
        <f>IF(Wedstrijden!N828="x","ZZL","")</f>
        <v/>
      </c>
      <c r="CL1007" s="17" t="str">
        <f>IF(COUNTA(Wedstrijden!AG828:AN828)&lt;&gt;0,2,"")</f>
        <v/>
      </c>
      <c r="CM1007" s="17" t="str">
        <f t="shared" si="92"/>
        <v/>
      </c>
      <c r="CN1007" s="17" t="str">
        <f>IF(Wedstrijden!AG828="x","AA","")</f>
        <v/>
      </c>
      <c r="CO1007" s="17" t="str">
        <f>IF(Wedstrijden!AH828="x","A","")</f>
        <v/>
      </c>
      <c r="CP1007" s="17" t="str">
        <f>IF(Wedstrijden!AI828="x","BB","")</f>
        <v/>
      </c>
      <c r="CQ1007" s="17" t="str">
        <f>IF(Wedstrijden!AJ828="x","B","")</f>
        <v/>
      </c>
      <c r="CR1007" s="17" t="str">
        <f>IF(Wedstrijden!AK828="x","L","")</f>
        <v/>
      </c>
      <c r="CS1007" s="17" t="str">
        <f>IF(Wedstrijden!AL828="x","M","")</f>
        <v/>
      </c>
      <c r="CT1007" s="17" t="str">
        <f>IF(Wedstrijden!AM828="x","Z","")</f>
        <v/>
      </c>
      <c r="CU1007" s="17" t="str">
        <f>IF(Wedstrijden!AN828="x","ZZ","")</f>
        <v/>
      </c>
      <c r="CV1007" s="17" t="str">
        <f>IF(COUNTA(Wedstrijden!Z828:AF828)&lt;&gt;0,2,"")</f>
        <v/>
      </c>
      <c r="CW1007" s="17" t="str">
        <f t="shared" si="93"/>
        <v/>
      </c>
      <c r="CX1007" s="17" t="str">
        <f>IF(Wedstrijden!Z828="x","BB","")</f>
        <v/>
      </c>
      <c r="CY1007" s="17" t="str">
        <f>IF(Wedstrijden!AA828="x","B","")</f>
        <v/>
      </c>
      <c r="CZ1007" s="17" t="str">
        <f>IF(Wedstrijden!AB828="x","L","")</f>
        <v/>
      </c>
      <c r="DA1007" s="17" t="str">
        <f>IF(Wedstrijden!AC828="x","M","")</f>
        <v/>
      </c>
      <c r="DB1007" s="17" t="str">
        <f>IF(Wedstrijden!AD828="x","Z","")</f>
        <v/>
      </c>
      <c r="DC1007" s="17" t="str">
        <f>IF(Wedstrijden!AE828="x","ZZ","")</f>
        <v/>
      </c>
      <c r="DD1007" s="17" t="str">
        <f>IF(Wedstrijden!AF828="x","1.40","")</f>
        <v/>
      </c>
      <c r="DE1007" s="17" t="str">
        <f>IF(COUNTA(Wedstrijden!AP828:AR828)&lt;&gt;0,6,"")</f>
        <v/>
      </c>
      <c r="DF1007" s="17" t="str">
        <f t="shared" si="94"/>
        <v/>
      </c>
      <c r="DG1007" s="17" t="str">
        <f>IF(Wedstrijden!AP828="x","L","")</f>
        <v/>
      </c>
      <c r="DH1007" s="17" t="str">
        <f>IF(Wedstrijden!AQ828="x","M","")</f>
        <v/>
      </c>
      <c r="DI1007" s="17" t="str">
        <f>IF(Wedstrijden!AR828="x","Z","")</f>
        <v/>
      </c>
      <c r="DJ1007" s="17" t="str">
        <f>IF(Wedstrijden!AS828="x","Z","")</f>
        <v/>
      </c>
      <c r="DK1007" s="17" t="str">
        <f>IF(COUNTA(Wedstrijden!AU828:AW828)&lt;&gt;0,6,"")</f>
        <v/>
      </c>
      <c r="DL1007" s="17" t="str">
        <f t="shared" si="95"/>
        <v/>
      </c>
      <c r="DM1007" s="17" t="str">
        <f>IF(Wedstrijden!AU828="x","L","")</f>
        <v/>
      </c>
      <c r="DN1007" s="17" t="str">
        <f>IF(Wedstrijden!AV828="x","M","")</f>
        <v/>
      </c>
      <c r="DO1007" s="17" t="str">
        <f>IF(Wedstrijden!AW828="x","Z","")</f>
        <v/>
      </c>
      <c r="DP1007" s="17" t="str">
        <f>IF(Wedstrijden!AX828="x","Z","")</f>
        <v/>
      </c>
    </row>
    <row r="1008" spans="1:120" ht="14.4" x14ac:dyDescent="0.3">
      <c r="A1008" s="21">
        <f>Wedstrijden!A829</f>
        <v>0</v>
      </c>
      <c r="B1008" s="17" t="str">
        <f>IFERROR(VLOOKUP(Wedstrijden!#REF!,#REF!,2,FALSE),"")</f>
        <v/>
      </c>
      <c r="C1008" s="17" t="e">
        <f>Wedstrijden!#REF!</f>
        <v>#REF!</v>
      </c>
      <c r="D1008" s="17" t="str">
        <f>IFERROR(VLOOKUP(Wedstrijden!#REF!,#REF!,2,FALSE),"")</f>
        <v/>
      </c>
      <c r="E1008" s="17" t="str">
        <f>IFERROR(VLOOKUP(Wedstrijden!#REF!,#REF!,5,FALSE),"")</f>
        <v/>
      </c>
      <c r="F1008" s="17" t="e">
        <f>IF(Wedstrijden!#REF!&lt;&gt;"",Wedstrijden!#REF!,"")</f>
        <v>#REF!</v>
      </c>
      <c r="G1008" s="17" t="e">
        <f>IF(Wedstrijden!#REF!="Indoor",1,0)</f>
        <v>#REF!</v>
      </c>
      <c r="H1008" s="17" t="e">
        <f>Wedstrijden!#REF!</f>
        <v>#REF!</v>
      </c>
      <c r="I1008" s="17" t="e">
        <f>IF(Wedstrijden!#REF!="Nee",0,IF(Wedstrijden!#REF!="Ja",1,""))</f>
        <v>#REF!</v>
      </c>
      <c r="J1008" s="17" t="e">
        <f>IF(Wedstrijden!#REF!&lt;&gt;"",Wedstrijden!#REF!,"")</f>
        <v>#REF!</v>
      </c>
      <c r="W1008" s="18"/>
      <c r="AE1008" s="18"/>
      <c r="AN1008" s="18"/>
      <c r="AU1008" s="18"/>
      <c r="BA1008" s="18"/>
      <c r="BE1008" s="18"/>
      <c r="BJ1008" s="17" t="str">
        <f>IF(COUNTA(Wedstrijden!O829:Y829)&lt;&gt;0,1,"")</f>
        <v/>
      </c>
      <c r="BK1008" s="17" t="str">
        <f t="shared" si="90"/>
        <v/>
      </c>
      <c r="BL1008" s="17" t="str">
        <f>IF(Wedstrijden!O829="x","AA","")</f>
        <v/>
      </c>
      <c r="BM1008" s="17" t="str">
        <f>IF(Wedstrijden!P829="x","A","")</f>
        <v/>
      </c>
      <c r="BN1008" s="17" t="str">
        <f>IF(Wedstrijden!Q829="x","B1","")</f>
        <v/>
      </c>
      <c r="BO1008" s="17" t="e">
        <f>IF(Wedstrijden!#REF!="x","BB","")</f>
        <v>#REF!</v>
      </c>
      <c r="BP1008" s="17" t="str">
        <f>IF(Wedstrijden!S829="x","B","")</f>
        <v/>
      </c>
      <c r="BQ1008" s="17" t="str">
        <f>IF(Wedstrijden!T829="x","L1","")</f>
        <v/>
      </c>
      <c r="BR1008" s="17" t="str">
        <f>IF(Wedstrijden!U829="x","L2","")</f>
        <v/>
      </c>
      <c r="BS1008" s="17" t="str">
        <f>IF(Wedstrijden!V829="x","M1","")</f>
        <v/>
      </c>
      <c r="BT1008" s="17" t="str">
        <f>IF(Wedstrijden!W829="x","M2","")</f>
        <v/>
      </c>
      <c r="BU1008" s="17" t="str">
        <f>IF(Wedstrijden!X829="x","Z1","")</f>
        <v/>
      </c>
      <c r="BV1008" s="17" t="str">
        <f>IF(Wedstrijden!Y829="x","Z2","")</f>
        <v/>
      </c>
      <c r="BW1008" s="17" t="str">
        <f>IF(COUNTA(Wedstrijden!F829:N829)&lt;&gt;0,1,"")</f>
        <v/>
      </c>
      <c r="BX1008" s="17" t="str">
        <f t="shared" si="91"/>
        <v/>
      </c>
      <c r="BY1008" s="17" t="str">
        <f>IF(Wedstrijden!F829="x","BB","")</f>
        <v/>
      </c>
      <c r="BZ1008" s="17" t="str">
        <f>IF(Wedstrijden!G829="x","B","")</f>
        <v/>
      </c>
      <c r="CA1008" s="17" t="str">
        <f>IF(Wedstrijden!H829="x","L1","")</f>
        <v/>
      </c>
      <c r="CB1008" s="17" t="str">
        <f>IF(Wedstrijden!I829="x","L2","")</f>
        <v/>
      </c>
      <c r="CC1008" s="17" t="str">
        <f>IF(Wedstrijden!J829="x","M1","")</f>
        <v/>
      </c>
      <c r="CD1008" s="17" t="str">
        <f>IF(Wedstrijden!K829="x","M2","")</f>
        <v/>
      </c>
      <c r="CE1008" s="17" t="str">
        <f>IF(Wedstrijden!L829="x","Z1","")</f>
        <v/>
      </c>
      <c r="CF1008" s="17" t="str">
        <f>IF(Wedstrijden!M829="x","Z2","")</f>
        <v/>
      </c>
      <c r="CG1008" s="17" t="str">
        <f>IF(Wedstrijden!N829="x","ZZL","")</f>
        <v/>
      </c>
      <c r="CL1008" s="17" t="str">
        <f>IF(COUNTA(Wedstrijden!AG829:AN829)&lt;&gt;0,2,"")</f>
        <v/>
      </c>
      <c r="CM1008" s="17" t="str">
        <f t="shared" si="92"/>
        <v/>
      </c>
      <c r="CN1008" s="17" t="str">
        <f>IF(Wedstrijden!AG829="x","AA","")</f>
        <v/>
      </c>
      <c r="CO1008" s="17" t="str">
        <f>IF(Wedstrijden!AH829="x","A","")</f>
        <v/>
      </c>
      <c r="CP1008" s="17" t="str">
        <f>IF(Wedstrijden!AI829="x","BB","")</f>
        <v/>
      </c>
      <c r="CQ1008" s="17" t="str">
        <f>IF(Wedstrijden!AJ829="x","B","")</f>
        <v/>
      </c>
      <c r="CR1008" s="17" t="str">
        <f>IF(Wedstrijden!AK829="x","L","")</f>
        <v/>
      </c>
      <c r="CS1008" s="17" t="str">
        <f>IF(Wedstrijden!AL829="x","M","")</f>
        <v/>
      </c>
      <c r="CT1008" s="17" t="str">
        <f>IF(Wedstrijden!AM829="x","Z","")</f>
        <v/>
      </c>
      <c r="CU1008" s="17" t="str">
        <f>IF(Wedstrijden!AN829="x","ZZ","")</f>
        <v/>
      </c>
      <c r="CV1008" s="17" t="str">
        <f>IF(COUNTA(Wedstrijden!Z829:AF829)&lt;&gt;0,2,"")</f>
        <v/>
      </c>
      <c r="CW1008" s="17" t="str">
        <f t="shared" si="93"/>
        <v/>
      </c>
      <c r="CX1008" s="17" t="str">
        <f>IF(Wedstrijden!Z829="x","BB","")</f>
        <v/>
      </c>
      <c r="CY1008" s="17" t="str">
        <f>IF(Wedstrijden!AA829="x","B","")</f>
        <v/>
      </c>
      <c r="CZ1008" s="17" t="str">
        <f>IF(Wedstrijden!AB829="x","L","")</f>
        <v/>
      </c>
      <c r="DA1008" s="17" t="str">
        <f>IF(Wedstrijden!AC829="x","M","")</f>
        <v/>
      </c>
      <c r="DB1008" s="17" t="str">
        <f>IF(Wedstrijden!AD829="x","Z","")</f>
        <v/>
      </c>
      <c r="DC1008" s="17" t="str">
        <f>IF(Wedstrijden!AE829="x","ZZ","")</f>
        <v/>
      </c>
      <c r="DD1008" s="17" t="str">
        <f>IF(Wedstrijden!AF829="x","1.40","")</f>
        <v/>
      </c>
      <c r="DE1008" s="17" t="str">
        <f>IF(COUNTA(Wedstrijden!AP829:AR829)&lt;&gt;0,6,"")</f>
        <v/>
      </c>
      <c r="DF1008" s="17" t="str">
        <f t="shared" si="94"/>
        <v/>
      </c>
      <c r="DG1008" s="17" t="str">
        <f>IF(Wedstrijden!AP829="x","L","")</f>
        <v/>
      </c>
      <c r="DH1008" s="17" t="str">
        <f>IF(Wedstrijden!AQ829="x","M","")</f>
        <v/>
      </c>
      <c r="DI1008" s="17" t="str">
        <f>IF(Wedstrijden!AR829="x","Z","")</f>
        <v/>
      </c>
      <c r="DJ1008" s="17" t="str">
        <f>IF(Wedstrijden!AS829="x","Z","")</f>
        <v/>
      </c>
      <c r="DK1008" s="17" t="str">
        <f>IF(COUNTA(Wedstrijden!AU829:AW829)&lt;&gt;0,6,"")</f>
        <v/>
      </c>
      <c r="DL1008" s="17" t="str">
        <f t="shared" si="95"/>
        <v/>
      </c>
      <c r="DM1008" s="17" t="str">
        <f>IF(Wedstrijden!AU829="x","L","")</f>
        <v/>
      </c>
      <c r="DN1008" s="17" t="str">
        <f>IF(Wedstrijden!AV829="x","M","")</f>
        <v/>
      </c>
      <c r="DO1008" s="17" t="str">
        <f>IF(Wedstrijden!AW829="x","Z","")</f>
        <v/>
      </c>
      <c r="DP1008" s="17" t="str">
        <f>IF(Wedstrijden!AX829="x","Z","")</f>
        <v/>
      </c>
    </row>
    <row r="1009" spans="1:120" ht="14.4" x14ac:dyDescent="0.3">
      <c r="A1009" s="21">
        <f>Wedstrijden!A830</f>
        <v>0</v>
      </c>
      <c r="B1009" s="17" t="str">
        <f>IFERROR(VLOOKUP(Wedstrijden!#REF!,#REF!,2,FALSE),"")</f>
        <v/>
      </c>
      <c r="C1009" s="17" t="e">
        <f>Wedstrijden!#REF!</f>
        <v>#REF!</v>
      </c>
      <c r="D1009" s="17" t="str">
        <f>IFERROR(VLOOKUP(Wedstrijden!#REF!,#REF!,2,FALSE),"")</f>
        <v/>
      </c>
      <c r="E1009" s="17" t="str">
        <f>IFERROR(VLOOKUP(Wedstrijden!#REF!,#REF!,5,FALSE),"")</f>
        <v/>
      </c>
      <c r="F1009" s="17" t="e">
        <f>IF(Wedstrijden!#REF!&lt;&gt;"",Wedstrijden!#REF!,"")</f>
        <v>#REF!</v>
      </c>
      <c r="G1009" s="17" t="e">
        <f>IF(Wedstrijden!#REF!="Indoor",1,0)</f>
        <v>#REF!</v>
      </c>
      <c r="H1009" s="17" t="e">
        <f>Wedstrijden!#REF!</f>
        <v>#REF!</v>
      </c>
      <c r="I1009" s="17" t="e">
        <f>IF(Wedstrijden!#REF!="Nee",0,IF(Wedstrijden!#REF!="Ja",1,""))</f>
        <v>#REF!</v>
      </c>
      <c r="J1009" s="17" t="e">
        <f>IF(Wedstrijden!#REF!&lt;&gt;"",Wedstrijden!#REF!,"")</f>
        <v>#REF!</v>
      </c>
      <c r="W1009" s="18"/>
      <c r="AE1009" s="18"/>
      <c r="AN1009" s="18"/>
      <c r="AU1009" s="18"/>
      <c r="BA1009" s="18"/>
      <c r="BE1009" s="18"/>
      <c r="BJ1009" s="17" t="str">
        <f>IF(COUNTA(Wedstrijden!O830:Y830)&lt;&gt;0,1,"")</f>
        <v/>
      </c>
      <c r="BK1009" s="17" t="str">
        <f t="shared" si="90"/>
        <v/>
      </c>
      <c r="BL1009" s="17" t="str">
        <f>IF(Wedstrijden!O830="x","AA","")</f>
        <v/>
      </c>
      <c r="BM1009" s="17" t="str">
        <f>IF(Wedstrijden!P830="x","A","")</f>
        <v/>
      </c>
      <c r="BN1009" s="17" t="str">
        <f>IF(Wedstrijden!Q830="x","B1","")</f>
        <v/>
      </c>
      <c r="BO1009" s="17" t="e">
        <f>IF(Wedstrijden!#REF!="x","BB","")</f>
        <v>#REF!</v>
      </c>
      <c r="BP1009" s="17" t="str">
        <f>IF(Wedstrijden!S830="x","B","")</f>
        <v/>
      </c>
      <c r="BQ1009" s="17" t="str">
        <f>IF(Wedstrijden!T830="x","L1","")</f>
        <v/>
      </c>
      <c r="BR1009" s="17" t="str">
        <f>IF(Wedstrijden!U830="x","L2","")</f>
        <v/>
      </c>
      <c r="BS1009" s="17" t="str">
        <f>IF(Wedstrijden!V830="x","M1","")</f>
        <v/>
      </c>
      <c r="BT1009" s="17" t="str">
        <f>IF(Wedstrijden!W830="x","M2","")</f>
        <v/>
      </c>
      <c r="BU1009" s="17" t="str">
        <f>IF(Wedstrijden!X830="x","Z1","")</f>
        <v/>
      </c>
      <c r="BV1009" s="17" t="str">
        <f>IF(Wedstrijden!Y830="x","Z2","")</f>
        <v/>
      </c>
      <c r="BW1009" s="17" t="str">
        <f>IF(COUNTA(Wedstrijden!F830:N830)&lt;&gt;0,1,"")</f>
        <v/>
      </c>
      <c r="BX1009" s="17" t="str">
        <f t="shared" si="91"/>
        <v/>
      </c>
      <c r="BY1009" s="17" t="str">
        <f>IF(Wedstrijden!F830="x","BB","")</f>
        <v/>
      </c>
      <c r="BZ1009" s="17" t="str">
        <f>IF(Wedstrijden!G830="x","B","")</f>
        <v/>
      </c>
      <c r="CA1009" s="17" t="str">
        <f>IF(Wedstrijden!H830="x","L1","")</f>
        <v/>
      </c>
      <c r="CB1009" s="17" t="str">
        <f>IF(Wedstrijden!I830="x","L2","")</f>
        <v/>
      </c>
      <c r="CC1009" s="17" t="str">
        <f>IF(Wedstrijden!J830="x","M1","")</f>
        <v/>
      </c>
      <c r="CD1009" s="17" t="str">
        <f>IF(Wedstrijden!K830="x","M2","")</f>
        <v/>
      </c>
      <c r="CE1009" s="17" t="str">
        <f>IF(Wedstrijden!L830="x","Z1","")</f>
        <v/>
      </c>
      <c r="CF1009" s="17" t="str">
        <f>IF(Wedstrijden!M830="x","Z2","")</f>
        <v/>
      </c>
      <c r="CG1009" s="17" t="str">
        <f>IF(Wedstrijden!N830="x","ZZL","")</f>
        <v/>
      </c>
      <c r="CL1009" s="17" t="str">
        <f>IF(COUNTA(Wedstrijden!AG830:AN830)&lt;&gt;0,2,"")</f>
        <v/>
      </c>
      <c r="CM1009" s="17" t="str">
        <f t="shared" si="92"/>
        <v/>
      </c>
      <c r="CN1009" s="17" t="str">
        <f>IF(Wedstrijden!AG830="x","AA","")</f>
        <v/>
      </c>
      <c r="CO1009" s="17" t="str">
        <f>IF(Wedstrijden!AH830="x","A","")</f>
        <v/>
      </c>
      <c r="CP1009" s="17" t="str">
        <f>IF(Wedstrijden!AI830="x","BB","")</f>
        <v/>
      </c>
      <c r="CQ1009" s="17" t="str">
        <f>IF(Wedstrijden!AJ830="x","B","")</f>
        <v/>
      </c>
      <c r="CR1009" s="17" t="str">
        <f>IF(Wedstrijden!AK830="x","L","")</f>
        <v/>
      </c>
      <c r="CS1009" s="17" t="str">
        <f>IF(Wedstrijden!AL830="x","M","")</f>
        <v/>
      </c>
      <c r="CT1009" s="17" t="str">
        <f>IF(Wedstrijden!AM830="x","Z","")</f>
        <v/>
      </c>
      <c r="CU1009" s="17" t="str">
        <f>IF(Wedstrijden!AN830="x","ZZ","")</f>
        <v/>
      </c>
      <c r="CV1009" s="17" t="str">
        <f>IF(COUNTA(Wedstrijden!Z830:AF830)&lt;&gt;0,2,"")</f>
        <v/>
      </c>
      <c r="CW1009" s="17" t="str">
        <f t="shared" si="93"/>
        <v/>
      </c>
      <c r="CX1009" s="17" t="str">
        <f>IF(Wedstrijden!Z830="x","BB","")</f>
        <v/>
      </c>
      <c r="CY1009" s="17" t="str">
        <f>IF(Wedstrijden!AA830="x","B","")</f>
        <v/>
      </c>
      <c r="CZ1009" s="17" t="str">
        <f>IF(Wedstrijden!AB830="x","L","")</f>
        <v/>
      </c>
      <c r="DA1009" s="17" t="str">
        <f>IF(Wedstrijden!AC830="x","M","")</f>
        <v/>
      </c>
      <c r="DB1009" s="17" t="str">
        <f>IF(Wedstrijden!AD830="x","Z","")</f>
        <v/>
      </c>
      <c r="DC1009" s="17" t="str">
        <f>IF(Wedstrijden!AE830="x","ZZ","")</f>
        <v/>
      </c>
      <c r="DD1009" s="17" t="str">
        <f>IF(Wedstrijden!AF830="x","1.40","")</f>
        <v/>
      </c>
      <c r="DE1009" s="17" t="str">
        <f>IF(COUNTA(Wedstrijden!AP830:AR830)&lt;&gt;0,6,"")</f>
        <v/>
      </c>
      <c r="DF1009" s="17" t="str">
        <f t="shared" si="94"/>
        <v/>
      </c>
      <c r="DG1009" s="17" t="str">
        <f>IF(Wedstrijden!AP830="x","L","")</f>
        <v/>
      </c>
      <c r="DH1009" s="17" t="str">
        <f>IF(Wedstrijden!AQ830="x","M","")</f>
        <v/>
      </c>
      <c r="DI1009" s="17" t="str">
        <f>IF(Wedstrijden!AR830="x","Z","")</f>
        <v/>
      </c>
      <c r="DJ1009" s="17" t="str">
        <f>IF(Wedstrijden!AS830="x","Z","")</f>
        <v/>
      </c>
      <c r="DK1009" s="17" t="str">
        <f>IF(COUNTA(Wedstrijden!AU830:AW830)&lt;&gt;0,6,"")</f>
        <v/>
      </c>
      <c r="DL1009" s="17" t="str">
        <f t="shared" si="95"/>
        <v/>
      </c>
      <c r="DM1009" s="17" t="str">
        <f>IF(Wedstrijden!AU830="x","L","")</f>
        <v/>
      </c>
      <c r="DN1009" s="17" t="str">
        <f>IF(Wedstrijden!AV830="x","M","")</f>
        <v/>
      </c>
      <c r="DO1009" s="17" t="str">
        <f>IF(Wedstrijden!AW830="x","Z","")</f>
        <v/>
      </c>
      <c r="DP1009" s="17" t="str">
        <f>IF(Wedstrijden!AX830="x","Z","")</f>
        <v/>
      </c>
    </row>
    <row r="1010" spans="1:120" ht="14.4" x14ac:dyDescent="0.3">
      <c r="A1010" s="21">
        <f>Wedstrijden!A831</f>
        <v>0</v>
      </c>
      <c r="B1010" s="17" t="str">
        <f>IFERROR(VLOOKUP(Wedstrijden!#REF!,#REF!,2,FALSE),"")</f>
        <v/>
      </c>
      <c r="C1010" s="17" t="e">
        <f>Wedstrijden!#REF!</f>
        <v>#REF!</v>
      </c>
      <c r="D1010" s="17" t="str">
        <f>IFERROR(VLOOKUP(Wedstrijden!#REF!,#REF!,2,FALSE),"")</f>
        <v/>
      </c>
      <c r="E1010" s="17" t="str">
        <f>IFERROR(VLOOKUP(Wedstrijden!#REF!,#REF!,5,FALSE),"")</f>
        <v/>
      </c>
      <c r="F1010" s="17" t="e">
        <f>IF(Wedstrijden!#REF!&lt;&gt;"",Wedstrijden!#REF!,"")</f>
        <v>#REF!</v>
      </c>
      <c r="G1010" s="17" t="e">
        <f>IF(Wedstrijden!#REF!="Indoor",1,0)</f>
        <v>#REF!</v>
      </c>
      <c r="H1010" s="17" t="e">
        <f>Wedstrijden!#REF!</f>
        <v>#REF!</v>
      </c>
      <c r="I1010" s="17" t="e">
        <f>IF(Wedstrijden!#REF!="Nee",0,IF(Wedstrijden!#REF!="Ja",1,""))</f>
        <v>#REF!</v>
      </c>
      <c r="J1010" s="17" t="e">
        <f>IF(Wedstrijden!#REF!&lt;&gt;"",Wedstrijden!#REF!,"")</f>
        <v>#REF!</v>
      </c>
      <c r="W1010" s="18"/>
      <c r="AE1010" s="18"/>
      <c r="AN1010" s="18"/>
      <c r="AU1010" s="18"/>
      <c r="BA1010" s="18"/>
      <c r="BE1010" s="18"/>
      <c r="BJ1010" s="17" t="str">
        <f>IF(COUNTA(Wedstrijden!O831:Y831)&lt;&gt;0,1,"")</f>
        <v/>
      </c>
      <c r="BK1010" s="17" t="str">
        <f t="shared" si="90"/>
        <v/>
      </c>
      <c r="BL1010" s="17" t="str">
        <f>IF(Wedstrijden!O831="x","AA","")</f>
        <v/>
      </c>
      <c r="BM1010" s="17" t="str">
        <f>IF(Wedstrijden!P831="x","A","")</f>
        <v/>
      </c>
      <c r="BN1010" s="17" t="str">
        <f>IF(Wedstrijden!Q831="x","B1","")</f>
        <v/>
      </c>
      <c r="BO1010" s="17" t="e">
        <f>IF(Wedstrijden!#REF!="x","BB","")</f>
        <v>#REF!</v>
      </c>
      <c r="BP1010" s="17" t="str">
        <f>IF(Wedstrijden!S831="x","B","")</f>
        <v/>
      </c>
      <c r="BQ1010" s="17" t="str">
        <f>IF(Wedstrijden!T831="x","L1","")</f>
        <v/>
      </c>
      <c r="BR1010" s="17" t="str">
        <f>IF(Wedstrijden!U831="x","L2","")</f>
        <v/>
      </c>
      <c r="BS1010" s="17" t="str">
        <f>IF(Wedstrijden!V831="x","M1","")</f>
        <v/>
      </c>
      <c r="BT1010" s="17" t="str">
        <f>IF(Wedstrijden!W831="x","M2","")</f>
        <v/>
      </c>
      <c r="BU1010" s="17" t="str">
        <f>IF(Wedstrijden!X831="x","Z1","")</f>
        <v/>
      </c>
      <c r="BV1010" s="17" t="str">
        <f>IF(Wedstrijden!Y831="x","Z2","")</f>
        <v/>
      </c>
      <c r="BW1010" s="17" t="str">
        <f>IF(COUNTA(Wedstrijden!F831:N831)&lt;&gt;0,1,"")</f>
        <v/>
      </c>
      <c r="BX1010" s="17" t="str">
        <f t="shared" si="91"/>
        <v/>
      </c>
      <c r="BY1010" s="17" t="str">
        <f>IF(Wedstrijden!F831="x","BB","")</f>
        <v/>
      </c>
      <c r="BZ1010" s="17" t="str">
        <f>IF(Wedstrijden!G831="x","B","")</f>
        <v/>
      </c>
      <c r="CA1010" s="17" t="str">
        <f>IF(Wedstrijden!H831="x","L1","")</f>
        <v/>
      </c>
      <c r="CB1010" s="17" t="str">
        <f>IF(Wedstrijden!I831="x","L2","")</f>
        <v/>
      </c>
      <c r="CC1010" s="17" t="str">
        <f>IF(Wedstrijden!J831="x","M1","")</f>
        <v/>
      </c>
      <c r="CD1010" s="17" t="str">
        <f>IF(Wedstrijden!K831="x","M2","")</f>
        <v/>
      </c>
      <c r="CE1010" s="17" t="str">
        <f>IF(Wedstrijden!L831="x","Z1","")</f>
        <v/>
      </c>
      <c r="CF1010" s="17" t="str">
        <f>IF(Wedstrijden!M831="x","Z2","")</f>
        <v/>
      </c>
      <c r="CG1010" s="17" t="str">
        <f>IF(Wedstrijden!N831="x","ZZL","")</f>
        <v/>
      </c>
      <c r="CL1010" s="17" t="str">
        <f>IF(COUNTA(Wedstrijden!AG831:AN831)&lt;&gt;0,2,"")</f>
        <v/>
      </c>
      <c r="CM1010" s="17" t="str">
        <f t="shared" si="92"/>
        <v/>
      </c>
      <c r="CN1010" s="17" t="str">
        <f>IF(Wedstrijden!AG831="x","AA","")</f>
        <v/>
      </c>
      <c r="CO1010" s="17" t="str">
        <f>IF(Wedstrijden!AH831="x","A","")</f>
        <v/>
      </c>
      <c r="CP1010" s="17" t="str">
        <f>IF(Wedstrijden!AI831="x","BB","")</f>
        <v/>
      </c>
      <c r="CQ1010" s="17" t="str">
        <f>IF(Wedstrijden!AJ831="x","B","")</f>
        <v/>
      </c>
      <c r="CR1010" s="17" t="str">
        <f>IF(Wedstrijden!AK831="x","L","")</f>
        <v/>
      </c>
      <c r="CS1010" s="17" t="str">
        <f>IF(Wedstrijden!AL831="x","M","")</f>
        <v/>
      </c>
      <c r="CT1010" s="17" t="str">
        <f>IF(Wedstrijden!AM831="x","Z","")</f>
        <v/>
      </c>
      <c r="CU1010" s="17" t="str">
        <f>IF(Wedstrijden!AN831="x","ZZ","")</f>
        <v/>
      </c>
      <c r="CV1010" s="17" t="str">
        <f>IF(COUNTA(Wedstrijden!Z831:AF831)&lt;&gt;0,2,"")</f>
        <v/>
      </c>
      <c r="CW1010" s="17" t="str">
        <f t="shared" si="93"/>
        <v/>
      </c>
      <c r="CX1010" s="17" t="str">
        <f>IF(Wedstrijden!Z831="x","BB","")</f>
        <v/>
      </c>
      <c r="CY1010" s="17" t="str">
        <f>IF(Wedstrijden!AA831="x","B","")</f>
        <v/>
      </c>
      <c r="CZ1010" s="17" t="str">
        <f>IF(Wedstrijden!AB831="x","L","")</f>
        <v/>
      </c>
      <c r="DA1010" s="17" t="str">
        <f>IF(Wedstrijden!AC831="x","M","")</f>
        <v/>
      </c>
      <c r="DB1010" s="17" t="str">
        <f>IF(Wedstrijden!AD831="x","Z","")</f>
        <v/>
      </c>
      <c r="DC1010" s="17" t="str">
        <f>IF(Wedstrijden!AE831="x","ZZ","")</f>
        <v/>
      </c>
      <c r="DD1010" s="17" t="str">
        <f>IF(Wedstrijden!AF831="x","1.40","")</f>
        <v/>
      </c>
      <c r="DE1010" s="17" t="str">
        <f>IF(COUNTA(Wedstrijden!AP831:AR831)&lt;&gt;0,6,"")</f>
        <v/>
      </c>
      <c r="DF1010" s="17" t="str">
        <f t="shared" si="94"/>
        <v/>
      </c>
      <c r="DG1010" s="17" t="str">
        <f>IF(Wedstrijden!AP831="x","L","")</f>
        <v/>
      </c>
      <c r="DH1010" s="17" t="str">
        <f>IF(Wedstrijden!AQ831="x","M","")</f>
        <v/>
      </c>
      <c r="DI1010" s="17" t="str">
        <f>IF(Wedstrijden!AR831="x","Z","")</f>
        <v/>
      </c>
      <c r="DJ1010" s="17" t="str">
        <f>IF(Wedstrijden!AS831="x","Z","")</f>
        <v/>
      </c>
      <c r="DK1010" s="17" t="str">
        <f>IF(COUNTA(Wedstrijden!AU831:AW831)&lt;&gt;0,6,"")</f>
        <v/>
      </c>
      <c r="DL1010" s="17" t="str">
        <f t="shared" si="95"/>
        <v/>
      </c>
      <c r="DM1010" s="17" t="str">
        <f>IF(Wedstrijden!AU831="x","L","")</f>
        <v/>
      </c>
      <c r="DN1010" s="17" t="str">
        <f>IF(Wedstrijden!AV831="x","M","")</f>
        <v/>
      </c>
      <c r="DO1010" s="17" t="str">
        <f>IF(Wedstrijden!AW831="x","Z","")</f>
        <v/>
      </c>
      <c r="DP1010" s="17" t="str">
        <f>IF(Wedstrijden!AX831="x","Z","")</f>
        <v/>
      </c>
    </row>
    <row r="1011" spans="1:120" ht="14.4" x14ac:dyDescent="0.3">
      <c r="A1011" s="21">
        <f>Wedstrijden!A832</f>
        <v>0</v>
      </c>
      <c r="B1011" s="17" t="str">
        <f>IFERROR(VLOOKUP(Wedstrijden!#REF!,#REF!,2,FALSE),"")</f>
        <v/>
      </c>
      <c r="C1011" s="17" t="e">
        <f>Wedstrijden!#REF!</f>
        <v>#REF!</v>
      </c>
      <c r="D1011" s="17" t="str">
        <f>IFERROR(VLOOKUP(Wedstrijden!#REF!,#REF!,2,FALSE),"")</f>
        <v/>
      </c>
      <c r="E1011" s="17" t="str">
        <f>IFERROR(VLOOKUP(Wedstrijden!#REF!,#REF!,5,FALSE),"")</f>
        <v/>
      </c>
      <c r="F1011" s="17" t="e">
        <f>IF(Wedstrijden!#REF!&lt;&gt;"",Wedstrijden!#REF!,"")</f>
        <v>#REF!</v>
      </c>
      <c r="G1011" s="17" t="e">
        <f>IF(Wedstrijden!#REF!="Indoor",1,0)</f>
        <v>#REF!</v>
      </c>
      <c r="H1011" s="17" t="e">
        <f>Wedstrijden!#REF!</f>
        <v>#REF!</v>
      </c>
      <c r="I1011" s="17" t="e">
        <f>IF(Wedstrijden!#REF!="Nee",0,IF(Wedstrijden!#REF!="Ja",1,""))</f>
        <v>#REF!</v>
      </c>
      <c r="J1011" s="17" t="e">
        <f>IF(Wedstrijden!#REF!&lt;&gt;"",Wedstrijden!#REF!,"")</f>
        <v>#REF!</v>
      </c>
      <c r="W1011" s="18"/>
      <c r="AE1011" s="18"/>
      <c r="AN1011" s="18"/>
      <c r="AU1011" s="18"/>
      <c r="BA1011" s="18"/>
      <c r="BE1011" s="18"/>
      <c r="BJ1011" s="17" t="str">
        <f>IF(COUNTA(Wedstrijden!O832:Y832)&lt;&gt;0,1,"")</f>
        <v/>
      </c>
      <c r="BK1011" s="17" t="str">
        <f t="shared" si="90"/>
        <v/>
      </c>
      <c r="BL1011" s="17" t="str">
        <f>IF(Wedstrijden!O832="x","AA","")</f>
        <v/>
      </c>
      <c r="BM1011" s="17" t="str">
        <f>IF(Wedstrijden!P832="x","A","")</f>
        <v/>
      </c>
      <c r="BN1011" s="17" t="str">
        <f>IF(Wedstrijden!Q832="x","B1","")</f>
        <v/>
      </c>
      <c r="BO1011" s="17" t="e">
        <f>IF(Wedstrijden!#REF!="x","BB","")</f>
        <v>#REF!</v>
      </c>
      <c r="BP1011" s="17" t="str">
        <f>IF(Wedstrijden!S832="x","B","")</f>
        <v/>
      </c>
      <c r="BQ1011" s="17" t="str">
        <f>IF(Wedstrijden!T832="x","L1","")</f>
        <v/>
      </c>
      <c r="BR1011" s="17" t="str">
        <f>IF(Wedstrijden!U832="x","L2","")</f>
        <v/>
      </c>
      <c r="BS1011" s="17" t="str">
        <f>IF(Wedstrijden!V832="x","M1","")</f>
        <v/>
      </c>
      <c r="BT1011" s="17" t="str">
        <f>IF(Wedstrijden!W832="x","M2","")</f>
        <v/>
      </c>
      <c r="BU1011" s="17" t="str">
        <f>IF(Wedstrijden!X832="x","Z1","")</f>
        <v/>
      </c>
      <c r="BV1011" s="17" t="str">
        <f>IF(Wedstrijden!Y832="x","Z2","")</f>
        <v/>
      </c>
      <c r="BW1011" s="17" t="str">
        <f>IF(COUNTA(Wedstrijden!F832:N832)&lt;&gt;0,1,"")</f>
        <v/>
      </c>
      <c r="BX1011" s="17" t="str">
        <f t="shared" si="91"/>
        <v/>
      </c>
      <c r="BY1011" s="17" t="str">
        <f>IF(Wedstrijden!F832="x","BB","")</f>
        <v/>
      </c>
      <c r="BZ1011" s="17" t="str">
        <f>IF(Wedstrijden!G832="x","B","")</f>
        <v/>
      </c>
      <c r="CA1011" s="17" t="str">
        <f>IF(Wedstrijden!H832="x","L1","")</f>
        <v/>
      </c>
      <c r="CB1011" s="17" t="str">
        <f>IF(Wedstrijden!I832="x","L2","")</f>
        <v/>
      </c>
      <c r="CC1011" s="17" t="str">
        <f>IF(Wedstrijden!J832="x","M1","")</f>
        <v/>
      </c>
      <c r="CD1011" s="17" t="str">
        <f>IF(Wedstrijden!K832="x","M2","")</f>
        <v/>
      </c>
      <c r="CE1011" s="17" t="str">
        <f>IF(Wedstrijden!L832="x","Z1","")</f>
        <v/>
      </c>
      <c r="CF1011" s="17" t="str">
        <f>IF(Wedstrijden!M832="x","Z2","")</f>
        <v/>
      </c>
      <c r="CG1011" s="17" t="str">
        <f>IF(Wedstrijden!N832="x","ZZL","")</f>
        <v/>
      </c>
      <c r="CL1011" s="17" t="str">
        <f>IF(COUNTA(Wedstrijden!AG832:AN832)&lt;&gt;0,2,"")</f>
        <v/>
      </c>
      <c r="CM1011" s="17" t="str">
        <f t="shared" si="92"/>
        <v/>
      </c>
      <c r="CN1011" s="17" t="str">
        <f>IF(Wedstrijden!AG832="x","AA","")</f>
        <v/>
      </c>
      <c r="CO1011" s="17" t="str">
        <f>IF(Wedstrijden!AH832="x","A","")</f>
        <v/>
      </c>
      <c r="CP1011" s="17" t="str">
        <f>IF(Wedstrijden!AI832="x","BB","")</f>
        <v/>
      </c>
      <c r="CQ1011" s="17" t="str">
        <f>IF(Wedstrijden!AJ832="x","B","")</f>
        <v/>
      </c>
      <c r="CR1011" s="17" t="str">
        <f>IF(Wedstrijden!AK832="x","L","")</f>
        <v/>
      </c>
      <c r="CS1011" s="17" t="str">
        <f>IF(Wedstrijden!AL832="x","M","")</f>
        <v/>
      </c>
      <c r="CT1011" s="17" t="str">
        <f>IF(Wedstrijden!AM832="x","Z","")</f>
        <v/>
      </c>
      <c r="CU1011" s="17" t="str">
        <f>IF(Wedstrijden!AN832="x","ZZ","")</f>
        <v/>
      </c>
      <c r="CV1011" s="17" t="str">
        <f>IF(COUNTA(Wedstrijden!Z832:AF832)&lt;&gt;0,2,"")</f>
        <v/>
      </c>
      <c r="CW1011" s="17" t="str">
        <f t="shared" si="93"/>
        <v/>
      </c>
      <c r="CX1011" s="17" t="str">
        <f>IF(Wedstrijden!Z832="x","BB","")</f>
        <v/>
      </c>
      <c r="CY1011" s="17" t="str">
        <f>IF(Wedstrijden!AA832="x","B","")</f>
        <v/>
      </c>
      <c r="CZ1011" s="17" t="str">
        <f>IF(Wedstrijden!AB832="x","L","")</f>
        <v/>
      </c>
      <c r="DA1011" s="17" t="str">
        <f>IF(Wedstrijden!AC832="x","M","")</f>
        <v/>
      </c>
      <c r="DB1011" s="17" t="str">
        <f>IF(Wedstrijden!AD832="x","Z","")</f>
        <v/>
      </c>
      <c r="DC1011" s="17" t="str">
        <f>IF(Wedstrijden!AE832="x","ZZ","")</f>
        <v/>
      </c>
      <c r="DD1011" s="17" t="str">
        <f>IF(Wedstrijden!AF832="x","1.40","")</f>
        <v/>
      </c>
      <c r="DE1011" s="17" t="str">
        <f>IF(COUNTA(Wedstrijden!AP832:AR832)&lt;&gt;0,6,"")</f>
        <v/>
      </c>
      <c r="DF1011" s="17" t="str">
        <f t="shared" si="94"/>
        <v/>
      </c>
      <c r="DG1011" s="17" t="str">
        <f>IF(Wedstrijden!AP832="x","L","")</f>
        <v/>
      </c>
      <c r="DH1011" s="17" t="str">
        <f>IF(Wedstrijden!AQ832="x","M","")</f>
        <v/>
      </c>
      <c r="DI1011" s="17" t="str">
        <f>IF(Wedstrijden!AR832="x","Z","")</f>
        <v/>
      </c>
      <c r="DJ1011" s="17" t="str">
        <f>IF(Wedstrijden!AS832="x","Z","")</f>
        <v/>
      </c>
      <c r="DK1011" s="17" t="str">
        <f>IF(COUNTA(Wedstrijden!AU832:AW832)&lt;&gt;0,6,"")</f>
        <v/>
      </c>
      <c r="DL1011" s="17" t="str">
        <f t="shared" si="95"/>
        <v/>
      </c>
      <c r="DM1011" s="17" t="str">
        <f>IF(Wedstrijden!AU832="x","L","")</f>
        <v/>
      </c>
      <c r="DN1011" s="17" t="str">
        <f>IF(Wedstrijden!AV832="x","M","")</f>
        <v/>
      </c>
      <c r="DO1011" s="17" t="str">
        <f>IF(Wedstrijden!AW832="x","Z","")</f>
        <v/>
      </c>
      <c r="DP1011" s="17" t="str">
        <f>IF(Wedstrijden!AX832="x","Z","")</f>
        <v/>
      </c>
    </row>
    <row r="1012" spans="1:120" ht="14.4" x14ac:dyDescent="0.3">
      <c r="A1012" s="21">
        <f>Wedstrijden!A833</f>
        <v>0</v>
      </c>
      <c r="B1012" s="17" t="str">
        <f>IFERROR(VLOOKUP(Wedstrijden!#REF!,#REF!,2,FALSE),"")</f>
        <v/>
      </c>
      <c r="C1012" s="17" t="e">
        <f>Wedstrijden!#REF!</f>
        <v>#REF!</v>
      </c>
      <c r="D1012" s="17" t="str">
        <f>IFERROR(VLOOKUP(Wedstrijden!#REF!,#REF!,2,FALSE),"")</f>
        <v/>
      </c>
      <c r="E1012" s="17" t="str">
        <f>IFERROR(VLOOKUP(Wedstrijden!#REF!,#REF!,5,FALSE),"")</f>
        <v/>
      </c>
      <c r="F1012" s="17" t="e">
        <f>IF(Wedstrijden!#REF!&lt;&gt;"",Wedstrijden!#REF!,"")</f>
        <v>#REF!</v>
      </c>
      <c r="G1012" s="17" t="e">
        <f>IF(Wedstrijden!#REF!="Indoor",1,0)</f>
        <v>#REF!</v>
      </c>
      <c r="H1012" s="17" t="e">
        <f>Wedstrijden!#REF!</f>
        <v>#REF!</v>
      </c>
      <c r="I1012" s="17" t="e">
        <f>IF(Wedstrijden!#REF!="Nee",0,IF(Wedstrijden!#REF!="Ja",1,""))</f>
        <v>#REF!</v>
      </c>
      <c r="J1012" s="17" t="e">
        <f>IF(Wedstrijden!#REF!&lt;&gt;"",Wedstrijden!#REF!,"")</f>
        <v>#REF!</v>
      </c>
      <c r="W1012" s="18"/>
      <c r="AE1012" s="18"/>
      <c r="AN1012" s="18"/>
      <c r="AU1012" s="18"/>
      <c r="BA1012" s="18"/>
      <c r="BE1012" s="18"/>
      <c r="BJ1012" s="17" t="str">
        <f>IF(COUNTA(Wedstrijden!O833:Y833)&lt;&gt;0,1,"")</f>
        <v/>
      </c>
      <c r="BK1012" s="17" t="str">
        <f t="shared" si="90"/>
        <v/>
      </c>
      <c r="BL1012" s="17" t="str">
        <f>IF(Wedstrijden!O833="x","AA","")</f>
        <v/>
      </c>
      <c r="BM1012" s="17" t="str">
        <f>IF(Wedstrijden!P833="x","A","")</f>
        <v/>
      </c>
      <c r="BN1012" s="17" t="str">
        <f>IF(Wedstrijden!Q833="x","B1","")</f>
        <v/>
      </c>
      <c r="BO1012" s="17" t="e">
        <f>IF(Wedstrijden!#REF!="x","BB","")</f>
        <v>#REF!</v>
      </c>
      <c r="BP1012" s="17" t="str">
        <f>IF(Wedstrijden!S833="x","B","")</f>
        <v/>
      </c>
      <c r="BQ1012" s="17" t="str">
        <f>IF(Wedstrijden!T833="x","L1","")</f>
        <v/>
      </c>
      <c r="BR1012" s="17" t="str">
        <f>IF(Wedstrijden!U833="x","L2","")</f>
        <v/>
      </c>
      <c r="BS1012" s="17" t="str">
        <f>IF(Wedstrijden!V833="x","M1","")</f>
        <v/>
      </c>
      <c r="BT1012" s="17" t="str">
        <f>IF(Wedstrijden!W833="x","M2","")</f>
        <v/>
      </c>
      <c r="BU1012" s="17" t="str">
        <f>IF(Wedstrijden!X833="x","Z1","")</f>
        <v/>
      </c>
      <c r="BV1012" s="17" t="str">
        <f>IF(Wedstrijden!Y833="x","Z2","")</f>
        <v/>
      </c>
      <c r="BW1012" s="17" t="str">
        <f>IF(COUNTA(Wedstrijden!F833:N833)&lt;&gt;0,1,"")</f>
        <v/>
      </c>
      <c r="BX1012" s="17" t="str">
        <f t="shared" si="91"/>
        <v/>
      </c>
      <c r="BY1012" s="17" t="str">
        <f>IF(Wedstrijden!F833="x","BB","")</f>
        <v/>
      </c>
      <c r="BZ1012" s="17" t="str">
        <f>IF(Wedstrijden!G833="x","B","")</f>
        <v/>
      </c>
      <c r="CA1012" s="17" t="str">
        <f>IF(Wedstrijden!H833="x","L1","")</f>
        <v/>
      </c>
      <c r="CB1012" s="17" t="str">
        <f>IF(Wedstrijden!I833="x","L2","")</f>
        <v/>
      </c>
      <c r="CC1012" s="17" t="str">
        <f>IF(Wedstrijden!J833="x","M1","")</f>
        <v/>
      </c>
      <c r="CD1012" s="17" t="str">
        <f>IF(Wedstrijden!K833="x","M2","")</f>
        <v/>
      </c>
      <c r="CE1012" s="17" t="str">
        <f>IF(Wedstrijden!L833="x","Z1","")</f>
        <v/>
      </c>
      <c r="CF1012" s="17" t="str">
        <f>IF(Wedstrijden!M833="x","Z2","")</f>
        <v/>
      </c>
      <c r="CG1012" s="17" t="str">
        <f>IF(Wedstrijden!N833="x","ZZL","")</f>
        <v/>
      </c>
      <c r="CL1012" s="17" t="str">
        <f>IF(COUNTA(Wedstrijden!AG833:AN833)&lt;&gt;0,2,"")</f>
        <v/>
      </c>
      <c r="CM1012" s="17" t="str">
        <f t="shared" si="92"/>
        <v/>
      </c>
      <c r="CN1012" s="17" t="str">
        <f>IF(Wedstrijden!AG833="x","AA","")</f>
        <v/>
      </c>
      <c r="CO1012" s="17" t="str">
        <f>IF(Wedstrijden!AH833="x","A","")</f>
        <v/>
      </c>
      <c r="CP1012" s="17" t="str">
        <f>IF(Wedstrijden!AI833="x","BB","")</f>
        <v/>
      </c>
      <c r="CQ1012" s="17" t="str">
        <f>IF(Wedstrijden!AJ833="x","B","")</f>
        <v/>
      </c>
      <c r="CR1012" s="17" t="str">
        <f>IF(Wedstrijden!AK833="x","L","")</f>
        <v/>
      </c>
      <c r="CS1012" s="17" t="str">
        <f>IF(Wedstrijden!AL833="x","M","")</f>
        <v/>
      </c>
      <c r="CT1012" s="17" t="str">
        <f>IF(Wedstrijden!AM833="x","Z","")</f>
        <v/>
      </c>
      <c r="CU1012" s="17" t="str">
        <f>IF(Wedstrijden!AN833="x","ZZ","")</f>
        <v/>
      </c>
      <c r="CV1012" s="17" t="str">
        <f>IF(COUNTA(Wedstrijden!Z833:AF833)&lt;&gt;0,2,"")</f>
        <v/>
      </c>
      <c r="CW1012" s="17" t="str">
        <f t="shared" si="93"/>
        <v/>
      </c>
      <c r="CX1012" s="17" t="str">
        <f>IF(Wedstrijden!Z833="x","BB","")</f>
        <v/>
      </c>
      <c r="CY1012" s="17" t="str">
        <f>IF(Wedstrijden!AA833="x","B","")</f>
        <v/>
      </c>
      <c r="CZ1012" s="17" t="str">
        <f>IF(Wedstrijden!AB833="x","L","")</f>
        <v/>
      </c>
      <c r="DA1012" s="17" t="str">
        <f>IF(Wedstrijden!AC833="x","M","")</f>
        <v/>
      </c>
      <c r="DB1012" s="17" t="str">
        <f>IF(Wedstrijden!AD833="x","Z","")</f>
        <v/>
      </c>
      <c r="DC1012" s="17" t="str">
        <f>IF(Wedstrijden!AE833="x","ZZ","")</f>
        <v/>
      </c>
      <c r="DD1012" s="17" t="str">
        <f>IF(Wedstrijden!AF833="x","1.40","")</f>
        <v/>
      </c>
      <c r="DE1012" s="17" t="str">
        <f>IF(COUNTA(Wedstrijden!AP833:AR833)&lt;&gt;0,6,"")</f>
        <v/>
      </c>
      <c r="DF1012" s="17" t="str">
        <f t="shared" si="94"/>
        <v/>
      </c>
      <c r="DG1012" s="17" t="str">
        <f>IF(Wedstrijden!AP833="x","L","")</f>
        <v/>
      </c>
      <c r="DH1012" s="17" t="str">
        <f>IF(Wedstrijden!AQ833="x","M","")</f>
        <v/>
      </c>
      <c r="DI1012" s="17" t="str">
        <f>IF(Wedstrijden!AR833="x","Z","")</f>
        <v/>
      </c>
      <c r="DJ1012" s="17" t="str">
        <f>IF(Wedstrijden!AS833="x","Z","")</f>
        <v/>
      </c>
      <c r="DK1012" s="17" t="str">
        <f>IF(COUNTA(Wedstrijden!AU833:AW833)&lt;&gt;0,6,"")</f>
        <v/>
      </c>
      <c r="DL1012" s="17" t="str">
        <f t="shared" si="95"/>
        <v/>
      </c>
      <c r="DM1012" s="17" t="str">
        <f>IF(Wedstrijden!AU833="x","L","")</f>
        <v/>
      </c>
      <c r="DN1012" s="17" t="str">
        <f>IF(Wedstrijden!AV833="x","M","")</f>
        <v/>
      </c>
      <c r="DO1012" s="17" t="str">
        <f>IF(Wedstrijden!AW833="x","Z","")</f>
        <v/>
      </c>
      <c r="DP1012" s="17" t="str">
        <f>IF(Wedstrijden!AX833="x","Z","")</f>
        <v/>
      </c>
    </row>
    <row r="1013" spans="1:120" ht="14.4" x14ac:dyDescent="0.3">
      <c r="A1013" s="21">
        <f>Wedstrijden!A834</f>
        <v>0</v>
      </c>
      <c r="B1013" s="17" t="str">
        <f>IFERROR(VLOOKUP(Wedstrijden!#REF!,#REF!,2,FALSE),"")</f>
        <v/>
      </c>
      <c r="C1013" s="17" t="e">
        <f>Wedstrijden!#REF!</f>
        <v>#REF!</v>
      </c>
      <c r="D1013" s="17" t="str">
        <f>IFERROR(VLOOKUP(Wedstrijden!#REF!,#REF!,2,FALSE),"")</f>
        <v/>
      </c>
      <c r="E1013" s="17" t="str">
        <f>IFERROR(VLOOKUP(Wedstrijden!#REF!,#REF!,5,FALSE),"")</f>
        <v/>
      </c>
      <c r="F1013" s="17" t="e">
        <f>IF(Wedstrijden!#REF!&lt;&gt;"",Wedstrijden!#REF!,"")</f>
        <v>#REF!</v>
      </c>
      <c r="G1013" s="17" t="e">
        <f>IF(Wedstrijden!#REF!="Indoor",1,0)</f>
        <v>#REF!</v>
      </c>
      <c r="H1013" s="17" t="e">
        <f>Wedstrijden!#REF!</f>
        <v>#REF!</v>
      </c>
      <c r="I1013" s="17" t="e">
        <f>IF(Wedstrijden!#REF!="Nee",0,IF(Wedstrijden!#REF!="Ja",1,""))</f>
        <v>#REF!</v>
      </c>
      <c r="J1013" s="17" t="e">
        <f>IF(Wedstrijden!#REF!&lt;&gt;"",Wedstrijden!#REF!,"")</f>
        <v>#REF!</v>
      </c>
      <c r="W1013" s="18"/>
      <c r="AE1013" s="18"/>
      <c r="AN1013" s="18"/>
      <c r="AU1013" s="18"/>
      <c r="BA1013" s="18"/>
      <c r="BE1013" s="18"/>
      <c r="BJ1013" s="17" t="str">
        <f>IF(COUNTA(Wedstrijden!O834:Y834)&lt;&gt;0,1,"")</f>
        <v/>
      </c>
      <c r="BK1013" s="17" t="str">
        <f t="shared" si="90"/>
        <v/>
      </c>
      <c r="BL1013" s="17" t="str">
        <f>IF(Wedstrijden!O834="x","AA","")</f>
        <v/>
      </c>
      <c r="BM1013" s="17" t="str">
        <f>IF(Wedstrijden!P834="x","A","")</f>
        <v/>
      </c>
      <c r="BN1013" s="17" t="str">
        <f>IF(Wedstrijden!Q834="x","B1","")</f>
        <v/>
      </c>
      <c r="BO1013" s="17" t="e">
        <f>IF(Wedstrijden!#REF!="x","BB","")</f>
        <v>#REF!</v>
      </c>
      <c r="BP1013" s="17" t="str">
        <f>IF(Wedstrijden!S834="x","B","")</f>
        <v/>
      </c>
      <c r="BQ1013" s="17" t="str">
        <f>IF(Wedstrijden!T834="x","L1","")</f>
        <v/>
      </c>
      <c r="BR1013" s="17" t="str">
        <f>IF(Wedstrijden!U834="x","L2","")</f>
        <v/>
      </c>
      <c r="BS1013" s="17" t="str">
        <f>IF(Wedstrijden!V834="x","M1","")</f>
        <v/>
      </c>
      <c r="BT1013" s="17" t="str">
        <f>IF(Wedstrijden!W834="x","M2","")</f>
        <v/>
      </c>
      <c r="BU1013" s="17" t="str">
        <f>IF(Wedstrijden!X834="x","Z1","")</f>
        <v/>
      </c>
      <c r="BV1013" s="17" t="str">
        <f>IF(Wedstrijden!Y834="x","Z2","")</f>
        <v/>
      </c>
      <c r="BW1013" s="17" t="str">
        <f>IF(COUNTA(Wedstrijden!F834:N834)&lt;&gt;0,1,"")</f>
        <v/>
      </c>
      <c r="BX1013" s="17" t="str">
        <f t="shared" si="91"/>
        <v/>
      </c>
      <c r="BY1013" s="17" t="str">
        <f>IF(Wedstrijden!F834="x","BB","")</f>
        <v/>
      </c>
      <c r="BZ1013" s="17" t="str">
        <f>IF(Wedstrijden!G834="x","B","")</f>
        <v/>
      </c>
      <c r="CA1013" s="17" t="str">
        <f>IF(Wedstrijden!H834="x","L1","")</f>
        <v/>
      </c>
      <c r="CB1013" s="17" t="str">
        <f>IF(Wedstrijden!I834="x","L2","")</f>
        <v/>
      </c>
      <c r="CC1013" s="17" t="str">
        <f>IF(Wedstrijden!J834="x","M1","")</f>
        <v/>
      </c>
      <c r="CD1013" s="17" t="str">
        <f>IF(Wedstrijden!K834="x","M2","")</f>
        <v/>
      </c>
      <c r="CE1013" s="17" t="str">
        <f>IF(Wedstrijden!L834="x","Z1","")</f>
        <v/>
      </c>
      <c r="CF1013" s="17" t="str">
        <f>IF(Wedstrijden!M834="x","Z2","")</f>
        <v/>
      </c>
      <c r="CG1013" s="17" t="str">
        <f>IF(Wedstrijden!N834="x","ZZL","")</f>
        <v/>
      </c>
      <c r="CL1013" s="17" t="str">
        <f>IF(COUNTA(Wedstrijden!AG834:AN834)&lt;&gt;0,2,"")</f>
        <v/>
      </c>
      <c r="CM1013" s="17" t="str">
        <f t="shared" si="92"/>
        <v/>
      </c>
      <c r="CN1013" s="17" t="str">
        <f>IF(Wedstrijden!AG834="x","AA","")</f>
        <v/>
      </c>
      <c r="CO1013" s="17" t="str">
        <f>IF(Wedstrijden!AH834="x","A","")</f>
        <v/>
      </c>
      <c r="CP1013" s="17" t="str">
        <f>IF(Wedstrijden!AI834="x","BB","")</f>
        <v/>
      </c>
      <c r="CQ1013" s="17" t="str">
        <f>IF(Wedstrijden!AJ834="x","B","")</f>
        <v/>
      </c>
      <c r="CR1013" s="17" t="str">
        <f>IF(Wedstrijden!AK834="x","L","")</f>
        <v/>
      </c>
      <c r="CS1013" s="17" t="str">
        <f>IF(Wedstrijden!AL834="x","M","")</f>
        <v/>
      </c>
      <c r="CT1013" s="17" t="str">
        <f>IF(Wedstrijden!AM834="x","Z","")</f>
        <v/>
      </c>
      <c r="CU1013" s="17" t="str">
        <f>IF(Wedstrijden!AN834="x","ZZ","")</f>
        <v/>
      </c>
      <c r="CV1013" s="17" t="str">
        <f>IF(COUNTA(Wedstrijden!Z834:AF834)&lt;&gt;0,2,"")</f>
        <v/>
      </c>
      <c r="CW1013" s="17" t="str">
        <f t="shared" si="93"/>
        <v/>
      </c>
      <c r="CX1013" s="17" t="str">
        <f>IF(Wedstrijden!Z834="x","BB","")</f>
        <v/>
      </c>
      <c r="CY1013" s="17" t="str">
        <f>IF(Wedstrijden!AA834="x","B","")</f>
        <v/>
      </c>
      <c r="CZ1013" s="17" t="str">
        <f>IF(Wedstrijden!AB834="x","L","")</f>
        <v/>
      </c>
      <c r="DA1013" s="17" t="str">
        <f>IF(Wedstrijden!AC834="x","M","")</f>
        <v/>
      </c>
      <c r="DB1013" s="17" t="str">
        <f>IF(Wedstrijden!AD834="x","Z","")</f>
        <v/>
      </c>
      <c r="DC1013" s="17" t="str">
        <f>IF(Wedstrijden!AE834="x","ZZ","")</f>
        <v/>
      </c>
      <c r="DD1013" s="17" t="str">
        <f>IF(Wedstrijden!AF834="x","1.40","")</f>
        <v/>
      </c>
      <c r="DE1013" s="17" t="str">
        <f>IF(COUNTA(Wedstrijden!AP834:AR834)&lt;&gt;0,6,"")</f>
        <v/>
      </c>
      <c r="DF1013" s="17" t="str">
        <f t="shared" si="94"/>
        <v/>
      </c>
      <c r="DG1013" s="17" t="str">
        <f>IF(Wedstrijden!AP834="x","L","")</f>
        <v/>
      </c>
      <c r="DH1013" s="17" t="str">
        <f>IF(Wedstrijden!AQ834="x","M","")</f>
        <v/>
      </c>
      <c r="DI1013" s="17" t="str">
        <f>IF(Wedstrijden!AR834="x","Z","")</f>
        <v/>
      </c>
      <c r="DJ1013" s="17" t="str">
        <f>IF(Wedstrijden!AS834="x","Z","")</f>
        <v/>
      </c>
      <c r="DK1013" s="17" t="str">
        <f>IF(COUNTA(Wedstrijden!AU834:AW834)&lt;&gt;0,6,"")</f>
        <v/>
      </c>
      <c r="DL1013" s="17" t="str">
        <f t="shared" si="95"/>
        <v/>
      </c>
      <c r="DM1013" s="17" t="str">
        <f>IF(Wedstrijden!AU834="x","L","")</f>
        <v/>
      </c>
      <c r="DN1013" s="17" t="str">
        <f>IF(Wedstrijden!AV834="x","M","")</f>
        <v/>
      </c>
      <c r="DO1013" s="17" t="str">
        <f>IF(Wedstrijden!AW834="x","Z","")</f>
        <v/>
      </c>
      <c r="DP1013" s="17" t="str">
        <f>IF(Wedstrijden!AX834="x","Z","")</f>
        <v/>
      </c>
    </row>
    <row r="1014" spans="1:120" ht="14.4" x14ac:dyDescent="0.3">
      <c r="A1014" s="21">
        <f>Wedstrijden!A835</f>
        <v>0</v>
      </c>
      <c r="B1014" s="17" t="str">
        <f>IFERROR(VLOOKUP(Wedstrijden!#REF!,#REF!,2,FALSE),"")</f>
        <v/>
      </c>
      <c r="C1014" s="17" t="e">
        <f>Wedstrijden!#REF!</f>
        <v>#REF!</v>
      </c>
      <c r="D1014" s="17" t="str">
        <f>IFERROR(VLOOKUP(Wedstrijden!#REF!,#REF!,2,FALSE),"")</f>
        <v/>
      </c>
      <c r="E1014" s="17" t="str">
        <f>IFERROR(VLOOKUP(Wedstrijden!#REF!,#REF!,5,FALSE),"")</f>
        <v/>
      </c>
      <c r="F1014" s="17" t="e">
        <f>IF(Wedstrijden!#REF!&lt;&gt;"",Wedstrijden!#REF!,"")</f>
        <v>#REF!</v>
      </c>
      <c r="G1014" s="17" t="e">
        <f>IF(Wedstrijden!#REF!="Indoor",1,0)</f>
        <v>#REF!</v>
      </c>
      <c r="H1014" s="17" t="e">
        <f>Wedstrijden!#REF!</f>
        <v>#REF!</v>
      </c>
      <c r="I1014" s="17" t="e">
        <f>IF(Wedstrijden!#REF!="Nee",0,IF(Wedstrijden!#REF!="Ja",1,""))</f>
        <v>#REF!</v>
      </c>
      <c r="J1014" s="17" t="e">
        <f>IF(Wedstrijden!#REF!&lt;&gt;"",Wedstrijden!#REF!,"")</f>
        <v>#REF!</v>
      </c>
      <c r="W1014" s="18"/>
      <c r="AE1014" s="18"/>
      <c r="AN1014" s="18"/>
      <c r="AU1014" s="18"/>
      <c r="BA1014" s="18"/>
      <c r="BE1014" s="18"/>
      <c r="BJ1014" s="17" t="str">
        <f>IF(COUNTA(Wedstrijden!O835:Y835)&lt;&gt;0,1,"")</f>
        <v/>
      </c>
      <c r="BK1014" s="17" t="str">
        <f t="shared" si="90"/>
        <v/>
      </c>
      <c r="BL1014" s="17" t="str">
        <f>IF(Wedstrijden!O835="x","AA","")</f>
        <v/>
      </c>
      <c r="BM1014" s="17" t="str">
        <f>IF(Wedstrijden!P835="x","A","")</f>
        <v/>
      </c>
      <c r="BN1014" s="17" t="str">
        <f>IF(Wedstrijden!Q835="x","B1","")</f>
        <v/>
      </c>
      <c r="BO1014" s="17" t="e">
        <f>IF(Wedstrijden!#REF!="x","BB","")</f>
        <v>#REF!</v>
      </c>
      <c r="BP1014" s="17" t="str">
        <f>IF(Wedstrijden!S835="x","B","")</f>
        <v/>
      </c>
      <c r="BQ1014" s="17" t="str">
        <f>IF(Wedstrijden!T835="x","L1","")</f>
        <v/>
      </c>
      <c r="BR1014" s="17" t="str">
        <f>IF(Wedstrijden!U835="x","L2","")</f>
        <v/>
      </c>
      <c r="BS1014" s="17" t="str">
        <f>IF(Wedstrijden!V835="x","M1","")</f>
        <v/>
      </c>
      <c r="BT1014" s="17" t="str">
        <f>IF(Wedstrijden!W835="x","M2","")</f>
        <v/>
      </c>
      <c r="BU1014" s="17" t="str">
        <f>IF(Wedstrijden!X835="x","Z1","")</f>
        <v/>
      </c>
      <c r="BV1014" s="17" t="str">
        <f>IF(Wedstrijden!Y835="x","Z2","")</f>
        <v/>
      </c>
      <c r="BW1014" s="17" t="str">
        <f>IF(COUNTA(Wedstrijden!F835:N835)&lt;&gt;0,1,"")</f>
        <v/>
      </c>
      <c r="BX1014" s="17" t="str">
        <f t="shared" si="91"/>
        <v/>
      </c>
      <c r="BY1014" s="17" t="str">
        <f>IF(Wedstrijden!F835="x","BB","")</f>
        <v/>
      </c>
      <c r="BZ1014" s="17" t="str">
        <f>IF(Wedstrijden!G835="x","B","")</f>
        <v/>
      </c>
      <c r="CA1014" s="17" t="str">
        <f>IF(Wedstrijden!H835="x","L1","")</f>
        <v/>
      </c>
      <c r="CB1014" s="17" t="str">
        <f>IF(Wedstrijden!I835="x","L2","")</f>
        <v/>
      </c>
      <c r="CC1014" s="17" t="str">
        <f>IF(Wedstrijden!J835="x","M1","")</f>
        <v/>
      </c>
      <c r="CD1014" s="17" t="str">
        <f>IF(Wedstrijden!K835="x","M2","")</f>
        <v/>
      </c>
      <c r="CE1014" s="17" t="str">
        <f>IF(Wedstrijden!L835="x","Z1","")</f>
        <v/>
      </c>
      <c r="CF1014" s="17" t="str">
        <f>IF(Wedstrijden!M835="x","Z2","")</f>
        <v/>
      </c>
      <c r="CG1014" s="17" t="str">
        <f>IF(Wedstrijden!N835="x","ZZL","")</f>
        <v/>
      </c>
      <c r="CL1014" s="17" t="str">
        <f>IF(COUNTA(Wedstrijden!AG835:AN835)&lt;&gt;0,2,"")</f>
        <v/>
      </c>
      <c r="CM1014" s="17" t="str">
        <f t="shared" si="92"/>
        <v/>
      </c>
      <c r="CN1014" s="17" t="str">
        <f>IF(Wedstrijden!AG835="x","AA","")</f>
        <v/>
      </c>
      <c r="CO1014" s="17" t="str">
        <f>IF(Wedstrijden!AH835="x","A","")</f>
        <v/>
      </c>
      <c r="CP1014" s="17" t="str">
        <f>IF(Wedstrijden!AI835="x","BB","")</f>
        <v/>
      </c>
      <c r="CQ1014" s="17" t="str">
        <f>IF(Wedstrijden!AJ835="x","B","")</f>
        <v/>
      </c>
      <c r="CR1014" s="17" t="str">
        <f>IF(Wedstrijden!AK835="x","L","")</f>
        <v/>
      </c>
      <c r="CS1014" s="17" t="str">
        <f>IF(Wedstrijden!AL835="x","M","")</f>
        <v/>
      </c>
      <c r="CT1014" s="17" t="str">
        <f>IF(Wedstrijden!AM835="x","Z","")</f>
        <v/>
      </c>
      <c r="CU1014" s="17" t="str">
        <f>IF(Wedstrijden!AN835="x","ZZ","")</f>
        <v/>
      </c>
      <c r="CV1014" s="17" t="str">
        <f>IF(COUNTA(Wedstrijden!Z835:AF835)&lt;&gt;0,2,"")</f>
        <v/>
      </c>
      <c r="CW1014" s="17" t="str">
        <f t="shared" si="93"/>
        <v/>
      </c>
      <c r="CX1014" s="17" t="str">
        <f>IF(Wedstrijden!Z835="x","BB","")</f>
        <v/>
      </c>
      <c r="CY1014" s="17" t="str">
        <f>IF(Wedstrijden!AA835="x","B","")</f>
        <v/>
      </c>
      <c r="CZ1014" s="17" t="str">
        <f>IF(Wedstrijden!AB835="x","L","")</f>
        <v/>
      </c>
      <c r="DA1014" s="17" t="str">
        <f>IF(Wedstrijden!AC835="x","M","")</f>
        <v/>
      </c>
      <c r="DB1014" s="17" t="str">
        <f>IF(Wedstrijden!AD835="x","Z","")</f>
        <v/>
      </c>
      <c r="DC1014" s="17" t="str">
        <f>IF(Wedstrijden!AE835="x","ZZ","")</f>
        <v/>
      </c>
      <c r="DD1014" s="17" t="str">
        <f>IF(Wedstrijden!AF835="x","1.40","")</f>
        <v/>
      </c>
      <c r="DE1014" s="17" t="str">
        <f>IF(COUNTA(Wedstrijden!AP835:AR835)&lt;&gt;0,6,"")</f>
        <v/>
      </c>
      <c r="DF1014" s="17" t="str">
        <f t="shared" si="94"/>
        <v/>
      </c>
      <c r="DG1014" s="17" t="str">
        <f>IF(Wedstrijden!AP835="x","L","")</f>
        <v/>
      </c>
      <c r="DH1014" s="17" t="str">
        <f>IF(Wedstrijden!AQ835="x","M","")</f>
        <v/>
      </c>
      <c r="DI1014" s="17" t="str">
        <f>IF(Wedstrijden!AR835="x","Z","")</f>
        <v/>
      </c>
      <c r="DJ1014" s="17" t="str">
        <f>IF(Wedstrijden!AS835="x","Z","")</f>
        <v/>
      </c>
      <c r="DK1014" s="17" t="str">
        <f>IF(COUNTA(Wedstrijden!AU835:AW835)&lt;&gt;0,6,"")</f>
        <v/>
      </c>
      <c r="DL1014" s="17" t="str">
        <f t="shared" si="95"/>
        <v/>
      </c>
      <c r="DM1014" s="17" t="str">
        <f>IF(Wedstrijden!AU835="x","L","")</f>
        <v/>
      </c>
      <c r="DN1014" s="17" t="str">
        <f>IF(Wedstrijden!AV835="x","M","")</f>
        <v/>
      </c>
      <c r="DO1014" s="17" t="str">
        <f>IF(Wedstrijden!AW835="x","Z","")</f>
        <v/>
      </c>
      <c r="DP1014" s="17" t="str">
        <f>IF(Wedstrijden!AX835="x","Z","")</f>
        <v/>
      </c>
    </row>
    <row r="1015" spans="1:120" ht="14.4" x14ac:dyDescent="0.3">
      <c r="A1015" s="21">
        <f>Wedstrijden!A836</f>
        <v>0</v>
      </c>
      <c r="B1015" s="17" t="str">
        <f>IFERROR(VLOOKUP(Wedstrijden!#REF!,#REF!,2,FALSE),"")</f>
        <v/>
      </c>
      <c r="C1015" s="17" t="e">
        <f>Wedstrijden!#REF!</f>
        <v>#REF!</v>
      </c>
      <c r="D1015" s="17" t="str">
        <f>IFERROR(VLOOKUP(Wedstrijden!#REF!,#REF!,2,FALSE),"")</f>
        <v/>
      </c>
      <c r="E1015" s="17" t="str">
        <f>IFERROR(VLOOKUP(Wedstrijden!#REF!,#REF!,5,FALSE),"")</f>
        <v/>
      </c>
      <c r="F1015" s="17" t="e">
        <f>IF(Wedstrijden!#REF!&lt;&gt;"",Wedstrijden!#REF!,"")</f>
        <v>#REF!</v>
      </c>
      <c r="G1015" s="17" t="e">
        <f>IF(Wedstrijden!#REF!="Indoor",1,0)</f>
        <v>#REF!</v>
      </c>
      <c r="H1015" s="17" t="e">
        <f>Wedstrijden!#REF!</f>
        <v>#REF!</v>
      </c>
      <c r="I1015" s="17" t="e">
        <f>IF(Wedstrijden!#REF!="Nee",0,IF(Wedstrijden!#REF!="Ja",1,""))</f>
        <v>#REF!</v>
      </c>
      <c r="J1015" s="17" t="e">
        <f>IF(Wedstrijden!#REF!&lt;&gt;"",Wedstrijden!#REF!,"")</f>
        <v>#REF!</v>
      </c>
      <c r="W1015" s="18"/>
      <c r="AE1015" s="18"/>
      <c r="AN1015" s="18"/>
      <c r="AU1015" s="18"/>
      <c r="BA1015" s="18"/>
      <c r="BE1015" s="18"/>
      <c r="BJ1015" s="17" t="str">
        <f>IF(COUNTA(Wedstrijden!O836:Y836)&lt;&gt;0,1,"")</f>
        <v/>
      </c>
      <c r="BK1015" s="17" t="str">
        <f t="shared" si="90"/>
        <v/>
      </c>
      <c r="BL1015" s="17" t="str">
        <f>IF(Wedstrijden!O836="x","AA","")</f>
        <v/>
      </c>
      <c r="BM1015" s="17" t="str">
        <f>IF(Wedstrijden!P836="x","A","")</f>
        <v/>
      </c>
      <c r="BN1015" s="17" t="str">
        <f>IF(Wedstrijden!Q836="x","B1","")</f>
        <v/>
      </c>
      <c r="BO1015" s="17" t="e">
        <f>IF(Wedstrijden!#REF!="x","BB","")</f>
        <v>#REF!</v>
      </c>
      <c r="BP1015" s="17" t="str">
        <f>IF(Wedstrijden!S836="x","B","")</f>
        <v/>
      </c>
      <c r="BQ1015" s="17" t="str">
        <f>IF(Wedstrijden!T836="x","L1","")</f>
        <v/>
      </c>
      <c r="BR1015" s="17" t="str">
        <f>IF(Wedstrijden!U836="x","L2","")</f>
        <v/>
      </c>
      <c r="BS1015" s="17" t="str">
        <f>IF(Wedstrijden!V836="x","M1","")</f>
        <v/>
      </c>
      <c r="BT1015" s="17" t="str">
        <f>IF(Wedstrijden!W836="x","M2","")</f>
        <v/>
      </c>
      <c r="BU1015" s="17" t="str">
        <f>IF(Wedstrijden!X836="x","Z1","")</f>
        <v/>
      </c>
      <c r="BV1015" s="17" t="str">
        <f>IF(Wedstrijden!Y836="x","Z2","")</f>
        <v/>
      </c>
      <c r="BW1015" s="17" t="str">
        <f>IF(COUNTA(Wedstrijden!F836:N836)&lt;&gt;0,1,"")</f>
        <v/>
      </c>
      <c r="BX1015" s="17" t="str">
        <f t="shared" si="91"/>
        <v/>
      </c>
      <c r="BY1015" s="17" t="str">
        <f>IF(Wedstrijden!F836="x","BB","")</f>
        <v/>
      </c>
      <c r="BZ1015" s="17" t="str">
        <f>IF(Wedstrijden!G836="x","B","")</f>
        <v/>
      </c>
      <c r="CA1015" s="17" t="str">
        <f>IF(Wedstrijden!H836="x","L1","")</f>
        <v/>
      </c>
      <c r="CB1015" s="17" t="str">
        <f>IF(Wedstrijden!I836="x","L2","")</f>
        <v/>
      </c>
      <c r="CC1015" s="17" t="str">
        <f>IF(Wedstrijden!J836="x","M1","")</f>
        <v/>
      </c>
      <c r="CD1015" s="17" t="str">
        <f>IF(Wedstrijden!K836="x","M2","")</f>
        <v/>
      </c>
      <c r="CE1015" s="17" t="str">
        <f>IF(Wedstrijden!L836="x","Z1","")</f>
        <v/>
      </c>
      <c r="CF1015" s="17" t="str">
        <f>IF(Wedstrijden!M836="x","Z2","")</f>
        <v/>
      </c>
      <c r="CG1015" s="17" t="str">
        <f>IF(Wedstrijden!N836="x","ZZL","")</f>
        <v/>
      </c>
      <c r="CL1015" s="17" t="str">
        <f>IF(COUNTA(Wedstrijden!AG836:AN836)&lt;&gt;0,2,"")</f>
        <v/>
      </c>
      <c r="CM1015" s="17" t="str">
        <f t="shared" si="92"/>
        <v/>
      </c>
      <c r="CN1015" s="17" t="str">
        <f>IF(Wedstrijden!AG836="x","AA","")</f>
        <v/>
      </c>
      <c r="CO1015" s="17" t="str">
        <f>IF(Wedstrijden!AH836="x","A","")</f>
        <v/>
      </c>
      <c r="CP1015" s="17" t="str">
        <f>IF(Wedstrijden!AI836="x","BB","")</f>
        <v/>
      </c>
      <c r="CQ1015" s="17" t="str">
        <f>IF(Wedstrijden!AJ836="x","B","")</f>
        <v/>
      </c>
      <c r="CR1015" s="17" t="str">
        <f>IF(Wedstrijden!AK836="x","L","")</f>
        <v/>
      </c>
      <c r="CS1015" s="17" t="str">
        <f>IF(Wedstrijden!AL836="x","M","")</f>
        <v/>
      </c>
      <c r="CT1015" s="17" t="str">
        <f>IF(Wedstrijden!AM836="x","Z","")</f>
        <v/>
      </c>
      <c r="CU1015" s="17" t="str">
        <f>IF(Wedstrijden!AN836="x","ZZ","")</f>
        <v/>
      </c>
      <c r="CV1015" s="17" t="str">
        <f>IF(COUNTA(Wedstrijden!Z836:AF836)&lt;&gt;0,2,"")</f>
        <v/>
      </c>
      <c r="CW1015" s="17" t="str">
        <f t="shared" si="93"/>
        <v/>
      </c>
      <c r="CX1015" s="17" t="str">
        <f>IF(Wedstrijden!Z836="x","BB","")</f>
        <v/>
      </c>
      <c r="CY1015" s="17" t="str">
        <f>IF(Wedstrijden!AA836="x","B","")</f>
        <v/>
      </c>
      <c r="CZ1015" s="17" t="str">
        <f>IF(Wedstrijden!AB836="x","L","")</f>
        <v/>
      </c>
      <c r="DA1015" s="17" t="str">
        <f>IF(Wedstrijden!AC836="x","M","")</f>
        <v/>
      </c>
      <c r="DB1015" s="17" t="str">
        <f>IF(Wedstrijden!AD836="x","Z","")</f>
        <v/>
      </c>
      <c r="DC1015" s="17" t="str">
        <f>IF(Wedstrijden!AE836="x","ZZ","")</f>
        <v/>
      </c>
      <c r="DD1015" s="17" t="str">
        <f>IF(Wedstrijden!AF836="x","1.40","")</f>
        <v/>
      </c>
      <c r="DE1015" s="17" t="str">
        <f>IF(COUNTA(Wedstrijden!AP836:AR836)&lt;&gt;0,6,"")</f>
        <v/>
      </c>
      <c r="DF1015" s="17" t="str">
        <f t="shared" si="94"/>
        <v/>
      </c>
      <c r="DG1015" s="17" t="str">
        <f>IF(Wedstrijden!AP836="x","L","")</f>
        <v/>
      </c>
      <c r="DH1015" s="17" t="str">
        <f>IF(Wedstrijden!AQ836="x","M","")</f>
        <v/>
      </c>
      <c r="DI1015" s="17" t="str">
        <f>IF(Wedstrijden!AR836="x","Z","")</f>
        <v/>
      </c>
      <c r="DJ1015" s="17" t="str">
        <f>IF(Wedstrijden!AS836="x","Z","")</f>
        <v/>
      </c>
      <c r="DK1015" s="17" t="str">
        <f>IF(COUNTA(Wedstrijden!AU836:AW836)&lt;&gt;0,6,"")</f>
        <v/>
      </c>
      <c r="DL1015" s="17" t="str">
        <f t="shared" si="95"/>
        <v/>
      </c>
      <c r="DM1015" s="17" t="str">
        <f>IF(Wedstrijden!AU836="x","L","")</f>
        <v/>
      </c>
      <c r="DN1015" s="17" t="str">
        <f>IF(Wedstrijden!AV836="x","M","")</f>
        <v/>
      </c>
      <c r="DO1015" s="17" t="str">
        <f>IF(Wedstrijden!AW836="x","Z","")</f>
        <v/>
      </c>
      <c r="DP1015" s="17" t="str">
        <f>IF(Wedstrijden!AX836="x","Z","")</f>
        <v/>
      </c>
    </row>
    <row r="1016" spans="1:120" ht="14.4" x14ac:dyDescent="0.3">
      <c r="A1016" s="21">
        <f>Wedstrijden!A837</f>
        <v>0</v>
      </c>
      <c r="B1016" s="17" t="str">
        <f>IFERROR(VLOOKUP(Wedstrijden!#REF!,#REF!,2,FALSE),"")</f>
        <v/>
      </c>
      <c r="C1016" s="17" t="e">
        <f>Wedstrijden!#REF!</f>
        <v>#REF!</v>
      </c>
      <c r="D1016" s="17" t="str">
        <f>IFERROR(VLOOKUP(Wedstrijden!#REF!,#REF!,2,FALSE),"")</f>
        <v/>
      </c>
      <c r="E1016" s="17" t="str">
        <f>IFERROR(VLOOKUP(Wedstrijden!#REF!,#REF!,5,FALSE),"")</f>
        <v/>
      </c>
      <c r="F1016" s="17" t="e">
        <f>IF(Wedstrijden!#REF!&lt;&gt;"",Wedstrijden!#REF!,"")</f>
        <v>#REF!</v>
      </c>
      <c r="G1016" s="17" t="e">
        <f>IF(Wedstrijden!#REF!="Indoor",1,0)</f>
        <v>#REF!</v>
      </c>
      <c r="H1016" s="17" t="e">
        <f>Wedstrijden!#REF!</f>
        <v>#REF!</v>
      </c>
      <c r="I1016" s="17" t="e">
        <f>IF(Wedstrijden!#REF!="Nee",0,IF(Wedstrijden!#REF!="Ja",1,""))</f>
        <v>#REF!</v>
      </c>
      <c r="J1016" s="17" t="e">
        <f>IF(Wedstrijden!#REF!&lt;&gt;"",Wedstrijden!#REF!,"")</f>
        <v>#REF!</v>
      </c>
      <c r="W1016" s="18"/>
      <c r="AE1016" s="18"/>
      <c r="AN1016" s="18"/>
      <c r="AU1016" s="18"/>
      <c r="BA1016" s="18"/>
      <c r="BE1016" s="18"/>
      <c r="BJ1016" s="17" t="str">
        <f>IF(COUNTA(Wedstrijden!O837:Y837)&lt;&gt;0,1,"")</f>
        <v/>
      </c>
      <c r="BK1016" s="17" t="str">
        <f t="shared" si="90"/>
        <v/>
      </c>
      <c r="BL1016" s="17" t="str">
        <f>IF(Wedstrijden!O837="x","AA","")</f>
        <v/>
      </c>
      <c r="BM1016" s="17" t="str">
        <f>IF(Wedstrijden!P837="x","A","")</f>
        <v/>
      </c>
      <c r="BN1016" s="17" t="str">
        <f>IF(Wedstrijden!Q837="x","B1","")</f>
        <v/>
      </c>
      <c r="BO1016" s="17" t="e">
        <f>IF(Wedstrijden!#REF!="x","BB","")</f>
        <v>#REF!</v>
      </c>
      <c r="BP1016" s="17" t="str">
        <f>IF(Wedstrijden!S837="x","B","")</f>
        <v/>
      </c>
      <c r="BQ1016" s="17" t="str">
        <f>IF(Wedstrijden!T837="x","L1","")</f>
        <v/>
      </c>
      <c r="BR1016" s="17" t="str">
        <f>IF(Wedstrijden!U837="x","L2","")</f>
        <v/>
      </c>
      <c r="BS1016" s="17" t="str">
        <f>IF(Wedstrijden!V837="x","M1","")</f>
        <v/>
      </c>
      <c r="BT1016" s="17" t="str">
        <f>IF(Wedstrijden!W837="x","M2","")</f>
        <v/>
      </c>
      <c r="BU1016" s="17" t="str">
        <f>IF(Wedstrijden!X837="x","Z1","")</f>
        <v/>
      </c>
      <c r="BV1016" s="17" t="str">
        <f>IF(Wedstrijden!Y837="x","Z2","")</f>
        <v/>
      </c>
      <c r="BW1016" s="17" t="str">
        <f>IF(COUNTA(Wedstrijden!F837:N837)&lt;&gt;0,1,"")</f>
        <v/>
      </c>
      <c r="BX1016" s="17" t="str">
        <f t="shared" si="91"/>
        <v/>
      </c>
      <c r="BY1016" s="17" t="str">
        <f>IF(Wedstrijden!F837="x","BB","")</f>
        <v/>
      </c>
      <c r="BZ1016" s="17" t="str">
        <f>IF(Wedstrijden!G837="x","B","")</f>
        <v/>
      </c>
      <c r="CA1016" s="17" t="str">
        <f>IF(Wedstrijden!H837="x","L1","")</f>
        <v/>
      </c>
      <c r="CB1016" s="17" t="str">
        <f>IF(Wedstrijden!I837="x","L2","")</f>
        <v/>
      </c>
      <c r="CC1016" s="17" t="str">
        <f>IF(Wedstrijden!J837="x","M1","")</f>
        <v/>
      </c>
      <c r="CD1016" s="17" t="str">
        <f>IF(Wedstrijden!K837="x","M2","")</f>
        <v/>
      </c>
      <c r="CE1016" s="17" t="str">
        <f>IF(Wedstrijden!L837="x","Z1","")</f>
        <v/>
      </c>
      <c r="CF1016" s="17" t="str">
        <f>IF(Wedstrijden!M837="x","Z2","")</f>
        <v/>
      </c>
      <c r="CG1016" s="17" t="str">
        <f>IF(Wedstrijden!N837="x","ZZL","")</f>
        <v/>
      </c>
      <c r="CL1016" s="17" t="str">
        <f>IF(COUNTA(Wedstrijden!AG837:AN837)&lt;&gt;0,2,"")</f>
        <v/>
      </c>
      <c r="CM1016" s="17" t="str">
        <f t="shared" si="92"/>
        <v/>
      </c>
      <c r="CN1016" s="17" t="str">
        <f>IF(Wedstrijden!AG837="x","AA","")</f>
        <v/>
      </c>
      <c r="CO1016" s="17" t="str">
        <f>IF(Wedstrijden!AH837="x","A","")</f>
        <v/>
      </c>
      <c r="CP1016" s="17" t="str">
        <f>IF(Wedstrijden!AI837="x","BB","")</f>
        <v/>
      </c>
      <c r="CQ1016" s="17" t="str">
        <f>IF(Wedstrijden!AJ837="x","B","")</f>
        <v/>
      </c>
      <c r="CR1016" s="17" t="str">
        <f>IF(Wedstrijden!AK837="x","L","")</f>
        <v/>
      </c>
      <c r="CS1016" s="17" t="str">
        <f>IF(Wedstrijden!AL837="x","M","")</f>
        <v/>
      </c>
      <c r="CT1016" s="17" t="str">
        <f>IF(Wedstrijden!AM837="x","Z","")</f>
        <v/>
      </c>
      <c r="CU1016" s="17" t="str">
        <f>IF(Wedstrijden!AN837="x","ZZ","")</f>
        <v/>
      </c>
      <c r="CV1016" s="17" t="str">
        <f>IF(COUNTA(Wedstrijden!Z837:AF837)&lt;&gt;0,2,"")</f>
        <v/>
      </c>
      <c r="CW1016" s="17" t="str">
        <f t="shared" si="93"/>
        <v/>
      </c>
      <c r="CX1016" s="17" t="str">
        <f>IF(Wedstrijden!Z837="x","BB","")</f>
        <v/>
      </c>
      <c r="CY1016" s="17" t="str">
        <f>IF(Wedstrijden!AA837="x","B","")</f>
        <v/>
      </c>
      <c r="CZ1016" s="17" t="str">
        <f>IF(Wedstrijden!AB837="x","L","")</f>
        <v/>
      </c>
      <c r="DA1016" s="17" t="str">
        <f>IF(Wedstrijden!AC837="x","M","")</f>
        <v/>
      </c>
      <c r="DB1016" s="17" t="str">
        <f>IF(Wedstrijden!AD837="x","Z","")</f>
        <v/>
      </c>
      <c r="DC1016" s="17" t="str">
        <f>IF(Wedstrijden!AE837="x","ZZ","")</f>
        <v/>
      </c>
      <c r="DD1016" s="17" t="str">
        <f>IF(Wedstrijden!AF837="x","1.40","")</f>
        <v/>
      </c>
      <c r="DE1016" s="17" t="str">
        <f>IF(COUNTA(Wedstrijden!AP837:AR837)&lt;&gt;0,6,"")</f>
        <v/>
      </c>
      <c r="DF1016" s="17" t="str">
        <f t="shared" si="94"/>
        <v/>
      </c>
      <c r="DG1016" s="17" t="str">
        <f>IF(Wedstrijden!AP837="x","L","")</f>
        <v/>
      </c>
      <c r="DH1016" s="17" t="str">
        <f>IF(Wedstrijden!AQ837="x","M","")</f>
        <v/>
      </c>
      <c r="DI1016" s="17" t="str">
        <f>IF(Wedstrijden!AR837="x","Z","")</f>
        <v/>
      </c>
      <c r="DJ1016" s="17" t="str">
        <f>IF(Wedstrijden!AS837="x","Z","")</f>
        <v/>
      </c>
      <c r="DK1016" s="17" t="str">
        <f>IF(COUNTA(Wedstrijden!AU837:AW837)&lt;&gt;0,6,"")</f>
        <v/>
      </c>
      <c r="DL1016" s="17" t="str">
        <f t="shared" si="95"/>
        <v/>
      </c>
      <c r="DM1016" s="17" t="str">
        <f>IF(Wedstrijden!AU837="x","L","")</f>
        <v/>
      </c>
      <c r="DN1016" s="17" t="str">
        <f>IF(Wedstrijden!AV837="x","M","")</f>
        <v/>
      </c>
      <c r="DO1016" s="17" t="str">
        <f>IF(Wedstrijden!AW837="x","Z","")</f>
        <v/>
      </c>
      <c r="DP1016" s="17" t="str">
        <f>IF(Wedstrijden!AX837="x","Z","")</f>
        <v/>
      </c>
    </row>
    <row r="1017" spans="1:120" ht="14.4" x14ac:dyDescent="0.3">
      <c r="A1017" s="21">
        <f>Wedstrijden!A838</f>
        <v>0</v>
      </c>
      <c r="B1017" s="17" t="str">
        <f>IFERROR(VLOOKUP(Wedstrijden!#REF!,#REF!,2,FALSE),"")</f>
        <v/>
      </c>
      <c r="C1017" s="17" t="e">
        <f>Wedstrijden!#REF!</f>
        <v>#REF!</v>
      </c>
      <c r="D1017" s="17" t="str">
        <f>IFERROR(VLOOKUP(Wedstrijden!#REF!,#REF!,2,FALSE),"")</f>
        <v/>
      </c>
      <c r="E1017" s="17" t="str">
        <f>IFERROR(VLOOKUP(Wedstrijden!#REF!,#REF!,5,FALSE),"")</f>
        <v/>
      </c>
      <c r="F1017" s="17" t="e">
        <f>IF(Wedstrijden!#REF!&lt;&gt;"",Wedstrijden!#REF!,"")</f>
        <v>#REF!</v>
      </c>
      <c r="G1017" s="17" t="e">
        <f>IF(Wedstrijden!#REF!="Indoor",1,0)</f>
        <v>#REF!</v>
      </c>
      <c r="H1017" s="17" t="e">
        <f>Wedstrijden!#REF!</f>
        <v>#REF!</v>
      </c>
      <c r="I1017" s="17" t="e">
        <f>IF(Wedstrijden!#REF!="Nee",0,IF(Wedstrijden!#REF!="Ja",1,""))</f>
        <v>#REF!</v>
      </c>
      <c r="J1017" s="17" t="e">
        <f>IF(Wedstrijden!#REF!&lt;&gt;"",Wedstrijden!#REF!,"")</f>
        <v>#REF!</v>
      </c>
      <c r="W1017" s="18"/>
      <c r="AE1017" s="18"/>
      <c r="AN1017" s="18"/>
      <c r="AU1017" s="18"/>
      <c r="BA1017" s="18"/>
      <c r="BE1017" s="18"/>
      <c r="BJ1017" s="17" t="str">
        <f>IF(COUNTA(Wedstrijden!O838:Y838)&lt;&gt;0,1,"")</f>
        <v/>
      </c>
      <c r="BK1017" s="17" t="str">
        <f t="shared" si="90"/>
        <v/>
      </c>
      <c r="BL1017" s="17" t="str">
        <f>IF(Wedstrijden!O838="x","AA","")</f>
        <v/>
      </c>
      <c r="BM1017" s="17" t="str">
        <f>IF(Wedstrijden!P838="x","A","")</f>
        <v/>
      </c>
      <c r="BN1017" s="17" t="str">
        <f>IF(Wedstrijden!Q838="x","B1","")</f>
        <v/>
      </c>
      <c r="BO1017" s="17" t="e">
        <f>IF(Wedstrijden!#REF!="x","BB","")</f>
        <v>#REF!</v>
      </c>
      <c r="BP1017" s="17" t="str">
        <f>IF(Wedstrijden!S838="x","B","")</f>
        <v/>
      </c>
      <c r="BQ1017" s="17" t="str">
        <f>IF(Wedstrijden!T838="x","L1","")</f>
        <v/>
      </c>
      <c r="BR1017" s="17" t="str">
        <f>IF(Wedstrijden!U838="x","L2","")</f>
        <v/>
      </c>
      <c r="BS1017" s="17" t="str">
        <f>IF(Wedstrijden!V838="x","M1","")</f>
        <v/>
      </c>
      <c r="BT1017" s="17" t="str">
        <f>IF(Wedstrijden!W838="x","M2","")</f>
        <v/>
      </c>
      <c r="BU1017" s="17" t="str">
        <f>IF(Wedstrijden!X838="x","Z1","")</f>
        <v/>
      </c>
      <c r="BV1017" s="17" t="str">
        <f>IF(Wedstrijden!Y838="x","Z2","")</f>
        <v/>
      </c>
      <c r="BW1017" s="17" t="str">
        <f>IF(COUNTA(Wedstrijden!F838:N838)&lt;&gt;0,1,"")</f>
        <v/>
      </c>
      <c r="BX1017" s="17" t="str">
        <f t="shared" si="91"/>
        <v/>
      </c>
      <c r="BY1017" s="17" t="str">
        <f>IF(Wedstrijden!F838="x","BB","")</f>
        <v/>
      </c>
      <c r="BZ1017" s="17" t="str">
        <f>IF(Wedstrijden!G838="x","B","")</f>
        <v/>
      </c>
      <c r="CA1017" s="17" t="str">
        <f>IF(Wedstrijden!H838="x","L1","")</f>
        <v/>
      </c>
      <c r="CB1017" s="17" t="str">
        <f>IF(Wedstrijden!I838="x","L2","")</f>
        <v/>
      </c>
      <c r="CC1017" s="17" t="str">
        <f>IF(Wedstrijden!J838="x","M1","")</f>
        <v/>
      </c>
      <c r="CD1017" s="17" t="str">
        <f>IF(Wedstrijden!K838="x","M2","")</f>
        <v/>
      </c>
      <c r="CE1017" s="17" t="str">
        <f>IF(Wedstrijden!L838="x","Z1","")</f>
        <v/>
      </c>
      <c r="CF1017" s="17" t="str">
        <f>IF(Wedstrijden!M838="x","Z2","")</f>
        <v/>
      </c>
      <c r="CG1017" s="17" t="str">
        <f>IF(Wedstrijden!N838="x","ZZL","")</f>
        <v/>
      </c>
      <c r="CL1017" s="17" t="str">
        <f>IF(COUNTA(Wedstrijden!AG838:AN838)&lt;&gt;0,2,"")</f>
        <v/>
      </c>
      <c r="CM1017" s="17" t="str">
        <f t="shared" si="92"/>
        <v/>
      </c>
      <c r="CN1017" s="17" t="str">
        <f>IF(Wedstrijden!AG838="x","AA","")</f>
        <v/>
      </c>
      <c r="CO1017" s="17" t="str">
        <f>IF(Wedstrijden!AH838="x","A","")</f>
        <v/>
      </c>
      <c r="CP1017" s="17" t="str">
        <f>IF(Wedstrijden!AI838="x","BB","")</f>
        <v/>
      </c>
      <c r="CQ1017" s="17" t="str">
        <f>IF(Wedstrijden!AJ838="x","B","")</f>
        <v/>
      </c>
      <c r="CR1017" s="17" t="str">
        <f>IF(Wedstrijden!AK838="x","L","")</f>
        <v/>
      </c>
      <c r="CS1017" s="17" t="str">
        <f>IF(Wedstrijden!AL838="x","M","")</f>
        <v/>
      </c>
      <c r="CT1017" s="17" t="str">
        <f>IF(Wedstrijden!AM838="x","Z","")</f>
        <v/>
      </c>
      <c r="CU1017" s="17" t="str">
        <f>IF(Wedstrijden!AN838="x","ZZ","")</f>
        <v/>
      </c>
      <c r="CV1017" s="17" t="str">
        <f>IF(COUNTA(Wedstrijden!Z838:AF838)&lt;&gt;0,2,"")</f>
        <v/>
      </c>
      <c r="CW1017" s="17" t="str">
        <f t="shared" si="93"/>
        <v/>
      </c>
      <c r="CX1017" s="17" t="str">
        <f>IF(Wedstrijden!Z838="x","BB","")</f>
        <v/>
      </c>
      <c r="CY1017" s="17" t="str">
        <f>IF(Wedstrijden!AA838="x","B","")</f>
        <v/>
      </c>
      <c r="CZ1017" s="17" t="str">
        <f>IF(Wedstrijden!AB838="x","L","")</f>
        <v/>
      </c>
      <c r="DA1017" s="17" t="str">
        <f>IF(Wedstrijden!AC838="x","M","")</f>
        <v/>
      </c>
      <c r="DB1017" s="17" t="str">
        <f>IF(Wedstrijden!AD838="x","Z","")</f>
        <v/>
      </c>
      <c r="DC1017" s="17" t="str">
        <f>IF(Wedstrijden!AE838="x","ZZ","")</f>
        <v/>
      </c>
      <c r="DD1017" s="17" t="str">
        <f>IF(Wedstrijden!AF838="x","1.40","")</f>
        <v/>
      </c>
      <c r="DE1017" s="17" t="str">
        <f>IF(COUNTA(Wedstrijden!AP838:AR838)&lt;&gt;0,6,"")</f>
        <v/>
      </c>
      <c r="DF1017" s="17" t="str">
        <f t="shared" si="94"/>
        <v/>
      </c>
      <c r="DG1017" s="17" t="str">
        <f>IF(Wedstrijden!AP838="x","L","")</f>
        <v/>
      </c>
      <c r="DH1017" s="17" t="str">
        <f>IF(Wedstrijden!AQ838="x","M","")</f>
        <v/>
      </c>
      <c r="DI1017" s="17" t="str">
        <f>IF(Wedstrijden!AR838="x","Z","")</f>
        <v/>
      </c>
      <c r="DJ1017" s="17" t="str">
        <f>IF(Wedstrijden!AS838="x","Z","")</f>
        <v/>
      </c>
      <c r="DK1017" s="17" t="str">
        <f>IF(COUNTA(Wedstrijden!AU838:AW838)&lt;&gt;0,6,"")</f>
        <v/>
      </c>
      <c r="DL1017" s="17" t="str">
        <f t="shared" si="95"/>
        <v/>
      </c>
      <c r="DM1017" s="17" t="str">
        <f>IF(Wedstrijden!AU838="x","L","")</f>
        <v/>
      </c>
      <c r="DN1017" s="17" t="str">
        <f>IF(Wedstrijden!AV838="x","M","")</f>
        <v/>
      </c>
      <c r="DO1017" s="17" t="str">
        <f>IF(Wedstrijden!AW838="x","Z","")</f>
        <v/>
      </c>
      <c r="DP1017" s="17" t="str">
        <f>IF(Wedstrijden!AX838="x","Z","")</f>
        <v/>
      </c>
    </row>
    <row r="1018" spans="1:120" ht="14.4" x14ac:dyDescent="0.3">
      <c r="A1018" s="21">
        <f>Wedstrijden!A839</f>
        <v>0</v>
      </c>
      <c r="B1018" s="17" t="str">
        <f>IFERROR(VLOOKUP(Wedstrijden!#REF!,#REF!,2,FALSE),"")</f>
        <v/>
      </c>
      <c r="C1018" s="17" t="e">
        <f>Wedstrijden!#REF!</f>
        <v>#REF!</v>
      </c>
      <c r="D1018" s="17" t="str">
        <f>IFERROR(VLOOKUP(Wedstrijden!#REF!,#REF!,2,FALSE),"")</f>
        <v/>
      </c>
      <c r="E1018" s="17" t="str">
        <f>IFERROR(VLOOKUP(Wedstrijden!#REF!,#REF!,5,FALSE),"")</f>
        <v/>
      </c>
      <c r="F1018" s="17" t="e">
        <f>IF(Wedstrijden!#REF!&lt;&gt;"",Wedstrijden!#REF!,"")</f>
        <v>#REF!</v>
      </c>
      <c r="G1018" s="17" t="e">
        <f>IF(Wedstrijden!#REF!="Indoor",1,0)</f>
        <v>#REF!</v>
      </c>
      <c r="H1018" s="17" t="e">
        <f>Wedstrijden!#REF!</f>
        <v>#REF!</v>
      </c>
      <c r="I1018" s="17" t="e">
        <f>IF(Wedstrijden!#REF!="Nee",0,IF(Wedstrijden!#REF!="Ja",1,""))</f>
        <v>#REF!</v>
      </c>
      <c r="J1018" s="17" t="e">
        <f>IF(Wedstrijden!#REF!&lt;&gt;"",Wedstrijden!#REF!,"")</f>
        <v>#REF!</v>
      </c>
      <c r="W1018" s="18"/>
      <c r="AE1018" s="18"/>
      <c r="AN1018" s="18"/>
      <c r="AU1018" s="18"/>
      <c r="BA1018" s="18"/>
      <c r="BE1018" s="18"/>
      <c r="BJ1018" s="17" t="str">
        <f>IF(COUNTA(Wedstrijden!O839:Y839)&lt;&gt;0,1,"")</f>
        <v/>
      </c>
      <c r="BK1018" s="17" t="str">
        <f t="shared" si="90"/>
        <v/>
      </c>
      <c r="BL1018" s="17" t="str">
        <f>IF(Wedstrijden!O839="x","AA","")</f>
        <v/>
      </c>
      <c r="BM1018" s="17" t="str">
        <f>IF(Wedstrijden!P839="x","A","")</f>
        <v/>
      </c>
      <c r="BN1018" s="17" t="str">
        <f>IF(Wedstrijden!Q839="x","B1","")</f>
        <v/>
      </c>
      <c r="BO1018" s="17" t="e">
        <f>IF(Wedstrijden!#REF!="x","BB","")</f>
        <v>#REF!</v>
      </c>
      <c r="BP1018" s="17" t="str">
        <f>IF(Wedstrijden!S839="x","B","")</f>
        <v/>
      </c>
      <c r="BQ1018" s="17" t="str">
        <f>IF(Wedstrijden!T839="x","L1","")</f>
        <v/>
      </c>
      <c r="BR1018" s="17" t="str">
        <f>IF(Wedstrijden!U839="x","L2","")</f>
        <v/>
      </c>
      <c r="BS1018" s="17" t="str">
        <f>IF(Wedstrijden!V839="x","M1","")</f>
        <v/>
      </c>
      <c r="BT1018" s="17" t="str">
        <f>IF(Wedstrijden!W839="x","M2","")</f>
        <v/>
      </c>
      <c r="BU1018" s="17" t="str">
        <f>IF(Wedstrijden!X839="x","Z1","")</f>
        <v/>
      </c>
      <c r="BV1018" s="17" t="str">
        <f>IF(Wedstrijden!Y839="x","Z2","")</f>
        <v/>
      </c>
      <c r="BW1018" s="17" t="str">
        <f>IF(COUNTA(Wedstrijden!F839:N839)&lt;&gt;0,1,"")</f>
        <v/>
      </c>
      <c r="BX1018" s="17" t="str">
        <f t="shared" si="91"/>
        <v/>
      </c>
      <c r="BY1018" s="17" t="str">
        <f>IF(Wedstrijden!F839="x","BB","")</f>
        <v/>
      </c>
      <c r="BZ1018" s="17" t="str">
        <f>IF(Wedstrijden!G839="x","B","")</f>
        <v/>
      </c>
      <c r="CA1018" s="17" t="str">
        <f>IF(Wedstrijden!H839="x","L1","")</f>
        <v/>
      </c>
      <c r="CB1018" s="17" t="str">
        <f>IF(Wedstrijden!I839="x","L2","")</f>
        <v/>
      </c>
      <c r="CC1018" s="17" t="str">
        <f>IF(Wedstrijden!J839="x","M1","")</f>
        <v/>
      </c>
      <c r="CD1018" s="17" t="str">
        <f>IF(Wedstrijden!K839="x","M2","")</f>
        <v/>
      </c>
      <c r="CE1018" s="17" t="str">
        <f>IF(Wedstrijden!L839="x","Z1","")</f>
        <v/>
      </c>
      <c r="CF1018" s="17" t="str">
        <f>IF(Wedstrijden!M839="x","Z2","")</f>
        <v/>
      </c>
      <c r="CG1018" s="17" t="str">
        <f>IF(Wedstrijden!N839="x","ZZL","")</f>
        <v/>
      </c>
      <c r="CL1018" s="17" t="str">
        <f>IF(COUNTA(Wedstrijden!AG839:AN839)&lt;&gt;0,2,"")</f>
        <v/>
      </c>
      <c r="CM1018" s="17" t="str">
        <f t="shared" si="92"/>
        <v/>
      </c>
      <c r="CN1018" s="17" t="str">
        <f>IF(Wedstrijden!AG839="x","AA","")</f>
        <v/>
      </c>
      <c r="CO1018" s="17" t="str">
        <f>IF(Wedstrijden!AH839="x","A","")</f>
        <v/>
      </c>
      <c r="CP1018" s="17" t="str">
        <f>IF(Wedstrijden!AI839="x","BB","")</f>
        <v/>
      </c>
      <c r="CQ1018" s="17" t="str">
        <f>IF(Wedstrijden!AJ839="x","B","")</f>
        <v/>
      </c>
      <c r="CR1018" s="17" t="str">
        <f>IF(Wedstrijden!AK839="x","L","")</f>
        <v/>
      </c>
      <c r="CS1018" s="17" t="str">
        <f>IF(Wedstrijden!AL839="x","M","")</f>
        <v/>
      </c>
      <c r="CT1018" s="17" t="str">
        <f>IF(Wedstrijden!AM839="x","Z","")</f>
        <v/>
      </c>
      <c r="CU1018" s="17" t="str">
        <f>IF(Wedstrijden!AN839="x","ZZ","")</f>
        <v/>
      </c>
      <c r="CV1018" s="17" t="str">
        <f>IF(COUNTA(Wedstrijden!Z839:AF839)&lt;&gt;0,2,"")</f>
        <v/>
      </c>
      <c r="CW1018" s="17" t="str">
        <f t="shared" si="93"/>
        <v/>
      </c>
      <c r="CX1018" s="17" t="str">
        <f>IF(Wedstrijden!Z839="x","BB","")</f>
        <v/>
      </c>
      <c r="CY1018" s="17" t="str">
        <f>IF(Wedstrijden!AA839="x","B","")</f>
        <v/>
      </c>
      <c r="CZ1018" s="17" t="str">
        <f>IF(Wedstrijden!AB839="x","L","")</f>
        <v/>
      </c>
      <c r="DA1018" s="17" t="str">
        <f>IF(Wedstrijden!AC839="x","M","")</f>
        <v/>
      </c>
      <c r="DB1018" s="17" t="str">
        <f>IF(Wedstrijden!AD839="x","Z","")</f>
        <v/>
      </c>
      <c r="DC1018" s="17" t="str">
        <f>IF(Wedstrijden!AE839="x","ZZ","")</f>
        <v/>
      </c>
      <c r="DD1018" s="17" t="str">
        <f>IF(Wedstrijden!AF839="x","1.40","")</f>
        <v/>
      </c>
      <c r="DE1018" s="17" t="str">
        <f>IF(COUNTA(Wedstrijden!AP839:AR839)&lt;&gt;0,6,"")</f>
        <v/>
      </c>
      <c r="DF1018" s="17" t="str">
        <f t="shared" si="94"/>
        <v/>
      </c>
      <c r="DG1018" s="17" t="str">
        <f>IF(Wedstrijden!AP839="x","L","")</f>
        <v/>
      </c>
      <c r="DH1018" s="17" t="str">
        <f>IF(Wedstrijden!AQ839="x","M","")</f>
        <v/>
      </c>
      <c r="DI1018" s="17" t="str">
        <f>IF(Wedstrijden!AR839="x","Z","")</f>
        <v/>
      </c>
      <c r="DJ1018" s="17" t="str">
        <f>IF(Wedstrijden!AS839="x","Z","")</f>
        <v/>
      </c>
      <c r="DK1018" s="17" t="str">
        <f>IF(COUNTA(Wedstrijden!AU839:AW839)&lt;&gt;0,6,"")</f>
        <v/>
      </c>
      <c r="DL1018" s="17" t="str">
        <f t="shared" si="95"/>
        <v/>
      </c>
      <c r="DM1018" s="17" t="str">
        <f>IF(Wedstrijden!AU839="x","L","")</f>
        <v/>
      </c>
      <c r="DN1018" s="17" t="str">
        <f>IF(Wedstrijden!AV839="x","M","")</f>
        <v/>
      </c>
      <c r="DO1018" s="17" t="str">
        <f>IF(Wedstrijden!AW839="x","Z","")</f>
        <v/>
      </c>
      <c r="DP1018" s="17" t="str">
        <f>IF(Wedstrijden!AX839="x","Z","")</f>
        <v/>
      </c>
    </row>
    <row r="1019" spans="1:120" ht="14.4" x14ac:dyDescent="0.3">
      <c r="A1019" s="21">
        <f>Wedstrijden!A840</f>
        <v>0</v>
      </c>
      <c r="B1019" s="17" t="str">
        <f>IFERROR(VLOOKUP(Wedstrijden!#REF!,#REF!,2,FALSE),"")</f>
        <v/>
      </c>
      <c r="C1019" s="17" t="e">
        <f>Wedstrijden!#REF!</f>
        <v>#REF!</v>
      </c>
      <c r="D1019" s="17" t="str">
        <f>IFERROR(VLOOKUP(Wedstrijden!#REF!,#REF!,2,FALSE),"")</f>
        <v/>
      </c>
      <c r="E1019" s="17" t="str">
        <f>IFERROR(VLOOKUP(Wedstrijden!#REF!,#REF!,5,FALSE),"")</f>
        <v/>
      </c>
      <c r="F1019" s="17" t="e">
        <f>IF(Wedstrijden!#REF!&lt;&gt;"",Wedstrijden!#REF!,"")</f>
        <v>#REF!</v>
      </c>
      <c r="G1019" s="17" t="e">
        <f>IF(Wedstrijden!#REF!="Indoor",1,0)</f>
        <v>#REF!</v>
      </c>
      <c r="H1019" s="17" t="e">
        <f>Wedstrijden!#REF!</f>
        <v>#REF!</v>
      </c>
      <c r="I1019" s="17" t="e">
        <f>IF(Wedstrijden!#REF!="Nee",0,IF(Wedstrijden!#REF!="Ja",1,""))</f>
        <v>#REF!</v>
      </c>
      <c r="J1019" s="17" t="e">
        <f>IF(Wedstrijden!#REF!&lt;&gt;"",Wedstrijden!#REF!,"")</f>
        <v>#REF!</v>
      </c>
      <c r="W1019" s="18"/>
      <c r="AE1019" s="18"/>
      <c r="AN1019" s="18"/>
      <c r="AU1019" s="18"/>
      <c r="BA1019" s="18"/>
      <c r="BE1019" s="18"/>
      <c r="BJ1019" s="17" t="str">
        <f>IF(COUNTA(Wedstrijden!O840:Y840)&lt;&gt;0,1,"")</f>
        <v/>
      </c>
      <c r="BK1019" s="17" t="str">
        <f t="shared" si="90"/>
        <v/>
      </c>
      <c r="BL1019" s="17" t="str">
        <f>IF(Wedstrijden!O840="x","AA","")</f>
        <v/>
      </c>
      <c r="BM1019" s="17" t="str">
        <f>IF(Wedstrijden!P840="x","A","")</f>
        <v/>
      </c>
      <c r="BN1019" s="17" t="str">
        <f>IF(Wedstrijden!Q840="x","B1","")</f>
        <v/>
      </c>
      <c r="BO1019" s="17" t="e">
        <f>IF(Wedstrijden!#REF!="x","BB","")</f>
        <v>#REF!</v>
      </c>
      <c r="BP1019" s="17" t="str">
        <f>IF(Wedstrijden!S840="x","B","")</f>
        <v/>
      </c>
      <c r="BQ1019" s="17" t="str">
        <f>IF(Wedstrijden!T840="x","L1","")</f>
        <v/>
      </c>
      <c r="BR1019" s="17" t="str">
        <f>IF(Wedstrijden!U840="x","L2","")</f>
        <v/>
      </c>
      <c r="BS1019" s="17" t="str">
        <f>IF(Wedstrijden!V840="x","M1","")</f>
        <v/>
      </c>
      <c r="BT1019" s="17" t="str">
        <f>IF(Wedstrijden!W840="x","M2","")</f>
        <v/>
      </c>
      <c r="BU1019" s="17" t="str">
        <f>IF(Wedstrijden!X840="x","Z1","")</f>
        <v/>
      </c>
      <c r="BV1019" s="17" t="str">
        <f>IF(Wedstrijden!Y840="x","Z2","")</f>
        <v/>
      </c>
      <c r="BW1019" s="17" t="str">
        <f>IF(COUNTA(Wedstrijden!F840:N840)&lt;&gt;0,1,"")</f>
        <v/>
      </c>
      <c r="BX1019" s="17" t="str">
        <f t="shared" si="91"/>
        <v/>
      </c>
      <c r="BY1019" s="17" t="str">
        <f>IF(Wedstrijden!F840="x","BB","")</f>
        <v/>
      </c>
      <c r="BZ1019" s="17" t="str">
        <f>IF(Wedstrijden!G840="x","B","")</f>
        <v/>
      </c>
      <c r="CA1019" s="17" t="str">
        <f>IF(Wedstrijden!H840="x","L1","")</f>
        <v/>
      </c>
      <c r="CB1019" s="17" t="str">
        <f>IF(Wedstrijden!I840="x","L2","")</f>
        <v/>
      </c>
      <c r="CC1019" s="17" t="str">
        <f>IF(Wedstrijden!J840="x","M1","")</f>
        <v/>
      </c>
      <c r="CD1019" s="17" t="str">
        <f>IF(Wedstrijden!K840="x","M2","")</f>
        <v/>
      </c>
      <c r="CE1019" s="17" t="str">
        <f>IF(Wedstrijden!L840="x","Z1","")</f>
        <v/>
      </c>
      <c r="CF1019" s="17" t="str">
        <f>IF(Wedstrijden!M840="x","Z2","")</f>
        <v/>
      </c>
      <c r="CG1019" s="17" t="str">
        <f>IF(Wedstrijden!N840="x","ZZL","")</f>
        <v/>
      </c>
      <c r="CL1019" s="17" t="str">
        <f>IF(COUNTA(Wedstrijden!AG840:AN840)&lt;&gt;0,2,"")</f>
        <v/>
      </c>
      <c r="CM1019" s="17" t="str">
        <f t="shared" si="92"/>
        <v/>
      </c>
      <c r="CN1019" s="17" t="str">
        <f>IF(Wedstrijden!AG840="x","AA","")</f>
        <v/>
      </c>
      <c r="CO1019" s="17" t="str">
        <f>IF(Wedstrijden!AH840="x","A","")</f>
        <v/>
      </c>
      <c r="CP1019" s="17" t="str">
        <f>IF(Wedstrijden!AI840="x","BB","")</f>
        <v/>
      </c>
      <c r="CQ1019" s="17" t="str">
        <f>IF(Wedstrijden!AJ840="x","B","")</f>
        <v/>
      </c>
      <c r="CR1019" s="17" t="str">
        <f>IF(Wedstrijden!AK840="x","L","")</f>
        <v/>
      </c>
      <c r="CS1019" s="17" t="str">
        <f>IF(Wedstrijden!AL840="x","M","")</f>
        <v/>
      </c>
      <c r="CT1019" s="17" t="str">
        <f>IF(Wedstrijden!AM840="x","Z","")</f>
        <v/>
      </c>
      <c r="CU1019" s="17" t="str">
        <f>IF(Wedstrijden!AN840="x","ZZ","")</f>
        <v/>
      </c>
      <c r="CV1019" s="17" t="str">
        <f>IF(COUNTA(Wedstrijden!Z840:AF840)&lt;&gt;0,2,"")</f>
        <v/>
      </c>
      <c r="CW1019" s="17" t="str">
        <f t="shared" si="93"/>
        <v/>
      </c>
      <c r="CX1019" s="17" t="str">
        <f>IF(Wedstrijden!Z840="x","BB","")</f>
        <v/>
      </c>
      <c r="CY1019" s="17" t="str">
        <f>IF(Wedstrijden!AA840="x","B","")</f>
        <v/>
      </c>
      <c r="CZ1019" s="17" t="str">
        <f>IF(Wedstrijden!AB840="x","L","")</f>
        <v/>
      </c>
      <c r="DA1019" s="17" t="str">
        <f>IF(Wedstrijden!AC840="x","M","")</f>
        <v/>
      </c>
      <c r="DB1019" s="17" t="str">
        <f>IF(Wedstrijden!AD840="x","Z","")</f>
        <v/>
      </c>
      <c r="DC1019" s="17" t="str">
        <f>IF(Wedstrijden!AE840="x","ZZ","")</f>
        <v/>
      </c>
      <c r="DD1019" s="17" t="str">
        <f>IF(Wedstrijden!AF840="x","1.40","")</f>
        <v/>
      </c>
      <c r="DE1019" s="17" t="str">
        <f>IF(COUNTA(Wedstrijden!AP840:AR840)&lt;&gt;0,6,"")</f>
        <v/>
      </c>
      <c r="DF1019" s="17" t="str">
        <f t="shared" si="94"/>
        <v/>
      </c>
      <c r="DG1019" s="17" t="str">
        <f>IF(Wedstrijden!AP840="x","L","")</f>
        <v/>
      </c>
      <c r="DH1019" s="17" t="str">
        <f>IF(Wedstrijden!AQ840="x","M","")</f>
        <v/>
      </c>
      <c r="DI1019" s="17" t="str">
        <f>IF(Wedstrijden!AR840="x","Z","")</f>
        <v/>
      </c>
      <c r="DJ1019" s="17" t="str">
        <f>IF(Wedstrijden!AS840="x","Z","")</f>
        <v/>
      </c>
      <c r="DK1019" s="17" t="str">
        <f>IF(COUNTA(Wedstrijden!AU840:AW840)&lt;&gt;0,6,"")</f>
        <v/>
      </c>
      <c r="DL1019" s="17" t="str">
        <f t="shared" si="95"/>
        <v/>
      </c>
      <c r="DM1019" s="17" t="str">
        <f>IF(Wedstrijden!AU840="x","L","")</f>
        <v/>
      </c>
      <c r="DN1019" s="17" t="str">
        <f>IF(Wedstrijden!AV840="x","M","")</f>
        <v/>
      </c>
      <c r="DO1019" s="17" t="str">
        <f>IF(Wedstrijden!AW840="x","Z","")</f>
        <v/>
      </c>
      <c r="DP1019" s="17" t="str">
        <f>IF(Wedstrijden!AX840="x","Z","")</f>
        <v/>
      </c>
    </row>
    <row r="1020" spans="1:120" ht="14.4" x14ac:dyDescent="0.3">
      <c r="A1020" s="21">
        <f>Wedstrijden!A841</f>
        <v>0</v>
      </c>
      <c r="B1020" s="17" t="str">
        <f>IFERROR(VLOOKUP(Wedstrijden!#REF!,#REF!,2,FALSE),"")</f>
        <v/>
      </c>
      <c r="C1020" s="17" t="e">
        <f>Wedstrijden!#REF!</f>
        <v>#REF!</v>
      </c>
      <c r="D1020" s="17" t="str">
        <f>IFERROR(VLOOKUP(Wedstrijden!#REF!,#REF!,2,FALSE),"")</f>
        <v/>
      </c>
      <c r="E1020" s="17" t="str">
        <f>IFERROR(VLOOKUP(Wedstrijden!#REF!,#REF!,5,FALSE),"")</f>
        <v/>
      </c>
      <c r="F1020" s="17" t="e">
        <f>IF(Wedstrijden!#REF!&lt;&gt;"",Wedstrijden!#REF!,"")</f>
        <v>#REF!</v>
      </c>
      <c r="G1020" s="17" t="e">
        <f>IF(Wedstrijden!#REF!="Indoor",1,0)</f>
        <v>#REF!</v>
      </c>
      <c r="H1020" s="17" t="e">
        <f>Wedstrijden!#REF!</f>
        <v>#REF!</v>
      </c>
      <c r="I1020" s="17" t="e">
        <f>IF(Wedstrijden!#REF!="Nee",0,IF(Wedstrijden!#REF!="Ja",1,""))</f>
        <v>#REF!</v>
      </c>
      <c r="J1020" s="17" t="e">
        <f>IF(Wedstrijden!#REF!&lt;&gt;"",Wedstrijden!#REF!,"")</f>
        <v>#REF!</v>
      </c>
      <c r="W1020" s="18"/>
      <c r="AE1020" s="18"/>
      <c r="AN1020" s="18"/>
      <c r="AU1020" s="18"/>
      <c r="BA1020" s="18"/>
      <c r="BE1020" s="18"/>
      <c r="BJ1020" s="17" t="str">
        <f>IF(COUNTA(Wedstrijden!O841:Y841)&lt;&gt;0,1,"")</f>
        <v/>
      </c>
      <c r="BK1020" s="17" t="str">
        <f t="shared" si="90"/>
        <v/>
      </c>
      <c r="BL1020" s="17" t="str">
        <f>IF(Wedstrijden!O841="x","AA","")</f>
        <v/>
      </c>
      <c r="BM1020" s="17" t="str">
        <f>IF(Wedstrijden!P841="x","A","")</f>
        <v/>
      </c>
      <c r="BN1020" s="17" t="str">
        <f>IF(Wedstrijden!Q841="x","B1","")</f>
        <v/>
      </c>
      <c r="BO1020" s="17" t="e">
        <f>IF(Wedstrijden!#REF!="x","BB","")</f>
        <v>#REF!</v>
      </c>
      <c r="BP1020" s="17" t="str">
        <f>IF(Wedstrijden!S841="x","B","")</f>
        <v/>
      </c>
      <c r="BQ1020" s="17" t="str">
        <f>IF(Wedstrijden!T841="x","L1","")</f>
        <v/>
      </c>
      <c r="BR1020" s="17" t="str">
        <f>IF(Wedstrijden!U841="x","L2","")</f>
        <v/>
      </c>
      <c r="BS1020" s="17" t="str">
        <f>IF(Wedstrijden!V841="x","M1","")</f>
        <v/>
      </c>
      <c r="BT1020" s="17" t="str">
        <f>IF(Wedstrijden!W841="x","M2","")</f>
        <v/>
      </c>
      <c r="BU1020" s="17" t="str">
        <f>IF(Wedstrijden!X841="x","Z1","")</f>
        <v/>
      </c>
      <c r="BV1020" s="17" t="str">
        <f>IF(Wedstrijden!Y841="x","Z2","")</f>
        <v/>
      </c>
      <c r="BW1020" s="17" t="str">
        <f>IF(COUNTA(Wedstrijden!F841:N841)&lt;&gt;0,1,"")</f>
        <v/>
      </c>
      <c r="BX1020" s="17" t="str">
        <f t="shared" si="91"/>
        <v/>
      </c>
      <c r="BY1020" s="17" t="str">
        <f>IF(Wedstrijden!F841="x","BB","")</f>
        <v/>
      </c>
      <c r="BZ1020" s="17" t="str">
        <f>IF(Wedstrijden!G841="x","B","")</f>
        <v/>
      </c>
      <c r="CA1020" s="17" t="str">
        <f>IF(Wedstrijden!H841="x","L1","")</f>
        <v/>
      </c>
      <c r="CB1020" s="17" t="str">
        <f>IF(Wedstrijden!I841="x","L2","")</f>
        <v/>
      </c>
      <c r="CC1020" s="17" t="str">
        <f>IF(Wedstrijden!J841="x","M1","")</f>
        <v/>
      </c>
      <c r="CD1020" s="17" t="str">
        <f>IF(Wedstrijden!K841="x","M2","")</f>
        <v/>
      </c>
      <c r="CE1020" s="17" t="str">
        <f>IF(Wedstrijden!L841="x","Z1","")</f>
        <v/>
      </c>
      <c r="CF1020" s="17" t="str">
        <f>IF(Wedstrijden!M841="x","Z2","")</f>
        <v/>
      </c>
      <c r="CG1020" s="17" t="str">
        <f>IF(Wedstrijden!N841="x","ZZL","")</f>
        <v/>
      </c>
      <c r="CL1020" s="17" t="str">
        <f>IF(COUNTA(Wedstrijden!AG841:AN841)&lt;&gt;0,2,"")</f>
        <v/>
      </c>
      <c r="CM1020" s="17" t="str">
        <f t="shared" si="92"/>
        <v/>
      </c>
      <c r="CN1020" s="17" t="str">
        <f>IF(Wedstrijden!AG841="x","AA","")</f>
        <v/>
      </c>
      <c r="CO1020" s="17" t="str">
        <f>IF(Wedstrijden!AH841="x","A","")</f>
        <v/>
      </c>
      <c r="CP1020" s="17" t="str">
        <f>IF(Wedstrijden!AI841="x","BB","")</f>
        <v/>
      </c>
      <c r="CQ1020" s="17" t="str">
        <f>IF(Wedstrijden!AJ841="x","B","")</f>
        <v/>
      </c>
      <c r="CR1020" s="17" t="str">
        <f>IF(Wedstrijden!AK841="x","L","")</f>
        <v/>
      </c>
      <c r="CS1020" s="17" t="str">
        <f>IF(Wedstrijden!AL841="x","M","")</f>
        <v/>
      </c>
      <c r="CT1020" s="17" t="str">
        <f>IF(Wedstrijden!AM841="x","Z","")</f>
        <v/>
      </c>
      <c r="CU1020" s="17" t="str">
        <f>IF(Wedstrijden!AN841="x","ZZ","")</f>
        <v/>
      </c>
      <c r="CV1020" s="17" t="str">
        <f>IF(COUNTA(Wedstrijden!Z841:AF841)&lt;&gt;0,2,"")</f>
        <v/>
      </c>
      <c r="CW1020" s="17" t="str">
        <f t="shared" si="93"/>
        <v/>
      </c>
      <c r="CX1020" s="17" t="str">
        <f>IF(Wedstrijden!Z841="x","BB","")</f>
        <v/>
      </c>
      <c r="CY1020" s="17" t="str">
        <f>IF(Wedstrijden!AA841="x","B","")</f>
        <v/>
      </c>
      <c r="CZ1020" s="17" t="str">
        <f>IF(Wedstrijden!AB841="x","L","")</f>
        <v/>
      </c>
      <c r="DA1020" s="17" t="str">
        <f>IF(Wedstrijden!AC841="x","M","")</f>
        <v/>
      </c>
      <c r="DB1020" s="17" t="str">
        <f>IF(Wedstrijden!AD841="x","Z","")</f>
        <v/>
      </c>
      <c r="DC1020" s="17" t="str">
        <f>IF(Wedstrijden!AE841="x","ZZ","")</f>
        <v/>
      </c>
      <c r="DD1020" s="17" t="str">
        <f>IF(Wedstrijden!AF841="x","1.40","")</f>
        <v/>
      </c>
      <c r="DE1020" s="17" t="str">
        <f>IF(COUNTA(Wedstrijden!AP841:AR841)&lt;&gt;0,6,"")</f>
        <v/>
      </c>
      <c r="DF1020" s="17" t="str">
        <f t="shared" si="94"/>
        <v/>
      </c>
      <c r="DG1020" s="17" t="str">
        <f>IF(Wedstrijden!AP841="x","L","")</f>
        <v/>
      </c>
      <c r="DH1020" s="17" t="str">
        <f>IF(Wedstrijden!AQ841="x","M","")</f>
        <v/>
      </c>
      <c r="DI1020" s="17" t="str">
        <f>IF(Wedstrijden!AR841="x","Z","")</f>
        <v/>
      </c>
      <c r="DJ1020" s="17" t="str">
        <f>IF(Wedstrijden!AS841="x","Z","")</f>
        <v/>
      </c>
      <c r="DK1020" s="17" t="str">
        <f>IF(COUNTA(Wedstrijden!AU841:AW841)&lt;&gt;0,6,"")</f>
        <v/>
      </c>
      <c r="DL1020" s="17" t="str">
        <f t="shared" si="95"/>
        <v/>
      </c>
      <c r="DM1020" s="17" t="str">
        <f>IF(Wedstrijden!AU841="x","L","")</f>
        <v/>
      </c>
      <c r="DN1020" s="17" t="str">
        <f>IF(Wedstrijden!AV841="x","M","")</f>
        <v/>
      </c>
      <c r="DO1020" s="17" t="str">
        <f>IF(Wedstrijden!AW841="x","Z","")</f>
        <v/>
      </c>
      <c r="DP1020" s="17" t="str">
        <f>IF(Wedstrijden!AX841="x","Z","")</f>
        <v/>
      </c>
    </row>
    <row r="1021" spans="1:120" ht="14.4" x14ac:dyDescent="0.3">
      <c r="A1021" s="21">
        <f>Wedstrijden!A842</f>
        <v>0</v>
      </c>
      <c r="B1021" s="17" t="str">
        <f>IFERROR(VLOOKUP(Wedstrijden!#REF!,#REF!,2,FALSE),"")</f>
        <v/>
      </c>
      <c r="C1021" s="17" t="e">
        <f>Wedstrijden!#REF!</f>
        <v>#REF!</v>
      </c>
      <c r="D1021" s="17" t="str">
        <f>IFERROR(VLOOKUP(Wedstrijden!#REF!,#REF!,2,FALSE),"")</f>
        <v/>
      </c>
      <c r="E1021" s="17" t="str">
        <f>IFERROR(VLOOKUP(Wedstrijden!#REF!,#REF!,5,FALSE),"")</f>
        <v/>
      </c>
      <c r="F1021" s="17" t="e">
        <f>IF(Wedstrijden!#REF!&lt;&gt;"",Wedstrijden!#REF!,"")</f>
        <v>#REF!</v>
      </c>
      <c r="G1021" s="17" t="e">
        <f>IF(Wedstrijden!#REF!="Indoor",1,0)</f>
        <v>#REF!</v>
      </c>
      <c r="H1021" s="17" t="e">
        <f>Wedstrijden!#REF!</f>
        <v>#REF!</v>
      </c>
      <c r="I1021" s="17" t="e">
        <f>IF(Wedstrijden!#REF!="Nee",0,IF(Wedstrijden!#REF!="Ja",1,""))</f>
        <v>#REF!</v>
      </c>
      <c r="J1021" s="17" t="e">
        <f>IF(Wedstrijden!#REF!&lt;&gt;"",Wedstrijden!#REF!,"")</f>
        <v>#REF!</v>
      </c>
      <c r="W1021" s="18"/>
      <c r="AE1021" s="18"/>
      <c r="AN1021" s="18"/>
      <c r="AU1021" s="18"/>
      <c r="BA1021" s="18"/>
      <c r="BE1021" s="18"/>
      <c r="BJ1021" s="17" t="str">
        <f>IF(COUNTA(Wedstrijden!O842:Y842)&lt;&gt;0,1,"")</f>
        <v/>
      </c>
      <c r="BK1021" s="17" t="str">
        <f t="shared" si="90"/>
        <v/>
      </c>
      <c r="BL1021" s="17" t="str">
        <f>IF(Wedstrijden!O842="x","AA","")</f>
        <v/>
      </c>
      <c r="BM1021" s="17" t="str">
        <f>IF(Wedstrijden!P842="x","A","")</f>
        <v/>
      </c>
      <c r="BN1021" s="17" t="str">
        <f>IF(Wedstrijden!Q842="x","B1","")</f>
        <v/>
      </c>
      <c r="BO1021" s="17" t="e">
        <f>IF(Wedstrijden!#REF!="x","BB","")</f>
        <v>#REF!</v>
      </c>
      <c r="BP1021" s="17" t="str">
        <f>IF(Wedstrijden!S842="x","B","")</f>
        <v/>
      </c>
      <c r="BQ1021" s="17" t="str">
        <f>IF(Wedstrijden!T842="x","L1","")</f>
        <v/>
      </c>
      <c r="BR1021" s="17" t="str">
        <f>IF(Wedstrijden!U842="x","L2","")</f>
        <v/>
      </c>
      <c r="BS1021" s="17" t="str">
        <f>IF(Wedstrijden!V842="x","M1","")</f>
        <v/>
      </c>
      <c r="BT1021" s="17" t="str">
        <f>IF(Wedstrijden!W842="x","M2","")</f>
        <v/>
      </c>
      <c r="BU1021" s="17" t="str">
        <f>IF(Wedstrijden!X842="x","Z1","")</f>
        <v/>
      </c>
      <c r="BV1021" s="17" t="str">
        <f>IF(Wedstrijden!Y842="x","Z2","")</f>
        <v/>
      </c>
      <c r="BW1021" s="17" t="str">
        <f>IF(COUNTA(Wedstrijden!F842:N842)&lt;&gt;0,1,"")</f>
        <v/>
      </c>
      <c r="BX1021" s="17" t="str">
        <f t="shared" si="91"/>
        <v/>
      </c>
      <c r="BY1021" s="17" t="str">
        <f>IF(Wedstrijden!F842="x","BB","")</f>
        <v/>
      </c>
      <c r="BZ1021" s="17" t="str">
        <f>IF(Wedstrijden!G842="x","B","")</f>
        <v/>
      </c>
      <c r="CA1021" s="17" t="str">
        <f>IF(Wedstrijden!H842="x","L1","")</f>
        <v/>
      </c>
      <c r="CB1021" s="17" t="str">
        <f>IF(Wedstrijden!I842="x","L2","")</f>
        <v/>
      </c>
      <c r="CC1021" s="17" t="str">
        <f>IF(Wedstrijden!J842="x","M1","")</f>
        <v/>
      </c>
      <c r="CD1021" s="17" t="str">
        <f>IF(Wedstrijden!K842="x","M2","")</f>
        <v/>
      </c>
      <c r="CE1021" s="17" t="str">
        <f>IF(Wedstrijden!L842="x","Z1","")</f>
        <v/>
      </c>
      <c r="CF1021" s="17" t="str">
        <f>IF(Wedstrijden!M842="x","Z2","")</f>
        <v/>
      </c>
      <c r="CG1021" s="17" t="str">
        <f>IF(Wedstrijden!N842="x","ZZL","")</f>
        <v/>
      </c>
      <c r="CL1021" s="17" t="str">
        <f>IF(COUNTA(Wedstrijden!AG842:AN842)&lt;&gt;0,2,"")</f>
        <v/>
      </c>
      <c r="CM1021" s="17" t="str">
        <f t="shared" si="92"/>
        <v/>
      </c>
      <c r="CN1021" s="17" t="str">
        <f>IF(Wedstrijden!AG842="x","AA","")</f>
        <v/>
      </c>
      <c r="CO1021" s="17" t="str">
        <f>IF(Wedstrijden!AH842="x","A","")</f>
        <v/>
      </c>
      <c r="CP1021" s="17" t="str">
        <f>IF(Wedstrijden!AI842="x","BB","")</f>
        <v/>
      </c>
      <c r="CQ1021" s="17" t="str">
        <f>IF(Wedstrijden!AJ842="x","B","")</f>
        <v/>
      </c>
      <c r="CR1021" s="17" t="str">
        <f>IF(Wedstrijden!AK842="x","L","")</f>
        <v/>
      </c>
      <c r="CS1021" s="17" t="str">
        <f>IF(Wedstrijden!AL842="x","M","")</f>
        <v/>
      </c>
      <c r="CT1021" s="17" t="str">
        <f>IF(Wedstrijden!AM842="x","Z","")</f>
        <v/>
      </c>
      <c r="CU1021" s="17" t="str">
        <f>IF(Wedstrijden!AN842="x","ZZ","")</f>
        <v/>
      </c>
      <c r="CV1021" s="17" t="str">
        <f>IF(COUNTA(Wedstrijden!Z842:AF842)&lt;&gt;0,2,"")</f>
        <v/>
      </c>
      <c r="CW1021" s="17" t="str">
        <f t="shared" si="93"/>
        <v/>
      </c>
      <c r="CX1021" s="17" t="str">
        <f>IF(Wedstrijden!Z842="x","BB","")</f>
        <v/>
      </c>
      <c r="CY1021" s="17" t="str">
        <f>IF(Wedstrijden!AA842="x","B","")</f>
        <v/>
      </c>
      <c r="CZ1021" s="17" t="str">
        <f>IF(Wedstrijden!AB842="x","L","")</f>
        <v/>
      </c>
      <c r="DA1021" s="17" t="str">
        <f>IF(Wedstrijden!AC842="x","M","")</f>
        <v/>
      </c>
      <c r="DB1021" s="17" t="str">
        <f>IF(Wedstrijden!AD842="x","Z","")</f>
        <v/>
      </c>
      <c r="DC1021" s="17" t="str">
        <f>IF(Wedstrijden!AE842="x","ZZ","")</f>
        <v/>
      </c>
      <c r="DD1021" s="17" t="str">
        <f>IF(Wedstrijden!AF842="x","1.40","")</f>
        <v/>
      </c>
      <c r="DE1021" s="17" t="str">
        <f>IF(COUNTA(Wedstrijden!AP842:AR842)&lt;&gt;0,6,"")</f>
        <v/>
      </c>
      <c r="DF1021" s="17" t="str">
        <f t="shared" si="94"/>
        <v/>
      </c>
      <c r="DG1021" s="17" t="str">
        <f>IF(Wedstrijden!AP842="x","L","")</f>
        <v/>
      </c>
      <c r="DH1021" s="17" t="str">
        <f>IF(Wedstrijden!AQ842="x","M","")</f>
        <v/>
      </c>
      <c r="DI1021" s="17" t="str">
        <f>IF(Wedstrijden!AR842="x","Z","")</f>
        <v/>
      </c>
      <c r="DJ1021" s="17" t="str">
        <f>IF(Wedstrijden!AS842="x","Z","")</f>
        <v/>
      </c>
      <c r="DK1021" s="17" t="str">
        <f>IF(COUNTA(Wedstrijden!AU842:AW842)&lt;&gt;0,6,"")</f>
        <v/>
      </c>
      <c r="DL1021" s="17" t="str">
        <f t="shared" si="95"/>
        <v/>
      </c>
      <c r="DM1021" s="17" t="str">
        <f>IF(Wedstrijden!AU842="x","L","")</f>
        <v/>
      </c>
      <c r="DN1021" s="17" t="str">
        <f>IF(Wedstrijden!AV842="x","M","")</f>
        <v/>
      </c>
      <c r="DO1021" s="17" t="str">
        <f>IF(Wedstrijden!AW842="x","Z","")</f>
        <v/>
      </c>
      <c r="DP1021" s="17" t="str">
        <f>IF(Wedstrijden!AX842="x","Z","")</f>
        <v/>
      </c>
    </row>
    <row r="1022" spans="1:120" ht="14.4" x14ac:dyDescent="0.3">
      <c r="A1022" s="21">
        <f>Wedstrijden!A843</f>
        <v>0</v>
      </c>
      <c r="B1022" s="17" t="str">
        <f>IFERROR(VLOOKUP(Wedstrijden!#REF!,#REF!,2,FALSE),"")</f>
        <v/>
      </c>
      <c r="C1022" s="17" t="e">
        <f>Wedstrijden!#REF!</f>
        <v>#REF!</v>
      </c>
      <c r="D1022" s="17" t="str">
        <f>IFERROR(VLOOKUP(Wedstrijden!#REF!,#REF!,2,FALSE),"")</f>
        <v/>
      </c>
      <c r="E1022" s="17" t="str">
        <f>IFERROR(VLOOKUP(Wedstrijden!#REF!,#REF!,5,FALSE),"")</f>
        <v/>
      </c>
      <c r="F1022" s="17" t="e">
        <f>IF(Wedstrijden!#REF!&lt;&gt;"",Wedstrijden!#REF!,"")</f>
        <v>#REF!</v>
      </c>
      <c r="G1022" s="17" t="e">
        <f>IF(Wedstrijden!#REF!="Indoor",1,0)</f>
        <v>#REF!</v>
      </c>
      <c r="H1022" s="17" t="e">
        <f>Wedstrijden!#REF!</f>
        <v>#REF!</v>
      </c>
      <c r="I1022" s="17" t="e">
        <f>IF(Wedstrijden!#REF!="Nee",0,IF(Wedstrijden!#REF!="Ja",1,""))</f>
        <v>#REF!</v>
      </c>
      <c r="J1022" s="17" t="e">
        <f>IF(Wedstrijden!#REF!&lt;&gt;"",Wedstrijden!#REF!,"")</f>
        <v>#REF!</v>
      </c>
      <c r="W1022" s="18"/>
      <c r="AE1022" s="18"/>
      <c r="AN1022" s="18"/>
      <c r="AU1022" s="18"/>
      <c r="BA1022" s="18"/>
      <c r="BE1022" s="18"/>
      <c r="BJ1022" s="17" t="str">
        <f>IF(COUNTA(Wedstrijden!O843:Y843)&lt;&gt;0,1,"")</f>
        <v/>
      </c>
      <c r="BK1022" s="17" t="str">
        <f t="shared" si="90"/>
        <v/>
      </c>
      <c r="BL1022" s="17" t="str">
        <f>IF(Wedstrijden!O843="x","AA","")</f>
        <v/>
      </c>
      <c r="BM1022" s="17" t="str">
        <f>IF(Wedstrijden!P843="x","A","")</f>
        <v/>
      </c>
      <c r="BN1022" s="17" t="str">
        <f>IF(Wedstrijden!Q843="x","B1","")</f>
        <v/>
      </c>
      <c r="BO1022" s="17" t="e">
        <f>IF(Wedstrijden!#REF!="x","BB","")</f>
        <v>#REF!</v>
      </c>
      <c r="BP1022" s="17" t="str">
        <f>IF(Wedstrijden!S843="x","B","")</f>
        <v/>
      </c>
      <c r="BQ1022" s="17" t="str">
        <f>IF(Wedstrijden!T843="x","L1","")</f>
        <v/>
      </c>
      <c r="BR1022" s="17" t="str">
        <f>IF(Wedstrijden!U843="x","L2","")</f>
        <v/>
      </c>
      <c r="BS1022" s="17" t="str">
        <f>IF(Wedstrijden!V843="x","M1","")</f>
        <v/>
      </c>
      <c r="BT1022" s="17" t="str">
        <f>IF(Wedstrijden!W843="x","M2","")</f>
        <v/>
      </c>
      <c r="BU1022" s="17" t="str">
        <f>IF(Wedstrijden!X843="x","Z1","")</f>
        <v/>
      </c>
      <c r="BV1022" s="17" t="str">
        <f>IF(Wedstrijden!Y843="x","Z2","")</f>
        <v/>
      </c>
      <c r="BW1022" s="17" t="str">
        <f>IF(COUNTA(Wedstrijden!F843:N843)&lt;&gt;0,1,"")</f>
        <v/>
      </c>
      <c r="BX1022" s="17" t="str">
        <f t="shared" si="91"/>
        <v/>
      </c>
      <c r="BY1022" s="17" t="str">
        <f>IF(Wedstrijden!F843="x","BB","")</f>
        <v/>
      </c>
      <c r="BZ1022" s="17" t="str">
        <f>IF(Wedstrijden!G843="x","B","")</f>
        <v/>
      </c>
      <c r="CA1022" s="17" t="str">
        <f>IF(Wedstrijden!H843="x","L1","")</f>
        <v/>
      </c>
      <c r="CB1022" s="17" t="str">
        <f>IF(Wedstrijden!I843="x","L2","")</f>
        <v/>
      </c>
      <c r="CC1022" s="17" t="str">
        <f>IF(Wedstrijden!J843="x","M1","")</f>
        <v/>
      </c>
      <c r="CD1022" s="17" t="str">
        <f>IF(Wedstrijden!K843="x","M2","")</f>
        <v/>
      </c>
      <c r="CE1022" s="17" t="str">
        <f>IF(Wedstrijden!L843="x","Z1","")</f>
        <v/>
      </c>
      <c r="CF1022" s="17" t="str">
        <f>IF(Wedstrijden!M843="x","Z2","")</f>
        <v/>
      </c>
      <c r="CG1022" s="17" t="str">
        <f>IF(Wedstrijden!N843="x","ZZL","")</f>
        <v/>
      </c>
      <c r="CL1022" s="17" t="str">
        <f>IF(COUNTA(Wedstrijden!AG843:AN843)&lt;&gt;0,2,"")</f>
        <v/>
      </c>
      <c r="CM1022" s="17" t="str">
        <f t="shared" si="92"/>
        <v/>
      </c>
      <c r="CN1022" s="17" t="str">
        <f>IF(Wedstrijden!AG843="x","AA","")</f>
        <v/>
      </c>
      <c r="CO1022" s="17" t="str">
        <f>IF(Wedstrijden!AH843="x","A","")</f>
        <v/>
      </c>
      <c r="CP1022" s="17" t="str">
        <f>IF(Wedstrijden!AI843="x","BB","")</f>
        <v/>
      </c>
      <c r="CQ1022" s="17" t="str">
        <f>IF(Wedstrijden!AJ843="x","B","")</f>
        <v/>
      </c>
      <c r="CR1022" s="17" t="str">
        <f>IF(Wedstrijden!AK843="x","L","")</f>
        <v/>
      </c>
      <c r="CS1022" s="17" t="str">
        <f>IF(Wedstrijden!AL843="x","M","")</f>
        <v/>
      </c>
      <c r="CT1022" s="17" t="str">
        <f>IF(Wedstrijden!AM843="x","Z","")</f>
        <v/>
      </c>
      <c r="CU1022" s="17" t="str">
        <f>IF(Wedstrijden!AN843="x","ZZ","")</f>
        <v/>
      </c>
      <c r="CV1022" s="17" t="str">
        <f>IF(COUNTA(Wedstrijden!Z843:AF843)&lt;&gt;0,2,"")</f>
        <v/>
      </c>
      <c r="CW1022" s="17" t="str">
        <f t="shared" si="93"/>
        <v/>
      </c>
      <c r="CX1022" s="17" t="str">
        <f>IF(Wedstrijden!Z843="x","BB","")</f>
        <v/>
      </c>
      <c r="CY1022" s="17" t="str">
        <f>IF(Wedstrijden!AA843="x","B","")</f>
        <v/>
      </c>
      <c r="CZ1022" s="17" t="str">
        <f>IF(Wedstrijden!AB843="x","L","")</f>
        <v/>
      </c>
      <c r="DA1022" s="17" t="str">
        <f>IF(Wedstrijden!AC843="x","M","")</f>
        <v/>
      </c>
      <c r="DB1022" s="17" t="str">
        <f>IF(Wedstrijden!AD843="x","Z","")</f>
        <v/>
      </c>
      <c r="DC1022" s="17" t="str">
        <f>IF(Wedstrijden!AE843="x","ZZ","")</f>
        <v/>
      </c>
      <c r="DD1022" s="17" t="str">
        <f>IF(Wedstrijden!AF843="x","1.40","")</f>
        <v/>
      </c>
      <c r="DE1022" s="17" t="str">
        <f>IF(COUNTA(Wedstrijden!AP843:AR843)&lt;&gt;0,6,"")</f>
        <v/>
      </c>
      <c r="DF1022" s="17" t="str">
        <f t="shared" si="94"/>
        <v/>
      </c>
      <c r="DG1022" s="17" t="str">
        <f>IF(Wedstrijden!AP843="x","L","")</f>
        <v/>
      </c>
      <c r="DH1022" s="17" t="str">
        <f>IF(Wedstrijden!AQ843="x","M","")</f>
        <v/>
      </c>
      <c r="DI1022" s="17" t="str">
        <f>IF(Wedstrijden!AR843="x","Z","")</f>
        <v/>
      </c>
      <c r="DJ1022" s="17" t="str">
        <f>IF(Wedstrijden!AS843="x","Z","")</f>
        <v/>
      </c>
      <c r="DK1022" s="17" t="str">
        <f>IF(COUNTA(Wedstrijden!AU843:AW843)&lt;&gt;0,6,"")</f>
        <v/>
      </c>
      <c r="DL1022" s="17" t="str">
        <f t="shared" si="95"/>
        <v/>
      </c>
      <c r="DM1022" s="17" t="str">
        <f>IF(Wedstrijden!AU843="x","L","")</f>
        <v/>
      </c>
      <c r="DN1022" s="17" t="str">
        <f>IF(Wedstrijden!AV843="x","M","")</f>
        <v/>
      </c>
      <c r="DO1022" s="17" t="str">
        <f>IF(Wedstrijden!AW843="x","Z","")</f>
        <v/>
      </c>
      <c r="DP1022" s="17" t="str">
        <f>IF(Wedstrijden!AX843="x","Z","")</f>
        <v/>
      </c>
    </row>
    <row r="1023" spans="1:120" ht="14.4" x14ac:dyDescent="0.3">
      <c r="A1023" s="21">
        <f>Wedstrijden!A844</f>
        <v>0</v>
      </c>
      <c r="B1023" s="17" t="str">
        <f>IFERROR(VLOOKUP(Wedstrijden!#REF!,#REF!,2,FALSE),"")</f>
        <v/>
      </c>
      <c r="C1023" s="17" t="e">
        <f>Wedstrijden!#REF!</f>
        <v>#REF!</v>
      </c>
      <c r="D1023" s="17" t="str">
        <f>IFERROR(VLOOKUP(Wedstrijden!#REF!,#REF!,2,FALSE),"")</f>
        <v/>
      </c>
      <c r="E1023" s="17" t="str">
        <f>IFERROR(VLOOKUP(Wedstrijden!#REF!,#REF!,5,FALSE),"")</f>
        <v/>
      </c>
      <c r="F1023" s="17" t="e">
        <f>IF(Wedstrijden!#REF!&lt;&gt;"",Wedstrijden!#REF!,"")</f>
        <v>#REF!</v>
      </c>
      <c r="G1023" s="17" t="e">
        <f>IF(Wedstrijden!#REF!="Indoor",1,0)</f>
        <v>#REF!</v>
      </c>
      <c r="H1023" s="17" t="e">
        <f>Wedstrijden!#REF!</f>
        <v>#REF!</v>
      </c>
      <c r="I1023" s="17" t="e">
        <f>IF(Wedstrijden!#REF!="Nee",0,IF(Wedstrijden!#REF!="Ja",1,""))</f>
        <v>#REF!</v>
      </c>
      <c r="J1023" s="17" t="e">
        <f>IF(Wedstrijden!#REF!&lt;&gt;"",Wedstrijden!#REF!,"")</f>
        <v>#REF!</v>
      </c>
      <c r="W1023" s="18"/>
      <c r="AE1023" s="18"/>
      <c r="AN1023" s="18"/>
      <c r="AU1023" s="18"/>
      <c r="BA1023" s="18"/>
      <c r="BE1023" s="18"/>
      <c r="BJ1023" s="17" t="str">
        <f>IF(COUNTA(Wedstrijden!O844:Y844)&lt;&gt;0,1,"")</f>
        <v/>
      </c>
      <c r="BK1023" s="17" t="str">
        <f t="shared" si="90"/>
        <v/>
      </c>
      <c r="BL1023" s="17" t="str">
        <f>IF(Wedstrijden!O844="x","AA","")</f>
        <v/>
      </c>
      <c r="BM1023" s="17" t="str">
        <f>IF(Wedstrijden!P844="x","A","")</f>
        <v/>
      </c>
      <c r="BN1023" s="17" t="str">
        <f>IF(Wedstrijden!Q844="x","B1","")</f>
        <v/>
      </c>
      <c r="BO1023" s="17" t="e">
        <f>IF(Wedstrijden!#REF!="x","BB","")</f>
        <v>#REF!</v>
      </c>
      <c r="BP1023" s="17" t="str">
        <f>IF(Wedstrijden!S844="x","B","")</f>
        <v/>
      </c>
      <c r="BQ1023" s="17" t="str">
        <f>IF(Wedstrijden!T844="x","L1","")</f>
        <v/>
      </c>
      <c r="BR1023" s="17" t="str">
        <f>IF(Wedstrijden!U844="x","L2","")</f>
        <v/>
      </c>
      <c r="BS1023" s="17" t="str">
        <f>IF(Wedstrijden!V844="x","M1","")</f>
        <v/>
      </c>
      <c r="BT1023" s="17" t="str">
        <f>IF(Wedstrijden!W844="x","M2","")</f>
        <v/>
      </c>
      <c r="BU1023" s="17" t="str">
        <f>IF(Wedstrijden!X844="x","Z1","")</f>
        <v/>
      </c>
      <c r="BV1023" s="17" t="str">
        <f>IF(Wedstrijden!Y844="x","Z2","")</f>
        <v/>
      </c>
      <c r="BW1023" s="17" t="str">
        <f>IF(COUNTA(Wedstrijden!F844:N844)&lt;&gt;0,1,"")</f>
        <v/>
      </c>
      <c r="BX1023" s="17" t="str">
        <f t="shared" si="91"/>
        <v/>
      </c>
      <c r="BY1023" s="17" t="str">
        <f>IF(Wedstrijden!F844="x","BB","")</f>
        <v/>
      </c>
      <c r="BZ1023" s="17" t="str">
        <f>IF(Wedstrijden!G844="x","B","")</f>
        <v/>
      </c>
      <c r="CA1023" s="17" t="str">
        <f>IF(Wedstrijden!H844="x","L1","")</f>
        <v/>
      </c>
      <c r="CB1023" s="17" t="str">
        <f>IF(Wedstrijden!I844="x","L2","")</f>
        <v/>
      </c>
      <c r="CC1023" s="17" t="str">
        <f>IF(Wedstrijden!J844="x","M1","")</f>
        <v/>
      </c>
      <c r="CD1023" s="17" t="str">
        <f>IF(Wedstrijden!K844="x","M2","")</f>
        <v/>
      </c>
      <c r="CE1023" s="17" t="str">
        <f>IF(Wedstrijden!L844="x","Z1","")</f>
        <v/>
      </c>
      <c r="CF1023" s="17" t="str">
        <f>IF(Wedstrijden!M844="x","Z2","")</f>
        <v/>
      </c>
      <c r="CG1023" s="17" t="str">
        <f>IF(Wedstrijden!N844="x","ZZL","")</f>
        <v/>
      </c>
      <c r="CL1023" s="17" t="str">
        <f>IF(COUNTA(Wedstrijden!AG844:AN844)&lt;&gt;0,2,"")</f>
        <v/>
      </c>
      <c r="CM1023" s="17" t="str">
        <f t="shared" si="92"/>
        <v/>
      </c>
      <c r="CN1023" s="17" t="str">
        <f>IF(Wedstrijden!AG844="x","AA","")</f>
        <v/>
      </c>
      <c r="CO1023" s="17" t="str">
        <f>IF(Wedstrijden!AH844="x","A","")</f>
        <v/>
      </c>
      <c r="CP1023" s="17" t="str">
        <f>IF(Wedstrijden!AI844="x","BB","")</f>
        <v/>
      </c>
      <c r="CQ1023" s="17" t="str">
        <f>IF(Wedstrijden!AJ844="x","B","")</f>
        <v/>
      </c>
      <c r="CR1023" s="17" t="str">
        <f>IF(Wedstrijden!AK844="x","L","")</f>
        <v/>
      </c>
      <c r="CS1023" s="17" t="str">
        <f>IF(Wedstrijden!AL844="x","M","")</f>
        <v/>
      </c>
      <c r="CT1023" s="17" t="str">
        <f>IF(Wedstrijden!AM844="x","Z","")</f>
        <v/>
      </c>
      <c r="CU1023" s="17" t="str">
        <f>IF(Wedstrijden!AN844="x","ZZ","")</f>
        <v/>
      </c>
      <c r="CV1023" s="17" t="str">
        <f>IF(COUNTA(Wedstrijden!Z844:AF844)&lt;&gt;0,2,"")</f>
        <v/>
      </c>
      <c r="CW1023" s="17" t="str">
        <f t="shared" si="93"/>
        <v/>
      </c>
      <c r="CX1023" s="17" t="str">
        <f>IF(Wedstrijden!Z844="x","BB","")</f>
        <v/>
      </c>
      <c r="CY1023" s="17" t="str">
        <f>IF(Wedstrijden!AA844="x","B","")</f>
        <v/>
      </c>
      <c r="CZ1023" s="17" t="str">
        <f>IF(Wedstrijden!AB844="x","L","")</f>
        <v/>
      </c>
      <c r="DA1023" s="17" t="str">
        <f>IF(Wedstrijden!AC844="x","M","")</f>
        <v/>
      </c>
      <c r="DB1023" s="17" t="str">
        <f>IF(Wedstrijden!AD844="x","Z","")</f>
        <v/>
      </c>
      <c r="DC1023" s="17" t="str">
        <f>IF(Wedstrijden!AE844="x","ZZ","")</f>
        <v/>
      </c>
      <c r="DD1023" s="17" t="str">
        <f>IF(Wedstrijden!AF844="x","1.40","")</f>
        <v/>
      </c>
      <c r="DE1023" s="17" t="str">
        <f>IF(COUNTA(Wedstrijden!AP844:AR844)&lt;&gt;0,6,"")</f>
        <v/>
      </c>
      <c r="DF1023" s="17" t="str">
        <f t="shared" si="94"/>
        <v/>
      </c>
      <c r="DG1023" s="17" t="str">
        <f>IF(Wedstrijden!AP844="x","L","")</f>
        <v/>
      </c>
      <c r="DH1023" s="17" t="str">
        <f>IF(Wedstrijden!AQ844="x","M","")</f>
        <v/>
      </c>
      <c r="DI1023" s="17" t="str">
        <f>IF(Wedstrijden!AR844="x","Z","")</f>
        <v/>
      </c>
      <c r="DJ1023" s="17" t="str">
        <f>IF(Wedstrijden!AS844="x","Z","")</f>
        <v/>
      </c>
      <c r="DK1023" s="17" t="str">
        <f>IF(COUNTA(Wedstrijden!AU844:AW844)&lt;&gt;0,6,"")</f>
        <v/>
      </c>
      <c r="DL1023" s="17" t="str">
        <f t="shared" si="95"/>
        <v/>
      </c>
      <c r="DM1023" s="17" t="str">
        <f>IF(Wedstrijden!AU844="x","L","")</f>
        <v/>
      </c>
      <c r="DN1023" s="17" t="str">
        <f>IF(Wedstrijden!AV844="x","M","")</f>
        <v/>
      </c>
      <c r="DO1023" s="17" t="str">
        <f>IF(Wedstrijden!AW844="x","Z","")</f>
        <v/>
      </c>
      <c r="DP1023" s="17" t="str">
        <f>IF(Wedstrijden!AX844="x","Z","")</f>
        <v/>
      </c>
    </row>
    <row r="1024" spans="1:120" ht="14.4" x14ac:dyDescent="0.3">
      <c r="A1024" s="21">
        <f>Wedstrijden!A845</f>
        <v>0</v>
      </c>
      <c r="B1024" s="17" t="str">
        <f>IFERROR(VLOOKUP(Wedstrijden!#REF!,#REF!,2,FALSE),"")</f>
        <v/>
      </c>
      <c r="C1024" s="17" t="e">
        <f>Wedstrijden!#REF!</f>
        <v>#REF!</v>
      </c>
      <c r="D1024" s="17" t="str">
        <f>IFERROR(VLOOKUP(Wedstrijden!#REF!,#REF!,2,FALSE),"")</f>
        <v/>
      </c>
      <c r="E1024" s="17" t="str">
        <f>IFERROR(VLOOKUP(Wedstrijden!#REF!,#REF!,5,FALSE),"")</f>
        <v/>
      </c>
      <c r="F1024" s="17" t="e">
        <f>IF(Wedstrijden!#REF!&lt;&gt;"",Wedstrijden!#REF!,"")</f>
        <v>#REF!</v>
      </c>
      <c r="G1024" s="17" t="e">
        <f>IF(Wedstrijden!#REF!="Indoor",1,0)</f>
        <v>#REF!</v>
      </c>
      <c r="H1024" s="17" t="e">
        <f>Wedstrijden!#REF!</f>
        <v>#REF!</v>
      </c>
      <c r="I1024" s="17" t="e">
        <f>IF(Wedstrijden!#REF!="Nee",0,IF(Wedstrijden!#REF!="Ja",1,""))</f>
        <v>#REF!</v>
      </c>
      <c r="J1024" s="17" t="e">
        <f>IF(Wedstrijden!#REF!&lt;&gt;"",Wedstrijden!#REF!,"")</f>
        <v>#REF!</v>
      </c>
      <c r="W1024" s="18"/>
      <c r="AE1024" s="18"/>
      <c r="AN1024" s="18"/>
      <c r="AU1024" s="18"/>
      <c r="BA1024" s="18"/>
      <c r="BE1024" s="18"/>
      <c r="BJ1024" s="17" t="str">
        <f>IF(COUNTA(Wedstrijden!O845:Y845)&lt;&gt;0,1,"")</f>
        <v/>
      </c>
      <c r="BK1024" s="17" t="str">
        <f t="shared" si="90"/>
        <v/>
      </c>
      <c r="BL1024" s="17" t="str">
        <f>IF(Wedstrijden!O845="x","AA","")</f>
        <v/>
      </c>
      <c r="BM1024" s="17" t="str">
        <f>IF(Wedstrijden!P845="x","A","")</f>
        <v/>
      </c>
      <c r="BN1024" s="17" t="str">
        <f>IF(Wedstrijden!Q845="x","B1","")</f>
        <v/>
      </c>
      <c r="BO1024" s="17" t="e">
        <f>IF(Wedstrijden!#REF!="x","BB","")</f>
        <v>#REF!</v>
      </c>
      <c r="BP1024" s="17" t="str">
        <f>IF(Wedstrijden!S845="x","B","")</f>
        <v/>
      </c>
      <c r="BQ1024" s="17" t="str">
        <f>IF(Wedstrijden!T845="x","L1","")</f>
        <v/>
      </c>
      <c r="BR1024" s="17" t="str">
        <f>IF(Wedstrijden!U845="x","L2","")</f>
        <v/>
      </c>
      <c r="BS1024" s="17" t="str">
        <f>IF(Wedstrijden!V845="x","M1","")</f>
        <v/>
      </c>
      <c r="BT1024" s="17" t="str">
        <f>IF(Wedstrijden!W845="x","M2","")</f>
        <v/>
      </c>
      <c r="BU1024" s="17" t="str">
        <f>IF(Wedstrijden!X845="x","Z1","")</f>
        <v/>
      </c>
      <c r="BV1024" s="17" t="str">
        <f>IF(Wedstrijden!Y845="x","Z2","")</f>
        <v/>
      </c>
      <c r="BW1024" s="17" t="str">
        <f>IF(COUNTA(Wedstrijden!F845:N845)&lt;&gt;0,1,"")</f>
        <v/>
      </c>
      <c r="BX1024" s="17" t="str">
        <f t="shared" si="91"/>
        <v/>
      </c>
      <c r="BY1024" s="17" t="str">
        <f>IF(Wedstrijden!F845="x","BB","")</f>
        <v/>
      </c>
      <c r="BZ1024" s="17" t="str">
        <f>IF(Wedstrijden!G845="x","B","")</f>
        <v/>
      </c>
      <c r="CA1024" s="17" t="str">
        <f>IF(Wedstrijden!H845="x","L1","")</f>
        <v/>
      </c>
      <c r="CB1024" s="17" t="str">
        <f>IF(Wedstrijden!I845="x","L2","")</f>
        <v/>
      </c>
      <c r="CC1024" s="17" t="str">
        <f>IF(Wedstrijden!J845="x","M1","")</f>
        <v/>
      </c>
      <c r="CD1024" s="17" t="str">
        <f>IF(Wedstrijden!K845="x","M2","")</f>
        <v/>
      </c>
      <c r="CE1024" s="17" t="str">
        <f>IF(Wedstrijden!L845="x","Z1","")</f>
        <v/>
      </c>
      <c r="CF1024" s="17" t="str">
        <f>IF(Wedstrijden!M845="x","Z2","")</f>
        <v/>
      </c>
      <c r="CG1024" s="17" t="str">
        <f>IF(Wedstrijden!N845="x","ZZL","")</f>
        <v/>
      </c>
      <c r="CL1024" s="17" t="str">
        <f>IF(COUNTA(Wedstrijden!AG845:AN845)&lt;&gt;0,2,"")</f>
        <v/>
      </c>
      <c r="CM1024" s="17" t="str">
        <f t="shared" si="92"/>
        <v/>
      </c>
      <c r="CN1024" s="17" t="str">
        <f>IF(Wedstrijden!AG845="x","AA","")</f>
        <v/>
      </c>
      <c r="CO1024" s="17" t="str">
        <f>IF(Wedstrijden!AH845="x","A","")</f>
        <v/>
      </c>
      <c r="CP1024" s="17" t="str">
        <f>IF(Wedstrijden!AI845="x","BB","")</f>
        <v/>
      </c>
      <c r="CQ1024" s="17" t="str">
        <f>IF(Wedstrijden!AJ845="x","B","")</f>
        <v/>
      </c>
      <c r="CR1024" s="17" t="str">
        <f>IF(Wedstrijden!AK845="x","L","")</f>
        <v/>
      </c>
      <c r="CS1024" s="17" t="str">
        <f>IF(Wedstrijden!AL845="x","M","")</f>
        <v/>
      </c>
      <c r="CT1024" s="17" t="str">
        <f>IF(Wedstrijden!AM845="x","Z","")</f>
        <v/>
      </c>
      <c r="CU1024" s="17" t="str">
        <f>IF(Wedstrijden!AN845="x","ZZ","")</f>
        <v/>
      </c>
      <c r="CV1024" s="17" t="str">
        <f>IF(COUNTA(Wedstrijden!Z845:AF845)&lt;&gt;0,2,"")</f>
        <v/>
      </c>
      <c r="CW1024" s="17" t="str">
        <f t="shared" si="93"/>
        <v/>
      </c>
      <c r="CX1024" s="17" t="str">
        <f>IF(Wedstrijden!Z845="x","BB","")</f>
        <v/>
      </c>
      <c r="CY1024" s="17" t="str">
        <f>IF(Wedstrijden!AA845="x","B","")</f>
        <v/>
      </c>
      <c r="CZ1024" s="17" t="str">
        <f>IF(Wedstrijden!AB845="x","L","")</f>
        <v/>
      </c>
      <c r="DA1024" s="17" t="str">
        <f>IF(Wedstrijden!AC845="x","M","")</f>
        <v/>
      </c>
      <c r="DB1024" s="17" t="str">
        <f>IF(Wedstrijden!AD845="x","Z","")</f>
        <v/>
      </c>
      <c r="DC1024" s="17" t="str">
        <f>IF(Wedstrijden!AE845="x","ZZ","")</f>
        <v/>
      </c>
      <c r="DD1024" s="17" t="str">
        <f>IF(Wedstrijden!AF845="x","1.40","")</f>
        <v/>
      </c>
      <c r="DE1024" s="17" t="str">
        <f>IF(COUNTA(Wedstrijden!AP845:AR845)&lt;&gt;0,6,"")</f>
        <v/>
      </c>
      <c r="DF1024" s="17" t="str">
        <f t="shared" si="94"/>
        <v/>
      </c>
      <c r="DG1024" s="17" t="str">
        <f>IF(Wedstrijden!AP845="x","L","")</f>
        <v/>
      </c>
      <c r="DH1024" s="17" t="str">
        <f>IF(Wedstrijden!AQ845="x","M","")</f>
        <v/>
      </c>
      <c r="DI1024" s="17" t="str">
        <f>IF(Wedstrijden!AR845="x","Z","")</f>
        <v/>
      </c>
      <c r="DJ1024" s="17" t="str">
        <f>IF(Wedstrijden!AS845="x","Z","")</f>
        <v/>
      </c>
      <c r="DK1024" s="17" t="str">
        <f>IF(COUNTA(Wedstrijden!AU845:AW845)&lt;&gt;0,6,"")</f>
        <v/>
      </c>
      <c r="DL1024" s="17" t="str">
        <f t="shared" si="95"/>
        <v/>
      </c>
      <c r="DM1024" s="17" t="str">
        <f>IF(Wedstrijden!AU845="x","L","")</f>
        <v/>
      </c>
      <c r="DN1024" s="17" t="str">
        <f>IF(Wedstrijden!AV845="x","M","")</f>
        <v/>
      </c>
      <c r="DO1024" s="17" t="str">
        <f>IF(Wedstrijden!AW845="x","Z","")</f>
        <v/>
      </c>
      <c r="DP1024" s="17" t="str">
        <f>IF(Wedstrijden!AX845="x","Z","")</f>
        <v/>
      </c>
    </row>
    <row r="1025" spans="1:120" ht="14.4" x14ac:dyDescent="0.3">
      <c r="A1025" s="21">
        <f>Wedstrijden!A846</f>
        <v>0</v>
      </c>
      <c r="B1025" s="17" t="str">
        <f>IFERROR(VLOOKUP(Wedstrijden!#REF!,#REF!,2,FALSE),"")</f>
        <v/>
      </c>
      <c r="C1025" s="17" t="e">
        <f>Wedstrijden!#REF!</f>
        <v>#REF!</v>
      </c>
      <c r="D1025" s="17" t="str">
        <f>IFERROR(VLOOKUP(Wedstrijden!#REF!,#REF!,2,FALSE),"")</f>
        <v/>
      </c>
      <c r="E1025" s="17" t="str">
        <f>IFERROR(VLOOKUP(Wedstrijden!#REF!,#REF!,5,FALSE),"")</f>
        <v/>
      </c>
      <c r="F1025" s="17" t="e">
        <f>IF(Wedstrijden!#REF!&lt;&gt;"",Wedstrijden!#REF!,"")</f>
        <v>#REF!</v>
      </c>
      <c r="G1025" s="17" t="e">
        <f>IF(Wedstrijden!#REF!="Indoor",1,0)</f>
        <v>#REF!</v>
      </c>
      <c r="H1025" s="17" t="e">
        <f>Wedstrijden!#REF!</f>
        <v>#REF!</v>
      </c>
      <c r="I1025" s="17" t="e">
        <f>IF(Wedstrijden!#REF!="Nee",0,IF(Wedstrijden!#REF!="Ja",1,""))</f>
        <v>#REF!</v>
      </c>
      <c r="J1025" s="17" t="e">
        <f>IF(Wedstrijden!#REF!&lt;&gt;"",Wedstrijden!#REF!,"")</f>
        <v>#REF!</v>
      </c>
      <c r="W1025" s="18"/>
      <c r="AE1025" s="18"/>
      <c r="AN1025" s="18"/>
      <c r="AU1025" s="18"/>
      <c r="BA1025" s="18"/>
      <c r="BE1025" s="18"/>
      <c r="BJ1025" s="17" t="str">
        <f>IF(COUNTA(Wedstrijden!O846:Y846)&lt;&gt;0,1,"")</f>
        <v/>
      </c>
      <c r="BK1025" s="17" t="str">
        <f t="shared" si="90"/>
        <v/>
      </c>
      <c r="BL1025" s="17" t="str">
        <f>IF(Wedstrijden!O846="x","AA","")</f>
        <v/>
      </c>
      <c r="BM1025" s="17" t="str">
        <f>IF(Wedstrijden!P846="x","A","")</f>
        <v/>
      </c>
      <c r="BN1025" s="17" t="str">
        <f>IF(Wedstrijden!Q846="x","B1","")</f>
        <v/>
      </c>
      <c r="BO1025" s="17" t="e">
        <f>IF(Wedstrijden!#REF!="x","BB","")</f>
        <v>#REF!</v>
      </c>
      <c r="BP1025" s="17" t="str">
        <f>IF(Wedstrijden!S846="x","B","")</f>
        <v/>
      </c>
      <c r="BQ1025" s="17" t="str">
        <f>IF(Wedstrijden!T846="x","L1","")</f>
        <v/>
      </c>
      <c r="BR1025" s="17" t="str">
        <f>IF(Wedstrijden!U846="x","L2","")</f>
        <v/>
      </c>
      <c r="BS1025" s="17" t="str">
        <f>IF(Wedstrijden!V846="x","M1","")</f>
        <v/>
      </c>
      <c r="BT1025" s="17" t="str">
        <f>IF(Wedstrijden!W846="x","M2","")</f>
        <v/>
      </c>
      <c r="BU1025" s="17" t="str">
        <f>IF(Wedstrijden!X846="x","Z1","")</f>
        <v/>
      </c>
      <c r="BV1025" s="17" t="str">
        <f>IF(Wedstrijden!Y846="x","Z2","")</f>
        <v/>
      </c>
      <c r="BW1025" s="17" t="str">
        <f>IF(COUNTA(Wedstrijden!F846:N846)&lt;&gt;0,1,"")</f>
        <v/>
      </c>
      <c r="BX1025" s="17" t="str">
        <f t="shared" si="91"/>
        <v/>
      </c>
      <c r="BY1025" s="17" t="str">
        <f>IF(Wedstrijden!F846="x","BB","")</f>
        <v/>
      </c>
      <c r="BZ1025" s="17" t="str">
        <f>IF(Wedstrijden!G846="x","B","")</f>
        <v/>
      </c>
      <c r="CA1025" s="17" t="str">
        <f>IF(Wedstrijden!H846="x","L1","")</f>
        <v/>
      </c>
      <c r="CB1025" s="17" t="str">
        <f>IF(Wedstrijden!I846="x","L2","")</f>
        <v/>
      </c>
      <c r="CC1025" s="17" t="str">
        <f>IF(Wedstrijden!J846="x","M1","")</f>
        <v/>
      </c>
      <c r="CD1025" s="17" t="str">
        <f>IF(Wedstrijden!K846="x","M2","")</f>
        <v/>
      </c>
      <c r="CE1025" s="17" t="str">
        <f>IF(Wedstrijden!L846="x","Z1","")</f>
        <v/>
      </c>
      <c r="CF1025" s="17" t="str">
        <f>IF(Wedstrijden!M846="x","Z2","")</f>
        <v/>
      </c>
      <c r="CG1025" s="17" t="str">
        <f>IF(Wedstrijden!N846="x","ZZL","")</f>
        <v/>
      </c>
      <c r="CL1025" s="17" t="str">
        <f>IF(COUNTA(Wedstrijden!AG846:AN846)&lt;&gt;0,2,"")</f>
        <v/>
      </c>
      <c r="CM1025" s="17" t="str">
        <f t="shared" si="92"/>
        <v/>
      </c>
      <c r="CN1025" s="17" t="str">
        <f>IF(Wedstrijden!AG846="x","AA","")</f>
        <v/>
      </c>
      <c r="CO1025" s="17" t="str">
        <f>IF(Wedstrijden!AH846="x","A","")</f>
        <v/>
      </c>
      <c r="CP1025" s="17" t="str">
        <f>IF(Wedstrijden!AI846="x","BB","")</f>
        <v/>
      </c>
      <c r="CQ1025" s="17" t="str">
        <f>IF(Wedstrijden!AJ846="x","B","")</f>
        <v/>
      </c>
      <c r="CR1025" s="17" t="str">
        <f>IF(Wedstrijden!AK846="x","L","")</f>
        <v/>
      </c>
      <c r="CS1025" s="17" t="str">
        <f>IF(Wedstrijden!AL846="x","M","")</f>
        <v/>
      </c>
      <c r="CT1025" s="17" t="str">
        <f>IF(Wedstrijden!AM846="x","Z","")</f>
        <v/>
      </c>
      <c r="CU1025" s="17" t="str">
        <f>IF(Wedstrijden!AN846="x","ZZ","")</f>
        <v/>
      </c>
      <c r="CV1025" s="17" t="str">
        <f>IF(COUNTA(Wedstrijden!Z846:AF846)&lt;&gt;0,2,"")</f>
        <v/>
      </c>
      <c r="CW1025" s="17" t="str">
        <f t="shared" si="93"/>
        <v/>
      </c>
      <c r="CX1025" s="17" t="str">
        <f>IF(Wedstrijden!Z846="x","BB","")</f>
        <v/>
      </c>
      <c r="CY1025" s="17" t="str">
        <f>IF(Wedstrijden!AA846="x","B","")</f>
        <v/>
      </c>
      <c r="CZ1025" s="17" t="str">
        <f>IF(Wedstrijden!AB846="x","L","")</f>
        <v/>
      </c>
      <c r="DA1025" s="17" t="str">
        <f>IF(Wedstrijden!AC846="x","M","")</f>
        <v/>
      </c>
      <c r="DB1025" s="17" t="str">
        <f>IF(Wedstrijden!AD846="x","Z","")</f>
        <v/>
      </c>
      <c r="DC1025" s="17" t="str">
        <f>IF(Wedstrijden!AE846="x","ZZ","")</f>
        <v/>
      </c>
      <c r="DD1025" s="17" t="str">
        <f>IF(Wedstrijden!AF846="x","1.40","")</f>
        <v/>
      </c>
      <c r="DE1025" s="17" t="str">
        <f>IF(COUNTA(Wedstrijden!AP846:AR846)&lt;&gt;0,6,"")</f>
        <v/>
      </c>
      <c r="DF1025" s="17" t="str">
        <f t="shared" si="94"/>
        <v/>
      </c>
      <c r="DG1025" s="17" t="str">
        <f>IF(Wedstrijden!AP846="x","L","")</f>
        <v/>
      </c>
      <c r="DH1025" s="17" t="str">
        <f>IF(Wedstrijden!AQ846="x","M","")</f>
        <v/>
      </c>
      <c r="DI1025" s="17" t="str">
        <f>IF(Wedstrijden!AR846="x","Z","")</f>
        <v/>
      </c>
      <c r="DJ1025" s="17" t="str">
        <f>IF(Wedstrijden!AS846="x","Z","")</f>
        <v/>
      </c>
      <c r="DK1025" s="17" t="str">
        <f>IF(COUNTA(Wedstrijden!AU846:AW846)&lt;&gt;0,6,"")</f>
        <v/>
      </c>
      <c r="DL1025" s="17" t="str">
        <f t="shared" si="95"/>
        <v/>
      </c>
      <c r="DM1025" s="17" t="str">
        <f>IF(Wedstrijden!AU846="x","L","")</f>
        <v/>
      </c>
      <c r="DN1025" s="17" t="str">
        <f>IF(Wedstrijden!AV846="x","M","")</f>
        <v/>
      </c>
      <c r="DO1025" s="17" t="str">
        <f>IF(Wedstrijden!AW846="x","Z","")</f>
        <v/>
      </c>
      <c r="DP1025" s="17" t="str">
        <f>IF(Wedstrijden!AX846="x","Z","")</f>
        <v/>
      </c>
    </row>
    <row r="1026" spans="1:120" ht="14.4" x14ac:dyDescent="0.3">
      <c r="A1026" s="21">
        <f>Wedstrijden!A847</f>
        <v>0</v>
      </c>
      <c r="B1026" s="17" t="str">
        <f>IFERROR(VLOOKUP(Wedstrijden!#REF!,#REF!,2,FALSE),"")</f>
        <v/>
      </c>
      <c r="C1026" s="17" t="e">
        <f>Wedstrijden!#REF!</f>
        <v>#REF!</v>
      </c>
      <c r="D1026" s="17" t="str">
        <f>IFERROR(VLOOKUP(Wedstrijden!#REF!,#REF!,2,FALSE),"")</f>
        <v/>
      </c>
      <c r="E1026" s="17" t="str">
        <f>IFERROR(VLOOKUP(Wedstrijden!#REF!,#REF!,5,FALSE),"")</f>
        <v/>
      </c>
      <c r="F1026" s="17" t="e">
        <f>IF(Wedstrijden!#REF!&lt;&gt;"",Wedstrijden!#REF!,"")</f>
        <v>#REF!</v>
      </c>
      <c r="G1026" s="17" t="e">
        <f>IF(Wedstrijden!#REF!="Indoor",1,0)</f>
        <v>#REF!</v>
      </c>
      <c r="H1026" s="17" t="e">
        <f>Wedstrijden!#REF!</f>
        <v>#REF!</v>
      </c>
      <c r="I1026" s="17" t="e">
        <f>IF(Wedstrijden!#REF!="Nee",0,IF(Wedstrijden!#REF!="Ja",1,""))</f>
        <v>#REF!</v>
      </c>
      <c r="J1026" s="17" t="e">
        <f>IF(Wedstrijden!#REF!&lt;&gt;"",Wedstrijden!#REF!,"")</f>
        <v>#REF!</v>
      </c>
      <c r="W1026" s="18"/>
      <c r="AE1026" s="18"/>
      <c r="AN1026" s="18"/>
      <c r="AU1026" s="18"/>
      <c r="BA1026" s="18"/>
      <c r="BE1026" s="18"/>
      <c r="BJ1026" s="17" t="str">
        <f>IF(COUNTA(Wedstrijden!O847:Y847)&lt;&gt;0,1,"")</f>
        <v/>
      </c>
      <c r="BK1026" s="17" t="str">
        <f t="shared" si="90"/>
        <v/>
      </c>
      <c r="BL1026" s="17" t="str">
        <f>IF(Wedstrijden!O847="x","AA","")</f>
        <v/>
      </c>
      <c r="BM1026" s="17" t="str">
        <f>IF(Wedstrijden!P847="x","A","")</f>
        <v/>
      </c>
      <c r="BN1026" s="17" t="str">
        <f>IF(Wedstrijden!Q847="x","B1","")</f>
        <v/>
      </c>
      <c r="BO1026" s="17" t="e">
        <f>IF(Wedstrijden!#REF!="x","BB","")</f>
        <v>#REF!</v>
      </c>
      <c r="BP1026" s="17" t="str">
        <f>IF(Wedstrijden!S847="x","B","")</f>
        <v/>
      </c>
      <c r="BQ1026" s="17" t="str">
        <f>IF(Wedstrijden!T847="x","L1","")</f>
        <v/>
      </c>
      <c r="BR1026" s="17" t="str">
        <f>IF(Wedstrijden!U847="x","L2","")</f>
        <v/>
      </c>
      <c r="BS1026" s="17" t="str">
        <f>IF(Wedstrijden!V847="x","M1","")</f>
        <v/>
      </c>
      <c r="BT1026" s="17" t="str">
        <f>IF(Wedstrijden!W847="x","M2","")</f>
        <v/>
      </c>
      <c r="BU1026" s="17" t="str">
        <f>IF(Wedstrijden!X847="x","Z1","")</f>
        <v/>
      </c>
      <c r="BV1026" s="17" t="str">
        <f>IF(Wedstrijden!Y847="x","Z2","")</f>
        <v/>
      </c>
      <c r="BW1026" s="17" t="str">
        <f>IF(COUNTA(Wedstrijden!F847:N847)&lt;&gt;0,1,"")</f>
        <v/>
      </c>
      <c r="BX1026" s="17" t="str">
        <f t="shared" si="91"/>
        <v/>
      </c>
      <c r="BY1026" s="17" t="str">
        <f>IF(Wedstrijden!F847="x","BB","")</f>
        <v/>
      </c>
      <c r="BZ1026" s="17" t="str">
        <f>IF(Wedstrijden!G847="x","B","")</f>
        <v/>
      </c>
      <c r="CA1026" s="17" t="str">
        <f>IF(Wedstrijden!H847="x","L1","")</f>
        <v/>
      </c>
      <c r="CB1026" s="17" t="str">
        <f>IF(Wedstrijden!I847="x","L2","")</f>
        <v/>
      </c>
      <c r="CC1026" s="17" t="str">
        <f>IF(Wedstrijden!J847="x","M1","")</f>
        <v/>
      </c>
      <c r="CD1026" s="17" t="str">
        <f>IF(Wedstrijden!K847="x","M2","")</f>
        <v/>
      </c>
      <c r="CE1026" s="17" t="str">
        <f>IF(Wedstrijden!L847="x","Z1","")</f>
        <v/>
      </c>
      <c r="CF1026" s="17" t="str">
        <f>IF(Wedstrijden!M847="x","Z2","")</f>
        <v/>
      </c>
      <c r="CG1026" s="17" t="str">
        <f>IF(Wedstrijden!N847="x","ZZL","")</f>
        <v/>
      </c>
      <c r="CL1026" s="17" t="str">
        <f>IF(COUNTA(Wedstrijden!AG847:AN847)&lt;&gt;0,2,"")</f>
        <v/>
      </c>
      <c r="CM1026" s="17" t="str">
        <f t="shared" si="92"/>
        <v/>
      </c>
      <c r="CN1026" s="17" t="str">
        <f>IF(Wedstrijden!AG847="x","AA","")</f>
        <v/>
      </c>
      <c r="CO1026" s="17" t="str">
        <f>IF(Wedstrijden!AH847="x","A","")</f>
        <v/>
      </c>
      <c r="CP1026" s="17" t="str">
        <f>IF(Wedstrijden!AI847="x","BB","")</f>
        <v/>
      </c>
      <c r="CQ1026" s="17" t="str">
        <f>IF(Wedstrijden!AJ847="x","B","")</f>
        <v/>
      </c>
      <c r="CR1026" s="17" t="str">
        <f>IF(Wedstrijden!AK847="x","L","")</f>
        <v/>
      </c>
      <c r="CS1026" s="17" t="str">
        <f>IF(Wedstrijden!AL847="x","M","")</f>
        <v/>
      </c>
      <c r="CT1026" s="17" t="str">
        <f>IF(Wedstrijden!AM847="x","Z","")</f>
        <v/>
      </c>
      <c r="CU1026" s="17" t="str">
        <f>IF(Wedstrijden!AN847="x","ZZ","")</f>
        <v/>
      </c>
      <c r="CV1026" s="17" t="str">
        <f>IF(COUNTA(Wedstrijden!Z847:AF847)&lt;&gt;0,2,"")</f>
        <v/>
      </c>
      <c r="CW1026" s="17" t="str">
        <f t="shared" si="93"/>
        <v/>
      </c>
      <c r="CX1026" s="17" t="str">
        <f>IF(Wedstrijden!Z847="x","BB","")</f>
        <v/>
      </c>
      <c r="CY1026" s="17" t="str">
        <f>IF(Wedstrijden!AA847="x","B","")</f>
        <v/>
      </c>
      <c r="CZ1026" s="17" t="str">
        <f>IF(Wedstrijden!AB847="x","L","")</f>
        <v/>
      </c>
      <c r="DA1026" s="17" t="str">
        <f>IF(Wedstrijden!AC847="x","M","")</f>
        <v/>
      </c>
      <c r="DB1026" s="17" t="str">
        <f>IF(Wedstrijden!AD847="x","Z","")</f>
        <v/>
      </c>
      <c r="DC1026" s="17" t="str">
        <f>IF(Wedstrijden!AE847="x","ZZ","")</f>
        <v/>
      </c>
      <c r="DD1026" s="17" t="str">
        <f>IF(Wedstrijden!AF847="x","1.40","")</f>
        <v/>
      </c>
      <c r="DE1026" s="17" t="str">
        <f>IF(COUNTA(Wedstrijden!AP847:AR847)&lt;&gt;0,6,"")</f>
        <v/>
      </c>
      <c r="DF1026" s="17" t="str">
        <f t="shared" si="94"/>
        <v/>
      </c>
      <c r="DG1026" s="17" t="str">
        <f>IF(Wedstrijden!AP847="x","L","")</f>
        <v/>
      </c>
      <c r="DH1026" s="17" t="str">
        <f>IF(Wedstrijden!AQ847="x","M","")</f>
        <v/>
      </c>
      <c r="DI1026" s="17" t="str">
        <f>IF(Wedstrijden!AR847="x","Z","")</f>
        <v/>
      </c>
      <c r="DJ1026" s="17" t="str">
        <f>IF(Wedstrijden!AS847="x","Z","")</f>
        <v/>
      </c>
      <c r="DK1026" s="17" t="str">
        <f>IF(COUNTA(Wedstrijden!AU847:AW847)&lt;&gt;0,6,"")</f>
        <v/>
      </c>
      <c r="DL1026" s="17" t="str">
        <f t="shared" si="95"/>
        <v/>
      </c>
      <c r="DM1026" s="17" t="str">
        <f>IF(Wedstrijden!AU847="x","L","")</f>
        <v/>
      </c>
      <c r="DN1026" s="17" t="str">
        <f>IF(Wedstrijden!AV847="x","M","")</f>
        <v/>
      </c>
      <c r="DO1026" s="17" t="str">
        <f>IF(Wedstrijden!AW847="x","Z","")</f>
        <v/>
      </c>
      <c r="DP1026" s="17" t="str">
        <f>IF(Wedstrijden!AX847="x","Z","")</f>
        <v/>
      </c>
    </row>
    <row r="1027" spans="1:120" ht="14.4" x14ac:dyDescent="0.3">
      <c r="A1027" s="21">
        <f>Wedstrijden!A848</f>
        <v>0</v>
      </c>
      <c r="B1027" s="17" t="str">
        <f>IFERROR(VLOOKUP(Wedstrijden!#REF!,#REF!,2,FALSE),"")</f>
        <v/>
      </c>
      <c r="C1027" s="17" t="e">
        <f>Wedstrijden!#REF!</f>
        <v>#REF!</v>
      </c>
      <c r="D1027" s="17" t="str">
        <f>IFERROR(VLOOKUP(Wedstrijden!#REF!,#REF!,2,FALSE),"")</f>
        <v/>
      </c>
      <c r="E1027" s="17" t="str">
        <f>IFERROR(VLOOKUP(Wedstrijden!#REF!,#REF!,5,FALSE),"")</f>
        <v/>
      </c>
      <c r="F1027" s="17" t="e">
        <f>IF(Wedstrijden!#REF!&lt;&gt;"",Wedstrijden!#REF!,"")</f>
        <v>#REF!</v>
      </c>
      <c r="G1027" s="17" t="e">
        <f>IF(Wedstrijden!#REF!="Indoor",1,0)</f>
        <v>#REF!</v>
      </c>
      <c r="H1027" s="17" t="e">
        <f>Wedstrijden!#REF!</f>
        <v>#REF!</v>
      </c>
      <c r="I1027" s="17" t="e">
        <f>IF(Wedstrijden!#REF!="Nee",0,IF(Wedstrijden!#REF!="Ja",1,""))</f>
        <v>#REF!</v>
      </c>
      <c r="J1027" s="17" t="e">
        <f>IF(Wedstrijden!#REF!&lt;&gt;"",Wedstrijden!#REF!,"")</f>
        <v>#REF!</v>
      </c>
      <c r="W1027" s="18"/>
      <c r="AE1027" s="18"/>
      <c r="AN1027" s="18"/>
      <c r="AU1027" s="18"/>
      <c r="BA1027" s="18"/>
      <c r="BE1027" s="18"/>
      <c r="BJ1027" s="17" t="str">
        <f>IF(COUNTA(Wedstrijden!O848:Y848)&lt;&gt;0,1,"")</f>
        <v/>
      </c>
      <c r="BK1027" s="17" t="str">
        <f t="shared" ref="BK1027:BK1090" si="96">IF(COUNTBLANK(BJ1027) = 1,"",2)</f>
        <v/>
      </c>
      <c r="BL1027" s="17" t="str">
        <f>IF(Wedstrijden!O848="x","AA","")</f>
        <v/>
      </c>
      <c r="BM1027" s="17" t="str">
        <f>IF(Wedstrijden!P848="x","A","")</f>
        <v/>
      </c>
      <c r="BN1027" s="17" t="str">
        <f>IF(Wedstrijden!Q848="x","B1","")</f>
        <v/>
      </c>
      <c r="BO1027" s="17" t="e">
        <f>IF(Wedstrijden!#REF!="x","BB","")</f>
        <v>#REF!</v>
      </c>
      <c r="BP1027" s="17" t="str">
        <f>IF(Wedstrijden!S848="x","B","")</f>
        <v/>
      </c>
      <c r="BQ1027" s="17" t="str">
        <f>IF(Wedstrijden!T848="x","L1","")</f>
        <v/>
      </c>
      <c r="BR1027" s="17" t="str">
        <f>IF(Wedstrijden!U848="x","L2","")</f>
        <v/>
      </c>
      <c r="BS1027" s="17" t="str">
        <f>IF(Wedstrijden!V848="x","M1","")</f>
        <v/>
      </c>
      <c r="BT1027" s="17" t="str">
        <f>IF(Wedstrijden!W848="x","M2","")</f>
        <v/>
      </c>
      <c r="BU1027" s="17" t="str">
        <f>IF(Wedstrijden!X848="x","Z1","")</f>
        <v/>
      </c>
      <c r="BV1027" s="17" t="str">
        <f>IF(Wedstrijden!Y848="x","Z2","")</f>
        <v/>
      </c>
      <c r="BW1027" s="17" t="str">
        <f>IF(COUNTA(Wedstrijden!F848:N848)&lt;&gt;0,1,"")</f>
        <v/>
      </c>
      <c r="BX1027" s="17" t="str">
        <f t="shared" ref="BX1027:BX1090" si="97">IF(COUNTBLANK(BW1027) = 1,"",1)</f>
        <v/>
      </c>
      <c r="BY1027" s="17" t="str">
        <f>IF(Wedstrijden!F848="x","BB","")</f>
        <v/>
      </c>
      <c r="BZ1027" s="17" t="str">
        <f>IF(Wedstrijden!G848="x","B","")</f>
        <v/>
      </c>
      <c r="CA1027" s="17" t="str">
        <f>IF(Wedstrijden!H848="x","L1","")</f>
        <v/>
      </c>
      <c r="CB1027" s="17" t="str">
        <f>IF(Wedstrijden!I848="x","L2","")</f>
        <v/>
      </c>
      <c r="CC1027" s="17" t="str">
        <f>IF(Wedstrijden!J848="x","M1","")</f>
        <v/>
      </c>
      <c r="CD1027" s="17" t="str">
        <f>IF(Wedstrijden!K848="x","M2","")</f>
        <v/>
      </c>
      <c r="CE1027" s="17" t="str">
        <f>IF(Wedstrijden!L848="x","Z1","")</f>
        <v/>
      </c>
      <c r="CF1027" s="17" t="str">
        <f>IF(Wedstrijden!M848="x","Z2","")</f>
        <v/>
      </c>
      <c r="CG1027" s="17" t="str">
        <f>IF(Wedstrijden!N848="x","ZZL","")</f>
        <v/>
      </c>
      <c r="CL1027" s="17" t="str">
        <f>IF(COUNTA(Wedstrijden!AG848:AN848)&lt;&gt;0,2,"")</f>
        <v/>
      </c>
      <c r="CM1027" s="17" t="str">
        <f t="shared" ref="CM1027:CM1090" si="98">IF(COUNTBLANK(CL1027) = 1,"",2)</f>
        <v/>
      </c>
      <c r="CN1027" s="17" t="str">
        <f>IF(Wedstrijden!AG848="x","AA","")</f>
        <v/>
      </c>
      <c r="CO1027" s="17" t="str">
        <f>IF(Wedstrijden!AH848="x","A","")</f>
        <v/>
      </c>
      <c r="CP1027" s="17" t="str">
        <f>IF(Wedstrijden!AI848="x","BB","")</f>
        <v/>
      </c>
      <c r="CQ1027" s="17" t="str">
        <f>IF(Wedstrijden!AJ848="x","B","")</f>
        <v/>
      </c>
      <c r="CR1027" s="17" t="str">
        <f>IF(Wedstrijden!AK848="x","L","")</f>
        <v/>
      </c>
      <c r="CS1027" s="17" t="str">
        <f>IF(Wedstrijden!AL848="x","M","")</f>
        <v/>
      </c>
      <c r="CT1027" s="17" t="str">
        <f>IF(Wedstrijden!AM848="x","Z","")</f>
        <v/>
      </c>
      <c r="CU1027" s="17" t="str">
        <f>IF(Wedstrijden!AN848="x","ZZ","")</f>
        <v/>
      </c>
      <c r="CV1027" s="17" t="str">
        <f>IF(COUNTA(Wedstrijden!Z848:AF848)&lt;&gt;0,2,"")</f>
        <v/>
      </c>
      <c r="CW1027" s="17" t="str">
        <f t="shared" ref="CW1027:CW1090" si="99">IF(COUNTBLANK(CV1027) = 1,"",1)</f>
        <v/>
      </c>
      <c r="CX1027" s="17" t="str">
        <f>IF(Wedstrijden!Z848="x","BB","")</f>
        <v/>
      </c>
      <c r="CY1027" s="17" t="str">
        <f>IF(Wedstrijden!AA848="x","B","")</f>
        <v/>
      </c>
      <c r="CZ1027" s="17" t="str">
        <f>IF(Wedstrijden!AB848="x","L","")</f>
        <v/>
      </c>
      <c r="DA1027" s="17" t="str">
        <f>IF(Wedstrijden!AC848="x","M","")</f>
        <v/>
      </c>
      <c r="DB1027" s="17" t="str">
        <f>IF(Wedstrijden!AD848="x","Z","")</f>
        <v/>
      </c>
      <c r="DC1027" s="17" t="str">
        <f>IF(Wedstrijden!AE848="x","ZZ","")</f>
        <v/>
      </c>
      <c r="DD1027" s="17" t="str">
        <f>IF(Wedstrijden!AF848="x","1.40","")</f>
        <v/>
      </c>
      <c r="DE1027" s="17" t="str">
        <f>IF(COUNTA(Wedstrijden!AP848:AR848)&lt;&gt;0,6,"")</f>
        <v/>
      </c>
      <c r="DF1027" s="17" t="str">
        <f t="shared" ref="DF1027:DF1090" si="100">IF(COUNTBLANK(DE1027) = 1,"",2)</f>
        <v/>
      </c>
      <c r="DG1027" s="17" t="str">
        <f>IF(Wedstrijden!AP848="x","L","")</f>
        <v/>
      </c>
      <c r="DH1027" s="17" t="str">
        <f>IF(Wedstrijden!AQ848="x","M","")</f>
        <v/>
      </c>
      <c r="DI1027" s="17" t="str">
        <f>IF(Wedstrijden!AR848="x","Z","")</f>
        <v/>
      </c>
      <c r="DJ1027" s="17" t="str">
        <f>IF(Wedstrijden!AS848="x","Z","")</f>
        <v/>
      </c>
      <c r="DK1027" s="17" t="str">
        <f>IF(COUNTA(Wedstrijden!AU848:AW848)&lt;&gt;0,6,"")</f>
        <v/>
      </c>
      <c r="DL1027" s="17" t="str">
        <f t="shared" ref="DL1027:DL1090" si="101">IF(COUNTBLANK(DK1027) = 1,"",1)</f>
        <v/>
      </c>
      <c r="DM1027" s="17" t="str">
        <f>IF(Wedstrijden!AU848="x","L","")</f>
        <v/>
      </c>
      <c r="DN1027" s="17" t="str">
        <f>IF(Wedstrijden!AV848="x","M","")</f>
        <v/>
      </c>
      <c r="DO1027" s="17" t="str">
        <f>IF(Wedstrijden!AW848="x","Z","")</f>
        <v/>
      </c>
      <c r="DP1027" s="17" t="str">
        <f>IF(Wedstrijden!AX848="x","Z","")</f>
        <v/>
      </c>
    </row>
    <row r="1028" spans="1:120" ht="14.4" x14ac:dyDescent="0.3">
      <c r="A1028" s="21">
        <f>Wedstrijden!A849</f>
        <v>0</v>
      </c>
      <c r="B1028" s="17" t="str">
        <f>IFERROR(VLOOKUP(Wedstrijden!#REF!,#REF!,2,FALSE),"")</f>
        <v/>
      </c>
      <c r="C1028" s="17" t="e">
        <f>Wedstrijden!#REF!</f>
        <v>#REF!</v>
      </c>
      <c r="D1028" s="17" t="str">
        <f>IFERROR(VLOOKUP(Wedstrijden!#REF!,#REF!,2,FALSE),"")</f>
        <v/>
      </c>
      <c r="E1028" s="17" t="str">
        <f>IFERROR(VLOOKUP(Wedstrijden!#REF!,#REF!,5,FALSE),"")</f>
        <v/>
      </c>
      <c r="F1028" s="17" t="e">
        <f>IF(Wedstrijden!#REF!&lt;&gt;"",Wedstrijden!#REF!,"")</f>
        <v>#REF!</v>
      </c>
      <c r="G1028" s="17" t="e">
        <f>IF(Wedstrijden!#REF!="Indoor",1,0)</f>
        <v>#REF!</v>
      </c>
      <c r="H1028" s="17" t="e">
        <f>Wedstrijden!#REF!</f>
        <v>#REF!</v>
      </c>
      <c r="I1028" s="17" t="e">
        <f>IF(Wedstrijden!#REF!="Nee",0,IF(Wedstrijden!#REF!="Ja",1,""))</f>
        <v>#REF!</v>
      </c>
      <c r="J1028" s="17" t="e">
        <f>IF(Wedstrijden!#REF!&lt;&gt;"",Wedstrijden!#REF!,"")</f>
        <v>#REF!</v>
      </c>
      <c r="W1028" s="18"/>
      <c r="AE1028" s="18"/>
      <c r="AN1028" s="18"/>
      <c r="AU1028" s="18"/>
      <c r="BA1028" s="18"/>
      <c r="BE1028" s="18"/>
      <c r="BJ1028" s="17" t="str">
        <f>IF(COUNTA(Wedstrijden!O849:Y849)&lt;&gt;0,1,"")</f>
        <v/>
      </c>
      <c r="BK1028" s="17" t="str">
        <f t="shared" si="96"/>
        <v/>
      </c>
      <c r="BL1028" s="17" t="str">
        <f>IF(Wedstrijden!O849="x","AA","")</f>
        <v/>
      </c>
      <c r="BM1028" s="17" t="str">
        <f>IF(Wedstrijden!P849="x","A","")</f>
        <v/>
      </c>
      <c r="BN1028" s="17" t="str">
        <f>IF(Wedstrijden!Q849="x","B1","")</f>
        <v/>
      </c>
      <c r="BO1028" s="17" t="e">
        <f>IF(Wedstrijden!#REF!="x","BB","")</f>
        <v>#REF!</v>
      </c>
      <c r="BP1028" s="17" t="str">
        <f>IF(Wedstrijden!S849="x","B","")</f>
        <v/>
      </c>
      <c r="BQ1028" s="17" t="str">
        <f>IF(Wedstrijden!T849="x","L1","")</f>
        <v/>
      </c>
      <c r="BR1028" s="17" t="str">
        <f>IF(Wedstrijden!U849="x","L2","")</f>
        <v/>
      </c>
      <c r="BS1028" s="17" t="str">
        <f>IF(Wedstrijden!V849="x","M1","")</f>
        <v/>
      </c>
      <c r="BT1028" s="17" t="str">
        <f>IF(Wedstrijden!W849="x","M2","")</f>
        <v/>
      </c>
      <c r="BU1028" s="17" t="str">
        <f>IF(Wedstrijden!X849="x","Z1","")</f>
        <v/>
      </c>
      <c r="BV1028" s="17" t="str">
        <f>IF(Wedstrijden!Y849="x","Z2","")</f>
        <v/>
      </c>
      <c r="BW1028" s="17" t="str">
        <f>IF(COUNTA(Wedstrijden!F849:N849)&lt;&gt;0,1,"")</f>
        <v/>
      </c>
      <c r="BX1028" s="17" t="str">
        <f t="shared" si="97"/>
        <v/>
      </c>
      <c r="BY1028" s="17" t="str">
        <f>IF(Wedstrijden!F849="x","BB","")</f>
        <v/>
      </c>
      <c r="BZ1028" s="17" t="str">
        <f>IF(Wedstrijden!G849="x","B","")</f>
        <v/>
      </c>
      <c r="CA1028" s="17" t="str">
        <f>IF(Wedstrijden!H849="x","L1","")</f>
        <v/>
      </c>
      <c r="CB1028" s="17" t="str">
        <f>IF(Wedstrijden!I849="x","L2","")</f>
        <v/>
      </c>
      <c r="CC1028" s="17" t="str">
        <f>IF(Wedstrijden!J849="x","M1","")</f>
        <v/>
      </c>
      <c r="CD1028" s="17" t="str">
        <f>IF(Wedstrijden!K849="x","M2","")</f>
        <v/>
      </c>
      <c r="CE1028" s="17" t="str">
        <f>IF(Wedstrijden!L849="x","Z1","")</f>
        <v/>
      </c>
      <c r="CF1028" s="17" t="str">
        <f>IF(Wedstrijden!M849="x","Z2","")</f>
        <v/>
      </c>
      <c r="CG1028" s="17" t="str">
        <f>IF(Wedstrijden!N849="x","ZZL","")</f>
        <v/>
      </c>
      <c r="CL1028" s="17" t="str">
        <f>IF(COUNTA(Wedstrijden!AG849:AN849)&lt;&gt;0,2,"")</f>
        <v/>
      </c>
      <c r="CM1028" s="17" t="str">
        <f t="shared" si="98"/>
        <v/>
      </c>
      <c r="CN1028" s="17" t="str">
        <f>IF(Wedstrijden!AG849="x","AA","")</f>
        <v/>
      </c>
      <c r="CO1028" s="17" t="str">
        <f>IF(Wedstrijden!AH849="x","A","")</f>
        <v/>
      </c>
      <c r="CP1028" s="17" t="str">
        <f>IF(Wedstrijden!AI849="x","BB","")</f>
        <v/>
      </c>
      <c r="CQ1028" s="17" t="str">
        <f>IF(Wedstrijden!AJ849="x","B","")</f>
        <v/>
      </c>
      <c r="CR1028" s="17" t="str">
        <f>IF(Wedstrijden!AK849="x","L","")</f>
        <v/>
      </c>
      <c r="CS1028" s="17" t="str">
        <f>IF(Wedstrijden!AL849="x","M","")</f>
        <v/>
      </c>
      <c r="CT1028" s="17" t="str">
        <f>IF(Wedstrijden!AM849="x","Z","")</f>
        <v/>
      </c>
      <c r="CU1028" s="17" t="str">
        <f>IF(Wedstrijden!AN849="x","ZZ","")</f>
        <v/>
      </c>
      <c r="CV1028" s="17" t="str">
        <f>IF(COUNTA(Wedstrijden!Z849:AF849)&lt;&gt;0,2,"")</f>
        <v/>
      </c>
      <c r="CW1028" s="17" t="str">
        <f t="shared" si="99"/>
        <v/>
      </c>
      <c r="CX1028" s="17" t="str">
        <f>IF(Wedstrijden!Z849="x","BB","")</f>
        <v/>
      </c>
      <c r="CY1028" s="17" t="str">
        <f>IF(Wedstrijden!AA849="x","B","")</f>
        <v/>
      </c>
      <c r="CZ1028" s="17" t="str">
        <f>IF(Wedstrijden!AB849="x","L","")</f>
        <v/>
      </c>
      <c r="DA1028" s="17" t="str">
        <f>IF(Wedstrijden!AC849="x","M","")</f>
        <v/>
      </c>
      <c r="DB1028" s="17" t="str">
        <f>IF(Wedstrijden!AD849="x","Z","")</f>
        <v/>
      </c>
      <c r="DC1028" s="17" t="str">
        <f>IF(Wedstrijden!AE849="x","ZZ","")</f>
        <v/>
      </c>
      <c r="DD1028" s="17" t="str">
        <f>IF(Wedstrijden!AF849="x","1.40","")</f>
        <v/>
      </c>
      <c r="DE1028" s="17" t="str">
        <f>IF(COUNTA(Wedstrijden!AP849:AR849)&lt;&gt;0,6,"")</f>
        <v/>
      </c>
      <c r="DF1028" s="17" t="str">
        <f t="shared" si="100"/>
        <v/>
      </c>
      <c r="DG1028" s="17" t="str">
        <f>IF(Wedstrijden!AP849="x","L","")</f>
        <v/>
      </c>
      <c r="DH1028" s="17" t="str">
        <f>IF(Wedstrijden!AQ849="x","M","")</f>
        <v/>
      </c>
      <c r="DI1028" s="17" t="str">
        <f>IF(Wedstrijden!AR849="x","Z","")</f>
        <v/>
      </c>
      <c r="DJ1028" s="17" t="str">
        <f>IF(Wedstrijden!AS849="x","Z","")</f>
        <v/>
      </c>
      <c r="DK1028" s="17" t="str">
        <f>IF(COUNTA(Wedstrijden!AU849:AW849)&lt;&gt;0,6,"")</f>
        <v/>
      </c>
      <c r="DL1028" s="17" t="str">
        <f t="shared" si="101"/>
        <v/>
      </c>
      <c r="DM1028" s="17" t="str">
        <f>IF(Wedstrijden!AU849="x","L","")</f>
        <v/>
      </c>
      <c r="DN1028" s="17" t="str">
        <f>IF(Wedstrijden!AV849="x","M","")</f>
        <v/>
      </c>
      <c r="DO1028" s="17" t="str">
        <f>IF(Wedstrijden!AW849="x","Z","")</f>
        <v/>
      </c>
      <c r="DP1028" s="17" t="str">
        <f>IF(Wedstrijden!AX849="x","Z","")</f>
        <v/>
      </c>
    </row>
    <row r="1029" spans="1:120" ht="14.4" x14ac:dyDescent="0.3">
      <c r="A1029" s="21">
        <f>Wedstrijden!A850</f>
        <v>0</v>
      </c>
      <c r="B1029" s="17" t="str">
        <f>IFERROR(VLOOKUP(Wedstrijden!#REF!,#REF!,2,FALSE),"")</f>
        <v/>
      </c>
      <c r="C1029" s="17" t="e">
        <f>Wedstrijden!#REF!</f>
        <v>#REF!</v>
      </c>
      <c r="D1029" s="17" t="str">
        <f>IFERROR(VLOOKUP(Wedstrijden!#REF!,#REF!,2,FALSE),"")</f>
        <v/>
      </c>
      <c r="E1029" s="17" t="str">
        <f>IFERROR(VLOOKUP(Wedstrijden!#REF!,#REF!,5,FALSE),"")</f>
        <v/>
      </c>
      <c r="F1029" s="17" t="e">
        <f>IF(Wedstrijden!#REF!&lt;&gt;"",Wedstrijden!#REF!,"")</f>
        <v>#REF!</v>
      </c>
      <c r="G1029" s="17" t="e">
        <f>IF(Wedstrijden!#REF!="Indoor",1,0)</f>
        <v>#REF!</v>
      </c>
      <c r="H1029" s="17" t="e">
        <f>Wedstrijden!#REF!</f>
        <v>#REF!</v>
      </c>
      <c r="I1029" s="17" t="e">
        <f>IF(Wedstrijden!#REF!="Nee",0,IF(Wedstrijden!#REF!="Ja",1,""))</f>
        <v>#REF!</v>
      </c>
      <c r="J1029" s="17" t="e">
        <f>IF(Wedstrijden!#REF!&lt;&gt;"",Wedstrijden!#REF!,"")</f>
        <v>#REF!</v>
      </c>
      <c r="W1029" s="18"/>
      <c r="AE1029" s="18"/>
      <c r="AN1029" s="18"/>
      <c r="AU1029" s="18"/>
      <c r="BA1029" s="18"/>
      <c r="BE1029" s="18"/>
      <c r="BJ1029" s="17" t="str">
        <f>IF(COUNTA(Wedstrijden!O850:Y850)&lt;&gt;0,1,"")</f>
        <v/>
      </c>
      <c r="BK1029" s="17" t="str">
        <f t="shared" si="96"/>
        <v/>
      </c>
      <c r="BL1029" s="17" t="str">
        <f>IF(Wedstrijden!O850="x","AA","")</f>
        <v/>
      </c>
      <c r="BM1029" s="17" t="str">
        <f>IF(Wedstrijden!P850="x","A","")</f>
        <v/>
      </c>
      <c r="BN1029" s="17" t="str">
        <f>IF(Wedstrijden!Q850="x","B1","")</f>
        <v/>
      </c>
      <c r="BO1029" s="17" t="e">
        <f>IF(Wedstrijden!#REF!="x","BB","")</f>
        <v>#REF!</v>
      </c>
      <c r="BP1029" s="17" t="str">
        <f>IF(Wedstrijden!S850="x","B","")</f>
        <v/>
      </c>
      <c r="BQ1029" s="17" t="str">
        <f>IF(Wedstrijden!T850="x","L1","")</f>
        <v/>
      </c>
      <c r="BR1029" s="17" t="str">
        <f>IF(Wedstrijden!U850="x","L2","")</f>
        <v/>
      </c>
      <c r="BS1029" s="17" t="str">
        <f>IF(Wedstrijden!V850="x","M1","")</f>
        <v/>
      </c>
      <c r="BT1029" s="17" t="str">
        <f>IF(Wedstrijden!W850="x","M2","")</f>
        <v/>
      </c>
      <c r="BU1029" s="17" t="str">
        <f>IF(Wedstrijden!X850="x","Z1","")</f>
        <v/>
      </c>
      <c r="BV1029" s="17" t="str">
        <f>IF(Wedstrijden!Y850="x","Z2","")</f>
        <v/>
      </c>
      <c r="BW1029" s="17" t="str">
        <f>IF(COUNTA(Wedstrijden!F850:N850)&lt;&gt;0,1,"")</f>
        <v/>
      </c>
      <c r="BX1029" s="17" t="str">
        <f t="shared" si="97"/>
        <v/>
      </c>
      <c r="BY1029" s="17" t="str">
        <f>IF(Wedstrijden!F850="x","BB","")</f>
        <v/>
      </c>
      <c r="BZ1029" s="17" t="str">
        <f>IF(Wedstrijden!G850="x","B","")</f>
        <v/>
      </c>
      <c r="CA1029" s="17" t="str">
        <f>IF(Wedstrijden!H850="x","L1","")</f>
        <v/>
      </c>
      <c r="CB1029" s="17" t="str">
        <f>IF(Wedstrijden!I850="x","L2","")</f>
        <v/>
      </c>
      <c r="CC1029" s="17" t="str">
        <f>IF(Wedstrijden!J850="x","M1","")</f>
        <v/>
      </c>
      <c r="CD1029" s="17" t="str">
        <f>IF(Wedstrijden!K850="x","M2","")</f>
        <v/>
      </c>
      <c r="CE1029" s="17" t="str">
        <f>IF(Wedstrijden!L850="x","Z1","")</f>
        <v/>
      </c>
      <c r="CF1029" s="17" t="str">
        <f>IF(Wedstrijden!M850="x","Z2","")</f>
        <v/>
      </c>
      <c r="CG1029" s="17" t="str">
        <f>IF(Wedstrijden!N850="x","ZZL","")</f>
        <v/>
      </c>
      <c r="CL1029" s="17" t="str">
        <f>IF(COUNTA(Wedstrijden!AG850:AN850)&lt;&gt;0,2,"")</f>
        <v/>
      </c>
      <c r="CM1029" s="17" t="str">
        <f t="shared" si="98"/>
        <v/>
      </c>
      <c r="CN1029" s="17" t="str">
        <f>IF(Wedstrijden!AG850="x","AA","")</f>
        <v/>
      </c>
      <c r="CO1029" s="17" t="str">
        <f>IF(Wedstrijden!AH850="x","A","")</f>
        <v/>
      </c>
      <c r="CP1029" s="17" t="str">
        <f>IF(Wedstrijden!AI850="x","BB","")</f>
        <v/>
      </c>
      <c r="CQ1029" s="17" t="str">
        <f>IF(Wedstrijden!AJ850="x","B","")</f>
        <v/>
      </c>
      <c r="CR1029" s="17" t="str">
        <f>IF(Wedstrijden!AK850="x","L","")</f>
        <v/>
      </c>
      <c r="CS1029" s="17" t="str">
        <f>IF(Wedstrijden!AL850="x","M","")</f>
        <v/>
      </c>
      <c r="CT1029" s="17" t="str">
        <f>IF(Wedstrijden!AM850="x","Z","")</f>
        <v/>
      </c>
      <c r="CU1029" s="17" t="str">
        <f>IF(Wedstrijden!AN850="x","ZZ","")</f>
        <v/>
      </c>
      <c r="CV1029" s="17" t="str">
        <f>IF(COUNTA(Wedstrijden!Z850:AF850)&lt;&gt;0,2,"")</f>
        <v/>
      </c>
      <c r="CW1029" s="17" t="str">
        <f t="shared" si="99"/>
        <v/>
      </c>
      <c r="CX1029" s="17" t="str">
        <f>IF(Wedstrijden!Z850="x","BB","")</f>
        <v/>
      </c>
      <c r="CY1029" s="17" t="str">
        <f>IF(Wedstrijden!AA850="x","B","")</f>
        <v/>
      </c>
      <c r="CZ1029" s="17" t="str">
        <f>IF(Wedstrijden!AB850="x","L","")</f>
        <v/>
      </c>
      <c r="DA1029" s="17" t="str">
        <f>IF(Wedstrijden!AC850="x","M","")</f>
        <v/>
      </c>
      <c r="DB1029" s="17" t="str">
        <f>IF(Wedstrijden!AD850="x","Z","")</f>
        <v/>
      </c>
      <c r="DC1029" s="17" t="str">
        <f>IF(Wedstrijden!AE850="x","ZZ","")</f>
        <v/>
      </c>
      <c r="DD1029" s="17" t="str">
        <f>IF(Wedstrijden!AF850="x","1.40","")</f>
        <v/>
      </c>
      <c r="DE1029" s="17" t="str">
        <f>IF(COUNTA(Wedstrijden!AP850:AR850)&lt;&gt;0,6,"")</f>
        <v/>
      </c>
      <c r="DF1029" s="17" t="str">
        <f t="shared" si="100"/>
        <v/>
      </c>
      <c r="DG1029" s="17" t="str">
        <f>IF(Wedstrijden!AP850="x","L","")</f>
        <v/>
      </c>
      <c r="DH1029" s="17" t="str">
        <f>IF(Wedstrijden!AQ850="x","M","")</f>
        <v/>
      </c>
      <c r="DI1029" s="17" t="str">
        <f>IF(Wedstrijden!AR850="x","Z","")</f>
        <v/>
      </c>
      <c r="DJ1029" s="17" t="str">
        <f>IF(Wedstrijden!AS850="x","Z","")</f>
        <v/>
      </c>
      <c r="DK1029" s="17" t="str">
        <f>IF(COUNTA(Wedstrijden!AU850:AW850)&lt;&gt;0,6,"")</f>
        <v/>
      </c>
      <c r="DL1029" s="17" t="str">
        <f t="shared" si="101"/>
        <v/>
      </c>
      <c r="DM1029" s="17" t="str">
        <f>IF(Wedstrijden!AU850="x","L","")</f>
        <v/>
      </c>
      <c r="DN1029" s="17" t="str">
        <f>IF(Wedstrijden!AV850="x","M","")</f>
        <v/>
      </c>
      <c r="DO1029" s="17" t="str">
        <f>IF(Wedstrijden!AW850="x","Z","")</f>
        <v/>
      </c>
      <c r="DP1029" s="17" t="str">
        <f>IF(Wedstrijden!AX850="x","Z","")</f>
        <v/>
      </c>
    </row>
    <row r="1030" spans="1:120" ht="14.4" x14ac:dyDescent="0.3">
      <c r="A1030" s="21">
        <f>Wedstrijden!A851</f>
        <v>0</v>
      </c>
      <c r="B1030" s="17" t="str">
        <f>IFERROR(VLOOKUP(Wedstrijden!#REF!,#REF!,2,FALSE),"")</f>
        <v/>
      </c>
      <c r="C1030" s="17" t="e">
        <f>Wedstrijden!#REF!</f>
        <v>#REF!</v>
      </c>
      <c r="D1030" s="17" t="str">
        <f>IFERROR(VLOOKUP(Wedstrijden!#REF!,#REF!,2,FALSE),"")</f>
        <v/>
      </c>
      <c r="E1030" s="17" t="str">
        <f>IFERROR(VLOOKUP(Wedstrijden!#REF!,#REF!,5,FALSE),"")</f>
        <v/>
      </c>
      <c r="F1030" s="17" t="e">
        <f>IF(Wedstrijden!#REF!&lt;&gt;"",Wedstrijden!#REF!,"")</f>
        <v>#REF!</v>
      </c>
      <c r="G1030" s="17" t="e">
        <f>IF(Wedstrijden!#REF!="Indoor",1,0)</f>
        <v>#REF!</v>
      </c>
      <c r="H1030" s="17" t="e">
        <f>Wedstrijden!#REF!</f>
        <v>#REF!</v>
      </c>
      <c r="I1030" s="17" t="e">
        <f>IF(Wedstrijden!#REF!="Nee",0,IF(Wedstrijden!#REF!="Ja",1,""))</f>
        <v>#REF!</v>
      </c>
      <c r="J1030" s="17" t="e">
        <f>IF(Wedstrijden!#REF!&lt;&gt;"",Wedstrijden!#REF!,"")</f>
        <v>#REF!</v>
      </c>
      <c r="W1030" s="18"/>
      <c r="AE1030" s="18"/>
      <c r="AN1030" s="18"/>
      <c r="AU1030" s="18"/>
      <c r="BA1030" s="18"/>
      <c r="BE1030" s="18"/>
      <c r="BJ1030" s="17" t="str">
        <f>IF(COUNTA(Wedstrijden!O851:Y851)&lt;&gt;0,1,"")</f>
        <v/>
      </c>
      <c r="BK1030" s="17" t="str">
        <f t="shared" si="96"/>
        <v/>
      </c>
      <c r="BL1030" s="17" t="str">
        <f>IF(Wedstrijden!O851="x","AA","")</f>
        <v/>
      </c>
      <c r="BM1030" s="17" t="str">
        <f>IF(Wedstrijden!P851="x","A","")</f>
        <v/>
      </c>
      <c r="BN1030" s="17" t="str">
        <f>IF(Wedstrijden!Q851="x","B1","")</f>
        <v/>
      </c>
      <c r="BO1030" s="17" t="e">
        <f>IF(Wedstrijden!#REF!="x","BB","")</f>
        <v>#REF!</v>
      </c>
      <c r="BP1030" s="17" t="str">
        <f>IF(Wedstrijden!S851="x","B","")</f>
        <v/>
      </c>
      <c r="BQ1030" s="17" t="str">
        <f>IF(Wedstrijden!T851="x","L1","")</f>
        <v/>
      </c>
      <c r="BR1030" s="17" t="str">
        <f>IF(Wedstrijden!U851="x","L2","")</f>
        <v/>
      </c>
      <c r="BS1030" s="17" t="str">
        <f>IF(Wedstrijden!V851="x","M1","")</f>
        <v/>
      </c>
      <c r="BT1030" s="17" t="str">
        <f>IF(Wedstrijden!W851="x","M2","")</f>
        <v/>
      </c>
      <c r="BU1030" s="17" t="str">
        <f>IF(Wedstrijden!X851="x","Z1","")</f>
        <v/>
      </c>
      <c r="BV1030" s="17" t="str">
        <f>IF(Wedstrijden!Y851="x","Z2","")</f>
        <v/>
      </c>
      <c r="BW1030" s="17" t="str">
        <f>IF(COUNTA(Wedstrijden!F851:N851)&lt;&gt;0,1,"")</f>
        <v/>
      </c>
      <c r="BX1030" s="17" t="str">
        <f t="shared" si="97"/>
        <v/>
      </c>
      <c r="BY1030" s="17" t="str">
        <f>IF(Wedstrijden!F851="x","BB","")</f>
        <v/>
      </c>
      <c r="BZ1030" s="17" t="str">
        <f>IF(Wedstrijden!G851="x","B","")</f>
        <v/>
      </c>
      <c r="CA1030" s="17" t="str">
        <f>IF(Wedstrijden!H851="x","L1","")</f>
        <v/>
      </c>
      <c r="CB1030" s="17" t="str">
        <f>IF(Wedstrijden!I851="x","L2","")</f>
        <v/>
      </c>
      <c r="CC1030" s="17" t="str">
        <f>IF(Wedstrijden!J851="x","M1","")</f>
        <v/>
      </c>
      <c r="CD1030" s="17" t="str">
        <f>IF(Wedstrijden!K851="x","M2","")</f>
        <v/>
      </c>
      <c r="CE1030" s="17" t="str">
        <f>IF(Wedstrijden!L851="x","Z1","")</f>
        <v/>
      </c>
      <c r="CF1030" s="17" t="str">
        <f>IF(Wedstrijden!M851="x","Z2","")</f>
        <v/>
      </c>
      <c r="CG1030" s="17" t="str">
        <f>IF(Wedstrijden!N851="x","ZZL","")</f>
        <v/>
      </c>
      <c r="CL1030" s="17" t="str">
        <f>IF(COUNTA(Wedstrijden!AG851:AN851)&lt;&gt;0,2,"")</f>
        <v/>
      </c>
      <c r="CM1030" s="17" t="str">
        <f t="shared" si="98"/>
        <v/>
      </c>
      <c r="CN1030" s="17" t="str">
        <f>IF(Wedstrijden!AG851="x","AA","")</f>
        <v/>
      </c>
      <c r="CO1030" s="17" t="str">
        <f>IF(Wedstrijden!AH851="x","A","")</f>
        <v/>
      </c>
      <c r="CP1030" s="17" t="str">
        <f>IF(Wedstrijden!AI851="x","BB","")</f>
        <v/>
      </c>
      <c r="CQ1030" s="17" t="str">
        <f>IF(Wedstrijden!AJ851="x","B","")</f>
        <v/>
      </c>
      <c r="CR1030" s="17" t="str">
        <f>IF(Wedstrijden!AK851="x","L","")</f>
        <v/>
      </c>
      <c r="CS1030" s="17" t="str">
        <f>IF(Wedstrijden!AL851="x","M","")</f>
        <v/>
      </c>
      <c r="CT1030" s="17" t="str">
        <f>IF(Wedstrijden!AM851="x","Z","")</f>
        <v/>
      </c>
      <c r="CU1030" s="17" t="str">
        <f>IF(Wedstrijden!AN851="x","ZZ","")</f>
        <v/>
      </c>
      <c r="CV1030" s="17" t="str">
        <f>IF(COUNTA(Wedstrijden!Z851:AF851)&lt;&gt;0,2,"")</f>
        <v/>
      </c>
      <c r="CW1030" s="17" t="str">
        <f t="shared" si="99"/>
        <v/>
      </c>
      <c r="CX1030" s="17" t="str">
        <f>IF(Wedstrijden!Z851="x","BB","")</f>
        <v/>
      </c>
      <c r="CY1030" s="17" t="str">
        <f>IF(Wedstrijden!AA851="x","B","")</f>
        <v/>
      </c>
      <c r="CZ1030" s="17" t="str">
        <f>IF(Wedstrijden!AB851="x","L","")</f>
        <v/>
      </c>
      <c r="DA1030" s="17" t="str">
        <f>IF(Wedstrijden!AC851="x","M","")</f>
        <v/>
      </c>
      <c r="DB1030" s="17" t="str">
        <f>IF(Wedstrijden!AD851="x","Z","")</f>
        <v/>
      </c>
      <c r="DC1030" s="17" t="str">
        <f>IF(Wedstrijden!AE851="x","ZZ","")</f>
        <v/>
      </c>
      <c r="DD1030" s="17" t="str">
        <f>IF(Wedstrijden!AF851="x","1.40","")</f>
        <v/>
      </c>
      <c r="DE1030" s="17" t="str">
        <f>IF(COUNTA(Wedstrijden!AP851:AR851)&lt;&gt;0,6,"")</f>
        <v/>
      </c>
      <c r="DF1030" s="17" t="str">
        <f t="shared" si="100"/>
        <v/>
      </c>
      <c r="DG1030" s="17" t="str">
        <f>IF(Wedstrijden!AP851="x","L","")</f>
        <v/>
      </c>
      <c r="DH1030" s="17" t="str">
        <f>IF(Wedstrijden!AQ851="x","M","")</f>
        <v/>
      </c>
      <c r="DI1030" s="17" t="str">
        <f>IF(Wedstrijden!AR851="x","Z","")</f>
        <v/>
      </c>
      <c r="DJ1030" s="17" t="str">
        <f>IF(Wedstrijden!AS851="x","Z","")</f>
        <v/>
      </c>
      <c r="DK1030" s="17" t="str">
        <f>IF(COUNTA(Wedstrijden!AU851:AW851)&lt;&gt;0,6,"")</f>
        <v/>
      </c>
      <c r="DL1030" s="17" t="str">
        <f t="shared" si="101"/>
        <v/>
      </c>
      <c r="DM1030" s="17" t="str">
        <f>IF(Wedstrijden!AU851="x","L","")</f>
        <v/>
      </c>
      <c r="DN1030" s="17" t="str">
        <f>IF(Wedstrijden!AV851="x","M","")</f>
        <v/>
      </c>
      <c r="DO1030" s="17" t="str">
        <f>IF(Wedstrijden!AW851="x","Z","")</f>
        <v/>
      </c>
      <c r="DP1030" s="17" t="str">
        <f>IF(Wedstrijden!AX851="x","Z","")</f>
        <v/>
      </c>
    </row>
    <row r="1031" spans="1:120" ht="14.4" x14ac:dyDescent="0.3">
      <c r="A1031" s="21">
        <f>Wedstrijden!A852</f>
        <v>0</v>
      </c>
      <c r="B1031" s="17" t="str">
        <f>IFERROR(VLOOKUP(Wedstrijden!#REF!,#REF!,2,FALSE),"")</f>
        <v/>
      </c>
      <c r="C1031" s="17" t="e">
        <f>Wedstrijden!#REF!</f>
        <v>#REF!</v>
      </c>
      <c r="D1031" s="17" t="str">
        <f>IFERROR(VLOOKUP(Wedstrijden!#REF!,#REF!,2,FALSE),"")</f>
        <v/>
      </c>
      <c r="E1031" s="17" t="str">
        <f>IFERROR(VLOOKUP(Wedstrijden!#REF!,#REF!,5,FALSE),"")</f>
        <v/>
      </c>
      <c r="F1031" s="17" t="e">
        <f>IF(Wedstrijden!#REF!&lt;&gt;"",Wedstrijden!#REF!,"")</f>
        <v>#REF!</v>
      </c>
      <c r="G1031" s="17" t="e">
        <f>IF(Wedstrijden!#REF!="Indoor",1,0)</f>
        <v>#REF!</v>
      </c>
      <c r="H1031" s="17" t="e">
        <f>Wedstrijden!#REF!</f>
        <v>#REF!</v>
      </c>
      <c r="I1031" s="17" t="e">
        <f>IF(Wedstrijden!#REF!="Nee",0,IF(Wedstrijden!#REF!="Ja",1,""))</f>
        <v>#REF!</v>
      </c>
      <c r="J1031" s="17" t="e">
        <f>IF(Wedstrijden!#REF!&lt;&gt;"",Wedstrijden!#REF!,"")</f>
        <v>#REF!</v>
      </c>
      <c r="W1031" s="18"/>
      <c r="AE1031" s="18"/>
      <c r="AN1031" s="18"/>
      <c r="AU1031" s="18"/>
      <c r="BA1031" s="18"/>
      <c r="BE1031" s="18"/>
      <c r="BJ1031" s="17" t="str">
        <f>IF(COUNTA(Wedstrijden!O852:Y852)&lt;&gt;0,1,"")</f>
        <v/>
      </c>
      <c r="BK1031" s="17" t="str">
        <f t="shared" si="96"/>
        <v/>
      </c>
      <c r="BL1031" s="17" t="str">
        <f>IF(Wedstrijden!O852="x","AA","")</f>
        <v/>
      </c>
      <c r="BM1031" s="17" t="str">
        <f>IF(Wedstrijden!P852="x","A","")</f>
        <v/>
      </c>
      <c r="BN1031" s="17" t="str">
        <f>IF(Wedstrijden!Q852="x","B1","")</f>
        <v/>
      </c>
      <c r="BO1031" s="17" t="e">
        <f>IF(Wedstrijden!#REF!="x","BB","")</f>
        <v>#REF!</v>
      </c>
      <c r="BP1031" s="17" t="str">
        <f>IF(Wedstrijden!S852="x","B","")</f>
        <v/>
      </c>
      <c r="BQ1031" s="17" t="str">
        <f>IF(Wedstrijden!T852="x","L1","")</f>
        <v/>
      </c>
      <c r="BR1031" s="17" t="str">
        <f>IF(Wedstrijden!U852="x","L2","")</f>
        <v/>
      </c>
      <c r="BS1031" s="17" t="str">
        <f>IF(Wedstrijden!V852="x","M1","")</f>
        <v/>
      </c>
      <c r="BT1031" s="17" t="str">
        <f>IF(Wedstrijden!W852="x","M2","")</f>
        <v/>
      </c>
      <c r="BU1031" s="17" t="str">
        <f>IF(Wedstrijden!X852="x","Z1","")</f>
        <v/>
      </c>
      <c r="BV1031" s="17" t="str">
        <f>IF(Wedstrijden!Y852="x","Z2","")</f>
        <v/>
      </c>
      <c r="BW1031" s="17" t="str">
        <f>IF(COUNTA(Wedstrijden!F852:N852)&lt;&gt;0,1,"")</f>
        <v/>
      </c>
      <c r="BX1031" s="17" t="str">
        <f t="shared" si="97"/>
        <v/>
      </c>
      <c r="BY1031" s="17" t="str">
        <f>IF(Wedstrijden!F852="x","BB","")</f>
        <v/>
      </c>
      <c r="BZ1031" s="17" t="str">
        <f>IF(Wedstrijden!G852="x","B","")</f>
        <v/>
      </c>
      <c r="CA1031" s="17" t="str">
        <f>IF(Wedstrijden!H852="x","L1","")</f>
        <v/>
      </c>
      <c r="CB1031" s="17" t="str">
        <f>IF(Wedstrijden!I852="x","L2","")</f>
        <v/>
      </c>
      <c r="CC1031" s="17" t="str">
        <f>IF(Wedstrijden!J852="x","M1","")</f>
        <v/>
      </c>
      <c r="CD1031" s="17" t="str">
        <f>IF(Wedstrijden!K852="x","M2","")</f>
        <v/>
      </c>
      <c r="CE1031" s="17" t="str">
        <f>IF(Wedstrijden!L852="x","Z1","")</f>
        <v/>
      </c>
      <c r="CF1031" s="17" t="str">
        <f>IF(Wedstrijden!M852="x","Z2","")</f>
        <v/>
      </c>
      <c r="CG1031" s="17" t="str">
        <f>IF(Wedstrijden!N852="x","ZZL","")</f>
        <v/>
      </c>
      <c r="CL1031" s="17" t="str">
        <f>IF(COUNTA(Wedstrijden!AG852:AN852)&lt;&gt;0,2,"")</f>
        <v/>
      </c>
      <c r="CM1031" s="17" t="str">
        <f t="shared" si="98"/>
        <v/>
      </c>
      <c r="CN1031" s="17" t="str">
        <f>IF(Wedstrijden!AG852="x","AA","")</f>
        <v/>
      </c>
      <c r="CO1031" s="17" t="str">
        <f>IF(Wedstrijden!AH852="x","A","")</f>
        <v/>
      </c>
      <c r="CP1031" s="17" t="str">
        <f>IF(Wedstrijden!AI852="x","BB","")</f>
        <v/>
      </c>
      <c r="CQ1031" s="17" t="str">
        <f>IF(Wedstrijden!AJ852="x","B","")</f>
        <v/>
      </c>
      <c r="CR1031" s="17" t="str">
        <f>IF(Wedstrijden!AK852="x","L","")</f>
        <v/>
      </c>
      <c r="CS1031" s="17" t="str">
        <f>IF(Wedstrijden!AL852="x","M","")</f>
        <v/>
      </c>
      <c r="CT1031" s="17" t="str">
        <f>IF(Wedstrijden!AM852="x","Z","")</f>
        <v/>
      </c>
      <c r="CU1031" s="17" t="str">
        <f>IF(Wedstrijden!AN852="x","ZZ","")</f>
        <v/>
      </c>
      <c r="CV1031" s="17" t="str">
        <f>IF(COUNTA(Wedstrijden!Z852:AF852)&lt;&gt;0,2,"")</f>
        <v/>
      </c>
      <c r="CW1031" s="17" t="str">
        <f t="shared" si="99"/>
        <v/>
      </c>
      <c r="CX1031" s="17" t="str">
        <f>IF(Wedstrijden!Z852="x","BB","")</f>
        <v/>
      </c>
      <c r="CY1031" s="17" t="str">
        <f>IF(Wedstrijden!AA852="x","B","")</f>
        <v/>
      </c>
      <c r="CZ1031" s="17" t="str">
        <f>IF(Wedstrijden!AB852="x","L","")</f>
        <v/>
      </c>
      <c r="DA1031" s="17" t="str">
        <f>IF(Wedstrijden!AC852="x","M","")</f>
        <v/>
      </c>
      <c r="DB1031" s="17" t="str">
        <f>IF(Wedstrijden!AD852="x","Z","")</f>
        <v/>
      </c>
      <c r="DC1031" s="17" t="str">
        <f>IF(Wedstrijden!AE852="x","ZZ","")</f>
        <v/>
      </c>
      <c r="DD1031" s="17" t="str">
        <f>IF(Wedstrijden!AF852="x","1.40","")</f>
        <v/>
      </c>
      <c r="DE1031" s="17" t="str">
        <f>IF(COUNTA(Wedstrijden!AP852:AR852)&lt;&gt;0,6,"")</f>
        <v/>
      </c>
      <c r="DF1031" s="17" t="str">
        <f t="shared" si="100"/>
        <v/>
      </c>
      <c r="DG1031" s="17" t="str">
        <f>IF(Wedstrijden!AP852="x","L","")</f>
        <v/>
      </c>
      <c r="DH1031" s="17" t="str">
        <f>IF(Wedstrijden!AQ852="x","M","")</f>
        <v/>
      </c>
      <c r="DI1031" s="17" t="str">
        <f>IF(Wedstrijden!AR852="x","Z","")</f>
        <v/>
      </c>
      <c r="DJ1031" s="17" t="str">
        <f>IF(Wedstrijden!AS852="x","Z","")</f>
        <v/>
      </c>
      <c r="DK1031" s="17" t="str">
        <f>IF(COUNTA(Wedstrijden!AU852:AW852)&lt;&gt;0,6,"")</f>
        <v/>
      </c>
      <c r="DL1031" s="17" t="str">
        <f t="shared" si="101"/>
        <v/>
      </c>
      <c r="DM1031" s="17" t="str">
        <f>IF(Wedstrijden!AU852="x","L","")</f>
        <v/>
      </c>
      <c r="DN1031" s="17" t="str">
        <f>IF(Wedstrijden!AV852="x","M","")</f>
        <v/>
      </c>
      <c r="DO1031" s="17" t="str">
        <f>IF(Wedstrijden!AW852="x","Z","")</f>
        <v/>
      </c>
      <c r="DP1031" s="17" t="str">
        <f>IF(Wedstrijden!AX852="x","Z","")</f>
        <v/>
      </c>
    </row>
    <row r="1032" spans="1:120" ht="14.4" x14ac:dyDescent="0.3">
      <c r="A1032" s="21">
        <f>Wedstrijden!A853</f>
        <v>0</v>
      </c>
      <c r="B1032" s="17" t="str">
        <f>IFERROR(VLOOKUP(Wedstrijden!#REF!,#REF!,2,FALSE),"")</f>
        <v/>
      </c>
      <c r="C1032" s="17" t="e">
        <f>Wedstrijden!#REF!</f>
        <v>#REF!</v>
      </c>
      <c r="D1032" s="17" t="str">
        <f>IFERROR(VLOOKUP(Wedstrijden!#REF!,#REF!,2,FALSE),"")</f>
        <v/>
      </c>
      <c r="E1032" s="17" t="str">
        <f>IFERROR(VLOOKUP(Wedstrijden!#REF!,#REF!,5,FALSE),"")</f>
        <v/>
      </c>
      <c r="F1032" s="17" t="e">
        <f>IF(Wedstrijden!#REF!&lt;&gt;"",Wedstrijden!#REF!,"")</f>
        <v>#REF!</v>
      </c>
      <c r="G1032" s="17" t="e">
        <f>IF(Wedstrijden!#REF!="Indoor",1,0)</f>
        <v>#REF!</v>
      </c>
      <c r="H1032" s="17" t="e">
        <f>Wedstrijden!#REF!</f>
        <v>#REF!</v>
      </c>
      <c r="I1032" s="17" t="e">
        <f>IF(Wedstrijden!#REF!="Nee",0,IF(Wedstrijden!#REF!="Ja",1,""))</f>
        <v>#REF!</v>
      </c>
      <c r="J1032" s="17" t="e">
        <f>IF(Wedstrijden!#REF!&lt;&gt;"",Wedstrijden!#REF!,"")</f>
        <v>#REF!</v>
      </c>
      <c r="W1032" s="18"/>
      <c r="AE1032" s="18"/>
      <c r="AN1032" s="18"/>
      <c r="AU1032" s="18"/>
      <c r="BA1032" s="18"/>
      <c r="BE1032" s="18"/>
      <c r="BJ1032" s="17" t="str">
        <f>IF(COUNTA(Wedstrijden!O853:Y853)&lt;&gt;0,1,"")</f>
        <v/>
      </c>
      <c r="BK1032" s="17" t="str">
        <f t="shared" si="96"/>
        <v/>
      </c>
      <c r="BL1032" s="17" t="str">
        <f>IF(Wedstrijden!O853="x","AA","")</f>
        <v/>
      </c>
      <c r="BM1032" s="17" t="str">
        <f>IF(Wedstrijden!P853="x","A","")</f>
        <v/>
      </c>
      <c r="BN1032" s="17" t="str">
        <f>IF(Wedstrijden!Q853="x","B1","")</f>
        <v/>
      </c>
      <c r="BO1032" s="17" t="e">
        <f>IF(Wedstrijden!#REF!="x","BB","")</f>
        <v>#REF!</v>
      </c>
      <c r="BP1032" s="17" t="str">
        <f>IF(Wedstrijden!S853="x","B","")</f>
        <v/>
      </c>
      <c r="BQ1032" s="17" t="str">
        <f>IF(Wedstrijden!T853="x","L1","")</f>
        <v/>
      </c>
      <c r="BR1032" s="17" t="str">
        <f>IF(Wedstrijden!U853="x","L2","")</f>
        <v/>
      </c>
      <c r="BS1032" s="17" t="str">
        <f>IF(Wedstrijden!V853="x","M1","")</f>
        <v/>
      </c>
      <c r="BT1032" s="17" t="str">
        <f>IF(Wedstrijden!W853="x","M2","")</f>
        <v/>
      </c>
      <c r="BU1032" s="17" t="str">
        <f>IF(Wedstrijden!X853="x","Z1","")</f>
        <v/>
      </c>
      <c r="BV1032" s="17" t="str">
        <f>IF(Wedstrijden!Y853="x","Z2","")</f>
        <v/>
      </c>
      <c r="BW1032" s="17" t="str">
        <f>IF(COUNTA(Wedstrijden!F853:N853)&lt;&gt;0,1,"")</f>
        <v/>
      </c>
      <c r="BX1032" s="17" t="str">
        <f t="shared" si="97"/>
        <v/>
      </c>
      <c r="BY1032" s="17" t="str">
        <f>IF(Wedstrijden!F853="x","BB","")</f>
        <v/>
      </c>
      <c r="BZ1032" s="17" t="str">
        <f>IF(Wedstrijden!G853="x","B","")</f>
        <v/>
      </c>
      <c r="CA1032" s="17" t="str">
        <f>IF(Wedstrijden!H853="x","L1","")</f>
        <v/>
      </c>
      <c r="CB1032" s="17" t="str">
        <f>IF(Wedstrijden!I853="x","L2","")</f>
        <v/>
      </c>
      <c r="CC1032" s="17" t="str">
        <f>IF(Wedstrijden!J853="x","M1","")</f>
        <v/>
      </c>
      <c r="CD1032" s="17" t="str">
        <f>IF(Wedstrijden!K853="x","M2","")</f>
        <v/>
      </c>
      <c r="CE1032" s="17" t="str">
        <f>IF(Wedstrijden!L853="x","Z1","")</f>
        <v/>
      </c>
      <c r="CF1032" s="17" t="str">
        <f>IF(Wedstrijden!M853="x","Z2","")</f>
        <v/>
      </c>
      <c r="CG1032" s="17" t="str">
        <f>IF(Wedstrijden!N853="x","ZZL","")</f>
        <v/>
      </c>
      <c r="CL1032" s="17" t="str">
        <f>IF(COUNTA(Wedstrijden!AG853:AN853)&lt;&gt;0,2,"")</f>
        <v/>
      </c>
      <c r="CM1032" s="17" t="str">
        <f t="shared" si="98"/>
        <v/>
      </c>
      <c r="CN1032" s="17" t="str">
        <f>IF(Wedstrijden!AG853="x","AA","")</f>
        <v/>
      </c>
      <c r="CO1032" s="17" t="str">
        <f>IF(Wedstrijden!AH853="x","A","")</f>
        <v/>
      </c>
      <c r="CP1032" s="17" t="str">
        <f>IF(Wedstrijden!AI853="x","BB","")</f>
        <v/>
      </c>
      <c r="CQ1032" s="17" t="str">
        <f>IF(Wedstrijden!AJ853="x","B","")</f>
        <v/>
      </c>
      <c r="CR1032" s="17" t="str">
        <f>IF(Wedstrijden!AK853="x","L","")</f>
        <v/>
      </c>
      <c r="CS1032" s="17" t="str">
        <f>IF(Wedstrijden!AL853="x","M","")</f>
        <v/>
      </c>
      <c r="CT1032" s="17" t="str">
        <f>IF(Wedstrijden!AM853="x","Z","")</f>
        <v/>
      </c>
      <c r="CU1032" s="17" t="str">
        <f>IF(Wedstrijden!AN853="x","ZZ","")</f>
        <v/>
      </c>
      <c r="CV1032" s="17" t="str">
        <f>IF(COUNTA(Wedstrijden!Z853:AF853)&lt;&gt;0,2,"")</f>
        <v/>
      </c>
      <c r="CW1032" s="17" t="str">
        <f t="shared" si="99"/>
        <v/>
      </c>
      <c r="CX1032" s="17" t="str">
        <f>IF(Wedstrijden!Z853="x","BB","")</f>
        <v/>
      </c>
      <c r="CY1032" s="17" t="str">
        <f>IF(Wedstrijden!AA853="x","B","")</f>
        <v/>
      </c>
      <c r="CZ1032" s="17" t="str">
        <f>IF(Wedstrijden!AB853="x","L","")</f>
        <v/>
      </c>
      <c r="DA1032" s="17" t="str">
        <f>IF(Wedstrijden!AC853="x","M","")</f>
        <v/>
      </c>
      <c r="DB1032" s="17" t="str">
        <f>IF(Wedstrijden!AD853="x","Z","")</f>
        <v/>
      </c>
      <c r="DC1032" s="17" t="str">
        <f>IF(Wedstrijden!AE853="x","ZZ","")</f>
        <v/>
      </c>
      <c r="DD1032" s="17" t="str">
        <f>IF(Wedstrijden!AF853="x","1.40","")</f>
        <v/>
      </c>
      <c r="DE1032" s="17" t="str">
        <f>IF(COUNTA(Wedstrijden!AP853:AR853)&lt;&gt;0,6,"")</f>
        <v/>
      </c>
      <c r="DF1032" s="17" t="str">
        <f t="shared" si="100"/>
        <v/>
      </c>
      <c r="DG1032" s="17" t="str">
        <f>IF(Wedstrijden!AP853="x","L","")</f>
        <v/>
      </c>
      <c r="DH1032" s="17" t="str">
        <f>IF(Wedstrijden!AQ853="x","M","")</f>
        <v/>
      </c>
      <c r="DI1032" s="17" t="str">
        <f>IF(Wedstrijden!AR853="x","Z","")</f>
        <v/>
      </c>
      <c r="DJ1032" s="17" t="str">
        <f>IF(Wedstrijden!AS853="x","Z","")</f>
        <v/>
      </c>
      <c r="DK1032" s="17" t="str">
        <f>IF(COUNTA(Wedstrijden!AU853:AW853)&lt;&gt;0,6,"")</f>
        <v/>
      </c>
      <c r="DL1032" s="17" t="str">
        <f t="shared" si="101"/>
        <v/>
      </c>
      <c r="DM1032" s="17" t="str">
        <f>IF(Wedstrijden!AU853="x","L","")</f>
        <v/>
      </c>
      <c r="DN1032" s="17" t="str">
        <f>IF(Wedstrijden!AV853="x","M","")</f>
        <v/>
      </c>
      <c r="DO1032" s="17" t="str">
        <f>IF(Wedstrijden!AW853="x","Z","")</f>
        <v/>
      </c>
      <c r="DP1032" s="17" t="str">
        <f>IF(Wedstrijden!AX853="x","Z","")</f>
        <v/>
      </c>
    </row>
    <row r="1033" spans="1:120" ht="14.4" x14ac:dyDescent="0.3">
      <c r="A1033" s="21">
        <f>Wedstrijden!A854</f>
        <v>0</v>
      </c>
      <c r="B1033" s="17" t="str">
        <f>IFERROR(VLOOKUP(Wedstrijden!#REF!,#REF!,2,FALSE),"")</f>
        <v/>
      </c>
      <c r="C1033" s="17" t="e">
        <f>Wedstrijden!#REF!</f>
        <v>#REF!</v>
      </c>
      <c r="D1033" s="17" t="str">
        <f>IFERROR(VLOOKUP(Wedstrijden!#REF!,#REF!,2,FALSE),"")</f>
        <v/>
      </c>
      <c r="E1033" s="17" t="str">
        <f>IFERROR(VLOOKUP(Wedstrijden!#REF!,#REF!,5,FALSE),"")</f>
        <v/>
      </c>
      <c r="F1033" s="17" t="e">
        <f>IF(Wedstrijden!#REF!&lt;&gt;"",Wedstrijden!#REF!,"")</f>
        <v>#REF!</v>
      </c>
      <c r="G1033" s="17" t="e">
        <f>IF(Wedstrijden!#REF!="Indoor",1,0)</f>
        <v>#REF!</v>
      </c>
      <c r="H1033" s="17" t="e">
        <f>Wedstrijden!#REF!</f>
        <v>#REF!</v>
      </c>
      <c r="I1033" s="17" t="e">
        <f>IF(Wedstrijden!#REF!="Nee",0,IF(Wedstrijden!#REF!="Ja",1,""))</f>
        <v>#REF!</v>
      </c>
      <c r="J1033" s="17" t="e">
        <f>IF(Wedstrijden!#REF!&lt;&gt;"",Wedstrijden!#REF!,"")</f>
        <v>#REF!</v>
      </c>
      <c r="W1033" s="18"/>
      <c r="AE1033" s="18"/>
      <c r="AN1033" s="18"/>
      <c r="AU1033" s="18"/>
      <c r="BA1033" s="18"/>
      <c r="BE1033" s="18"/>
      <c r="BJ1033" s="17" t="str">
        <f>IF(COUNTA(Wedstrijden!O854:Y854)&lt;&gt;0,1,"")</f>
        <v/>
      </c>
      <c r="BK1033" s="17" t="str">
        <f t="shared" si="96"/>
        <v/>
      </c>
      <c r="BL1033" s="17" t="str">
        <f>IF(Wedstrijden!O854="x","AA","")</f>
        <v/>
      </c>
      <c r="BM1033" s="17" t="str">
        <f>IF(Wedstrijden!P854="x","A","")</f>
        <v/>
      </c>
      <c r="BN1033" s="17" t="str">
        <f>IF(Wedstrijden!Q854="x","B1","")</f>
        <v/>
      </c>
      <c r="BO1033" s="17" t="e">
        <f>IF(Wedstrijden!#REF!="x","BB","")</f>
        <v>#REF!</v>
      </c>
      <c r="BP1033" s="17" t="str">
        <f>IF(Wedstrijden!S854="x","B","")</f>
        <v/>
      </c>
      <c r="BQ1033" s="17" t="str">
        <f>IF(Wedstrijden!T854="x","L1","")</f>
        <v/>
      </c>
      <c r="BR1033" s="17" t="str">
        <f>IF(Wedstrijden!U854="x","L2","")</f>
        <v/>
      </c>
      <c r="BS1033" s="17" t="str">
        <f>IF(Wedstrijden!V854="x","M1","")</f>
        <v/>
      </c>
      <c r="BT1033" s="17" t="str">
        <f>IF(Wedstrijden!W854="x","M2","")</f>
        <v/>
      </c>
      <c r="BU1033" s="17" t="str">
        <f>IF(Wedstrijden!X854="x","Z1","")</f>
        <v/>
      </c>
      <c r="BV1033" s="17" t="str">
        <f>IF(Wedstrijden!Y854="x","Z2","")</f>
        <v/>
      </c>
      <c r="BW1033" s="17" t="str">
        <f>IF(COUNTA(Wedstrijden!F854:N854)&lt;&gt;0,1,"")</f>
        <v/>
      </c>
      <c r="BX1033" s="17" t="str">
        <f t="shared" si="97"/>
        <v/>
      </c>
      <c r="BY1033" s="17" t="str">
        <f>IF(Wedstrijden!F854="x","BB","")</f>
        <v/>
      </c>
      <c r="BZ1033" s="17" t="str">
        <f>IF(Wedstrijden!G854="x","B","")</f>
        <v/>
      </c>
      <c r="CA1033" s="17" t="str">
        <f>IF(Wedstrijden!H854="x","L1","")</f>
        <v/>
      </c>
      <c r="CB1033" s="17" t="str">
        <f>IF(Wedstrijden!I854="x","L2","")</f>
        <v/>
      </c>
      <c r="CC1033" s="17" t="str">
        <f>IF(Wedstrijden!J854="x","M1","")</f>
        <v/>
      </c>
      <c r="CD1033" s="17" t="str">
        <f>IF(Wedstrijden!K854="x","M2","")</f>
        <v/>
      </c>
      <c r="CE1033" s="17" t="str">
        <f>IF(Wedstrijden!L854="x","Z1","")</f>
        <v/>
      </c>
      <c r="CF1033" s="17" t="str">
        <f>IF(Wedstrijden!M854="x","Z2","")</f>
        <v/>
      </c>
      <c r="CG1033" s="17" t="str">
        <f>IF(Wedstrijden!N854="x","ZZL","")</f>
        <v/>
      </c>
      <c r="CL1033" s="17" t="str">
        <f>IF(COUNTA(Wedstrijden!AG854:AN854)&lt;&gt;0,2,"")</f>
        <v/>
      </c>
      <c r="CM1033" s="17" t="str">
        <f t="shared" si="98"/>
        <v/>
      </c>
      <c r="CN1033" s="17" t="str">
        <f>IF(Wedstrijden!AG854="x","AA","")</f>
        <v/>
      </c>
      <c r="CO1033" s="17" t="str">
        <f>IF(Wedstrijden!AH854="x","A","")</f>
        <v/>
      </c>
      <c r="CP1033" s="17" t="str">
        <f>IF(Wedstrijden!AI854="x","BB","")</f>
        <v/>
      </c>
      <c r="CQ1033" s="17" t="str">
        <f>IF(Wedstrijden!AJ854="x","B","")</f>
        <v/>
      </c>
      <c r="CR1033" s="17" t="str">
        <f>IF(Wedstrijden!AK854="x","L","")</f>
        <v/>
      </c>
      <c r="CS1033" s="17" t="str">
        <f>IF(Wedstrijden!AL854="x","M","")</f>
        <v/>
      </c>
      <c r="CT1033" s="17" t="str">
        <f>IF(Wedstrijden!AM854="x","Z","")</f>
        <v/>
      </c>
      <c r="CU1033" s="17" t="str">
        <f>IF(Wedstrijden!AN854="x","ZZ","")</f>
        <v/>
      </c>
      <c r="CV1033" s="17" t="str">
        <f>IF(COUNTA(Wedstrijden!Z854:AF854)&lt;&gt;0,2,"")</f>
        <v/>
      </c>
      <c r="CW1033" s="17" t="str">
        <f t="shared" si="99"/>
        <v/>
      </c>
      <c r="CX1033" s="17" t="str">
        <f>IF(Wedstrijden!Z854="x","BB","")</f>
        <v/>
      </c>
      <c r="CY1033" s="17" t="str">
        <f>IF(Wedstrijden!AA854="x","B","")</f>
        <v/>
      </c>
      <c r="CZ1033" s="17" t="str">
        <f>IF(Wedstrijden!AB854="x","L","")</f>
        <v/>
      </c>
      <c r="DA1033" s="17" t="str">
        <f>IF(Wedstrijden!AC854="x","M","")</f>
        <v/>
      </c>
      <c r="DB1033" s="17" t="str">
        <f>IF(Wedstrijden!AD854="x","Z","")</f>
        <v/>
      </c>
      <c r="DC1033" s="17" t="str">
        <f>IF(Wedstrijden!AE854="x","ZZ","")</f>
        <v/>
      </c>
      <c r="DD1033" s="17" t="str">
        <f>IF(Wedstrijden!AF854="x","1.40","")</f>
        <v/>
      </c>
      <c r="DE1033" s="17" t="str">
        <f>IF(COUNTA(Wedstrijden!AP854:AR854)&lt;&gt;0,6,"")</f>
        <v/>
      </c>
      <c r="DF1033" s="17" t="str">
        <f t="shared" si="100"/>
        <v/>
      </c>
      <c r="DG1033" s="17" t="str">
        <f>IF(Wedstrijden!AP854="x","L","")</f>
        <v/>
      </c>
      <c r="DH1033" s="17" t="str">
        <f>IF(Wedstrijden!AQ854="x","M","")</f>
        <v/>
      </c>
      <c r="DI1033" s="17" t="str">
        <f>IF(Wedstrijden!AR854="x","Z","")</f>
        <v/>
      </c>
      <c r="DJ1033" s="17" t="str">
        <f>IF(Wedstrijden!AS854="x","Z","")</f>
        <v/>
      </c>
      <c r="DK1033" s="17" t="str">
        <f>IF(COUNTA(Wedstrijden!AU854:AW854)&lt;&gt;0,6,"")</f>
        <v/>
      </c>
      <c r="DL1033" s="17" t="str">
        <f t="shared" si="101"/>
        <v/>
      </c>
      <c r="DM1033" s="17" t="str">
        <f>IF(Wedstrijden!AU854="x","L","")</f>
        <v/>
      </c>
      <c r="DN1033" s="17" t="str">
        <f>IF(Wedstrijden!AV854="x","M","")</f>
        <v/>
      </c>
      <c r="DO1033" s="17" t="str">
        <f>IF(Wedstrijden!AW854="x","Z","")</f>
        <v/>
      </c>
      <c r="DP1033" s="17" t="str">
        <f>IF(Wedstrijden!AX854="x","Z","")</f>
        <v/>
      </c>
    </row>
    <row r="1034" spans="1:120" ht="14.4" x14ac:dyDescent="0.3">
      <c r="A1034" s="21">
        <f>Wedstrijden!A855</f>
        <v>0</v>
      </c>
      <c r="B1034" s="17" t="str">
        <f>IFERROR(VLOOKUP(Wedstrijden!#REF!,#REF!,2,FALSE),"")</f>
        <v/>
      </c>
      <c r="C1034" s="17" t="e">
        <f>Wedstrijden!#REF!</f>
        <v>#REF!</v>
      </c>
      <c r="D1034" s="17" t="str">
        <f>IFERROR(VLOOKUP(Wedstrijden!#REF!,#REF!,2,FALSE),"")</f>
        <v/>
      </c>
      <c r="E1034" s="17" t="str">
        <f>IFERROR(VLOOKUP(Wedstrijden!#REF!,#REF!,5,FALSE),"")</f>
        <v/>
      </c>
      <c r="F1034" s="17" t="e">
        <f>IF(Wedstrijden!#REF!&lt;&gt;"",Wedstrijden!#REF!,"")</f>
        <v>#REF!</v>
      </c>
      <c r="G1034" s="17" t="e">
        <f>IF(Wedstrijden!#REF!="Indoor",1,0)</f>
        <v>#REF!</v>
      </c>
      <c r="H1034" s="17" t="e">
        <f>Wedstrijden!#REF!</f>
        <v>#REF!</v>
      </c>
      <c r="I1034" s="17" t="e">
        <f>IF(Wedstrijden!#REF!="Nee",0,IF(Wedstrijden!#REF!="Ja",1,""))</f>
        <v>#REF!</v>
      </c>
      <c r="J1034" s="17" t="e">
        <f>IF(Wedstrijden!#REF!&lt;&gt;"",Wedstrijden!#REF!,"")</f>
        <v>#REF!</v>
      </c>
      <c r="W1034" s="18"/>
      <c r="AE1034" s="18"/>
      <c r="AN1034" s="18"/>
      <c r="AU1034" s="18"/>
      <c r="BA1034" s="18"/>
      <c r="BE1034" s="18"/>
      <c r="BJ1034" s="17" t="str">
        <f>IF(COUNTA(Wedstrijden!O855:Y855)&lt;&gt;0,1,"")</f>
        <v/>
      </c>
      <c r="BK1034" s="17" t="str">
        <f t="shared" si="96"/>
        <v/>
      </c>
      <c r="BL1034" s="17" t="str">
        <f>IF(Wedstrijden!O855="x","AA","")</f>
        <v/>
      </c>
      <c r="BM1034" s="17" t="str">
        <f>IF(Wedstrijden!P855="x","A","")</f>
        <v/>
      </c>
      <c r="BN1034" s="17" t="str">
        <f>IF(Wedstrijden!Q855="x","B1","")</f>
        <v/>
      </c>
      <c r="BO1034" s="17" t="e">
        <f>IF(Wedstrijden!#REF!="x","BB","")</f>
        <v>#REF!</v>
      </c>
      <c r="BP1034" s="17" t="str">
        <f>IF(Wedstrijden!S855="x","B","")</f>
        <v/>
      </c>
      <c r="BQ1034" s="17" t="str">
        <f>IF(Wedstrijden!T855="x","L1","")</f>
        <v/>
      </c>
      <c r="BR1034" s="17" t="str">
        <f>IF(Wedstrijden!U855="x","L2","")</f>
        <v/>
      </c>
      <c r="BS1034" s="17" t="str">
        <f>IF(Wedstrijden!V855="x","M1","")</f>
        <v/>
      </c>
      <c r="BT1034" s="17" t="str">
        <f>IF(Wedstrijden!W855="x","M2","")</f>
        <v/>
      </c>
      <c r="BU1034" s="17" t="str">
        <f>IF(Wedstrijden!X855="x","Z1","")</f>
        <v/>
      </c>
      <c r="BV1034" s="17" t="str">
        <f>IF(Wedstrijden!Y855="x","Z2","")</f>
        <v/>
      </c>
      <c r="BW1034" s="17" t="str">
        <f>IF(COUNTA(Wedstrijden!F855:N855)&lt;&gt;0,1,"")</f>
        <v/>
      </c>
      <c r="BX1034" s="17" t="str">
        <f t="shared" si="97"/>
        <v/>
      </c>
      <c r="BY1034" s="17" t="str">
        <f>IF(Wedstrijden!F855="x","BB","")</f>
        <v/>
      </c>
      <c r="BZ1034" s="17" t="str">
        <f>IF(Wedstrijden!G855="x","B","")</f>
        <v/>
      </c>
      <c r="CA1034" s="17" t="str">
        <f>IF(Wedstrijden!H855="x","L1","")</f>
        <v/>
      </c>
      <c r="CB1034" s="17" t="str">
        <f>IF(Wedstrijden!I855="x","L2","")</f>
        <v/>
      </c>
      <c r="CC1034" s="17" t="str">
        <f>IF(Wedstrijden!J855="x","M1","")</f>
        <v/>
      </c>
      <c r="CD1034" s="17" t="str">
        <f>IF(Wedstrijden!K855="x","M2","")</f>
        <v/>
      </c>
      <c r="CE1034" s="17" t="str">
        <f>IF(Wedstrijden!L855="x","Z1","")</f>
        <v/>
      </c>
      <c r="CF1034" s="17" t="str">
        <f>IF(Wedstrijden!M855="x","Z2","")</f>
        <v/>
      </c>
      <c r="CG1034" s="17" t="str">
        <f>IF(Wedstrijden!N855="x","ZZL","")</f>
        <v/>
      </c>
      <c r="CL1034" s="17" t="str">
        <f>IF(COUNTA(Wedstrijden!AG855:AN855)&lt;&gt;0,2,"")</f>
        <v/>
      </c>
      <c r="CM1034" s="17" t="str">
        <f t="shared" si="98"/>
        <v/>
      </c>
      <c r="CN1034" s="17" t="str">
        <f>IF(Wedstrijden!AG855="x","AA","")</f>
        <v/>
      </c>
      <c r="CO1034" s="17" t="str">
        <f>IF(Wedstrijden!AH855="x","A","")</f>
        <v/>
      </c>
      <c r="CP1034" s="17" t="str">
        <f>IF(Wedstrijden!AI855="x","BB","")</f>
        <v/>
      </c>
      <c r="CQ1034" s="17" t="str">
        <f>IF(Wedstrijden!AJ855="x","B","")</f>
        <v/>
      </c>
      <c r="CR1034" s="17" t="str">
        <f>IF(Wedstrijden!AK855="x","L","")</f>
        <v/>
      </c>
      <c r="CS1034" s="17" t="str">
        <f>IF(Wedstrijden!AL855="x","M","")</f>
        <v/>
      </c>
      <c r="CT1034" s="17" t="str">
        <f>IF(Wedstrijden!AM855="x","Z","")</f>
        <v/>
      </c>
      <c r="CU1034" s="17" t="str">
        <f>IF(Wedstrijden!AN855="x","ZZ","")</f>
        <v/>
      </c>
      <c r="CV1034" s="17" t="str">
        <f>IF(COUNTA(Wedstrijden!Z855:AF855)&lt;&gt;0,2,"")</f>
        <v/>
      </c>
      <c r="CW1034" s="17" t="str">
        <f t="shared" si="99"/>
        <v/>
      </c>
      <c r="CX1034" s="17" t="str">
        <f>IF(Wedstrijden!Z855="x","BB","")</f>
        <v/>
      </c>
      <c r="CY1034" s="17" t="str">
        <f>IF(Wedstrijden!AA855="x","B","")</f>
        <v/>
      </c>
      <c r="CZ1034" s="17" t="str">
        <f>IF(Wedstrijden!AB855="x","L","")</f>
        <v/>
      </c>
      <c r="DA1034" s="17" t="str">
        <f>IF(Wedstrijden!AC855="x","M","")</f>
        <v/>
      </c>
      <c r="DB1034" s="17" t="str">
        <f>IF(Wedstrijden!AD855="x","Z","")</f>
        <v/>
      </c>
      <c r="DC1034" s="17" t="str">
        <f>IF(Wedstrijden!AE855="x","ZZ","")</f>
        <v/>
      </c>
      <c r="DD1034" s="17" t="str">
        <f>IF(Wedstrijden!AF855="x","1.40","")</f>
        <v/>
      </c>
      <c r="DE1034" s="17" t="str">
        <f>IF(COUNTA(Wedstrijden!AP855:AR855)&lt;&gt;0,6,"")</f>
        <v/>
      </c>
      <c r="DF1034" s="17" t="str">
        <f t="shared" si="100"/>
        <v/>
      </c>
      <c r="DG1034" s="17" t="str">
        <f>IF(Wedstrijden!AP855="x","L","")</f>
        <v/>
      </c>
      <c r="DH1034" s="17" t="str">
        <f>IF(Wedstrijden!AQ855="x","M","")</f>
        <v/>
      </c>
      <c r="DI1034" s="17" t="str">
        <f>IF(Wedstrijden!AR855="x","Z","")</f>
        <v/>
      </c>
      <c r="DJ1034" s="17" t="str">
        <f>IF(Wedstrijden!AS855="x","Z","")</f>
        <v/>
      </c>
      <c r="DK1034" s="17" t="str">
        <f>IF(COUNTA(Wedstrijden!AU855:AW855)&lt;&gt;0,6,"")</f>
        <v/>
      </c>
      <c r="DL1034" s="17" t="str">
        <f t="shared" si="101"/>
        <v/>
      </c>
      <c r="DM1034" s="17" t="str">
        <f>IF(Wedstrijden!AU855="x","L","")</f>
        <v/>
      </c>
      <c r="DN1034" s="17" t="str">
        <f>IF(Wedstrijden!AV855="x","M","")</f>
        <v/>
      </c>
      <c r="DO1034" s="17" t="str">
        <f>IF(Wedstrijden!AW855="x","Z","")</f>
        <v/>
      </c>
      <c r="DP1034" s="17" t="str">
        <f>IF(Wedstrijden!AX855="x","Z","")</f>
        <v/>
      </c>
    </row>
    <row r="1035" spans="1:120" ht="14.4" x14ac:dyDescent="0.3">
      <c r="A1035" s="21">
        <f>Wedstrijden!A856</f>
        <v>0</v>
      </c>
      <c r="B1035" s="17" t="str">
        <f>IFERROR(VLOOKUP(Wedstrijden!#REF!,#REF!,2,FALSE),"")</f>
        <v/>
      </c>
      <c r="C1035" s="17" t="e">
        <f>Wedstrijden!#REF!</f>
        <v>#REF!</v>
      </c>
      <c r="D1035" s="17" t="str">
        <f>IFERROR(VLOOKUP(Wedstrijden!#REF!,#REF!,2,FALSE),"")</f>
        <v/>
      </c>
      <c r="E1035" s="17" t="str">
        <f>IFERROR(VLOOKUP(Wedstrijden!#REF!,#REF!,5,FALSE),"")</f>
        <v/>
      </c>
      <c r="F1035" s="17" t="e">
        <f>IF(Wedstrijden!#REF!&lt;&gt;"",Wedstrijden!#REF!,"")</f>
        <v>#REF!</v>
      </c>
      <c r="G1035" s="17" t="e">
        <f>IF(Wedstrijden!#REF!="Indoor",1,0)</f>
        <v>#REF!</v>
      </c>
      <c r="H1035" s="17" t="e">
        <f>Wedstrijden!#REF!</f>
        <v>#REF!</v>
      </c>
      <c r="I1035" s="17" t="e">
        <f>IF(Wedstrijden!#REF!="Nee",0,IF(Wedstrijden!#REF!="Ja",1,""))</f>
        <v>#REF!</v>
      </c>
      <c r="J1035" s="17" t="e">
        <f>IF(Wedstrijden!#REF!&lt;&gt;"",Wedstrijden!#REF!,"")</f>
        <v>#REF!</v>
      </c>
      <c r="W1035" s="18"/>
      <c r="AE1035" s="18"/>
      <c r="AN1035" s="18"/>
      <c r="AU1035" s="18"/>
      <c r="BA1035" s="18"/>
      <c r="BE1035" s="18"/>
      <c r="BJ1035" s="17" t="str">
        <f>IF(COUNTA(Wedstrijden!O856:Y856)&lt;&gt;0,1,"")</f>
        <v/>
      </c>
      <c r="BK1035" s="17" t="str">
        <f t="shared" si="96"/>
        <v/>
      </c>
      <c r="BL1035" s="17" t="str">
        <f>IF(Wedstrijden!O856="x","AA","")</f>
        <v/>
      </c>
      <c r="BM1035" s="17" t="str">
        <f>IF(Wedstrijden!P856="x","A","")</f>
        <v/>
      </c>
      <c r="BN1035" s="17" t="str">
        <f>IF(Wedstrijden!Q856="x","B1","")</f>
        <v/>
      </c>
      <c r="BO1035" s="17" t="e">
        <f>IF(Wedstrijden!#REF!="x","BB","")</f>
        <v>#REF!</v>
      </c>
      <c r="BP1035" s="17" t="str">
        <f>IF(Wedstrijden!S856="x","B","")</f>
        <v/>
      </c>
      <c r="BQ1035" s="17" t="str">
        <f>IF(Wedstrijden!T856="x","L1","")</f>
        <v/>
      </c>
      <c r="BR1035" s="17" t="str">
        <f>IF(Wedstrijden!U856="x","L2","")</f>
        <v/>
      </c>
      <c r="BS1035" s="17" t="str">
        <f>IF(Wedstrijden!V856="x","M1","")</f>
        <v/>
      </c>
      <c r="BT1035" s="17" t="str">
        <f>IF(Wedstrijden!W856="x","M2","")</f>
        <v/>
      </c>
      <c r="BU1035" s="17" t="str">
        <f>IF(Wedstrijden!X856="x","Z1","")</f>
        <v/>
      </c>
      <c r="BV1035" s="17" t="str">
        <f>IF(Wedstrijden!Y856="x","Z2","")</f>
        <v/>
      </c>
      <c r="BW1035" s="17" t="str">
        <f>IF(COUNTA(Wedstrijden!F856:N856)&lt;&gt;0,1,"")</f>
        <v/>
      </c>
      <c r="BX1035" s="17" t="str">
        <f t="shared" si="97"/>
        <v/>
      </c>
      <c r="BY1035" s="17" t="str">
        <f>IF(Wedstrijden!F856="x","BB","")</f>
        <v/>
      </c>
      <c r="BZ1035" s="17" t="str">
        <f>IF(Wedstrijden!G856="x","B","")</f>
        <v/>
      </c>
      <c r="CA1035" s="17" t="str">
        <f>IF(Wedstrijden!H856="x","L1","")</f>
        <v/>
      </c>
      <c r="CB1035" s="17" t="str">
        <f>IF(Wedstrijden!I856="x","L2","")</f>
        <v/>
      </c>
      <c r="CC1035" s="17" t="str">
        <f>IF(Wedstrijden!J856="x","M1","")</f>
        <v/>
      </c>
      <c r="CD1035" s="17" t="str">
        <f>IF(Wedstrijden!K856="x","M2","")</f>
        <v/>
      </c>
      <c r="CE1035" s="17" t="str">
        <f>IF(Wedstrijden!L856="x","Z1","")</f>
        <v/>
      </c>
      <c r="CF1035" s="17" t="str">
        <f>IF(Wedstrijden!M856="x","Z2","")</f>
        <v/>
      </c>
      <c r="CG1035" s="17" t="str">
        <f>IF(Wedstrijden!N856="x","ZZL","")</f>
        <v/>
      </c>
      <c r="CL1035" s="17" t="str">
        <f>IF(COUNTA(Wedstrijden!AG856:AN856)&lt;&gt;0,2,"")</f>
        <v/>
      </c>
      <c r="CM1035" s="17" t="str">
        <f t="shared" si="98"/>
        <v/>
      </c>
      <c r="CN1035" s="17" t="str">
        <f>IF(Wedstrijden!AG856="x","AA","")</f>
        <v/>
      </c>
      <c r="CO1035" s="17" t="str">
        <f>IF(Wedstrijden!AH856="x","A","")</f>
        <v/>
      </c>
      <c r="CP1035" s="17" t="str">
        <f>IF(Wedstrijden!AI856="x","BB","")</f>
        <v/>
      </c>
      <c r="CQ1035" s="17" t="str">
        <f>IF(Wedstrijden!AJ856="x","B","")</f>
        <v/>
      </c>
      <c r="CR1035" s="17" t="str">
        <f>IF(Wedstrijden!AK856="x","L","")</f>
        <v/>
      </c>
      <c r="CS1035" s="17" t="str">
        <f>IF(Wedstrijden!AL856="x","M","")</f>
        <v/>
      </c>
      <c r="CT1035" s="17" t="str">
        <f>IF(Wedstrijden!AM856="x","Z","")</f>
        <v/>
      </c>
      <c r="CU1035" s="17" t="str">
        <f>IF(Wedstrijden!AN856="x","ZZ","")</f>
        <v/>
      </c>
      <c r="CV1035" s="17" t="str">
        <f>IF(COUNTA(Wedstrijden!Z856:AF856)&lt;&gt;0,2,"")</f>
        <v/>
      </c>
      <c r="CW1035" s="17" t="str">
        <f t="shared" si="99"/>
        <v/>
      </c>
      <c r="CX1035" s="17" t="str">
        <f>IF(Wedstrijden!Z856="x","BB","")</f>
        <v/>
      </c>
      <c r="CY1035" s="17" t="str">
        <f>IF(Wedstrijden!AA856="x","B","")</f>
        <v/>
      </c>
      <c r="CZ1035" s="17" t="str">
        <f>IF(Wedstrijden!AB856="x","L","")</f>
        <v/>
      </c>
      <c r="DA1035" s="17" t="str">
        <f>IF(Wedstrijden!AC856="x","M","")</f>
        <v/>
      </c>
      <c r="DB1035" s="17" t="str">
        <f>IF(Wedstrijden!AD856="x","Z","")</f>
        <v/>
      </c>
      <c r="DC1035" s="17" t="str">
        <f>IF(Wedstrijden!AE856="x","ZZ","")</f>
        <v/>
      </c>
      <c r="DD1035" s="17" t="str">
        <f>IF(Wedstrijden!AF856="x","1.40","")</f>
        <v/>
      </c>
      <c r="DE1035" s="17" t="str">
        <f>IF(COUNTA(Wedstrijden!AP856:AR856)&lt;&gt;0,6,"")</f>
        <v/>
      </c>
      <c r="DF1035" s="17" t="str">
        <f t="shared" si="100"/>
        <v/>
      </c>
      <c r="DG1035" s="17" t="str">
        <f>IF(Wedstrijden!AP856="x","L","")</f>
        <v/>
      </c>
      <c r="DH1035" s="17" t="str">
        <f>IF(Wedstrijden!AQ856="x","M","")</f>
        <v/>
      </c>
      <c r="DI1035" s="17" t="str">
        <f>IF(Wedstrijden!AR856="x","Z","")</f>
        <v/>
      </c>
      <c r="DJ1035" s="17" t="str">
        <f>IF(Wedstrijden!AS856="x","Z","")</f>
        <v/>
      </c>
      <c r="DK1035" s="17" t="str">
        <f>IF(COUNTA(Wedstrijden!AU856:AW856)&lt;&gt;0,6,"")</f>
        <v/>
      </c>
      <c r="DL1035" s="17" t="str">
        <f t="shared" si="101"/>
        <v/>
      </c>
      <c r="DM1035" s="17" t="str">
        <f>IF(Wedstrijden!AU856="x","L","")</f>
        <v/>
      </c>
      <c r="DN1035" s="17" t="str">
        <f>IF(Wedstrijden!AV856="x","M","")</f>
        <v/>
      </c>
      <c r="DO1035" s="17" t="str">
        <f>IF(Wedstrijden!AW856="x","Z","")</f>
        <v/>
      </c>
      <c r="DP1035" s="17" t="str">
        <f>IF(Wedstrijden!AX856="x","Z","")</f>
        <v/>
      </c>
    </row>
    <row r="1036" spans="1:120" ht="14.4" x14ac:dyDescent="0.3">
      <c r="A1036" s="21">
        <f>Wedstrijden!A857</f>
        <v>0</v>
      </c>
      <c r="B1036" s="17" t="str">
        <f>IFERROR(VLOOKUP(Wedstrijden!#REF!,#REF!,2,FALSE),"")</f>
        <v/>
      </c>
      <c r="C1036" s="17" t="e">
        <f>Wedstrijden!#REF!</f>
        <v>#REF!</v>
      </c>
      <c r="D1036" s="17" t="str">
        <f>IFERROR(VLOOKUP(Wedstrijden!#REF!,#REF!,2,FALSE),"")</f>
        <v/>
      </c>
      <c r="E1036" s="17" t="str">
        <f>IFERROR(VLOOKUP(Wedstrijden!#REF!,#REF!,5,FALSE),"")</f>
        <v/>
      </c>
      <c r="F1036" s="17" t="e">
        <f>IF(Wedstrijden!#REF!&lt;&gt;"",Wedstrijden!#REF!,"")</f>
        <v>#REF!</v>
      </c>
      <c r="G1036" s="17" t="e">
        <f>IF(Wedstrijden!#REF!="Indoor",1,0)</f>
        <v>#REF!</v>
      </c>
      <c r="H1036" s="17" t="e">
        <f>Wedstrijden!#REF!</f>
        <v>#REF!</v>
      </c>
      <c r="I1036" s="17" t="e">
        <f>IF(Wedstrijden!#REF!="Nee",0,IF(Wedstrijden!#REF!="Ja",1,""))</f>
        <v>#REF!</v>
      </c>
      <c r="J1036" s="17" t="e">
        <f>IF(Wedstrijden!#REF!&lt;&gt;"",Wedstrijden!#REF!,"")</f>
        <v>#REF!</v>
      </c>
      <c r="W1036" s="18"/>
      <c r="AE1036" s="18"/>
      <c r="AN1036" s="18"/>
      <c r="AU1036" s="18"/>
      <c r="BA1036" s="18"/>
      <c r="BE1036" s="18"/>
      <c r="BJ1036" s="17" t="str">
        <f>IF(COUNTA(Wedstrijden!O857:Y857)&lt;&gt;0,1,"")</f>
        <v/>
      </c>
      <c r="BK1036" s="17" t="str">
        <f t="shared" si="96"/>
        <v/>
      </c>
      <c r="BL1036" s="17" t="str">
        <f>IF(Wedstrijden!O857="x","AA","")</f>
        <v/>
      </c>
      <c r="BM1036" s="17" t="str">
        <f>IF(Wedstrijden!P857="x","A","")</f>
        <v/>
      </c>
      <c r="BN1036" s="17" t="str">
        <f>IF(Wedstrijden!Q857="x","B1","")</f>
        <v/>
      </c>
      <c r="BO1036" s="17" t="e">
        <f>IF(Wedstrijden!#REF!="x","BB","")</f>
        <v>#REF!</v>
      </c>
      <c r="BP1036" s="17" t="str">
        <f>IF(Wedstrijden!S857="x","B","")</f>
        <v/>
      </c>
      <c r="BQ1036" s="17" t="str">
        <f>IF(Wedstrijden!T857="x","L1","")</f>
        <v/>
      </c>
      <c r="BR1036" s="17" t="str">
        <f>IF(Wedstrijden!U857="x","L2","")</f>
        <v/>
      </c>
      <c r="BS1036" s="17" t="str">
        <f>IF(Wedstrijden!V857="x","M1","")</f>
        <v/>
      </c>
      <c r="BT1036" s="17" t="str">
        <f>IF(Wedstrijden!W857="x","M2","")</f>
        <v/>
      </c>
      <c r="BU1036" s="17" t="str">
        <f>IF(Wedstrijden!X857="x","Z1","")</f>
        <v/>
      </c>
      <c r="BV1036" s="17" t="str">
        <f>IF(Wedstrijden!Y857="x","Z2","")</f>
        <v/>
      </c>
      <c r="BW1036" s="17" t="str">
        <f>IF(COUNTA(Wedstrijden!F857:N857)&lt;&gt;0,1,"")</f>
        <v/>
      </c>
      <c r="BX1036" s="17" t="str">
        <f t="shared" si="97"/>
        <v/>
      </c>
      <c r="BY1036" s="17" t="str">
        <f>IF(Wedstrijden!F857="x","BB","")</f>
        <v/>
      </c>
      <c r="BZ1036" s="17" t="str">
        <f>IF(Wedstrijden!G857="x","B","")</f>
        <v/>
      </c>
      <c r="CA1036" s="17" t="str">
        <f>IF(Wedstrijden!H857="x","L1","")</f>
        <v/>
      </c>
      <c r="CB1036" s="17" t="str">
        <f>IF(Wedstrijden!I857="x","L2","")</f>
        <v/>
      </c>
      <c r="CC1036" s="17" t="str">
        <f>IF(Wedstrijden!J857="x","M1","")</f>
        <v/>
      </c>
      <c r="CD1036" s="17" t="str">
        <f>IF(Wedstrijden!K857="x","M2","")</f>
        <v/>
      </c>
      <c r="CE1036" s="17" t="str">
        <f>IF(Wedstrijden!L857="x","Z1","")</f>
        <v/>
      </c>
      <c r="CF1036" s="17" t="str">
        <f>IF(Wedstrijden!M857="x","Z2","")</f>
        <v/>
      </c>
      <c r="CG1036" s="17" t="str">
        <f>IF(Wedstrijden!N857="x","ZZL","")</f>
        <v/>
      </c>
      <c r="CL1036" s="17" t="str">
        <f>IF(COUNTA(Wedstrijden!AG857:AN857)&lt;&gt;0,2,"")</f>
        <v/>
      </c>
      <c r="CM1036" s="17" t="str">
        <f t="shared" si="98"/>
        <v/>
      </c>
      <c r="CN1036" s="17" t="str">
        <f>IF(Wedstrijden!AG857="x","AA","")</f>
        <v/>
      </c>
      <c r="CO1036" s="17" t="str">
        <f>IF(Wedstrijden!AH857="x","A","")</f>
        <v/>
      </c>
      <c r="CP1036" s="17" t="str">
        <f>IF(Wedstrijden!AI857="x","BB","")</f>
        <v/>
      </c>
      <c r="CQ1036" s="17" t="str">
        <f>IF(Wedstrijden!AJ857="x","B","")</f>
        <v/>
      </c>
      <c r="CR1036" s="17" t="str">
        <f>IF(Wedstrijden!AK857="x","L","")</f>
        <v/>
      </c>
      <c r="CS1036" s="17" t="str">
        <f>IF(Wedstrijden!AL857="x","M","")</f>
        <v/>
      </c>
      <c r="CT1036" s="17" t="str">
        <f>IF(Wedstrijden!AM857="x","Z","")</f>
        <v/>
      </c>
      <c r="CU1036" s="17" t="str">
        <f>IF(Wedstrijden!AN857="x","ZZ","")</f>
        <v/>
      </c>
      <c r="CV1036" s="17" t="str">
        <f>IF(COUNTA(Wedstrijden!Z857:AF857)&lt;&gt;0,2,"")</f>
        <v/>
      </c>
      <c r="CW1036" s="17" t="str">
        <f t="shared" si="99"/>
        <v/>
      </c>
      <c r="CX1036" s="17" t="str">
        <f>IF(Wedstrijden!Z857="x","BB","")</f>
        <v/>
      </c>
      <c r="CY1036" s="17" t="str">
        <f>IF(Wedstrijden!AA857="x","B","")</f>
        <v/>
      </c>
      <c r="CZ1036" s="17" t="str">
        <f>IF(Wedstrijden!AB857="x","L","")</f>
        <v/>
      </c>
      <c r="DA1036" s="17" t="str">
        <f>IF(Wedstrijden!AC857="x","M","")</f>
        <v/>
      </c>
      <c r="DB1036" s="17" t="str">
        <f>IF(Wedstrijden!AD857="x","Z","")</f>
        <v/>
      </c>
      <c r="DC1036" s="17" t="str">
        <f>IF(Wedstrijden!AE857="x","ZZ","")</f>
        <v/>
      </c>
      <c r="DD1036" s="17" t="str">
        <f>IF(Wedstrijden!AF857="x","1.40","")</f>
        <v/>
      </c>
      <c r="DE1036" s="17" t="str">
        <f>IF(COUNTA(Wedstrijden!AP857:AR857)&lt;&gt;0,6,"")</f>
        <v/>
      </c>
      <c r="DF1036" s="17" t="str">
        <f t="shared" si="100"/>
        <v/>
      </c>
      <c r="DG1036" s="17" t="str">
        <f>IF(Wedstrijden!AP857="x","L","")</f>
        <v/>
      </c>
      <c r="DH1036" s="17" t="str">
        <f>IF(Wedstrijden!AQ857="x","M","")</f>
        <v/>
      </c>
      <c r="DI1036" s="17" t="str">
        <f>IF(Wedstrijden!AR857="x","Z","")</f>
        <v/>
      </c>
      <c r="DJ1036" s="17" t="str">
        <f>IF(Wedstrijden!AS857="x","Z","")</f>
        <v/>
      </c>
      <c r="DK1036" s="17" t="str">
        <f>IF(COUNTA(Wedstrijden!AU857:AW857)&lt;&gt;0,6,"")</f>
        <v/>
      </c>
      <c r="DL1036" s="17" t="str">
        <f t="shared" si="101"/>
        <v/>
      </c>
      <c r="DM1036" s="17" t="str">
        <f>IF(Wedstrijden!AU857="x","L","")</f>
        <v/>
      </c>
      <c r="DN1036" s="17" t="str">
        <f>IF(Wedstrijden!AV857="x","M","")</f>
        <v/>
      </c>
      <c r="DO1036" s="17" t="str">
        <f>IF(Wedstrijden!AW857="x","Z","")</f>
        <v/>
      </c>
      <c r="DP1036" s="17" t="str">
        <f>IF(Wedstrijden!AX857="x","Z","")</f>
        <v/>
      </c>
    </row>
    <row r="1037" spans="1:120" ht="14.4" x14ac:dyDescent="0.3">
      <c r="A1037" s="21">
        <f>Wedstrijden!A858</f>
        <v>0</v>
      </c>
      <c r="B1037" s="17" t="str">
        <f>IFERROR(VLOOKUP(Wedstrijden!#REF!,#REF!,2,FALSE),"")</f>
        <v/>
      </c>
      <c r="C1037" s="17" t="e">
        <f>Wedstrijden!#REF!</f>
        <v>#REF!</v>
      </c>
      <c r="D1037" s="17" t="str">
        <f>IFERROR(VLOOKUP(Wedstrijden!#REF!,#REF!,2,FALSE),"")</f>
        <v/>
      </c>
      <c r="E1037" s="17" t="str">
        <f>IFERROR(VLOOKUP(Wedstrijden!#REF!,#REF!,5,FALSE),"")</f>
        <v/>
      </c>
      <c r="F1037" s="17" t="e">
        <f>IF(Wedstrijden!#REF!&lt;&gt;"",Wedstrijden!#REF!,"")</f>
        <v>#REF!</v>
      </c>
      <c r="G1037" s="17" t="e">
        <f>IF(Wedstrijden!#REF!="Indoor",1,0)</f>
        <v>#REF!</v>
      </c>
      <c r="H1037" s="17" t="e">
        <f>Wedstrijden!#REF!</f>
        <v>#REF!</v>
      </c>
      <c r="I1037" s="17" t="e">
        <f>IF(Wedstrijden!#REF!="Nee",0,IF(Wedstrijden!#REF!="Ja",1,""))</f>
        <v>#REF!</v>
      </c>
      <c r="J1037" s="17" t="e">
        <f>IF(Wedstrijden!#REF!&lt;&gt;"",Wedstrijden!#REF!,"")</f>
        <v>#REF!</v>
      </c>
      <c r="W1037" s="18"/>
      <c r="AE1037" s="18"/>
      <c r="AN1037" s="18"/>
      <c r="AU1037" s="18"/>
      <c r="BA1037" s="18"/>
      <c r="BE1037" s="18"/>
      <c r="BJ1037" s="17" t="str">
        <f>IF(COUNTA(Wedstrijden!O858:Y858)&lt;&gt;0,1,"")</f>
        <v/>
      </c>
      <c r="BK1037" s="17" t="str">
        <f t="shared" si="96"/>
        <v/>
      </c>
      <c r="BL1037" s="17" t="str">
        <f>IF(Wedstrijden!O858="x","AA","")</f>
        <v/>
      </c>
      <c r="BM1037" s="17" t="str">
        <f>IF(Wedstrijden!P858="x","A","")</f>
        <v/>
      </c>
      <c r="BN1037" s="17" t="str">
        <f>IF(Wedstrijden!Q858="x","B1","")</f>
        <v/>
      </c>
      <c r="BO1037" s="17" t="e">
        <f>IF(Wedstrijden!#REF!="x","BB","")</f>
        <v>#REF!</v>
      </c>
      <c r="BP1037" s="17" t="str">
        <f>IF(Wedstrijden!S858="x","B","")</f>
        <v/>
      </c>
      <c r="BQ1037" s="17" t="str">
        <f>IF(Wedstrijden!T858="x","L1","")</f>
        <v/>
      </c>
      <c r="BR1037" s="17" t="str">
        <f>IF(Wedstrijden!U858="x","L2","")</f>
        <v/>
      </c>
      <c r="BS1037" s="17" t="str">
        <f>IF(Wedstrijden!V858="x","M1","")</f>
        <v/>
      </c>
      <c r="BT1037" s="17" t="str">
        <f>IF(Wedstrijden!W858="x","M2","")</f>
        <v/>
      </c>
      <c r="BU1037" s="17" t="str">
        <f>IF(Wedstrijden!X858="x","Z1","")</f>
        <v/>
      </c>
      <c r="BV1037" s="17" t="str">
        <f>IF(Wedstrijden!Y858="x","Z2","")</f>
        <v/>
      </c>
      <c r="BW1037" s="17" t="str">
        <f>IF(COUNTA(Wedstrijden!F858:N858)&lt;&gt;0,1,"")</f>
        <v/>
      </c>
      <c r="BX1037" s="17" t="str">
        <f t="shared" si="97"/>
        <v/>
      </c>
      <c r="BY1037" s="17" t="str">
        <f>IF(Wedstrijden!F858="x","BB","")</f>
        <v/>
      </c>
      <c r="BZ1037" s="17" t="str">
        <f>IF(Wedstrijden!G858="x","B","")</f>
        <v/>
      </c>
      <c r="CA1037" s="17" t="str">
        <f>IF(Wedstrijden!H858="x","L1","")</f>
        <v/>
      </c>
      <c r="CB1037" s="17" t="str">
        <f>IF(Wedstrijden!I858="x","L2","")</f>
        <v/>
      </c>
      <c r="CC1037" s="17" t="str">
        <f>IF(Wedstrijden!J858="x","M1","")</f>
        <v/>
      </c>
      <c r="CD1037" s="17" t="str">
        <f>IF(Wedstrijden!K858="x","M2","")</f>
        <v/>
      </c>
      <c r="CE1037" s="17" t="str">
        <f>IF(Wedstrijden!L858="x","Z1","")</f>
        <v/>
      </c>
      <c r="CF1037" s="17" t="str">
        <f>IF(Wedstrijden!M858="x","Z2","")</f>
        <v/>
      </c>
      <c r="CG1037" s="17" t="str">
        <f>IF(Wedstrijden!N858="x","ZZL","")</f>
        <v/>
      </c>
      <c r="CL1037" s="17" t="str">
        <f>IF(COUNTA(Wedstrijden!AG858:AN858)&lt;&gt;0,2,"")</f>
        <v/>
      </c>
      <c r="CM1037" s="17" t="str">
        <f t="shared" si="98"/>
        <v/>
      </c>
      <c r="CN1037" s="17" t="str">
        <f>IF(Wedstrijden!AG858="x","AA","")</f>
        <v/>
      </c>
      <c r="CO1037" s="17" t="str">
        <f>IF(Wedstrijden!AH858="x","A","")</f>
        <v/>
      </c>
      <c r="CP1037" s="17" t="str">
        <f>IF(Wedstrijden!AI858="x","BB","")</f>
        <v/>
      </c>
      <c r="CQ1037" s="17" t="str">
        <f>IF(Wedstrijden!AJ858="x","B","")</f>
        <v/>
      </c>
      <c r="CR1037" s="17" t="str">
        <f>IF(Wedstrijden!AK858="x","L","")</f>
        <v/>
      </c>
      <c r="CS1037" s="17" t="str">
        <f>IF(Wedstrijden!AL858="x","M","")</f>
        <v/>
      </c>
      <c r="CT1037" s="17" t="str">
        <f>IF(Wedstrijden!AM858="x","Z","")</f>
        <v/>
      </c>
      <c r="CU1037" s="17" t="str">
        <f>IF(Wedstrijden!AN858="x","ZZ","")</f>
        <v/>
      </c>
      <c r="CV1037" s="17" t="str">
        <f>IF(COUNTA(Wedstrijden!Z858:AF858)&lt;&gt;0,2,"")</f>
        <v/>
      </c>
      <c r="CW1037" s="17" t="str">
        <f t="shared" si="99"/>
        <v/>
      </c>
      <c r="CX1037" s="17" t="str">
        <f>IF(Wedstrijden!Z858="x","BB","")</f>
        <v/>
      </c>
      <c r="CY1037" s="17" t="str">
        <f>IF(Wedstrijden!AA858="x","B","")</f>
        <v/>
      </c>
      <c r="CZ1037" s="17" t="str">
        <f>IF(Wedstrijden!AB858="x","L","")</f>
        <v/>
      </c>
      <c r="DA1037" s="17" t="str">
        <f>IF(Wedstrijden!AC858="x","M","")</f>
        <v/>
      </c>
      <c r="DB1037" s="17" t="str">
        <f>IF(Wedstrijden!AD858="x","Z","")</f>
        <v/>
      </c>
      <c r="DC1037" s="17" t="str">
        <f>IF(Wedstrijden!AE858="x","ZZ","")</f>
        <v/>
      </c>
      <c r="DD1037" s="17" t="str">
        <f>IF(Wedstrijden!AF858="x","1.40","")</f>
        <v/>
      </c>
      <c r="DE1037" s="17" t="str">
        <f>IF(COUNTA(Wedstrijden!AP858:AR858)&lt;&gt;0,6,"")</f>
        <v/>
      </c>
      <c r="DF1037" s="17" t="str">
        <f t="shared" si="100"/>
        <v/>
      </c>
      <c r="DG1037" s="17" t="str">
        <f>IF(Wedstrijden!AP858="x","L","")</f>
        <v/>
      </c>
      <c r="DH1037" s="17" t="str">
        <f>IF(Wedstrijden!AQ858="x","M","")</f>
        <v/>
      </c>
      <c r="DI1037" s="17" t="str">
        <f>IF(Wedstrijden!AR858="x","Z","")</f>
        <v/>
      </c>
      <c r="DJ1037" s="17" t="str">
        <f>IF(Wedstrijden!AS858="x","Z","")</f>
        <v/>
      </c>
      <c r="DK1037" s="17" t="str">
        <f>IF(COUNTA(Wedstrijden!AU858:AW858)&lt;&gt;0,6,"")</f>
        <v/>
      </c>
      <c r="DL1037" s="17" t="str">
        <f t="shared" si="101"/>
        <v/>
      </c>
      <c r="DM1037" s="17" t="str">
        <f>IF(Wedstrijden!AU858="x","L","")</f>
        <v/>
      </c>
      <c r="DN1037" s="17" t="str">
        <f>IF(Wedstrijden!AV858="x","M","")</f>
        <v/>
      </c>
      <c r="DO1037" s="17" t="str">
        <f>IF(Wedstrijden!AW858="x","Z","")</f>
        <v/>
      </c>
      <c r="DP1037" s="17" t="str">
        <f>IF(Wedstrijden!AX858="x","Z","")</f>
        <v/>
      </c>
    </row>
    <row r="1038" spans="1:120" ht="14.4" x14ac:dyDescent="0.3">
      <c r="A1038" s="21">
        <f>Wedstrijden!A859</f>
        <v>0</v>
      </c>
      <c r="B1038" s="17" t="str">
        <f>IFERROR(VLOOKUP(Wedstrijden!#REF!,#REF!,2,FALSE),"")</f>
        <v/>
      </c>
      <c r="C1038" s="17" t="e">
        <f>Wedstrijden!#REF!</f>
        <v>#REF!</v>
      </c>
      <c r="D1038" s="17" t="str">
        <f>IFERROR(VLOOKUP(Wedstrijden!#REF!,#REF!,2,FALSE),"")</f>
        <v/>
      </c>
      <c r="E1038" s="17" t="str">
        <f>IFERROR(VLOOKUP(Wedstrijden!#REF!,#REF!,5,FALSE),"")</f>
        <v/>
      </c>
      <c r="F1038" s="17" t="e">
        <f>IF(Wedstrijden!#REF!&lt;&gt;"",Wedstrijden!#REF!,"")</f>
        <v>#REF!</v>
      </c>
      <c r="G1038" s="17" t="e">
        <f>IF(Wedstrijden!#REF!="Indoor",1,0)</f>
        <v>#REF!</v>
      </c>
      <c r="H1038" s="17" t="e">
        <f>Wedstrijden!#REF!</f>
        <v>#REF!</v>
      </c>
      <c r="I1038" s="17" t="e">
        <f>IF(Wedstrijden!#REF!="Nee",0,IF(Wedstrijden!#REF!="Ja",1,""))</f>
        <v>#REF!</v>
      </c>
      <c r="J1038" s="17" t="e">
        <f>IF(Wedstrijden!#REF!&lt;&gt;"",Wedstrijden!#REF!,"")</f>
        <v>#REF!</v>
      </c>
      <c r="W1038" s="18"/>
      <c r="AE1038" s="18"/>
      <c r="AN1038" s="18"/>
      <c r="AU1038" s="18"/>
      <c r="BA1038" s="18"/>
      <c r="BE1038" s="18"/>
      <c r="BJ1038" s="17" t="str">
        <f>IF(COUNTA(Wedstrijden!O859:Y859)&lt;&gt;0,1,"")</f>
        <v/>
      </c>
      <c r="BK1038" s="17" t="str">
        <f t="shared" si="96"/>
        <v/>
      </c>
      <c r="BL1038" s="17" t="str">
        <f>IF(Wedstrijden!O859="x","AA","")</f>
        <v/>
      </c>
      <c r="BM1038" s="17" t="str">
        <f>IF(Wedstrijden!P859="x","A","")</f>
        <v/>
      </c>
      <c r="BN1038" s="17" t="str">
        <f>IF(Wedstrijden!Q859="x","B1","")</f>
        <v/>
      </c>
      <c r="BO1038" s="17" t="e">
        <f>IF(Wedstrijden!#REF!="x","BB","")</f>
        <v>#REF!</v>
      </c>
      <c r="BP1038" s="17" t="str">
        <f>IF(Wedstrijden!S859="x","B","")</f>
        <v/>
      </c>
      <c r="BQ1038" s="17" t="str">
        <f>IF(Wedstrijden!T859="x","L1","")</f>
        <v/>
      </c>
      <c r="BR1038" s="17" t="str">
        <f>IF(Wedstrijden!U859="x","L2","")</f>
        <v/>
      </c>
      <c r="BS1038" s="17" t="str">
        <f>IF(Wedstrijden!V859="x","M1","")</f>
        <v/>
      </c>
      <c r="BT1038" s="17" t="str">
        <f>IF(Wedstrijden!W859="x","M2","")</f>
        <v/>
      </c>
      <c r="BU1038" s="17" t="str">
        <f>IF(Wedstrijden!X859="x","Z1","")</f>
        <v/>
      </c>
      <c r="BV1038" s="17" t="str">
        <f>IF(Wedstrijden!Y859="x","Z2","")</f>
        <v/>
      </c>
      <c r="BW1038" s="17" t="str">
        <f>IF(COUNTA(Wedstrijden!F859:N859)&lt;&gt;0,1,"")</f>
        <v/>
      </c>
      <c r="BX1038" s="17" t="str">
        <f t="shared" si="97"/>
        <v/>
      </c>
      <c r="BY1038" s="17" t="str">
        <f>IF(Wedstrijden!F859="x","BB","")</f>
        <v/>
      </c>
      <c r="BZ1038" s="17" t="str">
        <f>IF(Wedstrijden!G859="x","B","")</f>
        <v/>
      </c>
      <c r="CA1038" s="17" t="str">
        <f>IF(Wedstrijden!H859="x","L1","")</f>
        <v/>
      </c>
      <c r="CB1038" s="17" t="str">
        <f>IF(Wedstrijden!I859="x","L2","")</f>
        <v/>
      </c>
      <c r="CC1038" s="17" t="str">
        <f>IF(Wedstrijden!J859="x","M1","")</f>
        <v/>
      </c>
      <c r="CD1038" s="17" t="str">
        <f>IF(Wedstrijden!K859="x","M2","")</f>
        <v/>
      </c>
      <c r="CE1038" s="17" t="str">
        <f>IF(Wedstrijden!L859="x","Z1","")</f>
        <v/>
      </c>
      <c r="CF1038" s="17" t="str">
        <f>IF(Wedstrijden!M859="x","Z2","")</f>
        <v/>
      </c>
      <c r="CG1038" s="17" t="str">
        <f>IF(Wedstrijden!N859="x","ZZL","")</f>
        <v/>
      </c>
      <c r="CL1038" s="17" t="str">
        <f>IF(COUNTA(Wedstrijden!AG859:AN859)&lt;&gt;0,2,"")</f>
        <v/>
      </c>
      <c r="CM1038" s="17" t="str">
        <f t="shared" si="98"/>
        <v/>
      </c>
      <c r="CN1038" s="17" t="str">
        <f>IF(Wedstrijden!AG859="x","AA","")</f>
        <v/>
      </c>
      <c r="CO1038" s="17" t="str">
        <f>IF(Wedstrijden!AH859="x","A","")</f>
        <v/>
      </c>
      <c r="CP1038" s="17" t="str">
        <f>IF(Wedstrijden!AI859="x","BB","")</f>
        <v/>
      </c>
      <c r="CQ1038" s="17" t="str">
        <f>IF(Wedstrijden!AJ859="x","B","")</f>
        <v/>
      </c>
      <c r="CR1038" s="17" t="str">
        <f>IF(Wedstrijden!AK859="x","L","")</f>
        <v/>
      </c>
      <c r="CS1038" s="17" t="str">
        <f>IF(Wedstrijden!AL859="x","M","")</f>
        <v/>
      </c>
      <c r="CT1038" s="17" t="str">
        <f>IF(Wedstrijden!AM859="x","Z","")</f>
        <v/>
      </c>
      <c r="CU1038" s="17" t="str">
        <f>IF(Wedstrijden!AN859="x","ZZ","")</f>
        <v/>
      </c>
      <c r="CV1038" s="17" t="str">
        <f>IF(COUNTA(Wedstrijden!Z859:AF859)&lt;&gt;0,2,"")</f>
        <v/>
      </c>
      <c r="CW1038" s="17" t="str">
        <f t="shared" si="99"/>
        <v/>
      </c>
      <c r="CX1038" s="17" t="str">
        <f>IF(Wedstrijden!Z859="x","BB","")</f>
        <v/>
      </c>
      <c r="CY1038" s="17" t="str">
        <f>IF(Wedstrijden!AA859="x","B","")</f>
        <v/>
      </c>
      <c r="CZ1038" s="17" t="str">
        <f>IF(Wedstrijden!AB859="x","L","")</f>
        <v/>
      </c>
      <c r="DA1038" s="17" t="str">
        <f>IF(Wedstrijden!AC859="x","M","")</f>
        <v/>
      </c>
      <c r="DB1038" s="17" t="str">
        <f>IF(Wedstrijden!AD859="x","Z","")</f>
        <v/>
      </c>
      <c r="DC1038" s="17" t="str">
        <f>IF(Wedstrijden!AE859="x","ZZ","")</f>
        <v/>
      </c>
      <c r="DD1038" s="17" t="str">
        <f>IF(Wedstrijden!AF859="x","1.40","")</f>
        <v/>
      </c>
      <c r="DE1038" s="17" t="str">
        <f>IF(COUNTA(Wedstrijden!AP859:AR859)&lt;&gt;0,6,"")</f>
        <v/>
      </c>
      <c r="DF1038" s="17" t="str">
        <f t="shared" si="100"/>
        <v/>
      </c>
      <c r="DG1038" s="17" t="str">
        <f>IF(Wedstrijden!AP859="x","L","")</f>
        <v/>
      </c>
      <c r="DH1038" s="17" t="str">
        <f>IF(Wedstrijden!AQ859="x","M","")</f>
        <v/>
      </c>
      <c r="DI1038" s="17" t="str">
        <f>IF(Wedstrijden!AR859="x","Z","")</f>
        <v/>
      </c>
      <c r="DJ1038" s="17" t="str">
        <f>IF(Wedstrijden!AS859="x","Z","")</f>
        <v/>
      </c>
      <c r="DK1038" s="17" t="str">
        <f>IF(COUNTA(Wedstrijden!AU859:AW859)&lt;&gt;0,6,"")</f>
        <v/>
      </c>
      <c r="DL1038" s="17" t="str">
        <f t="shared" si="101"/>
        <v/>
      </c>
      <c r="DM1038" s="17" t="str">
        <f>IF(Wedstrijden!AU859="x","L","")</f>
        <v/>
      </c>
      <c r="DN1038" s="17" t="str">
        <f>IF(Wedstrijden!AV859="x","M","")</f>
        <v/>
      </c>
      <c r="DO1038" s="17" t="str">
        <f>IF(Wedstrijden!AW859="x","Z","")</f>
        <v/>
      </c>
      <c r="DP1038" s="17" t="str">
        <f>IF(Wedstrijden!AX859="x","Z","")</f>
        <v/>
      </c>
    </row>
    <row r="1039" spans="1:120" ht="14.4" x14ac:dyDescent="0.3">
      <c r="A1039" s="21">
        <f>Wedstrijden!A860</f>
        <v>0</v>
      </c>
      <c r="B1039" s="17" t="str">
        <f>IFERROR(VLOOKUP(Wedstrijden!#REF!,#REF!,2,FALSE),"")</f>
        <v/>
      </c>
      <c r="C1039" s="17" t="e">
        <f>Wedstrijden!#REF!</f>
        <v>#REF!</v>
      </c>
      <c r="D1039" s="17" t="str">
        <f>IFERROR(VLOOKUP(Wedstrijden!#REF!,#REF!,2,FALSE),"")</f>
        <v/>
      </c>
      <c r="E1039" s="17" t="str">
        <f>IFERROR(VLOOKUP(Wedstrijden!#REF!,#REF!,5,FALSE),"")</f>
        <v/>
      </c>
      <c r="F1039" s="17" t="e">
        <f>IF(Wedstrijden!#REF!&lt;&gt;"",Wedstrijden!#REF!,"")</f>
        <v>#REF!</v>
      </c>
      <c r="G1039" s="17" t="e">
        <f>IF(Wedstrijden!#REF!="Indoor",1,0)</f>
        <v>#REF!</v>
      </c>
      <c r="H1039" s="17" t="e">
        <f>Wedstrijden!#REF!</f>
        <v>#REF!</v>
      </c>
      <c r="I1039" s="17" t="e">
        <f>IF(Wedstrijden!#REF!="Nee",0,IF(Wedstrijden!#REF!="Ja",1,""))</f>
        <v>#REF!</v>
      </c>
      <c r="J1039" s="17" t="e">
        <f>IF(Wedstrijden!#REF!&lt;&gt;"",Wedstrijden!#REF!,"")</f>
        <v>#REF!</v>
      </c>
      <c r="W1039" s="18"/>
      <c r="AE1039" s="18"/>
      <c r="AN1039" s="18"/>
      <c r="AU1039" s="18"/>
      <c r="BA1039" s="18"/>
      <c r="BE1039" s="18"/>
      <c r="BJ1039" s="17" t="str">
        <f>IF(COUNTA(Wedstrijden!O860:Y860)&lt;&gt;0,1,"")</f>
        <v/>
      </c>
      <c r="BK1039" s="17" t="str">
        <f t="shared" si="96"/>
        <v/>
      </c>
      <c r="BL1039" s="17" t="str">
        <f>IF(Wedstrijden!O860="x","AA","")</f>
        <v/>
      </c>
      <c r="BM1039" s="17" t="str">
        <f>IF(Wedstrijden!P860="x","A","")</f>
        <v/>
      </c>
      <c r="BN1039" s="17" t="str">
        <f>IF(Wedstrijden!Q860="x","B1","")</f>
        <v/>
      </c>
      <c r="BO1039" s="17" t="e">
        <f>IF(Wedstrijden!#REF!="x","BB","")</f>
        <v>#REF!</v>
      </c>
      <c r="BP1039" s="17" t="str">
        <f>IF(Wedstrijden!S860="x","B","")</f>
        <v/>
      </c>
      <c r="BQ1039" s="17" t="str">
        <f>IF(Wedstrijden!T860="x","L1","")</f>
        <v/>
      </c>
      <c r="BR1039" s="17" t="str">
        <f>IF(Wedstrijden!U860="x","L2","")</f>
        <v/>
      </c>
      <c r="BS1039" s="17" t="str">
        <f>IF(Wedstrijden!V860="x","M1","")</f>
        <v/>
      </c>
      <c r="BT1039" s="17" t="str">
        <f>IF(Wedstrijden!W860="x","M2","")</f>
        <v/>
      </c>
      <c r="BU1039" s="17" t="str">
        <f>IF(Wedstrijden!X860="x","Z1","")</f>
        <v/>
      </c>
      <c r="BV1039" s="17" t="str">
        <f>IF(Wedstrijden!Y860="x","Z2","")</f>
        <v/>
      </c>
      <c r="BW1039" s="17" t="str">
        <f>IF(COUNTA(Wedstrijden!F860:N860)&lt;&gt;0,1,"")</f>
        <v/>
      </c>
      <c r="BX1039" s="17" t="str">
        <f t="shared" si="97"/>
        <v/>
      </c>
      <c r="BY1039" s="17" t="str">
        <f>IF(Wedstrijden!F860="x","BB","")</f>
        <v/>
      </c>
      <c r="BZ1039" s="17" t="str">
        <f>IF(Wedstrijden!G860="x","B","")</f>
        <v/>
      </c>
      <c r="CA1039" s="17" t="str">
        <f>IF(Wedstrijden!H860="x","L1","")</f>
        <v/>
      </c>
      <c r="CB1039" s="17" t="str">
        <f>IF(Wedstrijden!I860="x","L2","")</f>
        <v/>
      </c>
      <c r="CC1039" s="17" t="str">
        <f>IF(Wedstrijden!J860="x","M1","")</f>
        <v/>
      </c>
      <c r="CD1039" s="17" t="str">
        <f>IF(Wedstrijden!K860="x","M2","")</f>
        <v/>
      </c>
      <c r="CE1039" s="17" t="str">
        <f>IF(Wedstrijden!L860="x","Z1","")</f>
        <v/>
      </c>
      <c r="CF1039" s="17" t="str">
        <f>IF(Wedstrijden!M860="x","Z2","")</f>
        <v/>
      </c>
      <c r="CG1039" s="17" t="str">
        <f>IF(Wedstrijden!N860="x","ZZL","")</f>
        <v/>
      </c>
      <c r="CL1039" s="17" t="str">
        <f>IF(COUNTA(Wedstrijden!AG860:AN860)&lt;&gt;0,2,"")</f>
        <v/>
      </c>
      <c r="CM1039" s="17" t="str">
        <f t="shared" si="98"/>
        <v/>
      </c>
      <c r="CN1039" s="17" t="str">
        <f>IF(Wedstrijden!AG860="x","AA","")</f>
        <v/>
      </c>
      <c r="CO1039" s="17" t="str">
        <f>IF(Wedstrijden!AH860="x","A","")</f>
        <v/>
      </c>
      <c r="CP1039" s="17" t="str">
        <f>IF(Wedstrijden!AI860="x","BB","")</f>
        <v/>
      </c>
      <c r="CQ1039" s="17" t="str">
        <f>IF(Wedstrijden!AJ860="x","B","")</f>
        <v/>
      </c>
      <c r="CR1039" s="17" t="str">
        <f>IF(Wedstrijden!AK860="x","L","")</f>
        <v/>
      </c>
      <c r="CS1039" s="17" t="str">
        <f>IF(Wedstrijden!AL860="x","M","")</f>
        <v/>
      </c>
      <c r="CT1039" s="17" t="str">
        <f>IF(Wedstrijden!AM860="x","Z","")</f>
        <v/>
      </c>
      <c r="CU1039" s="17" t="str">
        <f>IF(Wedstrijden!AN860="x","ZZ","")</f>
        <v/>
      </c>
      <c r="CV1039" s="17" t="str">
        <f>IF(COUNTA(Wedstrijden!Z860:AF860)&lt;&gt;0,2,"")</f>
        <v/>
      </c>
      <c r="CW1039" s="17" t="str">
        <f t="shared" si="99"/>
        <v/>
      </c>
      <c r="CX1039" s="17" t="str">
        <f>IF(Wedstrijden!Z860="x","BB","")</f>
        <v/>
      </c>
      <c r="CY1039" s="17" t="str">
        <f>IF(Wedstrijden!AA860="x","B","")</f>
        <v/>
      </c>
      <c r="CZ1039" s="17" t="str">
        <f>IF(Wedstrijden!AB860="x","L","")</f>
        <v/>
      </c>
      <c r="DA1039" s="17" t="str">
        <f>IF(Wedstrijden!AC860="x","M","")</f>
        <v/>
      </c>
      <c r="DB1039" s="17" t="str">
        <f>IF(Wedstrijden!AD860="x","Z","")</f>
        <v/>
      </c>
      <c r="DC1039" s="17" t="str">
        <f>IF(Wedstrijden!AE860="x","ZZ","")</f>
        <v/>
      </c>
      <c r="DD1039" s="17" t="str">
        <f>IF(Wedstrijden!AF860="x","1.40","")</f>
        <v/>
      </c>
      <c r="DE1039" s="17" t="str">
        <f>IF(COUNTA(Wedstrijden!AP860:AR860)&lt;&gt;0,6,"")</f>
        <v/>
      </c>
      <c r="DF1039" s="17" t="str">
        <f t="shared" si="100"/>
        <v/>
      </c>
      <c r="DG1039" s="17" t="str">
        <f>IF(Wedstrijden!AP860="x","L","")</f>
        <v/>
      </c>
      <c r="DH1039" s="17" t="str">
        <f>IF(Wedstrijden!AQ860="x","M","")</f>
        <v/>
      </c>
      <c r="DI1039" s="17" t="str">
        <f>IF(Wedstrijden!AR860="x","Z","")</f>
        <v/>
      </c>
      <c r="DJ1039" s="17" t="str">
        <f>IF(Wedstrijden!AS860="x","Z","")</f>
        <v/>
      </c>
      <c r="DK1039" s="17" t="str">
        <f>IF(COUNTA(Wedstrijden!AU860:AW860)&lt;&gt;0,6,"")</f>
        <v/>
      </c>
      <c r="DL1039" s="17" t="str">
        <f t="shared" si="101"/>
        <v/>
      </c>
      <c r="DM1039" s="17" t="str">
        <f>IF(Wedstrijden!AU860="x","L","")</f>
        <v/>
      </c>
      <c r="DN1039" s="17" t="str">
        <f>IF(Wedstrijden!AV860="x","M","")</f>
        <v/>
      </c>
      <c r="DO1039" s="17" t="str">
        <f>IF(Wedstrijden!AW860="x","Z","")</f>
        <v/>
      </c>
      <c r="DP1039" s="17" t="str">
        <f>IF(Wedstrijden!AX860="x","Z","")</f>
        <v/>
      </c>
    </row>
    <row r="1040" spans="1:120" ht="14.4" x14ac:dyDescent="0.3">
      <c r="A1040" s="21">
        <f>Wedstrijden!A861</f>
        <v>0</v>
      </c>
      <c r="B1040" s="17" t="str">
        <f>IFERROR(VLOOKUP(Wedstrijden!#REF!,#REF!,2,FALSE),"")</f>
        <v/>
      </c>
      <c r="C1040" s="17" t="e">
        <f>Wedstrijden!#REF!</f>
        <v>#REF!</v>
      </c>
      <c r="D1040" s="17" t="str">
        <f>IFERROR(VLOOKUP(Wedstrijden!#REF!,#REF!,2,FALSE),"")</f>
        <v/>
      </c>
      <c r="E1040" s="17" t="str">
        <f>IFERROR(VLOOKUP(Wedstrijden!#REF!,#REF!,5,FALSE),"")</f>
        <v/>
      </c>
      <c r="F1040" s="17" t="e">
        <f>IF(Wedstrijden!#REF!&lt;&gt;"",Wedstrijden!#REF!,"")</f>
        <v>#REF!</v>
      </c>
      <c r="G1040" s="17" t="e">
        <f>IF(Wedstrijden!#REF!="Indoor",1,0)</f>
        <v>#REF!</v>
      </c>
      <c r="H1040" s="17" t="e">
        <f>Wedstrijden!#REF!</f>
        <v>#REF!</v>
      </c>
      <c r="I1040" s="17" t="e">
        <f>IF(Wedstrijden!#REF!="Nee",0,IF(Wedstrijden!#REF!="Ja",1,""))</f>
        <v>#REF!</v>
      </c>
      <c r="J1040" s="17" t="e">
        <f>IF(Wedstrijden!#REF!&lt;&gt;"",Wedstrijden!#REF!,"")</f>
        <v>#REF!</v>
      </c>
      <c r="W1040" s="18"/>
      <c r="AE1040" s="18"/>
      <c r="AN1040" s="18"/>
      <c r="AU1040" s="18"/>
      <c r="BA1040" s="18"/>
      <c r="BE1040" s="18"/>
      <c r="BJ1040" s="17" t="str">
        <f>IF(COUNTA(Wedstrijden!O861:Y861)&lt;&gt;0,1,"")</f>
        <v/>
      </c>
      <c r="BK1040" s="17" t="str">
        <f t="shared" si="96"/>
        <v/>
      </c>
      <c r="BL1040" s="17" t="str">
        <f>IF(Wedstrijden!O861="x","AA","")</f>
        <v/>
      </c>
      <c r="BM1040" s="17" t="str">
        <f>IF(Wedstrijden!P861="x","A","")</f>
        <v/>
      </c>
      <c r="BN1040" s="17" t="str">
        <f>IF(Wedstrijden!Q861="x","B1","")</f>
        <v/>
      </c>
      <c r="BO1040" s="17" t="e">
        <f>IF(Wedstrijden!#REF!="x","BB","")</f>
        <v>#REF!</v>
      </c>
      <c r="BP1040" s="17" t="str">
        <f>IF(Wedstrijden!S861="x","B","")</f>
        <v/>
      </c>
      <c r="BQ1040" s="17" t="str">
        <f>IF(Wedstrijden!T861="x","L1","")</f>
        <v/>
      </c>
      <c r="BR1040" s="17" t="str">
        <f>IF(Wedstrijden!U861="x","L2","")</f>
        <v/>
      </c>
      <c r="BS1040" s="17" t="str">
        <f>IF(Wedstrijden!V861="x","M1","")</f>
        <v/>
      </c>
      <c r="BT1040" s="17" t="str">
        <f>IF(Wedstrijden!W861="x","M2","")</f>
        <v/>
      </c>
      <c r="BU1040" s="17" t="str">
        <f>IF(Wedstrijden!X861="x","Z1","")</f>
        <v/>
      </c>
      <c r="BV1040" s="17" t="str">
        <f>IF(Wedstrijden!Y861="x","Z2","")</f>
        <v/>
      </c>
      <c r="BW1040" s="17" t="str">
        <f>IF(COUNTA(Wedstrijden!F861:N861)&lt;&gt;0,1,"")</f>
        <v/>
      </c>
      <c r="BX1040" s="17" t="str">
        <f t="shared" si="97"/>
        <v/>
      </c>
      <c r="BY1040" s="17" t="str">
        <f>IF(Wedstrijden!F861="x","BB","")</f>
        <v/>
      </c>
      <c r="BZ1040" s="17" t="str">
        <f>IF(Wedstrijden!G861="x","B","")</f>
        <v/>
      </c>
      <c r="CA1040" s="17" t="str">
        <f>IF(Wedstrijden!H861="x","L1","")</f>
        <v/>
      </c>
      <c r="CB1040" s="17" t="str">
        <f>IF(Wedstrijden!I861="x","L2","")</f>
        <v/>
      </c>
      <c r="CC1040" s="17" t="str">
        <f>IF(Wedstrijden!J861="x","M1","")</f>
        <v/>
      </c>
      <c r="CD1040" s="17" t="str">
        <f>IF(Wedstrijden!K861="x","M2","")</f>
        <v/>
      </c>
      <c r="CE1040" s="17" t="str">
        <f>IF(Wedstrijden!L861="x","Z1","")</f>
        <v/>
      </c>
      <c r="CF1040" s="17" t="str">
        <f>IF(Wedstrijden!M861="x","Z2","")</f>
        <v/>
      </c>
      <c r="CG1040" s="17" t="str">
        <f>IF(Wedstrijden!N861="x","ZZL","")</f>
        <v/>
      </c>
      <c r="CL1040" s="17" t="str">
        <f>IF(COUNTA(Wedstrijden!AG861:AN861)&lt;&gt;0,2,"")</f>
        <v/>
      </c>
      <c r="CM1040" s="17" t="str">
        <f t="shared" si="98"/>
        <v/>
      </c>
      <c r="CN1040" s="17" t="str">
        <f>IF(Wedstrijden!AG861="x","AA","")</f>
        <v/>
      </c>
      <c r="CO1040" s="17" t="str">
        <f>IF(Wedstrijden!AH861="x","A","")</f>
        <v/>
      </c>
      <c r="CP1040" s="17" t="str">
        <f>IF(Wedstrijden!AI861="x","BB","")</f>
        <v/>
      </c>
      <c r="CQ1040" s="17" t="str">
        <f>IF(Wedstrijden!AJ861="x","B","")</f>
        <v/>
      </c>
      <c r="CR1040" s="17" t="str">
        <f>IF(Wedstrijden!AK861="x","L","")</f>
        <v/>
      </c>
      <c r="CS1040" s="17" t="str">
        <f>IF(Wedstrijden!AL861="x","M","")</f>
        <v/>
      </c>
      <c r="CT1040" s="17" t="str">
        <f>IF(Wedstrijden!AM861="x","Z","")</f>
        <v/>
      </c>
      <c r="CU1040" s="17" t="str">
        <f>IF(Wedstrijden!AN861="x","ZZ","")</f>
        <v/>
      </c>
      <c r="CV1040" s="17" t="str">
        <f>IF(COUNTA(Wedstrijden!Z861:AF861)&lt;&gt;0,2,"")</f>
        <v/>
      </c>
      <c r="CW1040" s="17" t="str">
        <f t="shared" si="99"/>
        <v/>
      </c>
      <c r="CX1040" s="17" t="str">
        <f>IF(Wedstrijden!Z861="x","BB","")</f>
        <v/>
      </c>
      <c r="CY1040" s="17" t="str">
        <f>IF(Wedstrijden!AA861="x","B","")</f>
        <v/>
      </c>
      <c r="CZ1040" s="17" t="str">
        <f>IF(Wedstrijden!AB861="x","L","")</f>
        <v/>
      </c>
      <c r="DA1040" s="17" t="str">
        <f>IF(Wedstrijden!AC861="x","M","")</f>
        <v/>
      </c>
      <c r="DB1040" s="17" t="str">
        <f>IF(Wedstrijden!AD861="x","Z","")</f>
        <v/>
      </c>
      <c r="DC1040" s="17" t="str">
        <f>IF(Wedstrijden!AE861="x","ZZ","")</f>
        <v/>
      </c>
      <c r="DD1040" s="17" t="str">
        <f>IF(Wedstrijden!AF861="x","1.40","")</f>
        <v/>
      </c>
      <c r="DE1040" s="17" t="str">
        <f>IF(COUNTA(Wedstrijden!AP861:AR861)&lt;&gt;0,6,"")</f>
        <v/>
      </c>
      <c r="DF1040" s="17" t="str">
        <f t="shared" si="100"/>
        <v/>
      </c>
      <c r="DG1040" s="17" t="str">
        <f>IF(Wedstrijden!AP861="x","L","")</f>
        <v/>
      </c>
      <c r="DH1040" s="17" t="str">
        <f>IF(Wedstrijden!AQ861="x","M","")</f>
        <v/>
      </c>
      <c r="DI1040" s="17" t="str">
        <f>IF(Wedstrijden!AR861="x","Z","")</f>
        <v/>
      </c>
      <c r="DJ1040" s="17" t="str">
        <f>IF(Wedstrijden!AS861="x","Z","")</f>
        <v/>
      </c>
      <c r="DK1040" s="17" t="str">
        <f>IF(COUNTA(Wedstrijden!AU861:AW861)&lt;&gt;0,6,"")</f>
        <v/>
      </c>
      <c r="DL1040" s="17" t="str">
        <f t="shared" si="101"/>
        <v/>
      </c>
      <c r="DM1040" s="17" t="str">
        <f>IF(Wedstrijden!AU861="x","L","")</f>
        <v/>
      </c>
      <c r="DN1040" s="17" t="str">
        <f>IF(Wedstrijden!AV861="x","M","")</f>
        <v/>
      </c>
      <c r="DO1040" s="17" t="str">
        <f>IF(Wedstrijden!AW861="x","Z","")</f>
        <v/>
      </c>
      <c r="DP1040" s="17" t="str">
        <f>IF(Wedstrijden!AX861="x","Z","")</f>
        <v/>
      </c>
    </row>
    <row r="1041" spans="1:120" ht="14.4" x14ac:dyDescent="0.3">
      <c r="A1041" s="21">
        <f>Wedstrijden!A862</f>
        <v>0</v>
      </c>
      <c r="B1041" s="17" t="str">
        <f>IFERROR(VLOOKUP(Wedstrijden!#REF!,#REF!,2,FALSE),"")</f>
        <v/>
      </c>
      <c r="C1041" s="17" t="e">
        <f>Wedstrijden!#REF!</f>
        <v>#REF!</v>
      </c>
      <c r="D1041" s="17" t="str">
        <f>IFERROR(VLOOKUP(Wedstrijden!#REF!,#REF!,2,FALSE),"")</f>
        <v/>
      </c>
      <c r="E1041" s="17" t="str">
        <f>IFERROR(VLOOKUP(Wedstrijden!#REF!,#REF!,5,FALSE),"")</f>
        <v/>
      </c>
      <c r="F1041" s="17" t="e">
        <f>IF(Wedstrijden!#REF!&lt;&gt;"",Wedstrijden!#REF!,"")</f>
        <v>#REF!</v>
      </c>
      <c r="G1041" s="17" t="e">
        <f>IF(Wedstrijden!#REF!="Indoor",1,0)</f>
        <v>#REF!</v>
      </c>
      <c r="H1041" s="17" t="e">
        <f>Wedstrijden!#REF!</f>
        <v>#REF!</v>
      </c>
      <c r="I1041" s="17" t="e">
        <f>IF(Wedstrijden!#REF!="Nee",0,IF(Wedstrijden!#REF!="Ja",1,""))</f>
        <v>#REF!</v>
      </c>
      <c r="J1041" s="17" t="e">
        <f>IF(Wedstrijden!#REF!&lt;&gt;"",Wedstrijden!#REF!,"")</f>
        <v>#REF!</v>
      </c>
      <c r="W1041" s="18"/>
      <c r="AE1041" s="18"/>
      <c r="AN1041" s="18"/>
      <c r="AU1041" s="18"/>
      <c r="BA1041" s="18"/>
      <c r="BE1041" s="18"/>
      <c r="BJ1041" s="17" t="str">
        <f>IF(COUNTA(Wedstrijden!O862:Y862)&lt;&gt;0,1,"")</f>
        <v/>
      </c>
      <c r="BK1041" s="17" t="str">
        <f t="shared" si="96"/>
        <v/>
      </c>
      <c r="BL1041" s="17" t="str">
        <f>IF(Wedstrijden!O862="x","AA","")</f>
        <v/>
      </c>
      <c r="BM1041" s="17" t="str">
        <f>IF(Wedstrijden!P862="x","A","")</f>
        <v/>
      </c>
      <c r="BN1041" s="17" t="str">
        <f>IF(Wedstrijden!Q862="x","B1","")</f>
        <v/>
      </c>
      <c r="BO1041" s="17" t="e">
        <f>IF(Wedstrijden!#REF!="x","BB","")</f>
        <v>#REF!</v>
      </c>
      <c r="BP1041" s="17" t="str">
        <f>IF(Wedstrijden!S862="x","B","")</f>
        <v/>
      </c>
      <c r="BQ1041" s="17" t="str">
        <f>IF(Wedstrijden!T862="x","L1","")</f>
        <v/>
      </c>
      <c r="BR1041" s="17" t="str">
        <f>IF(Wedstrijden!U862="x","L2","")</f>
        <v/>
      </c>
      <c r="BS1041" s="17" t="str">
        <f>IF(Wedstrijden!V862="x","M1","")</f>
        <v/>
      </c>
      <c r="BT1041" s="17" t="str">
        <f>IF(Wedstrijden!W862="x","M2","")</f>
        <v/>
      </c>
      <c r="BU1041" s="17" t="str">
        <f>IF(Wedstrijden!X862="x","Z1","")</f>
        <v/>
      </c>
      <c r="BV1041" s="17" t="str">
        <f>IF(Wedstrijden!Y862="x","Z2","")</f>
        <v/>
      </c>
      <c r="BW1041" s="17" t="str">
        <f>IF(COUNTA(Wedstrijden!F862:N862)&lt;&gt;0,1,"")</f>
        <v/>
      </c>
      <c r="BX1041" s="17" t="str">
        <f t="shared" si="97"/>
        <v/>
      </c>
      <c r="BY1041" s="17" t="str">
        <f>IF(Wedstrijden!F862="x","BB","")</f>
        <v/>
      </c>
      <c r="BZ1041" s="17" t="str">
        <f>IF(Wedstrijden!G862="x","B","")</f>
        <v/>
      </c>
      <c r="CA1041" s="17" t="str">
        <f>IF(Wedstrijden!H862="x","L1","")</f>
        <v/>
      </c>
      <c r="CB1041" s="17" t="str">
        <f>IF(Wedstrijden!I862="x","L2","")</f>
        <v/>
      </c>
      <c r="CC1041" s="17" t="str">
        <f>IF(Wedstrijden!J862="x","M1","")</f>
        <v/>
      </c>
      <c r="CD1041" s="17" t="str">
        <f>IF(Wedstrijden!K862="x","M2","")</f>
        <v/>
      </c>
      <c r="CE1041" s="17" t="str">
        <f>IF(Wedstrijden!L862="x","Z1","")</f>
        <v/>
      </c>
      <c r="CF1041" s="17" t="str">
        <f>IF(Wedstrijden!M862="x","Z2","")</f>
        <v/>
      </c>
      <c r="CG1041" s="17" t="str">
        <f>IF(Wedstrijden!N862="x","ZZL","")</f>
        <v/>
      </c>
      <c r="CL1041" s="17" t="str">
        <f>IF(COUNTA(Wedstrijden!AG862:AN862)&lt;&gt;0,2,"")</f>
        <v/>
      </c>
      <c r="CM1041" s="17" t="str">
        <f t="shared" si="98"/>
        <v/>
      </c>
      <c r="CN1041" s="17" t="str">
        <f>IF(Wedstrijden!AG862="x","AA","")</f>
        <v/>
      </c>
      <c r="CO1041" s="17" t="str">
        <f>IF(Wedstrijden!AH862="x","A","")</f>
        <v/>
      </c>
      <c r="CP1041" s="17" t="str">
        <f>IF(Wedstrijden!AI862="x","BB","")</f>
        <v/>
      </c>
      <c r="CQ1041" s="17" t="str">
        <f>IF(Wedstrijden!AJ862="x","B","")</f>
        <v/>
      </c>
      <c r="CR1041" s="17" t="str">
        <f>IF(Wedstrijden!AK862="x","L","")</f>
        <v/>
      </c>
      <c r="CS1041" s="17" t="str">
        <f>IF(Wedstrijden!AL862="x","M","")</f>
        <v/>
      </c>
      <c r="CT1041" s="17" t="str">
        <f>IF(Wedstrijden!AM862="x","Z","")</f>
        <v/>
      </c>
      <c r="CU1041" s="17" t="str">
        <f>IF(Wedstrijden!AN862="x","ZZ","")</f>
        <v/>
      </c>
      <c r="CV1041" s="17" t="str">
        <f>IF(COUNTA(Wedstrijden!Z862:AF862)&lt;&gt;0,2,"")</f>
        <v/>
      </c>
      <c r="CW1041" s="17" t="str">
        <f t="shared" si="99"/>
        <v/>
      </c>
      <c r="CX1041" s="17" t="str">
        <f>IF(Wedstrijden!Z862="x","BB","")</f>
        <v/>
      </c>
      <c r="CY1041" s="17" t="str">
        <f>IF(Wedstrijden!AA862="x","B","")</f>
        <v/>
      </c>
      <c r="CZ1041" s="17" t="str">
        <f>IF(Wedstrijden!AB862="x","L","")</f>
        <v/>
      </c>
      <c r="DA1041" s="17" t="str">
        <f>IF(Wedstrijden!AC862="x","M","")</f>
        <v/>
      </c>
      <c r="DB1041" s="17" t="str">
        <f>IF(Wedstrijden!AD862="x","Z","")</f>
        <v/>
      </c>
      <c r="DC1041" s="17" t="str">
        <f>IF(Wedstrijden!AE862="x","ZZ","")</f>
        <v/>
      </c>
      <c r="DD1041" s="17" t="str">
        <f>IF(Wedstrijden!AF862="x","1.40","")</f>
        <v/>
      </c>
      <c r="DE1041" s="17" t="str">
        <f>IF(COUNTA(Wedstrijden!AP862:AR862)&lt;&gt;0,6,"")</f>
        <v/>
      </c>
      <c r="DF1041" s="17" t="str">
        <f t="shared" si="100"/>
        <v/>
      </c>
      <c r="DG1041" s="17" t="str">
        <f>IF(Wedstrijden!AP862="x","L","")</f>
        <v/>
      </c>
      <c r="DH1041" s="17" t="str">
        <f>IF(Wedstrijden!AQ862="x","M","")</f>
        <v/>
      </c>
      <c r="DI1041" s="17" t="str">
        <f>IF(Wedstrijden!AR862="x","Z","")</f>
        <v/>
      </c>
      <c r="DJ1041" s="17" t="str">
        <f>IF(Wedstrijden!AS862="x","Z","")</f>
        <v/>
      </c>
      <c r="DK1041" s="17" t="str">
        <f>IF(COUNTA(Wedstrijden!AU862:AW862)&lt;&gt;0,6,"")</f>
        <v/>
      </c>
      <c r="DL1041" s="17" t="str">
        <f t="shared" si="101"/>
        <v/>
      </c>
      <c r="DM1041" s="17" t="str">
        <f>IF(Wedstrijden!AU862="x","L","")</f>
        <v/>
      </c>
      <c r="DN1041" s="17" t="str">
        <f>IF(Wedstrijden!AV862="x","M","")</f>
        <v/>
      </c>
      <c r="DO1041" s="17" t="str">
        <f>IF(Wedstrijden!AW862="x","Z","")</f>
        <v/>
      </c>
      <c r="DP1041" s="17" t="str">
        <f>IF(Wedstrijden!AX862="x","Z","")</f>
        <v/>
      </c>
    </row>
    <row r="1042" spans="1:120" ht="14.4" x14ac:dyDescent="0.3">
      <c r="A1042" s="21">
        <f>Wedstrijden!A863</f>
        <v>0</v>
      </c>
      <c r="B1042" s="17" t="str">
        <f>IFERROR(VLOOKUP(Wedstrijden!#REF!,#REF!,2,FALSE),"")</f>
        <v/>
      </c>
      <c r="C1042" s="17" t="e">
        <f>Wedstrijden!#REF!</f>
        <v>#REF!</v>
      </c>
      <c r="D1042" s="17" t="str">
        <f>IFERROR(VLOOKUP(Wedstrijden!#REF!,#REF!,2,FALSE),"")</f>
        <v/>
      </c>
      <c r="E1042" s="17" t="str">
        <f>IFERROR(VLOOKUP(Wedstrijden!#REF!,#REF!,5,FALSE),"")</f>
        <v/>
      </c>
      <c r="F1042" s="17" t="e">
        <f>IF(Wedstrijden!#REF!&lt;&gt;"",Wedstrijden!#REF!,"")</f>
        <v>#REF!</v>
      </c>
      <c r="G1042" s="17" t="e">
        <f>IF(Wedstrijden!#REF!="Indoor",1,0)</f>
        <v>#REF!</v>
      </c>
      <c r="H1042" s="17" t="e">
        <f>Wedstrijden!#REF!</f>
        <v>#REF!</v>
      </c>
      <c r="I1042" s="17" t="e">
        <f>IF(Wedstrijden!#REF!="Nee",0,IF(Wedstrijden!#REF!="Ja",1,""))</f>
        <v>#REF!</v>
      </c>
      <c r="J1042" s="17" t="e">
        <f>IF(Wedstrijden!#REF!&lt;&gt;"",Wedstrijden!#REF!,"")</f>
        <v>#REF!</v>
      </c>
      <c r="W1042" s="18"/>
      <c r="AE1042" s="18"/>
      <c r="AN1042" s="18"/>
      <c r="AU1042" s="18"/>
      <c r="BA1042" s="18"/>
      <c r="BE1042" s="18"/>
      <c r="BJ1042" s="17" t="str">
        <f>IF(COUNTA(Wedstrijden!O863:Y863)&lt;&gt;0,1,"")</f>
        <v/>
      </c>
      <c r="BK1042" s="17" t="str">
        <f t="shared" si="96"/>
        <v/>
      </c>
      <c r="BL1042" s="17" t="str">
        <f>IF(Wedstrijden!O863="x","AA","")</f>
        <v/>
      </c>
      <c r="BM1042" s="17" t="str">
        <f>IF(Wedstrijden!P863="x","A","")</f>
        <v/>
      </c>
      <c r="BN1042" s="17" t="str">
        <f>IF(Wedstrijden!Q863="x","B1","")</f>
        <v/>
      </c>
      <c r="BO1042" s="17" t="e">
        <f>IF(Wedstrijden!#REF!="x","BB","")</f>
        <v>#REF!</v>
      </c>
      <c r="BP1042" s="17" t="str">
        <f>IF(Wedstrijden!S863="x","B","")</f>
        <v/>
      </c>
      <c r="BQ1042" s="17" t="str">
        <f>IF(Wedstrijden!T863="x","L1","")</f>
        <v/>
      </c>
      <c r="BR1042" s="17" t="str">
        <f>IF(Wedstrijden!U863="x","L2","")</f>
        <v/>
      </c>
      <c r="BS1042" s="17" t="str">
        <f>IF(Wedstrijden!V863="x","M1","")</f>
        <v/>
      </c>
      <c r="BT1042" s="17" t="str">
        <f>IF(Wedstrijden!W863="x","M2","")</f>
        <v/>
      </c>
      <c r="BU1042" s="17" t="str">
        <f>IF(Wedstrijden!X863="x","Z1","")</f>
        <v/>
      </c>
      <c r="BV1042" s="17" t="str">
        <f>IF(Wedstrijden!Y863="x","Z2","")</f>
        <v/>
      </c>
      <c r="BW1042" s="17" t="str">
        <f>IF(COUNTA(Wedstrijden!F863:N863)&lt;&gt;0,1,"")</f>
        <v/>
      </c>
      <c r="BX1042" s="17" t="str">
        <f t="shared" si="97"/>
        <v/>
      </c>
      <c r="BY1042" s="17" t="str">
        <f>IF(Wedstrijden!F863="x","BB","")</f>
        <v/>
      </c>
      <c r="BZ1042" s="17" t="str">
        <f>IF(Wedstrijden!G863="x","B","")</f>
        <v/>
      </c>
      <c r="CA1042" s="17" t="str">
        <f>IF(Wedstrijden!H863="x","L1","")</f>
        <v/>
      </c>
      <c r="CB1042" s="17" t="str">
        <f>IF(Wedstrijden!I863="x","L2","")</f>
        <v/>
      </c>
      <c r="CC1042" s="17" t="str">
        <f>IF(Wedstrijden!J863="x","M1","")</f>
        <v/>
      </c>
      <c r="CD1042" s="17" t="str">
        <f>IF(Wedstrijden!K863="x","M2","")</f>
        <v/>
      </c>
      <c r="CE1042" s="17" t="str">
        <f>IF(Wedstrijden!L863="x","Z1","")</f>
        <v/>
      </c>
      <c r="CF1042" s="17" t="str">
        <f>IF(Wedstrijden!M863="x","Z2","")</f>
        <v/>
      </c>
      <c r="CG1042" s="17" t="str">
        <f>IF(Wedstrijden!N863="x","ZZL","")</f>
        <v/>
      </c>
      <c r="CL1042" s="17" t="str">
        <f>IF(COUNTA(Wedstrijden!AG863:AN863)&lt;&gt;0,2,"")</f>
        <v/>
      </c>
      <c r="CM1042" s="17" t="str">
        <f t="shared" si="98"/>
        <v/>
      </c>
      <c r="CN1042" s="17" t="str">
        <f>IF(Wedstrijden!AG863="x","AA","")</f>
        <v/>
      </c>
      <c r="CO1042" s="17" t="str">
        <f>IF(Wedstrijden!AH863="x","A","")</f>
        <v/>
      </c>
      <c r="CP1042" s="17" t="str">
        <f>IF(Wedstrijden!AI863="x","BB","")</f>
        <v/>
      </c>
      <c r="CQ1042" s="17" t="str">
        <f>IF(Wedstrijden!AJ863="x","B","")</f>
        <v/>
      </c>
      <c r="CR1042" s="17" t="str">
        <f>IF(Wedstrijden!AK863="x","L","")</f>
        <v/>
      </c>
      <c r="CS1042" s="17" t="str">
        <f>IF(Wedstrijden!AL863="x","M","")</f>
        <v/>
      </c>
      <c r="CT1042" s="17" t="str">
        <f>IF(Wedstrijden!AM863="x","Z","")</f>
        <v/>
      </c>
      <c r="CU1042" s="17" t="str">
        <f>IF(Wedstrijden!AN863="x","ZZ","")</f>
        <v/>
      </c>
      <c r="CV1042" s="17" t="str">
        <f>IF(COUNTA(Wedstrijden!Z863:AF863)&lt;&gt;0,2,"")</f>
        <v/>
      </c>
      <c r="CW1042" s="17" t="str">
        <f t="shared" si="99"/>
        <v/>
      </c>
      <c r="CX1042" s="17" t="str">
        <f>IF(Wedstrijden!Z863="x","BB","")</f>
        <v/>
      </c>
      <c r="CY1042" s="17" t="str">
        <f>IF(Wedstrijden!AA863="x","B","")</f>
        <v/>
      </c>
      <c r="CZ1042" s="17" t="str">
        <f>IF(Wedstrijden!AB863="x","L","")</f>
        <v/>
      </c>
      <c r="DA1042" s="17" t="str">
        <f>IF(Wedstrijden!AC863="x","M","")</f>
        <v/>
      </c>
      <c r="DB1042" s="17" t="str">
        <f>IF(Wedstrijden!AD863="x","Z","")</f>
        <v/>
      </c>
      <c r="DC1042" s="17" t="str">
        <f>IF(Wedstrijden!AE863="x","ZZ","")</f>
        <v/>
      </c>
      <c r="DD1042" s="17" t="str">
        <f>IF(Wedstrijden!AF863="x","1.40","")</f>
        <v/>
      </c>
      <c r="DE1042" s="17" t="str">
        <f>IF(COUNTA(Wedstrijden!AP863:AR863)&lt;&gt;0,6,"")</f>
        <v/>
      </c>
      <c r="DF1042" s="17" t="str">
        <f t="shared" si="100"/>
        <v/>
      </c>
      <c r="DG1042" s="17" t="str">
        <f>IF(Wedstrijden!AP863="x","L","")</f>
        <v/>
      </c>
      <c r="DH1042" s="17" t="str">
        <f>IF(Wedstrijden!AQ863="x","M","")</f>
        <v/>
      </c>
      <c r="DI1042" s="17" t="str">
        <f>IF(Wedstrijden!AR863="x","Z","")</f>
        <v/>
      </c>
      <c r="DJ1042" s="17" t="str">
        <f>IF(Wedstrijden!AS863="x","Z","")</f>
        <v/>
      </c>
      <c r="DK1042" s="17" t="str">
        <f>IF(COUNTA(Wedstrijden!AU863:AW863)&lt;&gt;0,6,"")</f>
        <v/>
      </c>
      <c r="DL1042" s="17" t="str">
        <f t="shared" si="101"/>
        <v/>
      </c>
      <c r="DM1042" s="17" t="str">
        <f>IF(Wedstrijden!AU863="x","L","")</f>
        <v/>
      </c>
      <c r="DN1042" s="17" t="str">
        <f>IF(Wedstrijden!AV863="x","M","")</f>
        <v/>
      </c>
      <c r="DO1042" s="17" t="str">
        <f>IF(Wedstrijden!AW863="x","Z","")</f>
        <v/>
      </c>
      <c r="DP1042" s="17" t="str">
        <f>IF(Wedstrijden!AX863="x","Z","")</f>
        <v/>
      </c>
    </row>
    <row r="1043" spans="1:120" ht="14.4" x14ac:dyDescent="0.3">
      <c r="A1043" s="21">
        <f>Wedstrijden!A864</f>
        <v>0</v>
      </c>
      <c r="B1043" s="17" t="str">
        <f>IFERROR(VLOOKUP(Wedstrijden!#REF!,#REF!,2,FALSE),"")</f>
        <v/>
      </c>
      <c r="C1043" s="17" t="e">
        <f>Wedstrijden!#REF!</f>
        <v>#REF!</v>
      </c>
      <c r="D1043" s="17" t="str">
        <f>IFERROR(VLOOKUP(Wedstrijden!#REF!,#REF!,2,FALSE),"")</f>
        <v/>
      </c>
      <c r="E1043" s="17" t="str">
        <f>IFERROR(VLOOKUP(Wedstrijden!#REF!,#REF!,5,FALSE),"")</f>
        <v/>
      </c>
      <c r="F1043" s="17" t="e">
        <f>IF(Wedstrijden!#REF!&lt;&gt;"",Wedstrijden!#REF!,"")</f>
        <v>#REF!</v>
      </c>
      <c r="G1043" s="17" t="e">
        <f>IF(Wedstrijden!#REF!="Indoor",1,0)</f>
        <v>#REF!</v>
      </c>
      <c r="H1043" s="17" t="e">
        <f>Wedstrijden!#REF!</f>
        <v>#REF!</v>
      </c>
      <c r="I1043" s="17" t="e">
        <f>IF(Wedstrijden!#REF!="Nee",0,IF(Wedstrijden!#REF!="Ja",1,""))</f>
        <v>#REF!</v>
      </c>
      <c r="J1043" s="17" t="e">
        <f>IF(Wedstrijden!#REF!&lt;&gt;"",Wedstrijden!#REF!,"")</f>
        <v>#REF!</v>
      </c>
      <c r="W1043" s="18"/>
      <c r="AE1043" s="18"/>
      <c r="AN1043" s="18"/>
      <c r="AU1043" s="18"/>
      <c r="BA1043" s="18"/>
      <c r="BE1043" s="18"/>
      <c r="BJ1043" s="17" t="str">
        <f>IF(COUNTA(Wedstrijden!O864:Y864)&lt;&gt;0,1,"")</f>
        <v/>
      </c>
      <c r="BK1043" s="17" t="str">
        <f t="shared" si="96"/>
        <v/>
      </c>
      <c r="BL1043" s="17" t="str">
        <f>IF(Wedstrijden!O864="x","AA","")</f>
        <v/>
      </c>
      <c r="BM1043" s="17" t="str">
        <f>IF(Wedstrijden!P864="x","A","")</f>
        <v/>
      </c>
      <c r="BN1043" s="17" t="str">
        <f>IF(Wedstrijden!Q864="x","B1","")</f>
        <v/>
      </c>
      <c r="BO1043" s="17" t="e">
        <f>IF(Wedstrijden!#REF!="x","BB","")</f>
        <v>#REF!</v>
      </c>
      <c r="BP1043" s="17" t="str">
        <f>IF(Wedstrijden!S864="x","B","")</f>
        <v/>
      </c>
      <c r="BQ1043" s="17" t="str">
        <f>IF(Wedstrijden!T864="x","L1","")</f>
        <v/>
      </c>
      <c r="BR1043" s="17" t="str">
        <f>IF(Wedstrijden!U864="x","L2","")</f>
        <v/>
      </c>
      <c r="BS1043" s="17" t="str">
        <f>IF(Wedstrijden!V864="x","M1","")</f>
        <v/>
      </c>
      <c r="BT1043" s="17" t="str">
        <f>IF(Wedstrijden!W864="x","M2","")</f>
        <v/>
      </c>
      <c r="BU1043" s="17" t="str">
        <f>IF(Wedstrijden!X864="x","Z1","")</f>
        <v/>
      </c>
      <c r="BV1043" s="17" t="str">
        <f>IF(Wedstrijden!Y864="x","Z2","")</f>
        <v/>
      </c>
      <c r="BW1043" s="17" t="str">
        <f>IF(COUNTA(Wedstrijden!F864:N864)&lt;&gt;0,1,"")</f>
        <v/>
      </c>
      <c r="BX1043" s="17" t="str">
        <f t="shared" si="97"/>
        <v/>
      </c>
      <c r="BY1043" s="17" t="str">
        <f>IF(Wedstrijden!F864="x","BB","")</f>
        <v/>
      </c>
      <c r="BZ1043" s="17" t="str">
        <f>IF(Wedstrijden!G864="x","B","")</f>
        <v/>
      </c>
      <c r="CA1043" s="17" t="str">
        <f>IF(Wedstrijden!H864="x","L1","")</f>
        <v/>
      </c>
      <c r="CB1043" s="17" t="str">
        <f>IF(Wedstrijden!I864="x","L2","")</f>
        <v/>
      </c>
      <c r="CC1043" s="17" t="str">
        <f>IF(Wedstrijden!J864="x","M1","")</f>
        <v/>
      </c>
      <c r="CD1043" s="17" t="str">
        <f>IF(Wedstrijden!K864="x","M2","")</f>
        <v/>
      </c>
      <c r="CE1043" s="17" t="str">
        <f>IF(Wedstrijden!L864="x","Z1","")</f>
        <v/>
      </c>
      <c r="CF1043" s="17" t="str">
        <f>IF(Wedstrijden!M864="x","Z2","")</f>
        <v/>
      </c>
      <c r="CG1043" s="17" t="str">
        <f>IF(Wedstrijden!N864="x","ZZL","")</f>
        <v/>
      </c>
      <c r="CL1043" s="17" t="str">
        <f>IF(COUNTA(Wedstrijden!AG864:AN864)&lt;&gt;0,2,"")</f>
        <v/>
      </c>
      <c r="CM1043" s="17" t="str">
        <f t="shared" si="98"/>
        <v/>
      </c>
      <c r="CN1043" s="17" t="str">
        <f>IF(Wedstrijden!AG864="x","AA","")</f>
        <v/>
      </c>
      <c r="CO1043" s="17" t="str">
        <f>IF(Wedstrijden!AH864="x","A","")</f>
        <v/>
      </c>
      <c r="CP1043" s="17" t="str">
        <f>IF(Wedstrijden!AI864="x","BB","")</f>
        <v/>
      </c>
      <c r="CQ1043" s="17" t="str">
        <f>IF(Wedstrijden!AJ864="x","B","")</f>
        <v/>
      </c>
      <c r="CR1043" s="17" t="str">
        <f>IF(Wedstrijden!AK864="x","L","")</f>
        <v/>
      </c>
      <c r="CS1043" s="17" t="str">
        <f>IF(Wedstrijden!AL864="x","M","")</f>
        <v/>
      </c>
      <c r="CT1043" s="17" t="str">
        <f>IF(Wedstrijden!AM864="x","Z","")</f>
        <v/>
      </c>
      <c r="CU1043" s="17" t="str">
        <f>IF(Wedstrijden!AN864="x","ZZ","")</f>
        <v/>
      </c>
      <c r="CV1043" s="17" t="str">
        <f>IF(COUNTA(Wedstrijden!Z864:AF864)&lt;&gt;0,2,"")</f>
        <v/>
      </c>
      <c r="CW1043" s="17" t="str">
        <f t="shared" si="99"/>
        <v/>
      </c>
      <c r="CX1043" s="17" t="str">
        <f>IF(Wedstrijden!Z864="x","BB","")</f>
        <v/>
      </c>
      <c r="CY1043" s="17" t="str">
        <f>IF(Wedstrijden!AA864="x","B","")</f>
        <v/>
      </c>
      <c r="CZ1043" s="17" t="str">
        <f>IF(Wedstrijden!AB864="x","L","")</f>
        <v/>
      </c>
      <c r="DA1043" s="17" t="str">
        <f>IF(Wedstrijden!AC864="x","M","")</f>
        <v/>
      </c>
      <c r="DB1043" s="17" t="str">
        <f>IF(Wedstrijden!AD864="x","Z","")</f>
        <v/>
      </c>
      <c r="DC1043" s="17" t="str">
        <f>IF(Wedstrijden!AE864="x","ZZ","")</f>
        <v/>
      </c>
      <c r="DD1043" s="17" t="str">
        <f>IF(Wedstrijden!AF864="x","1.40","")</f>
        <v/>
      </c>
      <c r="DE1043" s="17" t="str">
        <f>IF(COUNTA(Wedstrijden!AP864:AR864)&lt;&gt;0,6,"")</f>
        <v/>
      </c>
      <c r="DF1043" s="17" t="str">
        <f t="shared" si="100"/>
        <v/>
      </c>
      <c r="DG1043" s="17" t="str">
        <f>IF(Wedstrijden!AP864="x","L","")</f>
        <v/>
      </c>
      <c r="DH1043" s="17" t="str">
        <f>IF(Wedstrijden!AQ864="x","M","")</f>
        <v/>
      </c>
      <c r="DI1043" s="17" t="str">
        <f>IF(Wedstrijden!AR864="x","Z","")</f>
        <v/>
      </c>
      <c r="DJ1043" s="17" t="str">
        <f>IF(Wedstrijden!AS864="x","Z","")</f>
        <v/>
      </c>
      <c r="DK1043" s="17" t="str">
        <f>IF(COUNTA(Wedstrijden!AU864:AW864)&lt;&gt;0,6,"")</f>
        <v/>
      </c>
      <c r="DL1043" s="17" t="str">
        <f t="shared" si="101"/>
        <v/>
      </c>
      <c r="DM1043" s="17" t="str">
        <f>IF(Wedstrijden!AU864="x","L","")</f>
        <v/>
      </c>
      <c r="DN1043" s="17" t="str">
        <f>IF(Wedstrijden!AV864="x","M","")</f>
        <v/>
      </c>
      <c r="DO1043" s="17" t="str">
        <f>IF(Wedstrijden!AW864="x","Z","")</f>
        <v/>
      </c>
      <c r="DP1043" s="17" t="str">
        <f>IF(Wedstrijden!AX864="x","Z","")</f>
        <v/>
      </c>
    </row>
    <row r="1044" spans="1:120" ht="14.4" x14ac:dyDescent="0.3">
      <c r="A1044" s="21">
        <f>Wedstrijden!A865</f>
        <v>0</v>
      </c>
      <c r="B1044" s="17" t="str">
        <f>IFERROR(VLOOKUP(Wedstrijden!#REF!,#REF!,2,FALSE),"")</f>
        <v/>
      </c>
      <c r="C1044" s="17" t="e">
        <f>Wedstrijden!#REF!</f>
        <v>#REF!</v>
      </c>
      <c r="D1044" s="17" t="str">
        <f>IFERROR(VLOOKUP(Wedstrijden!#REF!,#REF!,2,FALSE),"")</f>
        <v/>
      </c>
      <c r="E1044" s="17" t="str">
        <f>IFERROR(VLOOKUP(Wedstrijden!#REF!,#REF!,5,FALSE),"")</f>
        <v/>
      </c>
      <c r="F1044" s="17" t="e">
        <f>IF(Wedstrijden!#REF!&lt;&gt;"",Wedstrijden!#REF!,"")</f>
        <v>#REF!</v>
      </c>
      <c r="G1044" s="17" t="e">
        <f>IF(Wedstrijden!#REF!="Indoor",1,0)</f>
        <v>#REF!</v>
      </c>
      <c r="H1044" s="17" t="e">
        <f>Wedstrijden!#REF!</f>
        <v>#REF!</v>
      </c>
      <c r="I1044" s="17" t="e">
        <f>IF(Wedstrijden!#REF!="Nee",0,IF(Wedstrijden!#REF!="Ja",1,""))</f>
        <v>#REF!</v>
      </c>
      <c r="J1044" s="17" t="e">
        <f>IF(Wedstrijden!#REF!&lt;&gt;"",Wedstrijden!#REF!,"")</f>
        <v>#REF!</v>
      </c>
      <c r="W1044" s="18"/>
      <c r="AE1044" s="18"/>
      <c r="AN1044" s="18"/>
      <c r="AU1044" s="18"/>
      <c r="BA1044" s="18"/>
      <c r="BE1044" s="18"/>
      <c r="BJ1044" s="17" t="str">
        <f>IF(COUNTA(Wedstrijden!O865:Y865)&lt;&gt;0,1,"")</f>
        <v/>
      </c>
      <c r="BK1044" s="17" t="str">
        <f t="shared" si="96"/>
        <v/>
      </c>
      <c r="BL1044" s="17" t="str">
        <f>IF(Wedstrijden!O865="x","AA","")</f>
        <v/>
      </c>
      <c r="BM1044" s="17" t="str">
        <f>IF(Wedstrijden!P865="x","A","")</f>
        <v/>
      </c>
      <c r="BN1044" s="17" t="str">
        <f>IF(Wedstrijden!Q865="x","B1","")</f>
        <v/>
      </c>
      <c r="BO1044" s="17" t="e">
        <f>IF(Wedstrijden!#REF!="x","BB","")</f>
        <v>#REF!</v>
      </c>
      <c r="BP1044" s="17" t="str">
        <f>IF(Wedstrijden!S865="x","B","")</f>
        <v/>
      </c>
      <c r="BQ1044" s="17" t="str">
        <f>IF(Wedstrijden!T865="x","L1","")</f>
        <v/>
      </c>
      <c r="BR1044" s="17" t="str">
        <f>IF(Wedstrijden!U865="x","L2","")</f>
        <v/>
      </c>
      <c r="BS1044" s="17" t="str">
        <f>IF(Wedstrijden!V865="x","M1","")</f>
        <v/>
      </c>
      <c r="BT1044" s="17" t="str">
        <f>IF(Wedstrijden!W865="x","M2","")</f>
        <v/>
      </c>
      <c r="BU1044" s="17" t="str">
        <f>IF(Wedstrijden!X865="x","Z1","")</f>
        <v/>
      </c>
      <c r="BV1044" s="17" t="str">
        <f>IF(Wedstrijden!Y865="x","Z2","")</f>
        <v/>
      </c>
      <c r="BW1044" s="17" t="str">
        <f>IF(COUNTA(Wedstrijden!F865:N865)&lt;&gt;0,1,"")</f>
        <v/>
      </c>
      <c r="BX1044" s="17" t="str">
        <f t="shared" si="97"/>
        <v/>
      </c>
      <c r="BY1044" s="17" t="str">
        <f>IF(Wedstrijden!F865="x","BB","")</f>
        <v/>
      </c>
      <c r="BZ1044" s="17" t="str">
        <f>IF(Wedstrijden!G865="x","B","")</f>
        <v/>
      </c>
      <c r="CA1044" s="17" t="str">
        <f>IF(Wedstrijden!H865="x","L1","")</f>
        <v/>
      </c>
      <c r="CB1044" s="17" t="str">
        <f>IF(Wedstrijden!I865="x","L2","")</f>
        <v/>
      </c>
      <c r="CC1044" s="17" t="str">
        <f>IF(Wedstrijden!J865="x","M1","")</f>
        <v/>
      </c>
      <c r="CD1044" s="17" t="str">
        <f>IF(Wedstrijden!K865="x","M2","")</f>
        <v/>
      </c>
      <c r="CE1044" s="17" t="str">
        <f>IF(Wedstrijden!L865="x","Z1","")</f>
        <v/>
      </c>
      <c r="CF1044" s="17" t="str">
        <f>IF(Wedstrijden!M865="x","Z2","")</f>
        <v/>
      </c>
      <c r="CG1044" s="17" t="str">
        <f>IF(Wedstrijden!N865="x","ZZL","")</f>
        <v/>
      </c>
      <c r="CL1044" s="17" t="str">
        <f>IF(COUNTA(Wedstrijden!AG865:AN865)&lt;&gt;0,2,"")</f>
        <v/>
      </c>
      <c r="CM1044" s="17" t="str">
        <f t="shared" si="98"/>
        <v/>
      </c>
      <c r="CN1044" s="17" t="str">
        <f>IF(Wedstrijden!AG865="x","AA","")</f>
        <v/>
      </c>
      <c r="CO1044" s="17" t="str">
        <f>IF(Wedstrijden!AH865="x","A","")</f>
        <v/>
      </c>
      <c r="CP1044" s="17" t="str">
        <f>IF(Wedstrijden!AI865="x","BB","")</f>
        <v/>
      </c>
      <c r="CQ1044" s="17" t="str">
        <f>IF(Wedstrijden!AJ865="x","B","")</f>
        <v/>
      </c>
      <c r="CR1044" s="17" t="str">
        <f>IF(Wedstrijden!AK865="x","L","")</f>
        <v/>
      </c>
      <c r="CS1044" s="17" t="str">
        <f>IF(Wedstrijden!AL865="x","M","")</f>
        <v/>
      </c>
      <c r="CT1044" s="17" t="str">
        <f>IF(Wedstrijden!AM865="x","Z","")</f>
        <v/>
      </c>
      <c r="CU1044" s="17" t="str">
        <f>IF(Wedstrijden!AN865="x","ZZ","")</f>
        <v/>
      </c>
      <c r="CV1044" s="17" t="str">
        <f>IF(COUNTA(Wedstrijden!Z865:AF865)&lt;&gt;0,2,"")</f>
        <v/>
      </c>
      <c r="CW1044" s="17" t="str">
        <f t="shared" si="99"/>
        <v/>
      </c>
      <c r="CX1044" s="17" t="str">
        <f>IF(Wedstrijden!Z865="x","BB","")</f>
        <v/>
      </c>
      <c r="CY1044" s="17" t="str">
        <f>IF(Wedstrijden!AA865="x","B","")</f>
        <v/>
      </c>
      <c r="CZ1044" s="17" t="str">
        <f>IF(Wedstrijden!AB865="x","L","")</f>
        <v/>
      </c>
      <c r="DA1044" s="17" t="str">
        <f>IF(Wedstrijden!AC865="x","M","")</f>
        <v/>
      </c>
      <c r="DB1044" s="17" t="str">
        <f>IF(Wedstrijden!AD865="x","Z","")</f>
        <v/>
      </c>
      <c r="DC1044" s="17" t="str">
        <f>IF(Wedstrijden!AE865="x","ZZ","")</f>
        <v/>
      </c>
      <c r="DD1044" s="17" t="str">
        <f>IF(Wedstrijden!AF865="x","1.40","")</f>
        <v/>
      </c>
      <c r="DE1044" s="17" t="str">
        <f>IF(COUNTA(Wedstrijden!AP865:AR865)&lt;&gt;0,6,"")</f>
        <v/>
      </c>
      <c r="DF1044" s="17" t="str">
        <f t="shared" si="100"/>
        <v/>
      </c>
      <c r="DG1044" s="17" t="str">
        <f>IF(Wedstrijden!AP865="x","L","")</f>
        <v/>
      </c>
      <c r="DH1044" s="17" t="str">
        <f>IF(Wedstrijden!AQ865="x","M","")</f>
        <v/>
      </c>
      <c r="DI1044" s="17" t="str">
        <f>IF(Wedstrijden!AR865="x","Z","")</f>
        <v/>
      </c>
      <c r="DJ1044" s="17" t="str">
        <f>IF(Wedstrijden!AS865="x","Z","")</f>
        <v/>
      </c>
      <c r="DK1044" s="17" t="str">
        <f>IF(COUNTA(Wedstrijden!AU865:AW865)&lt;&gt;0,6,"")</f>
        <v/>
      </c>
      <c r="DL1044" s="17" t="str">
        <f t="shared" si="101"/>
        <v/>
      </c>
      <c r="DM1044" s="17" t="str">
        <f>IF(Wedstrijden!AU865="x","L","")</f>
        <v/>
      </c>
      <c r="DN1044" s="17" t="str">
        <f>IF(Wedstrijden!AV865="x","M","")</f>
        <v/>
      </c>
      <c r="DO1044" s="17" t="str">
        <f>IF(Wedstrijden!AW865="x","Z","")</f>
        <v/>
      </c>
      <c r="DP1044" s="17" t="str">
        <f>IF(Wedstrijden!AX865="x","Z","")</f>
        <v/>
      </c>
    </row>
    <row r="1045" spans="1:120" ht="14.4" x14ac:dyDescent="0.3">
      <c r="A1045" s="21">
        <f>Wedstrijden!A866</f>
        <v>0</v>
      </c>
      <c r="B1045" s="17" t="str">
        <f>IFERROR(VLOOKUP(Wedstrijden!#REF!,#REF!,2,FALSE),"")</f>
        <v/>
      </c>
      <c r="C1045" s="17" t="e">
        <f>Wedstrijden!#REF!</f>
        <v>#REF!</v>
      </c>
      <c r="D1045" s="17" t="str">
        <f>IFERROR(VLOOKUP(Wedstrijden!#REF!,#REF!,2,FALSE),"")</f>
        <v/>
      </c>
      <c r="E1045" s="17" t="str">
        <f>IFERROR(VLOOKUP(Wedstrijden!#REF!,#REF!,5,FALSE),"")</f>
        <v/>
      </c>
      <c r="F1045" s="17" t="e">
        <f>IF(Wedstrijden!#REF!&lt;&gt;"",Wedstrijden!#REF!,"")</f>
        <v>#REF!</v>
      </c>
      <c r="G1045" s="17" t="e">
        <f>IF(Wedstrijden!#REF!="Indoor",1,0)</f>
        <v>#REF!</v>
      </c>
      <c r="H1045" s="17" t="e">
        <f>Wedstrijden!#REF!</f>
        <v>#REF!</v>
      </c>
      <c r="I1045" s="17" t="e">
        <f>IF(Wedstrijden!#REF!="Nee",0,IF(Wedstrijden!#REF!="Ja",1,""))</f>
        <v>#REF!</v>
      </c>
      <c r="J1045" s="17" t="e">
        <f>IF(Wedstrijden!#REF!&lt;&gt;"",Wedstrijden!#REF!,"")</f>
        <v>#REF!</v>
      </c>
      <c r="W1045" s="18"/>
      <c r="AE1045" s="18"/>
      <c r="AN1045" s="18"/>
      <c r="AU1045" s="18"/>
      <c r="BA1045" s="18"/>
      <c r="BE1045" s="18"/>
      <c r="BJ1045" s="17" t="str">
        <f>IF(COUNTA(Wedstrijden!O866:Y866)&lt;&gt;0,1,"")</f>
        <v/>
      </c>
      <c r="BK1045" s="17" t="str">
        <f t="shared" si="96"/>
        <v/>
      </c>
      <c r="BL1045" s="17" t="str">
        <f>IF(Wedstrijden!O866="x","AA","")</f>
        <v/>
      </c>
      <c r="BM1045" s="17" t="str">
        <f>IF(Wedstrijden!P866="x","A","")</f>
        <v/>
      </c>
      <c r="BN1045" s="17" t="str">
        <f>IF(Wedstrijden!Q866="x","B1","")</f>
        <v/>
      </c>
      <c r="BO1045" s="17" t="e">
        <f>IF(Wedstrijden!#REF!="x","BB","")</f>
        <v>#REF!</v>
      </c>
      <c r="BP1045" s="17" t="str">
        <f>IF(Wedstrijden!S866="x","B","")</f>
        <v/>
      </c>
      <c r="BQ1045" s="17" t="str">
        <f>IF(Wedstrijden!T866="x","L1","")</f>
        <v/>
      </c>
      <c r="BR1045" s="17" t="str">
        <f>IF(Wedstrijden!U866="x","L2","")</f>
        <v/>
      </c>
      <c r="BS1045" s="17" t="str">
        <f>IF(Wedstrijden!V866="x","M1","")</f>
        <v/>
      </c>
      <c r="BT1045" s="17" t="str">
        <f>IF(Wedstrijden!W866="x","M2","")</f>
        <v/>
      </c>
      <c r="BU1045" s="17" t="str">
        <f>IF(Wedstrijden!X866="x","Z1","")</f>
        <v/>
      </c>
      <c r="BV1045" s="17" t="str">
        <f>IF(Wedstrijden!Y866="x","Z2","")</f>
        <v/>
      </c>
      <c r="BW1045" s="17" t="str">
        <f>IF(COUNTA(Wedstrijden!F866:N866)&lt;&gt;0,1,"")</f>
        <v/>
      </c>
      <c r="BX1045" s="17" t="str">
        <f t="shared" si="97"/>
        <v/>
      </c>
      <c r="BY1045" s="17" t="str">
        <f>IF(Wedstrijden!F866="x","BB","")</f>
        <v/>
      </c>
      <c r="BZ1045" s="17" t="str">
        <f>IF(Wedstrijden!G866="x","B","")</f>
        <v/>
      </c>
      <c r="CA1045" s="17" t="str">
        <f>IF(Wedstrijden!H866="x","L1","")</f>
        <v/>
      </c>
      <c r="CB1045" s="17" t="str">
        <f>IF(Wedstrijden!I866="x","L2","")</f>
        <v/>
      </c>
      <c r="CC1045" s="17" t="str">
        <f>IF(Wedstrijden!J866="x","M1","")</f>
        <v/>
      </c>
      <c r="CD1045" s="17" t="str">
        <f>IF(Wedstrijden!K866="x","M2","")</f>
        <v/>
      </c>
      <c r="CE1045" s="17" t="str">
        <f>IF(Wedstrijden!L866="x","Z1","")</f>
        <v/>
      </c>
      <c r="CF1045" s="17" t="str">
        <f>IF(Wedstrijden!M866="x","Z2","")</f>
        <v/>
      </c>
      <c r="CG1045" s="17" t="str">
        <f>IF(Wedstrijden!N866="x","ZZL","")</f>
        <v/>
      </c>
      <c r="CL1045" s="17" t="str">
        <f>IF(COUNTA(Wedstrijden!AG866:AN866)&lt;&gt;0,2,"")</f>
        <v/>
      </c>
      <c r="CM1045" s="17" t="str">
        <f t="shared" si="98"/>
        <v/>
      </c>
      <c r="CN1045" s="17" t="str">
        <f>IF(Wedstrijden!AG866="x","AA","")</f>
        <v/>
      </c>
      <c r="CO1045" s="17" t="str">
        <f>IF(Wedstrijden!AH866="x","A","")</f>
        <v/>
      </c>
      <c r="CP1045" s="17" t="str">
        <f>IF(Wedstrijden!AI866="x","BB","")</f>
        <v/>
      </c>
      <c r="CQ1045" s="17" t="str">
        <f>IF(Wedstrijden!AJ866="x","B","")</f>
        <v/>
      </c>
      <c r="CR1045" s="17" t="str">
        <f>IF(Wedstrijden!AK866="x","L","")</f>
        <v/>
      </c>
      <c r="CS1045" s="17" t="str">
        <f>IF(Wedstrijden!AL866="x","M","")</f>
        <v/>
      </c>
      <c r="CT1045" s="17" t="str">
        <f>IF(Wedstrijden!AM866="x","Z","")</f>
        <v/>
      </c>
      <c r="CU1045" s="17" t="str">
        <f>IF(Wedstrijden!AN866="x","ZZ","")</f>
        <v/>
      </c>
      <c r="CV1045" s="17" t="str">
        <f>IF(COUNTA(Wedstrijden!Z866:AF866)&lt;&gt;0,2,"")</f>
        <v/>
      </c>
      <c r="CW1045" s="17" t="str">
        <f t="shared" si="99"/>
        <v/>
      </c>
      <c r="CX1045" s="17" t="str">
        <f>IF(Wedstrijden!Z866="x","BB","")</f>
        <v/>
      </c>
      <c r="CY1045" s="17" t="str">
        <f>IF(Wedstrijden!AA866="x","B","")</f>
        <v/>
      </c>
      <c r="CZ1045" s="17" t="str">
        <f>IF(Wedstrijden!AB866="x","L","")</f>
        <v/>
      </c>
      <c r="DA1045" s="17" t="str">
        <f>IF(Wedstrijden!AC866="x","M","")</f>
        <v/>
      </c>
      <c r="DB1045" s="17" t="str">
        <f>IF(Wedstrijden!AD866="x","Z","")</f>
        <v/>
      </c>
      <c r="DC1045" s="17" t="str">
        <f>IF(Wedstrijden!AE866="x","ZZ","")</f>
        <v/>
      </c>
      <c r="DD1045" s="17" t="str">
        <f>IF(Wedstrijden!AF866="x","1.40","")</f>
        <v/>
      </c>
      <c r="DE1045" s="17" t="str">
        <f>IF(COUNTA(Wedstrijden!AP866:AR866)&lt;&gt;0,6,"")</f>
        <v/>
      </c>
      <c r="DF1045" s="17" t="str">
        <f t="shared" si="100"/>
        <v/>
      </c>
      <c r="DG1045" s="17" t="str">
        <f>IF(Wedstrijden!AP866="x","L","")</f>
        <v/>
      </c>
      <c r="DH1045" s="17" t="str">
        <f>IF(Wedstrijden!AQ866="x","M","")</f>
        <v/>
      </c>
      <c r="DI1045" s="17" t="str">
        <f>IF(Wedstrijden!AR866="x","Z","")</f>
        <v/>
      </c>
      <c r="DJ1045" s="17" t="str">
        <f>IF(Wedstrijden!AS866="x","Z","")</f>
        <v/>
      </c>
      <c r="DK1045" s="17" t="str">
        <f>IF(COUNTA(Wedstrijden!AU866:AW866)&lt;&gt;0,6,"")</f>
        <v/>
      </c>
      <c r="DL1045" s="17" t="str">
        <f t="shared" si="101"/>
        <v/>
      </c>
      <c r="DM1045" s="17" t="str">
        <f>IF(Wedstrijden!AU866="x","L","")</f>
        <v/>
      </c>
      <c r="DN1045" s="17" t="str">
        <f>IF(Wedstrijden!AV866="x","M","")</f>
        <v/>
      </c>
      <c r="DO1045" s="17" t="str">
        <f>IF(Wedstrijden!AW866="x","Z","")</f>
        <v/>
      </c>
      <c r="DP1045" s="17" t="str">
        <f>IF(Wedstrijden!AX866="x","Z","")</f>
        <v/>
      </c>
    </row>
    <row r="1046" spans="1:120" ht="14.4" x14ac:dyDescent="0.3">
      <c r="A1046" s="21">
        <f>Wedstrijden!A867</f>
        <v>0</v>
      </c>
      <c r="B1046" s="17" t="str">
        <f>IFERROR(VLOOKUP(Wedstrijden!#REF!,#REF!,2,FALSE),"")</f>
        <v/>
      </c>
      <c r="C1046" s="17" t="e">
        <f>Wedstrijden!#REF!</f>
        <v>#REF!</v>
      </c>
      <c r="D1046" s="17" t="str">
        <f>IFERROR(VLOOKUP(Wedstrijden!#REF!,#REF!,2,FALSE),"")</f>
        <v/>
      </c>
      <c r="E1046" s="17" t="str">
        <f>IFERROR(VLOOKUP(Wedstrijden!#REF!,#REF!,5,FALSE),"")</f>
        <v/>
      </c>
      <c r="F1046" s="17" t="e">
        <f>IF(Wedstrijden!#REF!&lt;&gt;"",Wedstrijden!#REF!,"")</f>
        <v>#REF!</v>
      </c>
      <c r="G1046" s="17" t="e">
        <f>IF(Wedstrijden!#REF!="Indoor",1,0)</f>
        <v>#REF!</v>
      </c>
      <c r="H1046" s="17" t="e">
        <f>Wedstrijden!#REF!</f>
        <v>#REF!</v>
      </c>
      <c r="I1046" s="17" t="e">
        <f>IF(Wedstrijden!#REF!="Nee",0,IF(Wedstrijden!#REF!="Ja",1,""))</f>
        <v>#REF!</v>
      </c>
      <c r="J1046" s="17" t="e">
        <f>IF(Wedstrijden!#REF!&lt;&gt;"",Wedstrijden!#REF!,"")</f>
        <v>#REF!</v>
      </c>
      <c r="W1046" s="18"/>
      <c r="AE1046" s="18"/>
      <c r="AN1046" s="18"/>
      <c r="AU1046" s="18"/>
      <c r="BA1046" s="18"/>
      <c r="BE1046" s="18"/>
      <c r="BJ1046" s="17" t="str">
        <f>IF(COUNTA(Wedstrijden!O867:Y867)&lt;&gt;0,1,"")</f>
        <v/>
      </c>
      <c r="BK1046" s="17" t="str">
        <f t="shared" si="96"/>
        <v/>
      </c>
      <c r="BL1046" s="17" t="str">
        <f>IF(Wedstrijden!O867="x","AA","")</f>
        <v/>
      </c>
      <c r="BM1046" s="17" t="str">
        <f>IF(Wedstrijden!P867="x","A","")</f>
        <v/>
      </c>
      <c r="BN1046" s="17" t="str">
        <f>IF(Wedstrijden!Q867="x","B1","")</f>
        <v/>
      </c>
      <c r="BO1046" s="17" t="e">
        <f>IF(Wedstrijden!#REF!="x","BB","")</f>
        <v>#REF!</v>
      </c>
      <c r="BP1046" s="17" t="str">
        <f>IF(Wedstrijden!S867="x","B","")</f>
        <v/>
      </c>
      <c r="BQ1046" s="17" t="str">
        <f>IF(Wedstrijden!T867="x","L1","")</f>
        <v/>
      </c>
      <c r="BR1046" s="17" t="str">
        <f>IF(Wedstrijden!U867="x","L2","")</f>
        <v/>
      </c>
      <c r="BS1046" s="17" t="str">
        <f>IF(Wedstrijden!V867="x","M1","")</f>
        <v/>
      </c>
      <c r="BT1046" s="17" t="str">
        <f>IF(Wedstrijden!W867="x","M2","")</f>
        <v/>
      </c>
      <c r="BU1046" s="17" t="str">
        <f>IF(Wedstrijden!X867="x","Z1","")</f>
        <v/>
      </c>
      <c r="BV1046" s="17" t="str">
        <f>IF(Wedstrijden!Y867="x","Z2","")</f>
        <v/>
      </c>
      <c r="BW1046" s="17" t="str">
        <f>IF(COUNTA(Wedstrijden!F867:N867)&lt;&gt;0,1,"")</f>
        <v/>
      </c>
      <c r="BX1046" s="17" t="str">
        <f t="shared" si="97"/>
        <v/>
      </c>
      <c r="BY1046" s="17" t="str">
        <f>IF(Wedstrijden!F867="x","BB","")</f>
        <v/>
      </c>
      <c r="BZ1046" s="17" t="str">
        <f>IF(Wedstrijden!G867="x","B","")</f>
        <v/>
      </c>
      <c r="CA1046" s="17" t="str">
        <f>IF(Wedstrijden!H867="x","L1","")</f>
        <v/>
      </c>
      <c r="CB1046" s="17" t="str">
        <f>IF(Wedstrijden!I867="x","L2","")</f>
        <v/>
      </c>
      <c r="CC1046" s="17" t="str">
        <f>IF(Wedstrijden!J867="x","M1","")</f>
        <v/>
      </c>
      <c r="CD1046" s="17" t="str">
        <f>IF(Wedstrijden!K867="x","M2","")</f>
        <v/>
      </c>
      <c r="CE1046" s="17" t="str">
        <f>IF(Wedstrijden!L867="x","Z1","")</f>
        <v/>
      </c>
      <c r="CF1046" s="17" t="str">
        <f>IF(Wedstrijden!M867="x","Z2","")</f>
        <v/>
      </c>
      <c r="CG1046" s="17" t="str">
        <f>IF(Wedstrijden!N867="x","ZZL","")</f>
        <v/>
      </c>
      <c r="CL1046" s="17" t="str">
        <f>IF(COUNTA(Wedstrijden!AG867:AN867)&lt;&gt;0,2,"")</f>
        <v/>
      </c>
      <c r="CM1046" s="17" t="str">
        <f t="shared" si="98"/>
        <v/>
      </c>
      <c r="CN1046" s="17" t="str">
        <f>IF(Wedstrijden!AG867="x","AA","")</f>
        <v/>
      </c>
      <c r="CO1046" s="17" t="str">
        <f>IF(Wedstrijden!AH867="x","A","")</f>
        <v/>
      </c>
      <c r="CP1046" s="17" t="str">
        <f>IF(Wedstrijden!AI867="x","BB","")</f>
        <v/>
      </c>
      <c r="CQ1046" s="17" t="str">
        <f>IF(Wedstrijden!AJ867="x","B","")</f>
        <v/>
      </c>
      <c r="CR1046" s="17" t="str">
        <f>IF(Wedstrijden!AK867="x","L","")</f>
        <v/>
      </c>
      <c r="CS1046" s="17" t="str">
        <f>IF(Wedstrijden!AL867="x","M","")</f>
        <v/>
      </c>
      <c r="CT1046" s="17" t="str">
        <f>IF(Wedstrijden!AM867="x","Z","")</f>
        <v/>
      </c>
      <c r="CU1046" s="17" t="str">
        <f>IF(Wedstrijden!AN867="x","ZZ","")</f>
        <v/>
      </c>
      <c r="CV1046" s="17" t="str">
        <f>IF(COUNTA(Wedstrijden!Z867:AF867)&lt;&gt;0,2,"")</f>
        <v/>
      </c>
      <c r="CW1046" s="17" t="str">
        <f t="shared" si="99"/>
        <v/>
      </c>
      <c r="CX1046" s="17" t="str">
        <f>IF(Wedstrijden!Z867="x","BB","")</f>
        <v/>
      </c>
      <c r="CY1046" s="17" t="str">
        <f>IF(Wedstrijden!AA867="x","B","")</f>
        <v/>
      </c>
      <c r="CZ1046" s="17" t="str">
        <f>IF(Wedstrijden!AB867="x","L","")</f>
        <v/>
      </c>
      <c r="DA1046" s="17" t="str">
        <f>IF(Wedstrijden!AC867="x","M","")</f>
        <v/>
      </c>
      <c r="DB1046" s="17" t="str">
        <f>IF(Wedstrijden!AD867="x","Z","")</f>
        <v/>
      </c>
      <c r="DC1046" s="17" t="str">
        <f>IF(Wedstrijden!AE867="x","ZZ","")</f>
        <v/>
      </c>
      <c r="DD1046" s="17" t="str">
        <f>IF(Wedstrijden!AF867="x","1.40","")</f>
        <v/>
      </c>
      <c r="DE1046" s="17" t="str">
        <f>IF(COUNTA(Wedstrijden!AP867:AR867)&lt;&gt;0,6,"")</f>
        <v/>
      </c>
      <c r="DF1046" s="17" t="str">
        <f t="shared" si="100"/>
        <v/>
      </c>
      <c r="DG1046" s="17" t="str">
        <f>IF(Wedstrijden!AP867="x","L","")</f>
        <v/>
      </c>
      <c r="DH1046" s="17" t="str">
        <f>IF(Wedstrijden!AQ867="x","M","")</f>
        <v/>
      </c>
      <c r="DI1046" s="17" t="str">
        <f>IF(Wedstrijden!AR867="x","Z","")</f>
        <v/>
      </c>
      <c r="DJ1046" s="17" t="str">
        <f>IF(Wedstrijden!AS867="x","Z","")</f>
        <v/>
      </c>
      <c r="DK1046" s="17" t="str">
        <f>IF(COUNTA(Wedstrijden!AU867:AW867)&lt;&gt;0,6,"")</f>
        <v/>
      </c>
      <c r="DL1046" s="17" t="str">
        <f t="shared" si="101"/>
        <v/>
      </c>
      <c r="DM1046" s="17" t="str">
        <f>IF(Wedstrijden!AU867="x","L","")</f>
        <v/>
      </c>
      <c r="DN1046" s="17" t="str">
        <f>IF(Wedstrijden!AV867="x","M","")</f>
        <v/>
      </c>
      <c r="DO1046" s="17" t="str">
        <f>IF(Wedstrijden!AW867="x","Z","")</f>
        <v/>
      </c>
      <c r="DP1046" s="17" t="str">
        <f>IF(Wedstrijden!AX867="x","Z","")</f>
        <v/>
      </c>
    </row>
    <row r="1047" spans="1:120" ht="14.4" x14ac:dyDescent="0.3">
      <c r="A1047" s="21">
        <f>Wedstrijden!A868</f>
        <v>0</v>
      </c>
      <c r="B1047" s="17" t="str">
        <f>IFERROR(VLOOKUP(Wedstrijden!#REF!,#REF!,2,FALSE),"")</f>
        <v/>
      </c>
      <c r="C1047" s="17" t="e">
        <f>Wedstrijden!#REF!</f>
        <v>#REF!</v>
      </c>
      <c r="D1047" s="17" t="str">
        <f>IFERROR(VLOOKUP(Wedstrijden!#REF!,#REF!,2,FALSE),"")</f>
        <v/>
      </c>
      <c r="E1047" s="17" t="str">
        <f>IFERROR(VLOOKUP(Wedstrijden!#REF!,#REF!,5,FALSE),"")</f>
        <v/>
      </c>
      <c r="F1047" s="17" t="e">
        <f>IF(Wedstrijden!#REF!&lt;&gt;"",Wedstrijden!#REF!,"")</f>
        <v>#REF!</v>
      </c>
      <c r="G1047" s="17" t="e">
        <f>IF(Wedstrijden!#REF!="Indoor",1,0)</f>
        <v>#REF!</v>
      </c>
      <c r="H1047" s="17" t="e">
        <f>Wedstrijden!#REF!</f>
        <v>#REF!</v>
      </c>
      <c r="I1047" s="17" t="e">
        <f>IF(Wedstrijden!#REF!="Nee",0,IF(Wedstrijden!#REF!="Ja",1,""))</f>
        <v>#REF!</v>
      </c>
      <c r="J1047" s="17" t="e">
        <f>IF(Wedstrijden!#REF!&lt;&gt;"",Wedstrijden!#REF!,"")</f>
        <v>#REF!</v>
      </c>
      <c r="W1047" s="18"/>
      <c r="AE1047" s="18"/>
      <c r="AN1047" s="18"/>
      <c r="AU1047" s="18"/>
      <c r="BA1047" s="18"/>
      <c r="BE1047" s="18"/>
      <c r="BJ1047" s="17" t="str">
        <f>IF(COUNTA(Wedstrijden!O868:Y868)&lt;&gt;0,1,"")</f>
        <v/>
      </c>
      <c r="BK1047" s="17" t="str">
        <f t="shared" si="96"/>
        <v/>
      </c>
      <c r="BL1047" s="17" t="str">
        <f>IF(Wedstrijden!O868="x","AA","")</f>
        <v/>
      </c>
      <c r="BM1047" s="17" t="str">
        <f>IF(Wedstrijden!P868="x","A","")</f>
        <v/>
      </c>
      <c r="BN1047" s="17" t="str">
        <f>IF(Wedstrijden!Q868="x","B1","")</f>
        <v/>
      </c>
      <c r="BO1047" s="17" t="e">
        <f>IF(Wedstrijden!#REF!="x","BB","")</f>
        <v>#REF!</v>
      </c>
      <c r="BP1047" s="17" t="str">
        <f>IF(Wedstrijden!S868="x","B","")</f>
        <v/>
      </c>
      <c r="BQ1047" s="17" t="str">
        <f>IF(Wedstrijden!T868="x","L1","")</f>
        <v/>
      </c>
      <c r="BR1047" s="17" t="str">
        <f>IF(Wedstrijden!U868="x","L2","")</f>
        <v/>
      </c>
      <c r="BS1047" s="17" t="str">
        <f>IF(Wedstrijden!V868="x","M1","")</f>
        <v/>
      </c>
      <c r="BT1047" s="17" t="str">
        <f>IF(Wedstrijden!W868="x","M2","")</f>
        <v/>
      </c>
      <c r="BU1047" s="17" t="str">
        <f>IF(Wedstrijden!X868="x","Z1","")</f>
        <v/>
      </c>
      <c r="BV1047" s="17" t="str">
        <f>IF(Wedstrijden!Y868="x","Z2","")</f>
        <v/>
      </c>
      <c r="BW1047" s="17" t="str">
        <f>IF(COUNTA(Wedstrijden!F868:N868)&lt;&gt;0,1,"")</f>
        <v/>
      </c>
      <c r="BX1047" s="17" t="str">
        <f t="shared" si="97"/>
        <v/>
      </c>
      <c r="BY1047" s="17" t="str">
        <f>IF(Wedstrijden!F868="x","BB","")</f>
        <v/>
      </c>
      <c r="BZ1047" s="17" t="str">
        <f>IF(Wedstrijden!G868="x","B","")</f>
        <v/>
      </c>
      <c r="CA1047" s="17" t="str">
        <f>IF(Wedstrijden!H868="x","L1","")</f>
        <v/>
      </c>
      <c r="CB1047" s="17" t="str">
        <f>IF(Wedstrijden!I868="x","L2","")</f>
        <v/>
      </c>
      <c r="CC1047" s="17" t="str">
        <f>IF(Wedstrijden!J868="x","M1","")</f>
        <v/>
      </c>
      <c r="CD1047" s="17" t="str">
        <f>IF(Wedstrijden!K868="x","M2","")</f>
        <v/>
      </c>
      <c r="CE1047" s="17" t="str">
        <f>IF(Wedstrijden!L868="x","Z1","")</f>
        <v/>
      </c>
      <c r="CF1047" s="17" t="str">
        <f>IF(Wedstrijden!M868="x","Z2","")</f>
        <v/>
      </c>
      <c r="CG1047" s="17" t="str">
        <f>IF(Wedstrijden!N868="x","ZZL","")</f>
        <v/>
      </c>
      <c r="CL1047" s="17" t="str">
        <f>IF(COUNTA(Wedstrijden!AG868:AN868)&lt;&gt;0,2,"")</f>
        <v/>
      </c>
      <c r="CM1047" s="17" t="str">
        <f t="shared" si="98"/>
        <v/>
      </c>
      <c r="CN1047" s="17" t="str">
        <f>IF(Wedstrijden!AG868="x","AA","")</f>
        <v/>
      </c>
      <c r="CO1047" s="17" t="str">
        <f>IF(Wedstrijden!AH868="x","A","")</f>
        <v/>
      </c>
      <c r="CP1047" s="17" t="str">
        <f>IF(Wedstrijden!AI868="x","BB","")</f>
        <v/>
      </c>
      <c r="CQ1047" s="17" t="str">
        <f>IF(Wedstrijden!AJ868="x","B","")</f>
        <v/>
      </c>
      <c r="CR1047" s="17" t="str">
        <f>IF(Wedstrijden!AK868="x","L","")</f>
        <v/>
      </c>
      <c r="CS1047" s="17" t="str">
        <f>IF(Wedstrijden!AL868="x","M","")</f>
        <v/>
      </c>
      <c r="CT1047" s="17" t="str">
        <f>IF(Wedstrijden!AM868="x","Z","")</f>
        <v/>
      </c>
      <c r="CU1047" s="17" t="str">
        <f>IF(Wedstrijden!AN868="x","ZZ","")</f>
        <v/>
      </c>
      <c r="CV1047" s="17" t="str">
        <f>IF(COUNTA(Wedstrijden!Z868:AF868)&lt;&gt;0,2,"")</f>
        <v/>
      </c>
      <c r="CW1047" s="17" t="str">
        <f t="shared" si="99"/>
        <v/>
      </c>
      <c r="CX1047" s="17" t="str">
        <f>IF(Wedstrijden!Z868="x","BB","")</f>
        <v/>
      </c>
      <c r="CY1047" s="17" t="str">
        <f>IF(Wedstrijden!AA868="x","B","")</f>
        <v/>
      </c>
      <c r="CZ1047" s="17" t="str">
        <f>IF(Wedstrijden!AB868="x","L","")</f>
        <v/>
      </c>
      <c r="DA1047" s="17" t="str">
        <f>IF(Wedstrijden!AC868="x","M","")</f>
        <v/>
      </c>
      <c r="DB1047" s="17" t="str">
        <f>IF(Wedstrijden!AD868="x","Z","")</f>
        <v/>
      </c>
      <c r="DC1047" s="17" t="str">
        <f>IF(Wedstrijden!AE868="x","ZZ","")</f>
        <v/>
      </c>
      <c r="DD1047" s="17" t="str">
        <f>IF(Wedstrijden!AF868="x","1.40","")</f>
        <v/>
      </c>
      <c r="DE1047" s="17" t="str">
        <f>IF(COUNTA(Wedstrijden!AP868:AR868)&lt;&gt;0,6,"")</f>
        <v/>
      </c>
      <c r="DF1047" s="17" t="str">
        <f t="shared" si="100"/>
        <v/>
      </c>
      <c r="DG1047" s="17" t="str">
        <f>IF(Wedstrijden!AP868="x","L","")</f>
        <v/>
      </c>
      <c r="DH1047" s="17" t="str">
        <f>IF(Wedstrijden!AQ868="x","M","")</f>
        <v/>
      </c>
      <c r="DI1047" s="17" t="str">
        <f>IF(Wedstrijden!AR868="x","Z","")</f>
        <v/>
      </c>
      <c r="DJ1047" s="17" t="str">
        <f>IF(Wedstrijden!AS868="x","Z","")</f>
        <v/>
      </c>
      <c r="DK1047" s="17" t="str">
        <f>IF(COUNTA(Wedstrijden!AU868:AW868)&lt;&gt;0,6,"")</f>
        <v/>
      </c>
      <c r="DL1047" s="17" t="str">
        <f t="shared" si="101"/>
        <v/>
      </c>
      <c r="DM1047" s="17" t="str">
        <f>IF(Wedstrijden!AU868="x","L","")</f>
        <v/>
      </c>
      <c r="DN1047" s="17" t="str">
        <f>IF(Wedstrijden!AV868="x","M","")</f>
        <v/>
      </c>
      <c r="DO1047" s="17" t="str">
        <f>IF(Wedstrijden!AW868="x","Z","")</f>
        <v/>
      </c>
      <c r="DP1047" s="17" t="str">
        <f>IF(Wedstrijden!AX868="x","Z","")</f>
        <v/>
      </c>
    </row>
    <row r="1048" spans="1:120" ht="14.4" x14ac:dyDescent="0.3">
      <c r="A1048" s="21">
        <f>Wedstrijden!A869</f>
        <v>0</v>
      </c>
      <c r="B1048" s="17" t="str">
        <f>IFERROR(VLOOKUP(Wedstrijden!#REF!,#REF!,2,FALSE),"")</f>
        <v/>
      </c>
      <c r="C1048" s="17" t="e">
        <f>Wedstrijden!#REF!</f>
        <v>#REF!</v>
      </c>
      <c r="D1048" s="17" t="str">
        <f>IFERROR(VLOOKUP(Wedstrijden!#REF!,#REF!,2,FALSE),"")</f>
        <v/>
      </c>
      <c r="E1048" s="17" t="str">
        <f>IFERROR(VLOOKUP(Wedstrijden!#REF!,#REF!,5,FALSE),"")</f>
        <v/>
      </c>
      <c r="F1048" s="17" t="e">
        <f>IF(Wedstrijden!#REF!&lt;&gt;"",Wedstrijden!#REF!,"")</f>
        <v>#REF!</v>
      </c>
      <c r="G1048" s="17" t="e">
        <f>IF(Wedstrijden!#REF!="Indoor",1,0)</f>
        <v>#REF!</v>
      </c>
      <c r="H1048" s="17" t="e">
        <f>Wedstrijden!#REF!</f>
        <v>#REF!</v>
      </c>
      <c r="I1048" s="17" t="e">
        <f>IF(Wedstrijden!#REF!="Nee",0,IF(Wedstrijden!#REF!="Ja",1,""))</f>
        <v>#REF!</v>
      </c>
      <c r="J1048" s="17" t="e">
        <f>IF(Wedstrijden!#REF!&lt;&gt;"",Wedstrijden!#REF!,"")</f>
        <v>#REF!</v>
      </c>
      <c r="W1048" s="18"/>
      <c r="AE1048" s="18"/>
      <c r="AN1048" s="18"/>
      <c r="AU1048" s="18"/>
      <c r="BA1048" s="18"/>
      <c r="BE1048" s="18"/>
      <c r="BJ1048" s="17" t="str">
        <f>IF(COUNTA(Wedstrijden!O869:Y869)&lt;&gt;0,1,"")</f>
        <v/>
      </c>
      <c r="BK1048" s="17" t="str">
        <f t="shared" si="96"/>
        <v/>
      </c>
      <c r="BL1048" s="17" t="str">
        <f>IF(Wedstrijden!O869="x","AA","")</f>
        <v/>
      </c>
      <c r="BM1048" s="17" t="str">
        <f>IF(Wedstrijden!P869="x","A","")</f>
        <v/>
      </c>
      <c r="BN1048" s="17" t="str">
        <f>IF(Wedstrijden!Q869="x","B1","")</f>
        <v/>
      </c>
      <c r="BO1048" s="17" t="e">
        <f>IF(Wedstrijden!#REF!="x","BB","")</f>
        <v>#REF!</v>
      </c>
      <c r="BP1048" s="17" t="str">
        <f>IF(Wedstrijden!S869="x","B","")</f>
        <v/>
      </c>
      <c r="BQ1048" s="17" t="str">
        <f>IF(Wedstrijden!T869="x","L1","")</f>
        <v/>
      </c>
      <c r="BR1048" s="17" t="str">
        <f>IF(Wedstrijden!U869="x","L2","")</f>
        <v/>
      </c>
      <c r="BS1048" s="17" t="str">
        <f>IF(Wedstrijden!V869="x","M1","")</f>
        <v/>
      </c>
      <c r="BT1048" s="17" t="str">
        <f>IF(Wedstrijden!W869="x","M2","")</f>
        <v/>
      </c>
      <c r="BU1048" s="17" t="str">
        <f>IF(Wedstrijden!X869="x","Z1","")</f>
        <v/>
      </c>
      <c r="BV1048" s="17" t="str">
        <f>IF(Wedstrijden!Y869="x","Z2","")</f>
        <v/>
      </c>
      <c r="BW1048" s="17" t="str">
        <f>IF(COUNTA(Wedstrijden!F869:N869)&lt;&gt;0,1,"")</f>
        <v/>
      </c>
      <c r="BX1048" s="17" t="str">
        <f t="shared" si="97"/>
        <v/>
      </c>
      <c r="BY1048" s="17" t="str">
        <f>IF(Wedstrijden!F869="x","BB","")</f>
        <v/>
      </c>
      <c r="BZ1048" s="17" t="str">
        <f>IF(Wedstrijden!G869="x","B","")</f>
        <v/>
      </c>
      <c r="CA1048" s="17" t="str">
        <f>IF(Wedstrijden!H869="x","L1","")</f>
        <v/>
      </c>
      <c r="CB1048" s="17" t="str">
        <f>IF(Wedstrijden!I869="x","L2","")</f>
        <v/>
      </c>
      <c r="CC1048" s="17" t="str">
        <f>IF(Wedstrijden!J869="x","M1","")</f>
        <v/>
      </c>
      <c r="CD1048" s="17" t="str">
        <f>IF(Wedstrijden!K869="x","M2","")</f>
        <v/>
      </c>
      <c r="CE1048" s="17" t="str">
        <f>IF(Wedstrijden!L869="x","Z1","")</f>
        <v/>
      </c>
      <c r="CF1048" s="17" t="str">
        <f>IF(Wedstrijden!M869="x","Z2","")</f>
        <v/>
      </c>
      <c r="CG1048" s="17" t="str">
        <f>IF(Wedstrijden!N869="x","ZZL","")</f>
        <v/>
      </c>
      <c r="CL1048" s="17" t="str">
        <f>IF(COUNTA(Wedstrijden!AG869:AN869)&lt;&gt;0,2,"")</f>
        <v/>
      </c>
      <c r="CM1048" s="17" t="str">
        <f t="shared" si="98"/>
        <v/>
      </c>
      <c r="CN1048" s="17" t="str">
        <f>IF(Wedstrijden!AG869="x","AA","")</f>
        <v/>
      </c>
      <c r="CO1048" s="17" t="str">
        <f>IF(Wedstrijden!AH869="x","A","")</f>
        <v/>
      </c>
      <c r="CP1048" s="17" t="str">
        <f>IF(Wedstrijden!AI869="x","BB","")</f>
        <v/>
      </c>
      <c r="CQ1048" s="17" t="str">
        <f>IF(Wedstrijden!AJ869="x","B","")</f>
        <v/>
      </c>
      <c r="CR1048" s="17" t="str">
        <f>IF(Wedstrijden!AK869="x","L","")</f>
        <v/>
      </c>
      <c r="CS1048" s="17" t="str">
        <f>IF(Wedstrijden!AL869="x","M","")</f>
        <v/>
      </c>
      <c r="CT1048" s="17" t="str">
        <f>IF(Wedstrijden!AM869="x","Z","")</f>
        <v/>
      </c>
      <c r="CU1048" s="17" t="str">
        <f>IF(Wedstrijden!AN869="x","ZZ","")</f>
        <v/>
      </c>
      <c r="CV1048" s="17" t="str">
        <f>IF(COUNTA(Wedstrijden!Z869:AF869)&lt;&gt;0,2,"")</f>
        <v/>
      </c>
      <c r="CW1048" s="17" t="str">
        <f t="shared" si="99"/>
        <v/>
      </c>
      <c r="CX1048" s="17" t="str">
        <f>IF(Wedstrijden!Z869="x","BB","")</f>
        <v/>
      </c>
      <c r="CY1048" s="17" t="str">
        <f>IF(Wedstrijden!AA869="x","B","")</f>
        <v/>
      </c>
      <c r="CZ1048" s="17" t="str">
        <f>IF(Wedstrijden!AB869="x","L","")</f>
        <v/>
      </c>
      <c r="DA1048" s="17" t="str">
        <f>IF(Wedstrijden!AC869="x","M","")</f>
        <v/>
      </c>
      <c r="DB1048" s="17" t="str">
        <f>IF(Wedstrijden!AD869="x","Z","")</f>
        <v/>
      </c>
      <c r="DC1048" s="17" t="str">
        <f>IF(Wedstrijden!AE869="x","ZZ","")</f>
        <v/>
      </c>
      <c r="DD1048" s="17" t="str">
        <f>IF(Wedstrijden!AF869="x","1.40","")</f>
        <v/>
      </c>
      <c r="DE1048" s="17" t="str">
        <f>IF(COUNTA(Wedstrijden!AP869:AR869)&lt;&gt;0,6,"")</f>
        <v/>
      </c>
      <c r="DF1048" s="17" t="str">
        <f t="shared" si="100"/>
        <v/>
      </c>
      <c r="DG1048" s="17" t="str">
        <f>IF(Wedstrijden!AP869="x","L","")</f>
        <v/>
      </c>
      <c r="DH1048" s="17" t="str">
        <f>IF(Wedstrijden!AQ869="x","M","")</f>
        <v/>
      </c>
      <c r="DI1048" s="17" t="str">
        <f>IF(Wedstrijden!AR869="x","Z","")</f>
        <v/>
      </c>
      <c r="DJ1048" s="17" t="str">
        <f>IF(Wedstrijden!AS869="x","Z","")</f>
        <v/>
      </c>
      <c r="DK1048" s="17" t="str">
        <f>IF(COUNTA(Wedstrijden!AU869:AW869)&lt;&gt;0,6,"")</f>
        <v/>
      </c>
      <c r="DL1048" s="17" t="str">
        <f t="shared" si="101"/>
        <v/>
      </c>
      <c r="DM1048" s="17" t="str">
        <f>IF(Wedstrijden!AU869="x","L","")</f>
        <v/>
      </c>
      <c r="DN1048" s="17" t="str">
        <f>IF(Wedstrijden!AV869="x","M","")</f>
        <v/>
      </c>
      <c r="DO1048" s="17" t="str">
        <f>IF(Wedstrijden!AW869="x","Z","")</f>
        <v/>
      </c>
      <c r="DP1048" s="17" t="str">
        <f>IF(Wedstrijden!AX869="x","Z","")</f>
        <v/>
      </c>
    </row>
    <row r="1049" spans="1:120" ht="14.4" x14ac:dyDescent="0.3">
      <c r="A1049" s="21">
        <f>Wedstrijden!A870</f>
        <v>0</v>
      </c>
      <c r="B1049" s="17" t="str">
        <f>IFERROR(VLOOKUP(Wedstrijden!#REF!,#REF!,2,FALSE),"")</f>
        <v/>
      </c>
      <c r="C1049" s="17" t="e">
        <f>Wedstrijden!#REF!</f>
        <v>#REF!</v>
      </c>
      <c r="D1049" s="17" t="str">
        <f>IFERROR(VLOOKUP(Wedstrijden!#REF!,#REF!,2,FALSE),"")</f>
        <v/>
      </c>
      <c r="E1049" s="17" t="str">
        <f>IFERROR(VLOOKUP(Wedstrijden!#REF!,#REF!,5,FALSE),"")</f>
        <v/>
      </c>
      <c r="F1049" s="17" t="e">
        <f>IF(Wedstrijden!#REF!&lt;&gt;"",Wedstrijden!#REF!,"")</f>
        <v>#REF!</v>
      </c>
      <c r="G1049" s="17" t="e">
        <f>IF(Wedstrijden!#REF!="Indoor",1,0)</f>
        <v>#REF!</v>
      </c>
      <c r="H1049" s="17" t="e">
        <f>Wedstrijden!#REF!</f>
        <v>#REF!</v>
      </c>
      <c r="I1049" s="17" t="e">
        <f>IF(Wedstrijden!#REF!="Nee",0,IF(Wedstrijden!#REF!="Ja",1,""))</f>
        <v>#REF!</v>
      </c>
      <c r="J1049" s="17" t="e">
        <f>IF(Wedstrijden!#REF!&lt;&gt;"",Wedstrijden!#REF!,"")</f>
        <v>#REF!</v>
      </c>
      <c r="W1049" s="18"/>
      <c r="AE1049" s="18"/>
      <c r="AN1049" s="18"/>
      <c r="AU1049" s="18"/>
      <c r="BA1049" s="18"/>
      <c r="BE1049" s="18"/>
      <c r="BJ1049" s="17" t="str">
        <f>IF(COUNTA(Wedstrijden!O870:Y870)&lt;&gt;0,1,"")</f>
        <v/>
      </c>
      <c r="BK1049" s="17" t="str">
        <f t="shared" si="96"/>
        <v/>
      </c>
      <c r="BL1049" s="17" t="str">
        <f>IF(Wedstrijden!O870="x","AA","")</f>
        <v/>
      </c>
      <c r="BM1049" s="17" t="str">
        <f>IF(Wedstrijden!P870="x","A","")</f>
        <v/>
      </c>
      <c r="BN1049" s="17" t="str">
        <f>IF(Wedstrijden!Q870="x","B1","")</f>
        <v/>
      </c>
      <c r="BO1049" s="17" t="e">
        <f>IF(Wedstrijden!#REF!="x","BB","")</f>
        <v>#REF!</v>
      </c>
      <c r="BP1049" s="17" t="str">
        <f>IF(Wedstrijden!S870="x","B","")</f>
        <v/>
      </c>
      <c r="BQ1049" s="17" t="str">
        <f>IF(Wedstrijden!T870="x","L1","")</f>
        <v/>
      </c>
      <c r="BR1049" s="17" t="str">
        <f>IF(Wedstrijden!U870="x","L2","")</f>
        <v/>
      </c>
      <c r="BS1049" s="17" t="str">
        <f>IF(Wedstrijden!V870="x","M1","")</f>
        <v/>
      </c>
      <c r="BT1049" s="17" t="str">
        <f>IF(Wedstrijden!W870="x","M2","")</f>
        <v/>
      </c>
      <c r="BU1049" s="17" t="str">
        <f>IF(Wedstrijden!X870="x","Z1","")</f>
        <v/>
      </c>
      <c r="BV1049" s="17" t="str">
        <f>IF(Wedstrijden!Y870="x","Z2","")</f>
        <v/>
      </c>
      <c r="BW1049" s="17" t="str">
        <f>IF(COUNTA(Wedstrijden!F870:N870)&lt;&gt;0,1,"")</f>
        <v/>
      </c>
      <c r="BX1049" s="17" t="str">
        <f t="shared" si="97"/>
        <v/>
      </c>
      <c r="BY1049" s="17" t="str">
        <f>IF(Wedstrijden!F870="x","BB","")</f>
        <v/>
      </c>
      <c r="BZ1049" s="17" t="str">
        <f>IF(Wedstrijden!G870="x","B","")</f>
        <v/>
      </c>
      <c r="CA1049" s="17" t="str">
        <f>IF(Wedstrijden!H870="x","L1","")</f>
        <v/>
      </c>
      <c r="CB1049" s="17" t="str">
        <f>IF(Wedstrijden!I870="x","L2","")</f>
        <v/>
      </c>
      <c r="CC1049" s="17" t="str">
        <f>IF(Wedstrijden!J870="x","M1","")</f>
        <v/>
      </c>
      <c r="CD1049" s="17" t="str">
        <f>IF(Wedstrijden!K870="x","M2","")</f>
        <v/>
      </c>
      <c r="CE1049" s="17" t="str">
        <f>IF(Wedstrijden!L870="x","Z1","")</f>
        <v/>
      </c>
      <c r="CF1049" s="17" t="str">
        <f>IF(Wedstrijden!M870="x","Z2","")</f>
        <v/>
      </c>
      <c r="CG1049" s="17" t="str">
        <f>IF(Wedstrijden!N870="x","ZZL","")</f>
        <v/>
      </c>
      <c r="CL1049" s="17" t="str">
        <f>IF(COUNTA(Wedstrijden!AG870:AN870)&lt;&gt;0,2,"")</f>
        <v/>
      </c>
      <c r="CM1049" s="17" t="str">
        <f t="shared" si="98"/>
        <v/>
      </c>
      <c r="CN1049" s="17" t="str">
        <f>IF(Wedstrijden!AG870="x","AA","")</f>
        <v/>
      </c>
      <c r="CO1049" s="17" t="str">
        <f>IF(Wedstrijden!AH870="x","A","")</f>
        <v/>
      </c>
      <c r="CP1049" s="17" t="str">
        <f>IF(Wedstrijden!AI870="x","BB","")</f>
        <v/>
      </c>
      <c r="CQ1049" s="17" t="str">
        <f>IF(Wedstrijden!AJ870="x","B","")</f>
        <v/>
      </c>
      <c r="CR1049" s="17" t="str">
        <f>IF(Wedstrijden!AK870="x","L","")</f>
        <v/>
      </c>
      <c r="CS1049" s="17" t="str">
        <f>IF(Wedstrijden!AL870="x","M","")</f>
        <v/>
      </c>
      <c r="CT1049" s="17" t="str">
        <f>IF(Wedstrijden!AM870="x","Z","")</f>
        <v/>
      </c>
      <c r="CU1049" s="17" t="str">
        <f>IF(Wedstrijden!AN870="x","ZZ","")</f>
        <v/>
      </c>
      <c r="CV1049" s="17" t="str">
        <f>IF(COUNTA(Wedstrijden!Z870:AF870)&lt;&gt;0,2,"")</f>
        <v/>
      </c>
      <c r="CW1049" s="17" t="str">
        <f t="shared" si="99"/>
        <v/>
      </c>
      <c r="CX1049" s="17" t="str">
        <f>IF(Wedstrijden!Z870="x","BB","")</f>
        <v/>
      </c>
      <c r="CY1049" s="17" t="str">
        <f>IF(Wedstrijden!AA870="x","B","")</f>
        <v/>
      </c>
      <c r="CZ1049" s="17" t="str">
        <f>IF(Wedstrijden!AB870="x","L","")</f>
        <v/>
      </c>
      <c r="DA1049" s="17" t="str">
        <f>IF(Wedstrijden!AC870="x","M","")</f>
        <v/>
      </c>
      <c r="DB1049" s="17" t="str">
        <f>IF(Wedstrijden!AD870="x","Z","")</f>
        <v/>
      </c>
      <c r="DC1049" s="17" t="str">
        <f>IF(Wedstrijden!AE870="x","ZZ","")</f>
        <v/>
      </c>
      <c r="DD1049" s="17" t="str">
        <f>IF(Wedstrijden!AF870="x","1.40","")</f>
        <v/>
      </c>
      <c r="DE1049" s="17" t="str">
        <f>IF(COUNTA(Wedstrijden!AP870:AR870)&lt;&gt;0,6,"")</f>
        <v/>
      </c>
      <c r="DF1049" s="17" t="str">
        <f t="shared" si="100"/>
        <v/>
      </c>
      <c r="DG1049" s="17" t="str">
        <f>IF(Wedstrijden!AP870="x","L","")</f>
        <v/>
      </c>
      <c r="DH1049" s="17" t="str">
        <f>IF(Wedstrijden!AQ870="x","M","")</f>
        <v/>
      </c>
      <c r="DI1049" s="17" t="str">
        <f>IF(Wedstrijden!AR870="x","Z","")</f>
        <v/>
      </c>
      <c r="DJ1049" s="17" t="str">
        <f>IF(Wedstrijden!AS870="x","Z","")</f>
        <v/>
      </c>
      <c r="DK1049" s="17" t="str">
        <f>IF(COUNTA(Wedstrijden!AU870:AW870)&lt;&gt;0,6,"")</f>
        <v/>
      </c>
      <c r="DL1049" s="17" t="str">
        <f t="shared" si="101"/>
        <v/>
      </c>
      <c r="DM1049" s="17" t="str">
        <f>IF(Wedstrijden!AU870="x","L","")</f>
        <v/>
      </c>
      <c r="DN1049" s="17" t="str">
        <f>IF(Wedstrijden!AV870="x","M","")</f>
        <v/>
      </c>
      <c r="DO1049" s="17" t="str">
        <f>IF(Wedstrijden!AW870="x","Z","")</f>
        <v/>
      </c>
      <c r="DP1049" s="17" t="str">
        <f>IF(Wedstrijden!AX870="x","Z","")</f>
        <v/>
      </c>
    </row>
    <row r="1050" spans="1:120" ht="14.4" x14ac:dyDescent="0.3">
      <c r="A1050" s="21">
        <f>Wedstrijden!A871</f>
        <v>0</v>
      </c>
      <c r="B1050" s="17" t="str">
        <f>IFERROR(VLOOKUP(Wedstrijden!#REF!,#REF!,2,FALSE),"")</f>
        <v/>
      </c>
      <c r="C1050" s="17" t="e">
        <f>Wedstrijden!#REF!</f>
        <v>#REF!</v>
      </c>
      <c r="D1050" s="17" t="str">
        <f>IFERROR(VLOOKUP(Wedstrijden!#REF!,#REF!,2,FALSE),"")</f>
        <v/>
      </c>
      <c r="E1050" s="17" t="str">
        <f>IFERROR(VLOOKUP(Wedstrijden!#REF!,#REF!,5,FALSE),"")</f>
        <v/>
      </c>
      <c r="F1050" s="17" t="e">
        <f>IF(Wedstrijden!#REF!&lt;&gt;"",Wedstrijden!#REF!,"")</f>
        <v>#REF!</v>
      </c>
      <c r="G1050" s="17" t="e">
        <f>IF(Wedstrijden!#REF!="Indoor",1,0)</f>
        <v>#REF!</v>
      </c>
      <c r="H1050" s="17" t="e">
        <f>Wedstrijden!#REF!</f>
        <v>#REF!</v>
      </c>
      <c r="I1050" s="17" t="e">
        <f>IF(Wedstrijden!#REF!="Nee",0,IF(Wedstrijden!#REF!="Ja",1,""))</f>
        <v>#REF!</v>
      </c>
      <c r="J1050" s="17" t="e">
        <f>IF(Wedstrijden!#REF!&lt;&gt;"",Wedstrijden!#REF!,"")</f>
        <v>#REF!</v>
      </c>
      <c r="W1050" s="18"/>
      <c r="AE1050" s="18"/>
      <c r="AN1050" s="18"/>
      <c r="AU1050" s="18"/>
      <c r="BA1050" s="18"/>
      <c r="BE1050" s="18"/>
      <c r="BJ1050" s="17" t="str">
        <f>IF(COUNTA(Wedstrijden!O871:Y871)&lt;&gt;0,1,"")</f>
        <v/>
      </c>
      <c r="BK1050" s="17" t="str">
        <f t="shared" si="96"/>
        <v/>
      </c>
      <c r="BL1050" s="17" t="str">
        <f>IF(Wedstrijden!O871="x","AA","")</f>
        <v/>
      </c>
      <c r="BM1050" s="17" t="str">
        <f>IF(Wedstrijden!P871="x","A","")</f>
        <v/>
      </c>
      <c r="BN1050" s="17" t="str">
        <f>IF(Wedstrijden!Q871="x","B1","")</f>
        <v/>
      </c>
      <c r="BO1050" s="17" t="e">
        <f>IF(Wedstrijden!#REF!="x","BB","")</f>
        <v>#REF!</v>
      </c>
      <c r="BP1050" s="17" t="str">
        <f>IF(Wedstrijden!S871="x","B","")</f>
        <v/>
      </c>
      <c r="BQ1050" s="17" t="str">
        <f>IF(Wedstrijden!T871="x","L1","")</f>
        <v/>
      </c>
      <c r="BR1050" s="17" t="str">
        <f>IF(Wedstrijden!U871="x","L2","")</f>
        <v/>
      </c>
      <c r="BS1050" s="17" t="str">
        <f>IF(Wedstrijden!V871="x","M1","")</f>
        <v/>
      </c>
      <c r="BT1050" s="17" t="str">
        <f>IF(Wedstrijden!W871="x","M2","")</f>
        <v/>
      </c>
      <c r="BU1050" s="17" t="str">
        <f>IF(Wedstrijden!X871="x","Z1","")</f>
        <v/>
      </c>
      <c r="BV1050" s="17" t="str">
        <f>IF(Wedstrijden!Y871="x","Z2","")</f>
        <v/>
      </c>
      <c r="BW1050" s="17" t="str">
        <f>IF(COUNTA(Wedstrijden!F871:N871)&lt;&gt;0,1,"")</f>
        <v/>
      </c>
      <c r="BX1050" s="17" t="str">
        <f t="shared" si="97"/>
        <v/>
      </c>
      <c r="BY1050" s="17" t="str">
        <f>IF(Wedstrijden!F871="x","BB","")</f>
        <v/>
      </c>
      <c r="BZ1050" s="17" t="str">
        <f>IF(Wedstrijden!G871="x","B","")</f>
        <v/>
      </c>
      <c r="CA1050" s="17" t="str">
        <f>IF(Wedstrijden!H871="x","L1","")</f>
        <v/>
      </c>
      <c r="CB1050" s="17" t="str">
        <f>IF(Wedstrijden!I871="x","L2","")</f>
        <v/>
      </c>
      <c r="CC1050" s="17" t="str">
        <f>IF(Wedstrijden!J871="x","M1","")</f>
        <v/>
      </c>
      <c r="CD1050" s="17" t="str">
        <f>IF(Wedstrijden!K871="x","M2","")</f>
        <v/>
      </c>
      <c r="CE1050" s="17" t="str">
        <f>IF(Wedstrijden!L871="x","Z1","")</f>
        <v/>
      </c>
      <c r="CF1050" s="17" t="str">
        <f>IF(Wedstrijden!M871="x","Z2","")</f>
        <v/>
      </c>
      <c r="CG1050" s="17" t="str">
        <f>IF(Wedstrijden!N871="x","ZZL","")</f>
        <v/>
      </c>
      <c r="CL1050" s="17" t="str">
        <f>IF(COUNTA(Wedstrijden!AG871:AN871)&lt;&gt;0,2,"")</f>
        <v/>
      </c>
      <c r="CM1050" s="17" t="str">
        <f t="shared" si="98"/>
        <v/>
      </c>
      <c r="CN1050" s="17" t="str">
        <f>IF(Wedstrijden!AG871="x","AA","")</f>
        <v/>
      </c>
      <c r="CO1050" s="17" t="str">
        <f>IF(Wedstrijden!AH871="x","A","")</f>
        <v/>
      </c>
      <c r="CP1050" s="17" t="str">
        <f>IF(Wedstrijden!AI871="x","BB","")</f>
        <v/>
      </c>
      <c r="CQ1050" s="17" t="str">
        <f>IF(Wedstrijden!AJ871="x","B","")</f>
        <v/>
      </c>
      <c r="CR1050" s="17" t="str">
        <f>IF(Wedstrijden!AK871="x","L","")</f>
        <v/>
      </c>
      <c r="CS1050" s="17" t="str">
        <f>IF(Wedstrijden!AL871="x","M","")</f>
        <v/>
      </c>
      <c r="CT1050" s="17" t="str">
        <f>IF(Wedstrijden!AM871="x","Z","")</f>
        <v/>
      </c>
      <c r="CU1050" s="17" t="str">
        <f>IF(Wedstrijden!AN871="x","ZZ","")</f>
        <v/>
      </c>
      <c r="CV1050" s="17" t="str">
        <f>IF(COUNTA(Wedstrijden!Z871:AF871)&lt;&gt;0,2,"")</f>
        <v/>
      </c>
      <c r="CW1050" s="17" t="str">
        <f t="shared" si="99"/>
        <v/>
      </c>
      <c r="CX1050" s="17" t="str">
        <f>IF(Wedstrijden!Z871="x","BB","")</f>
        <v/>
      </c>
      <c r="CY1050" s="17" t="str">
        <f>IF(Wedstrijden!AA871="x","B","")</f>
        <v/>
      </c>
      <c r="CZ1050" s="17" t="str">
        <f>IF(Wedstrijden!AB871="x","L","")</f>
        <v/>
      </c>
      <c r="DA1050" s="17" t="str">
        <f>IF(Wedstrijden!AC871="x","M","")</f>
        <v/>
      </c>
      <c r="DB1050" s="17" t="str">
        <f>IF(Wedstrijden!AD871="x","Z","")</f>
        <v/>
      </c>
      <c r="DC1050" s="17" t="str">
        <f>IF(Wedstrijden!AE871="x","ZZ","")</f>
        <v/>
      </c>
      <c r="DD1050" s="17" t="str">
        <f>IF(Wedstrijden!AF871="x","1.40","")</f>
        <v/>
      </c>
      <c r="DE1050" s="17" t="str">
        <f>IF(COUNTA(Wedstrijden!AP871:AR871)&lt;&gt;0,6,"")</f>
        <v/>
      </c>
      <c r="DF1050" s="17" t="str">
        <f t="shared" si="100"/>
        <v/>
      </c>
      <c r="DG1050" s="17" t="str">
        <f>IF(Wedstrijden!AP871="x","L","")</f>
        <v/>
      </c>
      <c r="DH1050" s="17" t="str">
        <f>IF(Wedstrijden!AQ871="x","M","")</f>
        <v/>
      </c>
      <c r="DI1050" s="17" t="str">
        <f>IF(Wedstrijden!AR871="x","Z","")</f>
        <v/>
      </c>
      <c r="DJ1050" s="17" t="str">
        <f>IF(Wedstrijden!AS871="x","Z","")</f>
        <v/>
      </c>
      <c r="DK1050" s="17" t="str">
        <f>IF(COUNTA(Wedstrijden!AU871:AW871)&lt;&gt;0,6,"")</f>
        <v/>
      </c>
      <c r="DL1050" s="17" t="str">
        <f t="shared" si="101"/>
        <v/>
      </c>
      <c r="DM1050" s="17" t="str">
        <f>IF(Wedstrijden!AU871="x","L","")</f>
        <v/>
      </c>
      <c r="DN1050" s="17" t="str">
        <f>IF(Wedstrijden!AV871="x","M","")</f>
        <v/>
      </c>
      <c r="DO1050" s="17" t="str">
        <f>IF(Wedstrijden!AW871="x","Z","")</f>
        <v/>
      </c>
      <c r="DP1050" s="17" t="str">
        <f>IF(Wedstrijden!AX871="x","Z","")</f>
        <v/>
      </c>
    </row>
    <row r="1051" spans="1:120" ht="14.4" x14ac:dyDescent="0.3">
      <c r="A1051" s="21">
        <f>Wedstrijden!A872</f>
        <v>0</v>
      </c>
      <c r="B1051" s="17" t="str">
        <f>IFERROR(VLOOKUP(Wedstrijden!#REF!,#REF!,2,FALSE),"")</f>
        <v/>
      </c>
      <c r="C1051" s="17" t="e">
        <f>Wedstrijden!#REF!</f>
        <v>#REF!</v>
      </c>
      <c r="D1051" s="17" t="str">
        <f>IFERROR(VLOOKUP(Wedstrijden!#REF!,#REF!,2,FALSE),"")</f>
        <v/>
      </c>
      <c r="E1051" s="17" t="str">
        <f>IFERROR(VLOOKUP(Wedstrijden!#REF!,#REF!,5,FALSE),"")</f>
        <v/>
      </c>
      <c r="F1051" s="17" t="e">
        <f>IF(Wedstrijden!#REF!&lt;&gt;"",Wedstrijden!#REF!,"")</f>
        <v>#REF!</v>
      </c>
      <c r="G1051" s="17" t="e">
        <f>IF(Wedstrijden!#REF!="Indoor",1,0)</f>
        <v>#REF!</v>
      </c>
      <c r="H1051" s="17" t="e">
        <f>Wedstrijden!#REF!</f>
        <v>#REF!</v>
      </c>
      <c r="I1051" s="17" t="e">
        <f>IF(Wedstrijden!#REF!="Nee",0,IF(Wedstrijden!#REF!="Ja",1,""))</f>
        <v>#REF!</v>
      </c>
      <c r="J1051" s="17" t="e">
        <f>IF(Wedstrijden!#REF!&lt;&gt;"",Wedstrijden!#REF!,"")</f>
        <v>#REF!</v>
      </c>
      <c r="W1051" s="18"/>
      <c r="AE1051" s="18"/>
      <c r="AN1051" s="18"/>
      <c r="AU1051" s="18"/>
      <c r="BA1051" s="18"/>
      <c r="BE1051" s="18"/>
      <c r="BJ1051" s="17" t="str">
        <f>IF(COUNTA(Wedstrijden!O872:Y872)&lt;&gt;0,1,"")</f>
        <v/>
      </c>
      <c r="BK1051" s="17" t="str">
        <f t="shared" si="96"/>
        <v/>
      </c>
      <c r="BL1051" s="17" t="str">
        <f>IF(Wedstrijden!O872="x","AA","")</f>
        <v/>
      </c>
      <c r="BM1051" s="17" t="str">
        <f>IF(Wedstrijden!P872="x","A","")</f>
        <v/>
      </c>
      <c r="BN1051" s="17" t="str">
        <f>IF(Wedstrijden!Q872="x","B1","")</f>
        <v/>
      </c>
      <c r="BO1051" s="17" t="e">
        <f>IF(Wedstrijden!#REF!="x","BB","")</f>
        <v>#REF!</v>
      </c>
      <c r="BP1051" s="17" t="str">
        <f>IF(Wedstrijden!S872="x","B","")</f>
        <v/>
      </c>
      <c r="BQ1051" s="17" t="str">
        <f>IF(Wedstrijden!T872="x","L1","")</f>
        <v/>
      </c>
      <c r="BR1051" s="17" t="str">
        <f>IF(Wedstrijden!U872="x","L2","")</f>
        <v/>
      </c>
      <c r="BS1051" s="17" t="str">
        <f>IF(Wedstrijden!V872="x","M1","")</f>
        <v/>
      </c>
      <c r="BT1051" s="17" t="str">
        <f>IF(Wedstrijden!W872="x","M2","")</f>
        <v/>
      </c>
      <c r="BU1051" s="17" t="str">
        <f>IF(Wedstrijden!X872="x","Z1","")</f>
        <v/>
      </c>
      <c r="BV1051" s="17" t="str">
        <f>IF(Wedstrijden!Y872="x","Z2","")</f>
        <v/>
      </c>
      <c r="BW1051" s="17" t="str">
        <f>IF(COUNTA(Wedstrijden!F872:N872)&lt;&gt;0,1,"")</f>
        <v/>
      </c>
      <c r="BX1051" s="17" t="str">
        <f t="shared" si="97"/>
        <v/>
      </c>
      <c r="BY1051" s="17" t="str">
        <f>IF(Wedstrijden!F872="x","BB","")</f>
        <v/>
      </c>
      <c r="BZ1051" s="17" t="str">
        <f>IF(Wedstrijden!G872="x","B","")</f>
        <v/>
      </c>
      <c r="CA1051" s="17" t="str">
        <f>IF(Wedstrijden!H872="x","L1","")</f>
        <v/>
      </c>
      <c r="CB1051" s="17" t="str">
        <f>IF(Wedstrijden!I872="x","L2","")</f>
        <v/>
      </c>
      <c r="CC1051" s="17" t="str">
        <f>IF(Wedstrijden!J872="x","M1","")</f>
        <v/>
      </c>
      <c r="CD1051" s="17" t="str">
        <f>IF(Wedstrijden!K872="x","M2","")</f>
        <v/>
      </c>
      <c r="CE1051" s="17" t="str">
        <f>IF(Wedstrijden!L872="x","Z1","")</f>
        <v/>
      </c>
      <c r="CF1051" s="17" t="str">
        <f>IF(Wedstrijden!M872="x","Z2","")</f>
        <v/>
      </c>
      <c r="CG1051" s="17" t="str">
        <f>IF(Wedstrijden!N872="x","ZZL","")</f>
        <v/>
      </c>
      <c r="CL1051" s="17" t="str">
        <f>IF(COUNTA(Wedstrijden!AG872:AN872)&lt;&gt;0,2,"")</f>
        <v/>
      </c>
      <c r="CM1051" s="17" t="str">
        <f t="shared" si="98"/>
        <v/>
      </c>
      <c r="CN1051" s="17" t="str">
        <f>IF(Wedstrijden!AG872="x","AA","")</f>
        <v/>
      </c>
      <c r="CO1051" s="17" t="str">
        <f>IF(Wedstrijden!AH872="x","A","")</f>
        <v/>
      </c>
      <c r="CP1051" s="17" t="str">
        <f>IF(Wedstrijden!AI872="x","BB","")</f>
        <v/>
      </c>
      <c r="CQ1051" s="17" t="str">
        <f>IF(Wedstrijden!AJ872="x","B","")</f>
        <v/>
      </c>
      <c r="CR1051" s="17" t="str">
        <f>IF(Wedstrijden!AK872="x","L","")</f>
        <v/>
      </c>
      <c r="CS1051" s="17" t="str">
        <f>IF(Wedstrijden!AL872="x","M","")</f>
        <v/>
      </c>
      <c r="CT1051" s="17" t="str">
        <f>IF(Wedstrijden!AM872="x","Z","")</f>
        <v/>
      </c>
      <c r="CU1051" s="17" t="str">
        <f>IF(Wedstrijden!AN872="x","ZZ","")</f>
        <v/>
      </c>
      <c r="CV1051" s="17" t="str">
        <f>IF(COUNTA(Wedstrijden!Z872:AF872)&lt;&gt;0,2,"")</f>
        <v/>
      </c>
      <c r="CW1051" s="17" t="str">
        <f t="shared" si="99"/>
        <v/>
      </c>
      <c r="CX1051" s="17" t="str">
        <f>IF(Wedstrijden!Z872="x","BB","")</f>
        <v/>
      </c>
      <c r="CY1051" s="17" t="str">
        <f>IF(Wedstrijden!AA872="x","B","")</f>
        <v/>
      </c>
      <c r="CZ1051" s="17" t="str">
        <f>IF(Wedstrijden!AB872="x","L","")</f>
        <v/>
      </c>
      <c r="DA1051" s="17" t="str">
        <f>IF(Wedstrijden!AC872="x","M","")</f>
        <v/>
      </c>
      <c r="DB1051" s="17" t="str">
        <f>IF(Wedstrijden!AD872="x","Z","")</f>
        <v/>
      </c>
      <c r="DC1051" s="17" t="str">
        <f>IF(Wedstrijden!AE872="x","ZZ","")</f>
        <v/>
      </c>
      <c r="DD1051" s="17" t="str">
        <f>IF(Wedstrijden!AF872="x","1.40","")</f>
        <v/>
      </c>
      <c r="DE1051" s="17" t="str">
        <f>IF(COUNTA(Wedstrijden!AP872:AR872)&lt;&gt;0,6,"")</f>
        <v/>
      </c>
      <c r="DF1051" s="17" t="str">
        <f t="shared" si="100"/>
        <v/>
      </c>
      <c r="DG1051" s="17" t="str">
        <f>IF(Wedstrijden!AP872="x","L","")</f>
        <v/>
      </c>
      <c r="DH1051" s="17" t="str">
        <f>IF(Wedstrijden!AQ872="x","M","")</f>
        <v/>
      </c>
      <c r="DI1051" s="17" t="str">
        <f>IF(Wedstrijden!AR872="x","Z","")</f>
        <v/>
      </c>
      <c r="DJ1051" s="17" t="str">
        <f>IF(Wedstrijden!AS872="x","Z","")</f>
        <v/>
      </c>
      <c r="DK1051" s="17" t="str">
        <f>IF(COUNTA(Wedstrijden!AU872:AW872)&lt;&gt;0,6,"")</f>
        <v/>
      </c>
      <c r="DL1051" s="17" t="str">
        <f t="shared" si="101"/>
        <v/>
      </c>
      <c r="DM1051" s="17" t="str">
        <f>IF(Wedstrijden!AU872="x","L","")</f>
        <v/>
      </c>
      <c r="DN1051" s="17" t="str">
        <f>IF(Wedstrijden!AV872="x","M","")</f>
        <v/>
      </c>
      <c r="DO1051" s="17" t="str">
        <f>IF(Wedstrijden!AW872="x","Z","")</f>
        <v/>
      </c>
      <c r="DP1051" s="17" t="str">
        <f>IF(Wedstrijden!AX872="x","Z","")</f>
        <v/>
      </c>
    </row>
    <row r="1052" spans="1:120" ht="14.4" x14ac:dyDescent="0.3">
      <c r="A1052" s="21">
        <f>Wedstrijden!A873</f>
        <v>0</v>
      </c>
      <c r="B1052" s="17" t="str">
        <f>IFERROR(VLOOKUP(Wedstrijden!#REF!,#REF!,2,FALSE),"")</f>
        <v/>
      </c>
      <c r="C1052" s="17" t="e">
        <f>Wedstrijden!#REF!</f>
        <v>#REF!</v>
      </c>
      <c r="D1052" s="17" t="str">
        <f>IFERROR(VLOOKUP(Wedstrijden!#REF!,#REF!,2,FALSE),"")</f>
        <v/>
      </c>
      <c r="E1052" s="17" t="str">
        <f>IFERROR(VLOOKUP(Wedstrijden!#REF!,#REF!,5,FALSE),"")</f>
        <v/>
      </c>
      <c r="F1052" s="17" t="e">
        <f>IF(Wedstrijden!#REF!&lt;&gt;"",Wedstrijden!#REF!,"")</f>
        <v>#REF!</v>
      </c>
      <c r="G1052" s="17" t="e">
        <f>IF(Wedstrijden!#REF!="Indoor",1,0)</f>
        <v>#REF!</v>
      </c>
      <c r="H1052" s="17" t="e">
        <f>Wedstrijden!#REF!</f>
        <v>#REF!</v>
      </c>
      <c r="I1052" s="17" t="e">
        <f>IF(Wedstrijden!#REF!="Nee",0,IF(Wedstrijden!#REF!="Ja",1,""))</f>
        <v>#REF!</v>
      </c>
      <c r="J1052" s="17" t="e">
        <f>IF(Wedstrijden!#REF!&lt;&gt;"",Wedstrijden!#REF!,"")</f>
        <v>#REF!</v>
      </c>
      <c r="W1052" s="18"/>
      <c r="AE1052" s="18"/>
      <c r="AN1052" s="18"/>
      <c r="AU1052" s="18"/>
      <c r="BA1052" s="18"/>
      <c r="BE1052" s="18"/>
      <c r="BJ1052" s="17" t="str">
        <f>IF(COUNTA(Wedstrijden!O873:Y873)&lt;&gt;0,1,"")</f>
        <v/>
      </c>
      <c r="BK1052" s="17" t="str">
        <f t="shared" si="96"/>
        <v/>
      </c>
      <c r="BL1052" s="17" t="str">
        <f>IF(Wedstrijden!O873="x","AA","")</f>
        <v/>
      </c>
      <c r="BM1052" s="17" t="str">
        <f>IF(Wedstrijden!P873="x","A","")</f>
        <v/>
      </c>
      <c r="BN1052" s="17" t="str">
        <f>IF(Wedstrijden!Q873="x","B1","")</f>
        <v/>
      </c>
      <c r="BO1052" s="17" t="e">
        <f>IF(Wedstrijden!#REF!="x","BB","")</f>
        <v>#REF!</v>
      </c>
      <c r="BP1052" s="17" t="str">
        <f>IF(Wedstrijden!S873="x","B","")</f>
        <v/>
      </c>
      <c r="BQ1052" s="17" t="str">
        <f>IF(Wedstrijden!T873="x","L1","")</f>
        <v/>
      </c>
      <c r="BR1052" s="17" t="str">
        <f>IF(Wedstrijden!U873="x","L2","")</f>
        <v/>
      </c>
      <c r="BS1052" s="17" t="str">
        <f>IF(Wedstrijden!V873="x","M1","")</f>
        <v/>
      </c>
      <c r="BT1052" s="17" t="str">
        <f>IF(Wedstrijden!W873="x","M2","")</f>
        <v/>
      </c>
      <c r="BU1052" s="17" t="str">
        <f>IF(Wedstrijden!X873="x","Z1","")</f>
        <v/>
      </c>
      <c r="BV1052" s="17" t="str">
        <f>IF(Wedstrijden!Y873="x","Z2","")</f>
        <v/>
      </c>
      <c r="BW1052" s="17" t="str">
        <f>IF(COUNTA(Wedstrijden!F873:N873)&lt;&gt;0,1,"")</f>
        <v/>
      </c>
      <c r="BX1052" s="17" t="str">
        <f t="shared" si="97"/>
        <v/>
      </c>
      <c r="BY1052" s="17" t="str">
        <f>IF(Wedstrijden!F873="x","BB","")</f>
        <v/>
      </c>
      <c r="BZ1052" s="17" t="str">
        <f>IF(Wedstrijden!G873="x","B","")</f>
        <v/>
      </c>
      <c r="CA1052" s="17" t="str">
        <f>IF(Wedstrijden!H873="x","L1","")</f>
        <v/>
      </c>
      <c r="CB1052" s="17" t="str">
        <f>IF(Wedstrijden!I873="x","L2","")</f>
        <v/>
      </c>
      <c r="CC1052" s="17" t="str">
        <f>IF(Wedstrijden!J873="x","M1","")</f>
        <v/>
      </c>
      <c r="CD1052" s="17" t="str">
        <f>IF(Wedstrijden!K873="x","M2","")</f>
        <v/>
      </c>
      <c r="CE1052" s="17" t="str">
        <f>IF(Wedstrijden!L873="x","Z1","")</f>
        <v/>
      </c>
      <c r="CF1052" s="17" t="str">
        <f>IF(Wedstrijden!M873="x","Z2","")</f>
        <v/>
      </c>
      <c r="CG1052" s="17" t="str">
        <f>IF(Wedstrijden!N873="x","ZZL","")</f>
        <v/>
      </c>
      <c r="CL1052" s="17" t="str">
        <f>IF(COUNTA(Wedstrijden!AG873:AN873)&lt;&gt;0,2,"")</f>
        <v/>
      </c>
      <c r="CM1052" s="17" t="str">
        <f t="shared" si="98"/>
        <v/>
      </c>
      <c r="CN1052" s="17" t="str">
        <f>IF(Wedstrijden!AG873="x","AA","")</f>
        <v/>
      </c>
      <c r="CO1052" s="17" t="str">
        <f>IF(Wedstrijden!AH873="x","A","")</f>
        <v/>
      </c>
      <c r="CP1052" s="17" t="str">
        <f>IF(Wedstrijden!AI873="x","BB","")</f>
        <v/>
      </c>
      <c r="CQ1052" s="17" t="str">
        <f>IF(Wedstrijden!AJ873="x","B","")</f>
        <v/>
      </c>
      <c r="CR1052" s="17" t="str">
        <f>IF(Wedstrijden!AK873="x","L","")</f>
        <v/>
      </c>
      <c r="CS1052" s="17" t="str">
        <f>IF(Wedstrijden!AL873="x","M","")</f>
        <v/>
      </c>
      <c r="CT1052" s="17" t="str">
        <f>IF(Wedstrijden!AM873="x","Z","")</f>
        <v/>
      </c>
      <c r="CU1052" s="17" t="str">
        <f>IF(Wedstrijden!AN873="x","ZZ","")</f>
        <v/>
      </c>
      <c r="CV1052" s="17" t="str">
        <f>IF(COUNTA(Wedstrijden!Z873:AF873)&lt;&gt;0,2,"")</f>
        <v/>
      </c>
      <c r="CW1052" s="17" t="str">
        <f t="shared" si="99"/>
        <v/>
      </c>
      <c r="CX1052" s="17" t="str">
        <f>IF(Wedstrijden!Z873="x","BB","")</f>
        <v/>
      </c>
      <c r="CY1052" s="17" t="str">
        <f>IF(Wedstrijden!AA873="x","B","")</f>
        <v/>
      </c>
      <c r="CZ1052" s="17" t="str">
        <f>IF(Wedstrijden!AB873="x","L","")</f>
        <v/>
      </c>
      <c r="DA1052" s="17" t="str">
        <f>IF(Wedstrijden!AC873="x","M","")</f>
        <v/>
      </c>
      <c r="DB1052" s="17" t="str">
        <f>IF(Wedstrijden!AD873="x","Z","")</f>
        <v/>
      </c>
      <c r="DC1052" s="17" t="str">
        <f>IF(Wedstrijden!AE873="x","ZZ","")</f>
        <v/>
      </c>
      <c r="DD1052" s="17" t="str">
        <f>IF(Wedstrijden!AF873="x","1.40","")</f>
        <v/>
      </c>
      <c r="DE1052" s="17" t="str">
        <f>IF(COUNTA(Wedstrijden!AP873:AR873)&lt;&gt;0,6,"")</f>
        <v/>
      </c>
      <c r="DF1052" s="17" t="str">
        <f t="shared" si="100"/>
        <v/>
      </c>
      <c r="DG1052" s="17" t="str">
        <f>IF(Wedstrijden!AP873="x","L","")</f>
        <v/>
      </c>
      <c r="DH1052" s="17" t="str">
        <f>IF(Wedstrijden!AQ873="x","M","")</f>
        <v/>
      </c>
      <c r="DI1052" s="17" t="str">
        <f>IF(Wedstrijden!AR873="x","Z","")</f>
        <v/>
      </c>
      <c r="DJ1052" s="17" t="str">
        <f>IF(Wedstrijden!AS873="x","Z","")</f>
        <v/>
      </c>
      <c r="DK1052" s="17" t="str">
        <f>IF(COUNTA(Wedstrijden!AU873:AW873)&lt;&gt;0,6,"")</f>
        <v/>
      </c>
      <c r="DL1052" s="17" t="str">
        <f t="shared" si="101"/>
        <v/>
      </c>
      <c r="DM1052" s="17" t="str">
        <f>IF(Wedstrijden!AU873="x","L","")</f>
        <v/>
      </c>
      <c r="DN1052" s="17" t="str">
        <f>IF(Wedstrijden!AV873="x","M","")</f>
        <v/>
      </c>
      <c r="DO1052" s="17" t="str">
        <f>IF(Wedstrijden!AW873="x","Z","")</f>
        <v/>
      </c>
      <c r="DP1052" s="17" t="str">
        <f>IF(Wedstrijden!AX873="x","Z","")</f>
        <v/>
      </c>
    </row>
    <row r="1053" spans="1:120" ht="14.4" x14ac:dyDescent="0.3">
      <c r="A1053" s="21">
        <f>Wedstrijden!A874</f>
        <v>0</v>
      </c>
      <c r="B1053" s="17" t="str">
        <f>IFERROR(VLOOKUP(Wedstrijden!#REF!,#REF!,2,FALSE),"")</f>
        <v/>
      </c>
      <c r="C1053" s="17" t="e">
        <f>Wedstrijden!#REF!</f>
        <v>#REF!</v>
      </c>
      <c r="D1053" s="17" t="str">
        <f>IFERROR(VLOOKUP(Wedstrijden!#REF!,#REF!,2,FALSE),"")</f>
        <v/>
      </c>
      <c r="E1053" s="17" t="str">
        <f>IFERROR(VLOOKUP(Wedstrijden!#REF!,#REF!,5,FALSE),"")</f>
        <v/>
      </c>
      <c r="F1053" s="17" t="e">
        <f>IF(Wedstrijden!#REF!&lt;&gt;"",Wedstrijden!#REF!,"")</f>
        <v>#REF!</v>
      </c>
      <c r="G1053" s="17" t="e">
        <f>IF(Wedstrijden!#REF!="Indoor",1,0)</f>
        <v>#REF!</v>
      </c>
      <c r="H1053" s="17" t="e">
        <f>Wedstrijden!#REF!</f>
        <v>#REF!</v>
      </c>
      <c r="I1053" s="17" t="e">
        <f>IF(Wedstrijden!#REF!="Nee",0,IF(Wedstrijden!#REF!="Ja",1,""))</f>
        <v>#REF!</v>
      </c>
      <c r="J1053" s="17" t="e">
        <f>IF(Wedstrijden!#REF!&lt;&gt;"",Wedstrijden!#REF!,"")</f>
        <v>#REF!</v>
      </c>
      <c r="W1053" s="18"/>
      <c r="AE1053" s="18"/>
      <c r="AN1053" s="18"/>
      <c r="AU1053" s="18"/>
      <c r="BA1053" s="18"/>
      <c r="BE1053" s="18"/>
      <c r="BJ1053" s="17" t="str">
        <f>IF(COUNTA(Wedstrijden!O874:Y874)&lt;&gt;0,1,"")</f>
        <v/>
      </c>
      <c r="BK1053" s="17" t="str">
        <f t="shared" si="96"/>
        <v/>
      </c>
      <c r="BL1053" s="17" t="str">
        <f>IF(Wedstrijden!O874="x","AA","")</f>
        <v/>
      </c>
      <c r="BM1053" s="17" t="str">
        <f>IF(Wedstrijden!P874="x","A","")</f>
        <v/>
      </c>
      <c r="BN1053" s="17" t="str">
        <f>IF(Wedstrijden!Q874="x","B1","")</f>
        <v/>
      </c>
      <c r="BO1053" s="17" t="e">
        <f>IF(Wedstrijden!#REF!="x","BB","")</f>
        <v>#REF!</v>
      </c>
      <c r="BP1053" s="17" t="str">
        <f>IF(Wedstrijden!S874="x","B","")</f>
        <v/>
      </c>
      <c r="BQ1053" s="17" t="str">
        <f>IF(Wedstrijden!T874="x","L1","")</f>
        <v/>
      </c>
      <c r="BR1053" s="17" t="str">
        <f>IF(Wedstrijden!U874="x","L2","")</f>
        <v/>
      </c>
      <c r="BS1053" s="17" t="str">
        <f>IF(Wedstrijden!V874="x","M1","")</f>
        <v/>
      </c>
      <c r="BT1053" s="17" t="str">
        <f>IF(Wedstrijden!W874="x","M2","")</f>
        <v/>
      </c>
      <c r="BU1053" s="17" t="str">
        <f>IF(Wedstrijden!X874="x","Z1","")</f>
        <v/>
      </c>
      <c r="BV1053" s="17" t="str">
        <f>IF(Wedstrijden!Y874="x","Z2","")</f>
        <v/>
      </c>
      <c r="BW1053" s="17" t="str">
        <f>IF(COUNTA(Wedstrijden!F874:N874)&lt;&gt;0,1,"")</f>
        <v/>
      </c>
      <c r="BX1053" s="17" t="str">
        <f t="shared" si="97"/>
        <v/>
      </c>
      <c r="BY1053" s="17" t="str">
        <f>IF(Wedstrijden!F874="x","BB","")</f>
        <v/>
      </c>
      <c r="BZ1053" s="17" t="str">
        <f>IF(Wedstrijden!G874="x","B","")</f>
        <v/>
      </c>
      <c r="CA1053" s="17" t="str">
        <f>IF(Wedstrijden!H874="x","L1","")</f>
        <v/>
      </c>
      <c r="CB1053" s="17" t="str">
        <f>IF(Wedstrijden!I874="x","L2","")</f>
        <v/>
      </c>
      <c r="CC1053" s="17" t="str">
        <f>IF(Wedstrijden!J874="x","M1","")</f>
        <v/>
      </c>
      <c r="CD1053" s="17" t="str">
        <f>IF(Wedstrijden!K874="x","M2","")</f>
        <v/>
      </c>
      <c r="CE1053" s="17" t="str">
        <f>IF(Wedstrijden!L874="x","Z1","")</f>
        <v/>
      </c>
      <c r="CF1053" s="17" t="str">
        <f>IF(Wedstrijden!M874="x","Z2","")</f>
        <v/>
      </c>
      <c r="CG1053" s="17" t="str">
        <f>IF(Wedstrijden!N874="x","ZZL","")</f>
        <v/>
      </c>
      <c r="CL1053" s="17" t="str">
        <f>IF(COUNTA(Wedstrijden!AG874:AN874)&lt;&gt;0,2,"")</f>
        <v/>
      </c>
      <c r="CM1053" s="17" t="str">
        <f t="shared" si="98"/>
        <v/>
      </c>
      <c r="CN1053" s="17" t="str">
        <f>IF(Wedstrijden!AG874="x","AA","")</f>
        <v/>
      </c>
      <c r="CO1053" s="17" t="str">
        <f>IF(Wedstrijden!AH874="x","A","")</f>
        <v/>
      </c>
      <c r="CP1053" s="17" t="str">
        <f>IF(Wedstrijden!AI874="x","BB","")</f>
        <v/>
      </c>
      <c r="CQ1053" s="17" t="str">
        <f>IF(Wedstrijden!AJ874="x","B","")</f>
        <v/>
      </c>
      <c r="CR1053" s="17" t="str">
        <f>IF(Wedstrijden!AK874="x","L","")</f>
        <v/>
      </c>
      <c r="CS1053" s="17" t="str">
        <f>IF(Wedstrijden!AL874="x","M","")</f>
        <v/>
      </c>
      <c r="CT1053" s="17" t="str">
        <f>IF(Wedstrijden!AM874="x","Z","")</f>
        <v/>
      </c>
      <c r="CU1053" s="17" t="str">
        <f>IF(Wedstrijden!AN874="x","ZZ","")</f>
        <v/>
      </c>
      <c r="CV1053" s="17" t="str">
        <f>IF(COUNTA(Wedstrijden!Z874:AF874)&lt;&gt;0,2,"")</f>
        <v/>
      </c>
      <c r="CW1053" s="17" t="str">
        <f t="shared" si="99"/>
        <v/>
      </c>
      <c r="CX1053" s="17" t="str">
        <f>IF(Wedstrijden!Z874="x","BB","")</f>
        <v/>
      </c>
      <c r="CY1053" s="17" t="str">
        <f>IF(Wedstrijden!AA874="x","B","")</f>
        <v/>
      </c>
      <c r="CZ1053" s="17" t="str">
        <f>IF(Wedstrijden!AB874="x","L","")</f>
        <v/>
      </c>
      <c r="DA1053" s="17" t="str">
        <f>IF(Wedstrijden!AC874="x","M","")</f>
        <v/>
      </c>
      <c r="DB1053" s="17" t="str">
        <f>IF(Wedstrijden!AD874="x","Z","")</f>
        <v/>
      </c>
      <c r="DC1053" s="17" t="str">
        <f>IF(Wedstrijden!AE874="x","ZZ","")</f>
        <v/>
      </c>
      <c r="DD1053" s="17" t="str">
        <f>IF(Wedstrijden!AF874="x","1.40","")</f>
        <v/>
      </c>
      <c r="DE1053" s="17" t="str">
        <f>IF(COUNTA(Wedstrijden!AP874:AR874)&lt;&gt;0,6,"")</f>
        <v/>
      </c>
      <c r="DF1053" s="17" t="str">
        <f t="shared" si="100"/>
        <v/>
      </c>
      <c r="DG1053" s="17" t="str">
        <f>IF(Wedstrijden!AP874="x","L","")</f>
        <v/>
      </c>
      <c r="DH1053" s="17" t="str">
        <f>IF(Wedstrijden!AQ874="x","M","")</f>
        <v/>
      </c>
      <c r="DI1053" s="17" t="str">
        <f>IF(Wedstrijden!AR874="x","Z","")</f>
        <v/>
      </c>
      <c r="DJ1053" s="17" t="str">
        <f>IF(Wedstrijden!AS874="x","Z","")</f>
        <v/>
      </c>
      <c r="DK1053" s="17" t="str">
        <f>IF(COUNTA(Wedstrijden!AU874:AW874)&lt;&gt;0,6,"")</f>
        <v/>
      </c>
      <c r="DL1053" s="17" t="str">
        <f t="shared" si="101"/>
        <v/>
      </c>
      <c r="DM1053" s="17" t="str">
        <f>IF(Wedstrijden!AU874="x","L","")</f>
        <v/>
      </c>
      <c r="DN1053" s="17" t="str">
        <f>IF(Wedstrijden!AV874="x","M","")</f>
        <v/>
      </c>
      <c r="DO1053" s="17" t="str">
        <f>IF(Wedstrijden!AW874="x","Z","")</f>
        <v/>
      </c>
      <c r="DP1053" s="17" t="str">
        <f>IF(Wedstrijden!AX874="x","Z","")</f>
        <v/>
      </c>
    </row>
    <row r="1054" spans="1:120" ht="14.4" x14ac:dyDescent="0.3">
      <c r="A1054" s="21">
        <f>Wedstrijden!A875</f>
        <v>0</v>
      </c>
      <c r="B1054" s="17" t="str">
        <f>IFERROR(VLOOKUP(Wedstrijden!#REF!,#REF!,2,FALSE),"")</f>
        <v/>
      </c>
      <c r="C1054" s="17" t="e">
        <f>Wedstrijden!#REF!</f>
        <v>#REF!</v>
      </c>
      <c r="D1054" s="17" t="str">
        <f>IFERROR(VLOOKUP(Wedstrijden!#REF!,#REF!,2,FALSE),"")</f>
        <v/>
      </c>
      <c r="E1054" s="17" t="str">
        <f>IFERROR(VLOOKUP(Wedstrijden!#REF!,#REF!,5,FALSE),"")</f>
        <v/>
      </c>
      <c r="F1054" s="17" t="e">
        <f>IF(Wedstrijden!#REF!&lt;&gt;"",Wedstrijden!#REF!,"")</f>
        <v>#REF!</v>
      </c>
      <c r="G1054" s="17" t="e">
        <f>IF(Wedstrijden!#REF!="Indoor",1,0)</f>
        <v>#REF!</v>
      </c>
      <c r="H1054" s="17" t="e">
        <f>Wedstrijden!#REF!</f>
        <v>#REF!</v>
      </c>
      <c r="I1054" s="17" t="e">
        <f>IF(Wedstrijden!#REF!="Nee",0,IF(Wedstrijden!#REF!="Ja",1,""))</f>
        <v>#REF!</v>
      </c>
      <c r="J1054" s="17" t="e">
        <f>IF(Wedstrijden!#REF!&lt;&gt;"",Wedstrijden!#REF!,"")</f>
        <v>#REF!</v>
      </c>
      <c r="W1054" s="18"/>
      <c r="AE1054" s="18"/>
      <c r="AN1054" s="18"/>
      <c r="AU1054" s="18"/>
      <c r="BA1054" s="18"/>
      <c r="BE1054" s="18"/>
      <c r="BJ1054" s="17" t="str">
        <f>IF(COUNTA(Wedstrijden!O875:Y875)&lt;&gt;0,1,"")</f>
        <v/>
      </c>
      <c r="BK1054" s="17" t="str">
        <f t="shared" si="96"/>
        <v/>
      </c>
      <c r="BL1054" s="17" t="str">
        <f>IF(Wedstrijden!O875="x","AA","")</f>
        <v/>
      </c>
      <c r="BM1054" s="17" t="str">
        <f>IF(Wedstrijden!P875="x","A","")</f>
        <v/>
      </c>
      <c r="BN1054" s="17" t="str">
        <f>IF(Wedstrijden!Q875="x","B1","")</f>
        <v/>
      </c>
      <c r="BO1054" s="17" t="e">
        <f>IF(Wedstrijden!#REF!="x","BB","")</f>
        <v>#REF!</v>
      </c>
      <c r="BP1054" s="17" t="str">
        <f>IF(Wedstrijden!S875="x","B","")</f>
        <v/>
      </c>
      <c r="BQ1054" s="17" t="str">
        <f>IF(Wedstrijden!T875="x","L1","")</f>
        <v/>
      </c>
      <c r="BR1054" s="17" t="str">
        <f>IF(Wedstrijden!U875="x","L2","")</f>
        <v/>
      </c>
      <c r="BS1054" s="17" t="str">
        <f>IF(Wedstrijden!V875="x","M1","")</f>
        <v/>
      </c>
      <c r="BT1054" s="17" t="str">
        <f>IF(Wedstrijden!W875="x","M2","")</f>
        <v/>
      </c>
      <c r="BU1054" s="17" t="str">
        <f>IF(Wedstrijden!X875="x","Z1","")</f>
        <v/>
      </c>
      <c r="BV1054" s="17" t="str">
        <f>IF(Wedstrijden!Y875="x","Z2","")</f>
        <v/>
      </c>
      <c r="BW1054" s="17" t="str">
        <f>IF(COUNTA(Wedstrijden!F875:N875)&lt;&gt;0,1,"")</f>
        <v/>
      </c>
      <c r="BX1054" s="17" t="str">
        <f t="shared" si="97"/>
        <v/>
      </c>
      <c r="BY1054" s="17" t="str">
        <f>IF(Wedstrijden!F875="x","BB","")</f>
        <v/>
      </c>
      <c r="BZ1054" s="17" t="str">
        <f>IF(Wedstrijden!G875="x","B","")</f>
        <v/>
      </c>
      <c r="CA1054" s="17" t="str">
        <f>IF(Wedstrijden!H875="x","L1","")</f>
        <v/>
      </c>
      <c r="CB1054" s="17" t="str">
        <f>IF(Wedstrijden!I875="x","L2","")</f>
        <v/>
      </c>
      <c r="CC1054" s="17" t="str">
        <f>IF(Wedstrijden!J875="x","M1","")</f>
        <v/>
      </c>
      <c r="CD1054" s="17" t="str">
        <f>IF(Wedstrijden!K875="x","M2","")</f>
        <v/>
      </c>
      <c r="CE1054" s="17" t="str">
        <f>IF(Wedstrijden!L875="x","Z1","")</f>
        <v/>
      </c>
      <c r="CF1054" s="17" t="str">
        <f>IF(Wedstrijden!M875="x","Z2","")</f>
        <v/>
      </c>
      <c r="CG1054" s="17" t="str">
        <f>IF(Wedstrijden!N875="x","ZZL","")</f>
        <v/>
      </c>
      <c r="CL1054" s="17" t="str">
        <f>IF(COUNTA(Wedstrijden!AG875:AN875)&lt;&gt;0,2,"")</f>
        <v/>
      </c>
      <c r="CM1054" s="17" t="str">
        <f t="shared" si="98"/>
        <v/>
      </c>
      <c r="CN1054" s="17" t="str">
        <f>IF(Wedstrijden!AG875="x","AA","")</f>
        <v/>
      </c>
      <c r="CO1054" s="17" t="str">
        <f>IF(Wedstrijden!AH875="x","A","")</f>
        <v/>
      </c>
      <c r="CP1054" s="17" t="str">
        <f>IF(Wedstrijden!AI875="x","BB","")</f>
        <v/>
      </c>
      <c r="CQ1054" s="17" t="str">
        <f>IF(Wedstrijden!AJ875="x","B","")</f>
        <v/>
      </c>
      <c r="CR1054" s="17" t="str">
        <f>IF(Wedstrijden!AK875="x","L","")</f>
        <v/>
      </c>
      <c r="CS1054" s="17" t="str">
        <f>IF(Wedstrijden!AL875="x","M","")</f>
        <v/>
      </c>
      <c r="CT1054" s="17" t="str">
        <f>IF(Wedstrijden!AM875="x","Z","")</f>
        <v/>
      </c>
      <c r="CU1054" s="17" t="str">
        <f>IF(Wedstrijden!AN875="x","ZZ","")</f>
        <v/>
      </c>
      <c r="CV1054" s="17" t="str">
        <f>IF(COUNTA(Wedstrijden!Z875:AF875)&lt;&gt;0,2,"")</f>
        <v/>
      </c>
      <c r="CW1054" s="17" t="str">
        <f t="shared" si="99"/>
        <v/>
      </c>
      <c r="CX1054" s="17" t="str">
        <f>IF(Wedstrijden!Z875="x","BB","")</f>
        <v/>
      </c>
      <c r="CY1054" s="17" t="str">
        <f>IF(Wedstrijden!AA875="x","B","")</f>
        <v/>
      </c>
      <c r="CZ1054" s="17" t="str">
        <f>IF(Wedstrijden!AB875="x","L","")</f>
        <v/>
      </c>
      <c r="DA1054" s="17" t="str">
        <f>IF(Wedstrijden!AC875="x","M","")</f>
        <v/>
      </c>
      <c r="DB1054" s="17" t="str">
        <f>IF(Wedstrijden!AD875="x","Z","")</f>
        <v/>
      </c>
      <c r="DC1054" s="17" t="str">
        <f>IF(Wedstrijden!AE875="x","ZZ","")</f>
        <v/>
      </c>
      <c r="DD1054" s="17" t="str">
        <f>IF(Wedstrijden!AF875="x","1.40","")</f>
        <v/>
      </c>
      <c r="DE1054" s="17" t="str">
        <f>IF(COUNTA(Wedstrijden!AP875:AR875)&lt;&gt;0,6,"")</f>
        <v/>
      </c>
      <c r="DF1054" s="17" t="str">
        <f t="shared" si="100"/>
        <v/>
      </c>
      <c r="DG1054" s="17" t="str">
        <f>IF(Wedstrijden!AP875="x","L","")</f>
        <v/>
      </c>
      <c r="DH1054" s="17" t="str">
        <f>IF(Wedstrijden!AQ875="x","M","")</f>
        <v/>
      </c>
      <c r="DI1054" s="17" t="str">
        <f>IF(Wedstrijden!AR875="x","Z","")</f>
        <v/>
      </c>
      <c r="DJ1054" s="17" t="str">
        <f>IF(Wedstrijden!AS875="x","Z","")</f>
        <v/>
      </c>
      <c r="DK1054" s="17" t="str">
        <f>IF(COUNTA(Wedstrijden!AU875:AW875)&lt;&gt;0,6,"")</f>
        <v/>
      </c>
      <c r="DL1054" s="17" t="str">
        <f t="shared" si="101"/>
        <v/>
      </c>
      <c r="DM1054" s="17" t="str">
        <f>IF(Wedstrijden!AU875="x","L","")</f>
        <v/>
      </c>
      <c r="DN1054" s="17" t="str">
        <f>IF(Wedstrijden!AV875="x","M","")</f>
        <v/>
      </c>
      <c r="DO1054" s="17" t="str">
        <f>IF(Wedstrijden!AW875="x","Z","")</f>
        <v/>
      </c>
      <c r="DP1054" s="17" t="str">
        <f>IF(Wedstrijden!AX875="x","Z","")</f>
        <v/>
      </c>
    </row>
    <row r="1055" spans="1:120" ht="14.4" x14ac:dyDescent="0.3">
      <c r="A1055" s="21">
        <f>Wedstrijden!A876</f>
        <v>0</v>
      </c>
      <c r="B1055" s="17" t="str">
        <f>IFERROR(VLOOKUP(Wedstrijden!#REF!,#REF!,2,FALSE),"")</f>
        <v/>
      </c>
      <c r="C1055" s="17" t="e">
        <f>Wedstrijden!#REF!</f>
        <v>#REF!</v>
      </c>
      <c r="D1055" s="17" t="str">
        <f>IFERROR(VLOOKUP(Wedstrijden!#REF!,#REF!,2,FALSE),"")</f>
        <v/>
      </c>
      <c r="E1055" s="17" t="str">
        <f>IFERROR(VLOOKUP(Wedstrijden!#REF!,#REF!,5,FALSE),"")</f>
        <v/>
      </c>
      <c r="F1055" s="17" t="e">
        <f>IF(Wedstrijden!#REF!&lt;&gt;"",Wedstrijden!#REF!,"")</f>
        <v>#REF!</v>
      </c>
      <c r="G1055" s="17" t="e">
        <f>IF(Wedstrijden!#REF!="Indoor",1,0)</f>
        <v>#REF!</v>
      </c>
      <c r="H1055" s="17" t="e">
        <f>Wedstrijden!#REF!</f>
        <v>#REF!</v>
      </c>
      <c r="I1055" s="17" t="e">
        <f>IF(Wedstrijden!#REF!="Nee",0,IF(Wedstrijden!#REF!="Ja",1,""))</f>
        <v>#REF!</v>
      </c>
      <c r="J1055" s="17" t="e">
        <f>IF(Wedstrijden!#REF!&lt;&gt;"",Wedstrijden!#REF!,"")</f>
        <v>#REF!</v>
      </c>
      <c r="W1055" s="18"/>
      <c r="AE1055" s="18"/>
      <c r="AN1055" s="18"/>
      <c r="AU1055" s="18"/>
      <c r="BA1055" s="18"/>
      <c r="BE1055" s="18"/>
      <c r="BJ1055" s="17" t="str">
        <f>IF(COUNTA(Wedstrijden!O876:Y876)&lt;&gt;0,1,"")</f>
        <v/>
      </c>
      <c r="BK1055" s="17" t="str">
        <f t="shared" si="96"/>
        <v/>
      </c>
      <c r="BL1055" s="17" t="str">
        <f>IF(Wedstrijden!O876="x","AA","")</f>
        <v/>
      </c>
      <c r="BM1055" s="17" t="str">
        <f>IF(Wedstrijden!P876="x","A","")</f>
        <v/>
      </c>
      <c r="BN1055" s="17" t="str">
        <f>IF(Wedstrijden!Q876="x","B1","")</f>
        <v/>
      </c>
      <c r="BO1055" s="17" t="e">
        <f>IF(Wedstrijden!#REF!="x","BB","")</f>
        <v>#REF!</v>
      </c>
      <c r="BP1055" s="17" t="str">
        <f>IF(Wedstrijden!S876="x","B","")</f>
        <v/>
      </c>
      <c r="BQ1055" s="17" t="str">
        <f>IF(Wedstrijden!T876="x","L1","")</f>
        <v/>
      </c>
      <c r="BR1055" s="17" t="str">
        <f>IF(Wedstrijden!U876="x","L2","")</f>
        <v/>
      </c>
      <c r="BS1055" s="17" t="str">
        <f>IF(Wedstrijden!V876="x","M1","")</f>
        <v/>
      </c>
      <c r="BT1055" s="17" t="str">
        <f>IF(Wedstrijden!W876="x","M2","")</f>
        <v/>
      </c>
      <c r="BU1055" s="17" t="str">
        <f>IF(Wedstrijden!X876="x","Z1","")</f>
        <v/>
      </c>
      <c r="BV1055" s="17" t="str">
        <f>IF(Wedstrijden!Y876="x","Z2","")</f>
        <v/>
      </c>
      <c r="BW1055" s="17" t="str">
        <f>IF(COUNTA(Wedstrijden!F876:N876)&lt;&gt;0,1,"")</f>
        <v/>
      </c>
      <c r="BX1055" s="17" t="str">
        <f t="shared" si="97"/>
        <v/>
      </c>
      <c r="BY1055" s="17" t="str">
        <f>IF(Wedstrijden!F876="x","BB","")</f>
        <v/>
      </c>
      <c r="BZ1055" s="17" t="str">
        <f>IF(Wedstrijden!G876="x","B","")</f>
        <v/>
      </c>
      <c r="CA1055" s="17" t="str">
        <f>IF(Wedstrijden!H876="x","L1","")</f>
        <v/>
      </c>
      <c r="CB1055" s="17" t="str">
        <f>IF(Wedstrijden!I876="x","L2","")</f>
        <v/>
      </c>
      <c r="CC1055" s="17" t="str">
        <f>IF(Wedstrijden!J876="x","M1","")</f>
        <v/>
      </c>
      <c r="CD1055" s="17" t="str">
        <f>IF(Wedstrijden!K876="x","M2","")</f>
        <v/>
      </c>
      <c r="CE1055" s="17" t="str">
        <f>IF(Wedstrijden!L876="x","Z1","")</f>
        <v/>
      </c>
      <c r="CF1055" s="17" t="str">
        <f>IF(Wedstrijden!M876="x","Z2","")</f>
        <v/>
      </c>
      <c r="CG1055" s="17" t="str">
        <f>IF(Wedstrijden!N876="x","ZZL","")</f>
        <v/>
      </c>
      <c r="CL1055" s="17" t="str">
        <f>IF(COUNTA(Wedstrijden!AG876:AN876)&lt;&gt;0,2,"")</f>
        <v/>
      </c>
      <c r="CM1055" s="17" t="str">
        <f t="shared" si="98"/>
        <v/>
      </c>
      <c r="CN1055" s="17" t="str">
        <f>IF(Wedstrijden!AG876="x","AA","")</f>
        <v/>
      </c>
      <c r="CO1055" s="17" t="str">
        <f>IF(Wedstrijden!AH876="x","A","")</f>
        <v/>
      </c>
      <c r="CP1055" s="17" t="str">
        <f>IF(Wedstrijden!AI876="x","BB","")</f>
        <v/>
      </c>
      <c r="CQ1055" s="17" t="str">
        <f>IF(Wedstrijden!AJ876="x","B","")</f>
        <v/>
      </c>
      <c r="CR1055" s="17" t="str">
        <f>IF(Wedstrijden!AK876="x","L","")</f>
        <v/>
      </c>
      <c r="CS1055" s="17" t="str">
        <f>IF(Wedstrijden!AL876="x","M","")</f>
        <v/>
      </c>
      <c r="CT1055" s="17" t="str">
        <f>IF(Wedstrijden!AM876="x","Z","")</f>
        <v/>
      </c>
      <c r="CU1055" s="17" t="str">
        <f>IF(Wedstrijden!AN876="x","ZZ","")</f>
        <v/>
      </c>
      <c r="CV1055" s="17" t="str">
        <f>IF(COUNTA(Wedstrijden!Z876:AF876)&lt;&gt;0,2,"")</f>
        <v/>
      </c>
      <c r="CW1055" s="17" t="str">
        <f t="shared" si="99"/>
        <v/>
      </c>
      <c r="CX1055" s="17" t="str">
        <f>IF(Wedstrijden!Z876="x","BB","")</f>
        <v/>
      </c>
      <c r="CY1055" s="17" t="str">
        <f>IF(Wedstrijden!AA876="x","B","")</f>
        <v/>
      </c>
      <c r="CZ1055" s="17" t="str">
        <f>IF(Wedstrijden!AB876="x","L","")</f>
        <v/>
      </c>
      <c r="DA1055" s="17" t="str">
        <f>IF(Wedstrijden!AC876="x","M","")</f>
        <v/>
      </c>
      <c r="DB1055" s="17" t="str">
        <f>IF(Wedstrijden!AD876="x","Z","")</f>
        <v/>
      </c>
      <c r="DC1055" s="17" t="str">
        <f>IF(Wedstrijden!AE876="x","ZZ","")</f>
        <v/>
      </c>
      <c r="DD1055" s="17" t="str">
        <f>IF(Wedstrijden!AF876="x","1.40","")</f>
        <v/>
      </c>
      <c r="DE1055" s="17" t="str">
        <f>IF(COUNTA(Wedstrijden!AP876:AR876)&lt;&gt;0,6,"")</f>
        <v/>
      </c>
      <c r="DF1055" s="17" t="str">
        <f t="shared" si="100"/>
        <v/>
      </c>
      <c r="DG1055" s="17" t="str">
        <f>IF(Wedstrijden!AP876="x","L","")</f>
        <v/>
      </c>
      <c r="DH1055" s="17" t="str">
        <f>IF(Wedstrijden!AQ876="x","M","")</f>
        <v/>
      </c>
      <c r="DI1055" s="17" t="str">
        <f>IF(Wedstrijden!AR876="x","Z","")</f>
        <v/>
      </c>
      <c r="DJ1055" s="17" t="str">
        <f>IF(Wedstrijden!AS876="x","Z","")</f>
        <v/>
      </c>
      <c r="DK1055" s="17" t="str">
        <f>IF(COUNTA(Wedstrijden!AU876:AW876)&lt;&gt;0,6,"")</f>
        <v/>
      </c>
      <c r="DL1055" s="17" t="str">
        <f t="shared" si="101"/>
        <v/>
      </c>
      <c r="DM1055" s="17" t="str">
        <f>IF(Wedstrijden!AU876="x","L","")</f>
        <v/>
      </c>
      <c r="DN1055" s="17" t="str">
        <f>IF(Wedstrijden!AV876="x","M","")</f>
        <v/>
      </c>
      <c r="DO1055" s="17" t="str">
        <f>IF(Wedstrijden!AW876="x","Z","")</f>
        <v/>
      </c>
      <c r="DP1055" s="17" t="str">
        <f>IF(Wedstrijden!AX876="x","Z","")</f>
        <v/>
      </c>
    </row>
    <row r="1056" spans="1:120" ht="14.4" x14ac:dyDescent="0.3">
      <c r="A1056" s="21">
        <f>Wedstrijden!A877</f>
        <v>0</v>
      </c>
      <c r="B1056" s="17" t="str">
        <f>IFERROR(VLOOKUP(Wedstrijden!#REF!,#REF!,2,FALSE),"")</f>
        <v/>
      </c>
      <c r="C1056" s="17" t="e">
        <f>Wedstrijden!#REF!</f>
        <v>#REF!</v>
      </c>
      <c r="D1056" s="17" t="str">
        <f>IFERROR(VLOOKUP(Wedstrijden!#REF!,#REF!,2,FALSE),"")</f>
        <v/>
      </c>
      <c r="E1056" s="17" t="str">
        <f>IFERROR(VLOOKUP(Wedstrijden!#REF!,#REF!,5,FALSE),"")</f>
        <v/>
      </c>
      <c r="F1056" s="17" t="e">
        <f>IF(Wedstrijden!#REF!&lt;&gt;"",Wedstrijden!#REF!,"")</f>
        <v>#REF!</v>
      </c>
      <c r="G1056" s="17" t="e">
        <f>IF(Wedstrijden!#REF!="Indoor",1,0)</f>
        <v>#REF!</v>
      </c>
      <c r="H1056" s="17" t="e">
        <f>Wedstrijden!#REF!</f>
        <v>#REF!</v>
      </c>
      <c r="I1056" s="17" t="e">
        <f>IF(Wedstrijden!#REF!="Nee",0,IF(Wedstrijden!#REF!="Ja",1,""))</f>
        <v>#REF!</v>
      </c>
      <c r="J1056" s="17" t="e">
        <f>IF(Wedstrijden!#REF!&lt;&gt;"",Wedstrijden!#REF!,"")</f>
        <v>#REF!</v>
      </c>
      <c r="W1056" s="18"/>
      <c r="AE1056" s="18"/>
      <c r="AN1056" s="18"/>
      <c r="AU1056" s="18"/>
      <c r="BA1056" s="18"/>
      <c r="BE1056" s="18"/>
      <c r="BJ1056" s="17" t="str">
        <f>IF(COUNTA(Wedstrijden!O877:Y877)&lt;&gt;0,1,"")</f>
        <v/>
      </c>
      <c r="BK1056" s="17" t="str">
        <f t="shared" si="96"/>
        <v/>
      </c>
      <c r="BL1056" s="17" t="str">
        <f>IF(Wedstrijden!O877="x","AA","")</f>
        <v/>
      </c>
      <c r="BM1056" s="17" t="str">
        <f>IF(Wedstrijden!P877="x","A","")</f>
        <v/>
      </c>
      <c r="BN1056" s="17" t="str">
        <f>IF(Wedstrijden!Q877="x","B1","")</f>
        <v/>
      </c>
      <c r="BO1056" s="17" t="e">
        <f>IF(Wedstrijden!#REF!="x","BB","")</f>
        <v>#REF!</v>
      </c>
      <c r="BP1056" s="17" t="str">
        <f>IF(Wedstrijden!S877="x","B","")</f>
        <v/>
      </c>
      <c r="BQ1056" s="17" t="str">
        <f>IF(Wedstrijden!T877="x","L1","")</f>
        <v/>
      </c>
      <c r="BR1056" s="17" t="str">
        <f>IF(Wedstrijden!U877="x","L2","")</f>
        <v/>
      </c>
      <c r="BS1056" s="17" t="str">
        <f>IF(Wedstrijden!V877="x","M1","")</f>
        <v/>
      </c>
      <c r="BT1056" s="17" t="str">
        <f>IF(Wedstrijden!W877="x","M2","")</f>
        <v/>
      </c>
      <c r="BU1056" s="17" t="str">
        <f>IF(Wedstrijden!X877="x","Z1","")</f>
        <v/>
      </c>
      <c r="BV1056" s="17" t="str">
        <f>IF(Wedstrijden!Y877="x","Z2","")</f>
        <v/>
      </c>
      <c r="BW1056" s="17" t="str">
        <f>IF(COUNTA(Wedstrijden!F877:N877)&lt;&gt;0,1,"")</f>
        <v/>
      </c>
      <c r="BX1056" s="17" t="str">
        <f t="shared" si="97"/>
        <v/>
      </c>
      <c r="BY1056" s="17" t="str">
        <f>IF(Wedstrijden!F877="x","BB","")</f>
        <v/>
      </c>
      <c r="BZ1056" s="17" t="str">
        <f>IF(Wedstrijden!G877="x","B","")</f>
        <v/>
      </c>
      <c r="CA1056" s="17" t="str">
        <f>IF(Wedstrijden!H877="x","L1","")</f>
        <v/>
      </c>
      <c r="CB1056" s="17" t="str">
        <f>IF(Wedstrijden!I877="x","L2","")</f>
        <v/>
      </c>
      <c r="CC1056" s="17" t="str">
        <f>IF(Wedstrijden!J877="x","M1","")</f>
        <v/>
      </c>
      <c r="CD1056" s="17" t="str">
        <f>IF(Wedstrijden!K877="x","M2","")</f>
        <v/>
      </c>
      <c r="CE1056" s="17" t="str">
        <f>IF(Wedstrijden!L877="x","Z1","")</f>
        <v/>
      </c>
      <c r="CF1056" s="17" t="str">
        <f>IF(Wedstrijden!M877="x","Z2","")</f>
        <v/>
      </c>
      <c r="CG1056" s="17" t="str">
        <f>IF(Wedstrijden!N877="x","ZZL","")</f>
        <v/>
      </c>
      <c r="CL1056" s="17" t="str">
        <f>IF(COUNTA(Wedstrijden!AG877:AN877)&lt;&gt;0,2,"")</f>
        <v/>
      </c>
      <c r="CM1056" s="17" t="str">
        <f t="shared" si="98"/>
        <v/>
      </c>
      <c r="CN1056" s="17" t="str">
        <f>IF(Wedstrijden!AG877="x","AA","")</f>
        <v/>
      </c>
      <c r="CO1056" s="17" t="str">
        <f>IF(Wedstrijden!AH877="x","A","")</f>
        <v/>
      </c>
      <c r="CP1056" s="17" t="str">
        <f>IF(Wedstrijden!AI877="x","BB","")</f>
        <v/>
      </c>
      <c r="CQ1056" s="17" t="str">
        <f>IF(Wedstrijden!AJ877="x","B","")</f>
        <v/>
      </c>
      <c r="CR1056" s="17" t="str">
        <f>IF(Wedstrijden!AK877="x","L","")</f>
        <v/>
      </c>
      <c r="CS1056" s="17" t="str">
        <f>IF(Wedstrijden!AL877="x","M","")</f>
        <v/>
      </c>
      <c r="CT1056" s="17" t="str">
        <f>IF(Wedstrijden!AM877="x","Z","")</f>
        <v/>
      </c>
      <c r="CU1056" s="17" t="str">
        <f>IF(Wedstrijden!AN877="x","ZZ","")</f>
        <v/>
      </c>
      <c r="CV1056" s="17" t="str">
        <f>IF(COUNTA(Wedstrijden!Z877:AF877)&lt;&gt;0,2,"")</f>
        <v/>
      </c>
      <c r="CW1056" s="17" t="str">
        <f t="shared" si="99"/>
        <v/>
      </c>
      <c r="CX1056" s="17" t="str">
        <f>IF(Wedstrijden!Z877="x","BB","")</f>
        <v/>
      </c>
      <c r="CY1056" s="17" t="str">
        <f>IF(Wedstrijden!AA877="x","B","")</f>
        <v/>
      </c>
      <c r="CZ1056" s="17" t="str">
        <f>IF(Wedstrijden!AB877="x","L","")</f>
        <v/>
      </c>
      <c r="DA1056" s="17" t="str">
        <f>IF(Wedstrijden!AC877="x","M","")</f>
        <v/>
      </c>
      <c r="DB1056" s="17" t="str">
        <f>IF(Wedstrijden!AD877="x","Z","")</f>
        <v/>
      </c>
      <c r="DC1056" s="17" t="str">
        <f>IF(Wedstrijden!AE877="x","ZZ","")</f>
        <v/>
      </c>
      <c r="DD1056" s="17" t="str">
        <f>IF(Wedstrijden!AF877="x","1.40","")</f>
        <v/>
      </c>
      <c r="DE1056" s="17" t="str">
        <f>IF(COUNTA(Wedstrijden!AP877:AR877)&lt;&gt;0,6,"")</f>
        <v/>
      </c>
      <c r="DF1056" s="17" t="str">
        <f t="shared" si="100"/>
        <v/>
      </c>
      <c r="DG1056" s="17" t="str">
        <f>IF(Wedstrijden!AP877="x","L","")</f>
        <v/>
      </c>
      <c r="DH1056" s="17" t="str">
        <f>IF(Wedstrijden!AQ877="x","M","")</f>
        <v/>
      </c>
      <c r="DI1056" s="17" t="str">
        <f>IF(Wedstrijden!AR877="x","Z","")</f>
        <v/>
      </c>
      <c r="DJ1056" s="17" t="str">
        <f>IF(Wedstrijden!AS877="x","Z","")</f>
        <v/>
      </c>
      <c r="DK1056" s="17" t="str">
        <f>IF(COUNTA(Wedstrijden!AU877:AW877)&lt;&gt;0,6,"")</f>
        <v/>
      </c>
      <c r="DL1056" s="17" t="str">
        <f t="shared" si="101"/>
        <v/>
      </c>
      <c r="DM1056" s="17" t="str">
        <f>IF(Wedstrijden!AU877="x","L","")</f>
        <v/>
      </c>
      <c r="DN1056" s="17" t="str">
        <f>IF(Wedstrijden!AV877="x","M","")</f>
        <v/>
      </c>
      <c r="DO1056" s="17" t="str">
        <f>IF(Wedstrijden!AW877="x","Z","")</f>
        <v/>
      </c>
      <c r="DP1056" s="17" t="str">
        <f>IF(Wedstrijden!AX877="x","Z","")</f>
        <v/>
      </c>
    </row>
    <row r="1057" spans="1:120" ht="14.4" x14ac:dyDescent="0.3">
      <c r="A1057" s="21">
        <f>Wedstrijden!A878</f>
        <v>0</v>
      </c>
      <c r="B1057" s="17" t="str">
        <f>IFERROR(VLOOKUP(Wedstrijden!#REF!,#REF!,2,FALSE),"")</f>
        <v/>
      </c>
      <c r="C1057" s="17" t="e">
        <f>Wedstrijden!#REF!</f>
        <v>#REF!</v>
      </c>
      <c r="D1057" s="17" t="str">
        <f>IFERROR(VLOOKUP(Wedstrijden!#REF!,#REF!,2,FALSE),"")</f>
        <v/>
      </c>
      <c r="E1057" s="17" t="str">
        <f>IFERROR(VLOOKUP(Wedstrijden!#REF!,#REF!,5,FALSE),"")</f>
        <v/>
      </c>
      <c r="F1057" s="17" t="e">
        <f>IF(Wedstrijden!#REF!&lt;&gt;"",Wedstrijden!#REF!,"")</f>
        <v>#REF!</v>
      </c>
      <c r="G1057" s="17" t="e">
        <f>IF(Wedstrijden!#REF!="Indoor",1,0)</f>
        <v>#REF!</v>
      </c>
      <c r="H1057" s="17" t="e">
        <f>Wedstrijden!#REF!</f>
        <v>#REF!</v>
      </c>
      <c r="I1057" s="17" t="e">
        <f>IF(Wedstrijden!#REF!="Nee",0,IF(Wedstrijden!#REF!="Ja",1,""))</f>
        <v>#REF!</v>
      </c>
      <c r="J1057" s="17" t="e">
        <f>IF(Wedstrijden!#REF!&lt;&gt;"",Wedstrijden!#REF!,"")</f>
        <v>#REF!</v>
      </c>
      <c r="W1057" s="18"/>
      <c r="AE1057" s="18"/>
      <c r="AN1057" s="18"/>
      <c r="AU1057" s="18"/>
      <c r="BA1057" s="18"/>
      <c r="BE1057" s="18"/>
      <c r="BJ1057" s="17" t="str">
        <f>IF(COUNTA(Wedstrijden!O878:Y878)&lt;&gt;0,1,"")</f>
        <v/>
      </c>
      <c r="BK1057" s="17" t="str">
        <f t="shared" si="96"/>
        <v/>
      </c>
      <c r="BL1057" s="17" t="str">
        <f>IF(Wedstrijden!O878="x","AA","")</f>
        <v/>
      </c>
      <c r="BM1057" s="17" t="str">
        <f>IF(Wedstrijden!P878="x","A","")</f>
        <v/>
      </c>
      <c r="BN1057" s="17" t="str">
        <f>IF(Wedstrijden!Q878="x","B1","")</f>
        <v/>
      </c>
      <c r="BO1057" s="17" t="e">
        <f>IF(Wedstrijden!#REF!="x","BB","")</f>
        <v>#REF!</v>
      </c>
      <c r="BP1057" s="17" t="str">
        <f>IF(Wedstrijden!S878="x","B","")</f>
        <v/>
      </c>
      <c r="BQ1057" s="17" t="str">
        <f>IF(Wedstrijden!T878="x","L1","")</f>
        <v/>
      </c>
      <c r="BR1057" s="17" t="str">
        <f>IF(Wedstrijden!U878="x","L2","")</f>
        <v/>
      </c>
      <c r="BS1057" s="17" t="str">
        <f>IF(Wedstrijden!V878="x","M1","")</f>
        <v/>
      </c>
      <c r="BT1057" s="17" t="str">
        <f>IF(Wedstrijden!W878="x","M2","")</f>
        <v/>
      </c>
      <c r="BU1057" s="17" t="str">
        <f>IF(Wedstrijden!X878="x","Z1","")</f>
        <v/>
      </c>
      <c r="BV1057" s="17" t="str">
        <f>IF(Wedstrijden!Y878="x","Z2","")</f>
        <v/>
      </c>
      <c r="BW1057" s="17" t="str">
        <f>IF(COUNTA(Wedstrijden!F878:N878)&lt;&gt;0,1,"")</f>
        <v/>
      </c>
      <c r="BX1057" s="17" t="str">
        <f t="shared" si="97"/>
        <v/>
      </c>
      <c r="BY1057" s="17" t="str">
        <f>IF(Wedstrijden!F878="x","BB","")</f>
        <v/>
      </c>
      <c r="BZ1057" s="17" t="str">
        <f>IF(Wedstrijden!G878="x","B","")</f>
        <v/>
      </c>
      <c r="CA1057" s="17" t="str">
        <f>IF(Wedstrijden!H878="x","L1","")</f>
        <v/>
      </c>
      <c r="CB1057" s="17" t="str">
        <f>IF(Wedstrijden!I878="x","L2","")</f>
        <v/>
      </c>
      <c r="CC1057" s="17" t="str">
        <f>IF(Wedstrijden!J878="x","M1","")</f>
        <v/>
      </c>
      <c r="CD1057" s="17" t="str">
        <f>IF(Wedstrijden!K878="x","M2","")</f>
        <v/>
      </c>
      <c r="CE1057" s="17" t="str">
        <f>IF(Wedstrijden!L878="x","Z1","")</f>
        <v/>
      </c>
      <c r="CF1057" s="17" t="str">
        <f>IF(Wedstrijden!M878="x","Z2","")</f>
        <v/>
      </c>
      <c r="CG1057" s="17" t="str">
        <f>IF(Wedstrijden!N878="x","ZZL","")</f>
        <v/>
      </c>
      <c r="CL1057" s="17" t="str">
        <f>IF(COUNTA(Wedstrijden!AG878:AN878)&lt;&gt;0,2,"")</f>
        <v/>
      </c>
      <c r="CM1057" s="17" t="str">
        <f t="shared" si="98"/>
        <v/>
      </c>
      <c r="CN1057" s="17" t="str">
        <f>IF(Wedstrijden!AG878="x","AA","")</f>
        <v/>
      </c>
      <c r="CO1057" s="17" t="str">
        <f>IF(Wedstrijden!AH878="x","A","")</f>
        <v/>
      </c>
      <c r="CP1057" s="17" t="str">
        <f>IF(Wedstrijden!AI878="x","BB","")</f>
        <v/>
      </c>
      <c r="CQ1057" s="17" t="str">
        <f>IF(Wedstrijden!AJ878="x","B","")</f>
        <v/>
      </c>
      <c r="CR1057" s="17" t="str">
        <f>IF(Wedstrijden!AK878="x","L","")</f>
        <v/>
      </c>
      <c r="CS1057" s="17" t="str">
        <f>IF(Wedstrijden!AL878="x","M","")</f>
        <v/>
      </c>
      <c r="CT1057" s="17" t="str">
        <f>IF(Wedstrijden!AM878="x","Z","")</f>
        <v/>
      </c>
      <c r="CU1057" s="17" t="str">
        <f>IF(Wedstrijden!AN878="x","ZZ","")</f>
        <v/>
      </c>
      <c r="CV1057" s="17" t="str">
        <f>IF(COUNTA(Wedstrijden!Z878:AF878)&lt;&gt;0,2,"")</f>
        <v/>
      </c>
      <c r="CW1057" s="17" t="str">
        <f t="shared" si="99"/>
        <v/>
      </c>
      <c r="CX1057" s="17" t="str">
        <f>IF(Wedstrijden!Z878="x","BB","")</f>
        <v/>
      </c>
      <c r="CY1057" s="17" t="str">
        <f>IF(Wedstrijden!AA878="x","B","")</f>
        <v/>
      </c>
      <c r="CZ1057" s="17" t="str">
        <f>IF(Wedstrijden!AB878="x","L","")</f>
        <v/>
      </c>
      <c r="DA1057" s="17" t="str">
        <f>IF(Wedstrijden!AC878="x","M","")</f>
        <v/>
      </c>
      <c r="DB1057" s="17" t="str">
        <f>IF(Wedstrijden!AD878="x","Z","")</f>
        <v/>
      </c>
      <c r="DC1057" s="17" t="str">
        <f>IF(Wedstrijden!AE878="x","ZZ","")</f>
        <v/>
      </c>
      <c r="DD1057" s="17" t="str">
        <f>IF(Wedstrijden!AF878="x","1.40","")</f>
        <v/>
      </c>
      <c r="DE1057" s="17" t="str">
        <f>IF(COUNTA(Wedstrijden!AP878:AR878)&lt;&gt;0,6,"")</f>
        <v/>
      </c>
      <c r="DF1057" s="17" t="str">
        <f t="shared" si="100"/>
        <v/>
      </c>
      <c r="DG1057" s="17" t="str">
        <f>IF(Wedstrijden!AP878="x","L","")</f>
        <v/>
      </c>
      <c r="DH1057" s="17" t="str">
        <f>IF(Wedstrijden!AQ878="x","M","")</f>
        <v/>
      </c>
      <c r="DI1057" s="17" t="str">
        <f>IF(Wedstrijden!AR878="x","Z","")</f>
        <v/>
      </c>
      <c r="DJ1057" s="17" t="str">
        <f>IF(Wedstrijden!AS878="x","Z","")</f>
        <v/>
      </c>
      <c r="DK1057" s="17" t="str">
        <f>IF(COUNTA(Wedstrijden!AU878:AW878)&lt;&gt;0,6,"")</f>
        <v/>
      </c>
      <c r="DL1057" s="17" t="str">
        <f t="shared" si="101"/>
        <v/>
      </c>
      <c r="DM1057" s="17" t="str">
        <f>IF(Wedstrijden!AU878="x","L","")</f>
        <v/>
      </c>
      <c r="DN1057" s="17" t="str">
        <f>IF(Wedstrijden!AV878="x","M","")</f>
        <v/>
      </c>
      <c r="DO1057" s="17" t="str">
        <f>IF(Wedstrijden!AW878="x","Z","")</f>
        <v/>
      </c>
      <c r="DP1057" s="17" t="str">
        <f>IF(Wedstrijden!AX878="x","Z","")</f>
        <v/>
      </c>
    </row>
    <row r="1058" spans="1:120" ht="14.4" x14ac:dyDescent="0.3">
      <c r="A1058" s="21">
        <f>Wedstrijden!A879</f>
        <v>0</v>
      </c>
      <c r="B1058" s="17" t="str">
        <f>IFERROR(VLOOKUP(Wedstrijden!#REF!,#REF!,2,FALSE),"")</f>
        <v/>
      </c>
      <c r="C1058" s="17" t="e">
        <f>Wedstrijden!#REF!</f>
        <v>#REF!</v>
      </c>
      <c r="D1058" s="17" t="str">
        <f>IFERROR(VLOOKUP(Wedstrijden!#REF!,#REF!,2,FALSE),"")</f>
        <v/>
      </c>
      <c r="E1058" s="17" t="str">
        <f>IFERROR(VLOOKUP(Wedstrijden!#REF!,#REF!,5,FALSE),"")</f>
        <v/>
      </c>
      <c r="F1058" s="17" t="e">
        <f>IF(Wedstrijden!#REF!&lt;&gt;"",Wedstrijden!#REF!,"")</f>
        <v>#REF!</v>
      </c>
      <c r="G1058" s="17" t="e">
        <f>IF(Wedstrijden!#REF!="Indoor",1,0)</f>
        <v>#REF!</v>
      </c>
      <c r="H1058" s="17" t="e">
        <f>Wedstrijden!#REF!</f>
        <v>#REF!</v>
      </c>
      <c r="I1058" s="17" t="e">
        <f>IF(Wedstrijden!#REF!="Nee",0,IF(Wedstrijden!#REF!="Ja",1,""))</f>
        <v>#REF!</v>
      </c>
      <c r="J1058" s="17" t="e">
        <f>IF(Wedstrijden!#REF!&lt;&gt;"",Wedstrijden!#REF!,"")</f>
        <v>#REF!</v>
      </c>
      <c r="W1058" s="18"/>
      <c r="AE1058" s="18"/>
      <c r="AN1058" s="18"/>
      <c r="AU1058" s="18"/>
      <c r="BA1058" s="18"/>
      <c r="BE1058" s="18"/>
      <c r="BJ1058" s="17" t="str">
        <f>IF(COUNTA(Wedstrijden!O879:Y879)&lt;&gt;0,1,"")</f>
        <v/>
      </c>
      <c r="BK1058" s="17" t="str">
        <f t="shared" si="96"/>
        <v/>
      </c>
      <c r="BL1058" s="17" t="str">
        <f>IF(Wedstrijden!O879="x","AA","")</f>
        <v/>
      </c>
      <c r="BM1058" s="17" t="str">
        <f>IF(Wedstrijden!P879="x","A","")</f>
        <v/>
      </c>
      <c r="BN1058" s="17" t="str">
        <f>IF(Wedstrijden!Q879="x","B1","")</f>
        <v/>
      </c>
      <c r="BO1058" s="17" t="e">
        <f>IF(Wedstrijden!#REF!="x","BB","")</f>
        <v>#REF!</v>
      </c>
      <c r="BP1058" s="17" t="str">
        <f>IF(Wedstrijden!S879="x","B","")</f>
        <v/>
      </c>
      <c r="BQ1058" s="17" t="str">
        <f>IF(Wedstrijden!T879="x","L1","")</f>
        <v/>
      </c>
      <c r="BR1058" s="17" t="str">
        <f>IF(Wedstrijden!U879="x","L2","")</f>
        <v/>
      </c>
      <c r="BS1058" s="17" t="str">
        <f>IF(Wedstrijden!V879="x","M1","")</f>
        <v/>
      </c>
      <c r="BT1058" s="17" t="str">
        <f>IF(Wedstrijden!W879="x","M2","")</f>
        <v/>
      </c>
      <c r="BU1058" s="17" t="str">
        <f>IF(Wedstrijden!X879="x","Z1","")</f>
        <v/>
      </c>
      <c r="BV1058" s="17" t="str">
        <f>IF(Wedstrijden!Y879="x","Z2","")</f>
        <v/>
      </c>
      <c r="BW1058" s="17" t="str">
        <f>IF(COUNTA(Wedstrijden!F879:N879)&lt;&gt;0,1,"")</f>
        <v/>
      </c>
      <c r="BX1058" s="17" t="str">
        <f t="shared" si="97"/>
        <v/>
      </c>
      <c r="BY1058" s="17" t="str">
        <f>IF(Wedstrijden!F879="x","BB","")</f>
        <v/>
      </c>
      <c r="BZ1058" s="17" t="str">
        <f>IF(Wedstrijden!G879="x","B","")</f>
        <v/>
      </c>
      <c r="CA1058" s="17" t="str">
        <f>IF(Wedstrijden!H879="x","L1","")</f>
        <v/>
      </c>
      <c r="CB1058" s="17" t="str">
        <f>IF(Wedstrijden!I879="x","L2","")</f>
        <v/>
      </c>
      <c r="CC1058" s="17" t="str">
        <f>IF(Wedstrijden!J879="x","M1","")</f>
        <v/>
      </c>
      <c r="CD1058" s="17" t="str">
        <f>IF(Wedstrijden!K879="x","M2","")</f>
        <v/>
      </c>
      <c r="CE1058" s="17" t="str">
        <f>IF(Wedstrijden!L879="x","Z1","")</f>
        <v/>
      </c>
      <c r="CF1058" s="17" t="str">
        <f>IF(Wedstrijden!M879="x","Z2","")</f>
        <v/>
      </c>
      <c r="CG1058" s="17" t="str">
        <f>IF(Wedstrijden!N879="x","ZZL","")</f>
        <v/>
      </c>
      <c r="CL1058" s="17" t="str">
        <f>IF(COUNTA(Wedstrijden!AG879:AN879)&lt;&gt;0,2,"")</f>
        <v/>
      </c>
      <c r="CM1058" s="17" t="str">
        <f t="shared" si="98"/>
        <v/>
      </c>
      <c r="CN1058" s="17" t="str">
        <f>IF(Wedstrijden!AG879="x","AA","")</f>
        <v/>
      </c>
      <c r="CO1058" s="17" t="str">
        <f>IF(Wedstrijden!AH879="x","A","")</f>
        <v/>
      </c>
      <c r="CP1058" s="17" t="str">
        <f>IF(Wedstrijden!AI879="x","BB","")</f>
        <v/>
      </c>
      <c r="CQ1058" s="17" t="str">
        <f>IF(Wedstrijden!AJ879="x","B","")</f>
        <v/>
      </c>
      <c r="CR1058" s="17" t="str">
        <f>IF(Wedstrijden!AK879="x","L","")</f>
        <v/>
      </c>
      <c r="CS1058" s="17" t="str">
        <f>IF(Wedstrijden!AL879="x","M","")</f>
        <v/>
      </c>
      <c r="CT1058" s="17" t="str">
        <f>IF(Wedstrijden!AM879="x","Z","")</f>
        <v/>
      </c>
      <c r="CU1058" s="17" t="str">
        <f>IF(Wedstrijden!AN879="x","ZZ","")</f>
        <v/>
      </c>
      <c r="CV1058" s="17" t="str">
        <f>IF(COUNTA(Wedstrijden!Z879:AF879)&lt;&gt;0,2,"")</f>
        <v/>
      </c>
      <c r="CW1058" s="17" t="str">
        <f t="shared" si="99"/>
        <v/>
      </c>
      <c r="CX1058" s="17" t="str">
        <f>IF(Wedstrijden!Z879="x","BB","")</f>
        <v/>
      </c>
      <c r="CY1058" s="17" t="str">
        <f>IF(Wedstrijden!AA879="x","B","")</f>
        <v/>
      </c>
      <c r="CZ1058" s="17" t="str">
        <f>IF(Wedstrijden!AB879="x","L","")</f>
        <v/>
      </c>
      <c r="DA1058" s="17" t="str">
        <f>IF(Wedstrijden!AC879="x","M","")</f>
        <v/>
      </c>
      <c r="DB1058" s="17" t="str">
        <f>IF(Wedstrijden!AD879="x","Z","")</f>
        <v/>
      </c>
      <c r="DC1058" s="17" t="str">
        <f>IF(Wedstrijden!AE879="x","ZZ","")</f>
        <v/>
      </c>
      <c r="DD1058" s="17" t="str">
        <f>IF(Wedstrijden!AF879="x","1.40","")</f>
        <v/>
      </c>
      <c r="DE1058" s="17" t="str">
        <f>IF(COUNTA(Wedstrijden!AP879:AR879)&lt;&gt;0,6,"")</f>
        <v/>
      </c>
      <c r="DF1058" s="17" t="str">
        <f t="shared" si="100"/>
        <v/>
      </c>
      <c r="DG1058" s="17" t="str">
        <f>IF(Wedstrijden!AP879="x","L","")</f>
        <v/>
      </c>
      <c r="DH1058" s="17" t="str">
        <f>IF(Wedstrijden!AQ879="x","M","")</f>
        <v/>
      </c>
      <c r="DI1058" s="17" t="str">
        <f>IF(Wedstrijden!AR879="x","Z","")</f>
        <v/>
      </c>
      <c r="DJ1058" s="17" t="str">
        <f>IF(Wedstrijden!AS879="x","Z","")</f>
        <v/>
      </c>
      <c r="DK1058" s="17" t="str">
        <f>IF(COUNTA(Wedstrijden!AU879:AW879)&lt;&gt;0,6,"")</f>
        <v/>
      </c>
      <c r="DL1058" s="17" t="str">
        <f t="shared" si="101"/>
        <v/>
      </c>
      <c r="DM1058" s="17" t="str">
        <f>IF(Wedstrijden!AU879="x","L","")</f>
        <v/>
      </c>
      <c r="DN1058" s="17" t="str">
        <f>IF(Wedstrijden!AV879="x","M","")</f>
        <v/>
      </c>
      <c r="DO1058" s="17" t="str">
        <f>IF(Wedstrijden!AW879="x","Z","")</f>
        <v/>
      </c>
      <c r="DP1058" s="17" t="str">
        <f>IF(Wedstrijden!AX879="x","Z","")</f>
        <v/>
      </c>
    </row>
    <row r="1059" spans="1:120" ht="14.4" x14ac:dyDescent="0.3">
      <c r="A1059" s="21">
        <f>Wedstrijden!A880</f>
        <v>0</v>
      </c>
      <c r="B1059" s="17" t="str">
        <f>IFERROR(VLOOKUP(Wedstrijden!#REF!,#REF!,2,FALSE),"")</f>
        <v/>
      </c>
      <c r="C1059" s="17" t="e">
        <f>Wedstrijden!#REF!</f>
        <v>#REF!</v>
      </c>
      <c r="D1059" s="17" t="str">
        <f>IFERROR(VLOOKUP(Wedstrijden!#REF!,#REF!,2,FALSE),"")</f>
        <v/>
      </c>
      <c r="E1059" s="17" t="str">
        <f>IFERROR(VLOOKUP(Wedstrijden!#REF!,#REF!,5,FALSE),"")</f>
        <v/>
      </c>
      <c r="F1059" s="17" t="e">
        <f>IF(Wedstrijden!#REF!&lt;&gt;"",Wedstrijden!#REF!,"")</f>
        <v>#REF!</v>
      </c>
      <c r="G1059" s="17" t="e">
        <f>IF(Wedstrijden!#REF!="Indoor",1,0)</f>
        <v>#REF!</v>
      </c>
      <c r="H1059" s="17" t="e">
        <f>Wedstrijden!#REF!</f>
        <v>#REF!</v>
      </c>
      <c r="I1059" s="17" t="e">
        <f>IF(Wedstrijden!#REF!="Nee",0,IF(Wedstrijden!#REF!="Ja",1,""))</f>
        <v>#REF!</v>
      </c>
      <c r="J1059" s="17" t="e">
        <f>IF(Wedstrijden!#REF!&lt;&gt;"",Wedstrijden!#REF!,"")</f>
        <v>#REF!</v>
      </c>
      <c r="W1059" s="18"/>
      <c r="AE1059" s="18"/>
      <c r="AN1059" s="18"/>
      <c r="AU1059" s="18"/>
      <c r="BA1059" s="18"/>
      <c r="BE1059" s="18"/>
      <c r="BJ1059" s="17" t="str">
        <f>IF(COUNTA(Wedstrijden!O880:Y880)&lt;&gt;0,1,"")</f>
        <v/>
      </c>
      <c r="BK1059" s="17" t="str">
        <f t="shared" si="96"/>
        <v/>
      </c>
      <c r="BL1059" s="17" t="str">
        <f>IF(Wedstrijden!O880="x","AA","")</f>
        <v/>
      </c>
      <c r="BM1059" s="17" t="str">
        <f>IF(Wedstrijden!P880="x","A","")</f>
        <v/>
      </c>
      <c r="BN1059" s="17" t="str">
        <f>IF(Wedstrijden!Q880="x","B1","")</f>
        <v/>
      </c>
      <c r="BO1059" s="17" t="e">
        <f>IF(Wedstrijden!#REF!="x","BB","")</f>
        <v>#REF!</v>
      </c>
      <c r="BP1059" s="17" t="str">
        <f>IF(Wedstrijden!S880="x","B","")</f>
        <v/>
      </c>
      <c r="BQ1059" s="17" t="str">
        <f>IF(Wedstrijden!T880="x","L1","")</f>
        <v/>
      </c>
      <c r="BR1059" s="17" t="str">
        <f>IF(Wedstrijden!U880="x","L2","")</f>
        <v/>
      </c>
      <c r="BS1059" s="17" t="str">
        <f>IF(Wedstrijden!V880="x","M1","")</f>
        <v/>
      </c>
      <c r="BT1059" s="17" t="str">
        <f>IF(Wedstrijden!W880="x","M2","")</f>
        <v/>
      </c>
      <c r="BU1059" s="17" t="str">
        <f>IF(Wedstrijden!X880="x","Z1","")</f>
        <v/>
      </c>
      <c r="BV1059" s="17" t="str">
        <f>IF(Wedstrijden!Y880="x","Z2","")</f>
        <v/>
      </c>
      <c r="BW1059" s="17" t="str">
        <f>IF(COUNTA(Wedstrijden!F880:N880)&lt;&gt;0,1,"")</f>
        <v/>
      </c>
      <c r="BX1059" s="17" t="str">
        <f t="shared" si="97"/>
        <v/>
      </c>
      <c r="BY1059" s="17" t="str">
        <f>IF(Wedstrijden!F880="x","BB","")</f>
        <v/>
      </c>
      <c r="BZ1059" s="17" t="str">
        <f>IF(Wedstrijden!G880="x","B","")</f>
        <v/>
      </c>
      <c r="CA1059" s="17" t="str">
        <f>IF(Wedstrijden!H880="x","L1","")</f>
        <v/>
      </c>
      <c r="CB1059" s="17" t="str">
        <f>IF(Wedstrijden!I880="x","L2","")</f>
        <v/>
      </c>
      <c r="CC1059" s="17" t="str">
        <f>IF(Wedstrijden!J880="x","M1","")</f>
        <v/>
      </c>
      <c r="CD1059" s="17" t="str">
        <f>IF(Wedstrijden!K880="x","M2","")</f>
        <v/>
      </c>
      <c r="CE1059" s="17" t="str">
        <f>IF(Wedstrijden!L880="x","Z1","")</f>
        <v/>
      </c>
      <c r="CF1059" s="17" t="str">
        <f>IF(Wedstrijden!M880="x","Z2","")</f>
        <v/>
      </c>
      <c r="CG1059" s="17" t="str">
        <f>IF(Wedstrijden!N880="x","ZZL","")</f>
        <v/>
      </c>
      <c r="CL1059" s="17" t="str">
        <f>IF(COUNTA(Wedstrijden!AG880:AN880)&lt;&gt;0,2,"")</f>
        <v/>
      </c>
      <c r="CM1059" s="17" t="str">
        <f t="shared" si="98"/>
        <v/>
      </c>
      <c r="CN1059" s="17" t="str">
        <f>IF(Wedstrijden!AG880="x","AA","")</f>
        <v/>
      </c>
      <c r="CO1059" s="17" t="str">
        <f>IF(Wedstrijden!AH880="x","A","")</f>
        <v/>
      </c>
      <c r="CP1059" s="17" t="str">
        <f>IF(Wedstrijden!AI880="x","BB","")</f>
        <v/>
      </c>
      <c r="CQ1059" s="17" t="str">
        <f>IF(Wedstrijden!AJ880="x","B","")</f>
        <v/>
      </c>
      <c r="CR1059" s="17" t="str">
        <f>IF(Wedstrijden!AK880="x","L","")</f>
        <v/>
      </c>
      <c r="CS1059" s="17" t="str">
        <f>IF(Wedstrijden!AL880="x","M","")</f>
        <v/>
      </c>
      <c r="CT1059" s="17" t="str">
        <f>IF(Wedstrijden!AM880="x","Z","")</f>
        <v/>
      </c>
      <c r="CU1059" s="17" t="str">
        <f>IF(Wedstrijden!AN880="x","ZZ","")</f>
        <v/>
      </c>
      <c r="CV1059" s="17" t="str">
        <f>IF(COUNTA(Wedstrijden!Z880:AF880)&lt;&gt;0,2,"")</f>
        <v/>
      </c>
      <c r="CW1059" s="17" t="str">
        <f t="shared" si="99"/>
        <v/>
      </c>
      <c r="CX1059" s="17" t="str">
        <f>IF(Wedstrijden!Z880="x","BB","")</f>
        <v/>
      </c>
      <c r="CY1059" s="17" t="str">
        <f>IF(Wedstrijden!AA880="x","B","")</f>
        <v/>
      </c>
      <c r="CZ1059" s="17" t="str">
        <f>IF(Wedstrijden!AB880="x","L","")</f>
        <v/>
      </c>
      <c r="DA1059" s="17" t="str">
        <f>IF(Wedstrijden!AC880="x","M","")</f>
        <v/>
      </c>
      <c r="DB1059" s="17" t="str">
        <f>IF(Wedstrijden!AD880="x","Z","")</f>
        <v/>
      </c>
      <c r="DC1059" s="17" t="str">
        <f>IF(Wedstrijden!AE880="x","ZZ","")</f>
        <v/>
      </c>
      <c r="DD1059" s="17" t="str">
        <f>IF(Wedstrijden!AF880="x","1.40","")</f>
        <v/>
      </c>
      <c r="DE1059" s="17" t="str">
        <f>IF(COUNTA(Wedstrijden!AP880:AR880)&lt;&gt;0,6,"")</f>
        <v/>
      </c>
      <c r="DF1059" s="17" t="str">
        <f t="shared" si="100"/>
        <v/>
      </c>
      <c r="DG1059" s="17" t="str">
        <f>IF(Wedstrijden!AP880="x","L","")</f>
        <v/>
      </c>
      <c r="DH1059" s="17" t="str">
        <f>IF(Wedstrijden!AQ880="x","M","")</f>
        <v/>
      </c>
      <c r="DI1059" s="17" t="str">
        <f>IF(Wedstrijden!AR880="x","Z","")</f>
        <v/>
      </c>
      <c r="DJ1059" s="17" t="str">
        <f>IF(Wedstrijden!AS880="x","Z","")</f>
        <v/>
      </c>
      <c r="DK1059" s="17" t="str">
        <f>IF(COUNTA(Wedstrijden!AU880:AW880)&lt;&gt;0,6,"")</f>
        <v/>
      </c>
      <c r="DL1059" s="17" t="str">
        <f t="shared" si="101"/>
        <v/>
      </c>
      <c r="DM1059" s="17" t="str">
        <f>IF(Wedstrijden!AU880="x","L","")</f>
        <v/>
      </c>
      <c r="DN1059" s="17" t="str">
        <f>IF(Wedstrijden!AV880="x","M","")</f>
        <v/>
      </c>
      <c r="DO1059" s="17" t="str">
        <f>IF(Wedstrijden!AW880="x","Z","")</f>
        <v/>
      </c>
      <c r="DP1059" s="17" t="str">
        <f>IF(Wedstrijden!AX880="x","Z","")</f>
        <v/>
      </c>
    </row>
    <row r="1060" spans="1:120" ht="14.4" x14ac:dyDescent="0.3">
      <c r="A1060" s="21">
        <f>Wedstrijden!A881</f>
        <v>0</v>
      </c>
      <c r="B1060" s="17" t="str">
        <f>IFERROR(VLOOKUP(Wedstrijden!#REF!,#REF!,2,FALSE),"")</f>
        <v/>
      </c>
      <c r="C1060" s="17" t="e">
        <f>Wedstrijden!#REF!</f>
        <v>#REF!</v>
      </c>
      <c r="D1060" s="17" t="str">
        <f>IFERROR(VLOOKUP(Wedstrijden!#REF!,#REF!,2,FALSE),"")</f>
        <v/>
      </c>
      <c r="E1060" s="17" t="str">
        <f>IFERROR(VLOOKUP(Wedstrijden!#REF!,#REF!,5,FALSE),"")</f>
        <v/>
      </c>
      <c r="F1060" s="17" t="e">
        <f>IF(Wedstrijden!#REF!&lt;&gt;"",Wedstrijden!#REF!,"")</f>
        <v>#REF!</v>
      </c>
      <c r="G1060" s="17" t="e">
        <f>IF(Wedstrijden!#REF!="Indoor",1,0)</f>
        <v>#REF!</v>
      </c>
      <c r="H1060" s="17" t="e">
        <f>Wedstrijden!#REF!</f>
        <v>#REF!</v>
      </c>
      <c r="I1060" s="17" t="e">
        <f>IF(Wedstrijden!#REF!="Nee",0,IF(Wedstrijden!#REF!="Ja",1,""))</f>
        <v>#REF!</v>
      </c>
      <c r="J1060" s="17" t="e">
        <f>IF(Wedstrijden!#REF!&lt;&gt;"",Wedstrijden!#REF!,"")</f>
        <v>#REF!</v>
      </c>
      <c r="W1060" s="18"/>
      <c r="AE1060" s="18"/>
      <c r="AN1060" s="18"/>
      <c r="AU1060" s="18"/>
      <c r="BA1060" s="18"/>
      <c r="BE1060" s="18"/>
      <c r="BJ1060" s="17" t="str">
        <f>IF(COUNTA(Wedstrijden!O881:Y881)&lt;&gt;0,1,"")</f>
        <v/>
      </c>
      <c r="BK1060" s="17" t="str">
        <f t="shared" si="96"/>
        <v/>
      </c>
      <c r="BL1060" s="17" t="str">
        <f>IF(Wedstrijden!O881="x","AA","")</f>
        <v/>
      </c>
      <c r="BM1060" s="17" t="str">
        <f>IF(Wedstrijden!P881="x","A","")</f>
        <v/>
      </c>
      <c r="BN1060" s="17" t="str">
        <f>IF(Wedstrijden!Q881="x","B1","")</f>
        <v/>
      </c>
      <c r="BO1060" s="17" t="e">
        <f>IF(Wedstrijden!#REF!="x","BB","")</f>
        <v>#REF!</v>
      </c>
      <c r="BP1060" s="17" t="str">
        <f>IF(Wedstrijden!S881="x","B","")</f>
        <v/>
      </c>
      <c r="BQ1060" s="17" t="str">
        <f>IF(Wedstrijden!T881="x","L1","")</f>
        <v/>
      </c>
      <c r="BR1060" s="17" t="str">
        <f>IF(Wedstrijden!U881="x","L2","")</f>
        <v/>
      </c>
      <c r="BS1060" s="17" t="str">
        <f>IF(Wedstrijden!V881="x","M1","")</f>
        <v/>
      </c>
      <c r="BT1060" s="17" t="str">
        <f>IF(Wedstrijden!W881="x","M2","")</f>
        <v/>
      </c>
      <c r="BU1060" s="17" t="str">
        <f>IF(Wedstrijden!X881="x","Z1","")</f>
        <v/>
      </c>
      <c r="BV1060" s="17" t="str">
        <f>IF(Wedstrijden!Y881="x","Z2","")</f>
        <v/>
      </c>
      <c r="BW1060" s="17" t="str">
        <f>IF(COUNTA(Wedstrijden!F881:N881)&lt;&gt;0,1,"")</f>
        <v/>
      </c>
      <c r="BX1060" s="17" t="str">
        <f t="shared" si="97"/>
        <v/>
      </c>
      <c r="BY1060" s="17" t="str">
        <f>IF(Wedstrijden!F881="x","BB","")</f>
        <v/>
      </c>
      <c r="BZ1060" s="17" t="str">
        <f>IF(Wedstrijden!G881="x","B","")</f>
        <v/>
      </c>
      <c r="CA1060" s="17" t="str">
        <f>IF(Wedstrijden!H881="x","L1","")</f>
        <v/>
      </c>
      <c r="CB1060" s="17" t="str">
        <f>IF(Wedstrijden!I881="x","L2","")</f>
        <v/>
      </c>
      <c r="CC1060" s="17" t="str">
        <f>IF(Wedstrijden!J881="x","M1","")</f>
        <v/>
      </c>
      <c r="CD1060" s="17" t="str">
        <f>IF(Wedstrijden!K881="x","M2","")</f>
        <v/>
      </c>
      <c r="CE1060" s="17" t="str">
        <f>IF(Wedstrijden!L881="x","Z1","")</f>
        <v/>
      </c>
      <c r="CF1060" s="17" t="str">
        <f>IF(Wedstrijden!M881="x","Z2","")</f>
        <v/>
      </c>
      <c r="CG1060" s="17" t="str">
        <f>IF(Wedstrijden!N881="x","ZZL","")</f>
        <v/>
      </c>
      <c r="CL1060" s="17" t="str">
        <f>IF(COUNTA(Wedstrijden!AG881:AN881)&lt;&gt;0,2,"")</f>
        <v/>
      </c>
      <c r="CM1060" s="17" t="str">
        <f t="shared" si="98"/>
        <v/>
      </c>
      <c r="CN1060" s="17" t="str">
        <f>IF(Wedstrijden!AG881="x","AA","")</f>
        <v/>
      </c>
      <c r="CO1060" s="17" t="str">
        <f>IF(Wedstrijden!AH881="x","A","")</f>
        <v/>
      </c>
      <c r="CP1060" s="17" t="str">
        <f>IF(Wedstrijden!AI881="x","BB","")</f>
        <v/>
      </c>
      <c r="CQ1060" s="17" t="str">
        <f>IF(Wedstrijden!AJ881="x","B","")</f>
        <v/>
      </c>
      <c r="CR1060" s="17" t="str">
        <f>IF(Wedstrijden!AK881="x","L","")</f>
        <v/>
      </c>
      <c r="CS1060" s="17" t="str">
        <f>IF(Wedstrijden!AL881="x","M","")</f>
        <v/>
      </c>
      <c r="CT1060" s="17" t="str">
        <f>IF(Wedstrijden!AM881="x","Z","")</f>
        <v/>
      </c>
      <c r="CU1060" s="17" t="str">
        <f>IF(Wedstrijden!AN881="x","ZZ","")</f>
        <v/>
      </c>
      <c r="CV1060" s="17" t="str">
        <f>IF(COUNTA(Wedstrijden!Z881:AF881)&lt;&gt;0,2,"")</f>
        <v/>
      </c>
      <c r="CW1060" s="17" t="str">
        <f t="shared" si="99"/>
        <v/>
      </c>
      <c r="CX1060" s="17" t="str">
        <f>IF(Wedstrijden!Z881="x","BB","")</f>
        <v/>
      </c>
      <c r="CY1060" s="17" t="str">
        <f>IF(Wedstrijden!AA881="x","B","")</f>
        <v/>
      </c>
      <c r="CZ1060" s="17" t="str">
        <f>IF(Wedstrijden!AB881="x","L","")</f>
        <v/>
      </c>
      <c r="DA1060" s="17" t="str">
        <f>IF(Wedstrijden!AC881="x","M","")</f>
        <v/>
      </c>
      <c r="DB1060" s="17" t="str">
        <f>IF(Wedstrijden!AD881="x","Z","")</f>
        <v/>
      </c>
      <c r="DC1060" s="17" t="str">
        <f>IF(Wedstrijden!AE881="x","ZZ","")</f>
        <v/>
      </c>
      <c r="DD1060" s="17" t="str">
        <f>IF(Wedstrijden!AF881="x","1.40","")</f>
        <v/>
      </c>
      <c r="DE1060" s="17" t="str">
        <f>IF(COUNTA(Wedstrijden!AP881:AR881)&lt;&gt;0,6,"")</f>
        <v/>
      </c>
      <c r="DF1060" s="17" t="str">
        <f t="shared" si="100"/>
        <v/>
      </c>
      <c r="DG1060" s="17" t="str">
        <f>IF(Wedstrijden!AP881="x","L","")</f>
        <v/>
      </c>
      <c r="DH1060" s="17" t="str">
        <f>IF(Wedstrijden!AQ881="x","M","")</f>
        <v/>
      </c>
      <c r="DI1060" s="17" t="str">
        <f>IF(Wedstrijden!AR881="x","Z","")</f>
        <v/>
      </c>
      <c r="DJ1060" s="17" t="str">
        <f>IF(Wedstrijden!AS881="x","Z","")</f>
        <v/>
      </c>
      <c r="DK1060" s="17" t="str">
        <f>IF(COUNTA(Wedstrijden!AU881:AW881)&lt;&gt;0,6,"")</f>
        <v/>
      </c>
      <c r="DL1060" s="17" t="str">
        <f t="shared" si="101"/>
        <v/>
      </c>
      <c r="DM1060" s="17" t="str">
        <f>IF(Wedstrijden!AU881="x","L","")</f>
        <v/>
      </c>
      <c r="DN1060" s="17" t="str">
        <f>IF(Wedstrijden!AV881="x","M","")</f>
        <v/>
      </c>
      <c r="DO1060" s="17" t="str">
        <f>IF(Wedstrijden!AW881="x","Z","")</f>
        <v/>
      </c>
      <c r="DP1060" s="17" t="str">
        <f>IF(Wedstrijden!AX881="x","Z","")</f>
        <v/>
      </c>
    </row>
    <row r="1061" spans="1:120" ht="14.4" x14ac:dyDescent="0.3">
      <c r="A1061" s="21">
        <f>Wedstrijden!A882</f>
        <v>0</v>
      </c>
      <c r="B1061" s="17" t="str">
        <f>IFERROR(VLOOKUP(Wedstrijden!#REF!,#REF!,2,FALSE),"")</f>
        <v/>
      </c>
      <c r="C1061" s="17" t="e">
        <f>Wedstrijden!#REF!</f>
        <v>#REF!</v>
      </c>
      <c r="D1061" s="17" t="str">
        <f>IFERROR(VLOOKUP(Wedstrijden!#REF!,#REF!,2,FALSE),"")</f>
        <v/>
      </c>
      <c r="E1061" s="17" t="str">
        <f>IFERROR(VLOOKUP(Wedstrijden!#REF!,#REF!,5,FALSE),"")</f>
        <v/>
      </c>
      <c r="F1061" s="17" t="e">
        <f>IF(Wedstrijden!#REF!&lt;&gt;"",Wedstrijden!#REF!,"")</f>
        <v>#REF!</v>
      </c>
      <c r="G1061" s="17" t="e">
        <f>IF(Wedstrijden!#REF!="Indoor",1,0)</f>
        <v>#REF!</v>
      </c>
      <c r="H1061" s="17" t="e">
        <f>Wedstrijden!#REF!</f>
        <v>#REF!</v>
      </c>
      <c r="I1061" s="17" t="e">
        <f>IF(Wedstrijden!#REF!="Nee",0,IF(Wedstrijden!#REF!="Ja",1,""))</f>
        <v>#REF!</v>
      </c>
      <c r="J1061" s="17" t="e">
        <f>IF(Wedstrijden!#REF!&lt;&gt;"",Wedstrijden!#REF!,"")</f>
        <v>#REF!</v>
      </c>
      <c r="W1061" s="18"/>
      <c r="AE1061" s="18"/>
      <c r="AN1061" s="18"/>
      <c r="AU1061" s="18"/>
      <c r="BA1061" s="18"/>
      <c r="BE1061" s="18"/>
      <c r="BJ1061" s="17" t="str">
        <f>IF(COUNTA(Wedstrijden!O882:Y882)&lt;&gt;0,1,"")</f>
        <v/>
      </c>
      <c r="BK1061" s="17" t="str">
        <f t="shared" si="96"/>
        <v/>
      </c>
      <c r="BL1061" s="17" t="str">
        <f>IF(Wedstrijden!O882="x","AA","")</f>
        <v/>
      </c>
      <c r="BM1061" s="17" t="str">
        <f>IF(Wedstrijden!P882="x","A","")</f>
        <v/>
      </c>
      <c r="BN1061" s="17" t="str">
        <f>IF(Wedstrijden!Q882="x","B1","")</f>
        <v/>
      </c>
      <c r="BO1061" s="17" t="e">
        <f>IF(Wedstrijden!#REF!="x","BB","")</f>
        <v>#REF!</v>
      </c>
      <c r="BP1061" s="17" t="str">
        <f>IF(Wedstrijden!S882="x","B","")</f>
        <v/>
      </c>
      <c r="BQ1061" s="17" t="str">
        <f>IF(Wedstrijden!T882="x","L1","")</f>
        <v/>
      </c>
      <c r="BR1061" s="17" t="str">
        <f>IF(Wedstrijden!U882="x","L2","")</f>
        <v/>
      </c>
      <c r="BS1061" s="17" t="str">
        <f>IF(Wedstrijden!V882="x","M1","")</f>
        <v/>
      </c>
      <c r="BT1061" s="17" t="str">
        <f>IF(Wedstrijden!W882="x","M2","")</f>
        <v/>
      </c>
      <c r="BU1061" s="17" t="str">
        <f>IF(Wedstrijden!X882="x","Z1","")</f>
        <v/>
      </c>
      <c r="BV1061" s="17" t="str">
        <f>IF(Wedstrijden!Y882="x","Z2","")</f>
        <v/>
      </c>
      <c r="BW1061" s="17" t="str">
        <f>IF(COUNTA(Wedstrijden!F882:N882)&lt;&gt;0,1,"")</f>
        <v/>
      </c>
      <c r="BX1061" s="17" t="str">
        <f t="shared" si="97"/>
        <v/>
      </c>
      <c r="BY1061" s="17" t="str">
        <f>IF(Wedstrijden!F882="x","BB","")</f>
        <v/>
      </c>
      <c r="BZ1061" s="17" t="str">
        <f>IF(Wedstrijden!G882="x","B","")</f>
        <v/>
      </c>
      <c r="CA1061" s="17" t="str">
        <f>IF(Wedstrijden!H882="x","L1","")</f>
        <v/>
      </c>
      <c r="CB1061" s="17" t="str">
        <f>IF(Wedstrijden!I882="x","L2","")</f>
        <v/>
      </c>
      <c r="CC1061" s="17" t="str">
        <f>IF(Wedstrijden!J882="x","M1","")</f>
        <v/>
      </c>
      <c r="CD1061" s="17" t="str">
        <f>IF(Wedstrijden!K882="x","M2","")</f>
        <v/>
      </c>
      <c r="CE1061" s="17" t="str">
        <f>IF(Wedstrijden!L882="x","Z1","")</f>
        <v/>
      </c>
      <c r="CF1061" s="17" t="str">
        <f>IF(Wedstrijden!M882="x","Z2","")</f>
        <v/>
      </c>
      <c r="CG1061" s="17" t="str">
        <f>IF(Wedstrijden!N882="x","ZZL","")</f>
        <v/>
      </c>
      <c r="CL1061" s="17" t="str">
        <f>IF(COUNTA(Wedstrijden!AG882:AN882)&lt;&gt;0,2,"")</f>
        <v/>
      </c>
      <c r="CM1061" s="17" t="str">
        <f t="shared" si="98"/>
        <v/>
      </c>
      <c r="CN1061" s="17" t="str">
        <f>IF(Wedstrijden!AG882="x","AA","")</f>
        <v/>
      </c>
      <c r="CO1061" s="17" t="str">
        <f>IF(Wedstrijden!AH882="x","A","")</f>
        <v/>
      </c>
      <c r="CP1061" s="17" t="str">
        <f>IF(Wedstrijden!AI882="x","BB","")</f>
        <v/>
      </c>
      <c r="CQ1061" s="17" t="str">
        <f>IF(Wedstrijden!AJ882="x","B","")</f>
        <v/>
      </c>
      <c r="CR1061" s="17" t="str">
        <f>IF(Wedstrijden!AK882="x","L","")</f>
        <v/>
      </c>
      <c r="CS1061" s="17" t="str">
        <f>IF(Wedstrijden!AL882="x","M","")</f>
        <v/>
      </c>
      <c r="CT1061" s="17" t="str">
        <f>IF(Wedstrijden!AM882="x","Z","")</f>
        <v/>
      </c>
      <c r="CU1061" s="17" t="str">
        <f>IF(Wedstrijden!AN882="x","ZZ","")</f>
        <v/>
      </c>
      <c r="CV1061" s="17" t="str">
        <f>IF(COUNTA(Wedstrijden!Z882:AF882)&lt;&gt;0,2,"")</f>
        <v/>
      </c>
      <c r="CW1061" s="17" t="str">
        <f t="shared" si="99"/>
        <v/>
      </c>
      <c r="CX1061" s="17" t="str">
        <f>IF(Wedstrijden!Z882="x","BB","")</f>
        <v/>
      </c>
      <c r="CY1061" s="17" t="str">
        <f>IF(Wedstrijden!AA882="x","B","")</f>
        <v/>
      </c>
      <c r="CZ1061" s="17" t="str">
        <f>IF(Wedstrijden!AB882="x","L","")</f>
        <v/>
      </c>
      <c r="DA1061" s="17" t="str">
        <f>IF(Wedstrijden!AC882="x","M","")</f>
        <v/>
      </c>
      <c r="DB1061" s="17" t="str">
        <f>IF(Wedstrijden!AD882="x","Z","")</f>
        <v/>
      </c>
      <c r="DC1061" s="17" t="str">
        <f>IF(Wedstrijden!AE882="x","ZZ","")</f>
        <v/>
      </c>
      <c r="DD1061" s="17" t="str">
        <f>IF(Wedstrijden!AF882="x","1.40","")</f>
        <v/>
      </c>
      <c r="DE1061" s="17" t="str">
        <f>IF(COUNTA(Wedstrijden!AP882:AR882)&lt;&gt;0,6,"")</f>
        <v/>
      </c>
      <c r="DF1061" s="17" t="str">
        <f t="shared" si="100"/>
        <v/>
      </c>
      <c r="DG1061" s="17" t="str">
        <f>IF(Wedstrijden!AP882="x","L","")</f>
        <v/>
      </c>
      <c r="DH1061" s="17" t="str">
        <f>IF(Wedstrijden!AQ882="x","M","")</f>
        <v/>
      </c>
      <c r="DI1061" s="17" t="str">
        <f>IF(Wedstrijden!AR882="x","Z","")</f>
        <v/>
      </c>
      <c r="DJ1061" s="17" t="str">
        <f>IF(Wedstrijden!AS882="x","Z","")</f>
        <v/>
      </c>
      <c r="DK1061" s="17" t="str">
        <f>IF(COUNTA(Wedstrijden!AU882:AW882)&lt;&gt;0,6,"")</f>
        <v/>
      </c>
      <c r="DL1061" s="17" t="str">
        <f t="shared" si="101"/>
        <v/>
      </c>
      <c r="DM1061" s="17" t="str">
        <f>IF(Wedstrijden!AU882="x","L","")</f>
        <v/>
      </c>
      <c r="DN1061" s="17" t="str">
        <f>IF(Wedstrijden!AV882="x","M","")</f>
        <v/>
      </c>
      <c r="DO1061" s="17" t="str">
        <f>IF(Wedstrijden!AW882="x","Z","")</f>
        <v/>
      </c>
      <c r="DP1061" s="17" t="str">
        <f>IF(Wedstrijden!AX882="x","Z","")</f>
        <v/>
      </c>
    </row>
    <row r="1062" spans="1:120" ht="14.4" x14ac:dyDescent="0.3">
      <c r="A1062" s="21">
        <f>Wedstrijden!A883</f>
        <v>0</v>
      </c>
      <c r="B1062" s="17" t="str">
        <f>IFERROR(VLOOKUP(Wedstrijden!#REF!,#REF!,2,FALSE),"")</f>
        <v/>
      </c>
      <c r="C1062" s="17" t="e">
        <f>Wedstrijden!#REF!</f>
        <v>#REF!</v>
      </c>
      <c r="D1062" s="17" t="str">
        <f>IFERROR(VLOOKUP(Wedstrijden!#REF!,#REF!,2,FALSE),"")</f>
        <v/>
      </c>
      <c r="E1062" s="17" t="str">
        <f>IFERROR(VLOOKUP(Wedstrijden!#REF!,#REF!,5,FALSE),"")</f>
        <v/>
      </c>
      <c r="F1062" s="17" t="e">
        <f>IF(Wedstrijden!#REF!&lt;&gt;"",Wedstrijden!#REF!,"")</f>
        <v>#REF!</v>
      </c>
      <c r="G1062" s="17" t="e">
        <f>IF(Wedstrijden!#REF!="Indoor",1,0)</f>
        <v>#REF!</v>
      </c>
      <c r="H1062" s="17" t="e">
        <f>Wedstrijden!#REF!</f>
        <v>#REF!</v>
      </c>
      <c r="I1062" s="17" t="e">
        <f>IF(Wedstrijden!#REF!="Nee",0,IF(Wedstrijden!#REF!="Ja",1,""))</f>
        <v>#REF!</v>
      </c>
      <c r="J1062" s="17" t="e">
        <f>IF(Wedstrijden!#REF!&lt;&gt;"",Wedstrijden!#REF!,"")</f>
        <v>#REF!</v>
      </c>
      <c r="W1062" s="18"/>
      <c r="AE1062" s="18"/>
      <c r="AN1062" s="18"/>
      <c r="AU1062" s="18"/>
      <c r="BA1062" s="18"/>
      <c r="BE1062" s="18"/>
      <c r="BJ1062" s="17" t="str">
        <f>IF(COUNTA(Wedstrijden!O883:Y883)&lt;&gt;0,1,"")</f>
        <v/>
      </c>
      <c r="BK1062" s="17" t="str">
        <f t="shared" si="96"/>
        <v/>
      </c>
      <c r="BL1062" s="17" t="str">
        <f>IF(Wedstrijden!O883="x","AA","")</f>
        <v/>
      </c>
      <c r="BM1062" s="17" t="str">
        <f>IF(Wedstrijden!P883="x","A","")</f>
        <v/>
      </c>
      <c r="BN1062" s="17" t="str">
        <f>IF(Wedstrijden!Q883="x","B1","")</f>
        <v/>
      </c>
      <c r="BO1062" s="17" t="e">
        <f>IF(Wedstrijden!#REF!="x","BB","")</f>
        <v>#REF!</v>
      </c>
      <c r="BP1062" s="17" t="str">
        <f>IF(Wedstrijden!S883="x","B","")</f>
        <v/>
      </c>
      <c r="BQ1062" s="17" t="str">
        <f>IF(Wedstrijden!T883="x","L1","")</f>
        <v/>
      </c>
      <c r="BR1062" s="17" t="str">
        <f>IF(Wedstrijden!U883="x","L2","")</f>
        <v/>
      </c>
      <c r="BS1062" s="17" t="str">
        <f>IF(Wedstrijden!V883="x","M1","")</f>
        <v/>
      </c>
      <c r="BT1062" s="17" t="str">
        <f>IF(Wedstrijden!W883="x","M2","")</f>
        <v/>
      </c>
      <c r="BU1062" s="17" t="str">
        <f>IF(Wedstrijden!X883="x","Z1","")</f>
        <v/>
      </c>
      <c r="BV1062" s="17" t="str">
        <f>IF(Wedstrijden!Y883="x","Z2","")</f>
        <v/>
      </c>
      <c r="BW1062" s="17" t="str">
        <f>IF(COUNTA(Wedstrijden!F883:N883)&lt;&gt;0,1,"")</f>
        <v/>
      </c>
      <c r="BX1062" s="17" t="str">
        <f t="shared" si="97"/>
        <v/>
      </c>
      <c r="BY1062" s="17" t="str">
        <f>IF(Wedstrijden!F883="x","BB","")</f>
        <v/>
      </c>
      <c r="BZ1062" s="17" t="str">
        <f>IF(Wedstrijden!G883="x","B","")</f>
        <v/>
      </c>
      <c r="CA1062" s="17" t="str">
        <f>IF(Wedstrijden!H883="x","L1","")</f>
        <v/>
      </c>
      <c r="CB1062" s="17" t="str">
        <f>IF(Wedstrijden!I883="x","L2","")</f>
        <v/>
      </c>
      <c r="CC1062" s="17" t="str">
        <f>IF(Wedstrijden!J883="x","M1","")</f>
        <v/>
      </c>
      <c r="CD1062" s="17" t="str">
        <f>IF(Wedstrijden!K883="x","M2","")</f>
        <v/>
      </c>
      <c r="CE1062" s="17" t="str">
        <f>IF(Wedstrijden!L883="x","Z1","")</f>
        <v/>
      </c>
      <c r="CF1062" s="17" t="str">
        <f>IF(Wedstrijden!M883="x","Z2","")</f>
        <v/>
      </c>
      <c r="CG1062" s="17" t="str">
        <f>IF(Wedstrijden!N883="x","ZZL","")</f>
        <v/>
      </c>
      <c r="CL1062" s="17" t="str">
        <f>IF(COUNTA(Wedstrijden!AG883:AN883)&lt;&gt;0,2,"")</f>
        <v/>
      </c>
      <c r="CM1062" s="17" t="str">
        <f t="shared" si="98"/>
        <v/>
      </c>
      <c r="CN1062" s="17" t="str">
        <f>IF(Wedstrijden!AG883="x","AA","")</f>
        <v/>
      </c>
      <c r="CO1062" s="17" t="str">
        <f>IF(Wedstrijden!AH883="x","A","")</f>
        <v/>
      </c>
      <c r="CP1062" s="17" t="str">
        <f>IF(Wedstrijden!AI883="x","BB","")</f>
        <v/>
      </c>
      <c r="CQ1062" s="17" t="str">
        <f>IF(Wedstrijden!AJ883="x","B","")</f>
        <v/>
      </c>
      <c r="CR1062" s="17" t="str">
        <f>IF(Wedstrijden!AK883="x","L","")</f>
        <v/>
      </c>
      <c r="CS1062" s="17" t="str">
        <f>IF(Wedstrijden!AL883="x","M","")</f>
        <v/>
      </c>
      <c r="CT1062" s="17" t="str">
        <f>IF(Wedstrijden!AM883="x","Z","")</f>
        <v/>
      </c>
      <c r="CU1062" s="17" t="str">
        <f>IF(Wedstrijden!AN883="x","ZZ","")</f>
        <v/>
      </c>
      <c r="CV1062" s="17" t="str">
        <f>IF(COUNTA(Wedstrijden!Z883:AF883)&lt;&gt;0,2,"")</f>
        <v/>
      </c>
      <c r="CW1062" s="17" t="str">
        <f t="shared" si="99"/>
        <v/>
      </c>
      <c r="CX1062" s="17" t="str">
        <f>IF(Wedstrijden!Z883="x","BB","")</f>
        <v/>
      </c>
      <c r="CY1062" s="17" t="str">
        <f>IF(Wedstrijden!AA883="x","B","")</f>
        <v/>
      </c>
      <c r="CZ1062" s="17" t="str">
        <f>IF(Wedstrijden!AB883="x","L","")</f>
        <v/>
      </c>
      <c r="DA1062" s="17" t="str">
        <f>IF(Wedstrijden!AC883="x","M","")</f>
        <v/>
      </c>
      <c r="DB1062" s="17" t="str">
        <f>IF(Wedstrijden!AD883="x","Z","")</f>
        <v/>
      </c>
      <c r="DC1062" s="17" t="str">
        <f>IF(Wedstrijden!AE883="x","ZZ","")</f>
        <v/>
      </c>
      <c r="DD1062" s="17" t="str">
        <f>IF(Wedstrijden!AF883="x","1.40","")</f>
        <v/>
      </c>
      <c r="DE1062" s="17" t="str">
        <f>IF(COUNTA(Wedstrijden!AP883:AR883)&lt;&gt;0,6,"")</f>
        <v/>
      </c>
      <c r="DF1062" s="17" t="str">
        <f t="shared" si="100"/>
        <v/>
      </c>
      <c r="DG1062" s="17" t="str">
        <f>IF(Wedstrijden!AP883="x","L","")</f>
        <v/>
      </c>
      <c r="DH1062" s="17" t="str">
        <f>IF(Wedstrijden!AQ883="x","M","")</f>
        <v/>
      </c>
      <c r="DI1062" s="17" t="str">
        <f>IF(Wedstrijden!AR883="x","Z","")</f>
        <v/>
      </c>
      <c r="DJ1062" s="17" t="str">
        <f>IF(Wedstrijden!AS883="x","Z","")</f>
        <v/>
      </c>
      <c r="DK1062" s="17" t="str">
        <f>IF(COUNTA(Wedstrijden!AU883:AW883)&lt;&gt;0,6,"")</f>
        <v/>
      </c>
      <c r="DL1062" s="17" t="str">
        <f t="shared" si="101"/>
        <v/>
      </c>
      <c r="DM1062" s="17" t="str">
        <f>IF(Wedstrijden!AU883="x","L","")</f>
        <v/>
      </c>
      <c r="DN1062" s="17" t="str">
        <f>IF(Wedstrijden!AV883="x","M","")</f>
        <v/>
      </c>
      <c r="DO1062" s="17" t="str">
        <f>IF(Wedstrijden!AW883="x","Z","")</f>
        <v/>
      </c>
      <c r="DP1062" s="17" t="str">
        <f>IF(Wedstrijden!AX883="x","Z","")</f>
        <v/>
      </c>
    </row>
    <row r="1063" spans="1:120" ht="14.4" x14ac:dyDescent="0.3">
      <c r="A1063" s="21">
        <f>Wedstrijden!A884</f>
        <v>0</v>
      </c>
      <c r="B1063" s="17" t="str">
        <f>IFERROR(VLOOKUP(Wedstrijden!#REF!,#REF!,2,FALSE),"")</f>
        <v/>
      </c>
      <c r="C1063" s="17" t="e">
        <f>Wedstrijden!#REF!</f>
        <v>#REF!</v>
      </c>
      <c r="D1063" s="17" t="str">
        <f>IFERROR(VLOOKUP(Wedstrijden!#REF!,#REF!,2,FALSE),"")</f>
        <v/>
      </c>
      <c r="E1063" s="17" t="str">
        <f>IFERROR(VLOOKUP(Wedstrijden!#REF!,#REF!,5,FALSE),"")</f>
        <v/>
      </c>
      <c r="F1063" s="17" t="e">
        <f>IF(Wedstrijden!#REF!&lt;&gt;"",Wedstrijden!#REF!,"")</f>
        <v>#REF!</v>
      </c>
      <c r="G1063" s="17" t="e">
        <f>IF(Wedstrijden!#REF!="Indoor",1,0)</f>
        <v>#REF!</v>
      </c>
      <c r="H1063" s="17" t="e">
        <f>Wedstrijden!#REF!</f>
        <v>#REF!</v>
      </c>
      <c r="I1063" s="17" t="e">
        <f>IF(Wedstrijden!#REF!="Nee",0,IF(Wedstrijden!#REF!="Ja",1,""))</f>
        <v>#REF!</v>
      </c>
      <c r="J1063" s="17" t="e">
        <f>IF(Wedstrijden!#REF!&lt;&gt;"",Wedstrijden!#REF!,"")</f>
        <v>#REF!</v>
      </c>
      <c r="W1063" s="18"/>
      <c r="AE1063" s="18"/>
      <c r="AN1063" s="18"/>
      <c r="AU1063" s="18"/>
      <c r="BA1063" s="18"/>
      <c r="BE1063" s="18"/>
      <c r="BJ1063" s="17" t="str">
        <f>IF(COUNTA(Wedstrijden!O884:Y884)&lt;&gt;0,1,"")</f>
        <v/>
      </c>
      <c r="BK1063" s="17" t="str">
        <f t="shared" si="96"/>
        <v/>
      </c>
      <c r="BL1063" s="17" t="str">
        <f>IF(Wedstrijden!O884="x","AA","")</f>
        <v/>
      </c>
      <c r="BM1063" s="17" t="str">
        <f>IF(Wedstrijden!P884="x","A","")</f>
        <v/>
      </c>
      <c r="BN1063" s="17" t="str">
        <f>IF(Wedstrijden!Q884="x","B1","")</f>
        <v/>
      </c>
      <c r="BO1063" s="17" t="e">
        <f>IF(Wedstrijden!#REF!="x","BB","")</f>
        <v>#REF!</v>
      </c>
      <c r="BP1063" s="17" t="str">
        <f>IF(Wedstrijden!S884="x","B","")</f>
        <v/>
      </c>
      <c r="BQ1063" s="17" t="str">
        <f>IF(Wedstrijden!T884="x","L1","")</f>
        <v/>
      </c>
      <c r="BR1063" s="17" t="str">
        <f>IF(Wedstrijden!U884="x","L2","")</f>
        <v/>
      </c>
      <c r="BS1063" s="17" t="str">
        <f>IF(Wedstrijden!V884="x","M1","")</f>
        <v/>
      </c>
      <c r="BT1063" s="17" t="str">
        <f>IF(Wedstrijden!W884="x","M2","")</f>
        <v/>
      </c>
      <c r="BU1063" s="17" t="str">
        <f>IF(Wedstrijden!X884="x","Z1","")</f>
        <v/>
      </c>
      <c r="BV1063" s="17" t="str">
        <f>IF(Wedstrijden!Y884="x","Z2","")</f>
        <v/>
      </c>
      <c r="BW1063" s="17" t="str">
        <f>IF(COUNTA(Wedstrijden!F884:N884)&lt;&gt;0,1,"")</f>
        <v/>
      </c>
      <c r="BX1063" s="17" t="str">
        <f t="shared" si="97"/>
        <v/>
      </c>
      <c r="BY1063" s="17" t="str">
        <f>IF(Wedstrijden!F884="x","BB","")</f>
        <v/>
      </c>
      <c r="BZ1063" s="17" t="str">
        <f>IF(Wedstrijden!G884="x","B","")</f>
        <v/>
      </c>
      <c r="CA1063" s="17" t="str">
        <f>IF(Wedstrijden!H884="x","L1","")</f>
        <v/>
      </c>
      <c r="CB1063" s="17" t="str">
        <f>IF(Wedstrijden!I884="x","L2","")</f>
        <v/>
      </c>
      <c r="CC1063" s="17" t="str">
        <f>IF(Wedstrijden!J884="x","M1","")</f>
        <v/>
      </c>
      <c r="CD1063" s="17" t="str">
        <f>IF(Wedstrijden!K884="x","M2","")</f>
        <v/>
      </c>
      <c r="CE1063" s="17" t="str">
        <f>IF(Wedstrijden!L884="x","Z1","")</f>
        <v/>
      </c>
      <c r="CF1063" s="17" t="str">
        <f>IF(Wedstrijden!M884="x","Z2","")</f>
        <v/>
      </c>
      <c r="CG1063" s="17" t="str">
        <f>IF(Wedstrijden!N884="x","ZZL","")</f>
        <v/>
      </c>
      <c r="CL1063" s="17" t="str">
        <f>IF(COUNTA(Wedstrijden!AG884:AN884)&lt;&gt;0,2,"")</f>
        <v/>
      </c>
      <c r="CM1063" s="17" t="str">
        <f t="shared" si="98"/>
        <v/>
      </c>
      <c r="CN1063" s="17" t="str">
        <f>IF(Wedstrijden!AG884="x","AA","")</f>
        <v/>
      </c>
      <c r="CO1063" s="17" t="str">
        <f>IF(Wedstrijden!AH884="x","A","")</f>
        <v/>
      </c>
      <c r="CP1063" s="17" t="str">
        <f>IF(Wedstrijden!AI884="x","BB","")</f>
        <v/>
      </c>
      <c r="CQ1063" s="17" t="str">
        <f>IF(Wedstrijden!AJ884="x","B","")</f>
        <v/>
      </c>
      <c r="CR1063" s="17" t="str">
        <f>IF(Wedstrijden!AK884="x","L","")</f>
        <v/>
      </c>
      <c r="CS1063" s="17" t="str">
        <f>IF(Wedstrijden!AL884="x","M","")</f>
        <v/>
      </c>
      <c r="CT1063" s="17" t="str">
        <f>IF(Wedstrijden!AM884="x","Z","")</f>
        <v/>
      </c>
      <c r="CU1063" s="17" t="str">
        <f>IF(Wedstrijden!AN884="x","ZZ","")</f>
        <v/>
      </c>
      <c r="CV1063" s="17" t="str">
        <f>IF(COUNTA(Wedstrijden!Z884:AF884)&lt;&gt;0,2,"")</f>
        <v/>
      </c>
      <c r="CW1063" s="17" t="str">
        <f t="shared" si="99"/>
        <v/>
      </c>
      <c r="CX1063" s="17" t="str">
        <f>IF(Wedstrijden!Z884="x","BB","")</f>
        <v/>
      </c>
      <c r="CY1063" s="17" t="str">
        <f>IF(Wedstrijden!AA884="x","B","")</f>
        <v/>
      </c>
      <c r="CZ1063" s="17" t="str">
        <f>IF(Wedstrijden!AB884="x","L","")</f>
        <v/>
      </c>
      <c r="DA1063" s="17" t="str">
        <f>IF(Wedstrijden!AC884="x","M","")</f>
        <v/>
      </c>
      <c r="DB1063" s="17" t="str">
        <f>IF(Wedstrijden!AD884="x","Z","")</f>
        <v/>
      </c>
      <c r="DC1063" s="17" t="str">
        <f>IF(Wedstrijden!AE884="x","ZZ","")</f>
        <v/>
      </c>
      <c r="DD1063" s="17" t="str">
        <f>IF(Wedstrijden!AF884="x","1.40","")</f>
        <v/>
      </c>
      <c r="DE1063" s="17" t="str">
        <f>IF(COUNTA(Wedstrijden!AP884:AR884)&lt;&gt;0,6,"")</f>
        <v/>
      </c>
      <c r="DF1063" s="17" t="str">
        <f t="shared" si="100"/>
        <v/>
      </c>
      <c r="DG1063" s="17" t="str">
        <f>IF(Wedstrijden!AP884="x","L","")</f>
        <v/>
      </c>
      <c r="DH1063" s="17" t="str">
        <f>IF(Wedstrijden!AQ884="x","M","")</f>
        <v/>
      </c>
      <c r="DI1063" s="17" t="str">
        <f>IF(Wedstrijden!AR884="x","Z","")</f>
        <v/>
      </c>
      <c r="DJ1063" s="17" t="str">
        <f>IF(Wedstrijden!AS884="x","Z","")</f>
        <v/>
      </c>
      <c r="DK1063" s="17" t="str">
        <f>IF(COUNTA(Wedstrijden!AU884:AW884)&lt;&gt;0,6,"")</f>
        <v/>
      </c>
      <c r="DL1063" s="17" t="str">
        <f t="shared" si="101"/>
        <v/>
      </c>
      <c r="DM1063" s="17" t="str">
        <f>IF(Wedstrijden!AU884="x","L","")</f>
        <v/>
      </c>
      <c r="DN1063" s="17" t="str">
        <f>IF(Wedstrijden!AV884="x","M","")</f>
        <v/>
      </c>
      <c r="DO1063" s="17" t="str">
        <f>IF(Wedstrijden!AW884="x","Z","")</f>
        <v/>
      </c>
      <c r="DP1063" s="17" t="str">
        <f>IF(Wedstrijden!AX884="x","Z","")</f>
        <v/>
      </c>
    </row>
    <row r="1064" spans="1:120" ht="14.4" x14ac:dyDescent="0.3">
      <c r="A1064" s="21">
        <f>Wedstrijden!A885</f>
        <v>0</v>
      </c>
      <c r="B1064" s="17" t="str">
        <f>IFERROR(VLOOKUP(Wedstrijden!#REF!,#REF!,2,FALSE),"")</f>
        <v/>
      </c>
      <c r="C1064" s="17" t="e">
        <f>Wedstrijden!#REF!</f>
        <v>#REF!</v>
      </c>
      <c r="D1064" s="17" t="str">
        <f>IFERROR(VLOOKUP(Wedstrijden!#REF!,#REF!,2,FALSE),"")</f>
        <v/>
      </c>
      <c r="E1064" s="17" t="str">
        <f>IFERROR(VLOOKUP(Wedstrijden!#REF!,#REF!,5,FALSE),"")</f>
        <v/>
      </c>
      <c r="F1064" s="17" t="e">
        <f>IF(Wedstrijden!#REF!&lt;&gt;"",Wedstrijden!#REF!,"")</f>
        <v>#REF!</v>
      </c>
      <c r="G1064" s="17" t="e">
        <f>IF(Wedstrijden!#REF!="Indoor",1,0)</f>
        <v>#REF!</v>
      </c>
      <c r="H1064" s="17" t="e">
        <f>Wedstrijden!#REF!</f>
        <v>#REF!</v>
      </c>
      <c r="I1064" s="17" t="e">
        <f>IF(Wedstrijden!#REF!="Nee",0,IF(Wedstrijden!#REF!="Ja",1,""))</f>
        <v>#REF!</v>
      </c>
      <c r="J1064" s="17" t="e">
        <f>IF(Wedstrijden!#REF!&lt;&gt;"",Wedstrijden!#REF!,"")</f>
        <v>#REF!</v>
      </c>
      <c r="W1064" s="18"/>
      <c r="AE1064" s="18"/>
      <c r="AN1064" s="18"/>
      <c r="AU1064" s="18"/>
      <c r="BA1064" s="18"/>
      <c r="BE1064" s="18"/>
      <c r="BJ1064" s="17" t="str">
        <f>IF(COUNTA(Wedstrijden!O885:Y885)&lt;&gt;0,1,"")</f>
        <v/>
      </c>
      <c r="BK1064" s="17" t="str">
        <f t="shared" si="96"/>
        <v/>
      </c>
      <c r="BL1064" s="17" t="str">
        <f>IF(Wedstrijden!O885="x","AA","")</f>
        <v/>
      </c>
      <c r="BM1064" s="17" t="str">
        <f>IF(Wedstrijden!P885="x","A","")</f>
        <v/>
      </c>
      <c r="BN1064" s="17" t="str">
        <f>IF(Wedstrijden!Q885="x","B1","")</f>
        <v/>
      </c>
      <c r="BO1064" s="17" t="e">
        <f>IF(Wedstrijden!#REF!="x","BB","")</f>
        <v>#REF!</v>
      </c>
      <c r="BP1064" s="17" t="str">
        <f>IF(Wedstrijden!S885="x","B","")</f>
        <v/>
      </c>
      <c r="BQ1064" s="17" t="str">
        <f>IF(Wedstrijden!T885="x","L1","")</f>
        <v/>
      </c>
      <c r="BR1064" s="17" t="str">
        <f>IF(Wedstrijden!U885="x","L2","")</f>
        <v/>
      </c>
      <c r="BS1064" s="17" t="str">
        <f>IF(Wedstrijden!V885="x","M1","")</f>
        <v/>
      </c>
      <c r="BT1064" s="17" t="str">
        <f>IF(Wedstrijden!W885="x","M2","")</f>
        <v/>
      </c>
      <c r="BU1064" s="17" t="str">
        <f>IF(Wedstrijden!X885="x","Z1","")</f>
        <v/>
      </c>
      <c r="BV1064" s="17" t="str">
        <f>IF(Wedstrijden!Y885="x","Z2","")</f>
        <v/>
      </c>
      <c r="BW1064" s="17" t="str">
        <f>IF(COUNTA(Wedstrijden!F885:N885)&lt;&gt;0,1,"")</f>
        <v/>
      </c>
      <c r="BX1064" s="17" t="str">
        <f t="shared" si="97"/>
        <v/>
      </c>
      <c r="BY1064" s="17" t="str">
        <f>IF(Wedstrijden!F885="x","BB","")</f>
        <v/>
      </c>
      <c r="BZ1064" s="17" t="str">
        <f>IF(Wedstrijden!G885="x","B","")</f>
        <v/>
      </c>
      <c r="CA1064" s="17" t="str">
        <f>IF(Wedstrijden!H885="x","L1","")</f>
        <v/>
      </c>
      <c r="CB1064" s="17" t="str">
        <f>IF(Wedstrijden!I885="x","L2","")</f>
        <v/>
      </c>
      <c r="CC1064" s="17" t="str">
        <f>IF(Wedstrijden!J885="x","M1","")</f>
        <v/>
      </c>
      <c r="CD1064" s="17" t="str">
        <f>IF(Wedstrijden!K885="x","M2","")</f>
        <v/>
      </c>
      <c r="CE1064" s="17" t="str">
        <f>IF(Wedstrijden!L885="x","Z1","")</f>
        <v/>
      </c>
      <c r="CF1064" s="17" t="str">
        <f>IF(Wedstrijden!M885="x","Z2","")</f>
        <v/>
      </c>
      <c r="CG1064" s="17" t="str">
        <f>IF(Wedstrijden!N885="x","ZZL","")</f>
        <v/>
      </c>
      <c r="CL1064" s="17" t="str">
        <f>IF(COUNTA(Wedstrijden!AG885:AN885)&lt;&gt;0,2,"")</f>
        <v/>
      </c>
      <c r="CM1064" s="17" t="str">
        <f t="shared" si="98"/>
        <v/>
      </c>
      <c r="CN1064" s="17" t="str">
        <f>IF(Wedstrijden!AG885="x","AA","")</f>
        <v/>
      </c>
      <c r="CO1064" s="17" t="str">
        <f>IF(Wedstrijden!AH885="x","A","")</f>
        <v/>
      </c>
      <c r="CP1064" s="17" t="str">
        <f>IF(Wedstrijden!AI885="x","BB","")</f>
        <v/>
      </c>
      <c r="CQ1064" s="17" t="str">
        <f>IF(Wedstrijden!AJ885="x","B","")</f>
        <v/>
      </c>
      <c r="CR1064" s="17" t="str">
        <f>IF(Wedstrijden!AK885="x","L","")</f>
        <v/>
      </c>
      <c r="CS1064" s="17" t="str">
        <f>IF(Wedstrijden!AL885="x","M","")</f>
        <v/>
      </c>
      <c r="CT1064" s="17" t="str">
        <f>IF(Wedstrijden!AM885="x","Z","")</f>
        <v/>
      </c>
      <c r="CU1064" s="17" t="str">
        <f>IF(Wedstrijden!AN885="x","ZZ","")</f>
        <v/>
      </c>
      <c r="CV1064" s="17" t="str">
        <f>IF(COUNTA(Wedstrijden!Z885:AF885)&lt;&gt;0,2,"")</f>
        <v/>
      </c>
      <c r="CW1064" s="17" t="str">
        <f t="shared" si="99"/>
        <v/>
      </c>
      <c r="CX1064" s="17" t="str">
        <f>IF(Wedstrijden!Z885="x","BB","")</f>
        <v/>
      </c>
      <c r="CY1064" s="17" t="str">
        <f>IF(Wedstrijden!AA885="x","B","")</f>
        <v/>
      </c>
      <c r="CZ1064" s="17" t="str">
        <f>IF(Wedstrijden!AB885="x","L","")</f>
        <v/>
      </c>
      <c r="DA1064" s="17" t="str">
        <f>IF(Wedstrijden!AC885="x","M","")</f>
        <v/>
      </c>
      <c r="DB1064" s="17" t="str">
        <f>IF(Wedstrijden!AD885="x","Z","")</f>
        <v/>
      </c>
      <c r="DC1064" s="17" t="str">
        <f>IF(Wedstrijden!AE885="x","ZZ","")</f>
        <v/>
      </c>
      <c r="DD1064" s="17" t="str">
        <f>IF(Wedstrijden!AF885="x","1.40","")</f>
        <v/>
      </c>
      <c r="DE1064" s="17" t="str">
        <f>IF(COUNTA(Wedstrijden!AP885:AR885)&lt;&gt;0,6,"")</f>
        <v/>
      </c>
      <c r="DF1064" s="17" t="str">
        <f t="shared" si="100"/>
        <v/>
      </c>
      <c r="DG1064" s="17" t="str">
        <f>IF(Wedstrijden!AP885="x","L","")</f>
        <v/>
      </c>
      <c r="DH1064" s="17" t="str">
        <f>IF(Wedstrijden!AQ885="x","M","")</f>
        <v/>
      </c>
      <c r="DI1064" s="17" t="str">
        <f>IF(Wedstrijden!AR885="x","Z","")</f>
        <v/>
      </c>
      <c r="DJ1064" s="17" t="str">
        <f>IF(Wedstrijden!AS885="x","Z","")</f>
        <v/>
      </c>
      <c r="DK1064" s="17" t="str">
        <f>IF(COUNTA(Wedstrijden!AU885:AW885)&lt;&gt;0,6,"")</f>
        <v/>
      </c>
      <c r="DL1064" s="17" t="str">
        <f t="shared" si="101"/>
        <v/>
      </c>
      <c r="DM1064" s="17" t="str">
        <f>IF(Wedstrijden!AU885="x","L","")</f>
        <v/>
      </c>
      <c r="DN1064" s="17" t="str">
        <f>IF(Wedstrijden!AV885="x","M","")</f>
        <v/>
      </c>
      <c r="DO1064" s="17" t="str">
        <f>IF(Wedstrijden!AW885="x","Z","")</f>
        <v/>
      </c>
      <c r="DP1064" s="17" t="str">
        <f>IF(Wedstrijden!AX885="x","Z","")</f>
        <v/>
      </c>
    </row>
    <row r="1065" spans="1:120" ht="14.4" x14ac:dyDescent="0.3">
      <c r="A1065" s="21">
        <f>Wedstrijden!A886</f>
        <v>0</v>
      </c>
      <c r="B1065" s="17" t="str">
        <f>IFERROR(VLOOKUP(Wedstrijden!#REF!,#REF!,2,FALSE),"")</f>
        <v/>
      </c>
      <c r="C1065" s="17" t="e">
        <f>Wedstrijden!#REF!</f>
        <v>#REF!</v>
      </c>
      <c r="D1065" s="17" t="str">
        <f>IFERROR(VLOOKUP(Wedstrijden!#REF!,#REF!,2,FALSE),"")</f>
        <v/>
      </c>
      <c r="E1065" s="17" t="str">
        <f>IFERROR(VLOOKUP(Wedstrijden!#REF!,#REF!,5,FALSE),"")</f>
        <v/>
      </c>
      <c r="F1065" s="17" t="e">
        <f>IF(Wedstrijden!#REF!&lt;&gt;"",Wedstrijden!#REF!,"")</f>
        <v>#REF!</v>
      </c>
      <c r="G1065" s="17" t="e">
        <f>IF(Wedstrijden!#REF!="Indoor",1,0)</f>
        <v>#REF!</v>
      </c>
      <c r="H1065" s="17" t="e">
        <f>Wedstrijden!#REF!</f>
        <v>#REF!</v>
      </c>
      <c r="I1065" s="17" t="e">
        <f>IF(Wedstrijden!#REF!="Nee",0,IF(Wedstrijden!#REF!="Ja",1,""))</f>
        <v>#REF!</v>
      </c>
      <c r="J1065" s="17" t="e">
        <f>IF(Wedstrijden!#REF!&lt;&gt;"",Wedstrijden!#REF!,"")</f>
        <v>#REF!</v>
      </c>
      <c r="W1065" s="18"/>
      <c r="AE1065" s="18"/>
      <c r="AN1065" s="18"/>
      <c r="AU1065" s="18"/>
      <c r="BA1065" s="18"/>
      <c r="BE1065" s="18"/>
      <c r="BJ1065" s="17" t="str">
        <f>IF(COUNTA(Wedstrijden!O886:Y886)&lt;&gt;0,1,"")</f>
        <v/>
      </c>
      <c r="BK1065" s="17" t="str">
        <f t="shared" si="96"/>
        <v/>
      </c>
      <c r="BL1065" s="17" t="str">
        <f>IF(Wedstrijden!O886="x","AA","")</f>
        <v/>
      </c>
      <c r="BM1065" s="17" t="str">
        <f>IF(Wedstrijden!P886="x","A","")</f>
        <v/>
      </c>
      <c r="BN1065" s="17" t="str">
        <f>IF(Wedstrijden!Q886="x","B1","")</f>
        <v/>
      </c>
      <c r="BO1065" s="17" t="e">
        <f>IF(Wedstrijden!#REF!="x","BB","")</f>
        <v>#REF!</v>
      </c>
      <c r="BP1065" s="17" t="str">
        <f>IF(Wedstrijden!S886="x","B","")</f>
        <v/>
      </c>
      <c r="BQ1065" s="17" t="str">
        <f>IF(Wedstrijden!T886="x","L1","")</f>
        <v/>
      </c>
      <c r="BR1065" s="17" t="str">
        <f>IF(Wedstrijden!U886="x","L2","")</f>
        <v/>
      </c>
      <c r="BS1065" s="17" t="str">
        <f>IF(Wedstrijden!V886="x","M1","")</f>
        <v/>
      </c>
      <c r="BT1065" s="17" t="str">
        <f>IF(Wedstrijden!W886="x","M2","")</f>
        <v/>
      </c>
      <c r="BU1065" s="17" t="str">
        <f>IF(Wedstrijden!X886="x","Z1","")</f>
        <v/>
      </c>
      <c r="BV1065" s="17" t="str">
        <f>IF(Wedstrijden!Y886="x","Z2","")</f>
        <v/>
      </c>
      <c r="BW1065" s="17" t="str">
        <f>IF(COUNTA(Wedstrijden!F886:N886)&lt;&gt;0,1,"")</f>
        <v/>
      </c>
      <c r="BX1065" s="17" t="str">
        <f t="shared" si="97"/>
        <v/>
      </c>
      <c r="BY1065" s="17" t="str">
        <f>IF(Wedstrijden!F886="x","BB","")</f>
        <v/>
      </c>
      <c r="BZ1065" s="17" t="str">
        <f>IF(Wedstrijden!G886="x","B","")</f>
        <v/>
      </c>
      <c r="CA1065" s="17" t="str">
        <f>IF(Wedstrijden!H886="x","L1","")</f>
        <v/>
      </c>
      <c r="CB1065" s="17" t="str">
        <f>IF(Wedstrijden!I886="x","L2","")</f>
        <v/>
      </c>
      <c r="CC1065" s="17" t="str">
        <f>IF(Wedstrijden!J886="x","M1","")</f>
        <v/>
      </c>
      <c r="CD1065" s="17" t="str">
        <f>IF(Wedstrijden!K886="x","M2","")</f>
        <v/>
      </c>
      <c r="CE1065" s="17" t="str">
        <f>IF(Wedstrijden!L886="x","Z1","")</f>
        <v/>
      </c>
      <c r="CF1065" s="17" t="str">
        <f>IF(Wedstrijden!M886="x","Z2","")</f>
        <v/>
      </c>
      <c r="CG1065" s="17" t="str">
        <f>IF(Wedstrijden!N886="x","ZZL","")</f>
        <v/>
      </c>
      <c r="CL1065" s="17" t="str">
        <f>IF(COUNTA(Wedstrijden!AG886:AN886)&lt;&gt;0,2,"")</f>
        <v/>
      </c>
      <c r="CM1065" s="17" t="str">
        <f t="shared" si="98"/>
        <v/>
      </c>
      <c r="CN1065" s="17" t="str">
        <f>IF(Wedstrijden!AG886="x","AA","")</f>
        <v/>
      </c>
      <c r="CO1065" s="17" t="str">
        <f>IF(Wedstrijden!AH886="x","A","")</f>
        <v/>
      </c>
      <c r="CP1065" s="17" t="str">
        <f>IF(Wedstrijden!AI886="x","BB","")</f>
        <v/>
      </c>
      <c r="CQ1065" s="17" t="str">
        <f>IF(Wedstrijden!AJ886="x","B","")</f>
        <v/>
      </c>
      <c r="CR1065" s="17" t="str">
        <f>IF(Wedstrijden!AK886="x","L","")</f>
        <v/>
      </c>
      <c r="CS1065" s="17" t="str">
        <f>IF(Wedstrijden!AL886="x","M","")</f>
        <v/>
      </c>
      <c r="CT1065" s="17" t="str">
        <f>IF(Wedstrijden!AM886="x","Z","")</f>
        <v/>
      </c>
      <c r="CU1065" s="17" t="str">
        <f>IF(Wedstrijden!AN886="x","ZZ","")</f>
        <v/>
      </c>
      <c r="CV1065" s="17" t="str">
        <f>IF(COUNTA(Wedstrijden!Z886:AF886)&lt;&gt;0,2,"")</f>
        <v/>
      </c>
      <c r="CW1065" s="17" t="str">
        <f t="shared" si="99"/>
        <v/>
      </c>
      <c r="CX1065" s="17" t="str">
        <f>IF(Wedstrijden!Z886="x","BB","")</f>
        <v/>
      </c>
      <c r="CY1065" s="17" t="str">
        <f>IF(Wedstrijden!AA886="x","B","")</f>
        <v/>
      </c>
      <c r="CZ1065" s="17" t="str">
        <f>IF(Wedstrijden!AB886="x","L","")</f>
        <v/>
      </c>
      <c r="DA1065" s="17" t="str">
        <f>IF(Wedstrijden!AC886="x","M","")</f>
        <v/>
      </c>
      <c r="DB1065" s="17" t="str">
        <f>IF(Wedstrijden!AD886="x","Z","")</f>
        <v/>
      </c>
      <c r="DC1065" s="17" t="str">
        <f>IF(Wedstrijden!AE886="x","ZZ","")</f>
        <v/>
      </c>
      <c r="DD1065" s="17" t="str">
        <f>IF(Wedstrijden!AF886="x","1.40","")</f>
        <v/>
      </c>
      <c r="DE1065" s="17" t="str">
        <f>IF(COUNTA(Wedstrijden!AP886:AR886)&lt;&gt;0,6,"")</f>
        <v/>
      </c>
      <c r="DF1065" s="17" t="str">
        <f t="shared" si="100"/>
        <v/>
      </c>
      <c r="DG1065" s="17" t="str">
        <f>IF(Wedstrijden!AP886="x","L","")</f>
        <v/>
      </c>
      <c r="DH1065" s="17" t="str">
        <f>IF(Wedstrijden!AQ886="x","M","")</f>
        <v/>
      </c>
      <c r="DI1065" s="17" t="str">
        <f>IF(Wedstrijden!AR886="x","Z","")</f>
        <v/>
      </c>
      <c r="DJ1065" s="17" t="str">
        <f>IF(Wedstrijden!AS886="x","Z","")</f>
        <v/>
      </c>
      <c r="DK1065" s="17" t="str">
        <f>IF(COUNTA(Wedstrijden!AU886:AW886)&lt;&gt;0,6,"")</f>
        <v/>
      </c>
      <c r="DL1065" s="17" t="str">
        <f t="shared" si="101"/>
        <v/>
      </c>
      <c r="DM1065" s="17" t="str">
        <f>IF(Wedstrijden!AU886="x","L","")</f>
        <v/>
      </c>
      <c r="DN1065" s="17" t="str">
        <f>IF(Wedstrijden!AV886="x","M","")</f>
        <v/>
      </c>
      <c r="DO1065" s="17" t="str">
        <f>IF(Wedstrijden!AW886="x","Z","")</f>
        <v/>
      </c>
      <c r="DP1065" s="17" t="str">
        <f>IF(Wedstrijden!AX886="x","Z","")</f>
        <v/>
      </c>
    </row>
    <row r="1066" spans="1:120" ht="14.4" x14ac:dyDescent="0.3">
      <c r="A1066" s="21">
        <f>Wedstrijden!A887</f>
        <v>0</v>
      </c>
      <c r="B1066" s="17" t="str">
        <f>IFERROR(VLOOKUP(Wedstrijden!#REF!,#REF!,2,FALSE),"")</f>
        <v/>
      </c>
      <c r="C1066" s="17" t="e">
        <f>Wedstrijden!#REF!</f>
        <v>#REF!</v>
      </c>
      <c r="D1066" s="17" t="str">
        <f>IFERROR(VLOOKUP(Wedstrijden!#REF!,#REF!,2,FALSE),"")</f>
        <v/>
      </c>
      <c r="E1066" s="17" t="str">
        <f>IFERROR(VLOOKUP(Wedstrijden!#REF!,#REF!,5,FALSE),"")</f>
        <v/>
      </c>
      <c r="F1066" s="17" t="e">
        <f>IF(Wedstrijden!#REF!&lt;&gt;"",Wedstrijden!#REF!,"")</f>
        <v>#REF!</v>
      </c>
      <c r="G1066" s="17" t="e">
        <f>IF(Wedstrijden!#REF!="Indoor",1,0)</f>
        <v>#REF!</v>
      </c>
      <c r="H1066" s="17" t="e">
        <f>Wedstrijden!#REF!</f>
        <v>#REF!</v>
      </c>
      <c r="I1066" s="17" t="e">
        <f>IF(Wedstrijden!#REF!="Nee",0,IF(Wedstrijden!#REF!="Ja",1,""))</f>
        <v>#REF!</v>
      </c>
      <c r="J1066" s="17" t="e">
        <f>IF(Wedstrijden!#REF!&lt;&gt;"",Wedstrijden!#REF!,"")</f>
        <v>#REF!</v>
      </c>
      <c r="W1066" s="18"/>
      <c r="AE1066" s="18"/>
      <c r="AN1066" s="18"/>
      <c r="AU1066" s="18"/>
      <c r="BA1066" s="18"/>
      <c r="BE1066" s="18"/>
      <c r="BJ1066" s="17" t="str">
        <f>IF(COUNTA(Wedstrijden!O887:Y887)&lt;&gt;0,1,"")</f>
        <v/>
      </c>
      <c r="BK1066" s="17" t="str">
        <f t="shared" si="96"/>
        <v/>
      </c>
      <c r="BL1066" s="17" t="str">
        <f>IF(Wedstrijden!O887="x","AA","")</f>
        <v/>
      </c>
      <c r="BM1066" s="17" t="str">
        <f>IF(Wedstrijden!P887="x","A","")</f>
        <v/>
      </c>
      <c r="BN1066" s="17" t="str">
        <f>IF(Wedstrijden!Q887="x","B1","")</f>
        <v/>
      </c>
      <c r="BO1066" s="17" t="e">
        <f>IF(Wedstrijden!#REF!="x","BB","")</f>
        <v>#REF!</v>
      </c>
      <c r="BP1066" s="17" t="str">
        <f>IF(Wedstrijden!S887="x","B","")</f>
        <v/>
      </c>
      <c r="BQ1066" s="17" t="str">
        <f>IF(Wedstrijden!T887="x","L1","")</f>
        <v/>
      </c>
      <c r="BR1066" s="17" t="str">
        <f>IF(Wedstrijden!U887="x","L2","")</f>
        <v/>
      </c>
      <c r="BS1066" s="17" t="str">
        <f>IF(Wedstrijden!V887="x","M1","")</f>
        <v/>
      </c>
      <c r="BT1066" s="17" t="str">
        <f>IF(Wedstrijden!W887="x","M2","")</f>
        <v/>
      </c>
      <c r="BU1066" s="17" t="str">
        <f>IF(Wedstrijden!X887="x","Z1","")</f>
        <v/>
      </c>
      <c r="BV1066" s="17" t="str">
        <f>IF(Wedstrijden!Y887="x","Z2","")</f>
        <v/>
      </c>
      <c r="BW1066" s="17" t="str">
        <f>IF(COUNTA(Wedstrijden!F887:N887)&lt;&gt;0,1,"")</f>
        <v/>
      </c>
      <c r="BX1066" s="17" t="str">
        <f t="shared" si="97"/>
        <v/>
      </c>
      <c r="BY1066" s="17" t="str">
        <f>IF(Wedstrijden!F887="x","BB","")</f>
        <v/>
      </c>
      <c r="BZ1066" s="17" t="str">
        <f>IF(Wedstrijden!G887="x","B","")</f>
        <v/>
      </c>
      <c r="CA1066" s="17" t="str">
        <f>IF(Wedstrijden!H887="x","L1","")</f>
        <v/>
      </c>
      <c r="CB1066" s="17" t="str">
        <f>IF(Wedstrijden!I887="x","L2","")</f>
        <v/>
      </c>
      <c r="CC1066" s="17" t="str">
        <f>IF(Wedstrijden!J887="x","M1","")</f>
        <v/>
      </c>
      <c r="CD1066" s="17" t="str">
        <f>IF(Wedstrijden!K887="x","M2","")</f>
        <v/>
      </c>
      <c r="CE1066" s="17" t="str">
        <f>IF(Wedstrijden!L887="x","Z1","")</f>
        <v/>
      </c>
      <c r="CF1066" s="17" t="str">
        <f>IF(Wedstrijden!M887="x","Z2","")</f>
        <v/>
      </c>
      <c r="CG1066" s="17" t="str">
        <f>IF(Wedstrijden!N887="x","ZZL","")</f>
        <v/>
      </c>
      <c r="CL1066" s="17" t="str">
        <f>IF(COUNTA(Wedstrijden!AG887:AN887)&lt;&gt;0,2,"")</f>
        <v/>
      </c>
      <c r="CM1066" s="17" t="str">
        <f t="shared" si="98"/>
        <v/>
      </c>
      <c r="CN1066" s="17" t="str">
        <f>IF(Wedstrijden!AG887="x","AA","")</f>
        <v/>
      </c>
      <c r="CO1066" s="17" t="str">
        <f>IF(Wedstrijden!AH887="x","A","")</f>
        <v/>
      </c>
      <c r="CP1066" s="17" t="str">
        <f>IF(Wedstrijden!AI887="x","BB","")</f>
        <v/>
      </c>
      <c r="CQ1066" s="17" t="str">
        <f>IF(Wedstrijden!AJ887="x","B","")</f>
        <v/>
      </c>
      <c r="CR1066" s="17" t="str">
        <f>IF(Wedstrijden!AK887="x","L","")</f>
        <v/>
      </c>
      <c r="CS1066" s="17" t="str">
        <f>IF(Wedstrijden!AL887="x","M","")</f>
        <v/>
      </c>
      <c r="CT1066" s="17" t="str">
        <f>IF(Wedstrijden!AM887="x","Z","")</f>
        <v/>
      </c>
      <c r="CU1066" s="17" t="str">
        <f>IF(Wedstrijden!AN887="x","ZZ","")</f>
        <v/>
      </c>
      <c r="CV1066" s="17" t="str">
        <f>IF(COUNTA(Wedstrijden!Z887:AF887)&lt;&gt;0,2,"")</f>
        <v/>
      </c>
      <c r="CW1066" s="17" t="str">
        <f t="shared" si="99"/>
        <v/>
      </c>
      <c r="CX1066" s="17" t="str">
        <f>IF(Wedstrijden!Z887="x","BB","")</f>
        <v/>
      </c>
      <c r="CY1066" s="17" t="str">
        <f>IF(Wedstrijden!AA887="x","B","")</f>
        <v/>
      </c>
      <c r="CZ1066" s="17" t="str">
        <f>IF(Wedstrijden!AB887="x","L","")</f>
        <v/>
      </c>
      <c r="DA1066" s="17" t="str">
        <f>IF(Wedstrijden!AC887="x","M","")</f>
        <v/>
      </c>
      <c r="DB1066" s="17" t="str">
        <f>IF(Wedstrijden!AD887="x","Z","")</f>
        <v/>
      </c>
      <c r="DC1066" s="17" t="str">
        <f>IF(Wedstrijden!AE887="x","ZZ","")</f>
        <v/>
      </c>
      <c r="DD1066" s="17" t="str">
        <f>IF(Wedstrijden!AF887="x","1.40","")</f>
        <v/>
      </c>
      <c r="DE1066" s="17" t="str">
        <f>IF(COUNTA(Wedstrijden!AP887:AR887)&lt;&gt;0,6,"")</f>
        <v/>
      </c>
      <c r="DF1066" s="17" t="str">
        <f t="shared" si="100"/>
        <v/>
      </c>
      <c r="DG1066" s="17" t="str">
        <f>IF(Wedstrijden!AP887="x","L","")</f>
        <v/>
      </c>
      <c r="DH1066" s="17" t="str">
        <f>IF(Wedstrijden!AQ887="x","M","")</f>
        <v/>
      </c>
      <c r="DI1066" s="17" t="str">
        <f>IF(Wedstrijden!AR887="x","Z","")</f>
        <v/>
      </c>
      <c r="DJ1066" s="17" t="str">
        <f>IF(Wedstrijden!AS887="x","Z","")</f>
        <v/>
      </c>
      <c r="DK1066" s="17" t="str">
        <f>IF(COUNTA(Wedstrijden!AU887:AW887)&lt;&gt;0,6,"")</f>
        <v/>
      </c>
      <c r="DL1066" s="17" t="str">
        <f t="shared" si="101"/>
        <v/>
      </c>
      <c r="DM1066" s="17" t="str">
        <f>IF(Wedstrijden!AU887="x","L","")</f>
        <v/>
      </c>
      <c r="DN1066" s="17" t="str">
        <f>IF(Wedstrijden!AV887="x","M","")</f>
        <v/>
      </c>
      <c r="DO1066" s="17" t="str">
        <f>IF(Wedstrijden!AW887="x","Z","")</f>
        <v/>
      </c>
      <c r="DP1066" s="17" t="str">
        <f>IF(Wedstrijden!AX887="x","Z","")</f>
        <v/>
      </c>
    </row>
    <row r="1067" spans="1:120" ht="14.4" x14ac:dyDescent="0.3">
      <c r="A1067" s="21">
        <f>Wedstrijden!A888</f>
        <v>0</v>
      </c>
      <c r="B1067" s="17" t="str">
        <f>IFERROR(VLOOKUP(Wedstrijden!#REF!,#REF!,2,FALSE),"")</f>
        <v/>
      </c>
      <c r="C1067" s="17" t="e">
        <f>Wedstrijden!#REF!</f>
        <v>#REF!</v>
      </c>
      <c r="D1067" s="17" t="str">
        <f>IFERROR(VLOOKUP(Wedstrijden!#REF!,#REF!,2,FALSE),"")</f>
        <v/>
      </c>
      <c r="E1067" s="17" t="str">
        <f>IFERROR(VLOOKUP(Wedstrijden!#REF!,#REF!,5,FALSE),"")</f>
        <v/>
      </c>
      <c r="F1067" s="17" t="e">
        <f>IF(Wedstrijden!#REF!&lt;&gt;"",Wedstrijden!#REF!,"")</f>
        <v>#REF!</v>
      </c>
      <c r="G1067" s="17" t="e">
        <f>IF(Wedstrijden!#REF!="Indoor",1,0)</f>
        <v>#REF!</v>
      </c>
      <c r="H1067" s="17" t="e">
        <f>Wedstrijden!#REF!</f>
        <v>#REF!</v>
      </c>
      <c r="I1067" s="17" t="e">
        <f>IF(Wedstrijden!#REF!="Nee",0,IF(Wedstrijden!#REF!="Ja",1,""))</f>
        <v>#REF!</v>
      </c>
      <c r="J1067" s="17" t="e">
        <f>IF(Wedstrijden!#REF!&lt;&gt;"",Wedstrijden!#REF!,"")</f>
        <v>#REF!</v>
      </c>
      <c r="W1067" s="18"/>
      <c r="AE1067" s="18"/>
      <c r="AN1067" s="18"/>
      <c r="AU1067" s="18"/>
      <c r="BA1067" s="18"/>
      <c r="BE1067" s="18"/>
      <c r="BJ1067" s="17" t="str">
        <f>IF(COUNTA(Wedstrijden!O888:Y888)&lt;&gt;0,1,"")</f>
        <v/>
      </c>
      <c r="BK1067" s="17" t="str">
        <f t="shared" si="96"/>
        <v/>
      </c>
      <c r="BL1067" s="17" t="str">
        <f>IF(Wedstrijden!O888="x","AA","")</f>
        <v/>
      </c>
      <c r="BM1067" s="17" t="str">
        <f>IF(Wedstrijden!P888="x","A","")</f>
        <v/>
      </c>
      <c r="BN1067" s="17" t="str">
        <f>IF(Wedstrijden!Q888="x","B1","")</f>
        <v/>
      </c>
      <c r="BO1067" s="17" t="e">
        <f>IF(Wedstrijden!#REF!="x","BB","")</f>
        <v>#REF!</v>
      </c>
      <c r="BP1067" s="17" t="str">
        <f>IF(Wedstrijden!S888="x","B","")</f>
        <v/>
      </c>
      <c r="BQ1067" s="17" t="str">
        <f>IF(Wedstrijden!T888="x","L1","")</f>
        <v/>
      </c>
      <c r="BR1067" s="17" t="str">
        <f>IF(Wedstrijden!U888="x","L2","")</f>
        <v/>
      </c>
      <c r="BS1067" s="17" t="str">
        <f>IF(Wedstrijden!V888="x","M1","")</f>
        <v/>
      </c>
      <c r="BT1067" s="17" t="str">
        <f>IF(Wedstrijden!W888="x","M2","")</f>
        <v/>
      </c>
      <c r="BU1067" s="17" t="str">
        <f>IF(Wedstrijden!X888="x","Z1","")</f>
        <v/>
      </c>
      <c r="BV1067" s="17" t="str">
        <f>IF(Wedstrijden!Y888="x","Z2","")</f>
        <v/>
      </c>
      <c r="BW1067" s="17" t="str">
        <f>IF(COUNTA(Wedstrijden!F888:N888)&lt;&gt;0,1,"")</f>
        <v/>
      </c>
      <c r="BX1067" s="17" t="str">
        <f t="shared" si="97"/>
        <v/>
      </c>
      <c r="BY1067" s="17" t="str">
        <f>IF(Wedstrijden!F888="x","BB","")</f>
        <v/>
      </c>
      <c r="BZ1067" s="17" t="str">
        <f>IF(Wedstrijden!G888="x","B","")</f>
        <v/>
      </c>
      <c r="CA1067" s="17" t="str">
        <f>IF(Wedstrijden!H888="x","L1","")</f>
        <v/>
      </c>
      <c r="CB1067" s="17" t="str">
        <f>IF(Wedstrijden!I888="x","L2","")</f>
        <v/>
      </c>
      <c r="CC1067" s="17" t="str">
        <f>IF(Wedstrijden!J888="x","M1","")</f>
        <v/>
      </c>
      <c r="CD1067" s="17" t="str">
        <f>IF(Wedstrijden!K888="x","M2","")</f>
        <v/>
      </c>
      <c r="CE1067" s="17" t="str">
        <f>IF(Wedstrijden!L888="x","Z1","")</f>
        <v/>
      </c>
      <c r="CF1067" s="17" t="str">
        <f>IF(Wedstrijden!M888="x","Z2","")</f>
        <v/>
      </c>
      <c r="CG1067" s="17" t="str">
        <f>IF(Wedstrijden!N888="x","ZZL","")</f>
        <v/>
      </c>
      <c r="CL1067" s="17" t="str">
        <f>IF(COUNTA(Wedstrijden!AG888:AN888)&lt;&gt;0,2,"")</f>
        <v/>
      </c>
      <c r="CM1067" s="17" t="str">
        <f t="shared" si="98"/>
        <v/>
      </c>
      <c r="CN1067" s="17" t="str">
        <f>IF(Wedstrijden!AG888="x","AA","")</f>
        <v/>
      </c>
      <c r="CO1067" s="17" t="str">
        <f>IF(Wedstrijden!AH888="x","A","")</f>
        <v/>
      </c>
      <c r="CP1067" s="17" t="str">
        <f>IF(Wedstrijden!AI888="x","BB","")</f>
        <v/>
      </c>
      <c r="CQ1067" s="17" t="str">
        <f>IF(Wedstrijden!AJ888="x","B","")</f>
        <v/>
      </c>
      <c r="CR1067" s="17" t="str">
        <f>IF(Wedstrijden!AK888="x","L","")</f>
        <v/>
      </c>
      <c r="CS1067" s="17" t="str">
        <f>IF(Wedstrijden!AL888="x","M","")</f>
        <v/>
      </c>
      <c r="CT1067" s="17" t="str">
        <f>IF(Wedstrijden!AM888="x","Z","")</f>
        <v/>
      </c>
      <c r="CU1067" s="17" t="str">
        <f>IF(Wedstrijden!AN888="x","ZZ","")</f>
        <v/>
      </c>
      <c r="CV1067" s="17" t="str">
        <f>IF(COUNTA(Wedstrijden!Z888:AF888)&lt;&gt;0,2,"")</f>
        <v/>
      </c>
      <c r="CW1067" s="17" t="str">
        <f t="shared" si="99"/>
        <v/>
      </c>
      <c r="CX1067" s="17" t="str">
        <f>IF(Wedstrijden!Z888="x","BB","")</f>
        <v/>
      </c>
      <c r="CY1067" s="17" t="str">
        <f>IF(Wedstrijden!AA888="x","B","")</f>
        <v/>
      </c>
      <c r="CZ1067" s="17" t="str">
        <f>IF(Wedstrijden!AB888="x","L","")</f>
        <v/>
      </c>
      <c r="DA1067" s="17" t="str">
        <f>IF(Wedstrijden!AC888="x","M","")</f>
        <v/>
      </c>
      <c r="DB1067" s="17" t="str">
        <f>IF(Wedstrijden!AD888="x","Z","")</f>
        <v/>
      </c>
      <c r="DC1067" s="17" t="str">
        <f>IF(Wedstrijden!AE888="x","ZZ","")</f>
        <v/>
      </c>
      <c r="DD1067" s="17" t="str">
        <f>IF(Wedstrijden!AF888="x","1.40","")</f>
        <v/>
      </c>
      <c r="DE1067" s="17" t="str">
        <f>IF(COUNTA(Wedstrijden!AP888:AR888)&lt;&gt;0,6,"")</f>
        <v/>
      </c>
      <c r="DF1067" s="17" t="str">
        <f t="shared" si="100"/>
        <v/>
      </c>
      <c r="DG1067" s="17" t="str">
        <f>IF(Wedstrijden!AP888="x","L","")</f>
        <v/>
      </c>
      <c r="DH1067" s="17" t="str">
        <f>IF(Wedstrijden!AQ888="x","M","")</f>
        <v/>
      </c>
      <c r="DI1067" s="17" t="str">
        <f>IF(Wedstrijden!AR888="x","Z","")</f>
        <v/>
      </c>
      <c r="DJ1067" s="17" t="str">
        <f>IF(Wedstrijden!AS888="x","Z","")</f>
        <v/>
      </c>
      <c r="DK1067" s="17" t="str">
        <f>IF(COUNTA(Wedstrijden!AU888:AW888)&lt;&gt;0,6,"")</f>
        <v/>
      </c>
      <c r="DL1067" s="17" t="str">
        <f t="shared" si="101"/>
        <v/>
      </c>
      <c r="DM1067" s="17" t="str">
        <f>IF(Wedstrijden!AU888="x","L","")</f>
        <v/>
      </c>
      <c r="DN1067" s="17" t="str">
        <f>IF(Wedstrijden!AV888="x","M","")</f>
        <v/>
      </c>
      <c r="DO1067" s="17" t="str">
        <f>IF(Wedstrijden!AW888="x","Z","")</f>
        <v/>
      </c>
      <c r="DP1067" s="17" t="str">
        <f>IF(Wedstrijden!AX888="x","Z","")</f>
        <v/>
      </c>
    </row>
    <row r="1068" spans="1:120" ht="14.4" x14ac:dyDescent="0.3">
      <c r="A1068" s="21">
        <f>Wedstrijden!A889</f>
        <v>0</v>
      </c>
      <c r="B1068" s="17" t="str">
        <f>IFERROR(VLOOKUP(Wedstrijden!#REF!,#REF!,2,FALSE),"")</f>
        <v/>
      </c>
      <c r="C1068" s="17" t="e">
        <f>Wedstrijden!#REF!</f>
        <v>#REF!</v>
      </c>
      <c r="D1068" s="17" t="str">
        <f>IFERROR(VLOOKUP(Wedstrijden!#REF!,#REF!,2,FALSE),"")</f>
        <v/>
      </c>
      <c r="E1068" s="17" t="str">
        <f>IFERROR(VLOOKUP(Wedstrijden!#REF!,#REF!,5,FALSE),"")</f>
        <v/>
      </c>
      <c r="F1068" s="17" t="e">
        <f>IF(Wedstrijden!#REF!&lt;&gt;"",Wedstrijden!#REF!,"")</f>
        <v>#REF!</v>
      </c>
      <c r="G1068" s="17" t="e">
        <f>IF(Wedstrijden!#REF!="Indoor",1,0)</f>
        <v>#REF!</v>
      </c>
      <c r="H1068" s="17" t="e">
        <f>Wedstrijden!#REF!</f>
        <v>#REF!</v>
      </c>
      <c r="I1068" s="17" t="e">
        <f>IF(Wedstrijden!#REF!="Nee",0,IF(Wedstrijden!#REF!="Ja",1,""))</f>
        <v>#REF!</v>
      </c>
      <c r="J1068" s="17" t="e">
        <f>IF(Wedstrijden!#REF!&lt;&gt;"",Wedstrijden!#REF!,"")</f>
        <v>#REF!</v>
      </c>
      <c r="W1068" s="18"/>
      <c r="AE1068" s="18"/>
      <c r="AN1068" s="18"/>
      <c r="AU1068" s="18"/>
      <c r="BA1068" s="18"/>
      <c r="BE1068" s="18"/>
      <c r="BJ1068" s="17" t="str">
        <f>IF(COUNTA(Wedstrijden!O889:Y889)&lt;&gt;0,1,"")</f>
        <v/>
      </c>
      <c r="BK1068" s="17" t="str">
        <f t="shared" si="96"/>
        <v/>
      </c>
      <c r="BL1068" s="17" t="str">
        <f>IF(Wedstrijden!O889="x","AA","")</f>
        <v/>
      </c>
      <c r="BM1068" s="17" t="str">
        <f>IF(Wedstrijden!P889="x","A","")</f>
        <v/>
      </c>
      <c r="BN1068" s="17" t="str">
        <f>IF(Wedstrijden!Q889="x","B1","")</f>
        <v/>
      </c>
      <c r="BO1068" s="17" t="e">
        <f>IF(Wedstrijden!#REF!="x","BB","")</f>
        <v>#REF!</v>
      </c>
      <c r="BP1068" s="17" t="str">
        <f>IF(Wedstrijden!S889="x","B","")</f>
        <v/>
      </c>
      <c r="BQ1068" s="17" t="str">
        <f>IF(Wedstrijden!T889="x","L1","")</f>
        <v/>
      </c>
      <c r="BR1068" s="17" t="str">
        <f>IF(Wedstrijden!U889="x","L2","")</f>
        <v/>
      </c>
      <c r="BS1068" s="17" t="str">
        <f>IF(Wedstrijden!V889="x","M1","")</f>
        <v/>
      </c>
      <c r="BT1068" s="17" t="str">
        <f>IF(Wedstrijden!W889="x","M2","")</f>
        <v/>
      </c>
      <c r="BU1068" s="17" t="str">
        <f>IF(Wedstrijden!X889="x","Z1","")</f>
        <v/>
      </c>
      <c r="BV1068" s="17" t="str">
        <f>IF(Wedstrijden!Y889="x","Z2","")</f>
        <v/>
      </c>
      <c r="BW1068" s="17" t="str">
        <f>IF(COUNTA(Wedstrijden!F889:N889)&lt;&gt;0,1,"")</f>
        <v/>
      </c>
      <c r="BX1068" s="17" t="str">
        <f t="shared" si="97"/>
        <v/>
      </c>
      <c r="BY1068" s="17" t="str">
        <f>IF(Wedstrijden!F889="x","BB","")</f>
        <v/>
      </c>
      <c r="BZ1068" s="17" t="str">
        <f>IF(Wedstrijden!G889="x","B","")</f>
        <v/>
      </c>
      <c r="CA1068" s="17" t="str">
        <f>IF(Wedstrijden!H889="x","L1","")</f>
        <v/>
      </c>
      <c r="CB1068" s="17" t="str">
        <f>IF(Wedstrijden!I889="x","L2","")</f>
        <v/>
      </c>
      <c r="CC1068" s="17" t="str">
        <f>IF(Wedstrijden!J889="x","M1","")</f>
        <v/>
      </c>
      <c r="CD1068" s="17" t="str">
        <f>IF(Wedstrijden!K889="x","M2","")</f>
        <v/>
      </c>
      <c r="CE1068" s="17" t="str">
        <f>IF(Wedstrijden!L889="x","Z1","")</f>
        <v/>
      </c>
      <c r="CF1068" s="17" t="str">
        <f>IF(Wedstrijden!M889="x","Z2","")</f>
        <v/>
      </c>
      <c r="CG1068" s="17" t="str">
        <f>IF(Wedstrijden!N889="x","ZZL","")</f>
        <v/>
      </c>
      <c r="CL1068" s="17" t="str">
        <f>IF(COUNTA(Wedstrijden!AG889:AN889)&lt;&gt;0,2,"")</f>
        <v/>
      </c>
      <c r="CM1068" s="17" t="str">
        <f t="shared" si="98"/>
        <v/>
      </c>
      <c r="CN1068" s="17" t="str">
        <f>IF(Wedstrijden!AG889="x","AA","")</f>
        <v/>
      </c>
      <c r="CO1068" s="17" t="str">
        <f>IF(Wedstrijden!AH889="x","A","")</f>
        <v/>
      </c>
      <c r="CP1068" s="17" t="str">
        <f>IF(Wedstrijden!AI889="x","BB","")</f>
        <v/>
      </c>
      <c r="CQ1068" s="17" t="str">
        <f>IF(Wedstrijden!AJ889="x","B","")</f>
        <v/>
      </c>
      <c r="CR1068" s="17" t="str">
        <f>IF(Wedstrijden!AK889="x","L","")</f>
        <v/>
      </c>
      <c r="CS1068" s="17" t="str">
        <f>IF(Wedstrijden!AL889="x","M","")</f>
        <v/>
      </c>
      <c r="CT1068" s="17" t="str">
        <f>IF(Wedstrijden!AM889="x","Z","")</f>
        <v/>
      </c>
      <c r="CU1068" s="17" t="str">
        <f>IF(Wedstrijden!AN889="x","ZZ","")</f>
        <v/>
      </c>
      <c r="CV1068" s="17" t="str">
        <f>IF(COUNTA(Wedstrijden!Z889:AF889)&lt;&gt;0,2,"")</f>
        <v/>
      </c>
      <c r="CW1068" s="17" t="str">
        <f t="shared" si="99"/>
        <v/>
      </c>
      <c r="CX1068" s="17" t="str">
        <f>IF(Wedstrijden!Z889="x","BB","")</f>
        <v/>
      </c>
      <c r="CY1068" s="17" t="str">
        <f>IF(Wedstrijden!AA889="x","B","")</f>
        <v/>
      </c>
      <c r="CZ1068" s="17" t="str">
        <f>IF(Wedstrijden!AB889="x","L","")</f>
        <v/>
      </c>
      <c r="DA1068" s="17" t="str">
        <f>IF(Wedstrijden!AC889="x","M","")</f>
        <v/>
      </c>
      <c r="DB1068" s="17" t="str">
        <f>IF(Wedstrijden!AD889="x","Z","")</f>
        <v/>
      </c>
      <c r="DC1068" s="17" t="str">
        <f>IF(Wedstrijden!AE889="x","ZZ","")</f>
        <v/>
      </c>
      <c r="DD1068" s="17" t="str">
        <f>IF(Wedstrijden!AF889="x","1.40","")</f>
        <v/>
      </c>
      <c r="DE1068" s="17" t="str">
        <f>IF(COUNTA(Wedstrijden!AP889:AR889)&lt;&gt;0,6,"")</f>
        <v/>
      </c>
      <c r="DF1068" s="17" t="str">
        <f t="shared" si="100"/>
        <v/>
      </c>
      <c r="DG1068" s="17" t="str">
        <f>IF(Wedstrijden!AP889="x","L","")</f>
        <v/>
      </c>
      <c r="DH1068" s="17" t="str">
        <f>IF(Wedstrijden!AQ889="x","M","")</f>
        <v/>
      </c>
      <c r="DI1068" s="17" t="str">
        <f>IF(Wedstrijden!AR889="x","Z","")</f>
        <v/>
      </c>
      <c r="DJ1068" s="17" t="str">
        <f>IF(Wedstrijden!AS889="x","Z","")</f>
        <v/>
      </c>
      <c r="DK1068" s="17" t="str">
        <f>IF(COUNTA(Wedstrijden!AU889:AW889)&lt;&gt;0,6,"")</f>
        <v/>
      </c>
      <c r="DL1068" s="17" t="str">
        <f t="shared" si="101"/>
        <v/>
      </c>
      <c r="DM1068" s="17" t="str">
        <f>IF(Wedstrijden!AU889="x","L","")</f>
        <v/>
      </c>
      <c r="DN1068" s="17" t="str">
        <f>IF(Wedstrijden!AV889="x","M","")</f>
        <v/>
      </c>
      <c r="DO1068" s="17" t="str">
        <f>IF(Wedstrijden!AW889="x","Z","")</f>
        <v/>
      </c>
      <c r="DP1068" s="17" t="str">
        <f>IF(Wedstrijden!AX889="x","Z","")</f>
        <v/>
      </c>
    </row>
    <row r="1069" spans="1:120" ht="14.4" x14ac:dyDescent="0.3">
      <c r="A1069" s="21">
        <f>Wedstrijden!A890</f>
        <v>0</v>
      </c>
      <c r="B1069" s="17" t="str">
        <f>IFERROR(VLOOKUP(Wedstrijden!#REF!,#REF!,2,FALSE),"")</f>
        <v/>
      </c>
      <c r="C1069" s="17" t="e">
        <f>Wedstrijden!#REF!</f>
        <v>#REF!</v>
      </c>
      <c r="D1069" s="17" t="str">
        <f>IFERROR(VLOOKUP(Wedstrijden!#REF!,#REF!,2,FALSE),"")</f>
        <v/>
      </c>
      <c r="E1069" s="17" t="str">
        <f>IFERROR(VLOOKUP(Wedstrijden!#REF!,#REF!,5,FALSE),"")</f>
        <v/>
      </c>
      <c r="F1069" s="17" t="e">
        <f>IF(Wedstrijden!#REF!&lt;&gt;"",Wedstrijden!#REF!,"")</f>
        <v>#REF!</v>
      </c>
      <c r="G1069" s="17" t="e">
        <f>IF(Wedstrijden!#REF!="Indoor",1,0)</f>
        <v>#REF!</v>
      </c>
      <c r="H1069" s="17" t="e">
        <f>Wedstrijden!#REF!</f>
        <v>#REF!</v>
      </c>
      <c r="I1069" s="17" t="e">
        <f>IF(Wedstrijden!#REF!="Nee",0,IF(Wedstrijden!#REF!="Ja",1,""))</f>
        <v>#REF!</v>
      </c>
      <c r="J1069" s="17" t="e">
        <f>IF(Wedstrijden!#REF!&lt;&gt;"",Wedstrijden!#REF!,"")</f>
        <v>#REF!</v>
      </c>
      <c r="W1069" s="18"/>
      <c r="AE1069" s="18"/>
      <c r="AN1069" s="18"/>
      <c r="AU1069" s="18"/>
      <c r="BA1069" s="18"/>
      <c r="BE1069" s="18"/>
      <c r="BJ1069" s="17" t="str">
        <f>IF(COUNTA(Wedstrijden!O890:Y890)&lt;&gt;0,1,"")</f>
        <v/>
      </c>
      <c r="BK1069" s="17" t="str">
        <f t="shared" si="96"/>
        <v/>
      </c>
      <c r="BL1069" s="17" t="str">
        <f>IF(Wedstrijden!O890="x","AA","")</f>
        <v/>
      </c>
      <c r="BM1069" s="17" t="str">
        <f>IF(Wedstrijden!P890="x","A","")</f>
        <v/>
      </c>
      <c r="BN1069" s="17" t="str">
        <f>IF(Wedstrijden!Q890="x","B1","")</f>
        <v/>
      </c>
      <c r="BO1069" s="17" t="e">
        <f>IF(Wedstrijden!#REF!="x","BB","")</f>
        <v>#REF!</v>
      </c>
      <c r="BP1069" s="17" t="str">
        <f>IF(Wedstrijden!S890="x","B","")</f>
        <v/>
      </c>
      <c r="BQ1069" s="17" t="str">
        <f>IF(Wedstrijden!T890="x","L1","")</f>
        <v/>
      </c>
      <c r="BR1069" s="17" t="str">
        <f>IF(Wedstrijden!U890="x","L2","")</f>
        <v/>
      </c>
      <c r="BS1069" s="17" t="str">
        <f>IF(Wedstrijden!V890="x","M1","")</f>
        <v/>
      </c>
      <c r="BT1069" s="17" t="str">
        <f>IF(Wedstrijden!W890="x","M2","")</f>
        <v/>
      </c>
      <c r="BU1069" s="17" t="str">
        <f>IF(Wedstrijden!X890="x","Z1","")</f>
        <v/>
      </c>
      <c r="BV1069" s="17" t="str">
        <f>IF(Wedstrijden!Y890="x","Z2","")</f>
        <v/>
      </c>
      <c r="BW1069" s="17" t="str">
        <f>IF(COUNTA(Wedstrijden!F890:N890)&lt;&gt;0,1,"")</f>
        <v/>
      </c>
      <c r="BX1069" s="17" t="str">
        <f t="shared" si="97"/>
        <v/>
      </c>
      <c r="BY1069" s="17" t="str">
        <f>IF(Wedstrijden!F890="x","BB","")</f>
        <v/>
      </c>
      <c r="BZ1069" s="17" t="str">
        <f>IF(Wedstrijden!G890="x","B","")</f>
        <v/>
      </c>
      <c r="CA1069" s="17" t="str">
        <f>IF(Wedstrijden!H890="x","L1","")</f>
        <v/>
      </c>
      <c r="CB1069" s="17" t="str">
        <f>IF(Wedstrijden!I890="x","L2","")</f>
        <v/>
      </c>
      <c r="CC1069" s="17" t="str">
        <f>IF(Wedstrijden!J890="x","M1","")</f>
        <v/>
      </c>
      <c r="CD1069" s="17" t="str">
        <f>IF(Wedstrijden!K890="x","M2","")</f>
        <v/>
      </c>
      <c r="CE1069" s="17" t="str">
        <f>IF(Wedstrijden!L890="x","Z1","")</f>
        <v/>
      </c>
      <c r="CF1069" s="17" t="str">
        <f>IF(Wedstrijden!M890="x","Z2","")</f>
        <v/>
      </c>
      <c r="CG1069" s="17" t="str">
        <f>IF(Wedstrijden!N890="x","ZZL","")</f>
        <v/>
      </c>
      <c r="CL1069" s="17" t="str">
        <f>IF(COUNTA(Wedstrijden!AG890:AN890)&lt;&gt;0,2,"")</f>
        <v/>
      </c>
      <c r="CM1069" s="17" t="str">
        <f t="shared" si="98"/>
        <v/>
      </c>
      <c r="CN1069" s="17" t="str">
        <f>IF(Wedstrijden!AG890="x","AA","")</f>
        <v/>
      </c>
      <c r="CO1069" s="17" t="str">
        <f>IF(Wedstrijden!AH890="x","A","")</f>
        <v/>
      </c>
      <c r="CP1069" s="17" t="str">
        <f>IF(Wedstrijden!AI890="x","BB","")</f>
        <v/>
      </c>
      <c r="CQ1069" s="17" t="str">
        <f>IF(Wedstrijden!AJ890="x","B","")</f>
        <v/>
      </c>
      <c r="CR1069" s="17" t="str">
        <f>IF(Wedstrijden!AK890="x","L","")</f>
        <v/>
      </c>
      <c r="CS1069" s="17" t="str">
        <f>IF(Wedstrijden!AL890="x","M","")</f>
        <v/>
      </c>
      <c r="CT1069" s="17" t="str">
        <f>IF(Wedstrijden!AM890="x","Z","")</f>
        <v/>
      </c>
      <c r="CU1069" s="17" t="str">
        <f>IF(Wedstrijden!AN890="x","ZZ","")</f>
        <v/>
      </c>
      <c r="CV1069" s="17" t="str">
        <f>IF(COUNTA(Wedstrijden!Z890:AF890)&lt;&gt;0,2,"")</f>
        <v/>
      </c>
      <c r="CW1069" s="17" t="str">
        <f t="shared" si="99"/>
        <v/>
      </c>
      <c r="CX1069" s="17" t="str">
        <f>IF(Wedstrijden!Z890="x","BB","")</f>
        <v/>
      </c>
      <c r="CY1069" s="17" t="str">
        <f>IF(Wedstrijden!AA890="x","B","")</f>
        <v/>
      </c>
      <c r="CZ1069" s="17" t="str">
        <f>IF(Wedstrijden!AB890="x","L","")</f>
        <v/>
      </c>
      <c r="DA1069" s="17" t="str">
        <f>IF(Wedstrijden!AC890="x","M","")</f>
        <v/>
      </c>
      <c r="DB1069" s="17" t="str">
        <f>IF(Wedstrijden!AD890="x","Z","")</f>
        <v/>
      </c>
      <c r="DC1069" s="17" t="str">
        <f>IF(Wedstrijden!AE890="x","ZZ","")</f>
        <v/>
      </c>
      <c r="DD1069" s="17" t="str">
        <f>IF(Wedstrijden!AF890="x","1.40","")</f>
        <v/>
      </c>
      <c r="DE1069" s="17" t="str">
        <f>IF(COUNTA(Wedstrijden!AP890:AR890)&lt;&gt;0,6,"")</f>
        <v/>
      </c>
      <c r="DF1069" s="17" t="str">
        <f t="shared" si="100"/>
        <v/>
      </c>
      <c r="DG1069" s="17" t="str">
        <f>IF(Wedstrijden!AP890="x","L","")</f>
        <v/>
      </c>
      <c r="DH1069" s="17" t="str">
        <f>IF(Wedstrijden!AQ890="x","M","")</f>
        <v/>
      </c>
      <c r="DI1069" s="17" t="str">
        <f>IF(Wedstrijden!AR890="x","Z","")</f>
        <v/>
      </c>
      <c r="DJ1069" s="17" t="str">
        <f>IF(Wedstrijden!AS890="x","Z","")</f>
        <v/>
      </c>
      <c r="DK1069" s="17" t="str">
        <f>IF(COUNTA(Wedstrijden!AU890:AW890)&lt;&gt;0,6,"")</f>
        <v/>
      </c>
      <c r="DL1069" s="17" t="str">
        <f t="shared" si="101"/>
        <v/>
      </c>
      <c r="DM1069" s="17" t="str">
        <f>IF(Wedstrijden!AU890="x","L","")</f>
        <v/>
      </c>
      <c r="DN1069" s="17" t="str">
        <f>IF(Wedstrijden!AV890="x","M","")</f>
        <v/>
      </c>
      <c r="DO1069" s="17" t="str">
        <f>IF(Wedstrijden!AW890="x","Z","")</f>
        <v/>
      </c>
      <c r="DP1069" s="17" t="str">
        <f>IF(Wedstrijden!AX890="x","Z","")</f>
        <v/>
      </c>
    </row>
    <row r="1070" spans="1:120" ht="14.4" x14ac:dyDescent="0.3">
      <c r="A1070" s="21">
        <f>Wedstrijden!A891</f>
        <v>0</v>
      </c>
      <c r="B1070" s="17" t="str">
        <f>IFERROR(VLOOKUP(Wedstrijden!#REF!,#REF!,2,FALSE),"")</f>
        <v/>
      </c>
      <c r="C1070" s="17" t="e">
        <f>Wedstrijden!#REF!</f>
        <v>#REF!</v>
      </c>
      <c r="D1070" s="17" t="str">
        <f>IFERROR(VLOOKUP(Wedstrijden!#REF!,#REF!,2,FALSE),"")</f>
        <v/>
      </c>
      <c r="E1070" s="17" t="str">
        <f>IFERROR(VLOOKUP(Wedstrijden!#REF!,#REF!,5,FALSE),"")</f>
        <v/>
      </c>
      <c r="F1070" s="17" t="e">
        <f>IF(Wedstrijden!#REF!&lt;&gt;"",Wedstrijden!#REF!,"")</f>
        <v>#REF!</v>
      </c>
      <c r="G1070" s="17" t="e">
        <f>IF(Wedstrijden!#REF!="Indoor",1,0)</f>
        <v>#REF!</v>
      </c>
      <c r="H1070" s="17" t="e">
        <f>Wedstrijden!#REF!</f>
        <v>#REF!</v>
      </c>
      <c r="I1070" s="17" t="e">
        <f>IF(Wedstrijden!#REF!="Nee",0,IF(Wedstrijden!#REF!="Ja",1,""))</f>
        <v>#REF!</v>
      </c>
      <c r="J1070" s="17" t="e">
        <f>IF(Wedstrijden!#REF!&lt;&gt;"",Wedstrijden!#REF!,"")</f>
        <v>#REF!</v>
      </c>
      <c r="W1070" s="18"/>
      <c r="AE1070" s="18"/>
      <c r="AN1070" s="18"/>
      <c r="AU1070" s="18"/>
      <c r="BA1070" s="18"/>
      <c r="BE1070" s="18"/>
      <c r="BJ1070" s="17" t="str">
        <f>IF(COUNTA(Wedstrijden!O891:Y891)&lt;&gt;0,1,"")</f>
        <v/>
      </c>
      <c r="BK1070" s="17" t="str">
        <f t="shared" si="96"/>
        <v/>
      </c>
      <c r="BL1070" s="17" t="str">
        <f>IF(Wedstrijden!O891="x","AA","")</f>
        <v/>
      </c>
      <c r="BM1070" s="17" t="str">
        <f>IF(Wedstrijden!P891="x","A","")</f>
        <v/>
      </c>
      <c r="BN1070" s="17" t="str">
        <f>IF(Wedstrijden!Q891="x","B1","")</f>
        <v/>
      </c>
      <c r="BO1070" s="17" t="e">
        <f>IF(Wedstrijden!#REF!="x","BB","")</f>
        <v>#REF!</v>
      </c>
      <c r="BP1070" s="17" t="str">
        <f>IF(Wedstrijden!S891="x","B","")</f>
        <v/>
      </c>
      <c r="BQ1070" s="17" t="str">
        <f>IF(Wedstrijden!T891="x","L1","")</f>
        <v/>
      </c>
      <c r="BR1070" s="17" t="str">
        <f>IF(Wedstrijden!U891="x","L2","")</f>
        <v/>
      </c>
      <c r="BS1070" s="17" t="str">
        <f>IF(Wedstrijden!V891="x","M1","")</f>
        <v/>
      </c>
      <c r="BT1070" s="17" t="str">
        <f>IF(Wedstrijden!W891="x","M2","")</f>
        <v/>
      </c>
      <c r="BU1070" s="17" t="str">
        <f>IF(Wedstrijden!X891="x","Z1","")</f>
        <v/>
      </c>
      <c r="BV1070" s="17" t="str">
        <f>IF(Wedstrijden!Y891="x","Z2","")</f>
        <v/>
      </c>
      <c r="BW1070" s="17" t="str">
        <f>IF(COUNTA(Wedstrijden!F891:N891)&lt;&gt;0,1,"")</f>
        <v/>
      </c>
      <c r="BX1070" s="17" t="str">
        <f t="shared" si="97"/>
        <v/>
      </c>
      <c r="BY1070" s="17" t="str">
        <f>IF(Wedstrijden!F891="x","BB","")</f>
        <v/>
      </c>
      <c r="BZ1070" s="17" t="str">
        <f>IF(Wedstrijden!G891="x","B","")</f>
        <v/>
      </c>
      <c r="CA1070" s="17" t="str">
        <f>IF(Wedstrijden!H891="x","L1","")</f>
        <v/>
      </c>
      <c r="CB1070" s="17" t="str">
        <f>IF(Wedstrijden!I891="x","L2","")</f>
        <v/>
      </c>
      <c r="CC1070" s="17" t="str">
        <f>IF(Wedstrijden!J891="x","M1","")</f>
        <v/>
      </c>
      <c r="CD1070" s="17" t="str">
        <f>IF(Wedstrijden!K891="x","M2","")</f>
        <v/>
      </c>
      <c r="CE1070" s="17" t="str">
        <f>IF(Wedstrijden!L891="x","Z1","")</f>
        <v/>
      </c>
      <c r="CF1070" s="17" t="str">
        <f>IF(Wedstrijden!M891="x","Z2","")</f>
        <v/>
      </c>
      <c r="CG1070" s="17" t="str">
        <f>IF(Wedstrijden!N891="x","ZZL","")</f>
        <v/>
      </c>
      <c r="CL1070" s="17" t="str">
        <f>IF(COUNTA(Wedstrijden!AG891:AN891)&lt;&gt;0,2,"")</f>
        <v/>
      </c>
      <c r="CM1070" s="17" t="str">
        <f t="shared" si="98"/>
        <v/>
      </c>
      <c r="CN1070" s="17" t="str">
        <f>IF(Wedstrijden!AG891="x","AA","")</f>
        <v/>
      </c>
      <c r="CO1070" s="17" t="str">
        <f>IF(Wedstrijden!AH891="x","A","")</f>
        <v/>
      </c>
      <c r="CP1070" s="17" t="str">
        <f>IF(Wedstrijden!AI891="x","BB","")</f>
        <v/>
      </c>
      <c r="CQ1070" s="17" t="str">
        <f>IF(Wedstrijden!AJ891="x","B","")</f>
        <v/>
      </c>
      <c r="CR1070" s="17" t="str">
        <f>IF(Wedstrijden!AK891="x","L","")</f>
        <v/>
      </c>
      <c r="CS1070" s="17" t="str">
        <f>IF(Wedstrijden!AL891="x","M","")</f>
        <v/>
      </c>
      <c r="CT1070" s="17" t="str">
        <f>IF(Wedstrijden!AM891="x","Z","")</f>
        <v/>
      </c>
      <c r="CU1070" s="17" t="str">
        <f>IF(Wedstrijden!AN891="x","ZZ","")</f>
        <v/>
      </c>
      <c r="CV1070" s="17" t="str">
        <f>IF(COUNTA(Wedstrijden!Z891:AF891)&lt;&gt;0,2,"")</f>
        <v/>
      </c>
      <c r="CW1070" s="17" t="str">
        <f t="shared" si="99"/>
        <v/>
      </c>
      <c r="CX1070" s="17" t="str">
        <f>IF(Wedstrijden!Z891="x","BB","")</f>
        <v/>
      </c>
      <c r="CY1070" s="17" t="str">
        <f>IF(Wedstrijden!AA891="x","B","")</f>
        <v/>
      </c>
      <c r="CZ1070" s="17" t="str">
        <f>IF(Wedstrijden!AB891="x","L","")</f>
        <v/>
      </c>
      <c r="DA1070" s="17" t="str">
        <f>IF(Wedstrijden!AC891="x","M","")</f>
        <v/>
      </c>
      <c r="DB1070" s="17" t="str">
        <f>IF(Wedstrijden!AD891="x","Z","")</f>
        <v/>
      </c>
      <c r="DC1070" s="17" t="str">
        <f>IF(Wedstrijden!AE891="x","ZZ","")</f>
        <v/>
      </c>
      <c r="DD1070" s="17" t="str">
        <f>IF(Wedstrijden!AF891="x","1.40","")</f>
        <v/>
      </c>
      <c r="DE1070" s="17" t="str">
        <f>IF(COUNTA(Wedstrijden!AP891:AR891)&lt;&gt;0,6,"")</f>
        <v/>
      </c>
      <c r="DF1070" s="17" t="str">
        <f t="shared" si="100"/>
        <v/>
      </c>
      <c r="DG1070" s="17" t="str">
        <f>IF(Wedstrijden!AP891="x","L","")</f>
        <v/>
      </c>
      <c r="DH1070" s="17" t="str">
        <f>IF(Wedstrijden!AQ891="x","M","")</f>
        <v/>
      </c>
      <c r="DI1070" s="17" t="str">
        <f>IF(Wedstrijden!AR891="x","Z","")</f>
        <v/>
      </c>
      <c r="DJ1070" s="17" t="str">
        <f>IF(Wedstrijden!AS891="x","Z","")</f>
        <v/>
      </c>
      <c r="DK1070" s="17" t="str">
        <f>IF(COUNTA(Wedstrijden!AU891:AW891)&lt;&gt;0,6,"")</f>
        <v/>
      </c>
      <c r="DL1070" s="17" t="str">
        <f t="shared" si="101"/>
        <v/>
      </c>
      <c r="DM1070" s="17" t="str">
        <f>IF(Wedstrijden!AU891="x","L","")</f>
        <v/>
      </c>
      <c r="DN1070" s="17" t="str">
        <f>IF(Wedstrijden!AV891="x","M","")</f>
        <v/>
      </c>
      <c r="DO1070" s="17" t="str">
        <f>IF(Wedstrijden!AW891="x","Z","")</f>
        <v/>
      </c>
      <c r="DP1070" s="17" t="str">
        <f>IF(Wedstrijden!AX891="x","Z","")</f>
        <v/>
      </c>
    </row>
    <row r="1071" spans="1:120" ht="14.4" x14ac:dyDescent="0.3">
      <c r="A1071" s="21">
        <f>Wedstrijden!A892</f>
        <v>0</v>
      </c>
      <c r="B1071" s="17" t="str">
        <f>IFERROR(VLOOKUP(Wedstrijden!#REF!,#REF!,2,FALSE),"")</f>
        <v/>
      </c>
      <c r="C1071" s="17" t="e">
        <f>Wedstrijden!#REF!</f>
        <v>#REF!</v>
      </c>
      <c r="D1071" s="17" t="str">
        <f>IFERROR(VLOOKUP(Wedstrijden!#REF!,#REF!,2,FALSE),"")</f>
        <v/>
      </c>
      <c r="E1071" s="17" t="str">
        <f>IFERROR(VLOOKUP(Wedstrijden!#REF!,#REF!,5,FALSE),"")</f>
        <v/>
      </c>
      <c r="F1071" s="17" t="e">
        <f>IF(Wedstrijden!#REF!&lt;&gt;"",Wedstrijden!#REF!,"")</f>
        <v>#REF!</v>
      </c>
      <c r="G1071" s="17" t="e">
        <f>IF(Wedstrijden!#REF!="Indoor",1,0)</f>
        <v>#REF!</v>
      </c>
      <c r="H1071" s="17" t="e">
        <f>Wedstrijden!#REF!</f>
        <v>#REF!</v>
      </c>
      <c r="I1071" s="17" t="e">
        <f>IF(Wedstrijden!#REF!="Nee",0,IF(Wedstrijden!#REF!="Ja",1,""))</f>
        <v>#REF!</v>
      </c>
      <c r="J1071" s="17" t="e">
        <f>IF(Wedstrijden!#REF!&lt;&gt;"",Wedstrijden!#REF!,"")</f>
        <v>#REF!</v>
      </c>
      <c r="W1071" s="18"/>
      <c r="AE1071" s="18"/>
      <c r="AN1071" s="18"/>
      <c r="AU1071" s="18"/>
      <c r="BA1071" s="18"/>
      <c r="BE1071" s="18"/>
      <c r="BJ1071" s="17" t="str">
        <f>IF(COUNTA(Wedstrijden!O892:Y892)&lt;&gt;0,1,"")</f>
        <v/>
      </c>
      <c r="BK1071" s="17" t="str">
        <f t="shared" si="96"/>
        <v/>
      </c>
      <c r="BL1071" s="17" t="str">
        <f>IF(Wedstrijden!O892="x","AA","")</f>
        <v/>
      </c>
      <c r="BM1071" s="17" t="str">
        <f>IF(Wedstrijden!P892="x","A","")</f>
        <v/>
      </c>
      <c r="BN1071" s="17" t="str">
        <f>IF(Wedstrijden!Q892="x","B1","")</f>
        <v/>
      </c>
      <c r="BO1071" s="17" t="e">
        <f>IF(Wedstrijden!#REF!="x","BB","")</f>
        <v>#REF!</v>
      </c>
      <c r="BP1071" s="17" t="str">
        <f>IF(Wedstrijden!S892="x","B","")</f>
        <v/>
      </c>
      <c r="BQ1071" s="17" t="str">
        <f>IF(Wedstrijden!T892="x","L1","")</f>
        <v/>
      </c>
      <c r="BR1071" s="17" t="str">
        <f>IF(Wedstrijden!U892="x","L2","")</f>
        <v/>
      </c>
      <c r="BS1071" s="17" t="str">
        <f>IF(Wedstrijden!V892="x","M1","")</f>
        <v/>
      </c>
      <c r="BT1071" s="17" t="str">
        <f>IF(Wedstrijden!W892="x","M2","")</f>
        <v/>
      </c>
      <c r="BU1071" s="17" t="str">
        <f>IF(Wedstrijden!X892="x","Z1","")</f>
        <v/>
      </c>
      <c r="BV1071" s="17" t="str">
        <f>IF(Wedstrijden!Y892="x","Z2","")</f>
        <v/>
      </c>
      <c r="BW1071" s="17" t="str">
        <f>IF(COUNTA(Wedstrijden!F892:N892)&lt;&gt;0,1,"")</f>
        <v/>
      </c>
      <c r="BX1071" s="17" t="str">
        <f t="shared" si="97"/>
        <v/>
      </c>
      <c r="BY1071" s="17" t="str">
        <f>IF(Wedstrijden!F892="x","BB","")</f>
        <v/>
      </c>
      <c r="BZ1071" s="17" t="str">
        <f>IF(Wedstrijden!G892="x","B","")</f>
        <v/>
      </c>
      <c r="CA1071" s="17" t="str">
        <f>IF(Wedstrijden!H892="x","L1","")</f>
        <v/>
      </c>
      <c r="CB1071" s="17" t="str">
        <f>IF(Wedstrijden!I892="x","L2","")</f>
        <v/>
      </c>
      <c r="CC1071" s="17" t="str">
        <f>IF(Wedstrijden!J892="x","M1","")</f>
        <v/>
      </c>
      <c r="CD1071" s="17" t="str">
        <f>IF(Wedstrijden!K892="x","M2","")</f>
        <v/>
      </c>
      <c r="CE1071" s="17" t="str">
        <f>IF(Wedstrijden!L892="x","Z1","")</f>
        <v/>
      </c>
      <c r="CF1071" s="17" t="str">
        <f>IF(Wedstrijden!M892="x","Z2","")</f>
        <v/>
      </c>
      <c r="CG1071" s="17" t="str">
        <f>IF(Wedstrijden!N892="x","ZZL","")</f>
        <v/>
      </c>
      <c r="CL1071" s="17" t="str">
        <f>IF(COUNTA(Wedstrijden!AG892:AN892)&lt;&gt;0,2,"")</f>
        <v/>
      </c>
      <c r="CM1071" s="17" t="str">
        <f t="shared" si="98"/>
        <v/>
      </c>
      <c r="CN1071" s="17" t="str">
        <f>IF(Wedstrijden!AG892="x","AA","")</f>
        <v/>
      </c>
      <c r="CO1071" s="17" t="str">
        <f>IF(Wedstrijden!AH892="x","A","")</f>
        <v/>
      </c>
      <c r="CP1071" s="17" t="str">
        <f>IF(Wedstrijden!AI892="x","BB","")</f>
        <v/>
      </c>
      <c r="CQ1071" s="17" t="str">
        <f>IF(Wedstrijden!AJ892="x","B","")</f>
        <v/>
      </c>
      <c r="CR1071" s="17" t="str">
        <f>IF(Wedstrijden!AK892="x","L","")</f>
        <v/>
      </c>
      <c r="CS1071" s="17" t="str">
        <f>IF(Wedstrijden!AL892="x","M","")</f>
        <v/>
      </c>
      <c r="CT1071" s="17" t="str">
        <f>IF(Wedstrijden!AM892="x","Z","")</f>
        <v/>
      </c>
      <c r="CU1071" s="17" t="str">
        <f>IF(Wedstrijden!AN892="x","ZZ","")</f>
        <v/>
      </c>
      <c r="CV1071" s="17" t="str">
        <f>IF(COUNTA(Wedstrijden!Z892:AF892)&lt;&gt;0,2,"")</f>
        <v/>
      </c>
      <c r="CW1071" s="17" t="str">
        <f t="shared" si="99"/>
        <v/>
      </c>
      <c r="CX1071" s="17" t="str">
        <f>IF(Wedstrijden!Z892="x","BB","")</f>
        <v/>
      </c>
      <c r="CY1071" s="17" t="str">
        <f>IF(Wedstrijden!AA892="x","B","")</f>
        <v/>
      </c>
      <c r="CZ1071" s="17" t="str">
        <f>IF(Wedstrijden!AB892="x","L","")</f>
        <v/>
      </c>
      <c r="DA1071" s="17" t="str">
        <f>IF(Wedstrijden!AC892="x","M","")</f>
        <v/>
      </c>
      <c r="DB1071" s="17" t="str">
        <f>IF(Wedstrijden!AD892="x","Z","")</f>
        <v/>
      </c>
      <c r="DC1071" s="17" t="str">
        <f>IF(Wedstrijden!AE892="x","ZZ","")</f>
        <v/>
      </c>
      <c r="DD1071" s="17" t="str">
        <f>IF(Wedstrijden!AF892="x","1.40","")</f>
        <v/>
      </c>
      <c r="DE1071" s="17" t="str">
        <f>IF(COUNTA(Wedstrijden!AP892:AR892)&lt;&gt;0,6,"")</f>
        <v/>
      </c>
      <c r="DF1071" s="17" t="str">
        <f t="shared" si="100"/>
        <v/>
      </c>
      <c r="DG1071" s="17" t="str">
        <f>IF(Wedstrijden!AP892="x","L","")</f>
        <v/>
      </c>
      <c r="DH1071" s="17" t="str">
        <f>IF(Wedstrijden!AQ892="x","M","")</f>
        <v/>
      </c>
      <c r="DI1071" s="17" t="str">
        <f>IF(Wedstrijden!AR892="x","Z","")</f>
        <v/>
      </c>
      <c r="DJ1071" s="17" t="str">
        <f>IF(Wedstrijden!AS892="x","Z","")</f>
        <v/>
      </c>
      <c r="DK1071" s="17" t="str">
        <f>IF(COUNTA(Wedstrijden!AU892:AW892)&lt;&gt;0,6,"")</f>
        <v/>
      </c>
      <c r="DL1071" s="17" t="str">
        <f t="shared" si="101"/>
        <v/>
      </c>
      <c r="DM1071" s="17" t="str">
        <f>IF(Wedstrijden!AU892="x","L","")</f>
        <v/>
      </c>
      <c r="DN1071" s="17" t="str">
        <f>IF(Wedstrijden!AV892="x","M","")</f>
        <v/>
      </c>
      <c r="DO1071" s="17" t="str">
        <f>IF(Wedstrijden!AW892="x","Z","")</f>
        <v/>
      </c>
      <c r="DP1071" s="17" t="str">
        <f>IF(Wedstrijden!AX892="x","Z","")</f>
        <v/>
      </c>
    </row>
    <row r="1072" spans="1:120" ht="14.4" x14ac:dyDescent="0.3">
      <c r="A1072" s="21">
        <f>Wedstrijden!A893</f>
        <v>0</v>
      </c>
      <c r="B1072" s="17" t="str">
        <f>IFERROR(VLOOKUP(Wedstrijden!#REF!,#REF!,2,FALSE),"")</f>
        <v/>
      </c>
      <c r="C1072" s="17" t="e">
        <f>Wedstrijden!#REF!</f>
        <v>#REF!</v>
      </c>
      <c r="D1072" s="17" t="str">
        <f>IFERROR(VLOOKUP(Wedstrijden!#REF!,#REF!,2,FALSE),"")</f>
        <v/>
      </c>
      <c r="E1072" s="17" t="str">
        <f>IFERROR(VLOOKUP(Wedstrijden!#REF!,#REF!,5,FALSE),"")</f>
        <v/>
      </c>
      <c r="F1072" s="17" t="e">
        <f>IF(Wedstrijden!#REF!&lt;&gt;"",Wedstrijden!#REF!,"")</f>
        <v>#REF!</v>
      </c>
      <c r="G1072" s="17" t="e">
        <f>IF(Wedstrijden!#REF!="Indoor",1,0)</f>
        <v>#REF!</v>
      </c>
      <c r="H1072" s="17" t="e">
        <f>Wedstrijden!#REF!</f>
        <v>#REF!</v>
      </c>
      <c r="I1072" s="17" t="e">
        <f>IF(Wedstrijden!#REF!="Nee",0,IF(Wedstrijden!#REF!="Ja",1,""))</f>
        <v>#REF!</v>
      </c>
      <c r="J1072" s="17" t="e">
        <f>IF(Wedstrijden!#REF!&lt;&gt;"",Wedstrijden!#REF!,"")</f>
        <v>#REF!</v>
      </c>
      <c r="W1072" s="18"/>
      <c r="AE1072" s="18"/>
      <c r="AN1072" s="18"/>
      <c r="AU1072" s="18"/>
      <c r="BA1072" s="18"/>
      <c r="BE1072" s="18"/>
      <c r="BJ1072" s="17" t="str">
        <f>IF(COUNTA(Wedstrijden!O893:Y893)&lt;&gt;0,1,"")</f>
        <v/>
      </c>
      <c r="BK1072" s="17" t="str">
        <f t="shared" si="96"/>
        <v/>
      </c>
      <c r="BL1072" s="17" t="str">
        <f>IF(Wedstrijden!O893="x","AA","")</f>
        <v/>
      </c>
      <c r="BM1072" s="17" t="str">
        <f>IF(Wedstrijden!P893="x","A","")</f>
        <v/>
      </c>
      <c r="BN1072" s="17" t="str">
        <f>IF(Wedstrijden!Q893="x","B1","")</f>
        <v/>
      </c>
      <c r="BO1072" s="17" t="e">
        <f>IF(Wedstrijden!#REF!="x","BB","")</f>
        <v>#REF!</v>
      </c>
      <c r="BP1072" s="17" t="str">
        <f>IF(Wedstrijden!S893="x","B","")</f>
        <v/>
      </c>
      <c r="BQ1072" s="17" t="str">
        <f>IF(Wedstrijden!T893="x","L1","")</f>
        <v/>
      </c>
      <c r="BR1072" s="17" t="str">
        <f>IF(Wedstrijden!U893="x","L2","")</f>
        <v/>
      </c>
      <c r="BS1072" s="17" t="str">
        <f>IF(Wedstrijden!V893="x","M1","")</f>
        <v/>
      </c>
      <c r="BT1072" s="17" t="str">
        <f>IF(Wedstrijden!W893="x","M2","")</f>
        <v/>
      </c>
      <c r="BU1072" s="17" t="str">
        <f>IF(Wedstrijden!X893="x","Z1","")</f>
        <v/>
      </c>
      <c r="BV1072" s="17" t="str">
        <f>IF(Wedstrijden!Y893="x","Z2","")</f>
        <v/>
      </c>
      <c r="BW1072" s="17" t="str">
        <f>IF(COUNTA(Wedstrijden!F893:N893)&lt;&gt;0,1,"")</f>
        <v/>
      </c>
      <c r="BX1072" s="17" t="str">
        <f t="shared" si="97"/>
        <v/>
      </c>
      <c r="BY1072" s="17" t="str">
        <f>IF(Wedstrijden!F893="x","BB","")</f>
        <v/>
      </c>
      <c r="BZ1072" s="17" t="str">
        <f>IF(Wedstrijden!G893="x","B","")</f>
        <v/>
      </c>
      <c r="CA1072" s="17" t="str">
        <f>IF(Wedstrijden!H893="x","L1","")</f>
        <v/>
      </c>
      <c r="CB1072" s="17" t="str">
        <f>IF(Wedstrijden!I893="x","L2","")</f>
        <v/>
      </c>
      <c r="CC1072" s="17" t="str">
        <f>IF(Wedstrijden!J893="x","M1","")</f>
        <v/>
      </c>
      <c r="CD1072" s="17" t="str">
        <f>IF(Wedstrijden!K893="x","M2","")</f>
        <v/>
      </c>
      <c r="CE1072" s="17" t="str">
        <f>IF(Wedstrijden!L893="x","Z1","")</f>
        <v/>
      </c>
      <c r="CF1072" s="17" t="str">
        <f>IF(Wedstrijden!M893="x","Z2","")</f>
        <v/>
      </c>
      <c r="CG1072" s="17" t="str">
        <f>IF(Wedstrijden!N893="x","ZZL","")</f>
        <v/>
      </c>
      <c r="CL1072" s="17" t="str">
        <f>IF(COUNTA(Wedstrijden!AG893:AN893)&lt;&gt;0,2,"")</f>
        <v/>
      </c>
      <c r="CM1072" s="17" t="str">
        <f t="shared" si="98"/>
        <v/>
      </c>
      <c r="CN1072" s="17" t="str">
        <f>IF(Wedstrijden!AG893="x","AA","")</f>
        <v/>
      </c>
      <c r="CO1072" s="17" t="str">
        <f>IF(Wedstrijden!AH893="x","A","")</f>
        <v/>
      </c>
      <c r="CP1072" s="17" t="str">
        <f>IF(Wedstrijden!AI893="x","BB","")</f>
        <v/>
      </c>
      <c r="CQ1072" s="17" t="str">
        <f>IF(Wedstrijden!AJ893="x","B","")</f>
        <v/>
      </c>
      <c r="CR1072" s="17" t="str">
        <f>IF(Wedstrijden!AK893="x","L","")</f>
        <v/>
      </c>
      <c r="CS1072" s="17" t="str">
        <f>IF(Wedstrijden!AL893="x","M","")</f>
        <v/>
      </c>
      <c r="CT1072" s="17" t="str">
        <f>IF(Wedstrijden!AM893="x","Z","")</f>
        <v/>
      </c>
      <c r="CU1072" s="17" t="str">
        <f>IF(Wedstrijden!AN893="x","ZZ","")</f>
        <v/>
      </c>
      <c r="CV1072" s="17" t="str">
        <f>IF(COUNTA(Wedstrijden!Z893:AF893)&lt;&gt;0,2,"")</f>
        <v/>
      </c>
      <c r="CW1072" s="17" t="str">
        <f t="shared" si="99"/>
        <v/>
      </c>
      <c r="CX1072" s="17" t="str">
        <f>IF(Wedstrijden!Z893="x","BB","")</f>
        <v/>
      </c>
      <c r="CY1072" s="17" t="str">
        <f>IF(Wedstrijden!AA893="x","B","")</f>
        <v/>
      </c>
      <c r="CZ1072" s="17" t="str">
        <f>IF(Wedstrijden!AB893="x","L","")</f>
        <v/>
      </c>
      <c r="DA1072" s="17" t="str">
        <f>IF(Wedstrijden!AC893="x","M","")</f>
        <v/>
      </c>
      <c r="DB1072" s="17" t="str">
        <f>IF(Wedstrijden!AD893="x","Z","")</f>
        <v/>
      </c>
      <c r="DC1072" s="17" t="str">
        <f>IF(Wedstrijden!AE893="x","ZZ","")</f>
        <v/>
      </c>
      <c r="DD1072" s="17" t="str">
        <f>IF(Wedstrijden!AF893="x","1.40","")</f>
        <v/>
      </c>
      <c r="DE1072" s="17" t="str">
        <f>IF(COUNTA(Wedstrijden!AP893:AR893)&lt;&gt;0,6,"")</f>
        <v/>
      </c>
      <c r="DF1072" s="17" t="str">
        <f t="shared" si="100"/>
        <v/>
      </c>
      <c r="DG1072" s="17" t="str">
        <f>IF(Wedstrijden!AP893="x","L","")</f>
        <v/>
      </c>
      <c r="DH1072" s="17" t="str">
        <f>IF(Wedstrijden!AQ893="x","M","")</f>
        <v/>
      </c>
      <c r="DI1072" s="17" t="str">
        <f>IF(Wedstrijden!AR893="x","Z","")</f>
        <v/>
      </c>
      <c r="DJ1072" s="17" t="str">
        <f>IF(Wedstrijden!AS893="x","Z","")</f>
        <v/>
      </c>
      <c r="DK1072" s="17" t="str">
        <f>IF(COUNTA(Wedstrijden!AU893:AW893)&lt;&gt;0,6,"")</f>
        <v/>
      </c>
      <c r="DL1072" s="17" t="str">
        <f t="shared" si="101"/>
        <v/>
      </c>
      <c r="DM1072" s="17" t="str">
        <f>IF(Wedstrijden!AU893="x","L","")</f>
        <v/>
      </c>
      <c r="DN1072" s="17" t="str">
        <f>IF(Wedstrijden!AV893="x","M","")</f>
        <v/>
      </c>
      <c r="DO1072" s="17" t="str">
        <f>IF(Wedstrijden!AW893="x","Z","")</f>
        <v/>
      </c>
      <c r="DP1072" s="17" t="str">
        <f>IF(Wedstrijden!AX893="x","Z","")</f>
        <v/>
      </c>
    </row>
    <row r="1073" spans="1:120" ht="14.4" x14ac:dyDescent="0.3">
      <c r="A1073" s="21">
        <f>Wedstrijden!A894</f>
        <v>0</v>
      </c>
      <c r="B1073" s="17" t="str">
        <f>IFERROR(VLOOKUP(Wedstrijden!#REF!,#REF!,2,FALSE),"")</f>
        <v/>
      </c>
      <c r="C1073" s="17" t="e">
        <f>Wedstrijden!#REF!</f>
        <v>#REF!</v>
      </c>
      <c r="D1073" s="17" t="str">
        <f>IFERROR(VLOOKUP(Wedstrijden!#REF!,#REF!,2,FALSE),"")</f>
        <v/>
      </c>
      <c r="E1073" s="17" t="str">
        <f>IFERROR(VLOOKUP(Wedstrijden!#REF!,#REF!,5,FALSE),"")</f>
        <v/>
      </c>
      <c r="F1073" s="17" t="e">
        <f>IF(Wedstrijden!#REF!&lt;&gt;"",Wedstrijden!#REF!,"")</f>
        <v>#REF!</v>
      </c>
      <c r="G1073" s="17" t="e">
        <f>IF(Wedstrijden!#REF!="Indoor",1,0)</f>
        <v>#REF!</v>
      </c>
      <c r="H1073" s="17" t="e">
        <f>Wedstrijden!#REF!</f>
        <v>#REF!</v>
      </c>
      <c r="I1073" s="17" t="e">
        <f>IF(Wedstrijden!#REF!="Nee",0,IF(Wedstrijden!#REF!="Ja",1,""))</f>
        <v>#REF!</v>
      </c>
      <c r="J1073" s="17" t="e">
        <f>IF(Wedstrijden!#REF!&lt;&gt;"",Wedstrijden!#REF!,"")</f>
        <v>#REF!</v>
      </c>
      <c r="W1073" s="18"/>
      <c r="AE1073" s="18"/>
      <c r="AN1073" s="18"/>
      <c r="AU1073" s="18"/>
      <c r="BA1073" s="18"/>
      <c r="BE1073" s="18"/>
      <c r="BJ1073" s="17" t="str">
        <f>IF(COUNTA(Wedstrijden!O894:Y894)&lt;&gt;0,1,"")</f>
        <v/>
      </c>
      <c r="BK1073" s="17" t="str">
        <f t="shared" si="96"/>
        <v/>
      </c>
      <c r="BL1073" s="17" t="str">
        <f>IF(Wedstrijden!O894="x","AA","")</f>
        <v/>
      </c>
      <c r="BM1073" s="17" t="str">
        <f>IF(Wedstrijden!P894="x","A","")</f>
        <v/>
      </c>
      <c r="BN1073" s="17" t="str">
        <f>IF(Wedstrijden!Q894="x","B1","")</f>
        <v/>
      </c>
      <c r="BO1073" s="17" t="e">
        <f>IF(Wedstrijden!#REF!="x","BB","")</f>
        <v>#REF!</v>
      </c>
      <c r="BP1073" s="17" t="str">
        <f>IF(Wedstrijden!S894="x","B","")</f>
        <v/>
      </c>
      <c r="BQ1073" s="17" t="str">
        <f>IF(Wedstrijden!T894="x","L1","")</f>
        <v/>
      </c>
      <c r="BR1073" s="17" t="str">
        <f>IF(Wedstrijden!U894="x","L2","")</f>
        <v/>
      </c>
      <c r="BS1073" s="17" t="str">
        <f>IF(Wedstrijden!V894="x","M1","")</f>
        <v/>
      </c>
      <c r="BT1073" s="17" t="str">
        <f>IF(Wedstrijden!W894="x","M2","")</f>
        <v/>
      </c>
      <c r="BU1073" s="17" t="str">
        <f>IF(Wedstrijden!X894="x","Z1","")</f>
        <v/>
      </c>
      <c r="BV1073" s="17" t="str">
        <f>IF(Wedstrijden!Y894="x","Z2","")</f>
        <v/>
      </c>
      <c r="BW1073" s="17" t="str">
        <f>IF(COUNTA(Wedstrijden!F894:N894)&lt;&gt;0,1,"")</f>
        <v/>
      </c>
      <c r="BX1073" s="17" t="str">
        <f t="shared" si="97"/>
        <v/>
      </c>
      <c r="BY1073" s="17" t="str">
        <f>IF(Wedstrijden!F894="x","BB","")</f>
        <v/>
      </c>
      <c r="BZ1073" s="17" t="str">
        <f>IF(Wedstrijden!G894="x","B","")</f>
        <v/>
      </c>
      <c r="CA1073" s="17" t="str">
        <f>IF(Wedstrijden!H894="x","L1","")</f>
        <v/>
      </c>
      <c r="CB1073" s="17" t="str">
        <f>IF(Wedstrijden!I894="x","L2","")</f>
        <v/>
      </c>
      <c r="CC1073" s="17" t="str">
        <f>IF(Wedstrijden!J894="x","M1","")</f>
        <v/>
      </c>
      <c r="CD1073" s="17" t="str">
        <f>IF(Wedstrijden!K894="x","M2","")</f>
        <v/>
      </c>
      <c r="CE1073" s="17" t="str">
        <f>IF(Wedstrijden!L894="x","Z1","")</f>
        <v/>
      </c>
      <c r="CF1073" s="17" t="str">
        <f>IF(Wedstrijden!M894="x","Z2","")</f>
        <v/>
      </c>
      <c r="CG1073" s="17" t="str">
        <f>IF(Wedstrijden!N894="x","ZZL","")</f>
        <v/>
      </c>
      <c r="CL1073" s="17" t="str">
        <f>IF(COUNTA(Wedstrijden!AG894:AN894)&lt;&gt;0,2,"")</f>
        <v/>
      </c>
      <c r="CM1073" s="17" t="str">
        <f t="shared" si="98"/>
        <v/>
      </c>
      <c r="CN1073" s="17" t="str">
        <f>IF(Wedstrijden!AG894="x","AA","")</f>
        <v/>
      </c>
      <c r="CO1073" s="17" t="str">
        <f>IF(Wedstrijden!AH894="x","A","")</f>
        <v/>
      </c>
      <c r="CP1073" s="17" t="str">
        <f>IF(Wedstrijden!AI894="x","BB","")</f>
        <v/>
      </c>
      <c r="CQ1073" s="17" t="str">
        <f>IF(Wedstrijden!AJ894="x","B","")</f>
        <v/>
      </c>
      <c r="CR1073" s="17" t="str">
        <f>IF(Wedstrijden!AK894="x","L","")</f>
        <v/>
      </c>
      <c r="CS1073" s="17" t="str">
        <f>IF(Wedstrijden!AL894="x","M","")</f>
        <v/>
      </c>
      <c r="CT1073" s="17" t="str">
        <f>IF(Wedstrijden!AM894="x","Z","")</f>
        <v/>
      </c>
      <c r="CU1073" s="17" t="str">
        <f>IF(Wedstrijden!AN894="x","ZZ","")</f>
        <v/>
      </c>
      <c r="CV1073" s="17" t="str">
        <f>IF(COUNTA(Wedstrijden!Z894:AF894)&lt;&gt;0,2,"")</f>
        <v/>
      </c>
      <c r="CW1073" s="17" t="str">
        <f t="shared" si="99"/>
        <v/>
      </c>
      <c r="CX1073" s="17" t="str">
        <f>IF(Wedstrijden!Z894="x","BB","")</f>
        <v/>
      </c>
      <c r="CY1073" s="17" t="str">
        <f>IF(Wedstrijden!AA894="x","B","")</f>
        <v/>
      </c>
      <c r="CZ1073" s="17" t="str">
        <f>IF(Wedstrijden!AB894="x","L","")</f>
        <v/>
      </c>
      <c r="DA1073" s="17" t="str">
        <f>IF(Wedstrijden!AC894="x","M","")</f>
        <v/>
      </c>
      <c r="DB1073" s="17" t="str">
        <f>IF(Wedstrijden!AD894="x","Z","")</f>
        <v/>
      </c>
      <c r="DC1073" s="17" t="str">
        <f>IF(Wedstrijden!AE894="x","ZZ","")</f>
        <v/>
      </c>
      <c r="DD1073" s="17" t="str">
        <f>IF(Wedstrijden!AF894="x","1.40","")</f>
        <v/>
      </c>
      <c r="DE1073" s="17" t="str">
        <f>IF(COUNTA(Wedstrijden!AP894:AR894)&lt;&gt;0,6,"")</f>
        <v/>
      </c>
      <c r="DF1073" s="17" t="str">
        <f t="shared" si="100"/>
        <v/>
      </c>
      <c r="DG1073" s="17" t="str">
        <f>IF(Wedstrijden!AP894="x","L","")</f>
        <v/>
      </c>
      <c r="DH1073" s="17" t="str">
        <f>IF(Wedstrijden!AQ894="x","M","")</f>
        <v/>
      </c>
      <c r="DI1073" s="17" t="str">
        <f>IF(Wedstrijden!AR894="x","Z","")</f>
        <v/>
      </c>
      <c r="DJ1073" s="17" t="str">
        <f>IF(Wedstrijden!AS894="x","Z","")</f>
        <v/>
      </c>
      <c r="DK1073" s="17" t="str">
        <f>IF(COUNTA(Wedstrijden!AU894:AW894)&lt;&gt;0,6,"")</f>
        <v/>
      </c>
      <c r="DL1073" s="17" t="str">
        <f t="shared" si="101"/>
        <v/>
      </c>
      <c r="DM1073" s="17" t="str">
        <f>IF(Wedstrijden!AU894="x","L","")</f>
        <v/>
      </c>
      <c r="DN1073" s="17" t="str">
        <f>IF(Wedstrijden!AV894="x","M","")</f>
        <v/>
      </c>
      <c r="DO1073" s="17" t="str">
        <f>IF(Wedstrijden!AW894="x","Z","")</f>
        <v/>
      </c>
      <c r="DP1073" s="17" t="str">
        <f>IF(Wedstrijden!AX894="x","Z","")</f>
        <v/>
      </c>
    </row>
    <row r="1074" spans="1:120" ht="14.4" x14ac:dyDescent="0.3">
      <c r="A1074" s="21">
        <f>Wedstrijden!A895</f>
        <v>0</v>
      </c>
      <c r="B1074" s="17" t="str">
        <f>IFERROR(VLOOKUP(Wedstrijden!#REF!,#REF!,2,FALSE),"")</f>
        <v/>
      </c>
      <c r="C1074" s="17" t="e">
        <f>Wedstrijden!#REF!</f>
        <v>#REF!</v>
      </c>
      <c r="D1074" s="17" t="str">
        <f>IFERROR(VLOOKUP(Wedstrijden!#REF!,#REF!,2,FALSE),"")</f>
        <v/>
      </c>
      <c r="E1074" s="17" t="str">
        <f>IFERROR(VLOOKUP(Wedstrijden!#REF!,#REF!,5,FALSE),"")</f>
        <v/>
      </c>
      <c r="F1074" s="17" t="e">
        <f>IF(Wedstrijden!#REF!&lt;&gt;"",Wedstrijden!#REF!,"")</f>
        <v>#REF!</v>
      </c>
      <c r="G1074" s="17" t="e">
        <f>IF(Wedstrijden!#REF!="Indoor",1,0)</f>
        <v>#REF!</v>
      </c>
      <c r="H1074" s="17" t="e">
        <f>Wedstrijden!#REF!</f>
        <v>#REF!</v>
      </c>
      <c r="I1074" s="17" t="e">
        <f>IF(Wedstrijden!#REF!="Nee",0,IF(Wedstrijden!#REF!="Ja",1,""))</f>
        <v>#REF!</v>
      </c>
      <c r="J1074" s="17" t="e">
        <f>IF(Wedstrijden!#REF!&lt;&gt;"",Wedstrijden!#REF!,"")</f>
        <v>#REF!</v>
      </c>
      <c r="W1074" s="18"/>
      <c r="AE1074" s="18"/>
      <c r="AN1074" s="18"/>
      <c r="AU1074" s="18"/>
      <c r="BA1074" s="18"/>
      <c r="BE1074" s="18"/>
      <c r="BJ1074" s="17" t="str">
        <f>IF(COUNTA(Wedstrijden!O895:Y895)&lt;&gt;0,1,"")</f>
        <v/>
      </c>
      <c r="BK1074" s="17" t="str">
        <f t="shared" si="96"/>
        <v/>
      </c>
      <c r="BL1074" s="17" t="str">
        <f>IF(Wedstrijden!O895="x","AA","")</f>
        <v/>
      </c>
      <c r="BM1074" s="17" t="str">
        <f>IF(Wedstrijden!P895="x","A","")</f>
        <v/>
      </c>
      <c r="BN1074" s="17" t="str">
        <f>IF(Wedstrijden!Q895="x","B1","")</f>
        <v/>
      </c>
      <c r="BO1074" s="17" t="e">
        <f>IF(Wedstrijden!#REF!="x","BB","")</f>
        <v>#REF!</v>
      </c>
      <c r="BP1074" s="17" t="str">
        <f>IF(Wedstrijden!S895="x","B","")</f>
        <v/>
      </c>
      <c r="BQ1074" s="17" t="str">
        <f>IF(Wedstrijden!T895="x","L1","")</f>
        <v/>
      </c>
      <c r="BR1074" s="17" t="str">
        <f>IF(Wedstrijden!U895="x","L2","")</f>
        <v/>
      </c>
      <c r="BS1074" s="17" t="str">
        <f>IF(Wedstrijden!V895="x","M1","")</f>
        <v/>
      </c>
      <c r="BT1074" s="17" t="str">
        <f>IF(Wedstrijden!W895="x","M2","")</f>
        <v/>
      </c>
      <c r="BU1074" s="17" t="str">
        <f>IF(Wedstrijden!X895="x","Z1","")</f>
        <v/>
      </c>
      <c r="BV1074" s="17" t="str">
        <f>IF(Wedstrijden!Y895="x","Z2","")</f>
        <v/>
      </c>
      <c r="BW1074" s="17" t="str">
        <f>IF(COUNTA(Wedstrijden!F895:N895)&lt;&gt;0,1,"")</f>
        <v/>
      </c>
      <c r="BX1074" s="17" t="str">
        <f t="shared" si="97"/>
        <v/>
      </c>
      <c r="BY1074" s="17" t="str">
        <f>IF(Wedstrijden!F895="x","BB","")</f>
        <v/>
      </c>
      <c r="BZ1074" s="17" t="str">
        <f>IF(Wedstrijden!G895="x","B","")</f>
        <v/>
      </c>
      <c r="CA1074" s="17" t="str">
        <f>IF(Wedstrijden!H895="x","L1","")</f>
        <v/>
      </c>
      <c r="CB1074" s="17" t="str">
        <f>IF(Wedstrijden!I895="x","L2","")</f>
        <v/>
      </c>
      <c r="CC1074" s="17" t="str">
        <f>IF(Wedstrijden!J895="x","M1","")</f>
        <v/>
      </c>
      <c r="CD1074" s="17" t="str">
        <f>IF(Wedstrijden!K895="x","M2","")</f>
        <v/>
      </c>
      <c r="CE1074" s="17" t="str">
        <f>IF(Wedstrijden!L895="x","Z1","")</f>
        <v/>
      </c>
      <c r="CF1074" s="17" t="str">
        <f>IF(Wedstrijden!M895="x","Z2","")</f>
        <v/>
      </c>
      <c r="CG1074" s="17" t="str">
        <f>IF(Wedstrijden!N895="x","ZZL","")</f>
        <v/>
      </c>
      <c r="CL1074" s="17" t="str">
        <f>IF(COUNTA(Wedstrijden!AG895:AN895)&lt;&gt;0,2,"")</f>
        <v/>
      </c>
      <c r="CM1074" s="17" t="str">
        <f t="shared" si="98"/>
        <v/>
      </c>
      <c r="CN1074" s="17" t="str">
        <f>IF(Wedstrijden!AG895="x","AA","")</f>
        <v/>
      </c>
      <c r="CO1074" s="17" t="str">
        <f>IF(Wedstrijden!AH895="x","A","")</f>
        <v/>
      </c>
      <c r="CP1074" s="17" t="str">
        <f>IF(Wedstrijden!AI895="x","BB","")</f>
        <v/>
      </c>
      <c r="CQ1074" s="17" t="str">
        <f>IF(Wedstrijden!AJ895="x","B","")</f>
        <v/>
      </c>
      <c r="CR1074" s="17" t="str">
        <f>IF(Wedstrijden!AK895="x","L","")</f>
        <v/>
      </c>
      <c r="CS1074" s="17" t="str">
        <f>IF(Wedstrijden!AL895="x","M","")</f>
        <v/>
      </c>
      <c r="CT1074" s="17" t="str">
        <f>IF(Wedstrijden!AM895="x","Z","")</f>
        <v/>
      </c>
      <c r="CU1074" s="17" t="str">
        <f>IF(Wedstrijden!AN895="x","ZZ","")</f>
        <v/>
      </c>
      <c r="CV1074" s="17" t="str">
        <f>IF(COUNTA(Wedstrijden!Z895:AF895)&lt;&gt;0,2,"")</f>
        <v/>
      </c>
      <c r="CW1074" s="17" t="str">
        <f t="shared" si="99"/>
        <v/>
      </c>
      <c r="CX1074" s="17" t="str">
        <f>IF(Wedstrijden!Z895="x","BB","")</f>
        <v/>
      </c>
      <c r="CY1074" s="17" t="str">
        <f>IF(Wedstrijden!AA895="x","B","")</f>
        <v/>
      </c>
      <c r="CZ1074" s="17" t="str">
        <f>IF(Wedstrijden!AB895="x","L","")</f>
        <v/>
      </c>
      <c r="DA1074" s="17" t="str">
        <f>IF(Wedstrijden!AC895="x","M","")</f>
        <v/>
      </c>
      <c r="DB1074" s="17" t="str">
        <f>IF(Wedstrijden!AD895="x","Z","")</f>
        <v/>
      </c>
      <c r="DC1074" s="17" t="str">
        <f>IF(Wedstrijden!AE895="x","ZZ","")</f>
        <v/>
      </c>
      <c r="DD1074" s="17" t="str">
        <f>IF(Wedstrijden!AF895="x","1.40","")</f>
        <v/>
      </c>
      <c r="DE1074" s="17" t="str">
        <f>IF(COUNTA(Wedstrijden!AP895:AR895)&lt;&gt;0,6,"")</f>
        <v/>
      </c>
      <c r="DF1074" s="17" t="str">
        <f t="shared" si="100"/>
        <v/>
      </c>
      <c r="DG1074" s="17" t="str">
        <f>IF(Wedstrijden!AP895="x","L","")</f>
        <v/>
      </c>
      <c r="DH1074" s="17" t="str">
        <f>IF(Wedstrijden!AQ895="x","M","")</f>
        <v/>
      </c>
      <c r="DI1074" s="17" t="str">
        <f>IF(Wedstrijden!AR895="x","Z","")</f>
        <v/>
      </c>
      <c r="DJ1074" s="17" t="str">
        <f>IF(Wedstrijden!AS895="x","Z","")</f>
        <v/>
      </c>
      <c r="DK1074" s="17" t="str">
        <f>IF(COUNTA(Wedstrijden!AU895:AW895)&lt;&gt;0,6,"")</f>
        <v/>
      </c>
      <c r="DL1074" s="17" t="str">
        <f t="shared" si="101"/>
        <v/>
      </c>
      <c r="DM1074" s="17" t="str">
        <f>IF(Wedstrijden!AU895="x","L","")</f>
        <v/>
      </c>
      <c r="DN1074" s="17" t="str">
        <f>IF(Wedstrijden!AV895="x","M","")</f>
        <v/>
      </c>
      <c r="DO1074" s="17" t="str">
        <f>IF(Wedstrijden!AW895="x","Z","")</f>
        <v/>
      </c>
      <c r="DP1074" s="17" t="str">
        <f>IF(Wedstrijden!AX895="x","Z","")</f>
        <v/>
      </c>
    </row>
    <row r="1075" spans="1:120" ht="14.4" x14ac:dyDescent="0.3">
      <c r="A1075" s="21">
        <f>Wedstrijden!A896</f>
        <v>0</v>
      </c>
      <c r="B1075" s="17" t="str">
        <f>IFERROR(VLOOKUP(Wedstrijden!#REF!,#REF!,2,FALSE),"")</f>
        <v/>
      </c>
      <c r="C1075" s="17" t="e">
        <f>Wedstrijden!#REF!</f>
        <v>#REF!</v>
      </c>
      <c r="D1075" s="17" t="str">
        <f>IFERROR(VLOOKUP(Wedstrijden!#REF!,#REF!,2,FALSE),"")</f>
        <v/>
      </c>
      <c r="E1075" s="17" t="str">
        <f>IFERROR(VLOOKUP(Wedstrijden!#REF!,#REF!,5,FALSE),"")</f>
        <v/>
      </c>
      <c r="F1075" s="17" t="e">
        <f>IF(Wedstrijden!#REF!&lt;&gt;"",Wedstrijden!#REF!,"")</f>
        <v>#REF!</v>
      </c>
      <c r="G1075" s="17" t="e">
        <f>IF(Wedstrijden!#REF!="Indoor",1,0)</f>
        <v>#REF!</v>
      </c>
      <c r="H1075" s="17" t="e">
        <f>Wedstrijden!#REF!</f>
        <v>#REF!</v>
      </c>
      <c r="I1075" s="17" t="e">
        <f>IF(Wedstrijden!#REF!="Nee",0,IF(Wedstrijden!#REF!="Ja",1,""))</f>
        <v>#REF!</v>
      </c>
      <c r="J1075" s="17" t="e">
        <f>IF(Wedstrijden!#REF!&lt;&gt;"",Wedstrijden!#REF!,"")</f>
        <v>#REF!</v>
      </c>
      <c r="W1075" s="18"/>
      <c r="AE1075" s="18"/>
      <c r="AN1075" s="18"/>
      <c r="AU1075" s="18"/>
      <c r="BA1075" s="18"/>
      <c r="BE1075" s="18"/>
      <c r="BJ1075" s="17" t="str">
        <f>IF(COUNTA(Wedstrijden!O896:Y896)&lt;&gt;0,1,"")</f>
        <v/>
      </c>
      <c r="BK1075" s="17" t="str">
        <f t="shared" si="96"/>
        <v/>
      </c>
      <c r="BL1075" s="17" t="str">
        <f>IF(Wedstrijden!O896="x","AA","")</f>
        <v/>
      </c>
      <c r="BM1075" s="17" t="str">
        <f>IF(Wedstrijden!P896="x","A","")</f>
        <v/>
      </c>
      <c r="BN1075" s="17" t="str">
        <f>IF(Wedstrijden!Q896="x","B1","")</f>
        <v/>
      </c>
      <c r="BO1075" s="17" t="e">
        <f>IF(Wedstrijden!#REF!="x","BB","")</f>
        <v>#REF!</v>
      </c>
      <c r="BP1075" s="17" t="str">
        <f>IF(Wedstrijden!S896="x","B","")</f>
        <v/>
      </c>
      <c r="BQ1075" s="17" t="str">
        <f>IF(Wedstrijden!T896="x","L1","")</f>
        <v/>
      </c>
      <c r="BR1075" s="17" t="str">
        <f>IF(Wedstrijden!U896="x","L2","")</f>
        <v/>
      </c>
      <c r="BS1075" s="17" t="str">
        <f>IF(Wedstrijden!V896="x","M1","")</f>
        <v/>
      </c>
      <c r="BT1075" s="17" t="str">
        <f>IF(Wedstrijden!W896="x","M2","")</f>
        <v/>
      </c>
      <c r="BU1075" s="17" t="str">
        <f>IF(Wedstrijden!X896="x","Z1","")</f>
        <v/>
      </c>
      <c r="BV1075" s="17" t="str">
        <f>IF(Wedstrijden!Y896="x","Z2","")</f>
        <v/>
      </c>
      <c r="BW1075" s="17" t="str">
        <f>IF(COUNTA(Wedstrijden!F896:N896)&lt;&gt;0,1,"")</f>
        <v/>
      </c>
      <c r="BX1075" s="17" t="str">
        <f t="shared" si="97"/>
        <v/>
      </c>
      <c r="BY1075" s="17" t="str">
        <f>IF(Wedstrijden!F896="x","BB","")</f>
        <v/>
      </c>
      <c r="BZ1075" s="17" t="str">
        <f>IF(Wedstrijden!G896="x","B","")</f>
        <v/>
      </c>
      <c r="CA1075" s="17" t="str">
        <f>IF(Wedstrijden!H896="x","L1","")</f>
        <v/>
      </c>
      <c r="CB1075" s="17" t="str">
        <f>IF(Wedstrijden!I896="x","L2","")</f>
        <v/>
      </c>
      <c r="CC1075" s="17" t="str">
        <f>IF(Wedstrijden!J896="x","M1","")</f>
        <v/>
      </c>
      <c r="CD1075" s="17" t="str">
        <f>IF(Wedstrijden!K896="x","M2","")</f>
        <v/>
      </c>
      <c r="CE1075" s="17" t="str">
        <f>IF(Wedstrijden!L896="x","Z1","")</f>
        <v/>
      </c>
      <c r="CF1075" s="17" t="str">
        <f>IF(Wedstrijden!M896="x","Z2","")</f>
        <v/>
      </c>
      <c r="CG1075" s="17" t="str">
        <f>IF(Wedstrijden!N896="x","ZZL","")</f>
        <v/>
      </c>
      <c r="CL1075" s="17" t="str">
        <f>IF(COUNTA(Wedstrijden!AG896:AN896)&lt;&gt;0,2,"")</f>
        <v/>
      </c>
      <c r="CM1075" s="17" t="str">
        <f t="shared" si="98"/>
        <v/>
      </c>
      <c r="CN1075" s="17" t="str">
        <f>IF(Wedstrijden!AG896="x","AA","")</f>
        <v/>
      </c>
      <c r="CO1075" s="17" t="str">
        <f>IF(Wedstrijden!AH896="x","A","")</f>
        <v/>
      </c>
      <c r="CP1075" s="17" t="str">
        <f>IF(Wedstrijden!AI896="x","BB","")</f>
        <v/>
      </c>
      <c r="CQ1075" s="17" t="str">
        <f>IF(Wedstrijden!AJ896="x","B","")</f>
        <v/>
      </c>
      <c r="CR1075" s="17" t="str">
        <f>IF(Wedstrijden!AK896="x","L","")</f>
        <v/>
      </c>
      <c r="CS1075" s="17" t="str">
        <f>IF(Wedstrijden!AL896="x","M","")</f>
        <v/>
      </c>
      <c r="CT1075" s="17" t="str">
        <f>IF(Wedstrijden!AM896="x","Z","")</f>
        <v/>
      </c>
      <c r="CU1075" s="17" t="str">
        <f>IF(Wedstrijden!AN896="x","ZZ","")</f>
        <v/>
      </c>
      <c r="CV1075" s="17" t="str">
        <f>IF(COUNTA(Wedstrijden!Z896:AF896)&lt;&gt;0,2,"")</f>
        <v/>
      </c>
      <c r="CW1075" s="17" t="str">
        <f t="shared" si="99"/>
        <v/>
      </c>
      <c r="CX1075" s="17" t="str">
        <f>IF(Wedstrijden!Z896="x","BB","")</f>
        <v/>
      </c>
      <c r="CY1075" s="17" t="str">
        <f>IF(Wedstrijden!AA896="x","B","")</f>
        <v/>
      </c>
      <c r="CZ1075" s="17" t="str">
        <f>IF(Wedstrijden!AB896="x","L","")</f>
        <v/>
      </c>
      <c r="DA1075" s="17" t="str">
        <f>IF(Wedstrijden!AC896="x","M","")</f>
        <v/>
      </c>
      <c r="DB1075" s="17" t="str">
        <f>IF(Wedstrijden!AD896="x","Z","")</f>
        <v/>
      </c>
      <c r="DC1075" s="17" t="str">
        <f>IF(Wedstrijden!AE896="x","ZZ","")</f>
        <v/>
      </c>
      <c r="DD1075" s="17" t="str">
        <f>IF(Wedstrijden!AF896="x","1.40","")</f>
        <v/>
      </c>
      <c r="DE1075" s="17" t="str">
        <f>IF(COUNTA(Wedstrijden!AP896:AR896)&lt;&gt;0,6,"")</f>
        <v/>
      </c>
      <c r="DF1075" s="17" t="str">
        <f t="shared" si="100"/>
        <v/>
      </c>
      <c r="DG1075" s="17" t="str">
        <f>IF(Wedstrijden!AP896="x","L","")</f>
        <v/>
      </c>
      <c r="DH1075" s="17" t="str">
        <f>IF(Wedstrijden!AQ896="x","M","")</f>
        <v/>
      </c>
      <c r="DI1075" s="17" t="str">
        <f>IF(Wedstrijden!AR896="x","Z","")</f>
        <v/>
      </c>
      <c r="DJ1075" s="17" t="str">
        <f>IF(Wedstrijden!AS896="x","Z","")</f>
        <v/>
      </c>
      <c r="DK1075" s="17" t="str">
        <f>IF(COUNTA(Wedstrijden!AU896:AW896)&lt;&gt;0,6,"")</f>
        <v/>
      </c>
      <c r="DL1075" s="17" t="str">
        <f t="shared" si="101"/>
        <v/>
      </c>
      <c r="DM1075" s="17" t="str">
        <f>IF(Wedstrijden!AU896="x","L","")</f>
        <v/>
      </c>
      <c r="DN1075" s="17" t="str">
        <f>IF(Wedstrijden!AV896="x","M","")</f>
        <v/>
      </c>
      <c r="DO1075" s="17" t="str">
        <f>IF(Wedstrijden!AW896="x","Z","")</f>
        <v/>
      </c>
      <c r="DP1075" s="17" t="str">
        <f>IF(Wedstrijden!AX896="x","Z","")</f>
        <v/>
      </c>
    </row>
    <row r="1076" spans="1:120" ht="14.4" x14ac:dyDescent="0.3">
      <c r="A1076" s="21">
        <f>Wedstrijden!A897</f>
        <v>0</v>
      </c>
      <c r="B1076" s="17" t="str">
        <f>IFERROR(VLOOKUP(Wedstrijden!#REF!,#REF!,2,FALSE),"")</f>
        <v/>
      </c>
      <c r="C1076" s="17" t="e">
        <f>Wedstrijden!#REF!</f>
        <v>#REF!</v>
      </c>
      <c r="D1076" s="17" t="str">
        <f>IFERROR(VLOOKUP(Wedstrijden!#REF!,#REF!,2,FALSE),"")</f>
        <v/>
      </c>
      <c r="E1076" s="17" t="str">
        <f>IFERROR(VLOOKUP(Wedstrijden!#REF!,#REF!,5,FALSE),"")</f>
        <v/>
      </c>
      <c r="F1076" s="17" t="e">
        <f>IF(Wedstrijden!#REF!&lt;&gt;"",Wedstrijden!#REF!,"")</f>
        <v>#REF!</v>
      </c>
      <c r="G1076" s="17" t="e">
        <f>IF(Wedstrijden!#REF!="Indoor",1,0)</f>
        <v>#REF!</v>
      </c>
      <c r="H1076" s="17" t="e">
        <f>Wedstrijden!#REF!</f>
        <v>#REF!</v>
      </c>
      <c r="I1076" s="17" t="e">
        <f>IF(Wedstrijden!#REF!="Nee",0,IF(Wedstrijden!#REF!="Ja",1,""))</f>
        <v>#REF!</v>
      </c>
      <c r="J1076" s="17" t="e">
        <f>IF(Wedstrijden!#REF!&lt;&gt;"",Wedstrijden!#REF!,"")</f>
        <v>#REF!</v>
      </c>
      <c r="W1076" s="18"/>
      <c r="AE1076" s="18"/>
      <c r="AN1076" s="18"/>
      <c r="AU1076" s="18"/>
      <c r="BA1076" s="18"/>
      <c r="BE1076" s="18"/>
      <c r="BJ1076" s="17" t="str">
        <f>IF(COUNTA(Wedstrijden!O897:Y897)&lt;&gt;0,1,"")</f>
        <v/>
      </c>
      <c r="BK1076" s="17" t="str">
        <f t="shared" si="96"/>
        <v/>
      </c>
      <c r="BL1076" s="17" t="str">
        <f>IF(Wedstrijden!O897="x","AA","")</f>
        <v/>
      </c>
      <c r="BM1076" s="17" t="str">
        <f>IF(Wedstrijden!P897="x","A","")</f>
        <v/>
      </c>
      <c r="BN1076" s="17" t="str">
        <f>IF(Wedstrijden!Q897="x","B1","")</f>
        <v/>
      </c>
      <c r="BO1076" s="17" t="e">
        <f>IF(Wedstrijden!#REF!="x","BB","")</f>
        <v>#REF!</v>
      </c>
      <c r="BP1076" s="17" t="str">
        <f>IF(Wedstrijden!S897="x","B","")</f>
        <v/>
      </c>
      <c r="BQ1076" s="17" t="str">
        <f>IF(Wedstrijden!T897="x","L1","")</f>
        <v/>
      </c>
      <c r="BR1076" s="17" t="str">
        <f>IF(Wedstrijden!U897="x","L2","")</f>
        <v/>
      </c>
      <c r="BS1076" s="17" t="str">
        <f>IF(Wedstrijden!V897="x","M1","")</f>
        <v/>
      </c>
      <c r="BT1076" s="17" t="str">
        <f>IF(Wedstrijden!W897="x","M2","")</f>
        <v/>
      </c>
      <c r="BU1076" s="17" t="str">
        <f>IF(Wedstrijden!X897="x","Z1","")</f>
        <v/>
      </c>
      <c r="BV1076" s="17" t="str">
        <f>IF(Wedstrijden!Y897="x","Z2","")</f>
        <v/>
      </c>
      <c r="BW1076" s="17" t="str">
        <f>IF(COUNTA(Wedstrijden!F897:N897)&lt;&gt;0,1,"")</f>
        <v/>
      </c>
      <c r="BX1076" s="17" t="str">
        <f t="shared" si="97"/>
        <v/>
      </c>
      <c r="BY1076" s="17" t="str">
        <f>IF(Wedstrijden!F897="x","BB","")</f>
        <v/>
      </c>
      <c r="BZ1076" s="17" t="str">
        <f>IF(Wedstrijden!G897="x","B","")</f>
        <v/>
      </c>
      <c r="CA1076" s="17" t="str">
        <f>IF(Wedstrijden!H897="x","L1","")</f>
        <v/>
      </c>
      <c r="CB1076" s="17" t="str">
        <f>IF(Wedstrijden!I897="x","L2","")</f>
        <v/>
      </c>
      <c r="CC1076" s="17" t="str">
        <f>IF(Wedstrijden!J897="x","M1","")</f>
        <v/>
      </c>
      <c r="CD1076" s="17" t="str">
        <f>IF(Wedstrijden!K897="x","M2","")</f>
        <v/>
      </c>
      <c r="CE1076" s="17" t="str">
        <f>IF(Wedstrijden!L897="x","Z1","")</f>
        <v/>
      </c>
      <c r="CF1076" s="17" t="str">
        <f>IF(Wedstrijden!M897="x","Z2","")</f>
        <v/>
      </c>
      <c r="CG1076" s="17" t="str">
        <f>IF(Wedstrijden!N897="x","ZZL","")</f>
        <v/>
      </c>
      <c r="CL1076" s="17" t="str">
        <f>IF(COUNTA(Wedstrijden!AG897:AN897)&lt;&gt;0,2,"")</f>
        <v/>
      </c>
      <c r="CM1076" s="17" t="str">
        <f t="shared" si="98"/>
        <v/>
      </c>
      <c r="CN1076" s="17" t="str">
        <f>IF(Wedstrijden!AG897="x","AA","")</f>
        <v/>
      </c>
      <c r="CO1076" s="17" t="str">
        <f>IF(Wedstrijden!AH897="x","A","")</f>
        <v/>
      </c>
      <c r="CP1076" s="17" t="str">
        <f>IF(Wedstrijden!AI897="x","BB","")</f>
        <v/>
      </c>
      <c r="CQ1076" s="17" t="str">
        <f>IF(Wedstrijden!AJ897="x","B","")</f>
        <v/>
      </c>
      <c r="CR1076" s="17" t="str">
        <f>IF(Wedstrijden!AK897="x","L","")</f>
        <v/>
      </c>
      <c r="CS1076" s="17" t="str">
        <f>IF(Wedstrijden!AL897="x","M","")</f>
        <v/>
      </c>
      <c r="CT1076" s="17" t="str">
        <f>IF(Wedstrijden!AM897="x","Z","")</f>
        <v/>
      </c>
      <c r="CU1076" s="17" t="str">
        <f>IF(Wedstrijden!AN897="x","ZZ","")</f>
        <v/>
      </c>
      <c r="CV1076" s="17" t="str">
        <f>IF(COUNTA(Wedstrijden!Z897:AF897)&lt;&gt;0,2,"")</f>
        <v/>
      </c>
      <c r="CW1076" s="17" t="str">
        <f t="shared" si="99"/>
        <v/>
      </c>
      <c r="CX1076" s="17" t="str">
        <f>IF(Wedstrijden!Z897="x","BB","")</f>
        <v/>
      </c>
      <c r="CY1076" s="17" t="str">
        <f>IF(Wedstrijden!AA897="x","B","")</f>
        <v/>
      </c>
      <c r="CZ1076" s="17" t="str">
        <f>IF(Wedstrijden!AB897="x","L","")</f>
        <v/>
      </c>
      <c r="DA1076" s="17" t="str">
        <f>IF(Wedstrijden!AC897="x","M","")</f>
        <v/>
      </c>
      <c r="DB1076" s="17" t="str">
        <f>IF(Wedstrijden!AD897="x","Z","")</f>
        <v/>
      </c>
      <c r="DC1076" s="17" t="str">
        <f>IF(Wedstrijden!AE897="x","ZZ","")</f>
        <v/>
      </c>
      <c r="DD1076" s="17" t="str">
        <f>IF(Wedstrijden!AF897="x","1.40","")</f>
        <v/>
      </c>
      <c r="DE1076" s="17" t="str">
        <f>IF(COUNTA(Wedstrijden!AP897:AR897)&lt;&gt;0,6,"")</f>
        <v/>
      </c>
      <c r="DF1076" s="17" t="str">
        <f t="shared" si="100"/>
        <v/>
      </c>
      <c r="DG1076" s="17" t="str">
        <f>IF(Wedstrijden!AP897="x","L","")</f>
        <v/>
      </c>
      <c r="DH1076" s="17" t="str">
        <f>IF(Wedstrijden!AQ897="x","M","")</f>
        <v/>
      </c>
      <c r="DI1076" s="17" t="str">
        <f>IF(Wedstrijden!AR897="x","Z","")</f>
        <v/>
      </c>
      <c r="DJ1076" s="17" t="str">
        <f>IF(Wedstrijden!AS897="x","Z","")</f>
        <v/>
      </c>
      <c r="DK1076" s="17" t="str">
        <f>IF(COUNTA(Wedstrijden!AU897:AW897)&lt;&gt;0,6,"")</f>
        <v/>
      </c>
      <c r="DL1076" s="17" t="str">
        <f t="shared" si="101"/>
        <v/>
      </c>
      <c r="DM1076" s="17" t="str">
        <f>IF(Wedstrijden!AU897="x","L","")</f>
        <v/>
      </c>
      <c r="DN1076" s="17" t="str">
        <f>IF(Wedstrijden!AV897="x","M","")</f>
        <v/>
      </c>
      <c r="DO1076" s="17" t="str">
        <f>IF(Wedstrijden!AW897="x","Z","")</f>
        <v/>
      </c>
      <c r="DP1076" s="17" t="str">
        <f>IF(Wedstrijden!AX897="x","Z","")</f>
        <v/>
      </c>
    </row>
    <row r="1077" spans="1:120" ht="14.4" x14ac:dyDescent="0.3">
      <c r="A1077" s="21">
        <f>Wedstrijden!A898</f>
        <v>0</v>
      </c>
      <c r="B1077" s="17" t="str">
        <f>IFERROR(VLOOKUP(Wedstrijden!#REF!,#REF!,2,FALSE),"")</f>
        <v/>
      </c>
      <c r="C1077" s="17" t="e">
        <f>Wedstrijden!#REF!</f>
        <v>#REF!</v>
      </c>
      <c r="D1077" s="17" t="str">
        <f>IFERROR(VLOOKUP(Wedstrijden!#REF!,#REF!,2,FALSE),"")</f>
        <v/>
      </c>
      <c r="E1077" s="17" t="str">
        <f>IFERROR(VLOOKUP(Wedstrijden!#REF!,#REF!,5,FALSE),"")</f>
        <v/>
      </c>
      <c r="F1077" s="17" t="e">
        <f>IF(Wedstrijden!#REF!&lt;&gt;"",Wedstrijden!#REF!,"")</f>
        <v>#REF!</v>
      </c>
      <c r="G1077" s="17" t="e">
        <f>IF(Wedstrijden!#REF!="Indoor",1,0)</f>
        <v>#REF!</v>
      </c>
      <c r="H1077" s="17" t="e">
        <f>Wedstrijden!#REF!</f>
        <v>#REF!</v>
      </c>
      <c r="I1077" s="17" t="e">
        <f>IF(Wedstrijden!#REF!="Nee",0,IF(Wedstrijden!#REF!="Ja",1,""))</f>
        <v>#REF!</v>
      </c>
      <c r="J1077" s="17" t="e">
        <f>IF(Wedstrijden!#REF!&lt;&gt;"",Wedstrijden!#REF!,"")</f>
        <v>#REF!</v>
      </c>
      <c r="W1077" s="18"/>
      <c r="AE1077" s="18"/>
      <c r="AN1077" s="18"/>
      <c r="AU1077" s="18"/>
      <c r="BA1077" s="18"/>
      <c r="BE1077" s="18"/>
      <c r="BJ1077" s="17" t="str">
        <f>IF(COUNTA(Wedstrijden!O898:Y898)&lt;&gt;0,1,"")</f>
        <v/>
      </c>
      <c r="BK1077" s="17" t="str">
        <f t="shared" si="96"/>
        <v/>
      </c>
      <c r="BL1077" s="17" t="str">
        <f>IF(Wedstrijden!O898="x","AA","")</f>
        <v/>
      </c>
      <c r="BM1077" s="17" t="str">
        <f>IF(Wedstrijden!P898="x","A","")</f>
        <v/>
      </c>
      <c r="BN1077" s="17" t="str">
        <f>IF(Wedstrijden!Q898="x","B1","")</f>
        <v/>
      </c>
      <c r="BO1077" s="17" t="e">
        <f>IF(Wedstrijden!#REF!="x","BB","")</f>
        <v>#REF!</v>
      </c>
      <c r="BP1077" s="17" t="str">
        <f>IF(Wedstrijden!S898="x","B","")</f>
        <v/>
      </c>
      <c r="BQ1077" s="17" t="str">
        <f>IF(Wedstrijden!T898="x","L1","")</f>
        <v/>
      </c>
      <c r="BR1077" s="17" t="str">
        <f>IF(Wedstrijden!U898="x","L2","")</f>
        <v/>
      </c>
      <c r="BS1077" s="17" t="str">
        <f>IF(Wedstrijden!V898="x","M1","")</f>
        <v/>
      </c>
      <c r="BT1077" s="17" t="str">
        <f>IF(Wedstrijden!W898="x","M2","")</f>
        <v/>
      </c>
      <c r="BU1077" s="17" t="str">
        <f>IF(Wedstrijden!X898="x","Z1","")</f>
        <v/>
      </c>
      <c r="BV1077" s="17" t="str">
        <f>IF(Wedstrijden!Y898="x","Z2","")</f>
        <v/>
      </c>
      <c r="BW1077" s="17" t="str">
        <f>IF(COUNTA(Wedstrijden!F898:N898)&lt;&gt;0,1,"")</f>
        <v/>
      </c>
      <c r="BX1077" s="17" t="str">
        <f t="shared" si="97"/>
        <v/>
      </c>
      <c r="BY1077" s="17" t="str">
        <f>IF(Wedstrijden!F898="x","BB","")</f>
        <v/>
      </c>
      <c r="BZ1077" s="17" t="str">
        <f>IF(Wedstrijden!G898="x","B","")</f>
        <v/>
      </c>
      <c r="CA1077" s="17" t="str">
        <f>IF(Wedstrijden!H898="x","L1","")</f>
        <v/>
      </c>
      <c r="CB1077" s="17" t="str">
        <f>IF(Wedstrijden!I898="x","L2","")</f>
        <v/>
      </c>
      <c r="CC1077" s="17" t="str">
        <f>IF(Wedstrijden!J898="x","M1","")</f>
        <v/>
      </c>
      <c r="CD1077" s="17" t="str">
        <f>IF(Wedstrijden!K898="x","M2","")</f>
        <v/>
      </c>
      <c r="CE1077" s="17" t="str">
        <f>IF(Wedstrijden!L898="x","Z1","")</f>
        <v/>
      </c>
      <c r="CF1077" s="17" t="str">
        <f>IF(Wedstrijden!M898="x","Z2","")</f>
        <v/>
      </c>
      <c r="CG1077" s="17" t="str">
        <f>IF(Wedstrijden!N898="x","ZZL","")</f>
        <v/>
      </c>
      <c r="CL1077" s="17" t="str">
        <f>IF(COUNTA(Wedstrijden!AG898:AN898)&lt;&gt;0,2,"")</f>
        <v/>
      </c>
      <c r="CM1077" s="17" t="str">
        <f t="shared" si="98"/>
        <v/>
      </c>
      <c r="CN1077" s="17" t="str">
        <f>IF(Wedstrijden!AG898="x","AA","")</f>
        <v/>
      </c>
      <c r="CO1077" s="17" t="str">
        <f>IF(Wedstrijden!AH898="x","A","")</f>
        <v/>
      </c>
      <c r="CP1077" s="17" t="str">
        <f>IF(Wedstrijden!AI898="x","BB","")</f>
        <v/>
      </c>
      <c r="CQ1077" s="17" t="str">
        <f>IF(Wedstrijden!AJ898="x","B","")</f>
        <v/>
      </c>
      <c r="CR1077" s="17" t="str">
        <f>IF(Wedstrijden!AK898="x","L","")</f>
        <v/>
      </c>
      <c r="CS1077" s="17" t="str">
        <f>IF(Wedstrijden!AL898="x","M","")</f>
        <v/>
      </c>
      <c r="CT1077" s="17" t="str">
        <f>IF(Wedstrijden!AM898="x","Z","")</f>
        <v/>
      </c>
      <c r="CU1077" s="17" t="str">
        <f>IF(Wedstrijden!AN898="x","ZZ","")</f>
        <v/>
      </c>
      <c r="CV1077" s="17" t="str">
        <f>IF(COUNTA(Wedstrijden!Z898:AF898)&lt;&gt;0,2,"")</f>
        <v/>
      </c>
      <c r="CW1077" s="17" t="str">
        <f t="shared" si="99"/>
        <v/>
      </c>
      <c r="CX1077" s="17" t="str">
        <f>IF(Wedstrijden!Z898="x","BB","")</f>
        <v/>
      </c>
      <c r="CY1077" s="17" t="str">
        <f>IF(Wedstrijden!AA898="x","B","")</f>
        <v/>
      </c>
      <c r="CZ1077" s="17" t="str">
        <f>IF(Wedstrijden!AB898="x","L","")</f>
        <v/>
      </c>
      <c r="DA1077" s="17" t="str">
        <f>IF(Wedstrijden!AC898="x","M","")</f>
        <v/>
      </c>
      <c r="DB1077" s="17" t="str">
        <f>IF(Wedstrijden!AD898="x","Z","")</f>
        <v/>
      </c>
      <c r="DC1077" s="17" t="str">
        <f>IF(Wedstrijden!AE898="x","ZZ","")</f>
        <v/>
      </c>
      <c r="DD1077" s="17" t="str">
        <f>IF(Wedstrijden!AF898="x","1.40","")</f>
        <v/>
      </c>
      <c r="DE1077" s="17" t="str">
        <f>IF(COUNTA(Wedstrijden!AP898:AR898)&lt;&gt;0,6,"")</f>
        <v/>
      </c>
      <c r="DF1077" s="17" t="str">
        <f t="shared" si="100"/>
        <v/>
      </c>
      <c r="DG1077" s="17" t="str">
        <f>IF(Wedstrijden!AP898="x","L","")</f>
        <v/>
      </c>
      <c r="DH1077" s="17" t="str">
        <f>IF(Wedstrijden!AQ898="x","M","")</f>
        <v/>
      </c>
      <c r="DI1077" s="17" t="str">
        <f>IF(Wedstrijden!AR898="x","Z","")</f>
        <v/>
      </c>
      <c r="DJ1077" s="17" t="str">
        <f>IF(Wedstrijden!AS898="x","Z","")</f>
        <v/>
      </c>
      <c r="DK1077" s="17" t="str">
        <f>IF(COUNTA(Wedstrijden!AU898:AW898)&lt;&gt;0,6,"")</f>
        <v/>
      </c>
      <c r="DL1077" s="17" t="str">
        <f t="shared" si="101"/>
        <v/>
      </c>
      <c r="DM1077" s="17" t="str">
        <f>IF(Wedstrijden!AU898="x","L","")</f>
        <v/>
      </c>
      <c r="DN1077" s="17" t="str">
        <f>IF(Wedstrijden!AV898="x","M","")</f>
        <v/>
      </c>
      <c r="DO1077" s="17" t="str">
        <f>IF(Wedstrijden!AW898="x","Z","")</f>
        <v/>
      </c>
      <c r="DP1077" s="17" t="str">
        <f>IF(Wedstrijden!AX898="x","Z","")</f>
        <v/>
      </c>
    </row>
    <row r="1078" spans="1:120" ht="14.4" x14ac:dyDescent="0.3">
      <c r="A1078" s="21">
        <f>Wedstrijden!A899</f>
        <v>0</v>
      </c>
      <c r="B1078" s="17" t="str">
        <f>IFERROR(VLOOKUP(Wedstrijden!#REF!,#REF!,2,FALSE),"")</f>
        <v/>
      </c>
      <c r="C1078" s="17" t="e">
        <f>Wedstrijden!#REF!</f>
        <v>#REF!</v>
      </c>
      <c r="D1078" s="17" t="str">
        <f>IFERROR(VLOOKUP(Wedstrijden!#REF!,#REF!,2,FALSE),"")</f>
        <v/>
      </c>
      <c r="E1078" s="17" t="str">
        <f>IFERROR(VLOOKUP(Wedstrijden!#REF!,#REF!,5,FALSE),"")</f>
        <v/>
      </c>
      <c r="F1078" s="17" t="e">
        <f>IF(Wedstrijden!#REF!&lt;&gt;"",Wedstrijden!#REF!,"")</f>
        <v>#REF!</v>
      </c>
      <c r="G1078" s="17" t="e">
        <f>IF(Wedstrijden!#REF!="Indoor",1,0)</f>
        <v>#REF!</v>
      </c>
      <c r="H1078" s="17" t="e">
        <f>Wedstrijden!#REF!</f>
        <v>#REF!</v>
      </c>
      <c r="I1078" s="17" t="e">
        <f>IF(Wedstrijden!#REF!="Nee",0,IF(Wedstrijden!#REF!="Ja",1,""))</f>
        <v>#REF!</v>
      </c>
      <c r="J1078" s="17" t="e">
        <f>IF(Wedstrijden!#REF!&lt;&gt;"",Wedstrijden!#REF!,"")</f>
        <v>#REF!</v>
      </c>
      <c r="W1078" s="18"/>
      <c r="AE1078" s="18"/>
      <c r="AN1078" s="18"/>
      <c r="AU1078" s="18"/>
      <c r="BA1078" s="18"/>
      <c r="BE1078" s="18"/>
      <c r="BJ1078" s="17" t="str">
        <f>IF(COUNTA(Wedstrijden!O899:Y899)&lt;&gt;0,1,"")</f>
        <v/>
      </c>
      <c r="BK1078" s="17" t="str">
        <f t="shared" si="96"/>
        <v/>
      </c>
      <c r="BL1078" s="17" t="str">
        <f>IF(Wedstrijden!O899="x","AA","")</f>
        <v/>
      </c>
      <c r="BM1078" s="17" t="str">
        <f>IF(Wedstrijden!P899="x","A","")</f>
        <v/>
      </c>
      <c r="BN1078" s="17" t="str">
        <f>IF(Wedstrijden!Q899="x","B1","")</f>
        <v/>
      </c>
      <c r="BO1078" s="17" t="e">
        <f>IF(Wedstrijden!#REF!="x","BB","")</f>
        <v>#REF!</v>
      </c>
      <c r="BP1078" s="17" t="str">
        <f>IF(Wedstrijden!S899="x","B","")</f>
        <v/>
      </c>
      <c r="BQ1078" s="17" t="str">
        <f>IF(Wedstrijden!T899="x","L1","")</f>
        <v/>
      </c>
      <c r="BR1078" s="17" t="str">
        <f>IF(Wedstrijden!U899="x","L2","")</f>
        <v/>
      </c>
      <c r="BS1078" s="17" t="str">
        <f>IF(Wedstrijden!V899="x","M1","")</f>
        <v/>
      </c>
      <c r="BT1078" s="17" t="str">
        <f>IF(Wedstrijden!W899="x","M2","")</f>
        <v/>
      </c>
      <c r="BU1078" s="17" t="str">
        <f>IF(Wedstrijden!X899="x","Z1","")</f>
        <v/>
      </c>
      <c r="BV1078" s="17" t="str">
        <f>IF(Wedstrijden!Y899="x","Z2","")</f>
        <v/>
      </c>
      <c r="BW1078" s="17" t="str">
        <f>IF(COUNTA(Wedstrijden!F899:N899)&lt;&gt;0,1,"")</f>
        <v/>
      </c>
      <c r="BX1078" s="17" t="str">
        <f t="shared" si="97"/>
        <v/>
      </c>
      <c r="BY1078" s="17" t="str">
        <f>IF(Wedstrijden!F899="x","BB","")</f>
        <v/>
      </c>
      <c r="BZ1078" s="17" t="str">
        <f>IF(Wedstrijden!G899="x","B","")</f>
        <v/>
      </c>
      <c r="CA1078" s="17" t="str">
        <f>IF(Wedstrijden!H899="x","L1","")</f>
        <v/>
      </c>
      <c r="CB1078" s="17" t="str">
        <f>IF(Wedstrijden!I899="x","L2","")</f>
        <v/>
      </c>
      <c r="CC1078" s="17" t="str">
        <f>IF(Wedstrijden!J899="x","M1","")</f>
        <v/>
      </c>
      <c r="CD1078" s="17" t="str">
        <f>IF(Wedstrijden!K899="x","M2","")</f>
        <v/>
      </c>
      <c r="CE1078" s="17" t="str">
        <f>IF(Wedstrijden!L899="x","Z1","")</f>
        <v/>
      </c>
      <c r="CF1078" s="17" t="str">
        <f>IF(Wedstrijden!M899="x","Z2","")</f>
        <v/>
      </c>
      <c r="CG1078" s="17" t="str">
        <f>IF(Wedstrijden!N899="x","ZZL","")</f>
        <v/>
      </c>
      <c r="CL1078" s="17" t="str">
        <f>IF(COUNTA(Wedstrijden!AG899:AN899)&lt;&gt;0,2,"")</f>
        <v/>
      </c>
      <c r="CM1078" s="17" t="str">
        <f t="shared" si="98"/>
        <v/>
      </c>
      <c r="CN1078" s="17" t="str">
        <f>IF(Wedstrijden!AG899="x","AA","")</f>
        <v/>
      </c>
      <c r="CO1078" s="17" t="str">
        <f>IF(Wedstrijden!AH899="x","A","")</f>
        <v/>
      </c>
      <c r="CP1078" s="17" t="str">
        <f>IF(Wedstrijden!AI899="x","BB","")</f>
        <v/>
      </c>
      <c r="CQ1078" s="17" t="str">
        <f>IF(Wedstrijden!AJ899="x","B","")</f>
        <v/>
      </c>
      <c r="CR1078" s="17" t="str">
        <f>IF(Wedstrijden!AK899="x","L","")</f>
        <v/>
      </c>
      <c r="CS1078" s="17" t="str">
        <f>IF(Wedstrijden!AL899="x","M","")</f>
        <v/>
      </c>
      <c r="CT1078" s="17" t="str">
        <f>IF(Wedstrijden!AM899="x","Z","")</f>
        <v/>
      </c>
      <c r="CU1078" s="17" t="str">
        <f>IF(Wedstrijden!AN899="x","ZZ","")</f>
        <v/>
      </c>
      <c r="CV1078" s="17" t="str">
        <f>IF(COUNTA(Wedstrijden!Z899:AF899)&lt;&gt;0,2,"")</f>
        <v/>
      </c>
      <c r="CW1078" s="17" t="str">
        <f t="shared" si="99"/>
        <v/>
      </c>
      <c r="CX1078" s="17" t="str">
        <f>IF(Wedstrijden!Z899="x","BB","")</f>
        <v/>
      </c>
      <c r="CY1078" s="17" t="str">
        <f>IF(Wedstrijden!AA899="x","B","")</f>
        <v/>
      </c>
      <c r="CZ1078" s="17" t="str">
        <f>IF(Wedstrijden!AB899="x","L","")</f>
        <v/>
      </c>
      <c r="DA1078" s="17" t="str">
        <f>IF(Wedstrijden!AC899="x","M","")</f>
        <v/>
      </c>
      <c r="DB1078" s="17" t="str">
        <f>IF(Wedstrijden!AD899="x","Z","")</f>
        <v/>
      </c>
      <c r="DC1078" s="17" t="str">
        <f>IF(Wedstrijden!AE899="x","ZZ","")</f>
        <v/>
      </c>
      <c r="DD1078" s="17" t="str">
        <f>IF(Wedstrijden!AF899="x","1.40","")</f>
        <v/>
      </c>
      <c r="DE1078" s="17" t="str">
        <f>IF(COUNTA(Wedstrijden!AP899:AR899)&lt;&gt;0,6,"")</f>
        <v/>
      </c>
      <c r="DF1078" s="17" t="str">
        <f t="shared" si="100"/>
        <v/>
      </c>
      <c r="DG1078" s="17" t="str">
        <f>IF(Wedstrijden!AP899="x","L","")</f>
        <v/>
      </c>
      <c r="DH1078" s="17" t="str">
        <f>IF(Wedstrijden!AQ899="x","M","")</f>
        <v/>
      </c>
      <c r="DI1078" s="17" t="str">
        <f>IF(Wedstrijden!AR899="x","Z","")</f>
        <v/>
      </c>
      <c r="DJ1078" s="17" t="str">
        <f>IF(Wedstrijden!AS899="x","Z","")</f>
        <v/>
      </c>
      <c r="DK1078" s="17" t="str">
        <f>IF(COUNTA(Wedstrijden!AU899:AW899)&lt;&gt;0,6,"")</f>
        <v/>
      </c>
      <c r="DL1078" s="17" t="str">
        <f t="shared" si="101"/>
        <v/>
      </c>
      <c r="DM1078" s="17" t="str">
        <f>IF(Wedstrijden!AU899="x","L","")</f>
        <v/>
      </c>
      <c r="DN1078" s="17" t="str">
        <f>IF(Wedstrijden!AV899="x","M","")</f>
        <v/>
      </c>
      <c r="DO1078" s="17" t="str">
        <f>IF(Wedstrijden!AW899="x","Z","")</f>
        <v/>
      </c>
      <c r="DP1078" s="17" t="str">
        <f>IF(Wedstrijden!AX899="x","Z","")</f>
        <v/>
      </c>
    </row>
    <row r="1079" spans="1:120" ht="14.4" x14ac:dyDescent="0.3">
      <c r="A1079" s="21">
        <f>Wedstrijden!A900</f>
        <v>0</v>
      </c>
      <c r="B1079" s="17" t="str">
        <f>IFERROR(VLOOKUP(Wedstrijden!#REF!,#REF!,2,FALSE),"")</f>
        <v/>
      </c>
      <c r="C1079" s="17" t="e">
        <f>Wedstrijden!#REF!</f>
        <v>#REF!</v>
      </c>
      <c r="D1079" s="17" t="str">
        <f>IFERROR(VLOOKUP(Wedstrijden!#REF!,#REF!,2,FALSE),"")</f>
        <v/>
      </c>
      <c r="E1079" s="17" t="str">
        <f>IFERROR(VLOOKUP(Wedstrijden!#REF!,#REF!,5,FALSE),"")</f>
        <v/>
      </c>
      <c r="F1079" s="17" t="e">
        <f>IF(Wedstrijden!#REF!&lt;&gt;"",Wedstrijden!#REF!,"")</f>
        <v>#REF!</v>
      </c>
      <c r="G1079" s="17" t="e">
        <f>IF(Wedstrijden!#REF!="Indoor",1,0)</f>
        <v>#REF!</v>
      </c>
      <c r="H1079" s="17" t="e">
        <f>Wedstrijden!#REF!</f>
        <v>#REF!</v>
      </c>
      <c r="I1079" s="17" t="e">
        <f>IF(Wedstrijden!#REF!="Nee",0,IF(Wedstrijden!#REF!="Ja",1,""))</f>
        <v>#REF!</v>
      </c>
      <c r="J1079" s="17" t="e">
        <f>IF(Wedstrijden!#REF!&lt;&gt;"",Wedstrijden!#REF!,"")</f>
        <v>#REF!</v>
      </c>
      <c r="W1079" s="18"/>
      <c r="AE1079" s="18"/>
      <c r="AN1079" s="18"/>
      <c r="AU1079" s="18"/>
      <c r="BA1079" s="18"/>
      <c r="BE1079" s="18"/>
      <c r="BJ1079" s="17" t="str">
        <f>IF(COUNTA(Wedstrijden!O900:Y900)&lt;&gt;0,1,"")</f>
        <v/>
      </c>
      <c r="BK1079" s="17" t="str">
        <f t="shared" si="96"/>
        <v/>
      </c>
      <c r="BL1079" s="17" t="str">
        <f>IF(Wedstrijden!O900="x","AA","")</f>
        <v/>
      </c>
      <c r="BM1079" s="17" t="str">
        <f>IF(Wedstrijden!P900="x","A","")</f>
        <v/>
      </c>
      <c r="BN1079" s="17" t="str">
        <f>IF(Wedstrijden!Q900="x","B1","")</f>
        <v/>
      </c>
      <c r="BO1079" s="17" t="e">
        <f>IF(Wedstrijden!#REF!="x","BB","")</f>
        <v>#REF!</v>
      </c>
      <c r="BP1079" s="17" t="str">
        <f>IF(Wedstrijden!S900="x","B","")</f>
        <v/>
      </c>
      <c r="BQ1079" s="17" t="str">
        <f>IF(Wedstrijden!T900="x","L1","")</f>
        <v/>
      </c>
      <c r="BR1079" s="17" t="str">
        <f>IF(Wedstrijden!U900="x","L2","")</f>
        <v/>
      </c>
      <c r="BS1079" s="17" t="str">
        <f>IF(Wedstrijden!V900="x","M1","")</f>
        <v/>
      </c>
      <c r="BT1079" s="17" t="str">
        <f>IF(Wedstrijden!W900="x","M2","")</f>
        <v/>
      </c>
      <c r="BU1079" s="17" t="str">
        <f>IF(Wedstrijden!X900="x","Z1","")</f>
        <v/>
      </c>
      <c r="BV1079" s="17" t="str">
        <f>IF(Wedstrijden!Y900="x","Z2","")</f>
        <v/>
      </c>
      <c r="BW1079" s="17" t="str">
        <f>IF(COUNTA(Wedstrijden!F900:N900)&lt;&gt;0,1,"")</f>
        <v/>
      </c>
      <c r="BX1079" s="17" t="str">
        <f t="shared" si="97"/>
        <v/>
      </c>
      <c r="BY1079" s="17" t="str">
        <f>IF(Wedstrijden!F900="x","BB","")</f>
        <v/>
      </c>
      <c r="BZ1079" s="17" t="str">
        <f>IF(Wedstrijden!G900="x","B","")</f>
        <v/>
      </c>
      <c r="CA1079" s="17" t="str">
        <f>IF(Wedstrijden!H900="x","L1","")</f>
        <v/>
      </c>
      <c r="CB1079" s="17" t="str">
        <f>IF(Wedstrijden!I900="x","L2","")</f>
        <v/>
      </c>
      <c r="CC1079" s="17" t="str">
        <f>IF(Wedstrijden!J900="x","M1","")</f>
        <v/>
      </c>
      <c r="CD1079" s="17" t="str">
        <f>IF(Wedstrijden!K900="x","M2","")</f>
        <v/>
      </c>
      <c r="CE1079" s="17" t="str">
        <f>IF(Wedstrijden!L900="x","Z1","")</f>
        <v/>
      </c>
      <c r="CF1079" s="17" t="str">
        <f>IF(Wedstrijden!M900="x","Z2","")</f>
        <v/>
      </c>
      <c r="CG1079" s="17" t="str">
        <f>IF(Wedstrijden!N900="x","ZZL","")</f>
        <v/>
      </c>
      <c r="CL1079" s="17" t="str">
        <f>IF(COUNTA(Wedstrijden!AG900:AN900)&lt;&gt;0,2,"")</f>
        <v/>
      </c>
      <c r="CM1079" s="17" t="str">
        <f t="shared" si="98"/>
        <v/>
      </c>
      <c r="CN1079" s="17" t="str">
        <f>IF(Wedstrijden!AG900="x","AA","")</f>
        <v/>
      </c>
      <c r="CO1079" s="17" t="str">
        <f>IF(Wedstrijden!AH900="x","A","")</f>
        <v/>
      </c>
      <c r="CP1079" s="17" t="str">
        <f>IF(Wedstrijden!AI900="x","BB","")</f>
        <v/>
      </c>
      <c r="CQ1079" s="17" t="str">
        <f>IF(Wedstrijden!AJ900="x","B","")</f>
        <v/>
      </c>
      <c r="CR1079" s="17" t="str">
        <f>IF(Wedstrijden!AK900="x","L","")</f>
        <v/>
      </c>
      <c r="CS1079" s="17" t="str">
        <f>IF(Wedstrijden!AL900="x","M","")</f>
        <v/>
      </c>
      <c r="CT1079" s="17" t="str">
        <f>IF(Wedstrijden!AM900="x","Z","")</f>
        <v/>
      </c>
      <c r="CU1079" s="17" t="str">
        <f>IF(Wedstrijden!AN900="x","ZZ","")</f>
        <v/>
      </c>
      <c r="CV1079" s="17" t="str">
        <f>IF(COUNTA(Wedstrijden!Z900:AF900)&lt;&gt;0,2,"")</f>
        <v/>
      </c>
      <c r="CW1079" s="17" t="str">
        <f t="shared" si="99"/>
        <v/>
      </c>
      <c r="CX1079" s="17" t="str">
        <f>IF(Wedstrijden!Z900="x","BB","")</f>
        <v/>
      </c>
      <c r="CY1079" s="17" t="str">
        <f>IF(Wedstrijden!AA900="x","B","")</f>
        <v/>
      </c>
      <c r="CZ1079" s="17" t="str">
        <f>IF(Wedstrijden!AB900="x","L","")</f>
        <v/>
      </c>
      <c r="DA1079" s="17" t="str">
        <f>IF(Wedstrijden!AC900="x","M","")</f>
        <v/>
      </c>
      <c r="DB1079" s="17" t="str">
        <f>IF(Wedstrijden!AD900="x","Z","")</f>
        <v/>
      </c>
      <c r="DC1079" s="17" t="str">
        <f>IF(Wedstrijden!AE900="x","ZZ","")</f>
        <v/>
      </c>
      <c r="DD1079" s="17" t="str">
        <f>IF(Wedstrijden!AF900="x","1.40","")</f>
        <v/>
      </c>
      <c r="DE1079" s="17" t="str">
        <f>IF(COUNTA(Wedstrijden!AP900:AR900)&lt;&gt;0,6,"")</f>
        <v/>
      </c>
      <c r="DF1079" s="17" t="str">
        <f t="shared" si="100"/>
        <v/>
      </c>
      <c r="DG1079" s="17" t="str">
        <f>IF(Wedstrijden!AP900="x","L","")</f>
        <v/>
      </c>
      <c r="DH1079" s="17" t="str">
        <f>IF(Wedstrijden!AQ900="x","M","")</f>
        <v/>
      </c>
      <c r="DI1079" s="17" t="str">
        <f>IF(Wedstrijden!AR900="x","Z","")</f>
        <v/>
      </c>
      <c r="DJ1079" s="17" t="str">
        <f>IF(Wedstrijden!AS900="x","Z","")</f>
        <v/>
      </c>
      <c r="DK1079" s="17" t="str">
        <f>IF(COUNTA(Wedstrijden!AU900:AW900)&lt;&gt;0,6,"")</f>
        <v/>
      </c>
      <c r="DL1079" s="17" t="str">
        <f t="shared" si="101"/>
        <v/>
      </c>
      <c r="DM1079" s="17" t="str">
        <f>IF(Wedstrijden!AU900="x","L","")</f>
        <v/>
      </c>
      <c r="DN1079" s="17" t="str">
        <f>IF(Wedstrijden!AV900="x","M","")</f>
        <v/>
      </c>
      <c r="DO1079" s="17" t="str">
        <f>IF(Wedstrijden!AW900="x","Z","")</f>
        <v/>
      </c>
      <c r="DP1079" s="17" t="str">
        <f>IF(Wedstrijden!AX900="x","Z","")</f>
        <v/>
      </c>
    </row>
    <row r="1080" spans="1:120" ht="14.4" x14ac:dyDescent="0.3">
      <c r="A1080" s="21">
        <f>Wedstrijden!A901</f>
        <v>0</v>
      </c>
      <c r="B1080" s="17" t="str">
        <f>IFERROR(VLOOKUP(Wedstrijden!#REF!,#REF!,2,FALSE),"")</f>
        <v/>
      </c>
      <c r="C1080" s="17" t="e">
        <f>Wedstrijden!#REF!</f>
        <v>#REF!</v>
      </c>
      <c r="D1080" s="17" t="str">
        <f>IFERROR(VLOOKUP(Wedstrijden!#REF!,#REF!,2,FALSE),"")</f>
        <v/>
      </c>
      <c r="E1080" s="17" t="str">
        <f>IFERROR(VLOOKUP(Wedstrijden!#REF!,#REF!,5,FALSE),"")</f>
        <v/>
      </c>
      <c r="F1080" s="17" t="e">
        <f>IF(Wedstrijden!#REF!&lt;&gt;"",Wedstrijden!#REF!,"")</f>
        <v>#REF!</v>
      </c>
      <c r="G1080" s="17" t="e">
        <f>IF(Wedstrijden!#REF!="Indoor",1,0)</f>
        <v>#REF!</v>
      </c>
      <c r="H1080" s="17" t="e">
        <f>Wedstrijden!#REF!</f>
        <v>#REF!</v>
      </c>
      <c r="I1080" s="17" t="e">
        <f>IF(Wedstrijden!#REF!="Nee",0,IF(Wedstrijden!#REF!="Ja",1,""))</f>
        <v>#REF!</v>
      </c>
      <c r="J1080" s="17" t="e">
        <f>IF(Wedstrijden!#REF!&lt;&gt;"",Wedstrijden!#REF!,"")</f>
        <v>#REF!</v>
      </c>
      <c r="W1080" s="18"/>
      <c r="AE1080" s="18"/>
      <c r="AN1080" s="18"/>
      <c r="AU1080" s="18"/>
      <c r="BA1080" s="18"/>
      <c r="BE1080" s="18"/>
      <c r="BJ1080" s="17" t="str">
        <f>IF(COUNTA(Wedstrijden!O901:Y901)&lt;&gt;0,1,"")</f>
        <v/>
      </c>
      <c r="BK1080" s="17" t="str">
        <f t="shared" si="96"/>
        <v/>
      </c>
      <c r="BL1080" s="17" t="str">
        <f>IF(Wedstrijden!O901="x","AA","")</f>
        <v/>
      </c>
      <c r="BM1080" s="17" t="str">
        <f>IF(Wedstrijden!P901="x","A","")</f>
        <v/>
      </c>
      <c r="BN1080" s="17" t="str">
        <f>IF(Wedstrijden!Q901="x","B1","")</f>
        <v/>
      </c>
      <c r="BO1080" s="17" t="e">
        <f>IF(Wedstrijden!#REF!="x","BB","")</f>
        <v>#REF!</v>
      </c>
      <c r="BP1080" s="17" t="str">
        <f>IF(Wedstrijden!S901="x","B","")</f>
        <v/>
      </c>
      <c r="BQ1080" s="17" t="str">
        <f>IF(Wedstrijden!T901="x","L1","")</f>
        <v/>
      </c>
      <c r="BR1080" s="17" t="str">
        <f>IF(Wedstrijden!U901="x","L2","")</f>
        <v/>
      </c>
      <c r="BS1080" s="17" t="str">
        <f>IF(Wedstrijden!V901="x","M1","")</f>
        <v/>
      </c>
      <c r="BT1080" s="17" t="str">
        <f>IF(Wedstrijden!W901="x","M2","")</f>
        <v/>
      </c>
      <c r="BU1080" s="17" t="str">
        <f>IF(Wedstrijden!X901="x","Z1","")</f>
        <v/>
      </c>
      <c r="BV1080" s="17" t="str">
        <f>IF(Wedstrijden!Y901="x","Z2","")</f>
        <v/>
      </c>
      <c r="BW1080" s="17" t="str">
        <f>IF(COUNTA(Wedstrijden!F901:N901)&lt;&gt;0,1,"")</f>
        <v/>
      </c>
      <c r="BX1080" s="17" t="str">
        <f t="shared" si="97"/>
        <v/>
      </c>
      <c r="BY1080" s="17" t="str">
        <f>IF(Wedstrijden!F901="x","BB","")</f>
        <v/>
      </c>
      <c r="BZ1080" s="17" t="str">
        <f>IF(Wedstrijden!G901="x","B","")</f>
        <v/>
      </c>
      <c r="CA1080" s="17" t="str">
        <f>IF(Wedstrijden!H901="x","L1","")</f>
        <v/>
      </c>
      <c r="CB1080" s="17" t="str">
        <f>IF(Wedstrijden!I901="x","L2","")</f>
        <v/>
      </c>
      <c r="CC1080" s="17" t="str">
        <f>IF(Wedstrijden!J901="x","M1","")</f>
        <v/>
      </c>
      <c r="CD1080" s="17" t="str">
        <f>IF(Wedstrijden!K901="x","M2","")</f>
        <v/>
      </c>
      <c r="CE1080" s="17" t="str">
        <f>IF(Wedstrijden!L901="x","Z1","")</f>
        <v/>
      </c>
      <c r="CF1080" s="17" t="str">
        <f>IF(Wedstrijden!M901="x","Z2","")</f>
        <v/>
      </c>
      <c r="CG1080" s="17" t="str">
        <f>IF(Wedstrijden!N901="x","ZZL","")</f>
        <v/>
      </c>
      <c r="CL1080" s="17" t="str">
        <f>IF(COUNTA(Wedstrijden!AG901:AN901)&lt;&gt;0,2,"")</f>
        <v/>
      </c>
      <c r="CM1080" s="17" t="str">
        <f t="shared" si="98"/>
        <v/>
      </c>
      <c r="CN1080" s="17" t="str">
        <f>IF(Wedstrijden!AG901="x","AA","")</f>
        <v/>
      </c>
      <c r="CO1080" s="17" t="str">
        <f>IF(Wedstrijden!AH901="x","A","")</f>
        <v/>
      </c>
      <c r="CP1080" s="17" t="str">
        <f>IF(Wedstrijden!AI901="x","BB","")</f>
        <v/>
      </c>
      <c r="CQ1080" s="17" t="str">
        <f>IF(Wedstrijden!AJ901="x","B","")</f>
        <v/>
      </c>
      <c r="CR1080" s="17" t="str">
        <f>IF(Wedstrijden!AK901="x","L","")</f>
        <v/>
      </c>
      <c r="CS1080" s="17" t="str">
        <f>IF(Wedstrijden!AL901="x","M","")</f>
        <v/>
      </c>
      <c r="CT1080" s="17" t="str">
        <f>IF(Wedstrijden!AM901="x","Z","")</f>
        <v/>
      </c>
      <c r="CU1080" s="17" t="str">
        <f>IF(Wedstrijden!AN901="x","ZZ","")</f>
        <v/>
      </c>
      <c r="CV1080" s="17" t="str">
        <f>IF(COUNTA(Wedstrijden!Z901:AF901)&lt;&gt;0,2,"")</f>
        <v/>
      </c>
      <c r="CW1080" s="17" t="str">
        <f t="shared" si="99"/>
        <v/>
      </c>
      <c r="CX1080" s="17" t="str">
        <f>IF(Wedstrijden!Z901="x","BB","")</f>
        <v/>
      </c>
      <c r="CY1080" s="17" t="str">
        <f>IF(Wedstrijden!AA901="x","B","")</f>
        <v/>
      </c>
      <c r="CZ1080" s="17" t="str">
        <f>IF(Wedstrijden!AB901="x","L","")</f>
        <v/>
      </c>
      <c r="DA1080" s="17" t="str">
        <f>IF(Wedstrijden!AC901="x","M","")</f>
        <v/>
      </c>
      <c r="DB1080" s="17" t="str">
        <f>IF(Wedstrijden!AD901="x","Z","")</f>
        <v/>
      </c>
      <c r="DC1080" s="17" t="str">
        <f>IF(Wedstrijden!AE901="x","ZZ","")</f>
        <v/>
      </c>
      <c r="DD1080" s="17" t="str">
        <f>IF(Wedstrijden!AF901="x","1.40","")</f>
        <v/>
      </c>
      <c r="DE1080" s="17" t="str">
        <f>IF(COUNTA(Wedstrijden!AP901:AR901)&lt;&gt;0,6,"")</f>
        <v/>
      </c>
      <c r="DF1080" s="17" t="str">
        <f t="shared" si="100"/>
        <v/>
      </c>
      <c r="DG1080" s="17" t="str">
        <f>IF(Wedstrijden!AP901="x","L","")</f>
        <v/>
      </c>
      <c r="DH1080" s="17" t="str">
        <f>IF(Wedstrijden!AQ901="x","M","")</f>
        <v/>
      </c>
      <c r="DI1080" s="17" t="str">
        <f>IF(Wedstrijden!AR901="x","Z","")</f>
        <v/>
      </c>
      <c r="DJ1080" s="17" t="str">
        <f>IF(Wedstrijden!AS901="x","Z","")</f>
        <v/>
      </c>
      <c r="DK1080" s="17" t="str">
        <f>IF(COUNTA(Wedstrijden!AU901:AW901)&lt;&gt;0,6,"")</f>
        <v/>
      </c>
      <c r="DL1080" s="17" t="str">
        <f t="shared" si="101"/>
        <v/>
      </c>
      <c r="DM1080" s="17" t="str">
        <f>IF(Wedstrijden!AU901="x","L","")</f>
        <v/>
      </c>
      <c r="DN1080" s="17" t="str">
        <f>IF(Wedstrijden!AV901="x","M","")</f>
        <v/>
      </c>
      <c r="DO1080" s="17" t="str">
        <f>IF(Wedstrijden!AW901="x","Z","")</f>
        <v/>
      </c>
      <c r="DP1080" s="17" t="str">
        <f>IF(Wedstrijden!AX901="x","Z","")</f>
        <v/>
      </c>
    </row>
    <row r="1081" spans="1:120" ht="14.4" x14ac:dyDescent="0.3">
      <c r="A1081" s="21">
        <f>Wedstrijden!A902</f>
        <v>0</v>
      </c>
      <c r="B1081" s="17" t="str">
        <f>IFERROR(VLOOKUP(Wedstrijden!#REF!,#REF!,2,FALSE),"")</f>
        <v/>
      </c>
      <c r="C1081" s="17" t="e">
        <f>Wedstrijden!#REF!</f>
        <v>#REF!</v>
      </c>
      <c r="D1081" s="17" t="str">
        <f>IFERROR(VLOOKUP(Wedstrijden!#REF!,#REF!,2,FALSE),"")</f>
        <v/>
      </c>
      <c r="E1081" s="17" t="str">
        <f>IFERROR(VLOOKUP(Wedstrijden!#REF!,#REF!,5,FALSE),"")</f>
        <v/>
      </c>
      <c r="F1081" s="17" t="e">
        <f>IF(Wedstrijden!#REF!&lt;&gt;"",Wedstrijden!#REF!,"")</f>
        <v>#REF!</v>
      </c>
      <c r="G1081" s="17" t="e">
        <f>IF(Wedstrijden!#REF!="Indoor",1,0)</f>
        <v>#REF!</v>
      </c>
      <c r="H1081" s="17" t="e">
        <f>Wedstrijden!#REF!</f>
        <v>#REF!</v>
      </c>
      <c r="I1081" s="17" t="e">
        <f>IF(Wedstrijden!#REF!="Nee",0,IF(Wedstrijden!#REF!="Ja",1,""))</f>
        <v>#REF!</v>
      </c>
      <c r="J1081" s="17" t="e">
        <f>IF(Wedstrijden!#REF!&lt;&gt;"",Wedstrijden!#REF!,"")</f>
        <v>#REF!</v>
      </c>
      <c r="W1081" s="18"/>
      <c r="AE1081" s="18"/>
      <c r="AN1081" s="18"/>
      <c r="AU1081" s="18"/>
      <c r="BA1081" s="18"/>
      <c r="BE1081" s="18"/>
      <c r="BJ1081" s="17" t="str">
        <f>IF(COUNTA(Wedstrijden!O902:Y902)&lt;&gt;0,1,"")</f>
        <v/>
      </c>
      <c r="BK1081" s="17" t="str">
        <f t="shared" si="96"/>
        <v/>
      </c>
      <c r="BL1081" s="17" t="str">
        <f>IF(Wedstrijden!O902="x","AA","")</f>
        <v/>
      </c>
      <c r="BM1081" s="17" t="str">
        <f>IF(Wedstrijden!P902="x","A","")</f>
        <v/>
      </c>
      <c r="BN1081" s="17" t="str">
        <f>IF(Wedstrijden!Q902="x","B1","")</f>
        <v/>
      </c>
      <c r="BO1081" s="17" t="e">
        <f>IF(Wedstrijden!#REF!="x","BB","")</f>
        <v>#REF!</v>
      </c>
      <c r="BP1081" s="17" t="str">
        <f>IF(Wedstrijden!S902="x","B","")</f>
        <v/>
      </c>
      <c r="BQ1081" s="17" t="str">
        <f>IF(Wedstrijden!T902="x","L1","")</f>
        <v/>
      </c>
      <c r="BR1081" s="17" t="str">
        <f>IF(Wedstrijden!U902="x","L2","")</f>
        <v/>
      </c>
      <c r="BS1081" s="17" t="str">
        <f>IF(Wedstrijden!V902="x","M1","")</f>
        <v/>
      </c>
      <c r="BT1081" s="17" t="str">
        <f>IF(Wedstrijden!W902="x","M2","")</f>
        <v/>
      </c>
      <c r="BU1081" s="17" t="str">
        <f>IF(Wedstrijden!X902="x","Z1","")</f>
        <v/>
      </c>
      <c r="BV1081" s="17" t="str">
        <f>IF(Wedstrijden!Y902="x","Z2","")</f>
        <v/>
      </c>
      <c r="BW1081" s="17" t="str">
        <f>IF(COUNTA(Wedstrijden!F902:N902)&lt;&gt;0,1,"")</f>
        <v/>
      </c>
      <c r="BX1081" s="17" t="str">
        <f t="shared" si="97"/>
        <v/>
      </c>
      <c r="BY1081" s="17" t="str">
        <f>IF(Wedstrijden!F902="x","BB","")</f>
        <v/>
      </c>
      <c r="BZ1081" s="17" t="str">
        <f>IF(Wedstrijden!G902="x","B","")</f>
        <v/>
      </c>
      <c r="CA1081" s="17" t="str">
        <f>IF(Wedstrijden!H902="x","L1","")</f>
        <v/>
      </c>
      <c r="CB1081" s="17" t="str">
        <f>IF(Wedstrijden!I902="x","L2","")</f>
        <v/>
      </c>
      <c r="CC1081" s="17" t="str">
        <f>IF(Wedstrijden!J902="x","M1","")</f>
        <v/>
      </c>
      <c r="CD1081" s="17" t="str">
        <f>IF(Wedstrijden!K902="x","M2","")</f>
        <v/>
      </c>
      <c r="CE1081" s="17" t="str">
        <f>IF(Wedstrijden!L902="x","Z1","")</f>
        <v/>
      </c>
      <c r="CF1081" s="17" t="str">
        <f>IF(Wedstrijden!M902="x","Z2","")</f>
        <v/>
      </c>
      <c r="CG1081" s="17" t="str">
        <f>IF(Wedstrijden!N902="x","ZZL","")</f>
        <v/>
      </c>
      <c r="CL1081" s="17" t="str">
        <f>IF(COUNTA(Wedstrijden!AG902:AN902)&lt;&gt;0,2,"")</f>
        <v/>
      </c>
      <c r="CM1081" s="17" t="str">
        <f t="shared" si="98"/>
        <v/>
      </c>
      <c r="CN1081" s="17" t="str">
        <f>IF(Wedstrijden!AG902="x","AA","")</f>
        <v/>
      </c>
      <c r="CO1081" s="17" t="str">
        <f>IF(Wedstrijden!AH902="x","A","")</f>
        <v/>
      </c>
      <c r="CP1081" s="17" t="str">
        <f>IF(Wedstrijden!AI902="x","BB","")</f>
        <v/>
      </c>
      <c r="CQ1081" s="17" t="str">
        <f>IF(Wedstrijden!AJ902="x","B","")</f>
        <v/>
      </c>
      <c r="CR1081" s="17" t="str">
        <f>IF(Wedstrijden!AK902="x","L","")</f>
        <v/>
      </c>
      <c r="CS1081" s="17" t="str">
        <f>IF(Wedstrijden!AL902="x","M","")</f>
        <v/>
      </c>
      <c r="CT1081" s="17" t="str">
        <f>IF(Wedstrijden!AM902="x","Z","")</f>
        <v/>
      </c>
      <c r="CU1081" s="17" t="str">
        <f>IF(Wedstrijden!AN902="x","ZZ","")</f>
        <v/>
      </c>
      <c r="CV1081" s="17" t="str">
        <f>IF(COUNTA(Wedstrijden!Z902:AF902)&lt;&gt;0,2,"")</f>
        <v/>
      </c>
      <c r="CW1081" s="17" t="str">
        <f t="shared" si="99"/>
        <v/>
      </c>
      <c r="CX1081" s="17" t="str">
        <f>IF(Wedstrijden!Z902="x","BB","")</f>
        <v/>
      </c>
      <c r="CY1081" s="17" t="str">
        <f>IF(Wedstrijden!AA902="x","B","")</f>
        <v/>
      </c>
      <c r="CZ1081" s="17" t="str">
        <f>IF(Wedstrijden!AB902="x","L","")</f>
        <v/>
      </c>
      <c r="DA1081" s="17" t="str">
        <f>IF(Wedstrijden!AC902="x","M","")</f>
        <v/>
      </c>
      <c r="DB1081" s="17" t="str">
        <f>IF(Wedstrijden!AD902="x","Z","")</f>
        <v/>
      </c>
      <c r="DC1081" s="17" t="str">
        <f>IF(Wedstrijden!AE902="x","ZZ","")</f>
        <v/>
      </c>
      <c r="DD1081" s="17" t="str">
        <f>IF(Wedstrijden!AF902="x","1.40","")</f>
        <v/>
      </c>
      <c r="DE1081" s="17" t="str">
        <f>IF(COUNTA(Wedstrijden!AP902:AR902)&lt;&gt;0,6,"")</f>
        <v/>
      </c>
      <c r="DF1081" s="17" t="str">
        <f t="shared" si="100"/>
        <v/>
      </c>
      <c r="DG1081" s="17" t="str">
        <f>IF(Wedstrijden!AP902="x","L","")</f>
        <v/>
      </c>
      <c r="DH1081" s="17" t="str">
        <f>IF(Wedstrijden!AQ902="x","M","")</f>
        <v/>
      </c>
      <c r="DI1081" s="17" t="str">
        <f>IF(Wedstrijden!AR902="x","Z","")</f>
        <v/>
      </c>
      <c r="DJ1081" s="17" t="str">
        <f>IF(Wedstrijden!AS902="x","Z","")</f>
        <v/>
      </c>
      <c r="DK1081" s="17" t="str">
        <f>IF(COUNTA(Wedstrijden!AU902:AW902)&lt;&gt;0,6,"")</f>
        <v/>
      </c>
      <c r="DL1081" s="17" t="str">
        <f t="shared" si="101"/>
        <v/>
      </c>
      <c r="DM1081" s="17" t="str">
        <f>IF(Wedstrijden!AU902="x","L","")</f>
        <v/>
      </c>
      <c r="DN1081" s="17" t="str">
        <f>IF(Wedstrijden!AV902="x","M","")</f>
        <v/>
      </c>
      <c r="DO1081" s="17" t="str">
        <f>IF(Wedstrijden!AW902="x","Z","")</f>
        <v/>
      </c>
      <c r="DP1081" s="17" t="str">
        <f>IF(Wedstrijden!AX902="x","Z","")</f>
        <v/>
      </c>
    </row>
    <row r="1082" spans="1:120" ht="14.4" x14ac:dyDescent="0.3">
      <c r="A1082" s="21">
        <f>Wedstrijden!A903</f>
        <v>0</v>
      </c>
      <c r="B1082" s="17" t="str">
        <f>IFERROR(VLOOKUP(Wedstrijden!#REF!,#REF!,2,FALSE),"")</f>
        <v/>
      </c>
      <c r="C1082" s="17" t="e">
        <f>Wedstrijden!#REF!</f>
        <v>#REF!</v>
      </c>
      <c r="D1082" s="17" t="str">
        <f>IFERROR(VLOOKUP(Wedstrijden!#REF!,#REF!,2,FALSE),"")</f>
        <v/>
      </c>
      <c r="E1082" s="17" t="str">
        <f>IFERROR(VLOOKUP(Wedstrijden!#REF!,#REF!,5,FALSE),"")</f>
        <v/>
      </c>
      <c r="F1082" s="17" t="e">
        <f>IF(Wedstrijden!#REF!&lt;&gt;"",Wedstrijden!#REF!,"")</f>
        <v>#REF!</v>
      </c>
      <c r="G1082" s="17" t="e">
        <f>IF(Wedstrijden!#REF!="Indoor",1,0)</f>
        <v>#REF!</v>
      </c>
      <c r="H1082" s="17" t="e">
        <f>Wedstrijden!#REF!</f>
        <v>#REF!</v>
      </c>
      <c r="I1082" s="17" t="e">
        <f>IF(Wedstrijden!#REF!="Nee",0,IF(Wedstrijden!#REF!="Ja",1,""))</f>
        <v>#REF!</v>
      </c>
      <c r="J1082" s="17" t="e">
        <f>IF(Wedstrijden!#REF!&lt;&gt;"",Wedstrijden!#REF!,"")</f>
        <v>#REF!</v>
      </c>
      <c r="W1082" s="18"/>
      <c r="AE1082" s="18"/>
      <c r="AN1082" s="18"/>
      <c r="AU1082" s="18"/>
      <c r="BA1082" s="18"/>
      <c r="BE1082" s="18"/>
      <c r="BJ1082" s="17" t="str">
        <f>IF(COUNTA(Wedstrijden!O903:Y903)&lt;&gt;0,1,"")</f>
        <v/>
      </c>
      <c r="BK1082" s="17" t="str">
        <f t="shared" si="96"/>
        <v/>
      </c>
      <c r="BL1082" s="17" t="str">
        <f>IF(Wedstrijden!O903="x","AA","")</f>
        <v/>
      </c>
      <c r="BM1082" s="17" t="str">
        <f>IF(Wedstrijden!P903="x","A","")</f>
        <v/>
      </c>
      <c r="BN1082" s="17" t="str">
        <f>IF(Wedstrijden!Q903="x","B1","")</f>
        <v/>
      </c>
      <c r="BO1082" s="17" t="e">
        <f>IF(Wedstrijden!#REF!="x","BB","")</f>
        <v>#REF!</v>
      </c>
      <c r="BP1082" s="17" t="str">
        <f>IF(Wedstrijden!S903="x","B","")</f>
        <v/>
      </c>
      <c r="BQ1082" s="17" t="str">
        <f>IF(Wedstrijden!T903="x","L1","")</f>
        <v/>
      </c>
      <c r="BR1082" s="17" t="str">
        <f>IF(Wedstrijden!U903="x","L2","")</f>
        <v/>
      </c>
      <c r="BS1082" s="17" t="str">
        <f>IF(Wedstrijden!V903="x","M1","")</f>
        <v/>
      </c>
      <c r="BT1082" s="17" t="str">
        <f>IF(Wedstrijden!W903="x","M2","")</f>
        <v/>
      </c>
      <c r="BU1082" s="17" t="str">
        <f>IF(Wedstrijden!X903="x","Z1","")</f>
        <v/>
      </c>
      <c r="BV1082" s="17" t="str">
        <f>IF(Wedstrijden!Y903="x","Z2","")</f>
        <v/>
      </c>
      <c r="BW1082" s="17" t="str">
        <f>IF(COUNTA(Wedstrijden!F903:N903)&lt;&gt;0,1,"")</f>
        <v/>
      </c>
      <c r="BX1082" s="17" t="str">
        <f t="shared" si="97"/>
        <v/>
      </c>
      <c r="BY1082" s="17" t="str">
        <f>IF(Wedstrijden!F903="x","BB","")</f>
        <v/>
      </c>
      <c r="BZ1082" s="17" t="str">
        <f>IF(Wedstrijden!G903="x","B","")</f>
        <v/>
      </c>
      <c r="CA1082" s="17" t="str">
        <f>IF(Wedstrijden!H903="x","L1","")</f>
        <v/>
      </c>
      <c r="CB1082" s="17" t="str">
        <f>IF(Wedstrijden!I903="x","L2","")</f>
        <v/>
      </c>
      <c r="CC1082" s="17" t="str">
        <f>IF(Wedstrijden!J903="x","M1","")</f>
        <v/>
      </c>
      <c r="CD1082" s="17" t="str">
        <f>IF(Wedstrijden!K903="x","M2","")</f>
        <v/>
      </c>
      <c r="CE1082" s="17" t="str">
        <f>IF(Wedstrijden!L903="x","Z1","")</f>
        <v/>
      </c>
      <c r="CF1082" s="17" t="str">
        <f>IF(Wedstrijden!M903="x","Z2","")</f>
        <v/>
      </c>
      <c r="CG1082" s="17" t="str">
        <f>IF(Wedstrijden!N903="x","ZZL","")</f>
        <v/>
      </c>
      <c r="CL1082" s="17" t="str">
        <f>IF(COUNTA(Wedstrijden!AG903:AN903)&lt;&gt;0,2,"")</f>
        <v/>
      </c>
      <c r="CM1082" s="17" t="str">
        <f t="shared" si="98"/>
        <v/>
      </c>
      <c r="CN1082" s="17" t="str">
        <f>IF(Wedstrijden!AG903="x","AA","")</f>
        <v/>
      </c>
      <c r="CO1082" s="17" t="str">
        <f>IF(Wedstrijden!AH903="x","A","")</f>
        <v/>
      </c>
      <c r="CP1082" s="17" t="str">
        <f>IF(Wedstrijden!AI903="x","BB","")</f>
        <v/>
      </c>
      <c r="CQ1082" s="17" t="str">
        <f>IF(Wedstrijden!AJ903="x","B","")</f>
        <v/>
      </c>
      <c r="CR1082" s="17" t="str">
        <f>IF(Wedstrijden!AK903="x","L","")</f>
        <v/>
      </c>
      <c r="CS1082" s="17" t="str">
        <f>IF(Wedstrijden!AL903="x","M","")</f>
        <v/>
      </c>
      <c r="CT1082" s="17" t="str">
        <f>IF(Wedstrijden!AM903="x","Z","")</f>
        <v/>
      </c>
      <c r="CU1082" s="17" t="str">
        <f>IF(Wedstrijden!AN903="x","ZZ","")</f>
        <v/>
      </c>
      <c r="CV1082" s="17" t="str">
        <f>IF(COUNTA(Wedstrijden!Z903:AF903)&lt;&gt;0,2,"")</f>
        <v/>
      </c>
      <c r="CW1082" s="17" t="str">
        <f t="shared" si="99"/>
        <v/>
      </c>
      <c r="CX1082" s="17" t="str">
        <f>IF(Wedstrijden!Z903="x","BB","")</f>
        <v/>
      </c>
      <c r="CY1082" s="17" t="str">
        <f>IF(Wedstrijden!AA903="x","B","")</f>
        <v/>
      </c>
      <c r="CZ1082" s="17" t="str">
        <f>IF(Wedstrijden!AB903="x","L","")</f>
        <v/>
      </c>
      <c r="DA1082" s="17" t="str">
        <f>IF(Wedstrijden!AC903="x","M","")</f>
        <v/>
      </c>
      <c r="DB1082" s="17" t="str">
        <f>IF(Wedstrijden!AD903="x","Z","")</f>
        <v/>
      </c>
      <c r="DC1082" s="17" t="str">
        <f>IF(Wedstrijden!AE903="x","ZZ","")</f>
        <v/>
      </c>
      <c r="DD1082" s="17" t="str">
        <f>IF(Wedstrijden!AF903="x","1.40","")</f>
        <v/>
      </c>
      <c r="DE1082" s="17" t="str">
        <f>IF(COUNTA(Wedstrijden!AP903:AR903)&lt;&gt;0,6,"")</f>
        <v/>
      </c>
      <c r="DF1082" s="17" t="str">
        <f t="shared" si="100"/>
        <v/>
      </c>
      <c r="DG1082" s="17" t="str">
        <f>IF(Wedstrijden!AP903="x","L","")</f>
        <v/>
      </c>
      <c r="DH1082" s="17" t="str">
        <f>IF(Wedstrijden!AQ903="x","M","")</f>
        <v/>
      </c>
      <c r="DI1082" s="17" t="str">
        <f>IF(Wedstrijden!AR903="x","Z","")</f>
        <v/>
      </c>
      <c r="DJ1082" s="17" t="str">
        <f>IF(Wedstrijden!AS903="x","Z","")</f>
        <v/>
      </c>
      <c r="DK1082" s="17" t="str">
        <f>IF(COUNTA(Wedstrijden!AU903:AW903)&lt;&gt;0,6,"")</f>
        <v/>
      </c>
      <c r="DL1082" s="17" t="str">
        <f t="shared" si="101"/>
        <v/>
      </c>
      <c r="DM1082" s="17" t="str">
        <f>IF(Wedstrijden!AU903="x","L","")</f>
        <v/>
      </c>
      <c r="DN1082" s="17" t="str">
        <f>IF(Wedstrijden!AV903="x","M","")</f>
        <v/>
      </c>
      <c r="DO1082" s="17" t="str">
        <f>IF(Wedstrijden!AW903="x","Z","")</f>
        <v/>
      </c>
      <c r="DP1082" s="17" t="str">
        <f>IF(Wedstrijden!AX903="x","Z","")</f>
        <v/>
      </c>
    </row>
    <row r="1083" spans="1:120" ht="14.4" x14ac:dyDescent="0.3">
      <c r="A1083" s="21">
        <f>Wedstrijden!A904</f>
        <v>0</v>
      </c>
      <c r="B1083" s="17" t="str">
        <f>IFERROR(VLOOKUP(Wedstrijden!#REF!,#REF!,2,FALSE),"")</f>
        <v/>
      </c>
      <c r="C1083" s="17" t="e">
        <f>Wedstrijden!#REF!</f>
        <v>#REF!</v>
      </c>
      <c r="D1083" s="17" t="str">
        <f>IFERROR(VLOOKUP(Wedstrijden!#REF!,#REF!,2,FALSE),"")</f>
        <v/>
      </c>
      <c r="E1083" s="17" t="str">
        <f>IFERROR(VLOOKUP(Wedstrijden!#REF!,#REF!,5,FALSE),"")</f>
        <v/>
      </c>
      <c r="F1083" s="17" t="e">
        <f>IF(Wedstrijden!#REF!&lt;&gt;"",Wedstrijden!#REF!,"")</f>
        <v>#REF!</v>
      </c>
      <c r="G1083" s="17" t="e">
        <f>IF(Wedstrijden!#REF!="Indoor",1,0)</f>
        <v>#REF!</v>
      </c>
      <c r="H1083" s="17" t="e">
        <f>Wedstrijden!#REF!</f>
        <v>#REF!</v>
      </c>
      <c r="I1083" s="17" t="e">
        <f>IF(Wedstrijden!#REF!="Nee",0,IF(Wedstrijden!#REF!="Ja",1,""))</f>
        <v>#REF!</v>
      </c>
      <c r="J1083" s="17" t="e">
        <f>IF(Wedstrijden!#REF!&lt;&gt;"",Wedstrijden!#REF!,"")</f>
        <v>#REF!</v>
      </c>
      <c r="W1083" s="18"/>
      <c r="AE1083" s="18"/>
      <c r="AN1083" s="18"/>
      <c r="AU1083" s="18"/>
      <c r="BA1083" s="18"/>
      <c r="BE1083" s="18"/>
      <c r="BJ1083" s="17" t="str">
        <f>IF(COUNTA(Wedstrijden!O904:Y904)&lt;&gt;0,1,"")</f>
        <v/>
      </c>
      <c r="BK1083" s="17" t="str">
        <f t="shared" si="96"/>
        <v/>
      </c>
      <c r="BL1083" s="17" t="str">
        <f>IF(Wedstrijden!O904="x","AA","")</f>
        <v/>
      </c>
      <c r="BM1083" s="17" t="str">
        <f>IF(Wedstrijden!P904="x","A","")</f>
        <v/>
      </c>
      <c r="BN1083" s="17" t="str">
        <f>IF(Wedstrijden!Q904="x","B1","")</f>
        <v/>
      </c>
      <c r="BO1083" s="17" t="e">
        <f>IF(Wedstrijden!#REF!="x","BB","")</f>
        <v>#REF!</v>
      </c>
      <c r="BP1083" s="17" t="str">
        <f>IF(Wedstrijden!S904="x","B","")</f>
        <v/>
      </c>
      <c r="BQ1083" s="17" t="str">
        <f>IF(Wedstrijden!T904="x","L1","")</f>
        <v/>
      </c>
      <c r="BR1083" s="17" t="str">
        <f>IF(Wedstrijden!U904="x","L2","")</f>
        <v/>
      </c>
      <c r="BS1083" s="17" t="str">
        <f>IF(Wedstrijden!V904="x","M1","")</f>
        <v/>
      </c>
      <c r="BT1083" s="17" t="str">
        <f>IF(Wedstrijden!W904="x","M2","")</f>
        <v/>
      </c>
      <c r="BU1083" s="17" t="str">
        <f>IF(Wedstrijden!X904="x","Z1","")</f>
        <v/>
      </c>
      <c r="BV1083" s="17" t="str">
        <f>IF(Wedstrijden!Y904="x","Z2","")</f>
        <v/>
      </c>
      <c r="BW1083" s="17" t="str">
        <f>IF(COUNTA(Wedstrijden!F904:N904)&lt;&gt;0,1,"")</f>
        <v/>
      </c>
      <c r="BX1083" s="17" t="str">
        <f t="shared" si="97"/>
        <v/>
      </c>
      <c r="BY1083" s="17" t="str">
        <f>IF(Wedstrijden!F904="x","BB","")</f>
        <v/>
      </c>
      <c r="BZ1083" s="17" t="str">
        <f>IF(Wedstrijden!G904="x","B","")</f>
        <v/>
      </c>
      <c r="CA1083" s="17" t="str">
        <f>IF(Wedstrijden!H904="x","L1","")</f>
        <v/>
      </c>
      <c r="CB1083" s="17" t="str">
        <f>IF(Wedstrijden!I904="x","L2","")</f>
        <v/>
      </c>
      <c r="CC1083" s="17" t="str">
        <f>IF(Wedstrijden!J904="x","M1","")</f>
        <v/>
      </c>
      <c r="CD1083" s="17" t="str">
        <f>IF(Wedstrijden!K904="x","M2","")</f>
        <v/>
      </c>
      <c r="CE1083" s="17" t="str">
        <f>IF(Wedstrijden!L904="x","Z1","")</f>
        <v/>
      </c>
      <c r="CF1083" s="17" t="str">
        <f>IF(Wedstrijden!M904="x","Z2","")</f>
        <v/>
      </c>
      <c r="CG1083" s="17" t="str">
        <f>IF(Wedstrijden!N904="x","ZZL","")</f>
        <v/>
      </c>
      <c r="CL1083" s="17" t="str">
        <f>IF(COUNTA(Wedstrijden!AG904:AN904)&lt;&gt;0,2,"")</f>
        <v/>
      </c>
      <c r="CM1083" s="17" t="str">
        <f t="shared" si="98"/>
        <v/>
      </c>
      <c r="CN1083" s="17" t="str">
        <f>IF(Wedstrijden!AG904="x","AA","")</f>
        <v/>
      </c>
      <c r="CO1083" s="17" t="str">
        <f>IF(Wedstrijden!AH904="x","A","")</f>
        <v/>
      </c>
      <c r="CP1083" s="17" t="str">
        <f>IF(Wedstrijden!AI904="x","BB","")</f>
        <v/>
      </c>
      <c r="CQ1083" s="17" t="str">
        <f>IF(Wedstrijden!AJ904="x","B","")</f>
        <v/>
      </c>
      <c r="CR1083" s="17" t="str">
        <f>IF(Wedstrijden!AK904="x","L","")</f>
        <v/>
      </c>
      <c r="CS1083" s="17" t="str">
        <f>IF(Wedstrijden!AL904="x","M","")</f>
        <v/>
      </c>
      <c r="CT1083" s="17" t="str">
        <f>IF(Wedstrijden!AM904="x","Z","")</f>
        <v/>
      </c>
      <c r="CU1083" s="17" t="str">
        <f>IF(Wedstrijden!AN904="x","ZZ","")</f>
        <v/>
      </c>
      <c r="CV1083" s="17" t="str">
        <f>IF(COUNTA(Wedstrijden!Z904:AF904)&lt;&gt;0,2,"")</f>
        <v/>
      </c>
      <c r="CW1083" s="17" t="str">
        <f t="shared" si="99"/>
        <v/>
      </c>
      <c r="CX1083" s="17" t="str">
        <f>IF(Wedstrijden!Z904="x","BB","")</f>
        <v/>
      </c>
      <c r="CY1083" s="17" t="str">
        <f>IF(Wedstrijden!AA904="x","B","")</f>
        <v/>
      </c>
      <c r="CZ1083" s="17" t="str">
        <f>IF(Wedstrijden!AB904="x","L","")</f>
        <v/>
      </c>
      <c r="DA1083" s="17" t="str">
        <f>IF(Wedstrijden!AC904="x","M","")</f>
        <v/>
      </c>
      <c r="DB1083" s="17" t="str">
        <f>IF(Wedstrijden!AD904="x","Z","")</f>
        <v/>
      </c>
      <c r="DC1083" s="17" t="str">
        <f>IF(Wedstrijden!AE904="x","ZZ","")</f>
        <v/>
      </c>
      <c r="DD1083" s="17" t="str">
        <f>IF(Wedstrijden!AF904="x","1.40","")</f>
        <v/>
      </c>
      <c r="DE1083" s="17" t="str">
        <f>IF(COUNTA(Wedstrijden!AP904:AR904)&lt;&gt;0,6,"")</f>
        <v/>
      </c>
      <c r="DF1083" s="17" t="str">
        <f t="shared" si="100"/>
        <v/>
      </c>
      <c r="DG1083" s="17" t="str">
        <f>IF(Wedstrijden!AP904="x","L","")</f>
        <v/>
      </c>
      <c r="DH1083" s="17" t="str">
        <f>IF(Wedstrijden!AQ904="x","M","")</f>
        <v/>
      </c>
      <c r="DI1083" s="17" t="str">
        <f>IF(Wedstrijden!AR904="x","Z","")</f>
        <v/>
      </c>
      <c r="DJ1083" s="17" t="str">
        <f>IF(Wedstrijden!AS904="x","Z","")</f>
        <v/>
      </c>
      <c r="DK1083" s="17" t="str">
        <f>IF(COUNTA(Wedstrijden!AU904:AW904)&lt;&gt;0,6,"")</f>
        <v/>
      </c>
      <c r="DL1083" s="17" t="str">
        <f t="shared" si="101"/>
        <v/>
      </c>
      <c r="DM1083" s="17" t="str">
        <f>IF(Wedstrijden!AU904="x","L","")</f>
        <v/>
      </c>
      <c r="DN1083" s="17" t="str">
        <f>IF(Wedstrijden!AV904="x","M","")</f>
        <v/>
      </c>
      <c r="DO1083" s="17" t="str">
        <f>IF(Wedstrijden!AW904="x","Z","")</f>
        <v/>
      </c>
      <c r="DP1083" s="17" t="str">
        <f>IF(Wedstrijden!AX904="x","Z","")</f>
        <v/>
      </c>
    </row>
    <row r="1084" spans="1:120" ht="14.4" x14ac:dyDescent="0.3">
      <c r="A1084" s="21">
        <f>Wedstrijden!A905</f>
        <v>0</v>
      </c>
      <c r="B1084" s="17" t="str">
        <f>IFERROR(VLOOKUP(Wedstrijden!#REF!,#REF!,2,FALSE),"")</f>
        <v/>
      </c>
      <c r="C1084" s="17" t="e">
        <f>Wedstrijden!#REF!</f>
        <v>#REF!</v>
      </c>
      <c r="D1084" s="17" t="str">
        <f>IFERROR(VLOOKUP(Wedstrijden!#REF!,#REF!,2,FALSE),"")</f>
        <v/>
      </c>
      <c r="E1084" s="17" t="str">
        <f>IFERROR(VLOOKUP(Wedstrijden!#REF!,#REF!,5,FALSE),"")</f>
        <v/>
      </c>
      <c r="F1084" s="17" t="e">
        <f>IF(Wedstrijden!#REF!&lt;&gt;"",Wedstrijden!#REF!,"")</f>
        <v>#REF!</v>
      </c>
      <c r="G1084" s="17" t="e">
        <f>IF(Wedstrijden!#REF!="Indoor",1,0)</f>
        <v>#REF!</v>
      </c>
      <c r="H1084" s="17" t="e">
        <f>Wedstrijden!#REF!</f>
        <v>#REF!</v>
      </c>
      <c r="I1084" s="17" t="e">
        <f>IF(Wedstrijden!#REF!="Nee",0,IF(Wedstrijden!#REF!="Ja",1,""))</f>
        <v>#REF!</v>
      </c>
      <c r="J1084" s="17" t="e">
        <f>IF(Wedstrijden!#REF!&lt;&gt;"",Wedstrijden!#REF!,"")</f>
        <v>#REF!</v>
      </c>
      <c r="W1084" s="18"/>
      <c r="AE1084" s="18"/>
      <c r="AN1084" s="18"/>
      <c r="AU1084" s="18"/>
      <c r="BA1084" s="18"/>
      <c r="BE1084" s="18"/>
      <c r="BJ1084" s="17" t="str">
        <f>IF(COUNTA(Wedstrijden!O905:Y905)&lt;&gt;0,1,"")</f>
        <v/>
      </c>
      <c r="BK1084" s="17" t="str">
        <f t="shared" si="96"/>
        <v/>
      </c>
      <c r="BL1084" s="17" t="str">
        <f>IF(Wedstrijden!O905="x","AA","")</f>
        <v/>
      </c>
      <c r="BM1084" s="17" t="str">
        <f>IF(Wedstrijden!P905="x","A","")</f>
        <v/>
      </c>
      <c r="BN1084" s="17" t="str">
        <f>IF(Wedstrijden!Q905="x","B1","")</f>
        <v/>
      </c>
      <c r="BO1084" s="17" t="e">
        <f>IF(Wedstrijden!#REF!="x","BB","")</f>
        <v>#REF!</v>
      </c>
      <c r="BP1084" s="17" t="str">
        <f>IF(Wedstrijden!S905="x","B","")</f>
        <v/>
      </c>
      <c r="BQ1084" s="17" t="str">
        <f>IF(Wedstrijden!T905="x","L1","")</f>
        <v/>
      </c>
      <c r="BR1084" s="17" t="str">
        <f>IF(Wedstrijden!U905="x","L2","")</f>
        <v/>
      </c>
      <c r="BS1084" s="17" t="str">
        <f>IF(Wedstrijden!V905="x","M1","")</f>
        <v/>
      </c>
      <c r="BT1084" s="17" t="str">
        <f>IF(Wedstrijden!W905="x","M2","")</f>
        <v/>
      </c>
      <c r="BU1084" s="17" t="str">
        <f>IF(Wedstrijden!X905="x","Z1","")</f>
        <v/>
      </c>
      <c r="BV1084" s="17" t="str">
        <f>IF(Wedstrijden!Y905="x","Z2","")</f>
        <v/>
      </c>
      <c r="BW1084" s="17" t="str">
        <f>IF(COUNTA(Wedstrijden!F905:N905)&lt;&gt;0,1,"")</f>
        <v/>
      </c>
      <c r="BX1084" s="17" t="str">
        <f t="shared" si="97"/>
        <v/>
      </c>
      <c r="BY1084" s="17" t="str">
        <f>IF(Wedstrijden!F905="x","BB","")</f>
        <v/>
      </c>
      <c r="BZ1084" s="17" t="str">
        <f>IF(Wedstrijden!G905="x","B","")</f>
        <v/>
      </c>
      <c r="CA1084" s="17" t="str">
        <f>IF(Wedstrijden!H905="x","L1","")</f>
        <v/>
      </c>
      <c r="CB1084" s="17" t="str">
        <f>IF(Wedstrijden!I905="x","L2","")</f>
        <v/>
      </c>
      <c r="CC1084" s="17" t="str">
        <f>IF(Wedstrijden!J905="x","M1","")</f>
        <v/>
      </c>
      <c r="CD1084" s="17" t="str">
        <f>IF(Wedstrijden!K905="x","M2","")</f>
        <v/>
      </c>
      <c r="CE1084" s="17" t="str">
        <f>IF(Wedstrijden!L905="x","Z1","")</f>
        <v/>
      </c>
      <c r="CF1084" s="17" t="str">
        <f>IF(Wedstrijden!M905="x","Z2","")</f>
        <v/>
      </c>
      <c r="CG1084" s="17" t="str">
        <f>IF(Wedstrijden!N905="x","ZZL","")</f>
        <v/>
      </c>
      <c r="CL1084" s="17" t="str">
        <f>IF(COUNTA(Wedstrijden!AG905:AN905)&lt;&gt;0,2,"")</f>
        <v/>
      </c>
      <c r="CM1084" s="17" t="str">
        <f t="shared" si="98"/>
        <v/>
      </c>
      <c r="CN1084" s="17" t="str">
        <f>IF(Wedstrijden!AG905="x","AA","")</f>
        <v/>
      </c>
      <c r="CO1084" s="17" t="str">
        <f>IF(Wedstrijden!AH905="x","A","")</f>
        <v/>
      </c>
      <c r="CP1084" s="17" t="str">
        <f>IF(Wedstrijden!AI905="x","BB","")</f>
        <v/>
      </c>
      <c r="CQ1084" s="17" t="str">
        <f>IF(Wedstrijden!AJ905="x","B","")</f>
        <v/>
      </c>
      <c r="CR1084" s="17" t="str">
        <f>IF(Wedstrijden!AK905="x","L","")</f>
        <v/>
      </c>
      <c r="CS1084" s="17" t="str">
        <f>IF(Wedstrijden!AL905="x","M","")</f>
        <v/>
      </c>
      <c r="CT1084" s="17" t="str">
        <f>IF(Wedstrijden!AM905="x","Z","")</f>
        <v/>
      </c>
      <c r="CU1084" s="17" t="str">
        <f>IF(Wedstrijden!AN905="x","ZZ","")</f>
        <v/>
      </c>
      <c r="CV1084" s="17" t="str">
        <f>IF(COUNTA(Wedstrijden!Z905:AF905)&lt;&gt;0,2,"")</f>
        <v/>
      </c>
      <c r="CW1084" s="17" t="str">
        <f t="shared" si="99"/>
        <v/>
      </c>
      <c r="CX1084" s="17" t="str">
        <f>IF(Wedstrijden!Z905="x","BB","")</f>
        <v/>
      </c>
      <c r="CY1084" s="17" t="str">
        <f>IF(Wedstrijden!AA905="x","B","")</f>
        <v/>
      </c>
      <c r="CZ1084" s="17" t="str">
        <f>IF(Wedstrijden!AB905="x","L","")</f>
        <v/>
      </c>
      <c r="DA1084" s="17" t="str">
        <f>IF(Wedstrijden!AC905="x","M","")</f>
        <v/>
      </c>
      <c r="DB1084" s="17" t="str">
        <f>IF(Wedstrijden!AD905="x","Z","")</f>
        <v/>
      </c>
      <c r="DC1084" s="17" t="str">
        <f>IF(Wedstrijden!AE905="x","ZZ","")</f>
        <v/>
      </c>
      <c r="DD1084" s="17" t="str">
        <f>IF(Wedstrijden!AF905="x","1.40","")</f>
        <v/>
      </c>
      <c r="DE1084" s="17" t="str">
        <f>IF(COUNTA(Wedstrijden!AP905:AR905)&lt;&gt;0,6,"")</f>
        <v/>
      </c>
      <c r="DF1084" s="17" t="str">
        <f t="shared" si="100"/>
        <v/>
      </c>
      <c r="DG1084" s="17" t="str">
        <f>IF(Wedstrijden!AP905="x","L","")</f>
        <v/>
      </c>
      <c r="DH1084" s="17" t="str">
        <f>IF(Wedstrijden!AQ905="x","M","")</f>
        <v/>
      </c>
      <c r="DI1084" s="17" t="str">
        <f>IF(Wedstrijden!AR905="x","Z","")</f>
        <v/>
      </c>
      <c r="DJ1084" s="17" t="str">
        <f>IF(Wedstrijden!AS905="x","Z","")</f>
        <v/>
      </c>
      <c r="DK1084" s="17" t="str">
        <f>IF(COUNTA(Wedstrijden!AU905:AW905)&lt;&gt;0,6,"")</f>
        <v/>
      </c>
      <c r="DL1084" s="17" t="str">
        <f t="shared" si="101"/>
        <v/>
      </c>
      <c r="DM1084" s="17" t="str">
        <f>IF(Wedstrijden!AU905="x","L","")</f>
        <v/>
      </c>
      <c r="DN1084" s="17" t="str">
        <f>IF(Wedstrijden!AV905="x","M","")</f>
        <v/>
      </c>
      <c r="DO1084" s="17" t="str">
        <f>IF(Wedstrijden!AW905="x","Z","")</f>
        <v/>
      </c>
      <c r="DP1084" s="17" t="str">
        <f>IF(Wedstrijden!AX905="x","Z","")</f>
        <v/>
      </c>
    </row>
    <row r="1085" spans="1:120" ht="14.4" x14ac:dyDescent="0.3">
      <c r="A1085" s="21">
        <f>Wedstrijden!A906</f>
        <v>0</v>
      </c>
      <c r="B1085" s="17" t="str">
        <f>IFERROR(VLOOKUP(Wedstrijden!#REF!,#REF!,2,FALSE),"")</f>
        <v/>
      </c>
      <c r="C1085" s="17" t="e">
        <f>Wedstrijden!#REF!</f>
        <v>#REF!</v>
      </c>
      <c r="D1085" s="17" t="str">
        <f>IFERROR(VLOOKUP(Wedstrijden!#REF!,#REF!,2,FALSE),"")</f>
        <v/>
      </c>
      <c r="E1085" s="17" t="str">
        <f>IFERROR(VLOOKUP(Wedstrijden!#REF!,#REF!,5,FALSE),"")</f>
        <v/>
      </c>
      <c r="F1085" s="17" t="e">
        <f>IF(Wedstrijden!#REF!&lt;&gt;"",Wedstrijden!#REF!,"")</f>
        <v>#REF!</v>
      </c>
      <c r="G1085" s="17" t="e">
        <f>IF(Wedstrijden!#REF!="Indoor",1,0)</f>
        <v>#REF!</v>
      </c>
      <c r="H1085" s="17" t="e">
        <f>Wedstrijden!#REF!</f>
        <v>#REF!</v>
      </c>
      <c r="I1085" s="17" t="e">
        <f>IF(Wedstrijden!#REF!="Nee",0,IF(Wedstrijden!#REF!="Ja",1,""))</f>
        <v>#REF!</v>
      </c>
      <c r="J1085" s="17" t="e">
        <f>IF(Wedstrijden!#REF!&lt;&gt;"",Wedstrijden!#REF!,"")</f>
        <v>#REF!</v>
      </c>
      <c r="W1085" s="18"/>
      <c r="AE1085" s="18"/>
      <c r="AN1085" s="18"/>
      <c r="AU1085" s="18"/>
      <c r="BA1085" s="18"/>
      <c r="BE1085" s="18"/>
      <c r="BJ1085" s="17" t="str">
        <f>IF(COUNTA(Wedstrijden!O906:Y906)&lt;&gt;0,1,"")</f>
        <v/>
      </c>
      <c r="BK1085" s="17" t="str">
        <f t="shared" si="96"/>
        <v/>
      </c>
      <c r="BL1085" s="17" t="str">
        <f>IF(Wedstrijden!O906="x","AA","")</f>
        <v/>
      </c>
      <c r="BM1085" s="17" t="str">
        <f>IF(Wedstrijden!P906="x","A","")</f>
        <v/>
      </c>
      <c r="BN1085" s="17" t="str">
        <f>IF(Wedstrijden!Q906="x","B1","")</f>
        <v/>
      </c>
      <c r="BO1085" s="17" t="e">
        <f>IF(Wedstrijden!#REF!="x","BB","")</f>
        <v>#REF!</v>
      </c>
      <c r="BP1085" s="17" t="str">
        <f>IF(Wedstrijden!S906="x","B","")</f>
        <v/>
      </c>
      <c r="BQ1085" s="17" t="str">
        <f>IF(Wedstrijden!T906="x","L1","")</f>
        <v/>
      </c>
      <c r="BR1085" s="17" t="str">
        <f>IF(Wedstrijden!U906="x","L2","")</f>
        <v/>
      </c>
      <c r="BS1085" s="17" t="str">
        <f>IF(Wedstrijden!V906="x","M1","")</f>
        <v/>
      </c>
      <c r="BT1085" s="17" t="str">
        <f>IF(Wedstrijden!W906="x","M2","")</f>
        <v/>
      </c>
      <c r="BU1085" s="17" t="str">
        <f>IF(Wedstrijden!X906="x","Z1","")</f>
        <v/>
      </c>
      <c r="BV1085" s="17" t="str">
        <f>IF(Wedstrijden!Y906="x","Z2","")</f>
        <v/>
      </c>
      <c r="BW1085" s="17" t="str">
        <f>IF(COUNTA(Wedstrijden!F906:N906)&lt;&gt;0,1,"")</f>
        <v/>
      </c>
      <c r="BX1085" s="17" t="str">
        <f t="shared" si="97"/>
        <v/>
      </c>
      <c r="BY1085" s="17" t="str">
        <f>IF(Wedstrijden!F906="x","BB","")</f>
        <v/>
      </c>
      <c r="BZ1085" s="17" t="str">
        <f>IF(Wedstrijden!G906="x","B","")</f>
        <v/>
      </c>
      <c r="CA1085" s="17" t="str">
        <f>IF(Wedstrijden!H906="x","L1","")</f>
        <v/>
      </c>
      <c r="CB1085" s="17" t="str">
        <f>IF(Wedstrijden!I906="x","L2","")</f>
        <v/>
      </c>
      <c r="CC1085" s="17" t="str">
        <f>IF(Wedstrijden!J906="x","M1","")</f>
        <v/>
      </c>
      <c r="CD1085" s="17" t="str">
        <f>IF(Wedstrijden!K906="x","M2","")</f>
        <v/>
      </c>
      <c r="CE1085" s="17" t="str">
        <f>IF(Wedstrijden!L906="x","Z1","")</f>
        <v/>
      </c>
      <c r="CF1085" s="17" t="str">
        <f>IF(Wedstrijden!M906="x","Z2","")</f>
        <v/>
      </c>
      <c r="CG1085" s="17" t="str">
        <f>IF(Wedstrijden!N906="x","ZZL","")</f>
        <v/>
      </c>
      <c r="CL1085" s="17" t="str">
        <f>IF(COUNTA(Wedstrijden!AG906:AN906)&lt;&gt;0,2,"")</f>
        <v/>
      </c>
      <c r="CM1085" s="17" t="str">
        <f t="shared" si="98"/>
        <v/>
      </c>
      <c r="CN1085" s="17" t="str">
        <f>IF(Wedstrijden!AG906="x","AA","")</f>
        <v/>
      </c>
      <c r="CO1085" s="17" t="str">
        <f>IF(Wedstrijden!AH906="x","A","")</f>
        <v/>
      </c>
      <c r="CP1085" s="17" t="str">
        <f>IF(Wedstrijden!AI906="x","BB","")</f>
        <v/>
      </c>
      <c r="CQ1085" s="17" t="str">
        <f>IF(Wedstrijden!AJ906="x","B","")</f>
        <v/>
      </c>
      <c r="CR1085" s="17" t="str">
        <f>IF(Wedstrijden!AK906="x","L","")</f>
        <v/>
      </c>
      <c r="CS1085" s="17" t="str">
        <f>IF(Wedstrijden!AL906="x","M","")</f>
        <v/>
      </c>
      <c r="CT1085" s="17" t="str">
        <f>IF(Wedstrijden!AM906="x","Z","")</f>
        <v/>
      </c>
      <c r="CU1085" s="17" t="str">
        <f>IF(Wedstrijden!AN906="x","ZZ","")</f>
        <v/>
      </c>
      <c r="CV1085" s="17" t="str">
        <f>IF(COUNTA(Wedstrijden!Z906:AF906)&lt;&gt;0,2,"")</f>
        <v/>
      </c>
      <c r="CW1085" s="17" t="str">
        <f t="shared" si="99"/>
        <v/>
      </c>
      <c r="CX1085" s="17" t="str">
        <f>IF(Wedstrijden!Z906="x","BB","")</f>
        <v/>
      </c>
      <c r="CY1085" s="17" t="str">
        <f>IF(Wedstrijden!AA906="x","B","")</f>
        <v/>
      </c>
      <c r="CZ1085" s="17" t="str">
        <f>IF(Wedstrijden!AB906="x","L","")</f>
        <v/>
      </c>
      <c r="DA1085" s="17" t="str">
        <f>IF(Wedstrijden!AC906="x","M","")</f>
        <v/>
      </c>
      <c r="DB1085" s="17" t="str">
        <f>IF(Wedstrijden!AD906="x","Z","")</f>
        <v/>
      </c>
      <c r="DC1085" s="17" t="str">
        <f>IF(Wedstrijden!AE906="x","ZZ","")</f>
        <v/>
      </c>
      <c r="DD1085" s="17" t="str">
        <f>IF(Wedstrijden!AF906="x","1.40","")</f>
        <v/>
      </c>
      <c r="DE1085" s="17" t="str">
        <f>IF(COUNTA(Wedstrijden!AP906:AR906)&lt;&gt;0,6,"")</f>
        <v/>
      </c>
      <c r="DF1085" s="17" t="str">
        <f t="shared" si="100"/>
        <v/>
      </c>
      <c r="DG1085" s="17" t="str">
        <f>IF(Wedstrijden!AP906="x","L","")</f>
        <v/>
      </c>
      <c r="DH1085" s="17" t="str">
        <f>IF(Wedstrijden!AQ906="x","M","")</f>
        <v/>
      </c>
      <c r="DI1085" s="17" t="str">
        <f>IF(Wedstrijden!AR906="x","Z","")</f>
        <v/>
      </c>
      <c r="DJ1085" s="17" t="str">
        <f>IF(Wedstrijden!AS906="x","Z","")</f>
        <v/>
      </c>
      <c r="DK1085" s="17" t="str">
        <f>IF(COUNTA(Wedstrijden!AU906:AW906)&lt;&gt;0,6,"")</f>
        <v/>
      </c>
      <c r="DL1085" s="17" t="str">
        <f t="shared" si="101"/>
        <v/>
      </c>
      <c r="DM1085" s="17" t="str">
        <f>IF(Wedstrijden!AU906="x","L","")</f>
        <v/>
      </c>
      <c r="DN1085" s="17" t="str">
        <f>IF(Wedstrijden!AV906="x","M","")</f>
        <v/>
      </c>
      <c r="DO1085" s="17" t="str">
        <f>IF(Wedstrijden!AW906="x","Z","")</f>
        <v/>
      </c>
      <c r="DP1085" s="17" t="str">
        <f>IF(Wedstrijden!AX906="x","Z","")</f>
        <v/>
      </c>
    </row>
    <row r="1086" spans="1:120" ht="14.4" x14ac:dyDescent="0.3">
      <c r="A1086" s="21">
        <f>Wedstrijden!A907</f>
        <v>0</v>
      </c>
      <c r="B1086" s="17" t="str">
        <f>IFERROR(VLOOKUP(Wedstrijden!#REF!,#REF!,2,FALSE),"")</f>
        <v/>
      </c>
      <c r="C1086" s="17" t="e">
        <f>Wedstrijden!#REF!</f>
        <v>#REF!</v>
      </c>
      <c r="D1086" s="17" t="str">
        <f>IFERROR(VLOOKUP(Wedstrijden!#REF!,#REF!,2,FALSE),"")</f>
        <v/>
      </c>
      <c r="E1086" s="17" t="str">
        <f>IFERROR(VLOOKUP(Wedstrijden!#REF!,#REF!,5,FALSE),"")</f>
        <v/>
      </c>
      <c r="F1086" s="17" t="e">
        <f>IF(Wedstrijden!#REF!&lt;&gt;"",Wedstrijden!#REF!,"")</f>
        <v>#REF!</v>
      </c>
      <c r="G1086" s="17" t="e">
        <f>IF(Wedstrijden!#REF!="Indoor",1,0)</f>
        <v>#REF!</v>
      </c>
      <c r="H1086" s="17" t="e">
        <f>Wedstrijden!#REF!</f>
        <v>#REF!</v>
      </c>
      <c r="I1086" s="17" t="e">
        <f>IF(Wedstrijden!#REF!="Nee",0,IF(Wedstrijden!#REF!="Ja",1,""))</f>
        <v>#REF!</v>
      </c>
      <c r="J1086" s="17" t="e">
        <f>IF(Wedstrijden!#REF!&lt;&gt;"",Wedstrijden!#REF!,"")</f>
        <v>#REF!</v>
      </c>
      <c r="W1086" s="18"/>
      <c r="AE1086" s="18"/>
      <c r="AN1086" s="18"/>
      <c r="AU1086" s="18"/>
      <c r="BA1086" s="18"/>
      <c r="BE1086" s="18"/>
      <c r="BJ1086" s="17" t="str">
        <f>IF(COUNTA(Wedstrijden!O907:Y907)&lt;&gt;0,1,"")</f>
        <v/>
      </c>
      <c r="BK1086" s="17" t="str">
        <f t="shared" si="96"/>
        <v/>
      </c>
      <c r="BL1086" s="17" t="str">
        <f>IF(Wedstrijden!O907="x","AA","")</f>
        <v/>
      </c>
      <c r="BM1086" s="17" t="str">
        <f>IF(Wedstrijden!P907="x","A","")</f>
        <v/>
      </c>
      <c r="BN1086" s="17" t="str">
        <f>IF(Wedstrijden!Q907="x","B1","")</f>
        <v/>
      </c>
      <c r="BO1086" s="17" t="e">
        <f>IF(Wedstrijden!#REF!="x","BB","")</f>
        <v>#REF!</v>
      </c>
      <c r="BP1086" s="17" t="str">
        <f>IF(Wedstrijden!S907="x","B","")</f>
        <v/>
      </c>
      <c r="BQ1086" s="17" t="str">
        <f>IF(Wedstrijden!T907="x","L1","")</f>
        <v/>
      </c>
      <c r="BR1086" s="17" t="str">
        <f>IF(Wedstrijden!U907="x","L2","")</f>
        <v/>
      </c>
      <c r="BS1086" s="17" t="str">
        <f>IF(Wedstrijden!V907="x","M1","")</f>
        <v/>
      </c>
      <c r="BT1086" s="17" t="str">
        <f>IF(Wedstrijden!W907="x","M2","")</f>
        <v/>
      </c>
      <c r="BU1086" s="17" t="str">
        <f>IF(Wedstrijden!X907="x","Z1","")</f>
        <v/>
      </c>
      <c r="BV1086" s="17" t="str">
        <f>IF(Wedstrijden!Y907="x","Z2","")</f>
        <v/>
      </c>
      <c r="BW1086" s="17" t="str">
        <f>IF(COUNTA(Wedstrijden!F907:N907)&lt;&gt;0,1,"")</f>
        <v/>
      </c>
      <c r="BX1086" s="17" t="str">
        <f t="shared" si="97"/>
        <v/>
      </c>
      <c r="BY1086" s="17" t="str">
        <f>IF(Wedstrijden!F907="x","BB","")</f>
        <v/>
      </c>
      <c r="BZ1086" s="17" t="str">
        <f>IF(Wedstrijden!G907="x","B","")</f>
        <v/>
      </c>
      <c r="CA1086" s="17" t="str">
        <f>IF(Wedstrijden!H907="x","L1","")</f>
        <v/>
      </c>
      <c r="CB1086" s="17" t="str">
        <f>IF(Wedstrijden!I907="x","L2","")</f>
        <v/>
      </c>
      <c r="CC1086" s="17" t="str">
        <f>IF(Wedstrijden!J907="x","M1","")</f>
        <v/>
      </c>
      <c r="CD1086" s="17" t="str">
        <f>IF(Wedstrijden!K907="x","M2","")</f>
        <v/>
      </c>
      <c r="CE1086" s="17" t="str">
        <f>IF(Wedstrijden!L907="x","Z1","")</f>
        <v/>
      </c>
      <c r="CF1086" s="17" t="str">
        <f>IF(Wedstrijden!M907="x","Z2","")</f>
        <v/>
      </c>
      <c r="CG1086" s="17" t="str">
        <f>IF(Wedstrijden!N907="x","ZZL","")</f>
        <v/>
      </c>
      <c r="CL1086" s="17" t="str">
        <f>IF(COUNTA(Wedstrijden!AG907:AN907)&lt;&gt;0,2,"")</f>
        <v/>
      </c>
      <c r="CM1086" s="17" t="str">
        <f t="shared" si="98"/>
        <v/>
      </c>
      <c r="CN1086" s="17" t="str">
        <f>IF(Wedstrijden!AG907="x","AA","")</f>
        <v/>
      </c>
      <c r="CO1086" s="17" t="str">
        <f>IF(Wedstrijden!AH907="x","A","")</f>
        <v/>
      </c>
      <c r="CP1086" s="17" t="str">
        <f>IF(Wedstrijden!AI907="x","BB","")</f>
        <v/>
      </c>
      <c r="CQ1086" s="17" t="str">
        <f>IF(Wedstrijden!AJ907="x","B","")</f>
        <v/>
      </c>
      <c r="CR1086" s="17" t="str">
        <f>IF(Wedstrijden!AK907="x","L","")</f>
        <v/>
      </c>
      <c r="CS1086" s="17" t="str">
        <f>IF(Wedstrijden!AL907="x","M","")</f>
        <v/>
      </c>
      <c r="CT1086" s="17" t="str">
        <f>IF(Wedstrijden!AM907="x","Z","")</f>
        <v/>
      </c>
      <c r="CU1086" s="17" t="str">
        <f>IF(Wedstrijden!AN907="x","ZZ","")</f>
        <v/>
      </c>
      <c r="CV1086" s="17" t="str">
        <f>IF(COUNTA(Wedstrijden!Z907:AF907)&lt;&gt;0,2,"")</f>
        <v/>
      </c>
      <c r="CW1086" s="17" t="str">
        <f t="shared" si="99"/>
        <v/>
      </c>
      <c r="CX1086" s="17" t="str">
        <f>IF(Wedstrijden!Z907="x","BB","")</f>
        <v/>
      </c>
      <c r="CY1086" s="17" t="str">
        <f>IF(Wedstrijden!AA907="x","B","")</f>
        <v/>
      </c>
      <c r="CZ1086" s="17" t="str">
        <f>IF(Wedstrijden!AB907="x","L","")</f>
        <v/>
      </c>
      <c r="DA1086" s="17" t="str">
        <f>IF(Wedstrijden!AC907="x","M","")</f>
        <v/>
      </c>
      <c r="DB1086" s="17" t="str">
        <f>IF(Wedstrijden!AD907="x","Z","")</f>
        <v/>
      </c>
      <c r="DC1086" s="17" t="str">
        <f>IF(Wedstrijden!AE907="x","ZZ","")</f>
        <v/>
      </c>
      <c r="DD1086" s="17" t="str">
        <f>IF(Wedstrijden!AF907="x","1.40","")</f>
        <v/>
      </c>
      <c r="DE1086" s="17" t="str">
        <f>IF(COUNTA(Wedstrijden!AP907:AR907)&lt;&gt;0,6,"")</f>
        <v/>
      </c>
      <c r="DF1086" s="17" t="str">
        <f t="shared" si="100"/>
        <v/>
      </c>
      <c r="DG1086" s="17" t="str">
        <f>IF(Wedstrijden!AP907="x","L","")</f>
        <v/>
      </c>
      <c r="DH1086" s="17" t="str">
        <f>IF(Wedstrijden!AQ907="x","M","")</f>
        <v/>
      </c>
      <c r="DI1086" s="17" t="str">
        <f>IF(Wedstrijden!AR907="x","Z","")</f>
        <v/>
      </c>
      <c r="DJ1086" s="17" t="str">
        <f>IF(Wedstrijden!AS907="x","Z","")</f>
        <v/>
      </c>
      <c r="DK1086" s="17" t="str">
        <f>IF(COUNTA(Wedstrijden!AU907:AW907)&lt;&gt;0,6,"")</f>
        <v/>
      </c>
      <c r="DL1086" s="17" t="str">
        <f t="shared" si="101"/>
        <v/>
      </c>
      <c r="DM1086" s="17" t="str">
        <f>IF(Wedstrijden!AU907="x","L","")</f>
        <v/>
      </c>
      <c r="DN1086" s="17" t="str">
        <f>IF(Wedstrijden!AV907="x","M","")</f>
        <v/>
      </c>
      <c r="DO1086" s="17" t="str">
        <f>IF(Wedstrijden!AW907="x","Z","")</f>
        <v/>
      </c>
      <c r="DP1086" s="17" t="str">
        <f>IF(Wedstrijden!AX907="x","Z","")</f>
        <v/>
      </c>
    </row>
    <row r="1087" spans="1:120" ht="14.4" x14ac:dyDescent="0.3">
      <c r="A1087" s="21">
        <f>Wedstrijden!A908</f>
        <v>0</v>
      </c>
      <c r="B1087" s="17" t="str">
        <f>IFERROR(VLOOKUP(Wedstrijden!#REF!,#REF!,2,FALSE),"")</f>
        <v/>
      </c>
      <c r="C1087" s="17" t="e">
        <f>Wedstrijden!#REF!</f>
        <v>#REF!</v>
      </c>
      <c r="D1087" s="17" t="str">
        <f>IFERROR(VLOOKUP(Wedstrijden!#REF!,#REF!,2,FALSE),"")</f>
        <v/>
      </c>
      <c r="E1087" s="17" t="str">
        <f>IFERROR(VLOOKUP(Wedstrijden!#REF!,#REF!,5,FALSE),"")</f>
        <v/>
      </c>
      <c r="F1087" s="17" t="e">
        <f>IF(Wedstrijden!#REF!&lt;&gt;"",Wedstrijden!#REF!,"")</f>
        <v>#REF!</v>
      </c>
      <c r="G1087" s="17" t="e">
        <f>IF(Wedstrijden!#REF!="Indoor",1,0)</f>
        <v>#REF!</v>
      </c>
      <c r="H1087" s="17" t="e">
        <f>Wedstrijden!#REF!</f>
        <v>#REF!</v>
      </c>
      <c r="I1087" s="17" t="e">
        <f>IF(Wedstrijden!#REF!="Nee",0,IF(Wedstrijden!#REF!="Ja",1,""))</f>
        <v>#REF!</v>
      </c>
      <c r="J1087" s="17" t="e">
        <f>IF(Wedstrijden!#REF!&lt;&gt;"",Wedstrijden!#REF!,"")</f>
        <v>#REF!</v>
      </c>
      <c r="W1087" s="18"/>
      <c r="AE1087" s="18"/>
      <c r="AN1087" s="18"/>
      <c r="AU1087" s="18"/>
      <c r="BA1087" s="18"/>
      <c r="BE1087" s="18"/>
      <c r="BJ1087" s="17" t="str">
        <f>IF(COUNTA(Wedstrijden!O908:Y908)&lt;&gt;0,1,"")</f>
        <v/>
      </c>
      <c r="BK1087" s="17" t="str">
        <f t="shared" si="96"/>
        <v/>
      </c>
      <c r="BL1087" s="17" t="str">
        <f>IF(Wedstrijden!O908="x","AA","")</f>
        <v/>
      </c>
      <c r="BM1087" s="17" t="str">
        <f>IF(Wedstrijden!P908="x","A","")</f>
        <v/>
      </c>
      <c r="BN1087" s="17" t="str">
        <f>IF(Wedstrijden!Q908="x","B1","")</f>
        <v/>
      </c>
      <c r="BO1087" s="17" t="e">
        <f>IF(Wedstrijden!#REF!="x","BB","")</f>
        <v>#REF!</v>
      </c>
      <c r="BP1087" s="17" t="str">
        <f>IF(Wedstrijden!S908="x","B","")</f>
        <v/>
      </c>
      <c r="BQ1087" s="17" t="str">
        <f>IF(Wedstrijden!T908="x","L1","")</f>
        <v/>
      </c>
      <c r="BR1087" s="17" t="str">
        <f>IF(Wedstrijden!U908="x","L2","")</f>
        <v/>
      </c>
      <c r="BS1087" s="17" t="str">
        <f>IF(Wedstrijden!V908="x","M1","")</f>
        <v/>
      </c>
      <c r="BT1087" s="17" t="str">
        <f>IF(Wedstrijden!W908="x","M2","")</f>
        <v/>
      </c>
      <c r="BU1087" s="17" t="str">
        <f>IF(Wedstrijden!X908="x","Z1","")</f>
        <v/>
      </c>
      <c r="BV1087" s="17" t="str">
        <f>IF(Wedstrijden!Y908="x","Z2","")</f>
        <v/>
      </c>
      <c r="BW1087" s="17" t="str">
        <f>IF(COUNTA(Wedstrijden!F908:N908)&lt;&gt;0,1,"")</f>
        <v/>
      </c>
      <c r="BX1087" s="17" t="str">
        <f t="shared" si="97"/>
        <v/>
      </c>
      <c r="BY1087" s="17" t="str">
        <f>IF(Wedstrijden!F908="x","BB","")</f>
        <v/>
      </c>
      <c r="BZ1087" s="17" t="str">
        <f>IF(Wedstrijden!G908="x","B","")</f>
        <v/>
      </c>
      <c r="CA1087" s="17" t="str">
        <f>IF(Wedstrijden!H908="x","L1","")</f>
        <v/>
      </c>
      <c r="CB1087" s="17" t="str">
        <f>IF(Wedstrijden!I908="x","L2","")</f>
        <v/>
      </c>
      <c r="CC1087" s="17" t="str">
        <f>IF(Wedstrijden!J908="x","M1","")</f>
        <v/>
      </c>
      <c r="CD1087" s="17" t="str">
        <f>IF(Wedstrijden!K908="x","M2","")</f>
        <v/>
      </c>
      <c r="CE1087" s="17" t="str">
        <f>IF(Wedstrijden!L908="x","Z1","")</f>
        <v/>
      </c>
      <c r="CF1087" s="17" t="str">
        <f>IF(Wedstrijden!M908="x","Z2","")</f>
        <v/>
      </c>
      <c r="CG1087" s="17" t="str">
        <f>IF(Wedstrijden!N908="x","ZZL","")</f>
        <v/>
      </c>
      <c r="CL1087" s="17" t="str">
        <f>IF(COUNTA(Wedstrijden!AG908:AN908)&lt;&gt;0,2,"")</f>
        <v/>
      </c>
      <c r="CM1087" s="17" t="str">
        <f t="shared" si="98"/>
        <v/>
      </c>
      <c r="CN1087" s="17" t="str">
        <f>IF(Wedstrijden!AG908="x","AA","")</f>
        <v/>
      </c>
      <c r="CO1087" s="17" t="str">
        <f>IF(Wedstrijden!AH908="x","A","")</f>
        <v/>
      </c>
      <c r="CP1087" s="17" t="str">
        <f>IF(Wedstrijden!AI908="x","BB","")</f>
        <v/>
      </c>
      <c r="CQ1087" s="17" t="str">
        <f>IF(Wedstrijden!AJ908="x","B","")</f>
        <v/>
      </c>
      <c r="CR1087" s="17" t="str">
        <f>IF(Wedstrijden!AK908="x","L","")</f>
        <v/>
      </c>
      <c r="CS1087" s="17" t="str">
        <f>IF(Wedstrijden!AL908="x","M","")</f>
        <v/>
      </c>
      <c r="CT1087" s="17" t="str">
        <f>IF(Wedstrijden!AM908="x","Z","")</f>
        <v/>
      </c>
      <c r="CU1087" s="17" t="str">
        <f>IF(Wedstrijden!AN908="x","ZZ","")</f>
        <v/>
      </c>
      <c r="CV1087" s="17" t="str">
        <f>IF(COUNTA(Wedstrijden!Z908:AF908)&lt;&gt;0,2,"")</f>
        <v/>
      </c>
      <c r="CW1087" s="17" t="str">
        <f t="shared" si="99"/>
        <v/>
      </c>
      <c r="CX1087" s="17" t="str">
        <f>IF(Wedstrijden!Z908="x","BB","")</f>
        <v/>
      </c>
      <c r="CY1087" s="17" t="str">
        <f>IF(Wedstrijden!AA908="x","B","")</f>
        <v/>
      </c>
      <c r="CZ1087" s="17" t="str">
        <f>IF(Wedstrijden!AB908="x","L","")</f>
        <v/>
      </c>
      <c r="DA1087" s="17" t="str">
        <f>IF(Wedstrijden!AC908="x","M","")</f>
        <v/>
      </c>
      <c r="DB1087" s="17" t="str">
        <f>IF(Wedstrijden!AD908="x","Z","")</f>
        <v/>
      </c>
      <c r="DC1087" s="17" t="str">
        <f>IF(Wedstrijden!AE908="x","ZZ","")</f>
        <v/>
      </c>
      <c r="DD1087" s="17" t="str">
        <f>IF(Wedstrijden!AF908="x","1.40","")</f>
        <v/>
      </c>
      <c r="DE1087" s="17" t="str">
        <f>IF(COUNTA(Wedstrijden!AP908:AR908)&lt;&gt;0,6,"")</f>
        <v/>
      </c>
      <c r="DF1087" s="17" t="str">
        <f t="shared" si="100"/>
        <v/>
      </c>
      <c r="DG1087" s="17" t="str">
        <f>IF(Wedstrijden!AP908="x","L","")</f>
        <v/>
      </c>
      <c r="DH1087" s="17" t="str">
        <f>IF(Wedstrijden!AQ908="x","M","")</f>
        <v/>
      </c>
      <c r="DI1087" s="17" t="str">
        <f>IF(Wedstrijden!AR908="x","Z","")</f>
        <v/>
      </c>
      <c r="DJ1087" s="17" t="str">
        <f>IF(Wedstrijden!AS908="x","Z","")</f>
        <v/>
      </c>
      <c r="DK1087" s="17" t="str">
        <f>IF(COUNTA(Wedstrijden!AU908:AW908)&lt;&gt;0,6,"")</f>
        <v/>
      </c>
      <c r="DL1087" s="17" t="str">
        <f t="shared" si="101"/>
        <v/>
      </c>
      <c r="DM1087" s="17" t="str">
        <f>IF(Wedstrijden!AU908="x","L","")</f>
        <v/>
      </c>
      <c r="DN1087" s="17" t="str">
        <f>IF(Wedstrijden!AV908="x","M","")</f>
        <v/>
      </c>
      <c r="DO1087" s="17" t="str">
        <f>IF(Wedstrijden!AW908="x","Z","")</f>
        <v/>
      </c>
      <c r="DP1087" s="17" t="str">
        <f>IF(Wedstrijden!AX908="x","Z","")</f>
        <v/>
      </c>
    </row>
    <row r="1088" spans="1:120" ht="14.4" x14ac:dyDescent="0.3">
      <c r="A1088" s="21">
        <f>Wedstrijden!A909</f>
        <v>0</v>
      </c>
      <c r="B1088" s="17" t="str">
        <f>IFERROR(VLOOKUP(Wedstrijden!#REF!,#REF!,2,FALSE),"")</f>
        <v/>
      </c>
      <c r="C1088" s="17" t="e">
        <f>Wedstrijden!#REF!</f>
        <v>#REF!</v>
      </c>
      <c r="D1088" s="17" t="str">
        <f>IFERROR(VLOOKUP(Wedstrijden!#REF!,#REF!,2,FALSE),"")</f>
        <v/>
      </c>
      <c r="E1088" s="17" t="str">
        <f>IFERROR(VLOOKUP(Wedstrijden!#REF!,#REF!,5,FALSE),"")</f>
        <v/>
      </c>
      <c r="F1088" s="17" t="e">
        <f>IF(Wedstrijden!#REF!&lt;&gt;"",Wedstrijden!#REF!,"")</f>
        <v>#REF!</v>
      </c>
      <c r="G1088" s="17" t="e">
        <f>IF(Wedstrijden!#REF!="Indoor",1,0)</f>
        <v>#REF!</v>
      </c>
      <c r="H1088" s="17" t="e">
        <f>Wedstrijden!#REF!</f>
        <v>#REF!</v>
      </c>
      <c r="I1088" s="17" t="e">
        <f>IF(Wedstrijden!#REF!="Nee",0,IF(Wedstrijden!#REF!="Ja",1,""))</f>
        <v>#REF!</v>
      </c>
      <c r="J1088" s="17" t="e">
        <f>IF(Wedstrijden!#REF!&lt;&gt;"",Wedstrijden!#REF!,"")</f>
        <v>#REF!</v>
      </c>
      <c r="W1088" s="18"/>
      <c r="AE1088" s="18"/>
      <c r="AN1088" s="18"/>
      <c r="AU1088" s="18"/>
      <c r="BA1088" s="18"/>
      <c r="BE1088" s="18"/>
      <c r="BJ1088" s="17" t="str">
        <f>IF(COUNTA(Wedstrijden!O909:Y909)&lt;&gt;0,1,"")</f>
        <v/>
      </c>
      <c r="BK1088" s="17" t="str">
        <f t="shared" si="96"/>
        <v/>
      </c>
      <c r="BL1088" s="17" t="str">
        <f>IF(Wedstrijden!O909="x","AA","")</f>
        <v/>
      </c>
      <c r="BM1088" s="17" t="str">
        <f>IF(Wedstrijden!P909="x","A","")</f>
        <v/>
      </c>
      <c r="BN1088" s="17" t="str">
        <f>IF(Wedstrijden!Q909="x","B1","")</f>
        <v/>
      </c>
      <c r="BO1088" s="17" t="e">
        <f>IF(Wedstrijden!#REF!="x","BB","")</f>
        <v>#REF!</v>
      </c>
      <c r="BP1088" s="17" t="str">
        <f>IF(Wedstrijden!S909="x","B","")</f>
        <v/>
      </c>
      <c r="BQ1088" s="17" t="str">
        <f>IF(Wedstrijden!T909="x","L1","")</f>
        <v/>
      </c>
      <c r="BR1088" s="17" t="str">
        <f>IF(Wedstrijden!U909="x","L2","")</f>
        <v/>
      </c>
      <c r="BS1088" s="17" t="str">
        <f>IF(Wedstrijden!V909="x","M1","")</f>
        <v/>
      </c>
      <c r="BT1088" s="17" t="str">
        <f>IF(Wedstrijden!W909="x","M2","")</f>
        <v/>
      </c>
      <c r="BU1088" s="17" t="str">
        <f>IF(Wedstrijden!X909="x","Z1","")</f>
        <v/>
      </c>
      <c r="BV1088" s="17" t="str">
        <f>IF(Wedstrijden!Y909="x","Z2","")</f>
        <v/>
      </c>
      <c r="BW1088" s="17" t="str">
        <f>IF(COUNTA(Wedstrijden!F909:N909)&lt;&gt;0,1,"")</f>
        <v/>
      </c>
      <c r="BX1088" s="17" t="str">
        <f t="shared" si="97"/>
        <v/>
      </c>
      <c r="BY1088" s="17" t="str">
        <f>IF(Wedstrijden!F909="x","BB","")</f>
        <v/>
      </c>
      <c r="BZ1088" s="17" t="str">
        <f>IF(Wedstrijden!G909="x","B","")</f>
        <v/>
      </c>
      <c r="CA1088" s="17" t="str">
        <f>IF(Wedstrijden!H909="x","L1","")</f>
        <v/>
      </c>
      <c r="CB1088" s="17" t="str">
        <f>IF(Wedstrijden!I909="x","L2","")</f>
        <v/>
      </c>
      <c r="CC1088" s="17" t="str">
        <f>IF(Wedstrijden!J909="x","M1","")</f>
        <v/>
      </c>
      <c r="CD1088" s="17" t="str">
        <f>IF(Wedstrijden!K909="x","M2","")</f>
        <v/>
      </c>
      <c r="CE1088" s="17" t="str">
        <f>IF(Wedstrijden!L909="x","Z1","")</f>
        <v/>
      </c>
      <c r="CF1088" s="17" t="str">
        <f>IF(Wedstrijden!M909="x","Z2","")</f>
        <v/>
      </c>
      <c r="CG1088" s="17" t="str">
        <f>IF(Wedstrijden!N909="x","ZZL","")</f>
        <v/>
      </c>
      <c r="CL1088" s="17" t="str">
        <f>IF(COUNTA(Wedstrijden!AG909:AN909)&lt;&gt;0,2,"")</f>
        <v/>
      </c>
      <c r="CM1088" s="17" t="str">
        <f t="shared" si="98"/>
        <v/>
      </c>
      <c r="CN1088" s="17" t="str">
        <f>IF(Wedstrijden!AG909="x","AA","")</f>
        <v/>
      </c>
      <c r="CO1088" s="17" t="str">
        <f>IF(Wedstrijden!AH909="x","A","")</f>
        <v/>
      </c>
      <c r="CP1088" s="17" t="str">
        <f>IF(Wedstrijden!AI909="x","BB","")</f>
        <v/>
      </c>
      <c r="CQ1088" s="17" t="str">
        <f>IF(Wedstrijden!AJ909="x","B","")</f>
        <v/>
      </c>
      <c r="CR1088" s="17" t="str">
        <f>IF(Wedstrijden!AK909="x","L","")</f>
        <v/>
      </c>
      <c r="CS1088" s="17" t="str">
        <f>IF(Wedstrijden!AL909="x","M","")</f>
        <v/>
      </c>
      <c r="CT1088" s="17" t="str">
        <f>IF(Wedstrijden!AM909="x","Z","")</f>
        <v/>
      </c>
      <c r="CU1088" s="17" t="str">
        <f>IF(Wedstrijden!AN909="x","ZZ","")</f>
        <v/>
      </c>
      <c r="CV1088" s="17" t="str">
        <f>IF(COUNTA(Wedstrijden!Z909:AF909)&lt;&gt;0,2,"")</f>
        <v/>
      </c>
      <c r="CW1088" s="17" t="str">
        <f t="shared" si="99"/>
        <v/>
      </c>
      <c r="CX1088" s="17" t="str">
        <f>IF(Wedstrijden!Z909="x","BB","")</f>
        <v/>
      </c>
      <c r="CY1088" s="17" t="str">
        <f>IF(Wedstrijden!AA909="x","B","")</f>
        <v/>
      </c>
      <c r="CZ1088" s="17" t="str">
        <f>IF(Wedstrijden!AB909="x","L","")</f>
        <v/>
      </c>
      <c r="DA1088" s="17" t="str">
        <f>IF(Wedstrijden!AC909="x","M","")</f>
        <v/>
      </c>
      <c r="DB1088" s="17" t="str">
        <f>IF(Wedstrijden!AD909="x","Z","")</f>
        <v/>
      </c>
      <c r="DC1088" s="17" t="str">
        <f>IF(Wedstrijden!AE909="x","ZZ","")</f>
        <v/>
      </c>
      <c r="DD1088" s="17" t="str">
        <f>IF(Wedstrijden!AF909="x","1.40","")</f>
        <v/>
      </c>
      <c r="DE1088" s="17" t="str">
        <f>IF(COUNTA(Wedstrijden!AP909:AR909)&lt;&gt;0,6,"")</f>
        <v/>
      </c>
      <c r="DF1088" s="17" t="str">
        <f t="shared" si="100"/>
        <v/>
      </c>
      <c r="DG1088" s="17" t="str">
        <f>IF(Wedstrijden!AP909="x","L","")</f>
        <v/>
      </c>
      <c r="DH1088" s="17" t="str">
        <f>IF(Wedstrijden!AQ909="x","M","")</f>
        <v/>
      </c>
      <c r="DI1088" s="17" t="str">
        <f>IF(Wedstrijden!AR909="x","Z","")</f>
        <v/>
      </c>
      <c r="DJ1088" s="17" t="str">
        <f>IF(Wedstrijden!AS909="x","Z","")</f>
        <v/>
      </c>
      <c r="DK1088" s="17" t="str">
        <f>IF(COUNTA(Wedstrijden!AU909:AW909)&lt;&gt;0,6,"")</f>
        <v/>
      </c>
      <c r="DL1088" s="17" t="str">
        <f t="shared" si="101"/>
        <v/>
      </c>
      <c r="DM1088" s="17" t="str">
        <f>IF(Wedstrijden!AU909="x","L","")</f>
        <v/>
      </c>
      <c r="DN1088" s="17" t="str">
        <f>IF(Wedstrijden!AV909="x","M","")</f>
        <v/>
      </c>
      <c r="DO1088" s="17" t="str">
        <f>IF(Wedstrijden!AW909="x","Z","")</f>
        <v/>
      </c>
      <c r="DP1088" s="17" t="str">
        <f>IF(Wedstrijden!AX909="x","Z","")</f>
        <v/>
      </c>
    </row>
    <row r="1089" spans="1:120" ht="14.4" x14ac:dyDescent="0.3">
      <c r="A1089" s="21">
        <f>Wedstrijden!A910</f>
        <v>0</v>
      </c>
      <c r="B1089" s="17" t="str">
        <f>IFERROR(VLOOKUP(Wedstrijden!#REF!,#REF!,2,FALSE),"")</f>
        <v/>
      </c>
      <c r="C1089" s="17" t="e">
        <f>Wedstrijden!#REF!</f>
        <v>#REF!</v>
      </c>
      <c r="D1089" s="17" t="str">
        <f>IFERROR(VLOOKUP(Wedstrijden!#REF!,#REF!,2,FALSE),"")</f>
        <v/>
      </c>
      <c r="E1089" s="17" t="str">
        <f>IFERROR(VLOOKUP(Wedstrijden!#REF!,#REF!,5,FALSE),"")</f>
        <v/>
      </c>
      <c r="F1089" s="17" t="e">
        <f>IF(Wedstrijden!#REF!&lt;&gt;"",Wedstrijden!#REF!,"")</f>
        <v>#REF!</v>
      </c>
      <c r="G1089" s="17" t="e">
        <f>IF(Wedstrijden!#REF!="Indoor",1,0)</f>
        <v>#REF!</v>
      </c>
      <c r="H1089" s="17" t="e">
        <f>Wedstrijden!#REF!</f>
        <v>#REF!</v>
      </c>
      <c r="I1089" s="17" t="e">
        <f>IF(Wedstrijden!#REF!="Nee",0,IF(Wedstrijden!#REF!="Ja",1,""))</f>
        <v>#REF!</v>
      </c>
      <c r="J1089" s="17" t="e">
        <f>IF(Wedstrijden!#REF!&lt;&gt;"",Wedstrijden!#REF!,"")</f>
        <v>#REF!</v>
      </c>
      <c r="W1089" s="18"/>
      <c r="AE1089" s="18"/>
      <c r="AN1089" s="18"/>
      <c r="AU1089" s="18"/>
      <c r="BA1089" s="18"/>
      <c r="BE1089" s="18"/>
      <c r="BJ1089" s="17" t="str">
        <f>IF(COUNTA(Wedstrijden!O910:Y910)&lt;&gt;0,1,"")</f>
        <v/>
      </c>
      <c r="BK1089" s="17" t="str">
        <f t="shared" si="96"/>
        <v/>
      </c>
      <c r="BL1089" s="17" t="str">
        <f>IF(Wedstrijden!O910="x","AA","")</f>
        <v/>
      </c>
      <c r="BM1089" s="17" t="str">
        <f>IF(Wedstrijden!P910="x","A","")</f>
        <v/>
      </c>
      <c r="BN1089" s="17" t="str">
        <f>IF(Wedstrijden!Q910="x","B1","")</f>
        <v/>
      </c>
      <c r="BO1089" s="17" t="e">
        <f>IF(Wedstrijden!#REF!="x","BB","")</f>
        <v>#REF!</v>
      </c>
      <c r="BP1089" s="17" t="str">
        <f>IF(Wedstrijden!S910="x","B","")</f>
        <v/>
      </c>
      <c r="BQ1089" s="17" t="str">
        <f>IF(Wedstrijden!T910="x","L1","")</f>
        <v/>
      </c>
      <c r="BR1089" s="17" t="str">
        <f>IF(Wedstrijden!U910="x","L2","")</f>
        <v/>
      </c>
      <c r="BS1089" s="17" t="str">
        <f>IF(Wedstrijden!V910="x","M1","")</f>
        <v/>
      </c>
      <c r="BT1089" s="17" t="str">
        <f>IF(Wedstrijden!W910="x","M2","")</f>
        <v/>
      </c>
      <c r="BU1089" s="17" t="str">
        <f>IF(Wedstrijden!X910="x","Z1","")</f>
        <v/>
      </c>
      <c r="BV1089" s="17" t="str">
        <f>IF(Wedstrijden!Y910="x","Z2","")</f>
        <v/>
      </c>
      <c r="BW1089" s="17" t="str">
        <f>IF(COUNTA(Wedstrijden!F910:N910)&lt;&gt;0,1,"")</f>
        <v/>
      </c>
      <c r="BX1089" s="17" t="str">
        <f t="shared" si="97"/>
        <v/>
      </c>
      <c r="BY1089" s="17" t="str">
        <f>IF(Wedstrijden!F910="x","BB","")</f>
        <v/>
      </c>
      <c r="BZ1089" s="17" t="str">
        <f>IF(Wedstrijden!G910="x","B","")</f>
        <v/>
      </c>
      <c r="CA1089" s="17" t="str">
        <f>IF(Wedstrijden!H910="x","L1","")</f>
        <v/>
      </c>
      <c r="CB1089" s="17" t="str">
        <f>IF(Wedstrijden!I910="x","L2","")</f>
        <v/>
      </c>
      <c r="CC1089" s="17" t="str">
        <f>IF(Wedstrijden!J910="x","M1","")</f>
        <v/>
      </c>
      <c r="CD1089" s="17" t="str">
        <f>IF(Wedstrijden!K910="x","M2","")</f>
        <v/>
      </c>
      <c r="CE1089" s="17" t="str">
        <f>IF(Wedstrijden!L910="x","Z1","")</f>
        <v/>
      </c>
      <c r="CF1089" s="17" t="str">
        <f>IF(Wedstrijden!M910="x","Z2","")</f>
        <v/>
      </c>
      <c r="CG1089" s="17" t="str">
        <f>IF(Wedstrijden!N910="x","ZZL","")</f>
        <v/>
      </c>
      <c r="CL1089" s="17" t="str">
        <f>IF(COUNTA(Wedstrijden!AG910:AN910)&lt;&gt;0,2,"")</f>
        <v/>
      </c>
      <c r="CM1089" s="17" t="str">
        <f t="shared" si="98"/>
        <v/>
      </c>
      <c r="CN1089" s="17" t="str">
        <f>IF(Wedstrijden!AG910="x","AA","")</f>
        <v/>
      </c>
      <c r="CO1089" s="17" t="str">
        <f>IF(Wedstrijden!AH910="x","A","")</f>
        <v/>
      </c>
      <c r="CP1089" s="17" t="str">
        <f>IF(Wedstrijden!AI910="x","BB","")</f>
        <v/>
      </c>
      <c r="CQ1089" s="17" t="str">
        <f>IF(Wedstrijden!AJ910="x","B","")</f>
        <v/>
      </c>
      <c r="CR1089" s="17" t="str">
        <f>IF(Wedstrijden!AK910="x","L","")</f>
        <v/>
      </c>
      <c r="CS1089" s="17" t="str">
        <f>IF(Wedstrijden!AL910="x","M","")</f>
        <v/>
      </c>
      <c r="CT1089" s="17" t="str">
        <f>IF(Wedstrijden!AM910="x","Z","")</f>
        <v/>
      </c>
      <c r="CU1089" s="17" t="str">
        <f>IF(Wedstrijden!AN910="x","ZZ","")</f>
        <v/>
      </c>
      <c r="CV1089" s="17" t="str">
        <f>IF(COUNTA(Wedstrijden!Z910:AF910)&lt;&gt;0,2,"")</f>
        <v/>
      </c>
      <c r="CW1089" s="17" t="str">
        <f t="shared" si="99"/>
        <v/>
      </c>
      <c r="CX1089" s="17" t="str">
        <f>IF(Wedstrijden!Z910="x","BB","")</f>
        <v/>
      </c>
      <c r="CY1089" s="17" t="str">
        <f>IF(Wedstrijden!AA910="x","B","")</f>
        <v/>
      </c>
      <c r="CZ1089" s="17" t="str">
        <f>IF(Wedstrijden!AB910="x","L","")</f>
        <v/>
      </c>
      <c r="DA1089" s="17" t="str">
        <f>IF(Wedstrijden!AC910="x","M","")</f>
        <v/>
      </c>
      <c r="DB1089" s="17" t="str">
        <f>IF(Wedstrijden!AD910="x","Z","")</f>
        <v/>
      </c>
      <c r="DC1089" s="17" t="str">
        <f>IF(Wedstrijden!AE910="x","ZZ","")</f>
        <v/>
      </c>
      <c r="DD1089" s="17" t="str">
        <f>IF(Wedstrijden!AF910="x","1.40","")</f>
        <v/>
      </c>
      <c r="DE1089" s="17" t="str">
        <f>IF(COUNTA(Wedstrijden!AP910:AR910)&lt;&gt;0,6,"")</f>
        <v/>
      </c>
      <c r="DF1089" s="17" t="str">
        <f t="shared" si="100"/>
        <v/>
      </c>
      <c r="DG1089" s="17" t="str">
        <f>IF(Wedstrijden!AP910="x","L","")</f>
        <v/>
      </c>
      <c r="DH1089" s="17" t="str">
        <f>IF(Wedstrijden!AQ910="x","M","")</f>
        <v/>
      </c>
      <c r="DI1089" s="17" t="str">
        <f>IF(Wedstrijden!AR910="x","Z","")</f>
        <v/>
      </c>
      <c r="DJ1089" s="17" t="str">
        <f>IF(Wedstrijden!AS910="x","Z","")</f>
        <v/>
      </c>
      <c r="DK1089" s="17" t="str">
        <f>IF(COUNTA(Wedstrijden!AU910:AW910)&lt;&gt;0,6,"")</f>
        <v/>
      </c>
      <c r="DL1089" s="17" t="str">
        <f t="shared" si="101"/>
        <v/>
      </c>
      <c r="DM1089" s="17" t="str">
        <f>IF(Wedstrijden!AU910="x","L","")</f>
        <v/>
      </c>
      <c r="DN1089" s="17" t="str">
        <f>IF(Wedstrijden!AV910="x","M","")</f>
        <v/>
      </c>
      <c r="DO1089" s="17" t="str">
        <f>IF(Wedstrijden!AW910="x","Z","")</f>
        <v/>
      </c>
      <c r="DP1089" s="17" t="str">
        <f>IF(Wedstrijden!AX910="x","Z","")</f>
        <v/>
      </c>
    </row>
    <row r="1090" spans="1:120" ht="14.4" x14ac:dyDescent="0.3">
      <c r="A1090" s="21">
        <f>Wedstrijden!A911</f>
        <v>0</v>
      </c>
      <c r="B1090" s="17" t="str">
        <f>IFERROR(VLOOKUP(Wedstrijden!#REF!,#REF!,2,FALSE),"")</f>
        <v/>
      </c>
      <c r="C1090" s="17" t="e">
        <f>Wedstrijden!#REF!</f>
        <v>#REF!</v>
      </c>
      <c r="D1090" s="17" t="str">
        <f>IFERROR(VLOOKUP(Wedstrijden!#REF!,#REF!,2,FALSE),"")</f>
        <v/>
      </c>
      <c r="E1090" s="17" t="str">
        <f>IFERROR(VLOOKUP(Wedstrijden!#REF!,#REF!,5,FALSE),"")</f>
        <v/>
      </c>
      <c r="F1090" s="17" t="e">
        <f>IF(Wedstrijden!#REF!&lt;&gt;"",Wedstrijden!#REF!,"")</f>
        <v>#REF!</v>
      </c>
      <c r="G1090" s="17" t="e">
        <f>IF(Wedstrijden!#REF!="Indoor",1,0)</f>
        <v>#REF!</v>
      </c>
      <c r="H1090" s="17" t="e">
        <f>Wedstrijden!#REF!</f>
        <v>#REF!</v>
      </c>
      <c r="I1090" s="17" t="e">
        <f>IF(Wedstrijden!#REF!="Nee",0,IF(Wedstrijden!#REF!="Ja",1,""))</f>
        <v>#REF!</v>
      </c>
      <c r="J1090" s="17" t="e">
        <f>IF(Wedstrijden!#REF!&lt;&gt;"",Wedstrijden!#REF!,"")</f>
        <v>#REF!</v>
      </c>
      <c r="W1090" s="18"/>
      <c r="AE1090" s="18"/>
      <c r="AN1090" s="18"/>
      <c r="AU1090" s="18"/>
      <c r="BA1090" s="18"/>
      <c r="BE1090" s="18"/>
      <c r="BJ1090" s="17" t="str">
        <f>IF(COUNTA(Wedstrijden!O911:Y911)&lt;&gt;0,1,"")</f>
        <v/>
      </c>
      <c r="BK1090" s="17" t="str">
        <f t="shared" si="96"/>
        <v/>
      </c>
      <c r="BL1090" s="17" t="str">
        <f>IF(Wedstrijden!O911="x","AA","")</f>
        <v/>
      </c>
      <c r="BM1090" s="17" t="str">
        <f>IF(Wedstrijden!P911="x","A","")</f>
        <v/>
      </c>
      <c r="BN1090" s="17" t="str">
        <f>IF(Wedstrijden!Q911="x","B1","")</f>
        <v/>
      </c>
      <c r="BO1090" s="17" t="e">
        <f>IF(Wedstrijden!#REF!="x","BB","")</f>
        <v>#REF!</v>
      </c>
      <c r="BP1090" s="17" t="str">
        <f>IF(Wedstrijden!S911="x","B","")</f>
        <v/>
      </c>
      <c r="BQ1090" s="17" t="str">
        <f>IF(Wedstrijden!T911="x","L1","")</f>
        <v/>
      </c>
      <c r="BR1090" s="17" t="str">
        <f>IF(Wedstrijden!U911="x","L2","")</f>
        <v/>
      </c>
      <c r="BS1090" s="17" t="str">
        <f>IF(Wedstrijden!V911="x","M1","")</f>
        <v/>
      </c>
      <c r="BT1090" s="17" t="str">
        <f>IF(Wedstrijden!W911="x","M2","")</f>
        <v/>
      </c>
      <c r="BU1090" s="17" t="str">
        <f>IF(Wedstrijden!X911="x","Z1","")</f>
        <v/>
      </c>
      <c r="BV1090" s="17" t="str">
        <f>IF(Wedstrijden!Y911="x","Z2","")</f>
        <v/>
      </c>
      <c r="BW1090" s="17" t="str">
        <f>IF(COUNTA(Wedstrijden!F911:N911)&lt;&gt;0,1,"")</f>
        <v/>
      </c>
      <c r="BX1090" s="17" t="str">
        <f t="shared" si="97"/>
        <v/>
      </c>
      <c r="BY1090" s="17" t="str">
        <f>IF(Wedstrijden!F911="x","BB","")</f>
        <v/>
      </c>
      <c r="BZ1090" s="17" t="str">
        <f>IF(Wedstrijden!G911="x","B","")</f>
        <v/>
      </c>
      <c r="CA1090" s="17" t="str">
        <f>IF(Wedstrijden!H911="x","L1","")</f>
        <v/>
      </c>
      <c r="CB1090" s="17" t="str">
        <f>IF(Wedstrijden!I911="x","L2","")</f>
        <v/>
      </c>
      <c r="CC1090" s="17" t="str">
        <f>IF(Wedstrijden!J911="x","M1","")</f>
        <v/>
      </c>
      <c r="CD1090" s="17" t="str">
        <f>IF(Wedstrijden!K911="x","M2","")</f>
        <v/>
      </c>
      <c r="CE1090" s="17" t="str">
        <f>IF(Wedstrijden!L911="x","Z1","")</f>
        <v/>
      </c>
      <c r="CF1090" s="17" t="str">
        <f>IF(Wedstrijden!M911="x","Z2","")</f>
        <v/>
      </c>
      <c r="CG1090" s="17" t="str">
        <f>IF(Wedstrijden!N911="x","ZZL","")</f>
        <v/>
      </c>
      <c r="CL1090" s="17" t="str">
        <f>IF(COUNTA(Wedstrijden!AG911:AN911)&lt;&gt;0,2,"")</f>
        <v/>
      </c>
      <c r="CM1090" s="17" t="str">
        <f t="shared" si="98"/>
        <v/>
      </c>
      <c r="CN1090" s="17" t="str">
        <f>IF(Wedstrijden!AG911="x","AA","")</f>
        <v/>
      </c>
      <c r="CO1090" s="17" t="str">
        <f>IF(Wedstrijden!AH911="x","A","")</f>
        <v/>
      </c>
      <c r="CP1090" s="17" t="str">
        <f>IF(Wedstrijden!AI911="x","BB","")</f>
        <v/>
      </c>
      <c r="CQ1090" s="17" t="str">
        <f>IF(Wedstrijden!AJ911="x","B","")</f>
        <v/>
      </c>
      <c r="CR1090" s="17" t="str">
        <f>IF(Wedstrijden!AK911="x","L","")</f>
        <v/>
      </c>
      <c r="CS1090" s="17" t="str">
        <f>IF(Wedstrijden!AL911="x","M","")</f>
        <v/>
      </c>
      <c r="CT1090" s="17" t="str">
        <f>IF(Wedstrijden!AM911="x","Z","")</f>
        <v/>
      </c>
      <c r="CU1090" s="17" t="str">
        <f>IF(Wedstrijden!AN911="x","ZZ","")</f>
        <v/>
      </c>
      <c r="CV1090" s="17" t="str">
        <f>IF(COUNTA(Wedstrijden!Z911:AF911)&lt;&gt;0,2,"")</f>
        <v/>
      </c>
      <c r="CW1090" s="17" t="str">
        <f t="shared" si="99"/>
        <v/>
      </c>
      <c r="CX1090" s="17" t="str">
        <f>IF(Wedstrijden!Z911="x","BB","")</f>
        <v/>
      </c>
      <c r="CY1090" s="17" t="str">
        <f>IF(Wedstrijden!AA911="x","B","")</f>
        <v/>
      </c>
      <c r="CZ1090" s="17" t="str">
        <f>IF(Wedstrijden!AB911="x","L","")</f>
        <v/>
      </c>
      <c r="DA1090" s="17" t="str">
        <f>IF(Wedstrijden!AC911="x","M","")</f>
        <v/>
      </c>
      <c r="DB1090" s="17" t="str">
        <f>IF(Wedstrijden!AD911="x","Z","")</f>
        <v/>
      </c>
      <c r="DC1090" s="17" t="str">
        <f>IF(Wedstrijden!AE911="x","ZZ","")</f>
        <v/>
      </c>
      <c r="DD1090" s="17" t="str">
        <f>IF(Wedstrijden!AF911="x","1.40","")</f>
        <v/>
      </c>
      <c r="DE1090" s="17" t="str">
        <f>IF(COUNTA(Wedstrijden!AP911:AR911)&lt;&gt;0,6,"")</f>
        <v/>
      </c>
      <c r="DF1090" s="17" t="str">
        <f t="shared" si="100"/>
        <v/>
      </c>
      <c r="DG1090" s="17" t="str">
        <f>IF(Wedstrijden!AP911="x","L","")</f>
        <v/>
      </c>
      <c r="DH1090" s="17" t="str">
        <f>IF(Wedstrijden!AQ911="x","M","")</f>
        <v/>
      </c>
      <c r="DI1090" s="17" t="str">
        <f>IF(Wedstrijden!AR911="x","Z","")</f>
        <v/>
      </c>
      <c r="DJ1090" s="17" t="str">
        <f>IF(Wedstrijden!AS911="x","Z","")</f>
        <v/>
      </c>
      <c r="DK1090" s="17" t="str">
        <f>IF(COUNTA(Wedstrijden!AU911:AW911)&lt;&gt;0,6,"")</f>
        <v/>
      </c>
      <c r="DL1090" s="17" t="str">
        <f t="shared" si="101"/>
        <v/>
      </c>
      <c r="DM1090" s="17" t="str">
        <f>IF(Wedstrijden!AU911="x","L","")</f>
        <v/>
      </c>
      <c r="DN1090" s="17" t="str">
        <f>IF(Wedstrijden!AV911="x","M","")</f>
        <v/>
      </c>
      <c r="DO1090" s="17" t="str">
        <f>IF(Wedstrijden!AW911="x","Z","")</f>
        <v/>
      </c>
      <c r="DP1090" s="17" t="str">
        <f>IF(Wedstrijden!AX911="x","Z","")</f>
        <v/>
      </c>
    </row>
    <row r="1091" spans="1:120" ht="14.4" x14ac:dyDescent="0.3">
      <c r="A1091" s="21">
        <f>Wedstrijden!A912</f>
        <v>0</v>
      </c>
      <c r="B1091" s="17" t="str">
        <f>IFERROR(VLOOKUP(Wedstrijden!#REF!,#REF!,2,FALSE),"")</f>
        <v/>
      </c>
      <c r="C1091" s="17" t="e">
        <f>Wedstrijden!#REF!</f>
        <v>#REF!</v>
      </c>
      <c r="D1091" s="17" t="str">
        <f>IFERROR(VLOOKUP(Wedstrijden!#REF!,#REF!,2,FALSE),"")</f>
        <v/>
      </c>
      <c r="E1091" s="17" t="str">
        <f>IFERROR(VLOOKUP(Wedstrijden!#REF!,#REF!,5,FALSE),"")</f>
        <v/>
      </c>
      <c r="F1091" s="17" t="e">
        <f>IF(Wedstrijden!#REF!&lt;&gt;"",Wedstrijden!#REF!,"")</f>
        <v>#REF!</v>
      </c>
      <c r="G1091" s="17" t="e">
        <f>IF(Wedstrijden!#REF!="Indoor",1,0)</f>
        <v>#REF!</v>
      </c>
      <c r="H1091" s="17" t="e">
        <f>Wedstrijden!#REF!</f>
        <v>#REF!</v>
      </c>
      <c r="I1091" s="17" t="e">
        <f>IF(Wedstrijden!#REF!="Nee",0,IF(Wedstrijden!#REF!="Ja",1,""))</f>
        <v>#REF!</v>
      </c>
      <c r="J1091" s="17" t="e">
        <f>IF(Wedstrijden!#REF!&lt;&gt;"",Wedstrijden!#REF!,"")</f>
        <v>#REF!</v>
      </c>
      <c r="W1091" s="18"/>
      <c r="AE1091" s="18"/>
      <c r="AN1091" s="18"/>
      <c r="AU1091" s="18"/>
      <c r="BA1091" s="18"/>
      <c r="BE1091" s="18"/>
      <c r="BJ1091" s="17" t="str">
        <f>IF(COUNTA(Wedstrijden!O912:Y912)&lt;&gt;0,1,"")</f>
        <v/>
      </c>
      <c r="BK1091" s="17" t="str">
        <f t="shared" ref="BK1091:BK1154" si="102">IF(COUNTBLANK(BJ1091) = 1,"",2)</f>
        <v/>
      </c>
      <c r="BL1091" s="17" t="str">
        <f>IF(Wedstrijden!O912="x","AA","")</f>
        <v/>
      </c>
      <c r="BM1091" s="17" t="str">
        <f>IF(Wedstrijden!P912="x","A","")</f>
        <v/>
      </c>
      <c r="BN1091" s="17" t="str">
        <f>IF(Wedstrijden!Q912="x","B1","")</f>
        <v/>
      </c>
      <c r="BO1091" s="17" t="e">
        <f>IF(Wedstrijden!#REF!="x","BB","")</f>
        <v>#REF!</v>
      </c>
      <c r="BP1091" s="17" t="str">
        <f>IF(Wedstrijden!S912="x","B","")</f>
        <v/>
      </c>
      <c r="BQ1091" s="17" t="str">
        <f>IF(Wedstrijden!T912="x","L1","")</f>
        <v/>
      </c>
      <c r="BR1091" s="17" t="str">
        <f>IF(Wedstrijden!U912="x","L2","")</f>
        <v/>
      </c>
      <c r="BS1091" s="17" t="str">
        <f>IF(Wedstrijden!V912="x","M1","")</f>
        <v/>
      </c>
      <c r="BT1091" s="17" t="str">
        <f>IF(Wedstrijden!W912="x","M2","")</f>
        <v/>
      </c>
      <c r="BU1091" s="17" t="str">
        <f>IF(Wedstrijden!X912="x","Z1","")</f>
        <v/>
      </c>
      <c r="BV1091" s="17" t="str">
        <f>IF(Wedstrijden!Y912="x","Z2","")</f>
        <v/>
      </c>
      <c r="BW1091" s="17" t="str">
        <f>IF(COUNTA(Wedstrijden!F912:N912)&lt;&gt;0,1,"")</f>
        <v/>
      </c>
      <c r="BX1091" s="17" t="str">
        <f t="shared" ref="BX1091:BX1154" si="103">IF(COUNTBLANK(BW1091) = 1,"",1)</f>
        <v/>
      </c>
      <c r="BY1091" s="17" t="str">
        <f>IF(Wedstrijden!F912="x","BB","")</f>
        <v/>
      </c>
      <c r="BZ1091" s="17" t="str">
        <f>IF(Wedstrijden!G912="x","B","")</f>
        <v/>
      </c>
      <c r="CA1091" s="17" t="str">
        <f>IF(Wedstrijden!H912="x","L1","")</f>
        <v/>
      </c>
      <c r="CB1091" s="17" t="str">
        <f>IF(Wedstrijden!I912="x","L2","")</f>
        <v/>
      </c>
      <c r="CC1091" s="17" t="str">
        <f>IF(Wedstrijden!J912="x","M1","")</f>
        <v/>
      </c>
      <c r="CD1091" s="17" t="str">
        <f>IF(Wedstrijden!K912="x","M2","")</f>
        <v/>
      </c>
      <c r="CE1091" s="17" t="str">
        <f>IF(Wedstrijden!L912="x","Z1","")</f>
        <v/>
      </c>
      <c r="CF1091" s="17" t="str">
        <f>IF(Wedstrijden!M912="x","Z2","")</f>
        <v/>
      </c>
      <c r="CG1091" s="17" t="str">
        <f>IF(Wedstrijden!N912="x","ZZL","")</f>
        <v/>
      </c>
      <c r="CL1091" s="17" t="str">
        <f>IF(COUNTA(Wedstrijden!AG912:AN912)&lt;&gt;0,2,"")</f>
        <v/>
      </c>
      <c r="CM1091" s="17" t="str">
        <f t="shared" ref="CM1091:CM1154" si="104">IF(COUNTBLANK(CL1091) = 1,"",2)</f>
        <v/>
      </c>
      <c r="CN1091" s="17" t="str">
        <f>IF(Wedstrijden!AG912="x","AA","")</f>
        <v/>
      </c>
      <c r="CO1091" s="17" t="str">
        <f>IF(Wedstrijden!AH912="x","A","")</f>
        <v/>
      </c>
      <c r="CP1091" s="17" t="str">
        <f>IF(Wedstrijden!AI912="x","BB","")</f>
        <v/>
      </c>
      <c r="CQ1091" s="17" t="str">
        <f>IF(Wedstrijden!AJ912="x","B","")</f>
        <v/>
      </c>
      <c r="CR1091" s="17" t="str">
        <f>IF(Wedstrijden!AK912="x","L","")</f>
        <v/>
      </c>
      <c r="CS1091" s="17" t="str">
        <f>IF(Wedstrijden!AL912="x","M","")</f>
        <v/>
      </c>
      <c r="CT1091" s="17" t="str">
        <f>IF(Wedstrijden!AM912="x","Z","")</f>
        <v/>
      </c>
      <c r="CU1091" s="17" t="str">
        <f>IF(Wedstrijden!AN912="x","ZZ","")</f>
        <v/>
      </c>
      <c r="CV1091" s="17" t="str">
        <f>IF(COUNTA(Wedstrijden!Z912:AF912)&lt;&gt;0,2,"")</f>
        <v/>
      </c>
      <c r="CW1091" s="17" t="str">
        <f t="shared" ref="CW1091:CW1154" si="105">IF(COUNTBLANK(CV1091) = 1,"",1)</f>
        <v/>
      </c>
      <c r="CX1091" s="17" t="str">
        <f>IF(Wedstrijden!Z912="x","BB","")</f>
        <v/>
      </c>
      <c r="CY1091" s="17" t="str">
        <f>IF(Wedstrijden!AA912="x","B","")</f>
        <v/>
      </c>
      <c r="CZ1091" s="17" t="str">
        <f>IF(Wedstrijden!AB912="x","L","")</f>
        <v/>
      </c>
      <c r="DA1091" s="17" t="str">
        <f>IF(Wedstrijden!AC912="x","M","")</f>
        <v/>
      </c>
      <c r="DB1091" s="17" t="str">
        <f>IF(Wedstrijden!AD912="x","Z","")</f>
        <v/>
      </c>
      <c r="DC1091" s="17" t="str">
        <f>IF(Wedstrijden!AE912="x","ZZ","")</f>
        <v/>
      </c>
      <c r="DD1091" s="17" t="str">
        <f>IF(Wedstrijden!AF912="x","1.40","")</f>
        <v/>
      </c>
      <c r="DE1091" s="17" t="str">
        <f>IF(COUNTA(Wedstrijden!AP912:AR912)&lt;&gt;0,6,"")</f>
        <v/>
      </c>
      <c r="DF1091" s="17" t="str">
        <f t="shared" ref="DF1091:DF1154" si="106">IF(COUNTBLANK(DE1091) = 1,"",2)</f>
        <v/>
      </c>
      <c r="DG1091" s="17" t="str">
        <f>IF(Wedstrijden!AP912="x","L","")</f>
        <v/>
      </c>
      <c r="DH1091" s="17" t="str">
        <f>IF(Wedstrijden!AQ912="x","M","")</f>
        <v/>
      </c>
      <c r="DI1091" s="17" t="str">
        <f>IF(Wedstrijden!AR912="x","Z","")</f>
        <v/>
      </c>
      <c r="DJ1091" s="17" t="str">
        <f>IF(Wedstrijden!AS912="x","Z","")</f>
        <v/>
      </c>
      <c r="DK1091" s="17" t="str">
        <f>IF(COUNTA(Wedstrijden!AU912:AW912)&lt;&gt;0,6,"")</f>
        <v/>
      </c>
      <c r="DL1091" s="17" t="str">
        <f t="shared" ref="DL1091:DL1154" si="107">IF(COUNTBLANK(DK1091) = 1,"",1)</f>
        <v/>
      </c>
      <c r="DM1091" s="17" t="str">
        <f>IF(Wedstrijden!AU912="x","L","")</f>
        <v/>
      </c>
      <c r="DN1091" s="17" t="str">
        <f>IF(Wedstrijden!AV912="x","M","")</f>
        <v/>
      </c>
      <c r="DO1091" s="17" t="str">
        <f>IF(Wedstrijden!AW912="x","Z","")</f>
        <v/>
      </c>
      <c r="DP1091" s="17" t="str">
        <f>IF(Wedstrijden!AX912="x","Z","")</f>
        <v/>
      </c>
    </row>
    <row r="1092" spans="1:120" ht="14.4" x14ac:dyDescent="0.3">
      <c r="A1092" s="21">
        <f>Wedstrijden!A913</f>
        <v>0</v>
      </c>
      <c r="B1092" s="17" t="str">
        <f>IFERROR(VLOOKUP(Wedstrijden!#REF!,#REF!,2,FALSE),"")</f>
        <v/>
      </c>
      <c r="C1092" s="17" t="e">
        <f>Wedstrijden!#REF!</f>
        <v>#REF!</v>
      </c>
      <c r="D1092" s="17" t="str">
        <f>IFERROR(VLOOKUP(Wedstrijden!#REF!,#REF!,2,FALSE),"")</f>
        <v/>
      </c>
      <c r="E1092" s="17" t="str">
        <f>IFERROR(VLOOKUP(Wedstrijden!#REF!,#REF!,5,FALSE),"")</f>
        <v/>
      </c>
      <c r="F1092" s="17" t="e">
        <f>IF(Wedstrijden!#REF!&lt;&gt;"",Wedstrijden!#REF!,"")</f>
        <v>#REF!</v>
      </c>
      <c r="G1092" s="17" t="e">
        <f>IF(Wedstrijden!#REF!="Indoor",1,0)</f>
        <v>#REF!</v>
      </c>
      <c r="H1092" s="17" t="e">
        <f>Wedstrijden!#REF!</f>
        <v>#REF!</v>
      </c>
      <c r="I1092" s="17" t="e">
        <f>IF(Wedstrijden!#REF!="Nee",0,IF(Wedstrijden!#REF!="Ja",1,""))</f>
        <v>#REF!</v>
      </c>
      <c r="J1092" s="17" t="e">
        <f>IF(Wedstrijden!#REF!&lt;&gt;"",Wedstrijden!#REF!,"")</f>
        <v>#REF!</v>
      </c>
      <c r="W1092" s="18"/>
      <c r="AE1092" s="18"/>
      <c r="AN1092" s="18"/>
      <c r="AU1092" s="18"/>
      <c r="BA1092" s="18"/>
      <c r="BE1092" s="18"/>
      <c r="BJ1092" s="17" t="str">
        <f>IF(COUNTA(Wedstrijden!O913:Y913)&lt;&gt;0,1,"")</f>
        <v/>
      </c>
      <c r="BK1092" s="17" t="str">
        <f t="shared" si="102"/>
        <v/>
      </c>
      <c r="BL1092" s="17" t="str">
        <f>IF(Wedstrijden!O913="x","AA","")</f>
        <v/>
      </c>
      <c r="BM1092" s="17" t="str">
        <f>IF(Wedstrijden!P913="x","A","")</f>
        <v/>
      </c>
      <c r="BN1092" s="17" t="str">
        <f>IF(Wedstrijden!Q913="x","B1","")</f>
        <v/>
      </c>
      <c r="BO1092" s="17" t="e">
        <f>IF(Wedstrijden!#REF!="x","BB","")</f>
        <v>#REF!</v>
      </c>
      <c r="BP1092" s="17" t="str">
        <f>IF(Wedstrijden!S913="x","B","")</f>
        <v/>
      </c>
      <c r="BQ1092" s="17" t="str">
        <f>IF(Wedstrijden!T913="x","L1","")</f>
        <v/>
      </c>
      <c r="BR1092" s="17" t="str">
        <f>IF(Wedstrijden!U913="x","L2","")</f>
        <v/>
      </c>
      <c r="BS1092" s="17" t="str">
        <f>IF(Wedstrijden!V913="x","M1","")</f>
        <v/>
      </c>
      <c r="BT1092" s="17" t="str">
        <f>IF(Wedstrijden!W913="x","M2","")</f>
        <v/>
      </c>
      <c r="BU1092" s="17" t="str">
        <f>IF(Wedstrijden!X913="x","Z1","")</f>
        <v/>
      </c>
      <c r="BV1092" s="17" t="str">
        <f>IF(Wedstrijden!Y913="x","Z2","")</f>
        <v/>
      </c>
      <c r="BW1092" s="17" t="str">
        <f>IF(COUNTA(Wedstrijden!F913:N913)&lt;&gt;0,1,"")</f>
        <v/>
      </c>
      <c r="BX1092" s="17" t="str">
        <f t="shared" si="103"/>
        <v/>
      </c>
      <c r="BY1092" s="17" t="str">
        <f>IF(Wedstrijden!F913="x","BB","")</f>
        <v/>
      </c>
      <c r="BZ1092" s="17" t="str">
        <f>IF(Wedstrijden!G913="x","B","")</f>
        <v/>
      </c>
      <c r="CA1092" s="17" t="str">
        <f>IF(Wedstrijden!H913="x","L1","")</f>
        <v/>
      </c>
      <c r="CB1092" s="17" t="str">
        <f>IF(Wedstrijden!I913="x","L2","")</f>
        <v/>
      </c>
      <c r="CC1092" s="17" t="str">
        <f>IF(Wedstrijden!J913="x","M1","")</f>
        <v/>
      </c>
      <c r="CD1092" s="17" t="str">
        <f>IF(Wedstrijden!K913="x","M2","")</f>
        <v/>
      </c>
      <c r="CE1092" s="17" t="str">
        <f>IF(Wedstrijden!L913="x","Z1","")</f>
        <v/>
      </c>
      <c r="CF1092" s="17" t="str">
        <f>IF(Wedstrijden!M913="x","Z2","")</f>
        <v/>
      </c>
      <c r="CG1092" s="17" t="str">
        <f>IF(Wedstrijden!N913="x","ZZL","")</f>
        <v/>
      </c>
      <c r="CL1092" s="17" t="str">
        <f>IF(COUNTA(Wedstrijden!AG913:AN913)&lt;&gt;0,2,"")</f>
        <v/>
      </c>
      <c r="CM1092" s="17" t="str">
        <f t="shared" si="104"/>
        <v/>
      </c>
      <c r="CN1092" s="17" t="str">
        <f>IF(Wedstrijden!AG913="x","AA","")</f>
        <v/>
      </c>
      <c r="CO1092" s="17" t="str">
        <f>IF(Wedstrijden!AH913="x","A","")</f>
        <v/>
      </c>
      <c r="CP1092" s="17" t="str">
        <f>IF(Wedstrijden!AI913="x","BB","")</f>
        <v/>
      </c>
      <c r="CQ1092" s="17" t="str">
        <f>IF(Wedstrijden!AJ913="x","B","")</f>
        <v/>
      </c>
      <c r="CR1092" s="17" t="str">
        <f>IF(Wedstrijden!AK913="x","L","")</f>
        <v/>
      </c>
      <c r="CS1092" s="17" t="str">
        <f>IF(Wedstrijden!AL913="x","M","")</f>
        <v/>
      </c>
      <c r="CT1092" s="17" t="str">
        <f>IF(Wedstrijden!AM913="x","Z","")</f>
        <v/>
      </c>
      <c r="CU1092" s="17" t="str">
        <f>IF(Wedstrijden!AN913="x","ZZ","")</f>
        <v/>
      </c>
      <c r="CV1092" s="17" t="str">
        <f>IF(COUNTA(Wedstrijden!Z913:AF913)&lt;&gt;0,2,"")</f>
        <v/>
      </c>
      <c r="CW1092" s="17" t="str">
        <f t="shared" si="105"/>
        <v/>
      </c>
      <c r="CX1092" s="17" t="str">
        <f>IF(Wedstrijden!Z913="x","BB","")</f>
        <v/>
      </c>
      <c r="CY1092" s="17" t="str">
        <f>IF(Wedstrijden!AA913="x","B","")</f>
        <v/>
      </c>
      <c r="CZ1092" s="17" t="str">
        <f>IF(Wedstrijden!AB913="x","L","")</f>
        <v/>
      </c>
      <c r="DA1092" s="17" t="str">
        <f>IF(Wedstrijden!AC913="x","M","")</f>
        <v/>
      </c>
      <c r="DB1092" s="17" t="str">
        <f>IF(Wedstrijden!AD913="x","Z","")</f>
        <v/>
      </c>
      <c r="DC1092" s="17" t="str">
        <f>IF(Wedstrijden!AE913="x","ZZ","")</f>
        <v/>
      </c>
      <c r="DD1092" s="17" t="str">
        <f>IF(Wedstrijden!AF913="x","1.40","")</f>
        <v/>
      </c>
      <c r="DE1092" s="17" t="str">
        <f>IF(COUNTA(Wedstrijden!AP913:AR913)&lt;&gt;0,6,"")</f>
        <v/>
      </c>
      <c r="DF1092" s="17" t="str">
        <f t="shared" si="106"/>
        <v/>
      </c>
      <c r="DG1092" s="17" t="str">
        <f>IF(Wedstrijden!AP913="x","L","")</f>
        <v/>
      </c>
      <c r="DH1092" s="17" t="str">
        <f>IF(Wedstrijden!AQ913="x","M","")</f>
        <v/>
      </c>
      <c r="DI1092" s="17" t="str">
        <f>IF(Wedstrijden!AR913="x","Z","")</f>
        <v/>
      </c>
      <c r="DJ1092" s="17" t="str">
        <f>IF(Wedstrijden!AS913="x","Z","")</f>
        <v/>
      </c>
      <c r="DK1092" s="17" t="str">
        <f>IF(COUNTA(Wedstrijden!AU913:AW913)&lt;&gt;0,6,"")</f>
        <v/>
      </c>
      <c r="DL1092" s="17" t="str">
        <f t="shared" si="107"/>
        <v/>
      </c>
      <c r="DM1092" s="17" t="str">
        <f>IF(Wedstrijden!AU913="x","L","")</f>
        <v/>
      </c>
      <c r="DN1092" s="17" t="str">
        <f>IF(Wedstrijden!AV913="x","M","")</f>
        <v/>
      </c>
      <c r="DO1092" s="17" t="str">
        <f>IF(Wedstrijden!AW913="x","Z","")</f>
        <v/>
      </c>
      <c r="DP1092" s="17" t="str">
        <f>IF(Wedstrijden!AX913="x","Z","")</f>
        <v/>
      </c>
    </row>
    <row r="1093" spans="1:120" ht="14.4" x14ac:dyDescent="0.3">
      <c r="A1093" s="21">
        <f>Wedstrijden!A914</f>
        <v>0</v>
      </c>
      <c r="B1093" s="17" t="str">
        <f>IFERROR(VLOOKUP(Wedstrijden!#REF!,#REF!,2,FALSE),"")</f>
        <v/>
      </c>
      <c r="C1093" s="17" t="e">
        <f>Wedstrijden!#REF!</f>
        <v>#REF!</v>
      </c>
      <c r="D1093" s="17" t="str">
        <f>IFERROR(VLOOKUP(Wedstrijden!#REF!,#REF!,2,FALSE),"")</f>
        <v/>
      </c>
      <c r="E1093" s="17" t="str">
        <f>IFERROR(VLOOKUP(Wedstrijden!#REF!,#REF!,5,FALSE),"")</f>
        <v/>
      </c>
      <c r="F1093" s="17" t="e">
        <f>IF(Wedstrijden!#REF!&lt;&gt;"",Wedstrijden!#REF!,"")</f>
        <v>#REF!</v>
      </c>
      <c r="G1093" s="17" t="e">
        <f>IF(Wedstrijden!#REF!="Indoor",1,0)</f>
        <v>#REF!</v>
      </c>
      <c r="H1093" s="17" t="e">
        <f>Wedstrijden!#REF!</f>
        <v>#REF!</v>
      </c>
      <c r="I1093" s="17" t="e">
        <f>IF(Wedstrijden!#REF!="Nee",0,IF(Wedstrijden!#REF!="Ja",1,""))</f>
        <v>#REF!</v>
      </c>
      <c r="J1093" s="17" t="e">
        <f>IF(Wedstrijden!#REF!&lt;&gt;"",Wedstrijden!#REF!,"")</f>
        <v>#REF!</v>
      </c>
      <c r="W1093" s="18"/>
      <c r="AE1093" s="18"/>
      <c r="AN1093" s="18"/>
      <c r="AU1093" s="18"/>
      <c r="BA1093" s="18"/>
      <c r="BE1093" s="18"/>
      <c r="BJ1093" s="17" t="str">
        <f>IF(COUNTA(Wedstrijden!O914:Y914)&lt;&gt;0,1,"")</f>
        <v/>
      </c>
      <c r="BK1093" s="17" t="str">
        <f t="shared" si="102"/>
        <v/>
      </c>
      <c r="BL1093" s="17" t="str">
        <f>IF(Wedstrijden!O914="x","AA","")</f>
        <v/>
      </c>
      <c r="BM1093" s="17" t="str">
        <f>IF(Wedstrijden!P914="x","A","")</f>
        <v/>
      </c>
      <c r="BN1093" s="17" t="str">
        <f>IF(Wedstrijden!Q914="x","B1","")</f>
        <v/>
      </c>
      <c r="BO1093" s="17" t="e">
        <f>IF(Wedstrijden!#REF!="x","BB","")</f>
        <v>#REF!</v>
      </c>
      <c r="BP1093" s="17" t="str">
        <f>IF(Wedstrijden!S914="x","B","")</f>
        <v/>
      </c>
      <c r="BQ1093" s="17" t="str">
        <f>IF(Wedstrijden!T914="x","L1","")</f>
        <v/>
      </c>
      <c r="BR1093" s="17" t="str">
        <f>IF(Wedstrijden!U914="x","L2","")</f>
        <v/>
      </c>
      <c r="BS1093" s="17" t="str">
        <f>IF(Wedstrijden!V914="x","M1","")</f>
        <v/>
      </c>
      <c r="BT1093" s="17" t="str">
        <f>IF(Wedstrijden!W914="x","M2","")</f>
        <v/>
      </c>
      <c r="BU1093" s="17" t="str">
        <f>IF(Wedstrijden!X914="x","Z1","")</f>
        <v/>
      </c>
      <c r="BV1093" s="17" t="str">
        <f>IF(Wedstrijden!Y914="x","Z2","")</f>
        <v/>
      </c>
      <c r="BW1093" s="17" t="str">
        <f>IF(COUNTA(Wedstrijden!F914:N914)&lt;&gt;0,1,"")</f>
        <v/>
      </c>
      <c r="BX1093" s="17" t="str">
        <f t="shared" si="103"/>
        <v/>
      </c>
      <c r="BY1093" s="17" t="str">
        <f>IF(Wedstrijden!F914="x","BB","")</f>
        <v/>
      </c>
      <c r="BZ1093" s="17" t="str">
        <f>IF(Wedstrijden!G914="x","B","")</f>
        <v/>
      </c>
      <c r="CA1093" s="17" t="str">
        <f>IF(Wedstrijden!H914="x","L1","")</f>
        <v/>
      </c>
      <c r="CB1093" s="17" t="str">
        <f>IF(Wedstrijden!I914="x","L2","")</f>
        <v/>
      </c>
      <c r="CC1093" s="17" t="str">
        <f>IF(Wedstrijden!J914="x","M1","")</f>
        <v/>
      </c>
      <c r="CD1093" s="17" t="str">
        <f>IF(Wedstrijden!K914="x","M2","")</f>
        <v/>
      </c>
      <c r="CE1093" s="17" t="str">
        <f>IF(Wedstrijden!L914="x","Z1","")</f>
        <v/>
      </c>
      <c r="CF1093" s="17" t="str">
        <f>IF(Wedstrijden!M914="x","Z2","")</f>
        <v/>
      </c>
      <c r="CG1093" s="17" t="str">
        <f>IF(Wedstrijden!N914="x","ZZL","")</f>
        <v/>
      </c>
      <c r="CL1093" s="17" t="str">
        <f>IF(COUNTA(Wedstrijden!AG914:AN914)&lt;&gt;0,2,"")</f>
        <v/>
      </c>
      <c r="CM1093" s="17" t="str">
        <f t="shared" si="104"/>
        <v/>
      </c>
      <c r="CN1093" s="17" t="str">
        <f>IF(Wedstrijden!AG914="x","AA","")</f>
        <v/>
      </c>
      <c r="CO1093" s="17" t="str">
        <f>IF(Wedstrijden!AH914="x","A","")</f>
        <v/>
      </c>
      <c r="CP1093" s="17" t="str">
        <f>IF(Wedstrijden!AI914="x","BB","")</f>
        <v/>
      </c>
      <c r="CQ1093" s="17" t="str">
        <f>IF(Wedstrijden!AJ914="x","B","")</f>
        <v/>
      </c>
      <c r="CR1093" s="17" t="str">
        <f>IF(Wedstrijden!AK914="x","L","")</f>
        <v/>
      </c>
      <c r="CS1093" s="17" t="str">
        <f>IF(Wedstrijden!AL914="x","M","")</f>
        <v/>
      </c>
      <c r="CT1093" s="17" t="str">
        <f>IF(Wedstrijden!AM914="x","Z","")</f>
        <v/>
      </c>
      <c r="CU1093" s="17" t="str">
        <f>IF(Wedstrijden!AN914="x","ZZ","")</f>
        <v/>
      </c>
      <c r="CV1093" s="17" t="str">
        <f>IF(COUNTA(Wedstrijden!Z914:AF914)&lt;&gt;0,2,"")</f>
        <v/>
      </c>
      <c r="CW1093" s="17" t="str">
        <f t="shared" si="105"/>
        <v/>
      </c>
      <c r="CX1093" s="17" t="str">
        <f>IF(Wedstrijden!Z914="x","BB","")</f>
        <v/>
      </c>
      <c r="CY1093" s="17" t="str">
        <f>IF(Wedstrijden!AA914="x","B","")</f>
        <v/>
      </c>
      <c r="CZ1093" s="17" t="str">
        <f>IF(Wedstrijden!AB914="x","L","")</f>
        <v/>
      </c>
      <c r="DA1093" s="17" t="str">
        <f>IF(Wedstrijden!AC914="x","M","")</f>
        <v/>
      </c>
      <c r="DB1093" s="17" t="str">
        <f>IF(Wedstrijden!AD914="x","Z","")</f>
        <v/>
      </c>
      <c r="DC1093" s="17" t="str">
        <f>IF(Wedstrijden!AE914="x","ZZ","")</f>
        <v/>
      </c>
      <c r="DD1093" s="17" t="str">
        <f>IF(Wedstrijden!AF914="x","1.40","")</f>
        <v/>
      </c>
      <c r="DE1093" s="17" t="str">
        <f>IF(COUNTA(Wedstrijden!AP914:AR914)&lt;&gt;0,6,"")</f>
        <v/>
      </c>
      <c r="DF1093" s="17" t="str">
        <f t="shared" si="106"/>
        <v/>
      </c>
      <c r="DG1093" s="17" t="str">
        <f>IF(Wedstrijden!AP914="x","L","")</f>
        <v/>
      </c>
      <c r="DH1093" s="17" t="str">
        <f>IF(Wedstrijden!AQ914="x","M","")</f>
        <v/>
      </c>
      <c r="DI1093" s="17" t="str">
        <f>IF(Wedstrijden!AR914="x","Z","")</f>
        <v/>
      </c>
      <c r="DJ1093" s="17" t="str">
        <f>IF(Wedstrijden!AS914="x","Z","")</f>
        <v/>
      </c>
      <c r="DK1093" s="17" t="str">
        <f>IF(COUNTA(Wedstrijden!AU914:AW914)&lt;&gt;0,6,"")</f>
        <v/>
      </c>
      <c r="DL1093" s="17" t="str">
        <f t="shared" si="107"/>
        <v/>
      </c>
      <c r="DM1093" s="17" t="str">
        <f>IF(Wedstrijden!AU914="x","L","")</f>
        <v/>
      </c>
      <c r="DN1093" s="17" t="str">
        <f>IF(Wedstrijden!AV914="x","M","")</f>
        <v/>
      </c>
      <c r="DO1093" s="17" t="str">
        <f>IF(Wedstrijden!AW914="x","Z","")</f>
        <v/>
      </c>
      <c r="DP1093" s="17" t="str">
        <f>IF(Wedstrijden!AX914="x","Z","")</f>
        <v/>
      </c>
    </row>
    <row r="1094" spans="1:120" ht="14.4" x14ac:dyDescent="0.3">
      <c r="A1094" s="21">
        <f>Wedstrijden!A915</f>
        <v>0</v>
      </c>
      <c r="B1094" s="17" t="str">
        <f>IFERROR(VLOOKUP(Wedstrijden!#REF!,#REF!,2,FALSE),"")</f>
        <v/>
      </c>
      <c r="C1094" s="17" t="e">
        <f>Wedstrijden!#REF!</f>
        <v>#REF!</v>
      </c>
      <c r="D1094" s="17" t="str">
        <f>IFERROR(VLOOKUP(Wedstrijden!#REF!,#REF!,2,FALSE),"")</f>
        <v/>
      </c>
      <c r="E1094" s="17" t="str">
        <f>IFERROR(VLOOKUP(Wedstrijden!#REF!,#REF!,5,FALSE),"")</f>
        <v/>
      </c>
      <c r="F1094" s="17" t="e">
        <f>IF(Wedstrijden!#REF!&lt;&gt;"",Wedstrijden!#REF!,"")</f>
        <v>#REF!</v>
      </c>
      <c r="G1094" s="17" t="e">
        <f>IF(Wedstrijden!#REF!="Indoor",1,0)</f>
        <v>#REF!</v>
      </c>
      <c r="H1094" s="17" t="e">
        <f>Wedstrijden!#REF!</f>
        <v>#REF!</v>
      </c>
      <c r="I1094" s="17" t="e">
        <f>IF(Wedstrijden!#REF!="Nee",0,IF(Wedstrijden!#REF!="Ja",1,""))</f>
        <v>#REF!</v>
      </c>
      <c r="J1094" s="17" t="e">
        <f>IF(Wedstrijden!#REF!&lt;&gt;"",Wedstrijden!#REF!,"")</f>
        <v>#REF!</v>
      </c>
      <c r="W1094" s="18"/>
      <c r="AE1094" s="18"/>
      <c r="AN1094" s="18"/>
      <c r="AU1094" s="18"/>
      <c r="BA1094" s="18"/>
      <c r="BE1094" s="18"/>
      <c r="BJ1094" s="17" t="str">
        <f>IF(COUNTA(Wedstrijden!O915:Y915)&lt;&gt;0,1,"")</f>
        <v/>
      </c>
      <c r="BK1094" s="17" t="str">
        <f t="shared" si="102"/>
        <v/>
      </c>
      <c r="BL1094" s="17" t="str">
        <f>IF(Wedstrijden!O915="x","AA","")</f>
        <v/>
      </c>
      <c r="BM1094" s="17" t="str">
        <f>IF(Wedstrijden!P915="x","A","")</f>
        <v/>
      </c>
      <c r="BN1094" s="17" t="str">
        <f>IF(Wedstrijden!Q915="x","B1","")</f>
        <v/>
      </c>
      <c r="BO1094" s="17" t="e">
        <f>IF(Wedstrijden!#REF!="x","BB","")</f>
        <v>#REF!</v>
      </c>
      <c r="BP1094" s="17" t="str">
        <f>IF(Wedstrijden!S915="x","B","")</f>
        <v/>
      </c>
      <c r="BQ1094" s="17" t="str">
        <f>IF(Wedstrijden!T915="x","L1","")</f>
        <v/>
      </c>
      <c r="BR1094" s="17" t="str">
        <f>IF(Wedstrijden!U915="x","L2","")</f>
        <v/>
      </c>
      <c r="BS1094" s="17" t="str">
        <f>IF(Wedstrijden!V915="x","M1","")</f>
        <v/>
      </c>
      <c r="BT1094" s="17" t="str">
        <f>IF(Wedstrijden!W915="x","M2","")</f>
        <v/>
      </c>
      <c r="BU1094" s="17" t="str">
        <f>IF(Wedstrijden!X915="x","Z1","")</f>
        <v/>
      </c>
      <c r="BV1094" s="17" t="str">
        <f>IF(Wedstrijden!Y915="x","Z2","")</f>
        <v/>
      </c>
      <c r="BW1094" s="17" t="str">
        <f>IF(COUNTA(Wedstrijden!F915:N915)&lt;&gt;0,1,"")</f>
        <v/>
      </c>
      <c r="BX1094" s="17" t="str">
        <f t="shared" si="103"/>
        <v/>
      </c>
      <c r="BY1094" s="17" t="str">
        <f>IF(Wedstrijden!F915="x","BB","")</f>
        <v/>
      </c>
      <c r="BZ1094" s="17" t="str">
        <f>IF(Wedstrijden!G915="x","B","")</f>
        <v/>
      </c>
      <c r="CA1094" s="17" t="str">
        <f>IF(Wedstrijden!H915="x","L1","")</f>
        <v/>
      </c>
      <c r="CB1094" s="17" t="str">
        <f>IF(Wedstrijden!I915="x","L2","")</f>
        <v/>
      </c>
      <c r="CC1094" s="17" t="str">
        <f>IF(Wedstrijden!J915="x","M1","")</f>
        <v/>
      </c>
      <c r="CD1094" s="17" t="str">
        <f>IF(Wedstrijden!K915="x","M2","")</f>
        <v/>
      </c>
      <c r="CE1094" s="17" t="str">
        <f>IF(Wedstrijden!L915="x","Z1","")</f>
        <v/>
      </c>
      <c r="CF1094" s="17" t="str">
        <f>IF(Wedstrijden!M915="x","Z2","")</f>
        <v/>
      </c>
      <c r="CG1094" s="17" t="str">
        <f>IF(Wedstrijden!N915="x","ZZL","")</f>
        <v/>
      </c>
      <c r="CL1094" s="17" t="str">
        <f>IF(COUNTA(Wedstrijden!AG915:AN915)&lt;&gt;0,2,"")</f>
        <v/>
      </c>
      <c r="CM1094" s="17" t="str">
        <f t="shared" si="104"/>
        <v/>
      </c>
      <c r="CN1094" s="17" t="str">
        <f>IF(Wedstrijden!AG915="x","AA","")</f>
        <v/>
      </c>
      <c r="CO1094" s="17" t="str">
        <f>IF(Wedstrijden!AH915="x","A","")</f>
        <v/>
      </c>
      <c r="CP1094" s="17" t="str">
        <f>IF(Wedstrijden!AI915="x","BB","")</f>
        <v/>
      </c>
      <c r="CQ1094" s="17" t="str">
        <f>IF(Wedstrijden!AJ915="x","B","")</f>
        <v/>
      </c>
      <c r="CR1094" s="17" t="str">
        <f>IF(Wedstrijden!AK915="x","L","")</f>
        <v/>
      </c>
      <c r="CS1094" s="17" t="str">
        <f>IF(Wedstrijden!AL915="x","M","")</f>
        <v/>
      </c>
      <c r="CT1094" s="17" t="str">
        <f>IF(Wedstrijden!AM915="x","Z","")</f>
        <v/>
      </c>
      <c r="CU1094" s="17" t="str">
        <f>IF(Wedstrijden!AN915="x","ZZ","")</f>
        <v/>
      </c>
      <c r="CV1094" s="17" t="str">
        <f>IF(COUNTA(Wedstrijden!Z915:AF915)&lt;&gt;0,2,"")</f>
        <v/>
      </c>
      <c r="CW1094" s="17" t="str">
        <f t="shared" si="105"/>
        <v/>
      </c>
      <c r="CX1094" s="17" t="str">
        <f>IF(Wedstrijden!Z915="x","BB","")</f>
        <v/>
      </c>
      <c r="CY1094" s="17" t="str">
        <f>IF(Wedstrijden!AA915="x","B","")</f>
        <v/>
      </c>
      <c r="CZ1094" s="17" t="str">
        <f>IF(Wedstrijden!AB915="x","L","")</f>
        <v/>
      </c>
      <c r="DA1094" s="17" t="str">
        <f>IF(Wedstrijden!AC915="x","M","")</f>
        <v/>
      </c>
      <c r="DB1094" s="17" t="str">
        <f>IF(Wedstrijden!AD915="x","Z","")</f>
        <v/>
      </c>
      <c r="DC1094" s="17" t="str">
        <f>IF(Wedstrijden!AE915="x","ZZ","")</f>
        <v/>
      </c>
      <c r="DD1094" s="17" t="str">
        <f>IF(Wedstrijden!AF915="x","1.40","")</f>
        <v/>
      </c>
      <c r="DE1094" s="17" t="str">
        <f>IF(COUNTA(Wedstrijden!AP915:AR915)&lt;&gt;0,6,"")</f>
        <v/>
      </c>
      <c r="DF1094" s="17" t="str">
        <f t="shared" si="106"/>
        <v/>
      </c>
      <c r="DG1094" s="17" t="str">
        <f>IF(Wedstrijden!AP915="x","L","")</f>
        <v/>
      </c>
      <c r="DH1094" s="17" t="str">
        <f>IF(Wedstrijden!AQ915="x","M","")</f>
        <v/>
      </c>
      <c r="DI1094" s="17" t="str">
        <f>IF(Wedstrijden!AR915="x","Z","")</f>
        <v/>
      </c>
      <c r="DJ1094" s="17" t="str">
        <f>IF(Wedstrijden!AS915="x","Z","")</f>
        <v/>
      </c>
      <c r="DK1094" s="17" t="str">
        <f>IF(COUNTA(Wedstrijden!AU915:AW915)&lt;&gt;0,6,"")</f>
        <v/>
      </c>
      <c r="DL1094" s="17" t="str">
        <f t="shared" si="107"/>
        <v/>
      </c>
      <c r="DM1094" s="17" t="str">
        <f>IF(Wedstrijden!AU915="x","L","")</f>
        <v/>
      </c>
      <c r="DN1094" s="17" t="str">
        <f>IF(Wedstrijden!AV915="x","M","")</f>
        <v/>
      </c>
      <c r="DO1094" s="17" t="str">
        <f>IF(Wedstrijden!AW915="x","Z","")</f>
        <v/>
      </c>
      <c r="DP1094" s="17" t="str">
        <f>IF(Wedstrijden!AX915="x","Z","")</f>
        <v/>
      </c>
    </row>
    <row r="1095" spans="1:120" ht="14.4" x14ac:dyDescent="0.3">
      <c r="A1095" s="21">
        <f>Wedstrijden!A916</f>
        <v>0</v>
      </c>
      <c r="B1095" s="17" t="str">
        <f>IFERROR(VLOOKUP(Wedstrijden!#REF!,#REF!,2,FALSE),"")</f>
        <v/>
      </c>
      <c r="C1095" s="17" t="e">
        <f>Wedstrijden!#REF!</f>
        <v>#REF!</v>
      </c>
      <c r="D1095" s="17" t="str">
        <f>IFERROR(VLOOKUP(Wedstrijden!#REF!,#REF!,2,FALSE),"")</f>
        <v/>
      </c>
      <c r="E1095" s="17" t="str">
        <f>IFERROR(VLOOKUP(Wedstrijden!#REF!,#REF!,5,FALSE),"")</f>
        <v/>
      </c>
      <c r="F1095" s="17" t="e">
        <f>IF(Wedstrijden!#REF!&lt;&gt;"",Wedstrijden!#REF!,"")</f>
        <v>#REF!</v>
      </c>
      <c r="G1095" s="17" t="e">
        <f>IF(Wedstrijden!#REF!="Indoor",1,0)</f>
        <v>#REF!</v>
      </c>
      <c r="H1095" s="17" t="e">
        <f>Wedstrijden!#REF!</f>
        <v>#REF!</v>
      </c>
      <c r="I1095" s="17" t="e">
        <f>IF(Wedstrijden!#REF!="Nee",0,IF(Wedstrijden!#REF!="Ja",1,""))</f>
        <v>#REF!</v>
      </c>
      <c r="J1095" s="17" t="e">
        <f>IF(Wedstrijden!#REF!&lt;&gt;"",Wedstrijden!#REF!,"")</f>
        <v>#REF!</v>
      </c>
      <c r="W1095" s="18"/>
      <c r="AE1095" s="18"/>
      <c r="AN1095" s="18"/>
      <c r="AU1095" s="18"/>
      <c r="BA1095" s="18"/>
      <c r="BE1095" s="18"/>
      <c r="BJ1095" s="17" t="str">
        <f>IF(COUNTA(Wedstrijden!O916:Y916)&lt;&gt;0,1,"")</f>
        <v/>
      </c>
      <c r="BK1095" s="17" t="str">
        <f t="shared" si="102"/>
        <v/>
      </c>
      <c r="BL1095" s="17" t="str">
        <f>IF(Wedstrijden!O916="x","AA","")</f>
        <v/>
      </c>
      <c r="BM1095" s="17" t="str">
        <f>IF(Wedstrijden!P916="x","A","")</f>
        <v/>
      </c>
      <c r="BN1095" s="17" t="str">
        <f>IF(Wedstrijden!Q916="x","B1","")</f>
        <v/>
      </c>
      <c r="BO1095" s="17" t="e">
        <f>IF(Wedstrijden!#REF!="x","BB","")</f>
        <v>#REF!</v>
      </c>
      <c r="BP1095" s="17" t="str">
        <f>IF(Wedstrijden!S916="x","B","")</f>
        <v/>
      </c>
      <c r="BQ1095" s="17" t="str">
        <f>IF(Wedstrijden!T916="x","L1","")</f>
        <v/>
      </c>
      <c r="BR1095" s="17" t="str">
        <f>IF(Wedstrijden!U916="x","L2","")</f>
        <v/>
      </c>
      <c r="BS1095" s="17" t="str">
        <f>IF(Wedstrijden!V916="x","M1","")</f>
        <v/>
      </c>
      <c r="BT1095" s="17" t="str">
        <f>IF(Wedstrijden!W916="x","M2","")</f>
        <v/>
      </c>
      <c r="BU1095" s="17" t="str">
        <f>IF(Wedstrijden!X916="x","Z1","")</f>
        <v/>
      </c>
      <c r="BV1095" s="17" t="str">
        <f>IF(Wedstrijden!Y916="x","Z2","")</f>
        <v/>
      </c>
      <c r="BW1095" s="17" t="str">
        <f>IF(COUNTA(Wedstrijden!F916:N916)&lt;&gt;0,1,"")</f>
        <v/>
      </c>
      <c r="BX1095" s="17" t="str">
        <f t="shared" si="103"/>
        <v/>
      </c>
      <c r="BY1095" s="17" t="str">
        <f>IF(Wedstrijden!F916="x","BB","")</f>
        <v/>
      </c>
      <c r="BZ1095" s="17" t="str">
        <f>IF(Wedstrijden!G916="x","B","")</f>
        <v/>
      </c>
      <c r="CA1095" s="17" t="str">
        <f>IF(Wedstrijden!H916="x","L1","")</f>
        <v/>
      </c>
      <c r="CB1095" s="17" t="str">
        <f>IF(Wedstrijden!I916="x","L2","")</f>
        <v/>
      </c>
      <c r="CC1095" s="17" t="str">
        <f>IF(Wedstrijden!J916="x","M1","")</f>
        <v/>
      </c>
      <c r="CD1095" s="17" t="str">
        <f>IF(Wedstrijden!K916="x","M2","")</f>
        <v/>
      </c>
      <c r="CE1095" s="17" t="str">
        <f>IF(Wedstrijden!L916="x","Z1","")</f>
        <v/>
      </c>
      <c r="CF1095" s="17" t="str">
        <f>IF(Wedstrijden!M916="x","Z2","")</f>
        <v/>
      </c>
      <c r="CG1095" s="17" t="str">
        <f>IF(Wedstrijden!N916="x","ZZL","")</f>
        <v/>
      </c>
      <c r="CL1095" s="17" t="str">
        <f>IF(COUNTA(Wedstrijden!AG916:AN916)&lt;&gt;0,2,"")</f>
        <v/>
      </c>
      <c r="CM1095" s="17" t="str">
        <f t="shared" si="104"/>
        <v/>
      </c>
      <c r="CN1095" s="17" t="str">
        <f>IF(Wedstrijden!AG916="x","AA","")</f>
        <v/>
      </c>
      <c r="CO1095" s="17" t="str">
        <f>IF(Wedstrijden!AH916="x","A","")</f>
        <v/>
      </c>
      <c r="CP1095" s="17" t="str">
        <f>IF(Wedstrijden!AI916="x","BB","")</f>
        <v/>
      </c>
      <c r="CQ1095" s="17" t="str">
        <f>IF(Wedstrijden!AJ916="x","B","")</f>
        <v/>
      </c>
      <c r="CR1095" s="17" t="str">
        <f>IF(Wedstrijden!AK916="x","L","")</f>
        <v/>
      </c>
      <c r="CS1095" s="17" t="str">
        <f>IF(Wedstrijden!AL916="x","M","")</f>
        <v/>
      </c>
      <c r="CT1095" s="17" t="str">
        <f>IF(Wedstrijden!AM916="x","Z","")</f>
        <v/>
      </c>
      <c r="CU1095" s="17" t="str">
        <f>IF(Wedstrijden!AN916="x","ZZ","")</f>
        <v/>
      </c>
      <c r="CV1095" s="17" t="str">
        <f>IF(COUNTA(Wedstrijden!Z916:AF916)&lt;&gt;0,2,"")</f>
        <v/>
      </c>
      <c r="CW1095" s="17" t="str">
        <f t="shared" si="105"/>
        <v/>
      </c>
      <c r="CX1095" s="17" t="str">
        <f>IF(Wedstrijden!Z916="x","BB","")</f>
        <v/>
      </c>
      <c r="CY1095" s="17" t="str">
        <f>IF(Wedstrijden!AA916="x","B","")</f>
        <v/>
      </c>
      <c r="CZ1095" s="17" t="str">
        <f>IF(Wedstrijden!AB916="x","L","")</f>
        <v/>
      </c>
      <c r="DA1095" s="17" t="str">
        <f>IF(Wedstrijden!AC916="x","M","")</f>
        <v/>
      </c>
      <c r="DB1095" s="17" t="str">
        <f>IF(Wedstrijden!AD916="x","Z","")</f>
        <v/>
      </c>
      <c r="DC1095" s="17" t="str">
        <f>IF(Wedstrijden!AE916="x","ZZ","")</f>
        <v/>
      </c>
      <c r="DD1095" s="17" t="str">
        <f>IF(Wedstrijden!AF916="x","1.40","")</f>
        <v/>
      </c>
      <c r="DE1095" s="17" t="str">
        <f>IF(COUNTA(Wedstrijden!AP916:AR916)&lt;&gt;0,6,"")</f>
        <v/>
      </c>
      <c r="DF1095" s="17" t="str">
        <f t="shared" si="106"/>
        <v/>
      </c>
      <c r="DG1095" s="17" t="str">
        <f>IF(Wedstrijden!AP916="x","L","")</f>
        <v/>
      </c>
      <c r="DH1095" s="17" t="str">
        <f>IF(Wedstrijden!AQ916="x","M","")</f>
        <v/>
      </c>
      <c r="DI1095" s="17" t="str">
        <f>IF(Wedstrijden!AR916="x","Z","")</f>
        <v/>
      </c>
      <c r="DJ1095" s="17" t="str">
        <f>IF(Wedstrijden!AS916="x","Z","")</f>
        <v/>
      </c>
      <c r="DK1095" s="17" t="str">
        <f>IF(COUNTA(Wedstrijden!AU916:AW916)&lt;&gt;0,6,"")</f>
        <v/>
      </c>
      <c r="DL1095" s="17" t="str">
        <f t="shared" si="107"/>
        <v/>
      </c>
      <c r="DM1095" s="17" t="str">
        <f>IF(Wedstrijden!AU916="x","L","")</f>
        <v/>
      </c>
      <c r="DN1095" s="17" t="str">
        <f>IF(Wedstrijden!AV916="x","M","")</f>
        <v/>
      </c>
      <c r="DO1095" s="17" t="str">
        <f>IF(Wedstrijden!AW916="x","Z","")</f>
        <v/>
      </c>
      <c r="DP1095" s="17" t="str">
        <f>IF(Wedstrijden!AX916="x","Z","")</f>
        <v/>
      </c>
    </row>
    <row r="1096" spans="1:120" ht="14.4" x14ac:dyDescent="0.3">
      <c r="A1096" s="21">
        <f>Wedstrijden!A917</f>
        <v>0</v>
      </c>
      <c r="B1096" s="17" t="str">
        <f>IFERROR(VLOOKUP(Wedstrijden!#REF!,#REF!,2,FALSE),"")</f>
        <v/>
      </c>
      <c r="C1096" s="17" t="e">
        <f>Wedstrijden!#REF!</f>
        <v>#REF!</v>
      </c>
      <c r="D1096" s="17" t="str">
        <f>IFERROR(VLOOKUP(Wedstrijden!#REF!,#REF!,2,FALSE),"")</f>
        <v/>
      </c>
      <c r="E1096" s="17" t="str">
        <f>IFERROR(VLOOKUP(Wedstrijden!#REF!,#REF!,5,FALSE),"")</f>
        <v/>
      </c>
      <c r="F1096" s="17" t="e">
        <f>IF(Wedstrijden!#REF!&lt;&gt;"",Wedstrijden!#REF!,"")</f>
        <v>#REF!</v>
      </c>
      <c r="G1096" s="17" t="e">
        <f>IF(Wedstrijden!#REF!="Indoor",1,0)</f>
        <v>#REF!</v>
      </c>
      <c r="H1096" s="17" t="e">
        <f>Wedstrijden!#REF!</f>
        <v>#REF!</v>
      </c>
      <c r="I1096" s="17" t="e">
        <f>IF(Wedstrijden!#REF!="Nee",0,IF(Wedstrijden!#REF!="Ja",1,""))</f>
        <v>#REF!</v>
      </c>
      <c r="J1096" s="17" t="e">
        <f>IF(Wedstrijden!#REF!&lt;&gt;"",Wedstrijden!#REF!,"")</f>
        <v>#REF!</v>
      </c>
      <c r="W1096" s="18"/>
      <c r="AE1096" s="18"/>
      <c r="AN1096" s="18"/>
      <c r="AU1096" s="18"/>
      <c r="BA1096" s="18"/>
      <c r="BE1096" s="18"/>
      <c r="BJ1096" s="17" t="str">
        <f>IF(COUNTA(Wedstrijden!O917:Y917)&lt;&gt;0,1,"")</f>
        <v/>
      </c>
      <c r="BK1096" s="17" t="str">
        <f t="shared" si="102"/>
        <v/>
      </c>
      <c r="BL1096" s="17" t="str">
        <f>IF(Wedstrijden!O917="x","AA","")</f>
        <v/>
      </c>
      <c r="BM1096" s="17" t="str">
        <f>IF(Wedstrijden!P917="x","A","")</f>
        <v/>
      </c>
      <c r="BN1096" s="17" t="str">
        <f>IF(Wedstrijden!Q917="x","B1","")</f>
        <v/>
      </c>
      <c r="BO1096" s="17" t="e">
        <f>IF(Wedstrijden!#REF!="x","BB","")</f>
        <v>#REF!</v>
      </c>
      <c r="BP1096" s="17" t="str">
        <f>IF(Wedstrijden!S917="x","B","")</f>
        <v/>
      </c>
      <c r="BQ1096" s="17" t="str">
        <f>IF(Wedstrijden!T917="x","L1","")</f>
        <v/>
      </c>
      <c r="BR1096" s="17" t="str">
        <f>IF(Wedstrijden!U917="x","L2","")</f>
        <v/>
      </c>
      <c r="BS1096" s="17" t="str">
        <f>IF(Wedstrijden!V917="x","M1","")</f>
        <v/>
      </c>
      <c r="BT1096" s="17" t="str">
        <f>IF(Wedstrijden!W917="x","M2","")</f>
        <v/>
      </c>
      <c r="BU1096" s="17" t="str">
        <f>IF(Wedstrijden!X917="x","Z1","")</f>
        <v/>
      </c>
      <c r="BV1096" s="17" t="str">
        <f>IF(Wedstrijden!Y917="x","Z2","")</f>
        <v/>
      </c>
      <c r="BW1096" s="17" t="str">
        <f>IF(COUNTA(Wedstrijden!F917:N917)&lt;&gt;0,1,"")</f>
        <v/>
      </c>
      <c r="BX1096" s="17" t="str">
        <f t="shared" si="103"/>
        <v/>
      </c>
      <c r="BY1096" s="17" t="str">
        <f>IF(Wedstrijden!F917="x","BB","")</f>
        <v/>
      </c>
      <c r="BZ1096" s="17" t="str">
        <f>IF(Wedstrijden!G917="x","B","")</f>
        <v/>
      </c>
      <c r="CA1096" s="17" t="str">
        <f>IF(Wedstrijden!H917="x","L1","")</f>
        <v/>
      </c>
      <c r="CB1096" s="17" t="str">
        <f>IF(Wedstrijden!I917="x","L2","")</f>
        <v/>
      </c>
      <c r="CC1096" s="17" t="str">
        <f>IF(Wedstrijden!J917="x","M1","")</f>
        <v/>
      </c>
      <c r="CD1096" s="17" t="str">
        <f>IF(Wedstrijden!K917="x","M2","")</f>
        <v/>
      </c>
      <c r="CE1096" s="17" t="str">
        <f>IF(Wedstrijden!L917="x","Z1","")</f>
        <v/>
      </c>
      <c r="CF1096" s="17" t="str">
        <f>IF(Wedstrijden!M917="x","Z2","")</f>
        <v/>
      </c>
      <c r="CG1096" s="17" t="str">
        <f>IF(Wedstrijden!N917="x","ZZL","")</f>
        <v/>
      </c>
      <c r="CL1096" s="17" t="str">
        <f>IF(COUNTA(Wedstrijden!AG917:AN917)&lt;&gt;0,2,"")</f>
        <v/>
      </c>
      <c r="CM1096" s="17" t="str">
        <f t="shared" si="104"/>
        <v/>
      </c>
      <c r="CN1096" s="17" t="str">
        <f>IF(Wedstrijden!AG917="x","AA","")</f>
        <v/>
      </c>
      <c r="CO1096" s="17" t="str">
        <f>IF(Wedstrijden!AH917="x","A","")</f>
        <v/>
      </c>
      <c r="CP1096" s="17" t="str">
        <f>IF(Wedstrijden!AI917="x","BB","")</f>
        <v/>
      </c>
      <c r="CQ1096" s="17" t="str">
        <f>IF(Wedstrijden!AJ917="x","B","")</f>
        <v/>
      </c>
      <c r="CR1096" s="17" t="str">
        <f>IF(Wedstrijden!AK917="x","L","")</f>
        <v/>
      </c>
      <c r="CS1096" s="17" t="str">
        <f>IF(Wedstrijden!AL917="x","M","")</f>
        <v/>
      </c>
      <c r="CT1096" s="17" t="str">
        <f>IF(Wedstrijden!AM917="x","Z","")</f>
        <v/>
      </c>
      <c r="CU1096" s="17" t="str">
        <f>IF(Wedstrijden!AN917="x","ZZ","")</f>
        <v/>
      </c>
      <c r="CV1096" s="17" t="str">
        <f>IF(COUNTA(Wedstrijden!Z917:AF917)&lt;&gt;0,2,"")</f>
        <v/>
      </c>
      <c r="CW1096" s="17" t="str">
        <f t="shared" si="105"/>
        <v/>
      </c>
      <c r="CX1096" s="17" t="str">
        <f>IF(Wedstrijden!Z917="x","BB","")</f>
        <v/>
      </c>
      <c r="CY1096" s="17" t="str">
        <f>IF(Wedstrijden!AA917="x","B","")</f>
        <v/>
      </c>
      <c r="CZ1096" s="17" t="str">
        <f>IF(Wedstrijden!AB917="x","L","")</f>
        <v/>
      </c>
      <c r="DA1096" s="17" t="str">
        <f>IF(Wedstrijden!AC917="x","M","")</f>
        <v/>
      </c>
      <c r="DB1096" s="17" t="str">
        <f>IF(Wedstrijden!AD917="x","Z","")</f>
        <v/>
      </c>
      <c r="DC1096" s="17" t="str">
        <f>IF(Wedstrijden!AE917="x","ZZ","")</f>
        <v/>
      </c>
      <c r="DD1096" s="17" t="str">
        <f>IF(Wedstrijden!AF917="x","1.40","")</f>
        <v/>
      </c>
      <c r="DE1096" s="17" t="str">
        <f>IF(COUNTA(Wedstrijden!AP917:AR917)&lt;&gt;0,6,"")</f>
        <v/>
      </c>
      <c r="DF1096" s="17" t="str">
        <f t="shared" si="106"/>
        <v/>
      </c>
      <c r="DG1096" s="17" t="str">
        <f>IF(Wedstrijden!AP917="x","L","")</f>
        <v/>
      </c>
      <c r="DH1096" s="17" t="str">
        <f>IF(Wedstrijden!AQ917="x","M","")</f>
        <v/>
      </c>
      <c r="DI1096" s="17" t="str">
        <f>IF(Wedstrijden!AR917="x","Z","")</f>
        <v/>
      </c>
      <c r="DJ1096" s="17" t="str">
        <f>IF(Wedstrijden!AS917="x","Z","")</f>
        <v/>
      </c>
      <c r="DK1096" s="17" t="str">
        <f>IF(COUNTA(Wedstrijden!AU917:AW917)&lt;&gt;0,6,"")</f>
        <v/>
      </c>
      <c r="DL1096" s="17" t="str">
        <f t="shared" si="107"/>
        <v/>
      </c>
      <c r="DM1096" s="17" t="str">
        <f>IF(Wedstrijden!AU917="x","L","")</f>
        <v/>
      </c>
      <c r="DN1096" s="17" t="str">
        <f>IF(Wedstrijden!AV917="x","M","")</f>
        <v/>
      </c>
      <c r="DO1096" s="17" t="str">
        <f>IF(Wedstrijden!AW917="x","Z","")</f>
        <v/>
      </c>
      <c r="DP1096" s="17" t="str">
        <f>IF(Wedstrijden!AX917="x","Z","")</f>
        <v/>
      </c>
    </row>
    <row r="1097" spans="1:120" ht="14.4" x14ac:dyDescent="0.3">
      <c r="A1097" s="21">
        <f>Wedstrijden!A918</f>
        <v>0</v>
      </c>
      <c r="B1097" s="17" t="str">
        <f>IFERROR(VLOOKUP(Wedstrijden!#REF!,#REF!,2,FALSE),"")</f>
        <v/>
      </c>
      <c r="C1097" s="17" t="e">
        <f>Wedstrijden!#REF!</f>
        <v>#REF!</v>
      </c>
      <c r="D1097" s="17" t="str">
        <f>IFERROR(VLOOKUP(Wedstrijden!#REF!,#REF!,2,FALSE),"")</f>
        <v/>
      </c>
      <c r="E1097" s="17" t="str">
        <f>IFERROR(VLOOKUP(Wedstrijden!#REF!,#REF!,5,FALSE),"")</f>
        <v/>
      </c>
      <c r="F1097" s="17" t="e">
        <f>IF(Wedstrijden!#REF!&lt;&gt;"",Wedstrijden!#REF!,"")</f>
        <v>#REF!</v>
      </c>
      <c r="G1097" s="17" t="e">
        <f>IF(Wedstrijden!#REF!="Indoor",1,0)</f>
        <v>#REF!</v>
      </c>
      <c r="H1097" s="17" t="e">
        <f>Wedstrijden!#REF!</f>
        <v>#REF!</v>
      </c>
      <c r="I1097" s="17" t="e">
        <f>IF(Wedstrijden!#REF!="Nee",0,IF(Wedstrijden!#REF!="Ja",1,""))</f>
        <v>#REF!</v>
      </c>
      <c r="J1097" s="17" t="e">
        <f>IF(Wedstrijden!#REF!&lt;&gt;"",Wedstrijden!#REF!,"")</f>
        <v>#REF!</v>
      </c>
      <c r="W1097" s="18"/>
      <c r="AE1097" s="18"/>
      <c r="AN1097" s="18"/>
      <c r="AU1097" s="18"/>
      <c r="BA1097" s="18"/>
      <c r="BE1097" s="18"/>
      <c r="BJ1097" s="17" t="str">
        <f>IF(COUNTA(Wedstrijden!O918:Y918)&lt;&gt;0,1,"")</f>
        <v/>
      </c>
      <c r="BK1097" s="17" t="str">
        <f t="shared" si="102"/>
        <v/>
      </c>
      <c r="BL1097" s="17" t="str">
        <f>IF(Wedstrijden!O918="x","AA","")</f>
        <v/>
      </c>
      <c r="BM1097" s="17" t="str">
        <f>IF(Wedstrijden!P918="x","A","")</f>
        <v/>
      </c>
      <c r="BN1097" s="17" t="str">
        <f>IF(Wedstrijden!Q918="x","B1","")</f>
        <v/>
      </c>
      <c r="BO1097" s="17" t="e">
        <f>IF(Wedstrijden!#REF!="x","BB","")</f>
        <v>#REF!</v>
      </c>
      <c r="BP1097" s="17" t="str">
        <f>IF(Wedstrijden!S918="x","B","")</f>
        <v/>
      </c>
      <c r="BQ1097" s="17" t="str">
        <f>IF(Wedstrijden!T918="x","L1","")</f>
        <v/>
      </c>
      <c r="BR1097" s="17" t="str">
        <f>IF(Wedstrijden!U918="x","L2","")</f>
        <v/>
      </c>
      <c r="BS1097" s="17" t="str">
        <f>IF(Wedstrijden!V918="x","M1","")</f>
        <v/>
      </c>
      <c r="BT1097" s="17" t="str">
        <f>IF(Wedstrijden!W918="x","M2","")</f>
        <v/>
      </c>
      <c r="BU1097" s="17" t="str">
        <f>IF(Wedstrijden!X918="x","Z1","")</f>
        <v/>
      </c>
      <c r="BV1097" s="17" t="str">
        <f>IF(Wedstrijden!Y918="x","Z2","")</f>
        <v/>
      </c>
      <c r="BW1097" s="17" t="str">
        <f>IF(COUNTA(Wedstrijden!F918:N918)&lt;&gt;0,1,"")</f>
        <v/>
      </c>
      <c r="BX1097" s="17" t="str">
        <f t="shared" si="103"/>
        <v/>
      </c>
      <c r="BY1097" s="17" t="str">
        <f>IF(Wedstrijden!F918="x","BB","")</f>
        <v/>
      </c>
      <c r="BZ1097" s="17" t="str">
        <f>IF(Wedstrijden!G918="x","B","")</f>
        <v/>
      </c>
      <c r="CA1097" s="17" t="str">
        <f>IF(Wedstrijden!H918="x","L1","")</f>
        <v/>
      </c>
      <c r="CB1097" s="17" t="str">
        <f>IF(Wedstrijden!I918="x","L2","")</f>
        <v/>
      </c>
      <c r="CC1097" s="17" t="str">
        <f>IF(Wedstrijden!J918="x","M1","")</f>
        <v/>
      </c>
      <c r="CD1097" s="17" t="str">
        <f>IF(Wedstrijden!K918="x","M2","")</f>
        <v/>
      </c>
      <c r="CE1097" s="17" t="str">
        <f>IF(Wedstrijden!L918="x","Z1","")</f>
        <v/>
      </c>
      <c r="CF1097" s="17" t="str">
        <f>IF(Wedstrijden!M918="x","Z2","")</f>
        <v/>
      </c>
      <c r="CG1097" s="17" t="str">
        <f>IF(Wedstrijden!N918="x","ZZL","")</f>
        <v/>
      </c>
      <c r="CL1097" s="17" t="str">
        <f>IF(COUNTA(Wedstrijden!AG918:AN918)&lt;&gt;0,2,"")</f>
        <v/>
      </c>
      <c r="CM1097" s="17" t="str">
        <f t="shared" si="104"/>
        <v/>
      </c>
      <c r="CN1097" s="17" t="str">
        <f>IF(Wedstrijden!AG918="x","AA","")</f>
        <v/>
      </c>
      <c r="CO1097" s="17" t="str">
        <f>IF(Wedstrijden!AH918="x","A","")</f>
        <v/>
      </c>
      <c r="CP1097" s="17" t="str">
        <f>IF(Wedstrijden!AI918="x","BB","")</f>
        <v/>
      </c>
      <c r="CQ1097" s="17" t="str">
        <f>IF(Wedstrijden!AJ918="x","B","")</f>
        <v/>
      </c>
      <c r="CR1097" s="17" t="str">
        <f>IF(Wedstrijden!AK918="x","L","")</f>
        <v/>
      </c>
      <c r="CS1097" s="17" t="str">
        <f>IF(Wedstrijden!AL918="x","M","")</f>
        <v/>
      </c>
      <c r="CT1097" s="17" t="str">
        <f>IF(Wedstrijden!AM918="x","Z","")</f>
        <v/>
      </c>
      <c r="CU1097" s="17" t="str">
        <f>IF(Wedstrijden!AN918="x","ZZ","")</f>
        <v/>
      </c>
      <c r="CV1097" s="17" t="str">
        <f>IF(COUNTA(Wedstrijden!Z918:AF918)&lt;&gt;0,2,"")</f>
        <v/>
      </c>
      <c r="CW1097" s="17" t="str">
        <f t="shared" si="105"/>
        <v/>
      </c>
      <c r="CX1097" s="17" t="str">
        <f>IF(Wedstrijden!Z918="x","BB","")</f>
        <v/>
      </c>
      <c r="CY1097" s="17" t="str">
        <f>IF(Wedstrijden!AA918="x","B","")</f>
        <v/>
      </c>
      <c r="CZ1097" s="17" t="str">
        <f>IF(Wedstrijden!AB918="x","L","")</f>
        <v/>
      </c>
      <c r="DA1097" s="17" t="str">
        <f>IF(Wedstrijden!AC918="x","M","")</f>
        <v/>
      </c>
      <c r="DB1097" s="17" t="str">
        <f>IF(Wedstrijden!AD918="x","Z","")</f>
        <v/>
      </c>
      <c r="DC1097" s="17" t="str">
        <f>IF(Wedstrijden!AE918="x","ZZ","")</f>
        <v/>
      </c>
      <c r="DD1097" s="17" t="str">
        <f>IF(Wedstrijden!AF918="x","1.40","")</f>
        <v/>
      </c>
      <c r="DE1097" s="17" t="str">
        <f>IF(COUNTA(Wedstrijden!AP918:AR918)&lt;&gt;0,6,"")</f>
        <v/>
      </c>
      <c r="DF1097" s="17" t="str">
        <f t="shared" si="106"/>
        <v/>
      </c>
      <c r="DG1097" s="17" t="str">
        <f>IF(Wedstrijden!AP918="x","L","")</f>
        <v/>
      </c>
      <c r="DH1097" s="17" t="str">
        <f>IF(Wedstrijden!AQ918="x","M","")</f>
        <v/>
      </c>
      <c r="DI1097" s="17" t="str">
        <f>IF(Wedstrijden!AR918="x","Z","")</f>
        <v/>
      </c>
      <c r="DJ1097" s="17" t="str">
        <f>IF(Wedstrijden!AS918="x","Z","")</f>
        <v/>
      </c>
      <c r="DK1097" s="17" t="str">
        <f>IF(COUNTA(Wedstrijden!AU918:AW918)&lt;&gt;0,6,"")</f>
        <v/>
      </c>
      <c r="DL1097" s="17" t="str">
        <f t="shared" si="107"/>
        <v/>
      </c>
      <c r="DM1097" s="17" t="str">
        <f>IF(Wedstrijden!AU918="x","L","")</f>
        <v/>
      </c>
      <c r="DN1097" s="17" t="str">
        <f>IF(Wedstrijden!AV918="x","M","")</f>
        <v/>
      </c>
      <c r="DO1097" s="17" t="str">
        <f>IF(Wedstrijden!AW918="x","Z","")</f>
        <v/>
      </c>
      <c r="DP1097" s="17" t="str">
        <f>IF(Wedstrijden!AX918="x","Z","")</f>
        <v/>
      </c>
    </row>
    <row r="1098" spans="1:120" ht="14.4" x14ac:dyDescent="0.3">
      <c r="A1098" s="21">
        <f>Wedstrijden!A919</f>
        <v>0</v>
      </c>
      <c r="B1098" s="17" t="str">
        <f>IFERROR(VLOOKUP(Wedstrijden!#REF!,#REF!,2,FALSE),"")</f>
        <v/>
      </c>
      <c r="C1098" s="17" t="e">
        <f>Wedstrijden!#REF!</f>
        <v>#REF!</v>
      </c>
      <c r="D1098" s="17" t="str">
        <f>IFERROR(VLOOKUP(Wedstrijden!#REF!,#REF!,2,FALSE),"")</f>
        <v/>
      </c>
      <c r="E1098" s="17" t="str">
        <f>IFERROR(VLOOKUP(Wedstrijden!#REF!,#REF!,5,FALSE),"")</f>
        <v/>
      </c>
      <c r="F1098" s="17" t="e">
        <f>IF(Wedstrijden!#REF!&lt;&gt;"",Wedstrijden!#REF!,"")</f>
        <v>#REF!</v>
      </c>
      <c r="G1098" s="17" t="e">
        <f>IF(Wedstrijden!#REF!="Indoor",1,0)</f>
        <v>#REF!</v>
      </c>
      <c r="H1098" s="17" t="e">
        <f>Wedstrijden!#REF!</f>
        <v>#REF!</v>
      </c>
      <c r="I1098" s="17" t="e">
        <f>IF(Wedstrijden!#REF!="Nee",0,IF(Wedstrijden!#REF!="Ja",1,""))</f>
        <v>#REF!</v>
      </c>
      <c r="J1098" s="17" t="e">
        <f>IF(Wedstrijden!#REF!&lt;&gt;"",Wedstrijden!#REF!,"")</f>
        <v>#REF!</v>
      </c>
      <c r="W1098" s="18"/>
      <c r="AE1098" s="18"/>
      <c r="AN1098" s="18"/>
      <c r="AU1098" s="18"/>
      <c r="BA1098" s="18"/>
      <c r="BE1098" s="18"/>
      <c r="BJ1098" s="17" t="str">
        <f>IF(COUNTA(Wedstrijden!O919:Y919)&lt;&gt;0,1,"")</f>
        <v/>
      </c>
      <c r="BK1098" s="17" t="str">
        <f t="shared" si="102"/>
        <v/>
      </c>
      <c r="BL1098" s="17" t="str">
        <f>IF(Wedstrijden!O919="x","AA","")</f>
        <v/>
      </c>
      <c r="BM1098" s="17" t="str">
        <f>IF(Wedstrijden!P919="x","A","")</f>
        <v/>
      </c>
      <c r="BN1098" s="17" t="str">
        <f>IF(Wedstrijden!Q919="x","B1","")</f>
        <v/>
      </c>
      <c r="BO1098" s="17" t="e">
        <f>IF(Wedstrijden!#REF!="x","BB","")</f>
        <v>#REF!</v>
      </c>
      <c r="BP1098" s="17" t="str">
        <f>IF(Wedstrijden!S919="x","B","")</f>
        <v/>
      </c>
      <c r="BQ1098" s="17" t="str">
        <f>IF(Wedstrijden!T919="x","L1","")</f>
        <v/>
      </c>
      <c r="BR1098" s="17" t="str">
        <f>IF(Wedstrijden!U919="x","L2","")</f>
        <v/>
      </c>
      <c r="BS1098" s="17" t="str">
        <f>IF(Wedstrijden!V919="x","M1","")</f>
        <v/>
      </c>
      <c r="BT1098" s="17" t="str">
        <f>IF(Wedstrijden!W919="x","M2","")</f>
        <v/>
      </c>
      <c r="BU1098" s="17" t="str">
        <f>IF(Wedstrijden!X919="x","Z1","")</f>
        <v/>
      </c>
      <c r="BV1098" s="17" t="str">
        <f>IF(Wedstrijden!Y919="x","Z2","")</f>
        <v/>
      </c>
      <c r="BW1098" s="17" t="str">
        <f>IF(COUNTA(Wedstrijden!F919:N919)&lt;&gt;0,1,"")</f>
        <v/>
      </c>
      <c r="BX1098" s="17" t="str">
        <f t="shared" si="103"/>
        <v/>
      </c>
      <c r="BY1098" s="17" t="str">
        <f>IF(Wedstrijden!F919="x","BB","")</f>
        <v/>
      </c>
      <c r="BZ1098" s="17" t="str">
        <f>IF(Wedstrijden!G919="x","B","")</f>
        <v/>
      </c>
      <c r="CA1098" s="17" t="str">
        <f>IF(Wedstrijden!H919="x","L1","")</f>
        <v/>
      </c>
      <c r="CB1098" s="17" t="str">
        <f>IF(Wedstrijden!I919="x","L2","")</f>
        <v/>
      </c>
      <c r="CC1098" s="17" t="str">
        <f>IF(Wedstrijden!J919="x","M1","")</f>
        <v/>
      </c>
      <c r="CD1098" s="17" t="str">
        <f>IF(Wedstrijden!K919="x","M2","")</f>
        <v/>
      </c>
      <c r="CE1098" s="17" t="str">
        <f>IF(Wedstrijden!L919="x","Z1","")</f>
        <v/>
      </c>
      <c r="CF1098" s="17" t="str">
        <f>IF(Wedstrijden!M919="x","Z2","")</f>
        <v/>
      </c>
      <c r="CG1098" s="17" t="str">
        <f>IF(Wedstrijden!N919="x","ZZL","")</f>
        <v/>
      </c>
      <c r="CL1098" s="17" t="str">
        <f>IF(COUNTA(Wedstrijden!AG919:AN919)&lt;&gt;0,2,"")</f>
        <v/>
      </c>
      <c r="CM1098" s="17" t="str">
        <f t="shared" si="104"/>
        <v/>
      </c>
      <c r="CN1098" s="17" t="str">
        <f>IF(Wedstrijden!AG919="x","AA","")</f>
        <v/>
      </c>
      <c r="CO1098" s="17" t="str">
        <f>IF(Wedstrijden!AH919="x","A","")</f>
        <v/>
      </c>
      <c r="CP1098" s="17" t="str">
        <f>IF(Wedstrijden!AI919="x","BB","")</f>
        <v/>
      </c>
      <c r="CQ1098" s="17" t="str">
        <f>IF(Wedstrijden!AJ919="x","B","")</f>
        <v/>
      </c>
      <c r="CR1098" s="17" t="str">
        <f>IF(Wedstrijden!AK919="x","L","")</f>
        <v/>
      </c>
      <c r="CS1098" s="17" t="str">
        <f>IF(Wedstrijden!AL919="x","M","")</f>
        <v/>
      </c>
      <c r="CT1098" s="17" t="str">
        <f>IF(Wedstrijden!AM919="x","Z","")</f>
        <v/>
      </c>
      <c r="CU1098" s="17" t="str">
        <f>IF(Wedstrijden!AN919="x","ZZ","")</f>
        <v/>
      </c>
      <c r="CV1098" s="17" t="str">
        <f>IF(COUNTA(Wedstrijden!Z919:AF919)&lt;&gt;0,2,"")</f>
        <v/>
      </c>
      <c r="CW1098" s="17" t="str">
        <f t="shared" si="105"/>
        <v/>
      </c>
      <c r="CX1098" s="17" t="str">
        <f>IF(Wedstrijden!Z919="x","BB","")</f>
        <v/>
      </c>
      <c r="CY1098" s="17" t="str">
        <f>IF(Wedstrijden!AA919="x","B","")</f>
        <v/>
      </c>
      <c r="CZ1098" s="17" t="str">
        <f>IF(Wedstrijden!AB919="x","L","")</f>
        <v/>
      </c>
      <c r="DA1098" s="17" t="str">
        <f>IF(Wedstrijden!AC919="x","M","")</f>
        <v/>
      </c>
      <c r="DB1098" s="17" t="str">
        <f>IF(Wedstrijden!AD919="x","Z","")</f>
        <v/>
      </c>
      <c r="DC1098" s="17" t="str">
        <f>IF(Wedstrijden!AE919="x","ZZ","")</f>
        <v/>
      </c>
      <c r="DD1098" s="17" t="str">
        <f>IF(Wedstrijden!AF919="x","1.40","")</f>
        <v/>
      </c>
      <c r="DE1098" s="17" t="str">
        <f>IF(COUNTA(Wedstrijden!AP919:AR919)&lt;&gt;0,6,"")</f>
        <v/>
      </c>
      <c r="DF1098" s="17" t="str">
        <f t="shared" si="106"/>
        <v/>
      </c>
      <c r="DG1098" s="17" t="str">
        <f>IF(Wedstrijden!AP919="x","L","")</f>
        <v/>
      </c>
      <c r="DH1098" s="17" t="str">
        <f>IF(Wedstrijden!AQ919="x","M","")</f>
        <v/>
      </c>
      <c r="DI1098" s="17" t="str">
        <f>IF(Wedstrijden!AR919="x","Z","")</f>
        <v/>
      </c>
      <c r="DJ1098" s="17" t="str">
        <f>IF(Wedstrijden!AS919="x","Z","")</f>
        <v/>
      </c>
      <c r="DK1098" s="17" t="str">
        <f>IF(COUNTA(Wedstrijden!AU919:AW919)&lt;&gt;0,6,"")</f>
        <v/>
      </c>
      <c r="DL1098" s="17" t="str">
        <f t="shared" si="107"/>
        <v/>
      </c>
      <c r="DM1098" s="17" t="str">
        <f>IF(Wedstrijden!AU919="x","L","")</f>
        <v/>
      </c>
      <c r="DN1098" s="17" t="str">
        <f>IF(Wedstrijden!AV919="x","M","")</f>
        <v/>
      </c>
      <c r="DO1098" s="17" t="str">
        <f>IF(Wedstrijden!AW919="x","Z","")</f>
        <v/>
      </c>
      <c r="DP1098" s="17" t="str">
        <f>IF(Wedstrijden!AX919="x","Z","")</f>
        <v/>
      </c>
    </row>
    <row r="1099" spans="1:120" ht="14.4" x14ac:dyDescent="0.3">
      <c r="A1099" s="21">
        <f>Wedstrijden!A920</f>
        <v>0</v>
      </c>
      <c r="B1099" s="17" t="str">
        <f>IFERROR(VLOOKUP(Wedstrijden!#REF!,#REF!,2,FALSE),"")</f>
        <v/>
      </c>
      <c r="C1099" s="17" t="e">
        <f>Wedstrijden!#REF!</f>
        <v>#REF!</v>
      </c>
      <c r="D1099" s="17" t="str">
        <f>IFERROR(VLOOKUP(Wedstrijden!#REF!,#REF!,2,FALSE),"")</f>
        <v/>
      </c>
      <c r="E1099" s="17" t="str">
        <f>IFERROR(VLOOKUP(Wedstrijden!#REF!,#REF!,5,FALSE),"")</f>
        <v/>
      </c>
      <c r="F1099" s="17" t="e">
        <f>IF(Wedstrijden!#REF!&lt;&gt;"",Wedstrijden!#REF!,"")</f>
        <v>#REF!</v>
      </c>
      <c r="G1099" s="17" t="e">
        <f>IF(Wedstrijden!#REF!="Indoor",1,0)</f>
        <v>#REF!</v>
      </c>
      <c r="H1099" s="17" t="e">
        <f>Wedstrijden!#REF!</f>
        <v>#REF!</v>
      </c>
      <c r="I1099" s="17" t="e">
        <f>IF(Wedstrijden!#REF!="Nee",0,IF(Wedstrijden!#REF!="Ja",1,""))</f>
        <v>#REF!</v>
      </c>
      <c r="J1099" s="17" t="e">
        <f>IF(Wedstrijden!#REF!&lt;&gt;"",Wedstrijden!#REF!,"")</f>
        <v>#REF!</v>
      </c>
      <c r="W1099" s="18"/>
      <c r="AE1099" s="18"/>
      <c r="AN1099" s="18"/>
      <c r="AU1099" s="18"/>
      <c r="BA1099" s="18"/>
      <c r="BE1099" s="18"/>
      <c r="BJ1099" s="17" t="str">
        <f>IF(COUNTA(Wedstrijden!O920:Y920)&lt;&gt;0,1,"")</f>
        <v/>
      </c>
      <c r="BK1099" s="17" t="str">
        <f t="shared" si="102"/>
        <v/>
      </c>
      <c r="BL1099" s="17" t="str">
        <f>IF(Wedstrijden!O920="x","AA","")</f>
        <v/>
      </c>
      <c r="BM1099" s="17" t="str">
        <f>IF(Wedstrijden!P920="x","A","")</f>
        <v/>
      </c>
      <c r="BN1099" s="17" t="str">
        <f>IF(Wedstrijden!Q920="x","B1","")</f>
        <v/>
      </c>
      <c r="BO1099" s="17" t="e">
        <f>IF(Wedstrijden!#REF!="x","BB","")</f>
        <v>#REF!</v>
      </c>
      <c r="BP1099" s="17" t="str">
        <f>IF(Wedstrijden!S920="x","B","")</f>
        <v/>
      </c>
      <c r="BQ1099" s="17" t="str">
        <f>IF(Wedstrijden!T920="x","L1","")</f>
        <v/>
      </c>
      <c r="BR1099" s="17" t="str">
        <f>IF(Wedstrijden!U920="x","L2","")</f>
        <v/>
      </c>
      <c r="BS1099" s="17" t="str">
        <f>IF(Wedstrijden!V920="x","M1","")</f>
        <v/>
      </c>
      <c r="BT1099" s="17" t="str">
        <f>IF(Wedstrijden!W920="x","M2","")</f>
        <v/>
      </c>
      <c r="BU1099" s="17" t="str">
        <f>IF(Wedstrijden!X920="x","Z1","")</f>
        <v/>
      </c>
      <c r="BV1099" s="17" t="str">
        <f>IF(Wedstrijden!Y920="x","Z2","")</f>
        <v/>
      </c>
      <c r="BW1099" s="17" t="str">
        <f>IF(COUNTA(Wedstrijden!F920:N920)&lt;&gt;0,1,"")</f>
        <v/>
      </c>
      <c r="BX1099" s="17" t="str">
        <f t="shared" si="103"/>
        <v/>
      </c>
      <c r="BY1099" s="17" t="str">
        <f>IF(Wedstrijden!F920="x","BB","")</f>
        <v/>
      </c>
      <c r="BZ1099" s="17" t="str">
        <f>IF(Wedstrijden!G920="x","B","")</f>
        <v/>
      </c>
      <c r="CA1099" s="17" t="str">
        <f>IF(Wedstrijden!H920="x","L1","")</f>
        <v/>
      </c>
      <c r="CB1099" s="17" t="str">
        <f>IF(Wedstrijden!I920="x","L2","")</f>
        <v/>
      </c>
      <c r="CC1099" s="17" t="str">
        <f>IF(Wedstrijden!J920="x","M1","")</f>
        <v/>
      </c>
      <c r="CD1099" s="17" t="str">
        <f>IF(Wedstrijden!K920="x","M2","")</f>
        <v/>
      </c>
      <c r="CE1099" s="17" t="str">
        <f>IF(Wedstrijden!L920="x","Z1","")</f>
        <v/>
      </c>
      <c r="CF1099" s="17" t="str">
        <f>IF(Wedstrijden!M920="x","Z2","")</f>
        <v/>
      </c>
      <c r="CG1099" s="17" t="str">
        <f>IF(Wedstrijden!N920="x","ZZL","")</f>
        <v/>
      </c>
      <c r="CL1099" s="17" t="str">
        <f>IF(COUNTA(Wedstrijden!AG920:AN920)&lt;&gt;0,2,"")</f>
        <v/>
      </c>
      <c r="CM1099" s="17" t="str">
        <f t="shared" si="104"/>
        <v/>
      </c>
      <c r="CN1099" s="17" t="str">
        <f>IF(Wedstrijden!AG920="x","AA","")</f>
        <v/>
      </c>
      <c r="CO1099" s="17" t="str">
        <f>IF(Wedstrijden!AH920="x","A","")</f>
        <v/>
      </c>
      <c r="CP1099" s="17" t="str">
        <f>IF(Wedstrijden!AI920="x","BB","")</f>
        <v/>
      </c>
      <c r="CQ1099" s="17" t="str">
        <f>IF(Wedstrijden!AJ920="x","B","")</f>
        <v/>
      </c>
      <c r="CR1099" s="17" t="str">
        <f>IF(Wedstrijden!AK920="x","L","")</f>
        <v/>
      </c>
      <c r="CS1099" s="17" t="str">
        <f>IF(Wedstrijden!AL920="x","M","")</f>
        <v/>
      </c>
      <c r="CT1099" s="17" t="str">
        <f>IF(Wedstrijden!AM920="x","Z","")</f>
        <v/>
      </c>
      <c r="CU1099" s="17" t="str">
        <f>IF(Wedstrijden!AN920="x","ZZ","")</f>
        <v/>
      </c>
      <c r="CV1099" s="17" t="str">
        <f>IF(COUNTA(Wedstrijden!Z920:AF920)&lt;&gt;0,2,"")</f>
        <v/>
      </c>
      <c r="CW1099" s="17" t="str">
        <f t="shared" si="105"/>
        <v/>
      </c>
      <c r="CX1099" s="17" t="str">
        <f>IF(Wedstrijden!Z920="x","BB","")</f>
        <v/>
      </c>
      <c r="CY1099" s="17" t="str">
        <f>IF(Wedstrijden!AA920="x","B","")</f>
        <v/>
      </c>
      <c r="CZ1099" s="17" t="str">
        <f>IF(Wedstrijden!AB920="x","L","")</f>
        <v/>
      </c>
      <c r="DA1099" s="17" t="str">
        <f>IF(Wedstrijden!AC920="x","M","")</f>
        <v/>
      </c>
      <c r="DB1099" s="17" t="str">
        <f>IF(Wedstrijden!AD920="x","Z","")</f>
        <v/>
      </c>
      <c r="DC1099" s="17" t="str">
        <f>IF(Wedstrijden!AE920="x","ZZ","")</f>
        <v/>
      </c>
      <c r="DD1099" s="17" t="str">
        <f>IF(Wedstrijden!AF920="x","1.40","")</f>
        <v/>
      </c>
      <c r="DE1099" s="17" t="str">
        <f>IF(COUNTA(Wedstrijden!AP920:AR920)&lt;&gt;0,6,"")</f>
        <v/>
      </c>
      <c r="DF1099" s="17" t="str">
        <f t="shared" si="106"/>
        <v/>
      </c>
      <c r="DG1099" s="17" t="str">
        <f>IF(Wedstrijden!AP920="x","L","")</f>
        <v/>
      </c>
      <c r="DH1099" s="17" t="str">
        <f>IF(Wedstrijden!AQ920="x","M","")</f>
        <v/>
      </c>
      <c r="DI1099" s="17" t="str">
        <f>IF(Wedstrijden!AR920="x","Z","")</f>
        <v/>
      </c>
      <c r="DJ1099" s="17" t="str">
        <f>IF(Wedstrijden!AS920="x","Z","")</f>
        <v/>
      </c>
      <c r="DK1099" s="17" t="str">
        <f>IF(COUNTA(Wedstrijden!AU920:AW920)&lt;&gt;0,6,"")</f>
        <v/>
      </c>
      <c r="DL1099" s="17" t="str">
        <f t="shared" si="107"/>
        <v/>
      </c>
      <c r="DM1099" s="17" t="str">
        <f>IF(Wedstrijden!AU920="x","L","")</f>
        <v/>
      </c>
      <c r="DN1099" s="17" t="str">
        <f>IF(Wedstrijden!AV920="x","M","")</f>
        <v/>
      </c>
      <c r="DO1099" s="17" t="str">
        <f>IF(Wedstrijden!AW920="x","Z","")</f>
        <v/>
      </c>
      <c r="DP1099" s="17" t="str">
        <f>IF(Wedstrijden!AX920="x","Z","")</f>
        <v/>
      </c>
    </row>
    <row r="1100" spans="1:120" ht="14.4" x14ac:dyDescent="0.3">
      <c r="A1100" s="21">
        <f>Wedstrijden!A921</f>
        <v>0</v>
      </c>
      <c r="B1100" s="17" t="str">
        <f>IFERROR(VLOOKUP(Wedstrijden!#REF!,#REF!,2,FALSE),"")</f>
        <v/>
      </c>
      <c r="C1100" s="17" t="e">
        <f>Wedstrijden!#REF!</f>
        <v>#REF!</v>
      </c>
      <c r="D1100" s="17" t="str">
        <f>IFERROR(VLOOKUP(Wedstrijden!#REF!,#REF!,2,FALSE),"")</f>
        <v/>
      </c>
      <c r="E1100" s="17" t="str">
        <f>IFERROR(VLOOKUP(Wedstrijden!#REF!,#REF!,5,FALSE),"")</f>
        <v/>
      </c>
      <c r="F1100" s="17" t="e">
        <f>IF(Wedstrijden!#REF!&lt;&gt;"",Wedstrijden!#REF!,"")</f>
        <v>#REF!</v>
      </c>
      <c r="G1100" s="17" t="e">
        <f>IF(Wedstrijden!#REF!="Indoor",1,0)</f>
        <v>#REF!</v>
      </c>
      <c r="H1100" s="17" t="e">
        <f>Wedstrijden!#REF!</f>
        <v>#REF!</v>
      </c>
      <c r="I1100" s="17" t="e">
        <f>IF(Wedstrijden!#REF!="Nee",0,IF(Wedstrijden!#REF!="Ja",1,""))</f>
        <v>#REF!</v>
      </c>
      <c r="J1100" s="17" t="e">
        <f>IF(Wedstrijden!#REF!&lt;&gt;"",Wedstrijden!#REF!,"")</f>
        <v>#REF!</v>
      </c>
      <c r="W1100" s="18"/>
      <c r="AE1100" s="18"/>
      <c r="AN1100" s="18"/>
      <c r="AU1100" s="18"/>
      <c r="BA1100" s="18"/>
      <c r="BE1100" s="18"/>
      <c r="BJ1100" s="17" t="str">
        <f>IF(COUNTA(Wedstrijden!O921:Y921)&lt;&gt;0,1,"")</f>
        <v/>
      </c>
      <c r="BK1100" s="17" t="str">
        <f t="shared" si="102"/>
        <v/>
      </c>
      <c r="BL1100" s="17" t="str">
        <f>IF(Wedstrijden!O921="x","AA","")</f>
        <v/>
      </c>
      <c r="BM1100" s="17" t="str">
        <f>IF(Wedstrijden!P921="x","A","")</f>
        <v/>
      </c>
      <c r="BN1100" s="17" t="str">
        <f>IF(Wedstrijden!Q921="x","B1","")</f>
        <v/>
      </c>
      <c r="BO1100" s="17" t="e">
        <f>IF(Wedstrijden!#REF!="x","BB","")</f>
        <v>#REF!</v>
      </c>
      <c r="BP1100" s="17" t="str">
        <f>IF(Wedstrijden!S921="x","B","")</f>
        <v/>
      </c>
      <c r="BQ1100" s="17" t="str">
        <f>IF(Wedstrijden!T921="x","L1","")</f>
        <v/>
      </c>
      <c r="BR1100" s="17" t="str">
        <f>IF(Wedstrijden!U921="x","L2","")</f>
        <v/>
      </c>
      <c r="BS1100" s="17" t="str">
        <f>IF(Wedstrijden!V921="x","M1","")</f>
        <v/>
      </c>
      <c r="BT1100" s="17" t="str">
        <f>IF(Wedstrijden!W921="x","M2","")</f>
        <v/>
      </c>
      <c r="BU1100" s="17" t="str">
        <f>IF(Wedstrijden!X921="x","Z1","")</f>
        <v/>
      </c>
      <c r="BV1100" s="17" t="str">
        <f>IF(Wedstrijden!Y921="x","Z2","")</f>
        <v/>
      </c>
      <c r="BW1100" s="17" t="str">
        <f>IF(COUNTA(Wedstrijden!F921:N921)&lt;&gt;0,1,"")</f>
        <v/>
      </c>
      <c r="BX1100" s="17" t="str">
        <f t="shared" si="103"/>
        <v/>
      </c>
      <c r="BY1100" s="17" t="str">
        <f>IF(Wedstrijden!F921="x","BB","")</f>
        <v/>
      </c>
      <c r="BZ1100" s="17" t="str">
        <f>IF(Wedstrijden!G921="x","B","")</f>
        <v/>
      </c>
      <c r="CA1100" s="17" t="str">
        <f>IF(Wedstrijden!H921="x","L1","")</f>
        <v/>
      </c>
      <c r="CB1100" s="17" t="str">
        <f>IF(Wedstrijden!I921="x","L2","")</f>
        <v/>
      </c>
      <c r="CC1100" s="17" t="str">
        <f>IF(Wedstrijden!J921="x","M1","")</f>
        <v/>
      </c>
      <c r="CD1100" s="17" t="str">
        <f>IF(Wedstrijden!K921="x","M2","")</f>
        <v/>
      </c>
      <c r="CE1100" s="17" t="str">
        <f>IF(Wedstrijden!L921="x","Z1","")</f>
        <v/>
      </c>
      <c r="CF1100" s="17" t="str">
        <f>IF(Wedstrijden!M921="x","Z2","")</f>
        <v/>
      </c>
      <c r="CG1100" s="17" t="str">
        <f>IF(Wedstrijden!N921="x","ZZL","")</f>
        <v/>
      </c>
      <c r="CL1100" s="17" t="str">
        <f>IF(COUNTA(Wedstrijden!AG921:AN921)&lt;&gt;0,2,"")</f>
        <v/>
      </c>
      <c r="CM1100" s="17" t="str">
        <f t="shared" si="104"/>
        <v/>
      </c>
      <c r="CN1100" s="17" t="str">
        <f>IF(Wedstrijden!AG921="x","AA","")</f>
        <v/>
      </c>
      <c r="CO1100" s="17" t="str">
        <f>IF(Wedstrijden!AH921="x","A","")</f>
        <v/>
      </c>
      <c r="CP1100" s="17" t="str">
        <f>IF(Wedstrijden!AI921="x","BB","")</f>
        <v/>
      </c>
      <c r="CQ1100" s="17" t="str">
        <f>IF(Wedstrijden!AJ921="x","B","")</f>
        <v/>
      </c>
      <c r="CR1100" s="17" t="str">
        <f>IF(Wedstrijden!AK921="x","L","")</f>
        <v/>
      </c>
      <c r="CS1100" s="17" t="str">
        <f>IF(Wedstrijden!AL921="x","M","")</f>
        <v/>
      </c>
      <c r="CT1100" s="17" t="str">
        <f>IF(Wedstrijden!AM921="x","Z","")</f>
        <v/>
      </c>
      <c r="CU1100" s="17" t="str">
        <f>IF(Wedstrijden!AN921="x","ZZ","")</f>
        <v/>
      </c>
      <c r="CV1100" s="17" t="str">
        <f>IF(COUNTA(Wedstrijden!Z921:AF921)&lt;&gt;0,2,"")</f>
        <v/>
      </c>
      <c r="CW1100" s="17" t="str">
        <f t="shared" si="105"/>
        <v/>
      </c>
      <c r="CX1100" s="17" t="str">
        <f>IF(Wedstrijden!Z921="x","BB","")</f>
        <v/>
      </c>
      <c r="CY1100" s="17" t="str">
        <f>IF(Wedstrijden!AA921="x","B","")</f>
        <v/>
      </c>
      <c r="CZ1100" s="17" t="str">
        <f>IF(Wedstrijden!AB921="x","L","")</f>
        <v/>
      </c>
      <c r="DA1100" s="17" t="str">
        <f>IF(Wedstrijden!AC921="x","M","")</f>
        <v/>
      </c>
      <c r="DB1100" s="17" t="str">
        <f>IF(Wedstrijden!AD921="x","Z","")</f>
        <v/>
      </c>
      <c r="DC1100" s="17" t="str">
        <f>IF(Wedstrijden!AE921="x","ZZ","")</f>
        <v/>
      </c>
      <c r="DD1100" s="17" t="str">
        <f>IF(Wedstrijden!AF921="x","1.40","")</f>
        <v/>
      </c>
      <c r="DE1100" s="17" t="str">
        <f>IF(COUNTA(Wedstrijden!AP921:AR921)&lt;&gt;0,6,"")</f>
        <v/>
      </c>
      <c r="DF1100" s="17" t="str">
        <f t="shared" si="106"/>
        <v/>
      </c>
      <c r="DG1100" s="17" t="str">
        <f>IF(Wedstrijden!AP921="x","L","")</f>
        <v/>
      </c>
      <c r="DH1100" s="17" t="str">
        <f>IF(Wedstrijden!AQ921="x","M","")</f>
        <v/>
      </c>
      <c r="DI1100" s="17" t="str">
        <f>IF(Wedstrijden!AR921="x","Z","")</f>
        <v/>
      </c>
      <c r="DJ1100" s="17" t="str">
        <f>IF(Wedstrijden!AS921="x","Z","")</f>
        <v/>
      </c>
      <c r="DK1100" s="17" t="str">
        <f>IF(COUNTA(Wedstrijden!AU921:AW921)&lt;&gt;0,6,"")</f>
        <v/>
      </c>
      <c r="DL1100" s="17" t="str">
        <f t="shared" si="107"/>
        <v/>
      </c>
      <c r="DM1100" s="17" t="str">
        <f>IF(Wedstrijden!AU921="x","L","")</f>
        <v/>
      </c>
      <c r="DN1100" s="17" t="str">
        <f>IF(Wedstrijden!AV921="x","M","")</f>
        <v/>
      </c>
      <c r="DO1100" s="17" t="str">
        <f>IF(Wedstrijden!AW921="x","Z","")</f>
        <v/>
      </c>
      <c r="DP1100" s="17" t="str">
        <f>IF(Wedstrijden!AX921="x","Z","")</f>
        <v/>
      </c>
    </row>
    <row r="1101" spans="1:120" ht="14.4" x14ac:dyDescent="0.3">
      <c r="A1101" s="21">
        <f>Wedstrijden!A922</f>
        <v>0</v>
      </c>
      <c r="B1101" s="17" t="str">
        <f>IFERROR(VLOOKUP(Wedstrijden!#REF!,#REF!,2,FALSE),"")</f>
        <v/>
      </c>
      <c r="C1101" s="17" t="e">
        <f>Wedstrijden!#REF!</f>
        <v>#REF!</v>
      </c>
      <c r="D1101" s="17" t="str">
        <f>IFERROR(VLOOKUP(Wedstrijden!#REF!,#REF!,2,FALSE),"")</f>
        <v/>
      </c>
      <c r="E1101" s="17" t="str">
        <f>IFERROR(VLOOKUP(Wedstrijden!#REF!,#REF!,5,FALSE),"")</f>
        <v/>
      </c>
      <c r="F1101" s="17" t="e">
        <f>IF(Wedstrijden!#REF!&lt;&gt;"",Wedstrijden!#REF!,"")</f>
        <v>#REF!</v>
      </c>
      <c r="G1101" s="17" t="e">
        <f>IF(Wedstrijden!#REF!="Indoor",1,0)</f>
        <v>#REF!</v>
      </c>
      <c r="H1101" s="17" t="e">
        <f>Wedstrijden!#REF!</f>
        <v>#REF!</v>
      </c>
      <c r="I1101" s="17" t="e">
        <f>IF(Wedstrijden!#REF!="Nee",0,IF(Wedstrijden!#REF!="Ja",1,""))</f>
        <v>#REF!</v>
      </c>
      <c r="J1101" s="17" t="e">
        <f>IF(Wedstrijden!#REF!&lt;&gt;"",Wedstrijden!#REF!,"")</f>
        <v>#REF!</v>
      </c>
      <c r="W1101" s="18"/>
      <c r="AE1101" s="18"/>
      <c r="AN1101" s="18"/>
      <c r="AU1101" s="18"/>
      <c r="BA1101" s="18"/>
      <c r="BE1101" s="18"/>
      <c r="BJ1101" s="17" t="str">
        <f>IF(COUNTA(Wedstrijden!O922:Y922)&lt;&gt;0,1,"")</f>
        <v/>
      </c>
      <c r="BK1101" s="17" t="str">
        <f t="shared" si="102"/>
        <v/>
      </c>
      <c r="BL1101" s="17" t="str">
        <f>IF(Wedstrijden!O922="x","AA","")</f>
        <v/>
      </c>
      <c r="BM1101" s="17" t="str">
        <f>IF(Wedstrijden!P922="x","A","")</f>
        <v/>
      </c>
      <c r="BN1101" s="17" t="str">
        <f>IF(Wedstrijden!Q922="x","B1","")</f>
        <v/>
      </c>
      <c r="BO1101" s="17" t="e">
        <f>IF(Wedstrijden!#REF!="x","BB","")</f>
        <v>#REF!</v>
      </c>
      <c r="BP1101" s="17" t="str">
        <f>IF(Wedstrijden!S922="x","B","")</f>
        <v/>
      </c>
      <c r="BQ1101" s="17" t="str">
        <f>IF(Wedstrijden!T922="x","L1","")</f>
        <v/>
      </c>
      <c r="BR1101" s="17" t="str">
        <f>IF(Wedstrijden!U922="x","L2","")</f>
        <v/>
      </c>
      <c r="BS1101" s="17" t="str">
        <f>IF(Wedstrijden!V922="x","M1","")</f>
        <v/>
      </c>
      <c r="BT1101" s="17" t="str">
        <f>IF(Wedstrijden!W922="x","M2","")</f>
        <v/>
      </c>
      <c r="BU1101" s="17" t="str">
        <f>IF(Wedstrijden!X922="x","Z1","")</f>
        <v/>
      </c>
      <c r="BV1101" s="17" t="str">
        <f>IF(Wedstrijden!Y922="x","Z2","")</f>
        <v/>
      </c>
      <c r="BW1101" s="17" t="str">
        <f>IF(COUNTA(Wedstrijden!F922:N922)&lt;&gt;0,1,"")</f>
        <v/>
      </c>
      <c r="BX1101" s="17" t="str">
        <f t="shared" si="103"/>
        <v/>
      </c>
      <c r="BY1101" s="17" t="str">
        <f>IF(Wedstrijden!F922="x","BB","")</f>
        <v/>
      </c>
      <c r="BZ1101" s="17" t="str">
        <f>IF(Wedstrijden!G922="x","B","")</f>
        <v/>
      </c>
      <c r="CA1101" s="17" t="str">
        <f>IF(Wedstrijden!H922="x","L1","")</f>
        <v/>
      </c>
      <c r="CB1101" s="17" t="str">
        <f>IF(Wedstrijden!I922="x","L2","")</f>
        <v/>
      </c>
      <c r="CC1101" s="17" t="str">
        <f>IF(Wedstrijden!J922="x","M1","")</f>
        <v/>
      </c>
      <c r="CD1101" s="17" t="str">
        <f>IF(Wedstrijden!K922="x","M2","")</f>
        <v/>
      </c>
      <c r="CE1101" s="17" t="str">
        <f>IF(Wedstrijden!L922="x","Z1","")</f>
        <v/>
      </c>
      <c r="CF1101" s="17" t="str">
        <f>IF(Wedstrijden!M922="x","Z2","")</f>
        <v/>
      </c>
      <c r="CG1101" s="17" t="str">
        <f>IF(Wedstrijden!N922="x","ZZL","")</f>
        <v/>
      </c>
      <c r="CL1101" s="17" t="str">
        <f>IF(COUNTA(Wedstrijden!AG922:AN922)&lt;&gt;0,2,"")</f>
        <v/>
      </c>
      <c r="CM1101" s="17" t="str">
        <f t="shared" si="104"/>
        <v/>
      </c>
      <c r="CN1101" s="17" t="str">
        <f>IF(Wedstrijden!AG922="x","AA","")</f>
        <v/>
      </c>
      <c r="CO1101" s="17" t="str">
        <f>IF(Wedstrijden!AH922="x","A","")</f>
        <v/>
      </c>
      <c r="CP1101" s="17" t="str">
        <f>IF(Wedstrijden!AI922="x","BB","")</f>
        <v/>
      </c>
      <c r="CQ1101" s="17" t="str">
        <f>IF(Wedstrijden!AJ922="x","B","")</f>
        <v/>
      </c>
      <c r="CR1101" s="17" t="str">
        <f>IF(Wedstrijden!AK922="x","L","")</f>
        <v/>
      </c>
      <c r="CS1101" s="17" t="str">
        <f>IF(Wedstrijden!AL922="x","M","")</f>
        <v/>
      </c>
      <c r="CT1101" s="17" t="str">
        <f>IF(Wedstrijden!AM922="x","Z","")</f>
        <v/>
      </c>
      <c r="CU1101" s="17" t="str">
        <f>IF(Wedstrijden!AN922="x","ZZ","")</f>
        <v/>
      </c>
      <c r="CV1101" s="17" t="str">
        <f>IF(COUNTA(Wedstrijden!Z922:AF922)&lt;&gt;0,2,"")</f>
        <v/>
      </c>
      <c r="CW1101" s="17" t="str">
        <f t="shared" si="105"/>
        <v/>
      </c>
      <c r="CX1101" s="17" t="str">
        <f>IF(Wedstrijden!Z922="x","BB","")</f>
        <v/>
      </c>
      <c r="CY1101" s="17" t="str">
        <f>IF(Wedstrijden!AA922="x","B","")</f>
        <v/>
      </c>
      <c r="CZ1101" s="17" t="str">
        <f>IF(Wedstrijden!AB922="x","L","")</f>
        <v/>
      </c>
      <c r="DA1101" s="17" t="str">
        <f>IF(Wedstrijden!AC922="x","M","")</f>
        <v/>
      </c>
      <c r="DB1101" s="17" t="str">
        <f>IF(Wedstrijden!AD922="x","Z","")</f>
        <v/>
      </c>
      <c r="DC1101" s="17" t="str">
        <f>IF(Wedstrijden!AE922="x","ZZ","")</f>
        <v/>
      </c>
      <c r="DD1101" s="17" t="str">
        <f>IF(Wedstrijden!AF922="x","1.40","")</f>
        <v/>
      </c>
      <c r="DE1101" s="17" t="str">
        <f>IF(COUNTA(Wedstrijden!AP922:AR922)&lt;&gt;0,6,"")</f>
        <v/>
      </c>
      <c r="DF1101" s="17" t="str">
        <f t="shared" si="106"/>
        <v/>
      </c>
      <c r="DG1101" s="17" t="str">
        <f>IF(Wedstrijden!AP922="x","L","")</f>
        <v/>
      </c>
      <c r="DH1101" s="17" t="str">
        <f>IF(Wedstrijden!AQ922="x","M","")</f>
        <v/>
      </c>
      <c r="DI1101" s="17" t="str">
        <f>IF(Wedstrijden!AR922="x","Z","")</f>
        <v/>
      </c>
      <c r="DJ1101" s="17" t="str">
        <f>IF(Wedstrijden!AS922="x","Z","")</f>
        <v/>
      </c>
      <c r="DK1101" s="17" t="str">
        <f>IF(COUNTA(Wedstrijden!AU922:AW922)&lt;&gt;0,6,"")</f>
        <v/>
      </c>
      <c r="DL1101" s="17" t="str">
        <f t="shared" si="107"/>
        <v/>
      </c>
      <c r="DM1101" s="17" t="str">
        <f>IF(Wedstrijden!AU922="x","L","")</f>
        <v/>
      </c>
      <c r="DN1101" s="17" t="str">
        <f>IF(Wedstrijden!AV922="x","M","")</f>
        <v/>
      </c>
      <c r="DO1101" s="17" t="str">
        <f>IF(Wedstrijden!AW922="x","Z","")</f>
        <v/>
      </c>
      <c r="DP1101" s="17" t="str">
        <f>IF(Wedstrijden!AX922="x","Z","")</f>
        <v/>
      </c>
    </row>
    <row r="1102" spans="1:120" ht="14.4" x14ac:dyDescent="0.3">
      <c r="A1102" s="21">
        <f>Wedstrijden!A923</f>
        <v>0</v>
      </c>
      <c r="B1102" s="17" t="str">
        <f>IFERROR(VLOOKUP(Wedstrijden!#REF!,#REF!,2,FALSE),"")</f>
        <v/>
      </c>
      <c r="C1102" s="17" t="e">
        <f>Wedstrijden!#REF!</f>
        <v>#REF!</v>
      </c>
      <c r="D1102" s="17" t="str">
        <f>IFERROR(VLOOKUP(Wedstrijden!#REF!,#REF!,2,FALSE),"")</f>
        <v/>
      </c>
      <c r="E1102" s="17" t="str">
        <f>IFERROR(VLOOKUP(Wedstrijden!#REF!,#REF!,5,FALSE),"")</f>
        <v/>
      </c>
      <c r="F1102" s="17" t="e">
        <f>IF(Wedstrijden!#REF!&lt;&gt;"",Wedstrijden!#REF!,"")</f>
        <v>#REF!</v>
      </c>
      <c r="G1102" s="17" t="e">
        <f>IF(Wedstrijden!#REF!="Indoor",1,0)</f>
        <v>#REF!</v>
      </c>
      <c r="H1102" s="17" t="e">
        <f>Wedstrijden!#REF!</f>
        <v>#REF!</v>
      </c>
      <c r="I1102" s="17" t="e">
        <f>IF(Wedstrijden!#REF!="Nee",0,IF(Wedstrijden!#REF!="Ja",1,""))</f>
        <v>#REF!</v>
      </c>
      <c r="J1102" s="17" t="e">
        <f>IF(Wedstrijden!#REF!&lt;&gt;"",Wedstrijden!#REF!,"")</f>
        <v>#REF!</v>
      </c>
      <c r="W1102" s="18"/>
      <c r="AE1102" s="18"/>
      <c r="AN1102" s="18"/>
      <c r="AU1102" s="18"/>
      <c r="BA1102" s="18"/>
      <c r="BE1102" s="18"/>
      <c r="BJ1102" s="17" t="str">
        <f>IF(COUNTA(Wedstrijden!O923:Y923)&lt;&gt;0,1,"")</f>
        <v/>
      </c>
      <c r="BK1102" s="17" t="str">
        <f t="shared" si="102"/>
        <v/>
      </c>
      <c r="BL1102" s="17" t="str">
        <f>IF(Wedstrijden!O923="x","AA","")</f>
        <v/>
      </c>
      <c r="BM1102" s="17" t="str">
        <f>IF(Wedstrijden!P923="x","A","")</f>
        <v/>
      </c>
      <c r="BN1102" s="17" t="str">
        <f>IF(Wedstrijden!Q923="x","B1","")</f>
        <v/>
      </c>
      <c r="BO1102" s="17" t="e">
        <f>IF(Wedstrijden!#REF!="x","BB","")</f>
        <v>#REF!</v>
      </c>
      <c r="BP1102" s="17" t="str">
        <f>IF(Wedstrijden!S923="x","B","")</f>
        <v/>
      </c>
      <c r="BQ1102" s="17" t="str">
        <f>IF(Wedstrijden!T923="x","L1","")</f>
        <v/>
      </c>
      <c r="BR1102" s="17" t="str">
        <f>IF(Wedstrijden!U923="x","L2","")</f>
        <v/>
      </c>
      <c r="BS1102" s="17" t="str">
        <f>IF(Wedstrijden!V923="x","M1","")</f>
        <v/>
      </c>
      <c r="BT1102" s="17" t="str">
        <f>IF(Wedstrijden!W923="x","M2","")</f>
        <v/>
      </c>
      <c r="BU1102" s="17" t="str">
        <f>IF(Wedstrijden!X923="x","Z1","")</f>
        <v/>
      </c>
      <c r="BV1102" s="17" t="str">
        <f>IF(Wedstrijden!Y923="x","Z2","")</f>
        <v/>
      </c>
      <c r="BW1102" s="17" t="str">
        <f>IF(COUNTA(Wedstrijden!F923:N923)&lt;&gt;0,1,"")</f>
        <v/>
      </c>
      <c r="BX1102" s="17" t="str">
        <f t="shared" si="103"/>
        <v/>
      </c>
      <c r="BY1102" s="17" t="str">
        <f>IF(Wedstrijden!F923="x","BB","")</f>
        <v/>
      </c>
      <c r="BZ1102" s="17" t="str">
        <f>IF(Wedstrijden!G923="x","B","")</f>
        <v/>
      </c>
      <c r="CA1102" s="17" t="str">
        <f>IF(Wedstrijden!H923="x","L1","")</f>
        <v/>
      </c>
      <c r="CB1102" s="17" t="str">
        <f>IF(Wedstrijden!I923="x","L2","")</f>
        <v/>
      </c>
      <c r="CC1102" s="17" t="str">
        <f>IF(Wedstrijden!J923="x","M1","")</f>
        <v/>
      </c>
      <c r="CD1102" s="17" t="str">
        <f>IF(Wedstrijden!K923="x","M2","")</f>
        <v/>
      </c>
      <c r="CE1102" s="17" t="str">
        <f>IF(Wedstrijden!L923="x","Z1","")</f>
        <v/>
      </c>
      <c r="CF1102" s="17" t="str">
        <f>IF(Wedstrijden!M923="x","Z2","")</f>
        <v/>
      </c>
      <c r="CG1102" s="17" t="str">
        <f>IF(Wedstrijden!N923="x","ZZL","")</f>
        <v/>
      </c>
      <c r="CL1102" s="17" t="str">
        <f>IF(COUNTA(Wedstrijden!AG923:AN923)&lt;&gt;0,2,"")</f>
        <v/>
      </c>
      <c r="CM1102" s="17" t="str">
        <f t="shared" si="104"/>
        <v/>
      </c>
      <c r="CN1102" s="17" t="str">
        <f>IF(Wedstrijden!AG923="x","AA","")</f>
        <v/>
      </c>
      <c r="CO1102" s="17" t="str">
        <f>IF(Wedstrijden!AH923="x","A","")</f>
        <v/>
      </c>
      <c r="CP1102" s="17" t="str">
        <f>IF(Wedstrijden!AI923="x","BB","")</f>
        <v/>
      </c>
      <c r="CQ1102" s="17" t="str">
        <f>IF(Wedstrijden!AJ923="x","B","")</f>
        <v/>
      </c>
      <c r="CR1102" s="17" t="str">
        <f>IF(Wedstrijden!AK923="x","L","")</f>
        <v/>
      </c>
      <c r="CS1102" s="17" t="str">
        <f>IF(Wedstrijden!AL923="x","M","")</f>
        <v/>
      </c>
      <c r="CT1102" s="17" t="str">
        <f>IF(Wedstrijden!AM923="x","Z","")</f>
        <v/>
      </c>
      <c r="CU1102" s="17" t="str">
        <f>IF(Wedstrijden!AN923="x","ZZ","")</f>
        <v/>
      </c>
      <c r="CV1102" s="17" t="str">
        <f>IF(COUNTA(Wedstrijden!Z923:AF923)&lt;&gt;0,2,"")</f>
        <v/>
      </c>
      <c r="CW1102" s="17" t="str">
        <f t="shared" si="105"/>
        <v/>
      </c>
      <c r="CX1102" s="17" t="str">
        <f>IF(Wedstrijden!Z923="x","BB","")</f>
        <v/>
      </c>
      <c r="CY1102" s="17" t="str">
        <f>IF(Wedstrijden!AA923="x","B","")</f>
        <v/>
      </c>
      <c r="CZ1102" s="17" t="str">
        <f>IF(Wedstrijden!AB923="x","L","")</f>
        <v/>
      </c>
      <c r="DA1102" s="17" t="str">
        <f>IF(Wedstrijden!AC923="x","M","")</f>
        <v/>
      </c>
      <c r="DB1102" s="17" t="str">
        <f>IF(Wedstrijden!AD923="x","Z","")</f>
        <v/>
      </c>
      <c r="DC1102" s="17" t="str">
        <f>IF(Wedstrijden!AE923="x","ZZ","")</f>
        <v/>
      </c>
      <c r="DD1102" s="17" t="str">
        <f>IF(Wedstrijden!AF923="x","1.40","")</f>
        <v/>
      </c>
      <c r="DE1102" s="17" t="str">
        <f>IF(COUNTA(Wedstrijden!AP923:AR923)&lt;&gt;0,6,"")</f>
        <v/>
      </c>
      <c r="DF1102" s="17" t="str">
        <f t="shared" si="106"/>
        <v/>
      </c>
      <c r="DG1102" s="17" t="str">
        <f>IF(Wedstrijden!AP923="x","L","")</f>
        <v/>
      </c>
      <c r="DH1102" s="17" t="str">
        <f>IF(Wedstrijden!AQ923="x","M","")</f>
        <v/>
      </c>
      <c r="DI1102" s="17" t="str">
        <f>IF(Wedstrijden!AR923="x","Z","")</f>
        <v/>
      </c>
      <c r="DJ1102" s="17" t="str">
        <f>IF(Wedstrijden!AS923="x","Z","")</f>
        <v/>
      </c>
      <c r="DK1102" s="17" t="str">
        <f>IF(COUNTA(Wedstrijden!AU923:AW923)&lt;&gt;0,6,"")</f>
        <v/>
      </c>
      <c r="DL1102" s="17" t="str">
        <f t="shared" si="107"/>
        <v/>
      </c>
      <c r="DM1102" s="17" t="str">
        <f>IF(Wedstrijden!AU923="x","L","")</f>
        <v/>
      </c>
      <c r="DN1102" s="17" t="str">
        <f>IF(Wedstrijden!AV923="x","M","")</f>
        <v/>
      </c>
      <c r="DO1102" s="17" t="str">
        <f>IF(Wedstrijden!AW923="x","Z","")</f>
        <v/>
      </c>
      <c r="DP1102" s="17" t="str">
        <f>IF(Wedstrijden!AX923="x","Z","")</f>
        <v/>
      </c>
    </row>
    <row r="1103" spans="1:120" ht="14.4" x14ac:dyDescent="0.3">
      <c r="A1103" s="21">
        <f>Wedstrijden!A924</f>
        <v>0</v>
      </c>
      <c r="B1103" s="17" t="str">
        <f>IFERROR(VLOOKUP(Wedstrijden!#REF!,#REF!,2,FALSE),"")</f>
        <v/>
      </c>
      <c r="C1103" s="17" t="e">
        <f>Wedstrijden!#REF!</f>
        <v>#REF!</v>
      </c>
      <c r="D1103" s="17" t="str">
        <f>IFERROR(VLOOKUP(Wedstrijden!#REF!,#REF!,2,FALSE),"")</f>
        <v/>
      </c>
      <c r="E1103" s="17" t="str">
        <f>IFERROR(VLOOKUP(Wedstrijden!#REF!,#REF!,5,FALSE),"")</f>
        <v/>
      </c>
      <c r="F1103" s="17" t="e">
        <f>IF(Wedstrijden!#REF!&lt;&gt;"",Wedstrijden!#REF!,"")</f>
        <v>#REF!</v>
      </c>
      <c r="G1103" s="17" t="e">
        <f>IF(Wedstrijden!#REF!="Indoor",1,0)</f>
        <v>#REF!</v>
      </c>
      <c r="H1103" s="17" t="e">
        <f>Wedstrijden!#REF!</f>
        <v>#REF!</v>
      </c>
      <c r="I1103" s="17" t="e">
        <f>IF(Wedstrijden!#REF!="Nee",0,IF(Wedstrijden!#REF!="Ja",1,""))</f>
        <v>#REF!</v>
      </c>
      <c r="J1103" s="17" t="e">
        <f>IF(Wedstrijden!#REF!&lt;&gt;"",Wedstrijden!#REF!,"")</f>
        <v>#REF!</v>
      </c>
      <c r="W1103" s="18"/>
      <c r="AE1103" s="18"/>
      <c r="AN1103" s="18"/>
      <c r="AU1103" s="18"/>
      <c r="BA1103" s="18"/>
      <c r="BE1103" s="18"/>
      <c r="BJ1103" s="17" t="str">
        <f>IF(COUNTA(Wedstrijden!O924:Y924)&lt;&gt;0,1,"")</f>
        <v/>
      </c>
      <c r="BK1103" s="17" t="str">
        <f t="shared" si="102"/>
        <v/>
      </c>
      <c r="BL1103" s="17" t="str">
        <f>IF(Wedstrijden!O924="x","AA","")</f>
        <v/>
      </c>
      <c r="BM1103" s="17" t="str">
        <f>IF(Wedstrijden!P924="x","A","")</f>
        <v/>
      </c>
      <c r="BN1103" s="17" t="str">
        <f>IF(Wedstrijden!Q924="x","B1","")</f>
        <v/>
      </c>
      <c r="BO1103" s="17" t="e">
        <f>IF(Wedstrijden!#REF!="x","BB","")</f>
        <v>#REF!</v>
      </c>
      <c r="BP1103" s="17" t="str">
        <f>IF(Wedstrijden!S924="x","B","")</f>
        <v/>
      </c>
      <c r="BQ1103" s="17" t="str">
        <f>IF(Wedstrijden!T924="x","L1","")</f>
        <v/>
      </c>
      <c r="BR1103" s="17" t="str">
        <f>IF(Wedstrijden!U924="x","L2","")</f>
        <v/>
      </c>
      <c r="BS1103" s="17" t="str">
        <f>IF(Wedstrijden!V924="x","M1","")</f>
        <v/>
      </c>
      <c r="BT1103" s="17" t="str">
        <f>IF(Wedstrijden!W924="x","M2","")</f>
        <v/>
      </c>
      <c r="BU1103" s="17" t="str">
        <f>IF(Wedstrijden!X924="x","Z1","")</f>
        <v/>
      </c>
      <c r="BV1103" s="17" t="str">
        <f>IF(Wedstrijden!Y924="x","Z2","")</f>
        <v/>
      </c>
      <c r="BW1103" s="17" t="str">
        <f>IF(COUNTA(Wedstrijden!F924:N924)&lt;&gt;0,1,"")</f>
        <v/>
      </c>
      <c r="BX1103" s="17" t="str">
        <f t="shared" si="103"/>
        <v/>
      </c>
      <c r="BY1103" s="17" t="str">
        <f>IF(Wedstrijden!F924="x","BB","")</f>
        <v/>
      </c>
      <c r="BZ1103" s="17" t="str">
        <f>IF(Wedstrijden!G924="x","B","")</f>
        <v/>
      </c>
      <c r="CA1103" s="17" t="str">
        <f>IF(Wedstrijden!H924="x","L1","")</f>
        <v/>
      </c>
      <c r="CB1103" s="17" t="str">
        <f>IF(Wedstrijden!I924="x","L2","")</f>
        <v/>
      </c>
      <c r="CC1103" s="17" t="str">
        <f>IF(Wedstrijden!J924="x","M1","")</f>
        <v/>
      </c>
      <c r="CD1103" s="17" t="str">
        <f>IF(Wedstrijden!K924="x","M2","")</f>
        <v/>
      </c>
      <c r="CE1103" s="17" t="str">
        <f>IF(Wedstrijden!L924="x","Z1","")</f>
        <v/>
      </c>
      <c r="CF1103" s="17" t="str">
        <f>IF(Wedstrijden!M924="x","Z2","")</f>
        <v/>
      </c>
      <c r="CG1103" s="17" t="str">
        <f>IF(Wedstrijden!N924="x","ZZL","")</f>
        <v/>
      </c>
      <c r="CL1103" s="17" t="str">
        <f>IF(COUNTA(Wedstrijden!AG924:AN924)&lt;&gt;0,2,"")</f>
        <v/>
      </c>
      <c r="CM1103" s="17" t="str">
        <f t="shared" si="104"/>
        <v/>
      </c>
      <c r="CN1103" s="17" t="str">
        <f>IF(Wedstrijden!AG924="x","AA","")</f>
        <v/>
      </c>
      <c r="CO1103" s="17" t="str">
        <f>IF(Wedstrijden!AH924="x","A","")</f>
        <v/>
      </c>
      <c r="CP1103" s="17" t="str">
        <f>IF(Wedstrijden!AI924="x","BB","")</f>
        <v/>
      </c>
      <c r="CQ1103" s="17" t="str">
        <f>IF(Wedstrijden!AJ924="x","B","")</f>
        <v/>
      </c>
      <c r="CR1103" s="17" t="str">
        <f>IF(Wedstrijden!AK924="x","L","")</f>
        <v/>
      </c>
      <c r="CS1103" s="17" t="str">
        <f>IF(Wedstrijden!AL924="x","M","")</f>
        <v/>
      </c>
      <c r="CT1103" s="17" t="str">
        <f>IF(Wedstrijden!AM924="x","Z","")</f>
        <v/>
      </c>
      <c r="CU1103" s="17" t="str">
        <f>IF(Wedstrijden!AN924="x","ZZ","")</f>
        <v/>
      </c>
      <c r="CV1103" s="17" t="str">
        <f>IF(COUNTA(Wedstrijden!Z924:AF924)&lt;&gt;0,2,"")</f>
        <v/>
      </c>
      <c r="CW1103" s="17" t="str">
        <f t="shared" si="105"/>
        <v/>
      </c>
      <c r="CX1103" s="17" t="str">
        <f>IF(Wedstrijden!Z924="x","BB","")</f>
        <v/>
      </c>
      <c r="CY1103" s="17" t="str">
        <f>IF(Wedstrijden!AA924="x","B","")</f>
        <v/>
      </c>
      <c r="CZ1103" s="17" t="str">
        <f>IF(Wedstrijden!AB924="x","L","")</f>
        <v/>
      </c>
      <c r="DA1103" s="17" t="str">
        <f>IF(Wedstrijden!AC924="x","M","")</f>
        <v/>
      </c>
      <c r="DB1103" s="17" t="str">
        <f>IF(Wedstrijden!AD924="x","Z","")</f>
        <v/>
      </c>
      <c r="DC1103" s="17" t="str">
        <f>IF(Wedstrijden!AE924="x","ZZ","")</f>
        <v/>
      </c>
      <c r="DD1103" s="17" t="str">
        <f>IF(Wedstrijden!AF924="x","1.40","")</f>
        <v/>
      </c>
      <c r="DE1103" s="17" t="str">
        <f>IF(COUNTA(Wedstrijden!AP924:AR924)&lt;&gt;0,6,"")</f>
        <v/>
      </c>
      <c r="DF1103" s="17" t="str">
        <f t="shared" si="106"/>
        <v/>
      </c>
      <c r="DG1103" s="17" t="str">
        <f>IF(Wedstrijden!AP924="x","L","")</f>
        <v/>
      </c>
      <c r="DH1103" s="17" t="str">
        <f>IF(Wedstrijden!AQ924="x","M","")</f>
        <v/>
      </c>
      <c r="DI1103" s="17" t="str">
        <f>IF(Wedstrijden!AR924="x","Z","")</f>
        <v/>
      </c>
      <c r="DJ1103" s="17" t="str">
        <f>IF(Wedstrijden!AS924="x","Z","")</f>
        <v/>
      </c>
      <c r="DK1103" s="17" t="str">
        <f>IF(COUNTA(Wedstrijden!AU924:AW924)&lt;&gt;0,6,"")</f>
        <v/>
      </c>
      <c r="DL1103" s="17" t="str">
        <f t="shared" si="107"/>
        <v/>
      </c>
      <c r="DM1103" s="17" t="str">
        <f>IF(Wedstrijden!AU924="x","L","")</f>
        <v/>
      </c>
      <c r="DN1103" s="17" t="str">
        <f>IF(Wedstrijden!AV924="x","M","")</f>
        <v/>
      </c>
      <c r="DO1103" s="17" t="str">
        <f>IF(Wedstrijden!AW924="x","Z","")</f>
        <v/>
      </c>
      <c r="DP1103" s="17" t="str">
        <f>IF(Wedstrijden!AX924="x","Z","")</f>
        <v/>
      </c>
    </row>
    <row r="1104" spans="1:120" ht="14.4" x14ac:dyDescent="0.3">
      <c r="A1104" s="21">
        <f>Wedstrijden!A925</f>
        <v>0</v>
      </c>
      <c r="B1104" s="17" t="str">
        <f>IFERROR(VLOOKUP(Wedstrijden!#REF!,#REF!,2,FALSE),"")</f>
        <v/>
      </c>
      <c r="C1104" s="17" t="e">
        <f>Wedstrijden!#REF!</f>
        <v>#REF!</v>
      </c>
      <c r="D1104" s="17" t="str">
        <f>IFERROR(VLOOKUP(Wedstrijden!#REF!,#REF!,2,FALSE),"")</f>
        <v/>
      </c>
      <c r="E1104" s="17" t="str">
        <f>IFERROR(VLOOKUP(Wedstrijden!#REF!,#REF!,5,FALSE),"")</f>
        <v/>
      </c>
      <c r="F1104" s="17" t="e">
        <f>IF(Wedstrijden!#REF!&lt;&gt;"",Wedstrijden!#REF!,"")</f>
        <v>#REF!</v>
      </c>
      <c r="G1104" s="17" t="e">
        <f>IF(Wedstrijden!#REF!="Indoor",1,0)</f>
        <v>#REF!</v>
      </c>
      <c r="H1104" s="17" t="e">
        <f>Wedstrijden!#REF!</f>
        <v>#REF!</v>
      </c>
      <c r="I1104" s="17" t="e">
        <f>IF(Wedstrijden!#REF!="Nee",0,IF(Wedstrijden!#REF!="Ja",1,""))</f>
        <v>#REF!</v>
      </c>
      <c r="J1104" s="17" t="e">
        <f>IF(Wedstrijden!#REF!&lt;&gt;"",Wedstrijden!#REF!,"")</f>
        <v>#REF!</v>
      </c>
      <c r="W1104" s="18"/>
      <c r="AE1104" s="18"/>
      <c r="AN1104" s="18"/>
      <c r="AU1104" s="18"/>
      <c r="BA1104" s="18"/>
      <c r="BE1104" s="18"/>
      <c r="BJ1104" s="17" t="str">
        <f>IF(COUNTA(Wedstrijden!O925:Y925)&lt;&gt;0,1,"")</f>
        <v/>
      </c>
      <c r="BK1104" s="17" t="str">
        <f t="shared" si="102"/>
        <v/>
      </c>
      <c r="BL1104" s="17" t="str">
        <f>IF(Wedstrijden!O925="x","AA","")</f>
        <v/>
      </c>
      <c r="BM1104" s="17" t="str">
        <f>IF(Wedstrijden!P925="x","A","")</f>
        <v/>
      </c>
      <c r="BN1104" s="17" t="str">
        <f>IF(Wedstrijden!Q925="x","B1","")</f>
        <v/>
      </c>
      <c r="BO1104" s="17" t="e">
        <f>IF(Wedstrijden!#REF!="x","BB","")</f>
        <v>#REF!</v>
      </c>
      <c r="BP1104" s="17" t="str">
        <f>IF(Wedstrijden!S925="x","B","")</f>
        <v/>
      </c>
      <c r="BQ1104" s="17" t="str">
        <f>IF(Wedstrijden!T925="x","L1","")</f>
        <v/>
      </c>
      <c r="BR1104" s="17" t="str">
        <f>IF(Wedstrijden!U925="x","L2","")</f>
        <v/>
      </c>
      <c r="BS1104" s="17" t="str">
        <f>IF(Wedstrijden!V925="x","M1","")</f>
        <v/>
      </c>
      <c r="BT1104" s="17" t="str">
        <f>IF(Wedstrijden!W925="x","M2","")</f>
        <v/>
      </c>
      <c r="BU1104" s="17" t="str">
        <f>IF(Wedstrijden!X925="x","Z1","")</f>
        <v/>
      </c>
      <c r="BV1104" s="17" t="str">
        <f>IF(Wedstrijden!Y925="x","Z2","")</f>
        <v/>
      </c>
      <c r="BW1104" s="17" t="str">
        <f>IF(COUNTA(Wedstrijden!F925:N925)&lt;&gt;0,1,"")</f>
        <v/>
      </c>
      <c r="BX1104" s="17" t="str">
        <f t="shared" si="103"/>
        <v/>
      </c>
      <c r="BY1104" s="17" t="str">
        <f>IF(Wedstrijden!F925="x","BB","")</f>
        <v/>
      </c>
      <c r="BZ1104" s="17" t="str">
        <f>IF(Wedstrijden!G925="x","B","")</f>
        <v/>
      </c>
      <c r="CA1104" s="17" t="str">
        <f>IF(Wedstrijden!H925="x","L1","")</f>
        <v/>
      </c>
      <c r="CB1104" s="17" t="str">
        <f>IF(Wedstrijden!I925="x","L2","")</f>
        <v/>
      </c>
      <c r="CC1104" s="17" t="str">
        <f>IF(Wedstrijden!J925="x","M1","")</f>
        <v/>
      </c>
      <c r="CD1104" s="17" t="str">
        <f>IF(Wedstrijden!K925="x","M2","")</f>
        <v/>
      </c>
      <c r="CE1104" s="17" t="str">
        <f>IF(Wedstrijden!L925="x","Z1","")</f>
        <v/>
      </c>
      <c r="CF1104" s="17" t="str">
        <f>IF(Wedstrijden!M925="x","Z2","")</f>
        <v/>
      </c>
      <c r="CG1104" s="17" t="str">
        <f>IF(Wedstrijden!N925="x","ZZL","")</f>
        <v/>
      </c>
      <c r="CL1104" s="17" t="str">
        <f>IF(COUNTA(Wedstrijden!AG925:AN925)&lt;&gt;0,2,"")</f>
        <v/>
      </c>
      <c r="CM1104" s="17" t="str">
        <f t="shared" si="104"/>
        <v/>
      </c>
      <c r="CN1104" s="17" t="str">
        <f>IF(Wedstrijden!AG925="x","AA","")</f>
        <v/>
      </c>
      <c r="CO1104" s="17" t="str">
        <f>IF(Wedstrijden!AH925="x","A","")</f>
        <v/>
      </c>
      <c r="CP1104" s="17" t="str">
        <f>IF(Wedstrijden!AI925="x","BB","")</f>
        <v/>
      </c>
      <c r="CQ1104" s="17" t="str">
        <f>IF(Wedstrijden!AJ925="x","B","")</f>
        <v/>
      </c>
      <c r="CR1104" s="17" t="str">
        <f>IF(Wedstrijden!AK925="x","L","")</f>
        <v/>
      </c>
      <c r="CS1104" s="17" t="str">
        <f>IF(Wedstrijden!AL925="x","M","")</f>
        <v/>
      </c>
      <c r="CT1104" s="17" t="str">
        <f>IF(Wedstrijden!AM925="x","Z","")</f>
        <v/>
      </c>
      <c r="CU1104" s="17" t="str">
        <f>IF(Wedstrijden!AN925="x","ZZ","")</f>
        <v/>
      </c>
      <c r="CV1104" s="17" t="str">
        <f>IF(COUNTA(Wedstrijden!Z925:AF925)&lt;&gt;0,2,"")</f>
        <v/>
      </c>
      <c r="CW1104" s="17" t="str">
        <f t="shared" si="105"/>
        <v/>
      </c>
      <c r="CX1104" s="17" t="str">
        <f>IF(Wedstrijden!Z925="x","BB","")</f>
        <v/>
      </c>
      <c r="CY1104" s="17" t="str">
        <f>IF(Wedstrijden!AA925="x","B","")</f>
        <v/>
      </c>
      <c r="CZ1104" s="17" t="str">
        <f>IF(Wedstrijden!AB925="x","L","")</f>
        <v/>
      </c>
      <c r="DA1104" s="17" t="str">
        <f>IF(Wedstrijden!AC925="x","M","")</f>
        <v/>
      </c>
      <c r="DB1104" s="17" t="str">
        <f>IF(Wedstrijden!AD925="x","Z","")</f>
        <v/>
      </c>
      <c r="DC1104" s="17" t="str">
        <f>IF(Wedstrijden!AE925="x","ZZ","")</f>
        <v/>
      </c>
      <c r="DD1104" s="17" t="str">
        <f>IF(Wedstrijden!AF925="x","1.40","")</f>
        <v/>
      </c>
      <c r="DE1104" s="17" t="str">
        <f>IF(COUNTA(Wedstrijden!AP925:AR925)&lt;&gt;0,6,"")</f>
        <v/>
      </c>
      <c r="DF1104" s="17" t="str">
        <f t="shared" si="106"/>
        <v/>
      </c>
      <c r="DG1104" s="17" t="str">
        <f>IF(Wedstrijden!AP925="x","L","")</f>
        <v/>
      </c>
      <c r="DH1104" s="17" t="str">
        <f>IF(Wedstrijden!AQ925="x","M","")</f>
        <v/>
      </c>
      <c r="DI1104" s="17" t="str">
        <f>IF(Wedstrijden!AR925="x","Z","")</f>
        <v/>
      </c>
      <c r="DJ1104" s="17" t="str">
        <f>IF(Wedstrijden!AS925="x","Z","")</f>
        <v/>
      </c>
      <c r="DK1104" s="17" t="str">
        <f>IF(COUNTA(Wedstrijden!AU925:AW925)&lt;&gt;0,6,"")</f>
        <v/>
      </c>
      <c r="DL1104" s="17" t="str">
        <f t="shared" si="107"/>
        <v/>
      </c>
      <c r="DM1104" s="17" t="str">
        <f>IF(Wedstrijden!AU925="x","L","")</f>
        <v/>
      </c>
      <c r="DN1104" s="17" t="str">
        <f>IF(Wedstrijden!AV925="x","M","")</f>
        <v/>
      </c>
      <c r="DO1104" s="17" t="str">
        <f>IF(Wedstrijden!AW925="x","Z","")</f>
        <v/>
      </c>
      <c r="DP1104" s="17" t="str">
        <f>IF(Wedstrijden!AX925="x","Z","")</f>
        <v/>
      </c>
    </row>
    <row r="1105" spans="1:120" ht="14.4" x14ac:dyDescent="0.3">
      <c r="A1105" s="21">
        <f>Wedstrijden!A926</f>
        <v>0</v>
      </c>
      <c r="B1105" s="17" t="str">
        <f>IFERROR(VLOOKUP(Wedstrijden!#REF!,#REF!,2,FALSE),"")</f>
        <v/>
      </c>
      <c r="C1105" s="17" t="e">
        <f>Wedstrijden!#REF!</f>
        <v>#REF!</v>
      </c>
      <c r="D1105" s="17" t="str">
        <f>IFERROR(VLOOKUP(Wedstrijden!#REF!,#REF!,2,FALSE),"")</f>
        <v/>
      </c>
      <c r="E1105" s="17" t="str">
        <f>IFERROR(VLOOKUP(Wedstrijden!#REF!,#REF!,5,FALSE),"")</f>
        <v/>
      </c>
      <c r="F1105" s="17" t="e">
        <f>IF(Wedstrijden!#REF!&lt;&gt;"",Wedstrijden!#REF!,"")</f>
        <v>#REF!</v>
      </c>
      <c r="G1105" s="17" t="e">
        <f>IF(Wedstrijden!#REF!="Indoor",1,0)</f>
        <v>#REF!</v>
      </c>
      <c r="H1105" s="17" t="e">
        <f>Wedstrijden!#REF!</f>
        <v>#REF!</v>
      </c>
      <c r="I1105" s="17" t="e">
        <f>IF(Wedstrijden!#REF!="Nee",0,IF(Wedstrijden!#REF!="Ja",1,""))</f>
        <v>#REF!</v>
      </c>
      <c r="J1105" s="17" t="e">
        <f>IF(Wedstrijden!#REF!&lt;&gt;"",Wedstrijden!#REF!,"")</f>
        <v>#REF!</v>
      </c>
      <c r="W1105" s="18"/>
      <c r="AE1105" s="18"/>
      <c r="AN1105" s="18"/>
      <c r="AU1105" s="18"/>
      <c r="BA1105" s="18"/>
      <c r="BE1105" s="18"/>
      <c r="BJ1105" s="17" t="str">
        <f>IF(COUNTA(Wedstrijden!O926:Y926)&lt;&gt;0,1,"")</f>
        <v/>
      </c>
      <c r="BK1105" s="17" t="str">
        <f t="shared" si="102"/>
        <v/>
      </c>
      <c r="BL1105" s="17" t="str">
        <f>IF(Wedstrijden!O926="x","AA","")</f>
        <v/>
      </c>
      <c r="BM1105" s="17" t="str">
        <f>IF(Wedstrijden!P926="x","A","")</f>
        <v/>
      </c>
      <c r="BN1105" s="17" t="str">
        <f>IF(Wedstrijden!Q926="x","B1","")</f>
        <v/>
      </c>
      <c r="BO1105" s="17" t="e">
        <f>IF(Wedstrijden!#REF!="x","BB","")</f>
        <v>#REF!</v>
      </c>
      <c r="BP1105" s="17" t="str">
        <f>IF(Wedstrijden!S926="x","B","")</f>
        <v/>
      </c>
      <c r="BQ1105" s="17" t="str">
        <f>IF(Wedstrijden!T926="x","L1","")</f>
        <v/>
      </c>
      <c r="BR1105" s="17" t="str">
        <f>IF(Wedstrijden!U926="x","L2","")</f>
        <v/>
      </c>
      <c r="BS1105" s="17" t="str">
        <f>IF(Wedstrijden!V926="x","M1","")</f>
        <v/>
      </c>
      <c r="BT1105" s="17" t="str">
        <f>IF(Wedstrijden!W926="x","M2","")</f>
        <v/>
      </c>
      <c r="BU1105" s="17" t="str">
        <f>IF(Wedstrijden!X926="x","Z1","")</f>
        <v/>
      </c>
      <c r="BV1105" s="17" t="str">
        <f>IF(Wedstrijden!Y926="x","Z2","")</f>
        <v/>
      </c>
      <c r="BW1105" s="17" t="str">
        <f>IF(COUNTA(Wedstrijden!F926:N926)&lt;&gt;0,1,"")</f>
        <v/>
      </c>
      <c r="BX1105" s="17" t="str">
        <f t="shared" si="103"/>
        <v/>
      </c>
      <c r="BY1105" s="17" t="str">
        <f>IF(Wedstrijden!F926="x","BB","")</f>
        <v/>
      </c>
      <c r="BZ1105" s="17" t="str">
        <f>IF(Wedstrijden!G926="x","B","")</f>
        <v/>
      </c>
      <c r="CA1105" s="17" t="str">
        <f>IF(Wedstrijden!H926="x","L1","")</f>
        <v/>
      </c>
      <c r="CB1105" s="17" t="str">
        <f>IF(Wedstrijden!I926="x","L2","")</f>
        <v/>
      </c>
      <c r="CC1105" s="17" t="str">
        <f>IF(Wedstrijden!J926="x","M1","")</f>
        <v/>
      </c>
      <c r="CD1105" s="17" t="str">
        <f>IF(Wedstrijden!K926="x","M2","")</f>
        <v/>
      </c>
      <c r="CE1105" s="17" t="str">
        <f>IF(Wedstrijden!L926="x","Z1","")</f>
        <v/>
      </c>
      <c r="CF1105" s="17" t="str">
        <f>IF(Wedstrijden!M926="x","Z2","")</f>
        <v/>
      </c>
      <c r="CG1105" s="17" t="str">
        <f>IF(Wedstrijden!N926="x","ZZL","")</f>
        <v/>
      </c>
      <c r="CL1105" s="17" t="str">
        <f>IF(COUNTA(Wedstrijden!AG926:AN926)&lt;&gt;0,2,"")</f>
        <v/>
      </c>
      <c r="CM1105" s="17" t="str">
        <f t="shared" si="104"/>
        <v/>
      </c>
      <c r="CN1105" s="17" t="str">
        <f>IF(Wedstrijden!AG926="x","AA","")</f>
        <v/>
      </c>
      <c r="CO1105" s="17" t="str">
        <f>IF(Wedstrijden!AH926="x","A","")</f>
        <v/>
      </c>
      <c r="CP1105" s="17" t="str">
        <f>IF(Wedstrijden!AI926="x","BB","")</f>
        <v/>
      </c>
      <c r="CQ1105" s="17" t="str">
        <f>IF(Wedstrijden!AJ926="x","B","")</f>
        <v/>
      </c>
      <c r="CR1105" s="17" t="str">
        <f>IF(Wedstrijden!AK926="x","L","")</f>
        <v/>
      </c>
      <c r="CS1105" s="17" t="str">
        <f>IF(Wedstrijden!AL926="x","M","")</f>
        <v/>
      </c>
      <c r="CT1105" s="17" t="str">
        <f>IF(Wedstrijden!AM926="x","Z","")</f>
        <v/>
      </c>
      <c r="CU1105" s="17" t="str">
        <f>IF(Wedstrijden!AN926="x","ZZ","")</f>
        <v/>
      </c>
      <c r="CV1105" s="17" t="str">
        <f>IF(COUNTA(Wedstrijden!Z926:AF926)&lt;&gt;0,2,"")</f>
        <v/>
      </c>
      <c r="CW1105" s="17" t="str">
        <f t="shared" si="105"/>
        <v/>
      </c>
      <c r="CX1105" s="17" t="str">
        <f>IF(Wedstrijden!Z926="x","BB","")</f>
        <v/>
      </c>
      <c r="CY1105" s="17" t="str">
        <f>IF(Wedstrijden!AA926="x","B","")</f>
        <v/>
      </c>
      <c r="CZ1105" s="17" t="str">
        <f>IF(Wedstrijden!AB926="x","L","")</f>
        <v/>
      </c>
      <c r="DA1105" s="17" t="str">
        <f>IF(Wedstrijden!AC926="x","M","")</f>
        <v/>
      </c>
      <c r="DB1105" s="17" t="str">
        <f>IF(Wedstrijden!AD926="x","Z","")</f>
        <v/>
      </c>
      <c r="DC1105" s="17" t="str">
        <f>IF(Wedstrijden!AE926="x","ZZ","")</f>
        <v/>
      </c>
      <c r="DD1105" s="17" t="str">
        <f>IF(Wedstrijden!AF926="x","1.40","")</f>
        <v/>
      </c>
      <c r="DE1105" s="17" t="str">
        <f>IF(COUNTA(Wedstrijden!AP926:AR926)&lt;&gt;0,6,"")</f>
        <v/>
      </c>
      <c r="DF1105" s="17" t="str">
        <f t="shared" si="106"/>
        <v/>
      </c>
      <c r="DG1105" s="17" t="str">
        <f>IF(Wedstrijden!AP926="x","L","")</f>
        <v/>
      </c>
      <c r="DH1105" s="17" t="str">
        <f>IF(Wedstrijden!AQ926="x","M","")</f>
        <v/>
      </c>
      <c r="DI1105" s="17" t="str">
        <f>IF(Wedstrijden!AR926="x","Z","")</f>
        <v/>
      </c>
      <c r="DJ1105" s="17" t="str">
        <f>IF(Wedstrijden!AS926="x","Z","")</f>
        <v/>
      </c>
      <c r="DK1105" s="17" t="str">
        <f>IF(COUNTA(Wedstrijden!AU926:AW926)&lt;&gt;0,6,"")</f>
        <v/>
      </c>
      <c r="DL1105" s="17" t="str">
        <f t="shared" si="107"/>
        <v/>
      </c>
      <c r="DM1105" s="17" t="str">
        <f>IF(Wedstrijden!AU926="x","L","")</f>
        <v/>
      </c>
      <c r="DN1105" s="17" t="str">
        <f>IF(Wedstrijden!AV926="x","M","")</f>
        <v/>
      </c>
      <c r="DO1105" s="17" t="str">
        <f>IF(Wedstrijden!AW926="x","Z","")</f>
        <v/>
      </c>
      <c r="DP1105" s="17" t="str">
        <f>IF(Wedstrijden!AX926="x","Z","")</f>
        <v/>
      </c>
    </row>
    <row r="1106" spans="1:120" ht="14.4" x14ac:dyDescent="0.3">
      <c r="A1106" s="21">
        <f>Wedstrijden!A927</f>
        <v>0</v>
      </c>
      <c r="B1106" s="17" t="str">
        <f>IFERROR(VLOOKUP(Wedstrijden!#REF!,#REF!,2,FALSE),"")</f>
        <v/>
      </c>
      <c r="C1106" s="17" t="e">
        <f>Wedstrijden!#REF!</f>
        <v>#REF!</v>
      </c>
      <c r="D1106" s="17" t="str">
        <f>IFERROR(VLOOKUP(Wedstrijden!#REF!,#REF!,2,FALSE),"")</f>
        <v/>
      </c>
      <c r="E1106" s="17" t="str">
        <f>IFERROR(VLOOKUP(Wedstrijden!#REF!,#REF!,5,FALSE),"")</f>
        <v/>
      </c>
      <c r="F1106" s="17" t="e">
        <f>IF(Wedstrijden!#REF!&lt;&gt;"",Wedstrijden!#REF!,"")</f>
        <v>#REF!</v>
      </c>
      <c r="G1106" s="17" t="e">
        <f>IF(Wedstrijden!#REF!="Indoor",1,0)</f>
        <v>#REF!</v>
      </c>
      <c r="H1106" s="17" t="e">
        <f>Wedstrijden!#REF!</f>
        <v>#REF!</v>
      </c>
      <c r="I1106" s="17" t="e">
        <f>IF(Wedstrijden!#REF!="Nee",0,IF(Wedstrijden!#REF!="Ja",1,""))</f>
        <v>#REF!</v>
      </c>
      <c r="J1106" s="17" t="e">
        <f>IF(Wedstrijden!#REF!&lt;&gt;"",Wedstrijden!#REF!,"")</f>
        <v>#REF!</v>
      </c>
      <c r="W1106" s="18"/>
      <c r="AE1106" s="18"/>
      <c r="AN1106" s="18"/>
      <c r="AU1106" s="18"/>
      <c r="BA1106" s="18"/>
      <c r="BE1106" s="18"/>
      <c r="BJ1106" s="17" t="str">
        <f>IF(COUNTA(Wedstrijden!O927:Y927)&lt;&gt;0,1,"")</f>
        <v/>
      </c>
      <c r="BK1106" s="17" t="str">
        <f t="shared" si="102"/>
        <v/>
      </c>
      <c r="BL1106" s="17" t="str">
        <f>IF(Wedstrijden!O927="x","AA","")</f>
        <v/>
      </c>
      <c r="BM1106" s="17" t="str">
        <f>IF(Wedstrijden!P927="x","A","")</f>
        <v/>
      </c>
      <c r="BN1106" s="17" t="str">
        <f>IF(Wedstrijden!Q927="x","B1","")</f>
        <v/>
      </c>
      <c r="BO1106" s="17" t="e">
        <f>IF(Wedstrijden!#REF!="x","BB","")</f>
        <v>#REF!</v>
      </c>
      <c r="BP1106" s="17" t="str">
        <f>IF(Wedstrijden!S927="x","B","")</f>
        <v/>
      </c>
      <c r="BQ1106" s="17" t="str">
        <f>IF(Wedstrijden!T927="x","L1","")</f>
        <v/>
      </c>
      <c r="BR1106" s="17" t="str">
        <f>IF(Wedstrijden!U927="x","L2","")</f>
        <v/>
      </c>
      <c r="BS1106" s="17" t="str">
        <f>IF(Wedstrijden!V927="x","M1","")</f>
        <v/>
      </c>
      <c r="BT1106" s="17" t="str">
        <f>IF(Wedstrijden!W927="x","M2","")</f>
        <v/>
      </c>
      <c r="BU1106" s="17" t="str">
        <f>IF(Wedstrijden!X927="x","Z1","")</f>
        <v/>
      </c>
      <c r="BV1106" s="17" t="str">
        <f>IF(Wedstrijden!Y927="x","Z2","")</f>
        <v/>
      </c>
      <c r="BW1106" s="17" t="str">
        <f>IF(COUNTA(Wedstrijden!F927:N927)&lt;&gt;0,1,"")</f>
        <v/>
      </c>
      <c r="BX1106" s="17" t="str">
        <f t="shared" si="103"/>
        <v/>
      </c>
      <c r="BY1106" s="17" t="str">
        <f>IF(Wedstrijden!F927="x","BB","")</f>
        <v/>
      </c>
      <c r="BZ1106" s="17" t="str">
        <f>IF(Wedstrijden!G927="x","B","")</f>
        <v/>
      </c>
      <c r="CA1106" s="17" t="str">
        <f>IF(Wedstrijden!H927="x","L1","")</f>
        <v/>
      </c>
      <c r="CB1106" s="17" t="str">
        <f>IF(Wedstrijden!I927="x","L2","")</f>
        <v/>
      </c>
      <c r="CC1106" s="17" t="str">
        <f>IF(Wedstrijden!J927="x","M1","")</f>
        <v/>
      </c>
      <c r="CD1106" s="17" t="str">
        <f>IF(Wedstrijden!K927="x","M2","")</f>
        <v/>
      </c>
      <c r="CE1106" s="17" t="str">
        <f>IF(Wedstrijden!L927="x","Z1","")</f>
        <v/>
      </c>
      <c r="CF1106" s="17" t="str">
        <f>IF(Wedstrijden!M927="x","Z2","")</f>
        <v/>
      </c>
      <c r="CG1106" s="17" t="str">
        <f>IF(Wedstrijden!N927="x","ZZL","")</f>
        <v/>
      </c>
      <c r="CL1106" s="17" t="str">
        <f>IF(COUNTA(Wedstrijden!AG927:AN927)&lt;&gt;0,2,"")</f>
        <v/>
      </c>
      <c r="CM1106" s="17" t="str">
        <f t="shared" si="104"/>
        <v/>
      </c>
      <c r="CN1106" s="17" t="str">
        <f>IF(Wedstrijden!AG927="x","AA","")</f>
        <v/>
      </c>
      <c r="CO1106" s="17" t="str">
        <f>IF(Wedstrijden!AH927="x","A","")</f>
        <v/>
      </c>
      <c r="CP1106" s="17" t="str">
        <f>IF(Wedstrijden!AI927="x","BB","")</f>
        <v/>
      </c>
      <c r="CQ1106" s="17" t="str">
        <f>IF(Wedstrijden!AJ927="x","B","")</f>
        <v/>
      </c>
      <c r="CR1106" s="17" t="str">
        <f>IF(Wedstrijden!AK927="x","L","")</f>
        <v/>
      </c>
      <c r="CS1106" s="17" t="str">
        <f>IF(Wedstrijden!AL927="x","M","")</f>
        <v/>
      </c>
      <c r="CT1106" s="17" t="str">
        <f>IF(Wedstrijden!AM927="x","Z","")</f>
        <v/>
      </c>
      <c r="CU1106" s="17" t="str">
        <f>IF(Wedstrijden!AN927="x","ZZ","")</f>
        <v/>
      </c>
      <c r="CV1106" s="17" t="str">
        <f>IF(COUNTA(Wedstrijden!Z927:AF927)&lt;&gt;0,2,"")</f>
        <v/>
      </c>
      <c r="CW1106" s="17" t="str">
        <f t="shared" si="105"/>
        <v/>
      </c>
      <c r="CX1106" s="17" t="str">
        <f>IF(Wedstrijden!Z927="x","BB","")</f>
        <v/>
      </c>
      <c r="CY1106" s="17" t="str">
        <f>IF(Wedstrijden!AA927="x","B","")</f>
        <v/>
      </c>
      <c r="CZ1106" s="17" t="str">
        <f>IF(Wedstrijden!AB927="x","L","")</f>
        <v/>
      </c>
      <c r="DA1106" s="17" t="str">
        <f>IF(Wedstrijden!AC927="x","M","")</f>
        <v/>
      </c>
      <c r="DB1106" s="17" t="str">
        <f>IF(Wedstrijden!AD927="x","Z","")</f>
        <v/>
      </c>
      <c r="DC1106" s="17" t="str">
        <f>IF(Wedstrijden!AE927="x","ZZ","")</f>
        <v/>
      </c>
      <c r="DD1106" s="17" t="str">
        <f>IF(Wedstrijden!AF927="x","1.40","")</f>
        <v/>
      </c>
      <c r="DE1106" s="17" t="str">
        <f>IF(COUNTA(Wedstrijden!AP927:AR927)&lt;&gt;0,6,"")</f>
        <v/>
      </c>
      <c r="DF1106" s="17" t="str">
        <f t="shared" si="106"/>
        <v/>
      </c>
      <c r="DG1106" s="17" t="str">
        <f>IF(Wedstrijden!AP927="x","L","")</f>
        <v/>
      </c>
      <c r="DH1106" s="17" t="str">
        <f>IF(Wedstrijden!AQ927="x","M","")</f>
        <v/>
      </c>
      <c r="DI1106" s="17" t="str">
        <f>IF(Wedstrijden!AR927="x","Z","")</f>
        <v/>
      </c>
      <c r="DJ1106" s="17" t="str">
        <f>IF(Wedstrijden!AS927="x","Z","")</f>
        <v/>
      </c>
      <c r="DK1106" s="17" t="str">
        <f>IF(COUNTA(Wedstrijden!AU927:AW927)&lt;&gt;0,6,"")</f>
        <v/>
      </c>
      <c r="DL1106" s="17" t="str">
        <f t="shared" si="107"/>
        <v/>
      </c>
      <c r="DM1106" s="17" t="str">
        <f>IF(Wedstrijden!AU927="x","L","")</f>
        <v/>
      </c>
      <c r="DN1106" s="17" t="str">
        <f>IF(Wedstrijden!AV927="x","M","")</f>
        <v/>
      </c>
      <c r="DO1106" s="17" t="str">
        <f>IF(Wedstrijden!AW927="x","Z","")</f>
        <v/>
      </c>
      <c r="DP1106" s="17" t="str">
        <f>IF(Wedstrijden!AX927="x","Z","")</f>
        <v/>
      </c>
    </row>
    <row r="1107" spans="1:120" ht="14.4" x14ac:dyDescent="0.3">
      <c r="A1107" s="21">
        <f>Wedstrijden!A928</f>
        <v>0</v>
      </c>
      <c r="B1107" s="17" t="str">
        <f>IFERROR(VLOOKUP(Wedstrijden!#REF!,#REF!,2,FALSE),"")</f>
        <v/>
      </c>
      <c r="C1107" s="17" t="e">
        <f>Wedstrijden!#REF!</f>
        <v>#REF!</v>
      </c>
      <c r="D1107" s="17" t="str">
        <f>IFERROR(VLOOKUP(Wedstrijden!#REF!,#REF!,2,FALSE),"")</f>
        <v/>
      </c>
      <c r="E1107" s="17" t="str">
        <f>IFERROR(VLOOKUP(Wedstrijden!#REF!,#REF!,5,FALSE),"")</f>
        <v/>
      </c>
      <c r="F1107" s="17" t="e">
        <f>IF(Wedstrijden!#REF!&lt;&gt;"",Wedstrijden!#REF!,"")</f>
        <v>#REF!</v>
      </c>
      <c r="G1107" s="17" t="e">
        <f>IF(Wedstrijden!#REF!="Indoor",1,0)</f>
        <v>#REF!</v>
      </c>
      <c r="H1107" s="17" t="e">
        <f>Wedstrijden!#REF!</f>
        <v>#REF!</v>
      </c>
      <c r="I1107" s="17" t="e">
        <f>IF(Wedstrijden!#REF!="Nee",0,IF(Wedstrijden!#REF!="Ja",1,""))</f>
        <v>#REF!</v>
      </c>
      <c r="J1107" s="17" t="e">
        <f>IF(Wedstrijden!#REF!&lt;&gt;"",Wedstrijden!#REF!,"")</f>
        <v>#REF!</v>
      </c>
      <c r="W1107" s="18"/>
      <c r="AE1107" s="18"/>
      <c r="AN1107" s="18"/>
      <c r="AU1107" s="18"/>
      <c r="BA1107" s="18"/>
      <c r="BE1107" s="18"/>
      <c r="BJ1107" s="17" t="str">
        <f>IF(COUNTA(Wedstrijden!O928:Y928)&lt;&gt;0,1,"")</f>
        <v/>
      </c>
      <c r="BK1107" s="17" t="str">
        <f t="shared" si="102"/>
        <v/>
      </c>
      <c r="BL1107" s="17" t="str">
        <f>IF(Wedstrijden!O928="x","AA","")</f>
        <v/>
      </c>
      <c r="BM1107" s="17" t="str">
        <f>IF(Wedstrijden!P928="x","A","")</f>
        <v/>
      </c>
      <c r="BN1107" s="17" t="str">
        <f>IF(Wedstrijden!Q928="x","B1","")</f>
        <v/>
      </c>
      <c r="BO1107" s="17" t="e">
        <f>IF(Wedstrijden!#REF!="x","BB","")</f>
        <v>#REF!</v>
      </c>
      <c r="BP1107" s="17" t="str">
        <f>IF(Wedstrijden!S928="x","B","")</f>
        <v/>
      </c>
      <c r="BQ1107" s="17" t="str">
        <f>IF(Wedstrijden!T928="x","L1","")</f>
        <v/>
      </c>
      <c r="BR1107" s="17" t="str">
        <f>IF(Wedstrijden!U928="x","L2","")</f>
        <v/>
      </c>
      <c r="BS1107" s="17" t="str">
        <f>IF(Wedstrijden!V928="x","M1","")</f>
        <v/>
      </c>
      <c r="BT1107" s="17" t="str">
        <f>IF(Wedstrijden!W928="x","M2","")</f>
        <v/>
      </c>
      <c r="BU1107" s="17" t="str">
        <f>IF(Wedstrijden!X928="x","Z1","")</f>
        <v/>
      </c>
      <c r="BV1107" s="17" t="str">
        <f>IF(Wedstrijden!Y928="x","Z2","")</f>
        <v/>
      </c>
      <c r="BW1107" s="17" t="str">
        <f>IF(COUNTA(Wedstrijden!F928:N928)&lt;&gt;0,1,"")</f>
        <v/>
      </c>
      <c r="BX1107" s="17" t="str">
        <f t="shared" si="103"/>
        <v/>
      </c>
      <c r="BY1107" s="17" t="str">
        <f>IF(Wedstrijden!F928="x","BB","")</f>
        <v/>
      </c>
      <c r="BZ1107" s="17" t="str">
        <f>IF(Wedstrijden!G928="x","B","")</f>
        <v/>
      </c>
      <c r="CA1107" s="17" t="str">
        <f>IF(Wedstrijden!H928="x","L1","")</f>
        <v/>
      </c>
      <c r="CB1107" s="17" t="str">
        <f>IF(Wedstrijden!I928="x","L2","")</f>
        <v/>
      </c>
      <c r="CC1107" s="17" t="str">
        <f>IF(Wedstrijden!J928="x","M1","")</f>
        <v/>
      </c>
      <c r="CD1107" s="17" t="str">
        <f>IF(Wedstrijden!K928="x","M2","")</f>
        <v/>
      </c>
      <c r="CE1107" s="17" t="str">
        <f>IF(Wedstrijden!L928="x","Z1","")</f>
        <v/>
      </c>
      <c r="CF1107" s="17" t="str">
        <f>IF(Wedstrijden!M928="x","Z2","")</f>
        <v/>
      </c>
      <c r="CG1107" s="17" t="str">
        <f>IF(Wedstrijden!N928="x","ZZL","")</f>
        <v/>
      </c>
      <c r="CL1107" s="17" t="str">
        <f>IF(COUNTA(Wedstrijden!AG928:AN928)&lt;&gt;0,2,"")</f>
        <v/>
      </c>
      <c r="CM1107" s="17" t="str">
        <f t="shared" si="104"/>
        <v/>
      </c>
      <c r="CN1107" s="17" t="str">
        <f>IF(Wedstrijden!AG928="x","AA","")</f>
        <v/>
      </c>
      <c r="CO1107" s="17" t="str">
        <f>IF(Wedstrijden!AH928="x","A","")</f>
        <v/>
      </c>
      <c r="CP1107" s="17" t="str">
        <f>IF(Wedstrijden!AI928="x","BB","")</f>
        <v/>
      </c>
      <c r="CQ1107" s="17" t="str">
        <f>IF(Wedstrijden!AJ928="x","B","")</f>
        <v/>
      </c>
      <c r="CR1107" s="17" t="str">
        <f>IF(Wedstrijden!AK928="x","L","")</f>
        <v/>
      </c>
      <c r="CS1107" s="17" t="str">
        <f>IF(Wedstrijden!AL928="x","M","")</f>
        <v/>
      </c>
      <c r="CT1107" s="17" t="str">
        <f>IF(Wedstrijden!AM928="x","Z","")</f>
        <v/>
      </c>
      <c r="CU1107" s="17" t="str">
        <f>IF(Wedstrijden!AN928="x","ZZ","")</f>
        <v/>
      </c>
      <c r="CV1107" s="17" t="str">
        <f>IF(COUNTA(Wedstrijden!Z928:AF928)&lt;&gt;0,2,"")</f>
        <v/>
      </c>
      <c r="CW1107" s="17" t="str">
        <f t="shared" si="105"/>
        <v/>
      </c>
      <c r="CX1107" s="17" t="str">
        <f>IF(Wedstrijden!Z928="x","BB","")</f>
        <v/>
      </c>
      <c r="CY1107" s="17" t="str">
        <f>IF(Wedstrijden!AA928="x","B","")</f>
        <v/>
      </c>
      <c r="CZ1107" s="17" t="str">
        <f>IF(Wedstrijden!AB928="x","L","")</f>
        <v/>
      </c>
      <c r="DA1107" s="17" t="str">
        <f>IF(Wedstrijden!AC928="x","M","")</f>
        <v/>
      </c>
      <c r="DB1107" s="17" t="str">
        <f>IF(Wedstrijden!AD928="x","Z","")</f>
        <v/>
      </c>
      <c r="DC1107" s="17" t="str">
        <f>IF(Wedstrijden!AE928="x","ZZ","")</f>
        <v/>
      </c>
      <c r="DD1107" s="17" t="str">
        <f>IF(Wedstrijden!AF928="x","1.40","")</f>
        <v/>
      </c>
      <c r="DE1107" s="17" t="str">
        <f>IF(COUNTA(Wedstrijden!AP928:AR928)&lt;&gt;0,6,"")</f>
        <v/>
      </c>
      <c r="DF1107" s="17" t="str">
        <f t="shared" si="106"/>
        <v/>
      </c>
      <c r="DG1107" s="17" t="str">
        <f>IF(Wedstrijden!AP928="x","L","")</f>
        <v/>
      </c>
      <c r="DH1107" s="17" t="str">
        <f>IF(Wedstrijden!AQ928="x","M","")</f>
        <v/>
      </c>
      <c r="DI1107" s="17" t="str">
        <f>IF(Wedstrijden!AR928="x","Z","")</f>
        <v/>
      </c>
      <c r="DJ1107" s="17" t="str">
        <f>IF(Wedstrijden!AS928="x","Z","")</f>
        <v/>
      </c>
      <c r="DK1107" s="17" t="str">
        <f>IF(COUNTA(Wedstrijden!AU928:AW928)&lt;&gt;0,6,"")</f>
        <v/>
      </c>
      <c r="DL1107" s="17" t="str">
        <f t="shared" si="107"/>
        <v/>
      </c>
      <c r="DM1107" s="17" t="str">
        <f>IF(Wedstrijden!AU928="x","L","")</f>
        <v/>
      </c>
      <c r="DN1107" s="17" t="str">
        <f>IF(Wedstrijden!AV928="x","M","")</f>
        <v/>
      </c>
      <c r="DO1107" s="17" t="str">
        <f>IF(Wedstrijden!AW928="x","Z","")</f>
        <v/>
      </c>
      <c r="DP1107" s="17" t="str">
        <f>IF(Wedstrijden!AX928="x","Z","")</f>
        <v/>
      </c>
    </row>
    <row r="1108" spans="1:120" ht="14.4" x14ac:dyDescent="0.3">
      <c r="A1108" s="21">
        <f>Wedstrijden!A929</f>
        <v>0</v>
      </c>
      <c r="B1108" s="17" t="str">
        <f>IFERROR(VLOOKUP(Wedstrijden!#REF!,#REF!,2,FALSE),"")</f>
        <v/>
      </c>
      <c r="C1108" s="17" t="e">
        <f>Wedstrijden!#REF!</f>
        <v>#REF!</v>
      </c>
      <c r="D1108" s="17" t="str">
        <f>IFERROR(VLOOKUP(Wedstrijden!#REF!,#REF!,2,FALSE),"")</f>
        <v/>
      </c>
      <c r="E1108" s="17" t="str">
        <f>IFERROR(VLOOKUP(Wedstrijden!#REF!,#REF!,5,FALSE),"")</f>
        <v/>
      </c>
      <c r="F1108" s="17" t="e">
        <f>IF(Wedstrijden!#REF!&lt;&gt;"",Wedstrijden!#REF!,"")</f>
        <v>#REF!</v>
      </c>
      <c r="G1108" s="17" t="e">
        <f>IF(Wedstrijden!#REF!="Indoor",1,0)</f>
        <v>#REF!</v>
      </c>
      <c r="H1108" s="17" t="e">
        <f>Wedstrijden!#REF!</f>
        <v>#REF!</v>
      </c>
      <c r="I1108" s="17" t="e">
        <f>IF(Wedstrijden!#REF!="Nee",0,IF(Wedstrijden!#REF!="Ja",1,""))</f>
        <v>#REF!</v>
      </c>
      <c r="J1108" s="17" t="e">
        <f>IF(Wedstrijden!#REF!&lt;&gt;"",Wedstrijden!#REF!,"")</f>
        <v>#REF!</v>
      </c>
      <c r="W1108" s="18"/>
      <c r="AE1108" s="18"/>
      <c r="AN1108" s="18"/>
      <c r="AU1108" s="18"/>
      <c r="BA1108" s="18"/>
      <c r="BE1108" s="18"/>
      <c r="BJ1108" s="17" t="str">
        <f>IF(COUNTA(Wedstrijden!O929:Y929)&lt;&gt;0,1,"")</f>
        <v/>
      </c>
      <c r="BK1108" s="17" t="str">
        <f t="shared" si="102"/>
        <v/>
      </c>
      <c r="BL1108" s="17" t="str">
        <f>IF(Wedstrijden!O929="x","AA","")</f>
        <v/>
      </c>
      <c r="BM1108" s="17" t="str">
        <f>IF(Wedstrijden!P929="x","A","")</f>
        <v/>
      </c>
      <c r="BN1108" s="17" t="str">
        <f>IF(Wedstrijden!Q929="x","B1","")</f>
        <v/>
      </c>
      <c r="BO1108" s="17" t="e">
        <f>IF(Wedstrijden!#REF!="x","BB","")</f>
        <v>#REF!</v>
      </c>
      <c r="BP1108" s="17" t="str">
        <f>IF(Wedstrijden!S929="x","B","")</f>
        <v/>
      </c>
      <c r="BQ1108" s="17" t="str">
        <f>IF(Wedstrijden!T929="x","L1","")</f>
        <v/>
      </c>
      <c r="BR1108" s="17" t="str">
        <f>IF(Wedstrijden!U929="x","L2","")</f>
        <v/>
      </c>
      <c r="BS1108" s="17" t="str">
        <f>IF(Wedstrijden!V929="x","M1","")</f>
        <v/>
      </c>
      <c r="BT1108" s="17" t="str">
        <f>IF(Wedstrijden!W929="x","M2","")</f>
        <v/>
      </c>
      <c r="BU1108" s="17" t="str">
        <f>IF(Wedstrijden!X929="x","Z1","")</f>
        <v/>
      </c>
      <c r="BV1108" s="17" t="str">
        <f>IF(Wedstrijden!Y929="x","Z2","")</f>
        <v/>
      </c>
      <c r="BW1108" s="17" t="str">
        <f>IF(COUNTA(Wedstrijden!F929:N929)&lt;&gt;0,1,"")</f>
        <v/>
      </c>
      <c r="BX1108" s="17" t="str">
        <f t="shared" si="103"/>
        <v/>
      </c>
      <c r="BY1108" s="17" t="str">
        <f>IF(Wedstrijden!F929="x","BB","")</f>
        <v/>
      </c>
      <c r="BZ1108" s="17" t="str">
        <f>IF(Wedstrijden!G929="x","B","")</f>
        <v/>
      </c>
      <c r="CA1108" s="17" t="str">
        <f>IF(Wedstrijden!H929="x","L1","")</f>
        <v/>
      </c>
      <c r="CB1108" s="17" t="str">
        <f>IF(Wedstrijden!I929="x","L2","")</f>
        <v/>
      </c>
      <c r="CC1108" s="17" t="str">
        <f>IF(Wedstrijden!J929="x","M1","")</f>
        <v/>
      </c>
      <c r="CD1108" s="17" t="str">
        <f>IF(Wedstrijden!K929="x","M2","")</f>
        <v/>
      </c>
      <c r="CE1108" s="17" t="str">
        <f>IF(Wedstrijden!L929="x","Z1","")</f>
        <v/>
      </c>
      <c r="CF1108" s="17" t="str">
        <f>IF(Wedstrijden!M929="x","Z2","")</f>
        <v/>
      </c>
      <c r="CG1108" s="17" t="str">
        <f>IF(Wedstrijden!N929="x","ZZL","")</f>
        <v/>
      </c>
      <c r="CL1108" s="17" t="str">
        <f>IF(COUNTA(Wedstrijden!AG929:AN929)&lt;&gt;0,2,"")</f>
        <v/>
      </c>
      <c r="CM1108" s="17" t="str">
        <f t="shared" si="104"/>
        <v/>
      </c>
      <c r="CN1108" s="17" t="str">
        <f>IF(Wedstrijden!AG929="x","AA","")</f>
        <v/>
      </c>
      <c r="CO1108" s="17" t="str">
        <f>IF(Wedstrijden!AH929="x","A","")</f>
        <v/>
      </c>
      <c r="CP1108" s="17" t="str">
        <f>IF(Wedstrijden!AI929="x","BB","")</f>
        <v/>
      </c>
      <c r="CQ1108" s="17" t="str">
        <f>IF(Wedstrijden!AJ929="x","B","")</f>
        <v/>
      </c>
      <c r="CR1108" s="17" t="str">
        <f>IF(Wedstrijden!AK929="x","L","")</f>
        <v/>
      </c>
      <c r="CS1108" s="17" t="str">
        <f>IF(Wedstrijden!AL929="x","M","")</f>
        <v/>
      </c>
      <c r="CT1108" s="17" t="str">
        <f>IF(Wedstrijden!AM929="x","Z","")</f>
        <v/>
      </c>
      <c r="CU1108" s="17" t="str">
        <f>IF(Wedstrijden!AN929="x","ZZ","")</f>
        <v/>
      </c>
      <c r="CV1108" s="17" t="str">
        <f>IF(COUNTA(Wedstrijden!Z929:AF929)&lt;&gt;0,2,"")</f>
        <v/>
      </c>
      <c r="CW1108" s="17" t="str">
        <f t="shared" si="105"/>
        <v/>
      </c>
      <c r="CX1108" s="17" t="str">
        <f>IF(Wedstrijden!Z929="x","BB","")</f>
        <v/>
      </c>
      <c r="CY1108" s="17" t="str">
        <f>IF(Wedstrijden!AA929="x","B","")</f>
        <v/>
      </c>
      <c r="CZ1108" s="17" t="str">
        <f>IF(Wedstrijden!AB929="x","L","")</f>
        <v/>
      </c>
      <c r="DA1108" s="17" t="str">
        <f>IF(Wedstrijden!AC929="x","M","")</f>
        <v/>
      </c>
      <c r="DB1108" s="17" t="str">
        <f>IF(Wedstrijden!AD929="x","Z","")</f>
        <v/>
      </c>
      <c r="DC1108" s="17" t="str">
        <f>IF(Wedstrijden!AE929="x","ZZ","")</f>
        <v/>
      </c>
      <c r="DD1108" s="17" t="str">
        <f>IF(Wedstrijden!AF929="x","1.40","")</f>
        <v/>
      </c>
      <c r="DE1108" s="17" t="str">
        <f>IF(COUNTA(Wedstrijden!AP929:AR929)&lt;&gt;0,6,"")</f>
        <v/>
      </c>
      <c r="DF1108" s="17" t="str">
        <f t="shared" si="106"/>
        <v/>
      </c>
      <c r="DG1108" s="17" t="str">
        <f>IF(Wedstrijden!AP929="x","L","")</f>
        <v/>
      </c>
      <c r="DH1108" s="17" t="str">
        <f>IF(Wedstrijden!AQ929="x","M","")</f>
        <v/>
      </c>
      <c r="DI1108" s="17" t="str">
        <f>IF(Wedstrijden!AR929="x","Z","")</f>
        <v/>
      </c>
      <c r="DJ1108" s="17" t="str">
        <f>IF(Wedstrijden!AS929="x","Z","")</f>
        <v/>
      </c>
      <c r="DK1108" s="17" t="str">
        <f>IF(COUNTA(Wedstrijden!AU929:AW929)&lt;&gt;0,6,"")</f>
        <v/>
      </c>
      <c r="DL1108" s="17" t="str">
        <f t="shared" si="107"/>
        <v/>
      </c>
      <c r="DM1108" s="17" t="str">
        <f>IF(Wedstrijden!AU929="x","L","")</f>
        <v/>
      </c>
      <c r="DN1108" s="17" t="str">
        <f>IF(Wedstrijden!AV929="x","M","")</f>
        <v/>
      </c>
      <c r="DO1108" s="17" t="str">
        <f>IF(Wedstrijden!AW929="x","Z","")</f>
        <v/>
      </c>
      <c r="DP1108" s="17" t="str">
        <f>IF(Wedstrijden!AX929="x","Z","")</f>
        <v/>
      </c>
    </row>
    <row r="1109" spans="1:120" ht="14.4" x14ac:dyDescent="0.3">
      <c r="A1109" s="21">
        <f>Wedstrijden!A930</f>
        <v>0</v>
      </c>
      <c r="B1109" s="17" t="str">
        <f>IFERROR(VLOOKUP(Wedstrijden!#REF!,#REF!,2,FALSE),"")</f>
        <v/>
      </c>
      <c r="C1109" s="17" t="e">
        <f>Wedstrijden!#REF!</f>
        <v>#REF!</v>
      </c>
      <c r="D1109" s="17" t="str">
        <f>IFERROR(VLOOKUP(Wedstrijden!#REF!,#REF!,2,FALSE),"")</f>
        <v/>
      </c>
      <c r="E1109" s="17" t="str">
        <f>IFERROR(VLOOKUP(Wedstrijden!#REF!,#REF!,5,FALSE),"")</f>
        <v/>
      </c>
      <c r="F1109" s="17" t="e">
        <f>IF(Wedstrijden!#REF!&lt;&gt;"",Wedstrijden!#REF!,"")</f>
        <v>#REF!</v>
      </c>
      <c r="G1109" s="17" t="e">
        <f>IF(Wedstrijden!#REF!="Indoor",1,0)</f>
        <v>#REF!</v>
      </c>
      <c r="H1109" s="17" t="e">
        <f>Wedstrijden!#REF!</f>
        <v>#REF!</v>
      </c>
      <c r="I1109" s="17" t="e">
        <f>IF(Wedstrijden!#REF!="Nee",0,IF(Wedstrijden!#REF!="Ja",1,""))</f>
        <v>#REF!</v>
      </c>
      <c r="J1109" s="17" t="e">
        <f>IF(Wedstrijden!#REF!&lt;&gt;"",Wedstrijden!#REF!,"")</f>
        <v>#REF!</v>
      </c>
      <c r="W1109" s="18"/>
      <c r="AE1109" s="18"/>
      <c r="AN1109" s="18"/>
      <c r="AU1109" s="18"/>
      <c r="BA1109" s="18"/>
      <c r="BE1109" s="18"/>
      <c r="BJ1109" s="17" t="str">
        <f>IF(COUNTA(Wedstrijden!O930:Y930)&lt;&gt;0,1,"")</f>
        <v/>
      </c>
      <c r="BK1109" s="17" t="str">
        <f t="shared" si="102"/>
        <v/>
      </c>
      <c r="BL1109" s="17" t="str">
        <f>IF(Wedstrijden!O930="x","AA","")</f>
        <v/>
      </c>
      <c r="BM1109" s="17" t="str">
        <f>IF(Wedstrijden!P930="x","A","")</f>
        <v/>
      </c>
      <c r="BN1109" s="17" t="str">
        <f>IF(Wedstrijden!Q930="x","B1","")</f>
        <v/>
      </c>
      <c r="BO1109" s="17" t="e">
        <f>IF(Wedstrijden!#REF!="x","BB","")</f>
        <v>#REF!</v>
      </c>
      <c r="BP1109" s="17" t="str">
        <f>IF(Wedstrijden!S930="x","B","")</f>
        <v/>
      </c>
      <c r="BQ1109" s="17" t="str">
        <f>IF(Wedstrijden!T930="x","L1","")</f>
        <v/>
      </c>
      <c r="BR1109" s="17" t="str">
        <f>IF(Wedstrijden!U930="x","L2","")</f>
        <v/>
      </c>
      <c r="BS1109" s="17" t="str">
        <f>IF(Wedstrijden!V930="x","M1","")</f>
        <v/>
      </c>
      <c r="BT1109" s="17" t="str">
        <f>IF(Wedstrijden!W930="x","M2","")</f>
        <v/>
      </c>
      <c r="BU1109" s="17" t="str">
        <f>IF(Wedstrijden!X930="x","Z1","")</f>
        <v/>
      </c>
      <c r="BV1109" s="17" t="str">
        <f>IF(Wedstrijden!Y930="x","Z2","")</f>
        <v/>
      </c>
      <c r="BW1109" s="17" t="str">
        <f>IF(COUNTA(Wedstrijden!F930:N930)&lt;&gt;0,1,"")</f>
        <v/>
      </c>
      <c r="BX1109" s="17" t="str">
        <f t="shared" si="103"/>
        <v/>
      </c>
      <c r="BY1109" s="17" t="str">
        <f>IF(Wedstrijden!F930="x","BB","")</f>
        <v/>
      </c>
      <c r="BZ1109" s="17" t="str">
        <f>IF(Wedstrijden!G930="x","B","")</f>
        <v/>
      </c>
      <c r="CA1109" s="17" t="str">
        <f>IF(Wedstrijden!H930="x","L1","")</f>
        <v/>
      </c>
      <c r="CB1109" s="17" t="str">
        <f>IF(Wedstrijden!I930="x","L2","")</f>
        <v/>
      </c>
      <c r="CC1109" s="17" t="str">
        <f>IF(Wedstrijden!J930="x","M1","")</f>
        <v/>
      </c>
      <c r="CD1109" s="17" t="str">
        <f>IF(Wedstrijden!K930="x","M2","")</f>
        <v/>
      </c>
      <c r="CE1109" s="17" t="str">
        <f>IF(Wedstrijden!L930="x","Z1","")</f>
        <v/>
      </c>
      <c r="CF1109" s="17" t="str">
        <f>IF(Wedstrijden!M930="x","Z2","")</f>
        <v/>
      </c>
      <c r="CG1109" s="17" t="str">
        <f>IF(Wedstrijden!N930="x","ZZL","")</f>
        <v/>
      </c>
      <c r="CL1109" s="17" t="str">
        <f>IF(COUNTA(Wedstrijden!AG930:AN930)&lt;&gt;0,2,"")</f>
        <v/>
      </c>
      <c r="CM1109" s="17" t="str">
        <f t="shared" si="104"/>
        <v/>
      </c>
      <c r="CN1109" s="17" t="str">
        <f>IF(Wedstrijden!AG930="x","AA","")</f>
        <v/>
      </c>
      <c r="CO1109" s="17" t="str">
        <f>IF(Wedstrijden!AH930="x","A","")</f>
        <v/>
      </c>
      <c r="CP1109" s="17" t="str">
        <f>IF(Wedstrijden!AI930="x","BB","")</f>
        <v/>
      </c>
      <c r="CQ1109" s="17" t="str">
        <f>IF(Wedstrijden!AJ930="x","B","")</f>
        <v/>
      </c>
      <c r="CR1109" s="17" t="str">
        <f>IF(Wedstrijden!AK930="x","L","")</f>
        <v/>
      </c>
      <c r="CS1109" s="17" t="str">
        <f>IF(Wedstrijden!AL930="x","M","")</f>
        <v/>
      </c>
      <c r="CT1109" s="17" t="str">
        <f>IF(Wedstrijden!AM930="x","Z","")</f>
        <v/>
      </c>
      <c r="CU1109" s="17" t="str">
        <f>IF(Wedstrijden!AN930="x","ZZ","")</f>
        <v/>
      </c>
      <c r="CV1109" s="17" t="str">
        <f>IF(COUNTA(Wedstrijden!Z930:AF930)&lt;&gt;0,2,"")</f>
        <v/>
      </c>
      <c r="CW1109" s="17" t="str">
        <f t="shared" si="105"/>
        <v/>
      </c>
      <c r="CX1109" s="17" t="str">
        <f>IF(Wedstrijden!Z930="x","BB","")</f>
        <v/>
      </c>
      <c r="CY1109" s="17" t="str">
        <f>IF(Wedstrijden!AA930="x","B","")</f>
        <v/>
      </c>
      <c r="CZ1109" s="17" t="str">
        <f>IF(Wedstrijden!AB930="x","L","")</f>
        <v/>
      </c>
      <c r="DA1109" s="17" t="str">
        <f>IF(Wedstrijden!AC930="x","M","")</f>
        <v/>
      </c>
      <c r="DB1109" s="17" t="str">
        <f>IF(Wedstrijden!AD930="x","Z","")</f>
        <v/>
      </c>
      <c r="DC1109" s="17" t="str">
        <f>IF(Wedstrijden!AE930="x","ZZ","")</f>
        <v/>
      </c>
      <c r="DD1109" s="17" t="str">
        <f>IF(Wedstrijden!AF930="x","1.40","")</f>
        <v/>
      </c>
      <c r="DE1109" s="17" t="str">
        <f>IF(COUNTA(Wedstrijden!AP930:AR930)&lt;&gt;0,6,"")</f>
        <v/>
      </c>
      <c r="DF1109" s="17" t="str">
        <f t="shared" si="106"/>
        <v/>
      </c>
      <c r="DG1109" s="17" t="str">
        <f>IF(Wedstrijden!AP930="x","L","")</f>
        <v/>
      </c>
      <c r="DH1109" s="17" t="str">
        <f>IF(Wedstrijden!AQ930="x","M","")</f>
        <v/>
      </c>
      <c r="DI1109" s="17" t="str">
        <f>IF(Wedstrijden!AR930="x","Z","")</f>
        <v/>
      </c>
      <c r="DJ1109" s="17" t="str">
        <f>IF(Wedstrijden!AS930="x","Z","")</f>
        <v/>
      </c>
      <c r="DK1109" s="17" t="str">
        <f>IF(COUNTA(Wedstrijden!AU930:AW930)&lt;&gt;0,6,"")</f>
        <v/>
      </c>
      <c r="DL1109" s="17" t="str">
        <f t="shared" si="107"/>
        <v/>
      </c>
      <c r="DM1109" s="17" t="str">
        <f>IF(Wedstrijden!AU930="x","L","")</f>
        <v/>
      </c>
      <c r="DN1109" s="17" t="str">
        <f>IF(Wedstrijden!AV930="x","M","")</f>
        <v/>
      </c>
      <c r="DO1109" s="17" t="str">
        <f>IF(Wedstrijden!AW930="x","Z","")</f>
        <v/>
      </c>
      <c r="DP1109" s="17" t="str">
        <f>IF(Wedstrijden!AX930="x","Z","")</f>
        <v/>
      </c>
    </row>
    <row r="1110" spans="1:120" ht="14.4" x14ac:dyDescent="0.3">
      <c r="A1110" s="21">
        <f>Wedstrijden!A931</f>
        <v>0</v>
      </c>
      <c r="B1110" s="17" t="str">
        <f>IFERROR(VLOOKUP(Wedstrijden!#REF!,#REF!,2,FALSE),"")</f>
        <v/>
      </c>
      <c r="C1110" s="17" t="e">
        <f>Wedstrijden!#REF!</f>
        <v>#REF!</v>
      </c>
      <c r="D1110" s="17" t="str">
        <f>IFERROR(VLOOKUP(Wedstrijden!#REF!,#REF!,2,FALSE),"")</f>
        <v/>
      </c>
      <c r="E1110" s="17" t="str">
        <f>IFERROR(VLOOKUP(Wedstrijden!#REF!,#REF!,5,FALSE),"")</f>
        <v/>
      </c>
      <c r="F1110" s="17" t="e">
        <f>IF(Wedstrijden!#REF!&lt;&gt;"",Wedstrijden!#REF!,"")</f>
        <v>#REF!</v>
      </c>
      <c r="G1110" s="17" t="e">
        <f>IF(Wedstrijden!#REF!="Indoor",1,0)</f>
        <v>#REF!</v>
      </c>
      <c r="H1110" s="17" t="e">
        <f>Wedstrijden!#REF!</f>
        <v>#REF!</v>
      </c>
      <c r="I1110" s="17" t="e">
        <f>IF(Wedstrijden!#REF!="Nee",0,IF(Wedstrijden!#REF!="Ja",1,""))</f>
        <v>#REF!</v>
      </c>
      <c r="J1110" s="17" t="e">
        <f>IF(Wedstrijden!#REF!&lt;&gt;"",Wedstrijden!#REF!,"")</f>
        <v>#REF!</v>
      </c>
      <c r="W1110" s="18"/>
      <c r="AE1110" s="18"/>
      <c r="AN1110" s="18"/>
      <c r="AU1110" s="18"/>
      <c r="BA1110" s="18"/>
      <c r="BE1110" s="18"/>
      <c r="BJ1110" s="17" t="str">
        <f>IF(COUNTA(Wedstrijden!O931:Y931)&lt;&gt;0,1,"")</f>
        <v/>
      </c>
      <c r="BK1110" s="17" t="str">
        <f t="shared" si="102"/>
        <v/>
      </c>
      <c r="BL1110" s="17" t="str">
        <f>IF(Wedstrijden!O931="x","AA","")</f>
        <v/>
      </c>
      <c r="BM1110" s="17" t="str">
        <f>IF(Wedstrijden!P931="x","A","")</f>
        <v/>
      </c>
      <c r="BN1110" s="17" t="str">
        <f>IF(Wedstrijden!Q931="x","B1","")</f>
        <v/>
      </c>
      <c r="BO1110" s="17" t="e">
        <f>IF(Wedstrijden!#REF!="x","BB","")</f>
        <v>#REF!</v>
      </c>
      <c r="BP1110" s="17" t="str">
        <f>IF(Wedstrijden!S931="x","B","")</f>
        <v/>
      </c>
      <c r="BQ1110" s="17" t="str">
        <f>IF(Wedstrijden!T931="x","L1","")</f>
        <v/>
      </c>
      <c r="BR1110" s="17" t="str">
        <f>IF(Wedstrijden!U931="x","L2","")</f>
        <v/>
      </c>
      <c r="BS1110" s="17" t="str">
        <f>IF(Wedstrijden!V931="x","M1","")</f>
        <v/>
      </c>
      <c r="BT1110" s="17" t="str">
        <f>IF(Wedstrijden!W931="x","M2","")</f>
        <v/>
      </c>
      <c r="BU1110" s="17" t="str">
        <f>IF(Wedstrijden!X931="x","Z1","")</f>
        <v/>
      </c>
      <c r="BV1110" s="17" t="str">
        <f>IF(Wedstrijden!Y931="x","Z2","")</f>
        <v/>
      </c>
      <c r="BW1110" s="17" t="str">
        <f>IF(COUNTA(Wedstrijden!F931:N931)&lt;&gt;0,1,"")</f>
        <v/>
      </c>
      <c r="BX1110" s="17" t="str">
        <f t="shared" si="103"/>
        <v/>
      </c>
      <c r="BY1110" s="17" t="str">
        <f>IF(Wedstrijden!F931="x","BB","")</f>
        <v/>
      </c>
      <c r="BZ1110" s="17" t="str">
        <f>IF(Wedstrijden!G931="x","B","")</f>
        <v/>
      </c>
      <c r="CA1110" s="17" t="str">
        <f>IF(Wedstrijden!H931="x","L1","")</f>
        <v/>
      </c>
      <c r="CB1110" s="17" t="str">
        <f>IF(Wedstrijden!I931="x","L2","")</f>
        <v/>
      </c>
      <c r="CC1110" s="17" t="str">
        <f>IF(Wedstrijden!J931="x","M1","")</f>
        <v/>
      </c>
      <c r="CD1110" s="17" t="str">
        <f>IF(Wedstrijden!K931="x","M2","")</f>
        <v/>
      </c>
      <c r="CE1110" s="17" t="str">
        <f>IF(Wedstrijden!L931="x","Z1","")</f>
        <v/>
      </c>
      <c r="CF1110" s="17" t="str">
        <f>IF(Wedstrijden!M931="x","Z2","")</f>
        <v/>
      </c>
      <c r="CG1110" s="17" t="str">
        <f>IF(Wedstrijden!N931="x","ZZL","")</f>
        <v/>
      </c>
      <c r="CL1110" s="17" t="str">
        <f>IF(COUNTA(Wedstrijden!AG931:AN931)&lt;&gt;0,2,"")</f>
        <v/>
      </c>
      <c r="CM1110" s="17" t="str">
        <f t="shared" si="104"/>
        <v/>
      </c>
      <c r="CN1110" s="17" t="str">
        <f>IF(Wedstrijden!AG931="x","AA","")</f>
        <v/>
      </c>
      <c r="CO1110" s="17" t="str">
        <f>IF(Wedstrijden!AH931="x","A","")</f>
        <v/>
      </c>
      <c r="CP1110" s="17" t="str">
        <f>IF(Wedstrijden!AI931="x","BB","")</f>
        <v/>
      </c>
      <c r="CQ1110" s="17" t="str">
        <f>IF(Wedstrijden!AJ931="x","B","")</f>
        <v/>
      </c>
      <c r="CR1110" s="17" t="str">
        <f>IF(Wedstrijden!AK931="x","L","")</f>
        <v/>
      </c>
      <c r="CS1110" s="17" t="str">
        <f>IF(Wedstrijden!AL931="x","M","")</f>
        <v/>
      </c>
      <c r="CT1110" s="17" t="str">
        <f>IF(Wedstrijden!AM931="x","Z","")</f>
        <v/>
      </c>
      <c r="CU1110" s="17" t="str">
        <f>IF(Wedstrijden!AN931="x","ZZ","")</f>
        <v/>
      </c>
      <c r="CV1110" s="17" t="str">
        <f>IF(COUNTA(Wedstrijden!Z931:AF931)&lt;&gt;0,2,"")</f>
        <v/>
      </c>
      <c r="CW1110" s="17" t="str">
        <f t="shared" si="105"/>
        <v/>
      </c>
      <c r="CX1110" s="17" t="str">
        <f>IF(Wedstrijden!Z931="x","BB","")</f>
        <v/>
      </c>
      <c r="CY1110" s="17" t="str">
        <f>IF(Wedstrijden!AA931="x","B","")</f>
        <v/>
      </c>
      <c r="CZ1110" s="17" t="str">
        <f>IF(Wedstrijden!AB931="x","L","")</f>
        <v/>
      </c>
      <c r="DA1110" s="17" t="str">
        <f>IF(Wedstrijden!AC931="x","M","")</f>
        <v/>
      </c>
      <c r="DB1110" s="17" t="str">
        <f>IF(Wedstrijden!AD931="x","Z","")</f>
        <v/>
      </c>
      <c r="DC1110" s="17" t="str">
        <f>IF(Wedstrijden!AE931="x","ZZ","")</f>
        <v/>
      </c>
      <c r="DD1110" s="17" t="str">
        <f>IF(Wedstrijden!AF931="x","1.40","")</f>
        <v/>
      </c>
      <c r="DE1110" s="17" t="str">
        <f>IF(COUNTA(Wedstrijden!AP931:AR931)&lt;&gt;0,6,"")</f>
        <v/>
      </c>
      <c r="DF1110" s="17" t="str">
        <f t="shared" si="106"/>
        <v/>
      </c>
      <c r="DG1110" s="17" t="str">
        <f>IF(Wedstrijden!AP931="x","L","")</f>
        <v/>
      </c>
      <c r="DH1110" s="17" t="str">
        <f>IF(Wedstrijden!AQ931="x","M","")</f>
        <v/>
      </c>
      <c r="DI1110" s="17" t="str">
        <f>IF(Wedstrijden!AR931="x","Z","")</f>
        <v/>
      </c>
      <c r="DJ1110" s="17" t="str">
        <f>IF(Wedstrijden!AS931="x","Z","")</f>
        <v/>
      </c>
      <c r="DK1110" s="17" t="str">
        <f>IF(COUNTA(Wedstrijden!AU931:AW931)&lt;&gt;0,6,"")</f>
        <v/>
      </c>
      <c r="DL1110" s="17" t="str">
        <f t="shared" si="107"/>
        <v/>
      </c>
      <c r="DM1110" s="17" t="str">
        <f>IF(Wedstrijden!AU931="x","L","")</f>
        <v/>
      </c>
      <c r="DN1110" s="17" t="str">
        <f>IF(Wedstrijden!AV931="x","M","")</f>
        <v/>
      </c>
      <c r="DO1110" s="17" t="str">
        <f>IF(Wedstrijden!AW931="x","Z","")</f>
        <v/>
      </c>
      <c r="DP1110" s="17" t="str">
        <f>IF(Wedstrijden!AX931="x","Z","")</f>
        <v/>
      </c>
    </row>
    <row r="1111" spans="1:120" ht="14.4" x14ac:dyDescent="0.3">
      <c r="A1111" s="21">
        <f>Wedstrijden!A932</f>
        <v>0</v>
      </c>
      <c r="B1111" s="17" t="str">
        <f>IFERROR(VLOOKUP(Wedstrijden!#REF!,#REF!,2,FALSE),"")</f>
        <v/>
      </c>
      <c r="C1111" s="17" t="e">
        <f>Wedstrijden!#REF!</f>
        <v>#REF!</v>
      </c>
      <c r="D1111" s="17" t="str">
        <f>IFERROR(VLOOKUP(Wedstrijden!#REF!,#REF!,2,FALSE),"")</f>
        <v/>
      </c>
      <c r="E1111" s="17" t="str">
        <f>IFERROR(VLOOKUP(Wedstrijden!#REF!,#REF!,5,FALSE),"")</f>
        <v/>
      </c>
      <c r="F1111" s="17" t="e">
        <f>IF(Wedstrijden!#REF!&lt;&gt;"",Wedstrijden!#REF!,"")</f>
        <v>#REF!</v>
      </c>
      <c r="G1111" s="17" t="e">
        <f>IF(Wedstrijden!#REF!="Indoor",1,0)</f>
        <v>#REF!</v>
      </c>
      <c r="H1111" s="17" t="e">
        <f>Wedstrijden!#REF!</f>
        <v>#REF!</v>
      </c>
      <c r="I1111" s="17" t="e">
        <f>IF(Wedstrijden!#REF!="Nee",0,IF(Wedstrijden!#REF!="Ja",1,""))</f>
        <v>#REF!</v>
      </c>
      <c r="J1111" s="17" t="e">
        <f>IF(Wedstrijden!#REF!&lt;&gt;"",Wedstrijden!#REF!,"")</f>
        <v>#REF!</v>
      </c>
      <c r="W1111" s="18"/>
      <c r="AE1111" s="18"/>
      <c r="AN1111" s="18"/>
      <c r="AU1111" s="18"/>
      <c r="BA1111" s="18"/>
      <c r="BE1111" s="18"/>
      <c r="BJ1111" s="17" t="str">
        <f>IF(COUNTA(Wedstrijden!O932:Y932)&lt;&gt;0,1,"")</f>
        <v/>
      </c>
      <c r="BK1111" s="17" t="str">
        <f t="shared" si="102"/>
        <v/>
      </c>
      <c r="BL1111" s="17" t="str">
        <f>IF(Wedstrijden!O932="x","AA","")</f>
        <v/>
      </c>
      <c r="BM1111" s="17" t="str">
        <f>IF(Wedstrijden!P932="x","A","")</f>
        <v/>
      </c>
      <c r="BN1111" s="17" t="str">
        <f>IF(Wedstrijden!Q932="x","B1","")</f>
        <v/>
      </c>
      <c r="BO1111" s="17" t="e">
        <f>IF(Wedstrijden!#REF!="x","BB","")</f>
        <v>#REF!</v>
      </c>
      <c r="BP1111" s="17" t="str">
        <f>IF(Wedstrijden!S932="x","B","")</f>
        <v/>
      </c>
      <c r="BQ1111" s="17" t="str">
        <f>IF(Wedstrijden!T932="x","L1","")</f>
        <v/>
      </c>
      <c r="BR1111" s="17" t="str">
        <f>IF(Wedstrijden!U932="x","L2","")</f>
        <v/>
      </c>
      <c r="BS1111" s="17" t="str">
        <f>IF(Wedstrijden!V932="x","M1","")</f>
        <v/>
      </c>
      <c r="BT1111" s="17" t="str">
        <f>IF(Wedstrijden!W932="x","M2","")</f>
        <v/>
      </c>
      <c r="BU1111" s="17" t="str">
        <f>IF(Wedstrijden!X932="x","Z1","")</f>
        <v/>
      </c>
      <c r="BV1111" s="17" t="str">
        <f>IF(Wedstrijden!Y932="x","Z2","")</f>
        <v/>
      </c>
      <c r="BW1111" s="17" t="str">
        <f>IF(COUNTA(Wedstrijden!F932:N932)&lt;&gt;0,1,"")</f>
        <v/>
      </c>
      <c r="BX1111" s="17" t="str">
        <f t="shared" si="103"/>
        <v/>
      </c>
      <c r="BY1111" s="17" t="str">
        <f>IF(Wedstrijden!F932="x","BB","")</f>
        <v/>
      </c>
      <c r="BZ1111" s="17" t="str">
        <f>IF(Wedstrijden!G932="x","B","")</f>
        <v/>
      </c>
      <c r="CA1111" s="17" t="str">
        <f>IF(Wedstrijden!H932="x","L1","")</f>
        <v/>
      </c>
      <c r="CB1111" s="17" t="str">
        <f>IF(Wedstrijden!I932="x","L2","")</f>
        <v/>
      </c>
      <c r="CC1111" s="17" t="str">
        <f>IF(Wedstrijden!J932="x","M1","")</f>
        <v/>
      </c>
      <c r="CD1111" s="17" t="str">
        <f>IF(Wedstrijden!K932="x","M2","")</f>
        <v/>
      </c>
      <c r="CE1111" s="17" t="str">
        <f>IF(Wedstrijden!L932="x","Z1","")</f>
        <v/>
      </c>
      <c r="CF1111" s="17" t="str">
        <f>IF(Wedstrijden!M932="x","Z2","")</f>
        <v/>
      </c>
      <c r="CG1111" s="17" t="str">
        <f>IF(Wedstrijden!N932="x","ZZL","")</f>
        <v/>
      </c>
      <c r="CL1111" s="17" t="str">
        <f>IF(COUNTA(Wedstrijden!AG932:AN932)&lt;&gt;0,2,"")</f>
        <v/>
      </c>
      <c r="CM1111" s="17" t="str">
        <f t="shared" si="104"/>
        <v/>
      </c>
      <c r="CN1111" s="17" t="str">
        <f>IF(Wedstrijden!AG932="x","AA","")</f>
        <v/>
      </c>
      <c r="CO1111" s="17" t="str">
        <f>IF(Wedstrijden!AH932="x","A","")</f>
        <v/>
      </c>
      <c r="CP1111" s="17" t="str">
        <f>IF(Wedstrijden!AI932="x","BB","")</f>
        <v/>
      </c>
      <c r="CQ1111" s="17" t="str">
        <f>IF(Wedstrijden!AJ932="x","B","")</f>
        <v/>
      </c>
      <c r="CR1111" s="17" t="str">
        <f>IF(Wedstrijden!AK932="x","L","")</f>
        <v/>
      </c>
      <c r="CS1111" s="17" t="str">
        <f>IF(Wedstrijden!AL932="x","M","")</f>
        <v/>
      </c>
      <c r="CT1111" s="17" t="str">
        <f>IF(Wedstrijden!AM932="x","Z","")</f>
        <v/>
      </c>
      <c r="CU1111" s="17" t="str">
        <f>IF(Wedstrijden!AN932="x","ZZ","")</f>
        <v/>
      </c>
      <c r="CV1111" s="17" t="str">
        <f>IF(COUNTA(Wedstrijden!Z932:AF932)&lt;&gt;0,2,"")</f>
        <v/>
      </c>
      <c r="CW1111" s="17" t="str">
        <f t="shared" si="105"/>
        <v/>
      </c>
      <c r="CX1111" s="17" t="str">
        <f>IF(Wedstrijden!Z932="x","BB","")</f>
        <v/>
      </c>
      <c r="CY1111" s="17" t="str">
        <f>IF(Wedstrijden!AA932="x","B","")</f>
        <v/>
      </c>
      <c r="CZ1111" s="17" t="str">
        <f>IF(Wedstrijden!AB932="x","L","")</f>
        <v/>
      </c>
      <c r="DA1111" s="17" t="str">
        <f>IF(Wedstrijden!AC932="x","M","")</f>
        <v/>
      </c>
      <c r="DB1111" s="17" t="str">
        <f>IF(Wedstrijden!AD932="x","Z","")</f>
        <v/>
      </c>
      <c r="DC1111" s="17" t="str">
        <f>IF(Wedstrijden!AE932="x","ZZ","")</f>
        <v/>
      </c>
      <c r="DD1111" s="17" t="str">
        <f>IF(Wedstrijden!AF932="x","1.40","")</f>
        <v/>
      </c>
      <c r="DE1111" s="17" t="str">
        <f>IF(COUNTA(Wedstrijden!AP932:AR932)&lt;&gt;0,6,"")</f>
        <v/>
      </c>
      <c r="DF1111" s="17" t="str">
        <f t="shared" si="106"/>
        <v/>
      </c>
      <c r="DG1111" s="17" t="str">
        <f>IF(Wedstrijden!AP932="x","L","")</f>
        <v/>
      </c>
      <c r="DH1111" s="17" t="str">
        <f>IF(Wedstrijden!AQ932="x","M","")</f>
        <v/>
      </c>
      <c r="DI1111" s="17" t="str">
        <f>IF(Wedstrijden!AR932="x","Z","")</f>
        <v/>
      </c>
      <c r="DJ1111" s="17" t="str">
        <f>IF(Wedstrijden!AS932="x","Z","")</f>
        <v/>
      </c>
      <c r="DK1111" s="17" t="str">
        <f>IF(COUNTA(Wedstrijden!AU932:AW932)&lt;&gt;0,6,"")</f>
        <v/>
      </c>
      <c r="DL1111" s="17" t="str">
        <f t="shared" si="107"/>
        <v/>
      </c>
      <c r="DM1111" s="17" t="str">
        <f>IF(Wedstrijden!AU932="x","L","")</f>
        <v/>
      </c>
      <c r="DN1111" s="17" t="str">
        <f>IF(Wedstrijden!AV932="x","M","")</f>
        <v/>
      </c>
      <c r="DO1111" s="17" t="str">
        <f>IF(Wedstrijden!AW932="x","Z","")</f>
        <v/>
      </c>
      <c r="DP1111" s="17" t="str">
        <f>IF(Wedstrijden!AX932="x","Z","")</f>
        <v/>
      </c>
    </row>
    <row r="1112" spans="1:120" ht="14.4" x14ac:dyDescent="0.3">
      <c r="A1112" s="21">
        <f>Wedstrijden!A933</f>
        <v>0</v>
      </c>
      <c r="B1112" s="17" t="str">
        <f>IFERROR(VLOOKUP(Wedstrijden!#REF!,#REF!,2,FALSE),"")</f>
        <v/>
      </c>
      <c r="C1112" s="17" t="e">
        <f>Wedstrijden!#REF!</f>
        <v>#REF!</v>
      </c>
      <c r="D1112" s="17" t="str">
        <f>IFERROR(VLOOKUP(Wedstrijden!#REF!,#REF!,2,FALSE),"")</f>
        <v/>
      </c>
      <c r="E1112" s="17" t="str">
        <f>IFERROR(VLOOKUP(Wedstrijden!#REF!,#REF!,5,FALSE),"")</f>
        <v/>
      </c>
      <c r="F1112" s="17" t="e">
        <f>IF(Wedstrijden!#REF!&lt;&gt;"",Wedstrijden!#REF!,"")</f>
        <v>#REF!</v>
      </c>
      <c r="G1112" s="17" t="e">
        <f>IF(Wedstrijden!#REF!="Indoor",1,0)</f>
        <v>#REF!</v>
      </c>
      <c r="H1112" s="17" t="e">
        <f>Wedstrijden!#REF!</f>
        <v>#REF!</v>
      </c>
      <c r="I1112" s="17" t="e">
        <f>IF(Wedstrijden!#REF!="Nee",0,IF(Wedstrijden!#REF!="Ja",1,""))</f>
        <v>#REF!</v>
      </c>
      <c r="J1112" s="17" t="e">
        <f>IF(Wedstrijden!#REF!&lt;&gt;"",Wedstrijden!#REF!,"")</f>
        <v>#REF!</v>
      </c>
      <c r="W1112" s="18"/>
      <c r="AE1112" s="18"/>
      <c r="AN1112" s="18"/>
      <c r="AU1112" s="18"/>
      <c r="BA1112" s="18"/>
      <c r="BE1112" s="18"/>
      <c r="BJ1112" s="17" t="str">
        <f>IF(COUNTA(Wedstrijden!O933:Y933)&lt;&gt;0,1,"")</f>
        <v/>
      </c>
      <c r="BK1112" s="17" t="str">
        <f t="shared" si="102"/>
        <v/>
      </c>
      <c r="BL1112" s="17" t="str">
        <f>IF(Wedstrijden!O933="x","AA","")</f>
        <v/>
      </c>
      <c r="BM1112" s="17" t="str">
        <f>IF(Wedstrijden!P933="x","A","")</f>
        <v/>
      </c>
      <c r="BN1112" s="17" t="str">
        <f>IF(Wedstrijden!Q933="x","B1","")</f>
        <v/>
      </c>
      <c r="BO1112" s="17" t="e">
        <f>IF(Wedstrijden!#REF!="x","BB","")</f>
        <v>#REF!</v>
      </c>
      <c r="BP1112" s="17" t="str">
        <f>IF(Wedstrijden!S933="x","B","")</f>
        <v/>
      </c>
      <c r="BQ1112" s="17" t="str">
        <f>IF(Wedstrijden!T933="x","L1","")</f>
        <v/>
      </c>
      <c r="BR1112" s="17" t="str">
        <f>IF(Wedstrijden!U933="x","L2","")</f>
        <v/>
      </c>
      <c r="BS1112" s="17" t="str">
        <f>IF(Wedstrijden!V933="x","M1","")</f>
        <v/>
      </c>
      <c r="BT1112" s="17" t="str">
        <f>IF(Wedstrijden!W933="x","M2","")</f>
        <v/>
      </c>
      <c r="BU1112" s="17" t="str">
        <f>IF(Wedstrijden!X933="x","Z1","")</f>
        <v/>
      </c>
      <c r="BV1112" s="17" t="str">
        <f>IF(Wedstrijden!Y933="x","Z2","")</f>
        <v/>
      </c>
      <c r="BW1112" s="17" t="str">
        <f>IF(COUNTA(Wedstrijden!F933:N933)&lt;&gt;0,1,"")</f>
        <v/>
      </c>
      <c r="BX1112" s="17" t="str">
        <f t="shared" si="103"/>
        <v/>
      </c>
      <c r="BY1112" s="17" t="str">
        <f>IF(Wedstrijden!F933="x","BB","")</f>
        <v/>
      </c>
      <c r="BZ1112" s="17" t="str">
        <f>IF(Wedstrijden!G933="x","B","")</f>
        <v/>
      </c>
      <c r="CA1112" s="17" t="str">
        <f>IF(Wedstrijden!H933="x","L1","")</f>
        <v/>
      </c>
      <c r="CB1112" s="17" t="str">
        <f>IF(Wedstrijden!I933="x","L2","")</f>
        <v/>
      </c>
      <c r="CC1112" s="17" t="str">
        <f>IF(Wedstrijden!J933="x","M1","")</f>
        <v/>
      </c>
      <c r="CD1112" s="17" t="str">
        <f>IF(Wedstrijden!K933="x","M2","")</f>
        <v/>
      </c>
      <c r="CE1112" s="17" t="str">
        <f>IF(Wedstrijden!L933="x","Z1","")</f>
        <v/>
      </c>
      <c r="CF1112" s="17" t="str">
        <f>IF(Wedstrijden!M933="x","Z2","")</f>
        <v/>
      </c>
      <c r="CG1112" s="17" t="str">
        <f>IF(Wedstrijden!N933="x","ZZL","")</f>
        <v/>
      </c>
      <c r="CL1112" s="17" t="str">
        <f>IF(COUNTA(Wedstrijden!AG933:AN933)&lt;&gt;0,2,"")</f>
        <v/>
      </c>
      <c r="CM1112" s="17" t="str">
        <f t="shared" si="104"/>
        <v/>
      </c>
      <c r="CN1112" s="17" t="str">
        <f>IF(Wedstrijden!AG933="x","AA","")</f>
        <v/>
      </c>
      <c r="CO1112" s="17" t="str">
        <f>IF(Wedstrijden!AH933="x","A","")</f>
        <v/>
      </c>
      <c r="CP1112" s="17" t="str">
        <f>IF(Wedstrijden!AI933="x","BB","")</f>
        <v/>
      </c>
      <c r="CQ1112" s="17" t="str">
        <f>IF(Wedstrijden!AJ933="x","B","")</f>
        <v/>
      </c>
      <c r="CR1112" s="17" t="str">
        <f>IF(Wedstrijden!AK933="x","L","")</f>
        <v/>
      </c>
      <c r="CS1112" s="17" t="str">
        <f>IF(Wedstrijden!AL933="x","M","")</f>
        <v/>
      </c>
      <c r="CT1112" s="17" t="str">
        <f>IF(Wedstrijden!AM933="x","Z","")</f>
        <v/>
      </c>
      <c r="CU1112" s="17" t="str">
        <f>IF(Wedstrijden!AN933="x","ZZ","")</f>
        <v/>
      </c>
      <c r="CV1112" s="17" t="str">
        <f>IF(COUNTA(Wedstrijden!Z933:AF933)&lt;&gt;0,2,"")</f>
        <v/>
      </c>
      <c r="CW1112" s="17" t="str">
        <f t="shared" si="105"/>
        <v/>
      </c>
      <c r="CX1112" s="17" t="str">
        <f>IF(Wedstrijden!Z933="x","BB","")</f>
        <v/>
      </c>
      <c r="CY1112" s="17" t="str">
        <f>IF(Wedstrijden!AA933="x","B","")</f>
        <v/>
      </c>
      <c r="CZ1112" s="17" t="str">
        <f>IF(Wedstrijden!AB933="x","L","")</f>
        <v/>
      </c>
      <c r="DA1112" s="17" t="str">
        <f>IF(Wedstrijden!AC933="x","M","")</f>
        <v/>
      </c>
      <c r="DB1112" s="17" t="str">
        <f>IF(Wedstrijden!AD933="x","Z","")</f>
        <v/>
      </c>
      <c r="DC1112" s="17" t="str">
        <f>IF(Wedstrijden!AE933="x","ZZ","")</f>
        <v/>
      </c>
      <c r="DD1112" s="17" t="str">
        <f>IF(Wedstrijden!AF933="x","1.40","")</f>
        <v/>
      </c>
      <c r="DE1112" s="17" t="str">
        <f>IF(COUNTA(Wedstrijden!AP933:AR933)&lt;&gt;0,6,"")</f>
        <v/>
      </c>
      <c r="DF1112" s="17" t="str">
        <f t="shared" si="106"/>
        <v/>
      </c>
      <c r="DG1112" s="17" t="str">
        <f>IF(Wedstrijden!AP933="x","L","")</f>
        <v/>
      </c>
      <c r="DH1112" s="17" t="str">
        <f>IF(Wedstrijden!AQ933="x","M","")</f>
        <v/>
      </c>
      <c r="DI1112" s="17" t="str">
        <f>IF(Wedstrijden!AR933="x","Z","")</f>
        <v/>
      </c>
      <c r="DJ1112" s="17" t="str">
        <f>IF(Wedstrijden!AS933="x","Z","")</f>
        <v/>
      </c>
      <c r="DK1112" s="17" t="str">
        <f>IF(COUNTA(Wedstrijden!AU933:AW933)&lt;&gt;0,6,"")</f>
        <v/>
      </c>
      <c r="DL1112" s="17" t="str">
        <f t="shared" si="107"/>
        <v/>
      </c>
      <c r="DM1112" s="17" t="str">
        <f>IF(Wedstrijden!AU933="x","L","")</f>
        <v/>
      </c>
      <c r="DN1112" s="17" t="str">
        <f>IF(Wedstrijden!AV933="x","M","")</f>
        <v/>
      </c>
      <c r="DO1112" s="17" t="str">
        <f>IF(Wedstrijden!AW933="x","Z","")</f>
        <v/>
      </c>
      <c r="DP1112" s="17" t="str">
        <f>IF(Wedstrijden!AX933="x","Z","")</f>
        <v/>
      </c>
    </row>
    <row r="1113" spans="1:120" ht="14.4" x14ac:dyDescent="0.3">
      <c r="A1113" s="21">
        <f>Wedstrijden!A934</f>
        <v>0</v>
      </c>
      <c r="B1113" s="17" t="str">
        <f>IFERROR(VLOOKUP(Wedstrijden!#REF!,#REF!,2,FALSE),"")</f>
        <v/>
      </c>
      <c r="C1113" s="17" t="e">
        <f>Wedstrijden!#REF!</f>
        <v>#REF!</v>
      </c>
      <c r="D1113" s="17" t="str">
        <f>IFERROR(VLOOKUP(Wedstrijden!#REF!,#REF!,2,FALSE),"")</f>
        <v/>
      </c>
      <c r="E1113" s="17" t="str">
        <f>IFERROR(VLOOKUP(Wedstrijden!#REF!,#REF!,5,FALSE),"")</f>
        <v/>
      </c>
      <c r="F1113" s="17" t="e">
        <f>IF(Wedstrijden!#REF!&lt;&gt;"",Wedstrijden!#REF!,"")</f>
        <v>#REF!</v>
      </c>
      <c r="G1113" s="17" t="e">
        <f>IF(Wedstrijden!#REF!="Indoor",1,0)</f>
        <v>#REF!</v>
      </c>
      <c r="H1113" s="17" t="e">
        <f>Wedstrijden!#REF!</f>
        <v>#REF!</v>
      </c>
      <c r="I1113" s="17" t="e">
        <f>IF(Wedstrijden!#REF!="Nee",0,IF(Wedstrijden!#REF!="Ja",1,""))</f>
        <v>#REF!</v>
      </c>
      <c r="J1113" s="17" t="e">
        <f>IF(Wedstrijden!#REF!&lt;&gt;"",Wedstrijden!#REF!,"")</f>
        <v>#REF!</v>
      </c>
      <c r="W1113" s="18"/>
      <c r="AE1113" s="18"/>
      <c r="AN1113" s="18"/>
      <c r="AU1113" s="18"/>
      <c r="BA1113" s="18"/>
      <c r="BE1113" s="18"/>
      <c r="BJ1113" s="17" t="str">
        <f>IF(COUNTA(Wedstrijden!O934:Y934)&lt;&gt;0,1,"")</f>
        <v/>
      </c>
      <c r="BK1113" s="17" t="str">
        <f t="shared" si="102"/>
        <v/>
      </c>
      <c r="BL1113" s="17" t="str">
        <f>IF(Wedstrijden!O934="x","AA","")</f>
        <v/>
      </c>
      <c r="BM1113" s="17" t="str">
        <f>IF(Wedstrijden!P934="x","A","")</f>
        <v/>
      </c>
      <c r="BN1113" s="17" t="str">
        <f>IF(Wedstrijden!Q934="x","B1","")</f>
        <v/>
      </c>
      <c r="BO1113" s="17" t="e">
        <f>IF(Wedstrijden!#REF!="x","BB","")</f>
        <v>#REF!</v>
      </c>
      <c r="BP1113" s="17" t="str">
        <f>IF(Wedstrijden!S934="x","B","")</f>
        <v/>
      </c>
      <c r="BQ1113" s="17" t="str">
        <f>IF(Wedstrijden!T934="x","L1","")</f>
        <v/>
      </c>
      <c r="BR1113" s="17" t="str">
        <f>IF(Wedstrijden!U934="x","L2","")</f>
        <v/>
      </c>
      <c r="BS1113" s="17" t="str">
        <f>IF(Wedstrijden!V934="x","M1","")</f>
        <v/>
      </c>
      <c r="BT1113" s="17" t="str">
        <f>IF(Wedstrijden!W934="x","M2","")</f>
        <v/>
      </c>
      <c r="BU1113" s="17" t="str">
        <f>IF(Wedstrijden!X934="x","Z1","")</f>
        <v/>
      </c>
      <c r="BV1113" s="17" t="str">
        <f>IF(Wedstrijden!Y934="x","Z2","")</f>
        <v/>
      </c>
      <c r="BW1113" s="17" t="str">
        <f>IF(COUNTA(Wedstrijden!F934:N934)&lt;&gt;0,1,"")</f>
        <v/>
      </c>
      <c r="BX1113" s="17" t="str">
        <f t="shared" si="103"/>
        <v/>
      </c>
      <c r="BY1113" s="17" t="str">
        <f>IF(Wedstrijden!F934="x","BB","")</f>
        <v/>
      </c>
      <c r="BZ1113" s="17" t="str">
        <f>IF(Wedstrijden!G934="x","B","")</f>
        <v/>
      </c>
      <c r="CA1113" s="17" t="str">
        <f>IF(Wedstrijden!H934="x","L1","")</f>
        <v/>
      </c>
      <c r="CB1113" s="17" t="str">
        <f>IF(Wedstrijden!I934="x","L2","")</f>
        <v/>
      </c>
      <c r="CC1113" s="17" t="str">
        <f>IF(Wedstrijden!J934="x","M1","")</f>
        <v/>
      </c>
      <c r="CD1113" s="17" t="str">
        <f>IF(Wedstrijden!K934="x","M2","")</f>
        <v/>
      </c>
      <c r="CE1113" s="17" t="str">
        <f>IF(Wedstrijden!L934="x","Z1","")</f>
        <v/>
      </c>
      <c r="CF1113" s="17" t="str">
        <f>IF(Wedstrijden!M934="x","Z2","")</f>
        <v/>
      </c>
      <c r="CG1113" s="17" t="str">
        <f>IF(Wedstrijden!N934="x","ZZL","")</f>
        <v/>
      </c>
      <c r="CL1113" s="17" t="str">
        <f>IF(COUNTA(Wedstrijden!AG934:AN934)&lt;&gt;0,2,"")</f>
        <v/>
      </c>
      <c r="CM1113" s="17" t="str">
        <f t="shared" si="104"/>
        <v/>
      </c>
      <c r="CN1113" s="17" t="str">
        <f>IF(Wedstrijden!AG934="x","AA","")</f>
        <v/>
      </c>
      <c r="CO1113" s="17" t="str">
        <f>IF(Wedstrijden!AH934="x","A","")</f>
        <v/>
      </c>
      <c r="CP1113" s="17" t="str">
        <f>IF(Wedstrijden!AI934="x","BB","")</f>
        <v/>
      </c>
      <c r="CQ1113" s="17" t="str">
        <f>IF(Wedstrijden!AJ934="x","B","")</f>
        <v/>
      </c>
      <c r="CR1113" s="17" t="str">
        <f>IF(Wedstrijden!AK934="x","L","")</f>
        <v/>
      </c>
      <c r="CS1113" s="17" t="str">
        <f>IF(Wedstrijden!AL934="x","M","")</f>
        <v/>
      </c>
      <c r="CT1113" s="17" t="str">
        <f>IF(Wedstrijden!AM934="x","Z","")</f>
        <v/>
      </c>
      <c r="CU1113" s="17" t="str">
        <f>IF(Wedstrijden!AN934="x","ZZ","")</f>
        <v/>
      </c>
      <c r="CV1113" s="17" t="str">
        <f>IF(COUNTA(Wedstrijden!Z934:AF934)&lt;&gt;0,2,"")</f>
        <v/>
      </c>
      <c r="CW1113" s="17" t="str">
        <f t="shared" si="105"/>
        <v/>
      </c>
      <c r="CX1113" s="17" t="str">
        <f>IF(Wedstrijden!Z934="x","BB","")</f>
        <v/>
      </c>
      <c r="CY1113" s="17" t="str">
        <f>IF(Wedstrijden!AA934="x","B","")</f>
        <v/>
      </c>
      <c r="CZ1113" s="17" t="str">
        <f>IF(Wedstrijden!AB934="x","L","")</f>
        <v/>
      </c>
      <c r="DA1113" s="17" t="str">
        <f>IF(Wedstrijden!AC934="x","M","")</f>
        <v/>
      </c>
      <c r="DB1113" s="17" t="str">
        <f>IF(Wedstrijden!AD934="x","Z","")</f>
        <v/>
      </c>
      <c r="DC1113" s="17" t="str">
        <f>IF(Wedstrijden!AE934="x","ZZ","")</f>
        <v/>
      </c>
      <c r="DD1113" s="17" t="str">
        <f>IF(Wedstrijden!AF934="x","1.40","")</f>
        <v/>
      </c>
      <c r="DE1113" s="17" t="str">
        <f>IF(COUNTA(Wedstrijden!AP934:AR934)&lt;&gt;0,6,"")</f>
        <v/>
      </c>
      <c r="DF1113" s="17" t="str">
        <f t="shared" si="106"/>
        <v/>
      </c>
      <c r="DG1113" s="17" t="str">
        <f>IF(Wedstrijden!AP934="x","L","")</f>
        <v/>
      </c>
      <c r="DH1113" s="17" t="str">
        <f>IF(Wedstrijden!AQ934="x","M","")</f>
        <v/>
      </c>
      <c r="DI1113" s="17" t="str">
        <f>IF(Wedstrijden!AR934="x","Z","")</f>
        <v/>
      </c>
      <c r="DJ1113" s="17" t="str">
        <f>IF(Wedstrijden!AS934="x","Z","")</f>
        <v/>
      </c>
      <c r="DK1113" s="17" t="str">
        <f>IF(COUNTA(Wedstrijden!AU934:AW934)&lt;&gt;0,6,"")</f>
        <v/>
      </c>
      <c r="DL1113" s="17" t="str">
        <f t="shared" si="107"/>
        <v/>
      </c>
      <c r="DM1113" s="17" t="str">
        <f>IF(Wedstrijden!AU934="x","L","")</f>
        <v/>
      </c>
      <c r="DN1113" s="17" t="str">
        <f>IF(Wedstrijden!AV934="x","M","")</f>
        <v/>
      </c>
      <c r="DO1113" s="17" t="str">
        <f>IF(Wedstrijden!AW934="x","Z","")</f>
        <v/>
      </c>
      <c r="DP1113" s="17" t="str">
        <f>IF(Wedstrijden!AX934="x","Z","")</f>
        <v/>
      </c>
    </row>
    <row r="1114" spans="1:120" ht="14.4" x14ac:dyDescent="0.3">
      <c r="A1114" s="21">
        <f>Wedstrijden!A935</f>
        <v>0</v>
      </c>
      <c r="B1114" s="17" t="str">
        <f>IFERROR(VLOOKUP(Wedstrijden!#REF!,#REF!,2,FALSE),"")</f>
        <v/>
      </c>
      <c r="C1114" s="17" t="e">
        <f>Wedstrijden!#REF!</f>
        <v>#REF!</v>
      </c>
      <c r="D1114" s="17" t="str">
        <f>IFERROR(VLOOKUP(Wedstrijden!#REF!,#REF!,2,FALSE),"")</f>
        <v/>
      </c>
      <c r="E1114" s="17" t="str">
        <f>IFERROR(VLOOKUP(Wedstrijden!#REF!,#REF!,5,FALSE),"")</f>
        <v/>
      </c>
      <c r="F1114" s="17" t="e">
        <f>IF(Wedstrijden!#REF!&lt;&gt;"",Wedstrijden!#REF!,"")</f>
        <v>#REF!</v>
      </c>
      <c r="G1114" s="17" t="e">
        <f>IF(Wedstrijden!#REF!="Indoor",1,0)</f>
        <v>#REF!</v>
      </c>
      <c r="H1114" s="17" t="e">
        <f>Wedstrijden!#REF!</f>
        <v>#REF!</v>
      </c>
      <c r="I1114" s="17" t="e">
        <f>IF(Wedstrijden!#REF!="Nee",0,IF(Wedstrijden!#REF!="Ja",1,""))</f>
        <v>#REF!</v>
      </c>
      <c r="J1114" s="17" t="e">
        <f>IF(Wedstrijden!#REF!&lt;&gt;"",Wedstrijden!#REF!,"")</f>
        <v>#REF!</v>
      </c>
      <c r="W1114" s="18"/>
      <c r="AE1114" s="18"/>
      <c r="AN1114" s="18"/>
      <c r="AU1114" s="18"/>
      <c r="BA1114" s="18"/>
      <c r="BE1114" s="18"/>
      <c r="BJ1114" s="17" t="str">
        <f>IF(COUNTA(Wedstrijden!O935:Y935)&lt;&gt;0,1,"")</f>
        <v/>
      </c>
      <c r="BK1114" s="17" t="str">
        <f t="shared" si="102"/>
        <v/>
      </c>
      <c r="BL1114" s="17" t="str">
        <f>IF(Wedstrijden!O935="x","AA","")</f>
        <v/>
      </c>
      <c r="BM1114" s="17" t="str">
        <f>IF(Wedstrijden!P935="x","A","")</f>
        <v/>
      </c>
      <c r="BN1114" s="17" t="str">
        <f>IF(Wedstrijden!Q935="x","B1","")</f>
        <v/>
      </c>
      <c r="BO1114" s="17" t="e">
        <f>IF(Wedstrijden!#REF!="x","BB","")</f>
        <v>#REF!</v>
      </c>
      <c r="BP1114" s="17" t="str">
        <f>IF(Wedstrijden!S935="x","B","")</f>
        <v/>
      </c>
      <c r="BQ1114" s="17" t="str">
        <f>IF(Wedstrijden!T935="x","L1","")</f>
        <v/>
      </c>
      <c r="BR1114" s="17" t="str">
        <f>IF(Wedstrijden!U935="x","L2","")</f>
        <v/>
      </c>
      <c r="BS1114" s="17" t="str">
        <f>IF(Wedstrijden!V935="x","M1","")</f>
        <v/>
      </c>
      <c r="BT1114" s="17" t="str">
        <f>IF(Wedstrijden!W935="x","M2","")</f>
        <v/>
      </c>
      <c r="BU1114" s="17" t="str">
        <f>IF(Wedstrijden!X935="x","Z1","")</f>
        <v/>
      </c>
      <c r="BV1114" s="17" t="str">
        <f>IF(Wedstrijden!Y935="x","Z2","")</f>
        <v/>
      </c>
      <c r="BW1114" s="17" t="str">
        <f>IF(COUNTA(Wedstrijden!F935:N935)&lt;&gt;0,1,"")</f>
        <v/>
      </c>
      <c r="BX1114" s="17" t="str">
        <f t="shared" si="103"/>
        <v/>
      </c>
      <c r="BY1114" s="17" t="str">
        <f>IF(Wedstrijden!F935="x","BB","")</f>
        <v/>
      </c>
      <c r="BZ1114" s="17" t="str">
        <f>IF(Wedstrijden!G935="x","B","")</f>
        <v/>
      </c>
      <c r="CA1114" s="17" t="str">
        <f>IF(Wedstrijden!H935="x","L1","")</f>
        <v/>
      </c>
      <c r="CB1114" s="17" t="str">
        <f>IF(Wedstrijden!I935="x","L2","")</f>
        <v/>
      </c>
      <c r="CC1114" s="17" t="str">
        <f>IF(Wedstrijden!J935="x","M1","")</f>
        <v/>
      </c>
      <c r="CD1114" s="17" t="str">
        <f>IF(Wedstrijden!K935="x","M2","")</f>
        <v/>
      </c>
      <c r="CE1114" s="17" t="str">
        <f>IF(Wedstrijden!L935="x","Z1","")</f>
        <v/>
      </c>
      <c r="CF1114" s="17" t="str">
        <f>IF(Wedstrijden!M935="x","Z2","")</f>
        <v/>
      </c>
      <c r="CG1114" s="17" t="str">
        <f>IF(Wedstrijden!N935="x","ZZL","")</f>
        <v/>
      </c>
      <c r="CL1114" s="17" t="str">
        <f>IF(COUNTA(Wedstrijden!AG935:AN935)&lt;&gt;0,2,"")</f>
        <v/>
      </c>
      <c r="CM1114" s="17" t="str">
        <f t="shared" si="104"/>
        <v/>
      </c>
      <c r="CN1114" s="17" t="str">
        <f>IF(Wedstrijden!AG935="x","AA","")</f>
        <v/>
      </c>
      <c r="CO1114" s="17" t="str">
        <f>IF(Wedstrijden!AH935="x","A","")</f>
        <v/>
      </c>
      <c r="CP1114" s="17" t="str">
        <f>IF(Wedstrijden!AI935="x","BB","")</f>
        <v/>
      </c>
      <c r="CQ1114" s="17" t="str">
        <f>IF(Wedstrijden!AJ935="x","B","")</f>
        <v/>
      </c>
      <c r="CR1114" s="17" t="str">
        <f>IF(Wedstrijden!AK935="x","L","")</f>
        <v/>
      </c>
      <c r="CS1114" s="17" t="str">
        <f>IF(Wedstrijden!AL935="x","M","")</f>
        <v/>
      </c>
      <c r="CT1114" s="17" t="str">
        <f>IF(Wedstrijden!AM935="x","Z","")</f>
        <v/>
      </c>
      <c r="CU1114" s="17" t="str">
        <f>IF(Wedstrijden!AN935="x","ZZ","")</f>
        <v/>
      </c>
      <c r="CV1114" s="17" t="str">
        <f>IF(COUNTA(Wedstrijden!Z935:AF935)&lt;&gt;0,2,"")</f>
        <v/>
      </c>
      <c r="CW1114" s="17" t="str">
        <f t="shared" si="105"/>
        <v/>
      </c>
      <c r="CX1114" s="17" t="str">
        <f>IF(Wedstrijden!Z935="x","BB","")</f>
        <v/>
      </c>
      <c r="CY1114" s="17" t="str">
        <f>IF(Wedstrijden!AA935="x","B","")</f>
        <v/>
      </c>
      <c r="CZ1114" s="17" t="str">
        <f>IF(Wedstrijden!AB935="x","L","")</f>
        <v/>
      </c>
      <c r="DA1114" s="17" t="str">
        <f>IF(Wedstrijden!AC935="x","M","")</f>
        <v/>
      </c>
      <c r="DB1114" s="17" t="str">
        <f>IF(Wedstrijden!AD935="x","Z","")</f>
        <v/>
      </c>
      <c r="DC1114" s="17" t="str">
        <f>IF(Wedstrijden!AE935="x","ZZ","")</f>
        <v/>
      </c>
      <c r="DD1114" s="17" t="str">
        <f>IF(Wedstrijden!AF935="x","1.40","")</f>
        <v/>
      </c>
      <c r="DE1114" s="17" t="str">
        <f>IF(COUNTA(Wedstrijden!AP935:AR935)&lt;&gt;0,6,"")</f>
        <v/>
      </c>
      <c r="DF1114" s="17" t="str">
        <f t="shared" si="106"/>
        <v/>
      </c>
      <c r="DG1114" s="17" t="str">
        <f>IF(Wedstrijden!AP935="x","L","")</f>
        <v/>
      </c>
      <c r="DH1114" s="17" t="str">
        <f>IF(Wedstrijden!AQ935="x","M","")</f>
        <v/>
      </c>
      <c r="DI1114" s="17" t="str">
        <f>IF(Wedstrijden!AR935="x","Z","")</f>
        <v/>
      </c>
      <c r="DJ1114" s="17" t="str">
        <f>IF(Wedstrijden!AS935="x","Z","")</f>
        <v/>
      </c>
      <c r="DK1114" s="17" t="str">
        <f>IF(COUNTA(Wedstrijden!AU935:AW935)&lt;&gt;0,6,"")</f>
        <v/>
      </c>
      <c r="DL1114" s="17" t="str">
        <f t="shared" si="107"/>
        <v/>
      </c>
      <c r="DM1114" s="17" t="str">
        <f>IF(Wedstrijden!AU935="x","L","")</f>
        <v/>
      </c>
      <c r="DN1114" s="17" t="str">
        <f>IF(Wedstrijden!AV935="x","M","")</f>
        <v/>
      </c>
      <c r="DO1114" s="17" t="str">
        <f>IF(Wedstrijden!AW935="x","Z","")</f>
        <v/>
      </c>
      <c r="DP1114" s="17" t="str">
        <f>IF(Wedstrijden!AX935="x","Z","")</f>
        <v/>
      </c>
    </row>
    <row r="1115" spans="1:120" ht="14.4" x14ac:dyDescent="0.3">
      <c r="A1115" s="21">
        <f>Wedstrijden!A936</f>
        <v>0</v>
      </c>
      <c r="B1115" s="17" t="str">
        <f>IFERROR(VLOOKUP(Wedstrijden!#REF!,#REF!,2,FALSE),"")</f>
        <v/>
      </c>
      <c r="C1115" s="17" t="e">
        <f>Wedstrijden!#REF!</f>
        <v>#REF!</v>
      </c>
      <c r="D1115" s="17" t="str">
        <f>IFERROR(VLOOKUP(Wedstrijden!#REF!,#REF!,2,FALSE),"")</f>
        <v/>
      </c>
      <c r="E1115" s="17" t="str">
        <f>IFERROR(VLOOKUP(Wedstrijden!#REF!,#REF!,5,FALSE),"")</f>
        <v/>
      </c>
      <c r="F1115" s="17" t="e">
        <f>IF(Wedstrijden!#REF!&lt;&gt;"",Wedstrijden!#REF!,"")</f>
        <v>#REF!</v>
      </c>
      <c r="G1115" s="17" t="e">
        <f>IF(Wedstrijden!#REF!="Indoor",1,0)</f>
        <v>#REF!</v>
      </c>
      <c r="H1115" s="17" t="e">
        <f>Wedstrijden!#REF!</f>
        <v>#REF!</v>
      </c>
      <c r="I1115" s="17" t="e">
        <f>IF(Wedstrijden!#REF!="Nee",0,IF(Wedstrijden!#REF!="Ja",1,""))</f>
        <v>#REF!</v>
      </c>
      <c r="J1115" s="17" t="e">
        <f>IF(Wedstrijden!#REF!&lt;&gt;"",Wedstrijden!#REF!,"")</f>
        <v>#REF!</v>
      </c>
      <c r="W1115" s="18"/>
      <c r="AE1115" s="18"/>
      <c r="AN1115" s="18"/>
      <c r="AU1115" s="18"/>
      <c r="BA1115" s="18"/>
      <c r="BE1115" s="18"/>
      <c r="BJ1115" s="17" t="str">
        <f>IF(COUNTA(Wedstrijden!O936:Y936)&lt;&gt;0,1,"")</f>
        <v/>
      </c>
      <c r="BK1115" s="17" t="str">
        <f t="shared" si="102"/>
        <v/>
      </c>
      <c r="BL1115" s="17" t="str">
        <f>IF(Wedstrijden!O936="x","AA","")</f>
        <v/>
      </c>
      <c r="BM1115" s="17" t="str">
        <f>IF(Wedstrijden!P936="x","A","")</f>
        <v/>
      </c>
      <c r="BN1115" s="17" t="str">
        <f>IF(Wedstrijden!Q936="x","B1","")</f>
        <v/>
      </c>
      <c r="BO1115" s="17" t="e">
        <f>IF(Wedstrijden!#REF!="x","BB","")</f>
        <v>#REF!</v>
      </c>
      <c r="BP1115" s="17" t="str">
        <f>IF(Wedstrijden!S936="x","B","")</f>
        <v/>
      </c>
      <c r="BQ1115" s="17" t="str">
        <f>IF(Wedstrijden!T936="x","L1","")</f>
        <v/>
      </c>
      <c r="BR1115" s="17" t="str">
        <f>IF(Wedstrijden!U936="x","L2","")</f>
        <v/>
      </c>
      <c r="BS1115" s="17" t="str">
        <f>IF(Wedstrijden!V936="x","M1","")</f>
        <v/>
      </c>
      <c r="BT1115" s="17" t="str">
        <f>IF(Wedstrijden!W936="x","M2","")</f>
        <v/>
      </c>
      <c r="BU1115" s="17" t="str">
        <f>IF(Wedstrijden!X936="x","Z1","")</f>
        <v/>
      </c>
      <c r="BV1115" s="17" t="str">
        <f>IF(Wedstrijden!Y936="x","Z2","")</f>
        <v/>
      </c>
      <c r="BW1115" s="17" t="str">
        <f>IF(COUNTA(Wedstrijden!F936:N936)&lt;&gt;0,1,"")</f>
        <v/>
      </c>
      <c r="BX1115" s="17" t="str">
        <f t="shared" si="103"/>
        <v/>
      </c>
      <c r="BY1115" s="17" t="str">
        <f>IF(Wedstrijden!F936="x","BB","")</f>
        <v/>
      </c>
      <c r="BZ1115" s="17" t="str">
        <f>IF(Wedstrijden!G936="x","B","")</f>
        <v/>
      </c>
      <c r="CA1115" s="17" t="str">
        <f>IF(Wedstrijden!H936="x","L1","")</f>
        <v/>
      </c>
      <c r="CB1115" s="17" t="str">
        <f>IF(Wedstrijden!I936="x","L2","")</f>
        <v/>
      </c>
      <c r="CC1115" s="17" t="str">
        <f>IF(Wedstrijden!J936="x","M1","")</f>
        <v/>
      </c>
      <c r="CD1115" s="17" t="str">
        <f>IF(Wedstrijden!K936="x","M2","")</f>
        <v/>
      </c>
      <c r="CE1115" s="17" t="str">
        <f>IF(Wedstrijden!L936="x","Z1","")</f>
        <v/>
      </c>
      <c r="CF1115" s="17" t="str">
        <f>IF(Wedstrijden!M936="x","Z2","")</f>
        <v/>
      </c>
      <c r="CG1115" s="17" t="str">
        <f>IF(Wedstrijden!N936="x","ZZL","")</f>
        <v/>
      </c>
      <c r="CL1115" s="17" t="str">
        <f>IF(COUNTA(Wedstrijden!AG936:AN936)&lt;&gt;0,2,"")</f>
        <v/>
      </c>
      <c r="CM1115" s="17" t="str">
        <f t="shared" si="104"/>
        <v/>
      </c>
      <c r="CN1115" s="17" t="str">
        <f>IF(Wedstrijden!AG936="x","AA","")</f>
        <v/>
      </c>
      <c r="CO1115" s="17" t="str">
        <f>IF(Wedstrijden!AH936="x","A","")</f>
        <v/>
      </c>
      <c r="CP1115" s="17" t="str">
        <f>IF(Wedstrijden!AI936="x","BB","")</f>
        <v/>
      </c>
      <c r="CQ1115" s="17" t="str">
        <f>IF(Wedstrijden!AJ936="x","B","")</f>
        <v/>
      </c>
      <c r="CR1115" s="17" t="str">
        <f>IF(Wedstrijden!AK936="x","L","")</f>
        <v/>
      </c>
      <c r="CS1115" s="17" t="str">
        <f>IF(Wedstrijden!AL936="x","M","")</f>
        <v/>
      </c>
      <c r="CT1115" s="17" t="str">
        <f>IF(Wedstrijden!AM936="x","Z","")</f>
        <v/>
      </c>
      <c r="CU1115" s="17" t="str">
        <f>IF(Wedstrijden!AN936="x","ZZ","")</f>
        <v/>
      </c>
      <c r="CV1115" s="17" t="str">
        <f>IF(COUNTA(Wedstrijden!Z936:AF936)&lt;&gt;0,2,"")</f>
        <v/>
      </c>
      <c r="CW1115" s="17" t="str">
        <f t="shared" si="105"/>
        <v/>
      </c>
      <c r="CX1115" s="17" t="str">
        <f>IF(Wedstrijden!Z936="x","BB","")</f>
        <v/>
      </c>
      <c r="CY1115" s="17" t="str">
        <f>IF(Wedstrijden!AA936="x","B","")</f>
        <v/>
      </c>
      <c r="CZ1115" s="17" t="str">
        <f>IF(Wedstrijden!AB936="x","L","")</f>
        <v/>
      </c>
      <c r="DA1115" s="17" t="str">
        <f>IF(Wedstrijden!AC936="x","M","")</f>
        <v/>
      </c>
      <c r="DB1115" s="17" t="str">
        <f>IF(Wedstrijden!AD936="x","Z","")</f>
        <v/>
      </c>
      <c r="DC1115" s="17" t="str">
        <f>IF(Wedstrijden!AE936="x","ZZ","")</f>
        <v/>
      </c>
      <c r="DD1115" s="17" t="str">
        <f>IF(Wedstrijden!AF936="x","1.40","")</f>
        <v/>
      </c>
      <c r="DE1115" s="17" t="str">
        <f>IF(COUNTA(Wedstrijden!AP936:AR936)&lt;&gt;0,6,"")</f>
        <v/>
      </c>
      <c r="DF1115" s="17" t="str">
        <f t="shared" si="106"/>
        <v/>
      </c>
      <c r="DG1115" s="17" t="str">
        <f>IF(Wedstrijden!AP936="x","L","")</f>
        <v/>
      </c>
      <c r="DH1115" s="17" t="str">
        <f>IF(Wedstrijden!AQ936="x","M","")</f>
        <v/>
      </c>
      <c r="DI1115" s="17" t="str">
        <f>IF(Wedstrijden!AR936="x","Z","")</f>
        <v/>
      </c>
      <c r="DJ1115" s="17" t="str">
        <f>IF(Wedstrijden!AS936="x","Z","")</f>
        <v/>
      </c>
      <c r="DK1115" s="17" t="str">
        <f>IF(COUNTA(Wedstrijden!AU936:AW936)&lt;&gt;0,6,"")</f>
        <v/>
      </c>
      <c r="DL1115" s="17" t="str">
        <f t="shared" si="107"/>
        <v/>
      </c>
      <c r="DM1115" s="17" t="str">
        <f>IF(Wedstrijden!AU936="x","L","")</f>
        <v/>
      </c>
      <c r="DN1115" s="17" t="str">
        <f>IF(Wedstrijden!AV936="x","M","")</f>
        <v/>
      </c>
      <c r="DO1115" s="17" t="str">
        <f>IF(Wedstrijden!AW936="x","Z","")</f>
        <v/>
      </c>
      <c r="DP1115" s="17" t="str">
        <f>IF(Wedstrijden!AX936="x","Z","")</f>
        <v/>
      </c>
    </row>
    <row r="1116" spans="1:120" ht="14.4" x14ac:dyDescent="0.3">
      <c r="A1116" s="21">
        <f>Wedstrijden!A937</f>
        <v>0</v>
      </c>
      <c r="B1116" s="17" t="str">
        <f>IFERROR(VLOOKUP(Wedstrijden!#REF!,#REF!,2,FALSE),"")</f>
        <v/>
      </c>
      <c r="C1116" s="17" t="e">
        <f>Wedstrijden!#REF!</f>
        <v>#REF!</v>
      </c>
      <c r="D1116" s="17" t="str">
        <f>IFERROR(VLOOKUP(Wedstrijden!#REF!,#REF!,2,FALSE),"")</f>
        <v/>
      </c>
      <c r="E1116" s="17" t="str">
        <f>IFERROR(VLOOKUP(Wedstrijden!#REF!,#REF!,5,FALSE),"")</f>
        <v/>
      </c>
      <c r="F1116" s="17" t="e">
        <f>IF(Wedstrijden!#REF!&lt;&gt;"",Wedstrijden!#REF!,"")</f>
        <v>#REF!</v>
      </c>
      <c r="G1116" s="17" t="e">
        <f>IF(Wedstrijden!#REF!="Indoor",1,0)</f>
        <v>#REF!</v>
      </c>
      <c r="H1116" s="17" t="e">
        <f>Wedstrijden!#REF!</f>
        <v>#REF!</v>
      </c>
      <c r="I1116" s="17" t="e">
        <f>IF(Wedstrijden!#REF!="Nee",0,IF(Wedstrijden!#REF!="Ja",1,""))</f>
        <v>#REF!</v>
      </c>
      <c r="J1116" s="17" t="e">
        <f>IF(Wedstrijden!#REF!&lt;&gt;"",Wedstrijden!#REF!,"")</f>
        <v>#REF!</v>
      </c>
      <c r="W1116" s="18"/>
      <c r="AE1116" s="18"/>
      <c r="AN1116" s="18"/>
      <c r="AU1116" s="18"/>
      <c r="BA1116" s="18"/>
      <c r="BE1116" s="18"/>
      <c r="BJ1116" s="17" t="str">
        <f>IF(COUNTA(Wedstrijden!O937:Y937)&lt;&gt;0,1,"")</f>
        <v/>
      </c>
      <c r="BK1116" s="17" t="str">
        <f t="shared" si="102"/>
        <v/>
      </c>
      <c r="BL1116" s="17" t="str">
        <f>IF(Wedstrijden!O937="x","AA","")</f>
        <v/>
      </c>
      <c r="BM1116" s="17" t="str">
        <f>IF(Wedstrijden!P937="x","A","")</f>
        <v/>
      </c>
      <c r="BN1116" s="17" t="str">
        <f>IF(Wedstrijden!Q937="x","B1","")</f>
        <v/>
      </c>
      <c r="BO1116" s="17" t="e">
        <f>IF(Wedstrijden!#REF!="x","BB","")</f>
        <v>#REF!</v>
      </c>
      <c r="BP1116" s="17" t="str">
        <f>IF(Wedstrijden!S937="x","B","")</f>
        <v/>
      </c>
      <c r="BQ1116" s="17" t="str">
        <f>IF(Wedstrijden!T937="x","L1","")</f>
        <v/>
      </c>
      <c r="BR1116" s="17" t="str">
        <f>IF(Wedstrijden!U937="x","L2","")</f>
        <v/>
      </c>
      <c r="BS1116" s="17" t="str">
        <f>IF(Wedstrijden!V937="x","M1","")</f>
        <v/>
      </c>
      <c r="BT1116" s="17" t="str">
        <f>IF(Wedstrijden!W937="x","M2","")</f>
        <v/>
      </c>
      <c r="BU1116" s="17" t="str">
        <f>IF(Wedstrijden!X937="x","Z1","")</f>
        <v/>
      </c>
      <c r="BV1116" s="17" t="str">
        <f>IF(Wedstrijden!Y937="x","Z2","")</f>
        <v/>
      </c>
      <c r="BW1116" s="17" t="str">
        <f>IF(COUNTA(Wedstrijden!F937:N937)&lt;&gt;0,1,"")</f>
        <v/>
      </c>
      <c r="BX1116" s="17" t="str">
        <f t="shared" si="103"/>
        <v/>
      </c>
      <c r="BY1116" s="17" t="str">
        <f>IF(Wedstrijden!F937="x","BB","")</f>
        <v/>
      </c>
      <c r="BZ1116" s="17" t="str">
        <f>IF(Wedstrijden!G937="x","B","")</f>
        <v/>
      </c>
      <c r="CA1116" s="17" t="str">
        <f>IF(Wedstrijden!H937="x","L1","")</f>
        <v/>
      </c>
      <c r="CB1116" s="17" t="str">
        <f>IF(Wedstrijden!I937="x","L2","")</f>
        <v/>
      </c>
      <c r="CC1116" s="17" t="str">
        <f>IF(Wedstrijden!J937="x","M1","")</f>
        <v/>
      </c>
      <c r="CD1116" s="17" t="str">
        <f>IF(Wedstrijden!K937="x","M2","")</f>
        <v/>
      </c>
      <c r="CE1116" s="17" t="str">
        <f>IF(Wedstrijden!L937="x","Z1","")</f>
        <v/>
      </c>
      <c r="CF1116" s="17" t="str">
        <f>IF(Wedstrijden!M937="x","Z2","")</f>
        <v/>
      </c>
      <c r="CG1116" s="17" t="str">
        <f>IF(Wedstrijden!N937="x","ZZL","")</f>
        <v/>
      </c>
      <c r="CL1116" s="17" t="str">
        <f>IF(COUNTA(Wedstrijden!AG937:AN937)&lt;&gt;0,2,"")</f>
        <v/>
      </c>
      <c r="CM1116" s="17" t="str">
        <f t="shared" si="104"/>
        <v/>
      </c>
      <c r="CN1116" s="17" t="str">
        <f>IF(Wedstrijden!AG937="x","AA","")</f>
        <v/>
      </c>
      <c r="CO1116" s="17" t="str">
        <f>IF(Wedstrijden!AH937="x","A","")</f>
        <v/>
      </c>
      <c r="CP1116" s="17" t="str">
        <f>IF(Wedstrijden!AI937="x","BB","")</f>
        <v/>
      </c>
      <c r="CQ1116" s="17" t="str">
        <f>IF(Wedstrijden!AJ937="x","B","")</f>
        <v/>
      </c>
      <c r="CR1116" s="17" t="str">
        <f>IF(Wedstrijden!AK937="x","L","")</f>
        <v/>
      </c>
      <c r="CS1116" s="17" t="str">
        <f>IF(Wedstrijden!AL937="x","M","")</f>
        <v/>
      </c>
      <c r="CT1116" s="17" t="str">
        <f>IF(Wedstrijden!AM937="x","Z","")</f>
        <v/>
      </c>
      <c r="CU1116" s="17" t="str">
        <f>IF(Wedstrijden!AN937="x","ZZ","")</f>
        <v/>
      </c>
      <c r="CV1116" s="17" t="str">
        <f>IF(COUNTA(Wedstrijden!Z937:AF937)&lt;&gt;0,2,"")</f>
        <v/>
      </c>
      <c r="CW1116" s="17" t="str">
        <f t="shared" si="105"/>
        <v/>
      </c>
      <c r="CX1116" s="17" t="str">
        <f>IF(Wedstrijden!Z937="x","BB","")</f>
        <v/>
      </c>
      <c r="CY1116" s="17" t="str">
        <f>IF(Wedstrijden!AA937="x","B","")</f>
        <v/>
      </c>
      <c r="CZ1116" s="17" t="str">
        <f>IF(Wedstrijden!AB937="x","L","")</f>
        <v/>
      </c>
      <c r="DA1116" s="17" t="str">
        <f>IF(Wedstrijden!AC937="x","M","")</f>
        <v/>
      </c>
      <c r="DB1116" s="17" t="str">
        <f>IF(Wedstrijden!AD937="x","Z","")</f>
        <v/>
      </c>
      <c r="DC1116" s="17" t="str">
        <f>IF(Wedstrijden!AE937="x","ZZ","")</f>
        <v/>
      </c>
      <c r="DD1116" s="17" t="str">
        <f>IF(Wedstrijden!AF937="x","1.40","")</f>
        <v/>
      </c>
      <c r="DE1116" s="17" t="str">
        <f>IF(COUNTA(Wedstrijden!AP937:AR937)&lt;&gt;0,6,"")</f>
        <v/>
      </c>
      <c r="DF1116" s="17" t="str">
        <f t="shared" si="106"/>
        <v/>
      </c>
      <c r="DG1116" s="17" t="str">
        <f>IF(Wedstrijden!AP937="x","L","")</f>
        <v/>
      </c>
      <c r="DH1116" s="17" t="str">
        <f>IF(Wedstrijden!AQ937="x","M","")</f>
        <v/>
      </c>
      <c r="DI1116" s="17" t="str">
        <f>IF(Wedstrijden!AR937="x","Z","")</f>
        <v/>
      </c>
      <c r="DJ1116" s="17" t="str">
        <f>IF(Wedstrijden!AS937="x","Z","")</f>
        <v/>
      </c>
      <c r="DK1116" s="17" t="str">
        <f>IF(COUNTA(Wedstrijden!AU937:AW937)&lt;&gt;0,6,"")</f>
        <v/>
      </c>
      <c r="DL1116" s="17" t="str">
        <f t="shared" si="107"/>
        <v/>
      </c>
      <c r="DM1116" s="17" t="str">
        <f>IF(Wedstrijden!AU937="x","L","")</f>
        <v/>
      </c>
      <c r="DN1116" s="17" t="str">
        <f>IF(Wedstrijden!AV937="x","M","")</f>
        <v/>
      </c>
      <c r="DO1116" s="17" t="str">
        <f>IF(Wedstrijden!AW937="x","Z","")</f>
        <v/>
      </c>
      <c r="DP1116" s="17" t="str">
        <f>IF(Wedstrijden!AX937="x","Z","")</f>
        <v/>
      </c>
    </row>
    <row r="1117" spans="1:120" ht="14.4" x14ac:dyDescent="0.3">
      <c r="A1117" s="21">
        <f>Wedstrijden!A938</f>
        <v>0</v>
      </c>
      <c r="B1117" s="17" t="str">
        <f>IFERROR(VLOOKUP(Wedstrijden!#REF!,#REF!,2,FALSE),"")</f>
        <v/>
      </c>
      <c r="C1117" s="17" t="e">
        <f>Wedstrijden!#REF!</f>
        <v>#REF!</v>
      </c>
      <c r="D1117" s="17" t="str">
        <f>IFERROR(VLOOKUP(Wedstrijden!#REF!,#REF!,2,FALSE),"")</f>
        <v/>
      </c>
      <c r="E1117" s="17" t="str">
        <f>IFERROR(VLOOKUP(Wedstrijden!#REF!,#REF!,5,FALSE),"")</f>
        <v/>
      </c>
      <c r="F1117" s="17" t="e">
        <f>IF(Wedstrijden!#REF!&lt;&gt;"",Wedstrijden!#REF!,"")</f>
        <v>#REF!</v>
      </c>
      <c r="G1117" s="17" t="e">
        <f>IF(Wedstrijden!#REF!="Indoor",1,0)</f>
        <v>#REF!</v>
      </c>
      <c r="H1117" s="17" t="e">
        <f>Wedstrijden!#REF!</f>
        <v>#REF!</v>
      </c>
      <c r="I1117" s="17" t="e">
        <f>IF(Wedstrijden!#REF!="Nee",0,IF(Wedstrijden!#REF!="Ja",1,""))</f>
        <v>#REF!</v>
      </c>
      <c r="J1117" s="17" t="e">
        <f>IF(Wedstrijden!#REF!&lt;&gt;"",Wedstrijden!#REF!,"")</f>
        <v>#REF!</v>
      </c>
      <c r="W1117" s="18"/>
      <c r="AE1117" s="18"/>
      <c r="AN1117" s="18"/>
      <c r="AU1117" s="18"/>
      <c r="BA1117" s="18"/>
      <c r="BE1117" s="18"/>
      <c r="BJ1117" s="17" t="str">
        <f>IF(COUNTA(Wedstrijden!O938:Y938)&lt;&gt;0,1,"")</f>
        <v/>
      </c>
      <c r="BK1117" s="17" t="str">
        <f t="shared" si="102"/>
        <v/>
      </c>
      <c r="BL1117" s="17" t="str">
        <f>IF(Wedstrijden!O938="x","AA","")</f>
        <v/>
      </c>
      <c r="BM1117" s="17" t="str">
        <f>IF(Wedstrijden!P938="x","A","")</f>
        <v/>
      </c>
      <c r="BN1117" s="17" t="str">
        <f>IF(Wedstrijden!Q938="x","B1","")</f>
        <v/>
      </c>
      <c r="BO1117" s="17" t="e">
        <f>IF(Wedstrijden!#REF!="x","BB","")</f>
        <v>#REF!</v>
      </c>
      <c r="BP1117" s="17" t="str">
        <f>IF(Wedstrijden!S938="x","B","")</f>
        <v/>
      </c>
      <c r="BQ1117" s="17" t="str">
        <f>IF(Wedstrijden!T938="x","L1","")</f>
        <v/>
      </c>
      <c r="BR1117" s="17" t="str">
        <f>IF(Wedstrijden!U938="x","L2","")</f>
        <v/>
      </c>
      <c r="BS1117" s="17" t="str">
        <f>IF(Wedstrijden!V938="x","M1","")</f>
        <v/>
      </c>
      <c r="BT1117" s="17" t="str">
        <f>IF(Wedstrijden!W938="x","M2","")</f>
        <v/>
      </c>
      <c r="BU1117" s="17" t="str">
        <f>IF(Wedstrijden!X938="x","Z1","")</f>
        <v/>
      </c>
      <c r="BV1117" s="17" t="str">
        <f>IF(Wedstrijden!Y938="x","Z2","")</f>
        <v/>
      </c>
      <c r="BW1117" s="17" t="str">
        <f>IF(COUNTA(Wedstrijden!F938:N938)&lt;&gt;0,1,"")</f>
        <v/>
      </c>
      <c r="BX1117" s="17" t="str">
        <f t="shared" si="103"/>
        <v/>
      </c>
      <c r="BY1117" s="17" t="str">
        <f>IF(Wedstrijden!F938="x","BB","")</f>
        <v/>
      </c>
      <c r="BZ1117" s="17" t="str">
        <f>IF(Wedstrijden!G938="x","B","")</f>
        <v/>
      </c>
      <c r="CA1117" s="17" t="str">
        <f>IF(Wedstrijden!H938="x","L1","")</f>
        <v/>
      </c>
      <c r="CB1117" s="17" t="str">
        <f>IF(Wedstrijden!I938="x","L2","")</f>
        <v/>
      </c>
      <c r="CC1117" s="17" t="str">
        <f>IF(Wedstrijden!J938="x","M1","")</f>
        <v/>
      </c>
      <c r="CD1117" s="17" t="str">
        <f>IF(Wedstrijden!K938="x","M2","")</f>
        <v/>
      </c>
      <c r="CE1117" s="17" t="str">
        <f>IF(Wedstrijden!L938="x","Z1","")</f>
        <v/>
      </c>
      <c r="CF1117" s="17" t="str">
        <f>IF(Wedstrijden!M938="x","Z2","")</f>
        <v/>
      </c>
      <c r="CG1117" s="17" t="str">
        <f>IF(Wedstrijden!N938="x","ZZL","")</f>
        <v/>
      </c>
      <c r="CL1117" s="17" t="str">
        <f>IF(COUNTA(Wedstrijden!AG938:AN938)&lt;&gt;0,2,"")</f>
        <v/>
      </c>
      <c r="CM1117" s="17" t="str">
        <f t="shared" si="104"/>
        <v/>
      </c>
      <c r="CN1117" s="17" t="str">
        <f>IF(Wedstrijden!AG938="x","AA","")</f>
        <v/>
      </c>
      <c r="CO1117" s="17" t="str">
        <f>IF(Wedstrijden!AH938="x","A","")</f>
        <v/>
      </c>
      <c r="CP1117" s="17" t="str">
        <f>IF(Wedstrijden!AI938="x","BB","")</f>
        <v/>
      </c>
      <c r="CQ1117" s="17" t="str">
        <f>IF(Wedstrijden!AJ938="x","B","")</f>
        <v/>
      </c>
      <c r="CR1117" s="17" t="str">
        <f>IF(Wedstrijden!AK938="x","L","")</f>
        <v/>
      </c>
      <c r="CS1117" s="17" t="str">
        <f>IF(Wedstrijden!AL938="x","M","")</f>
        <v/>
      </c>
      <c r="CT1117" s="17" t="str">
        <f>IF(Wedstrijden!AM938="x","Z","")</f>
        <v/>
      </c>
      <c r="CU1117" s="17" t="str">
        <f>IF(Wedstrijden!AN938="x","ZZ","")</f>
        <v/>
      </c>
      <c r="CV1117" s="17" t="str">
        <f>IF(COUNTA(Wedstrijden!Z938:AF938)&lt;&gt;0,2,"")</f>
        <v/>
      </c>
      <c r="CW1117" s="17" t="str">
        <f t="shared" si="105"/>
        <v/>
      </c>
      <c r="CX1117" s="17" t="str">
        <f>IF(Wedstrijden!Z938="x","BB","")</f>
        <v/>
      </c>
      <c r="CY1117" s="17" t="str">
        <f>IF(Wedstrijden!AA938="x","B","")</f>
        <v/>
      </c>
      <c r="CZ1117" s="17" t="str">
        <f>IF(Wedstrijden!AB938="x","L","")</f>
        <v/>
      </c>
      <c r="DA1117" s="17" t="str">
        <f>IF(Wedstrijden!AC938="x","M","")</f>
        <v/>
      </c>
      <c r="DB1117" s="17" t="str">
        <f>IF(Wedstrijden!AD938="x","Z","")</f>
        <v/>
      </c>
      <c r="DC1117" s="17" t="str">
        <f>IF(Wedstrijden!AE938="x","ZZ","")</f>
        <v/>
      </c>
      <c r="DD1117" s="17" t="str">
        <f>IF(Wedstrijden!AF938="x","1.40","")</f>
        <v/>
      </c>
      <c r="DE1117" s="17" t="str">
        <f>IF(COUNTA(Wedstrijden!AP938:AR938)&lt;&gt;0,6,"")</f>
        <v/>
      </c>
      <c r="DF1117" s="17" t="str">
        <f t="shared" si="106"/>
        <v/>
      </c>
      <c r="DG1117" s="17" t="str">
        <f>IF(Wedstrijden!AP938="x","L","")</f>
        <v/>
      </c>
      <c r="DH1117" s="17" t="str">
        <f>IF(Wedstrijden!AQ938="x","M","")</f>
        <v/>
      </c>
      <c r="DI1117" s="17" t="str">
        <f>IF(Wedstrijden!AR938="x","Z","")</f>
        <v/>
      </c>
      <c r="DJ1117" s="17" t="str">
        <f>IF(Wedstrijden!AS938="x","Z","")</f>
        <v/>
      </c>
      <c r="DK1117" s="17" t="str">
        <f>IF(COUNTA(Wedstrijden!AU938:AW938)&lt;&gt;0,6,"")</f>
        <v/>
      </c>
      <c r="DL1117" s="17" t="str">
        <f t="shared" si="107"/>
        <v/>
      </c>
      <c r="DM1117" s="17" t="str">
        <f>IF(Wedstrijden!AU938="x","L","")</f>
        <v/>
      </c>
      <c r="DN1117" s="17" t="str">
        <f>IF(Wedstrijden!AV938="x","M","")</f>
        <v/>
      </c>
      <c r="DO1117" s="17" t="str">
        <f>IF(Wedstrijden!AW938="x","Z","")</f>
        <v/>
      </c>
      <c r="DP1117" s="17" t="str">
        <f>IF(Wedstrijden!AX938="x","Z","")</f>
        <v/>
      </c>
    </row>
    <row r="1118" spans="1:120" ht="14.4" x14ac:dyDescent="0.3">
      <c r="A1118" s="21">
        <f>Wedstrijden!A939</f>
        <v>0</v>
      </c>
      <c r="B1118" s="17" t="str">
        <f>IFERROR(VLOOKUP(Wedstrijden!#REF!,#REF!,2,FALSE),"")</f>
        <v/>
      </c>
      <c r="C1118" s="17" t="e">
        <f>Wedstrijden!#REF!</f>
        <v>#REF!</v>
      </c>
      <c r="D1118" s="17" t="str">
        <f>IFERROR(VLOOKUP(Wedstrijden!#REF!,#REF!,2,FALSE),"")</f>
        <v/>
      </c>
      <c r="E1118" s="17" t="str">
        <f>IFERROR(VLOOKUP(Wedstrijden!#REF!,#REF!,5,FALSE),"")</f>
        <v/>
      </c>
      <c r="F1118" s="17" t="e">
        <f>IF(Wedstrijden!#REF!&lt;&gt;"",Wedstrijden!#REF!,"")</f>
        <v>#REF!</v>
      </c>
      <c r="G1118" s="17" t="e">
        <f>IF(Wedstrijden!#REF!="Indoor",1,0)</f>
        <v>#REF!</v>
      </c>
      <c r="H1118" s="17" t="e">
        <f>Wedstrijden!#REF!</f>
        <v>#REF!</v>
      </c>
      <c r="I1118" s="17" t="e">
        <f>IF(Wedstrijden!#REF!="Nee",0,IF(Wedstrijden!#REF!="Ja",1,""))</f>
        <v>#REF!</v>
      </c>
      <c r="J1118" s="17" t="e">
        <f>IF(Wedstrijden!#REF!&lt;&gt;"",Wedstrijden!#REF!,"")</f>
        <v>#REF!</v>
      </c>
      <c r="W1118" s="18"/>
      <c r="AE1118" s="18"/>
      <c r="AN1118" s="18"/>
      <c r="AU1118" s="18"/>
      <c r="BA1118" s="18"/>
      <c r="BE1118" s="18"/>
      <c r="BJ1118" s="17" t="str">
        <f>IF(COUNTA(Wedstrijden!O939:Y939)&lt;&gt;0,1,"")</f>
        <v/>
      </c>
      <c r="BK1118" s="17" t="str">
        <f t="shared" si="102"/>
        <v/>
      </c>
      <c r="BL1118" s="17" t="str">
        <f>IF(Wedstrijden!O939="x","AA","")</f>
        <v/>
      </c>
      <c r="BM1118" s="17" t="str">
        <f>IF(Wedstrijden!P939="x","A","")</f>
        <v/>
      </c>
      <c r="BN1118" s="17" t="str">
        <f>IF(Wedstrijden!Q939="x","B1","")</f>
        <v/>
      </c>
      <c r="BO1118" s="17" t="e">
        <f>IF(Wedstrijden!#REF!="x","BB","")</f>
        <v>#REF!</v>
      </c>
      <c r="BP1118" s="17" t="str">
        <f>IF(Wedstrijden!S939="x","B","")</f>
        <v/>
      </c>
      <c r="BQ1118" s="17" t="str">
        <f>IF(Wedstrijden!T939="x","L1","")</f>
        <v/>
      </c>
      <c r="BR1118" s="17" t="str">
        <f>IF(Wedstrijden!U939="x","L2","")</f>
        <v/>
      </c>
      <c r="BS1118" s="17" t="str">
        <f>IF(Wedstrijden!V939="x","M1","")</f>
        <v/>
      </c>
      <c r="BT1118" s="17" t="str">
        <f>IF(Wedstrijden!W939="x","M2","")</f>
        <v/>
      </c>
      <c r="BU1118" s="17" t="str">
        <f>IF(Wedstrijden!X939="x","Z1","")</f>
        <v/>
      </c>
      <c r="BV1118" s="17" t="str">
        <f>IF(Wedstrijden!Y939="x","Z2","")</f>
        <v/>
      </c>
      <c r="BW1118" s="17" t="str">
        <f>IF(COUNTA(Wedstrijden!F939:N939)&lt;&gt;0,1,"")</f>
        <v/>
      </c>
      <c r="BX1118" s="17" t="str">
        <f t="shared" si="103"/>
        <v/>
      </c>
      <c r="BY1118" s="17" t="str">
        <f>IF(Wedstrijden!F939="x","BB","")</f>
        <v/>
      </c>
      <c r="BZ1118" s="17" t="str">
        <f>IF(Wedstrijden!G939="x","B","")</f>
        <v/>
      </c>
      <c r="CA1118" s="17" t="str">
        <f>IF(Wedstrijden!H939="x","L1","")</f>
        <v/>
      </c>
      <c r="CB1118" s="17" t="str">
        <f>IF(Wedstrijden!I939="x","L2","")</f>
        <v/>
      </c>
      <c r="CC1118" s="17" t="str">
        <f>IF(Wedstrijden!J939="x","M1","")</f>
        <v/>
      </c>
      <c r="CD1118" s="17" t="str">
        <f>IF(Wedstrijden!K939="x","M2","")</f>
        <v/>
      </c>
      <c r="CE1118" s="17" t="str">
        <f>IF(Wedstrijden!L939="x","Z1","")</f>
        <v/>
      </c>
      <c r="CF1118" s="17" t="str">
        <f>IF(Wedstrijden!M939="x","Z2","")</f>
        <v/>
      </c>
      <c r="CG1118" s="17" t="str">
        <f>IF(Wedstrijden!N939="x","ZZL","")</f>
        <v/>
      </c>
      <c r="CL1118" s="17" t="str">
        <f>IF(COUNTA(Wedstrijden!AG939:AN939)&lt;&gt;0,2,"")</f>
        <v/>
      </c>
      <c r="CM1118" s="17" t="str">
        <f t="shared" si="104"/>
        <v/>
      </c>
      <c r="CN1118" s="17" t="str">
        <f>IF(Wedstrijden!AG939="x","AA","")</f>
        <v/>
      </c>
      <c r="CO1118" s="17" t="str">
        <f>IF(Wedstrijden!AH939="x","A","")</f>
        <v/>
      </c>
      <c r="CP1118" s="17" t="str">
        <f>IF(Wedstrijden!AI939="x","BB","")</f>
        <v/>
      </c>
      <c r="CQ1118" s="17" t="str">
        <f>IF(Wedstrijden!AJ939="x","B","")</f>
        <v/>
      </c>
      <c r="CR1118" s="17" t="str">
        <f>IF(Wedstrijden!AK939="x","L","")</f>
        <v/>
      </c>
      <c r="CS1118" s="17" t="str">
        <f>IF(Wedstrijden!AL939="x","M","")</f>
        <v/>
      </c>
      <c r="CT1118" s="17" t="str">
        <f>IF(Wedstrijden!AM939="x","Z","")</f>
        <v/>
      </c>
      <c r="CU1118" s="17" t="str">
        <f>IF(Wedstrijden!AN939="x","ZZ","")</f>
        <v/>
      </c>
      <c r="CV1118" s="17" t="str">
        <f>IF(COUNTA(Wedstrijden!Z939:AF939)&lt;&gt;0,2,"")</f>
        <v/>
      </c>
      <c r="CW1118" s="17" t="str">
        <f t="shared" si="105"/>
        <v/>
      </c>
      <c r="CX1118" s="17" t="str">
        <f>IF(Wedstrijden!Z939="x","BB","")</f>
        <v/>
      </c>
      <c r="CY1118" s="17" t="str">
        <f>IF(Wedstrijden!AA939="x","B","")</f>
        <v/>
      </c>
      <c r="CZ1118" s="17" t="str">
        <f>IF(Wedstrijden!AB939="x","L","")</f>
        <v/>
      </c>
      <c r="DA1118" s="17" t="str">
        <f>IF(Wedstrijden!AC939="x","M","")</f>
        <v/>
      </c>
      <c r="DB1118" s="17" t="str">
        <f>IF(Wedstrijden!AD939="x","Z","")</f>
        <v/>
      </c>
      <c r="DC1118" s="17" t="str">
        <f>IF(Wedstrijden!AE939="x","ZZ","")</f>
        <v/>
      </c>
      <c r="DD1118" s="17" t="str">
        <f>IF(Wedstrijden!AF939="x","1.40","")</f>
        <v/>
      </c>
      <c r="DE1118" s="17" t="str">
        <f>IF(COUNTA(Wedstrijden!AP939:AR939)&lt;&gt;0,6,"")</f>
        <v/>
      </c>
      <c r="DF1118" s="17" t="str">
        <f t="shared" si="106"/>
        <v/>
      </c>
      <c r="DG1118" s="17" t="str">
        <f>IF(Wedstrijden!AP939="x","L","")</f>
        <v/>
      </c>
      <c r="DH1118" s="17" t="str">
        <f>IF(Wedstrijden!AQ939="x","M","")</f>
        <v/>
      </c>
      <c r="DI1118" s="17" t="str">
        <f>IF(Wedstrijden!AR939="x","Z","")</f>
        <v/>
      </c>
      <c r="DJ1118" s="17" t="str">
        <f>IF(Wedstrijden!AS939="x","Z","")</f>
        <v/>
      </c>
      <c r="DK1118" s="17" t="str">
        <f>IF(COUNTA(Wedstrijden!AU939:AW939)&lt;&gt;0,6,"")</f>
        <v/>
      </c>
      <c r="DL1118" s="17" t="str">
        <f t="shared" si="107"/>
        <v/>
      </c>
      <c r="DM1118" s="17" t="str">
        <f>IF(Wedstrijden!AU939="x","L","")</f>
        <v/>
      </c>
      <c r="DN1118" s="17" t="str">
        <f>IF(Wedstrijden!AV939="x","M","")</f>
        <v/>
      </c>
      <c r="DO1118" s="17" t="str">
        <f>IF(Wedstrijden!AW939="x","Z","")</f>
        <v/>
      </c>
      <c r="DP1118" s="17" t="str">
        <f>IF(Wedstrijden!AX939="x","Z","")</f>
        <v/>
      </c>
    </row>
    <row r="1119" spans="1:120" ht="14.4" x14ac:dyDescent="0.3">
      <c r="A1119" s="21">
        <f>Wedstrijden!A940</f>
        <v>0</v>
      </c>
      <c r="B1119" s="17" t="str">
        <f>IFERROR(VLOOKUP(Wedstrijden!#REF!,#REF!,2,FALSE),"")</f>
        <v/>
      </c>
      <c r="C1119" s="17" t="e">
        <f>Wedstrijden!#REF!</f>
        <v>#REF!</v>
      </c>
      <c r="D1119" s="17" t="str">
        <f>IFERROR(VLOOKUP(Wedstrijden!#REF!,#REF!,2,FALSE),"")</f>
        <v/>
      </c>
      <c r="E1119" s="17" t="str">
        <f>IFERROR(VLOOKUP(Wedstrijden!#REF!,#REF!,5,FALSE),"")</f>
        <v/>
      </c>
      <c r="F1119" s="17" t="e">
        <f>IF(Wedstrijden!#REF!&lt;&gt;"",Wedstrijden!#REF!,"")</f>
        <v>#REF!</v>
      </c>
      <c r="G1119" s="17" t="e">
        <f>IF(Wedstrijden!#REF!="Indoor",1,0)</f>
        <v>#REF!</v>
      </c>
      <c r="H1119" s="17" t="e">
        <f>Wedstrijden!#REF!</f>
        <v>#REF!</v>
      </c>
      <c r="I1119" s="17" t="e">
        <f>IF(Wedstrijden!#REF!="Nee",0,IF(Wedstrijden!#REF!="Ja",1,""))</f>
        <v>#REF!</v>
      </c>
      <c r="J1119" s="17" t="e">
        <f>IF(Wedstrijden!#REF!&lt;&gt;"",Wedstrijden!#REF!,"")</f>
        <v>#REF!</v>
      </c>
      <c r="W1119" s="18"/>
      <c r="AE1119" s="18"/>
      <c r="AN1119" s="18"/>
      <c r="AU1119" s="18"/>
      <c r="BA1119" s="18"/>
      <c r="BE1119" s="18"/>
      <c r="BJ1119" s="17" t="str">
        <f>IF(COUNTA(Wedstrijden!O940:Y940)&lt;&gt;0,1,"")</f>
        <v/>
      </c>
      <c r="BK1119" s="17" t="str">
        <f t="shared" si="102"/>
        <v/>
      </c>
      <c r="BL1119" s="17" t="str">
        <f>IF(Wedstrijden!O940="x","AA","")</f>
        <v/>
      </c>
      <c r="BM1119" s="17" t="str">
        <f>IF(Wedstrijden!P940="x","A","")</f>
        <v/>
      </c>
      <c r="BN1119" s="17" t="str">
        <f>IF(Wedstrijden!Q940="x","B1","")</f>
        <v/>
      </c>
      <c r="BO1119" s="17" t="e">
        <f>IF(Wedstrijden!#REF!="x","BB","")</f>
        <v>#REF!</v>
      </c>
      <c r="BP1119" s="17" t="str">
        <f>IF(Wedstrijden!S940="x","B","")</f>
        <v/>
      </c>
      <c r="BQ1119" s="17" t="str">
        <f>IF(Wedstrijden!T940="x","L1","")</f>
        <v/>
      </c>
      <c r="BR1119" s="17" t="str">
        <f>IF(Wedstrijden!U940="x","L2","")</f>
        <v/>
      </c>
      <c r="BS1119" s="17" t="str">
        <f>IF(Wedstrijden!V940="x","M1","")</f>
        <v/>
      </c>
      <c r="BT1119" s="17" t="str">
        <f>IF(Wedstrijden!W940="x","M2","")</f>
        <v/>
      </c>
      <c r="BU1119" s="17" t="str">
        <f>IF(Wedstrijden!X940="x","Z1","")</f>
        <v/>
      </c>
      <c r="BV1119" s="17" t="str">
        <f>IF(Wedstrijden!Y940="x","Z2","")</f>
        <v/>
      </c>
      <c r="BW1119" s="17" t="str">
        <f>IF(COUNTA(Wedstrijden!F940:N940)&lt;&gt;0,1,"")</f>
        <v/>
      </c>
      <c r="BX1119" s="17" t="str">
        <f t="shared" si="103"/>
        <v/>
      </c>
      <c r="BY1119" s="17" t="str">
        <f>IF(Wedstrijden!F940="x","BB","")</f>
        <v/>
      </c>
      <c r="BZ1119" s="17" t="str">
        <f>IF(Wedstrijden!G940="x","B","")</f>
        <v/>
      </c>
      <c r="CA1119" s="17" t="str">
        <f>IF(Wedstrijden!H940="x","L1","")</f>
        <v/>
      </c>
      <c r="CB1119" s="17" t="str">
        <f>IF(Wedstrijden!I940="x","L2","")</f>
        <v/>
      </c>
      <c r="CC1119" s="17" t="str">
        <f>IF(Wedstrijden!J940="x","M1","")</f>
        <v/>
      </c>
      <c r="CD1119" s="17" t="str">
        <f>IF(Wedstrijden!K940="x","M2","")</f>
        <v/>
      </c>
      <c r="CE1119" s="17" t="str">
        <f>IF(Wedstrijden!L940="x","Z1","")</f>
        <v/>
      </c>
      <c r="CF1119" s="17" t="str">
        <f>IF(Wedstrijden!M940="x","Z2","")</f>
        <v/>
      </c>
      <c r="CG1119" s="17" t="str">
        <f>IF(Wedstrijden!N940="x","ZZL","")</f>
        <v/>
      </c>
      <c r="CL1119" s="17" t="str">
        <f>IF(COUNTA(Wedstrijden!AG940:AN940)&lt;&gt;0,2,"")</f>
        <v/>
      </c>
      <c r="CM1119" s="17" t="str">
        <f t="shared" si="104"/>
        <v/>
      </c>
      <c r="CN1119" s="17" t="str">
        <f>IF(Wedstrijden!AG940="x","AA","")</f>
        <v/>
      </c>
      <c r="CO1119" s="17" t="str">
        <f>IF(Wedstrijden!AH940="x","A","")</f>
        <v/>
      </c>
      <c r="CP1119" s="17" t="str">
        <f>IF(Wedstrijden!AI940="x","BB","")</f>
        <v/>
      </c>
      <c r="CQ1119" s="17" t="str">
        <f>IF(Wedstrijden!AJ940="x","B","")</f>
        <v/>
      </c>
      <c r="CR1119" s="17" t="str">
        <f>IF(Wedstrijden!AK940="x","L","")</f>
        <v/>
      </c>
      <c r="CS1119" s="17" t="str">
        <f>IF(Wedstrijden!AL940="x","M","")</f>
        <v/>
      </c>
      <c r="CT1119" s="17" t="str">
        <f>IF(Wedstrijden!AM940="x","Z","")</f>
        <v/>
      </c>
      <c r="CU1119" s="17" t="str">
        <f>IF(Wedstrijden!AN940="x","ZZ","")</f>
        <v/>
      </c>
      <c r="CV1119" s="17" t="str">
        <f>IF(COUNTA(Wedstrijden!Z940:AF940)&lt;&gt;0,2,"")</f>
        <v/>
      </c>
      <c r="CW1119" s="17" t="str">
        <f t="shared" si="105"/>
        <v/>
      </c>
      <c r="CX1119" s="17" t="str">
        <f>IF(Wedstrijden!Z940="x","BB","")</f>
        <v/>
      </c>
      <c r="CY1119" s="17" t="str">
        <f>IF(Wedstrijden!AA940="x","B","")</f>
        <v/>
      </c>
      <c r="CZ1119" s="17" t="str">
        <f>IF(Wedstrijden!AB940="x","L","")</f>
        <v/>
      </c>
      <c r="DA1119" s="17" t="str">
        <f>IF(Wedstrijden!AC940="x","M","")</f>
        <v/>
      </c>
      <c r="DB1119" s="17" t="str">
        <f>IF(Wedstrijden!AD940="x","Z","")</f>
        <v/>
      </c>
      <c r="DC1119" s="17" t="str">
        <f>IF(Wedstrijden!AE940="x","ZZ","")</f>
        <v/>
      </c>
      <c r="DD1119" s="17" t="str">
        <f>IF(Wedstrijden!AF940="x","1.40","")</f>
        <v/>
      </c>
      <c r="DE1119" s="17" t="str">
        <f>IF(COUNTA(Wedstrijden!AP940:AR940)&lt;&gt;0,6,"")</f>
        <v/>
      </c>
      <c r="DF1119" s="17" t="str">
        <f t="shared" si="106"/>
        <v/>
      </c>
      <c r="DG1119" s="17" t="str">
        <f>IF(Wedstrijden!AP940="x","L","")</f>
        <v/>
      </c>
      <c r="DH1119" s="17" t="str">
        <f>IF(Wedstrijden!AQ940="x","M","")</f>
        <v/>
      </c>
      <c r="DI1119" s="17" t="str">
        <f>IF(Wedstrijden!AR940="x","Z","")</f>
        <v/>
      </c>
      <c r="DJ1119" s="17" t="str">
        <f>IF(Wedstrijden!AS940="x","Z","")</f>
        <v/>
      </c>
      <c r="DK1119" s="17" t="str">
        <f>IF(COUNTA(Wedstrijden!AU940:AW940)&lt;&gt;0,6,"")</f>
        <v/>
      </c>
      <c r="DL1119" s="17" t="str">
        <f t="shared" si="107"/>
        <v/>
      </c>
      <c r="DM1119" s="17" t="str">
        <f>IF(Wedstrijden!AU940="x","L","")</f>
        <v/>
      </c>
      <c r="DN1119" s="17" t="str">
        <f>IF(Wedstrijden!AV940="x","M","")</f>
        <v/>
      </c>
      <c r="DO1119" s="17" t="str">
        <f>IF(Wedstrijden!AW940="x","Z","")</f>
        <v/>
      </c>
      <c r="DP1119" s="17" t="str">
        <f>IF(Wedstrijden!AX940="x","Z","")</f>
        <v/>
      </c>
    </row>
    <row r="1120" spans="1:120" ht="14.4" x14ac:dyDescent="0.3">
      <c r="A1120" s="21">
        <f>Wedstrijden!A941</f>
        <v>0</v>
      </c>
      <c r="B1120" s="17" t="str">
        <f>IFERROR(VLOOKUP(Wedstrijden!#REF!,#REF!,2,FALSE),"")</f>
        <v/>
      </c>
      <c r="C1120" s="17" t="e">
        <f>Wedstrijden!#REF!</f>
        <v>#REF!</v>
      </c>
      <c r="D1120" s="17" t="str">
        <f>IFERROR(VLOOKUP(Wedstrijden!#REF!,#REF!,2,FALSE),"")</f>
        <v/>
      </c>
      <c r="E1120" s="17" t="str">
        <f>IFERROR(VLOOKUP(Wedstrijden!#REF!,#REF!,5,FALSE),"")</f>
        <v/>
      </c>
      <c r="F1120" s="17" t="e">
        <f>IF(Wedstrijden!#REF!&lt;&gt;"",Wedstrijden!#REF!,"")</f>
        <v>#REF!</v>
      </c>
      <c r="G1120" s="17" t="e">
        <f>IF(Wedstrijden!#REF!="Indoor",1,0)</f>
        <v>#REF!</v>
      </c>
      <c r="H1120" s="17" t="e">
        <f>Wedstrijden!#REF!</f>
        <v>#REF!</v>
      </c>
      <c r="I1120" s="17" t="e">
        <f>IF(Wedstrijden!#REF!="Nee",0,IF(Wedstrijden!#REF!="Ja",1,""))</f>
        <v>#REF!</v>
      </c>
      <c r="J1120" s="17" t="e">
        <f>IF(Wedstrijden!#REF!&lt;&gt;"",Wedstrijden!#REF!,"")</f>
        <v>#REF!</v>
      </c>
      <c r="W1120" s="18"/>
      <c r="AE1120" s="18"/>
      <c r="AN1120" s="18"/>
      <c r="AU1120" s="18"/>
      <c r="BA1120" s="18"/>
      <c r="BE1120" s="18"/>
      <c r="BJ1120" s="17" t="str">
        <f>IF(COUNTA(Wedstrijden!O941:Y941)&lt;&gt;0,1,"")</f>
        <v/>
      </c>
      <c r="BK1120" s="17" t="str">
        <f t="shared" si="102"/>
        <v/>
      </c>
      <c r="BL1120" s="17" t="str">
        <f>IF(Wedstrijden!O941="x","AA","")</f>
        <v/>
      </c>
      <c r="BM1120" s="17" t="str">
        <f>IF(Wedstrijden!P941="x","A","")</f>
        <v/>
      </c>
      <c r="BN1120" s="17" t="str">
        <f>IF(Wedstrijden!Q941="x","B1","")</f>
        <v/>
      </c>
      <c r="BO1120" s="17" t="e">
        <f>IF(Wedstrijden!#REF!="x","BB","")</f>
        <v>#REF!</v>
      </c>
      <c r="BP1120" s="17" t="str">
        <f>IF(Wedstrijden!S941="x","B","")</f>
        <v/>
      </c>
      <c r="BQ1120" s="17" t="str">
        <f>IF(Wedstrijden!T941="x","L1","")</f>
        <v/>
      </c>
      <c r="BR1120" s="17" t="str">
        <f>IF(Wedstrijden!U941="x","L2","")</f>
        <v/>
      </c>
      <c r="BS1120" s="17" t="str">
        <f>IF(Wedstrijden!V941="x","M1","")</f>
        <v/>
      </c>
      <c r="BT1120" s="17" t="str">
        <f>IF(Wedstrijden!W941="x","M2","")</f>
        <v/>
      </c>
      <c r="BU1120" s="17" t="str">
        <f>IF(Wedstrijden!X941="x","Z1","")</f>
        <v/>
      </c>
      <c r="BV1120" s="17" t="str">
        <f>IF(Wedstrijden!Y941="x","Z2","")</f>
        <v/>
      </c>
      <c r="BW1120" s="17" t="str">
        <f>IF(COUNTA(Wedstrijden!F941:N941)&lt;&gt;0,1,"")</f>
        <v/>
      </c>
      <c r="BX1120" s="17" t="str">
        <f t="shared" si="103"/>
        <v/>
      </c>
      <c r="BY1120" s="17" t="str">
        <f>IF(Wedstrijden!F941="x","BB","")</f>
        <v/>
      </c>
      <c r="BZ1120" s="17" t="str">
        <f>IF(Wedstrijden!G941="x","B","")</f>
        <v/>
      </c>
      <c r="CA1120" s="17" t="str">
        <f>IF(Wedstrijden!H941="x","L1","")</f>
        <v/>
      </c>
      <c r="CB1120" s="17" t="str">
        <f>IF(Wedstrijden!I941="x","L2","")</f>
        <v/>
      </c>
      <c r="CC1120" s="17" t="str">
        <f>IF(Wedstrijden!J941="x","M1","")</f>
        <v/>
      </c>
      <c r="CD1120" s="17" t="str">
        <f>IF(Wedstrijden!K941="x","M2","")</f>
        <v/>
      </c>
      <c r="CE1120" s="17" t="str">
        <f>IF(Wedstrijden!L941="x","Z1","")</f>
        <v/>
      </c>
      <c r="CF1120" s="17" t="str">
        <f>IF(Wedstrijden!M941="x","Z2","")</f>
        <v/>
      </c>
      <c r="CG1120" s="17" t="str">
        <f>IF(Wedstrijden!N941="x","ZZL","")</f>
        <v/>
      </c>
      <c r="CL1120" s="17" t="str">
        <f>IF(COUNTA(Wedstrijden!AG941:AN941)&lt;&gt;0,2,"")</f>
        <v/>
      </c>
      <c r="CM1120" s="17" t="str">
        <f t="shared" si="104"/>
        <v/>
      </c>
      <c r="CN1120" s="17" t="str">
        <f>IF(Wedstrijden!AG941="x","AA","")</f>
        <v/>
      </c>
      <c r="CO1120" s="17" t="str">
        <f>IF(Wedstrijden!AH941="x","A","")</f>
        <v/>
      </c>
      <c r="CP1120" s="17" t="str">
        <f>IF(Wedstrijden!AI941="x","BB","")</f>
        <v/>
      </c>
      <c r="CQ1120" s="17" t="str">
        <f>IF(Wedstrijden!AJ941="x","B","")</f>
        <v/>
      </c>
      <c r="CR1120" s="17" t="str">
        <f>IF(Wedstrijden!AK941="x","L","")</f>
        <v/>
      </c>
      <c r="CS1120" s="17" t="str">
        <f>IF(Wedstrijden!AL941="x","M","")</f>
        <v/>
      </c>
      <c r="CT1120" s="17" t="str">
        <f>IF(Wedstrijden!AM941="x","Z","")</f>
        <v/>
      </c>
      <c r="CU1120" s="17" t="str">
        <f>IF(Wedstrijden!AN941="x","ZZ","")</f>
        <v/>
      </c>
      <c r="CV1120" s="17" t="str">
        <f>IF(COUNTA(Wedstrijden!Z941:AF941)&lt;&gt;0,2,"")</f>
        <v/>
      </c>
      <c r="CW1120" s="17" t="str">
        <f t="shared" si="105"/>
        <v/>
      </c>
      <c r="CX1120" s="17" t="str">
        <f>IF(Wedstrijden!Z941="x","BB","")</f>
        <v/>
      </c>
      <c r="CY1120" s="17" t="str">
        <f>IF(Wedstrijden!AA941="x","B","")</f>
        <v/>
      </c>
      <c r="CZ1120" s="17" t="str">
        <f>IF(Wedstrijden!AB941="x","L","")</f>
        <v/>
      </c>
      <c r="DA1120" s="17" t="str">
        <f>IF(Wedstrijden!AC941="x","M","")</f>
        <v/>
      </c>
      <c r="DB1120" s="17" t="str">
        <f>IF(Wedstrijden!AD941="x","Z","")</f>
        <v/>
      </c>
      <c r="DC1120" s="17" t="str">
        <f>IF(Wedstrijden!AE941="x","ZZ","")</f>
        <v/>
      </c>
      <c r="DD1120" s="17" t="str">
        <f>IF(Wedstrijden!AF941="x","1.40","")</f>
        <v/>
      </c>
      <c r="DE1120" s="17" t="str">
        <f>IF(COUNTA(Wedstrijden!AP941:AR941)&lt;&gt;0,6,"")</f>
        <v/>
      </c>
      <c r="DF1120" s="17" t="str">
        <f t="shared" si="106"/>
        <v/>
      </c>
      <c r="DG1120" s="17" t="str">
        <f>IF(Wedstrijden!AP941="x","L","")</f>
        <v/>
      </c>
      <c r="DH1120" s="17" t="str">
        <f>IF(Wedstrijden!AQ941="x","M","")</f>
        <v/>
      </c>
      <c r="DI1120" s="17" t="str">
        <f>IF(Wedstrijden!AR941="x","Z","")</f>
        <v/>
      </c>
      <c r="DJ1120" s="17" t="str">
        <f>IF(Wedstrijden!AS941="x","Z","")</f>
        <v/>
      </c>
      <c r="DK1120" s="17" t="str">
        <f>IF(COUNTA(Wedstrijden!AU941:AW941)&lt;&gt;0,6,"")</f>
        <v/>
      </c>
      <c r="DL1120" s="17" t="str">
        <f t="shared" si="107"/>
        <v/>
      </c>
      <c r="DM1120" s="17" t="str">
        <f>IF(Wedstrijden!AU941="x","L","")</f>
        <v/>
      </c>
      <c r="DN1120" s="17" t="str">
        <f>IF(Wedstrijden!AV941="x","M","")</f>
        <v/>
      </c>
      <c r="DO1120" s="17" t="str">
        <f>IF(Wedstrijden!AW941="x","Z","")</f>
        <v/>
      </c>
      <c r="DP1120" s="17" t="str">
        <f>IF(Wedstrijden!AX941="x","Z","")</f>
        <v/>
      </c>
    </row>
    <row r="1121" spans="1:120" ht="14.4" x14ac:dyDescent="0.3">
      <c r="A1121" s="21">
        <f>Wedstrijden!A942</f>
        <v>0</v>
      </c>
      <c r="B1121" s="17" t="str">
        <f>IFERROR(VLOOKUP(Wedstrijden!#REF!,#REF!,2,FALSE),"")</f>
        <v/>
      </c>
      <c r="C1121" s="17" t="e">
        <f>Wedstrijden!#REF!</f>
        <v>#REF!</v>
      </c>
      <c r="D1121" s="17" t="str">
        <f>IFERROR(VLOOKUP(Wedstrijden!#REF!,#REF!,2,FALSE),"")</f>
        <v/>
      </c>
      <c r="E1121" s="17" t="str">
        <f>IFERROR(VLOOKUP(Wedstrijden!#REF!,#REF!,5,FALSE),"")</f>
        <v/>
      </c>
      <c r="F1121" s="17" t="e">
        <f>IF(Wedstrijden!#REF!&lt;&gt;"",Wedstrijden!#REF!,"")</f>
        <v>#REF!</v>
      </c>
      <c r="G1121" s="17" t="e">
        <f>IF(Wedstrijden!#REF!="Indoor",1,0)</f>
        <v>#REF!</v>
      </c>
      <c r="H1121" s="17" t="e">
        <f>Wedstrijden!#REF!</f>
        <v>#REF!</v>
      </c>
      <c r="I1121" s="17" t="e">
        <f>IF(Wedstrijden!#REF!="Nee",0,IF(Wedstrijden!#REF!="Ja",1,""))</f>
        <v>#REF!</v>
      </c>
      <c r="J1121" s="17" t="e">
        <f>IF(Wedstrijden!#REF!&lt;&gt;"",Wedstrijden!#REF!,"")</f>
        <v>#REF!</v>
      </c>
      <c r="W1121" s="18"/>
      <c r="AE1121" s="18"/>
      <c r="AN1121" s="18"/>
      <c r="AU1121" s="18"/>
      <c r="BA1121" s="18"/>
      <c r="BE1121" s="18"/>
      <c r="BJ1121" s="17" t="str">
        <f>IF(COUNTA(Wedstrijden!O942:Y942)&lt;&gt;0,1,"")</f>
        <v/>
      </c>
      <c r="BK1121" s="17" t="str">
        <f t="shared" si="102"/>
        <v/>
      </c>
      <c r="BL1121" s="17" t="str">
        <f>IF(Wedstrijden!O942="x","AA","")</f>
        <v/>
      </c>
      <c r="BM1121" s="17" t="str">
        <f>IF(Wedstrijden!P942="x","A","")</f>
        <v/>
      </c>
      <c r="BN1121" s="17" t="str">
        <f>IF(Wedstrijden!Q942="x","B1","")</f>
        <v/>
      </c>
      <c r="BO1121" s="17" t="e">
        <f>IF(Wedstrijden!#REF!="x","BB","")</f>
        <v>#REF!</v>
      </c>
      <c r="BP1121" s="17" t="str">
        <f>IF(Wedstrijden!S942="x","B","")</f>
        <v/>
      </c>
      <c r="BQ1121" s="17" t="str">
        <f>IF(Wedstrijden!T942="x","L1","")</f>
        <v/>
      </c>
      <c r="BR1121" s="17" t="str">
        <f>IF(Wedstrijden!U942="x","L2","")</f>
        <v/>
      </c>
      <c r="BS1121" s="17" t="str">
        <f>IF(Wedstrijden!V942="x","M1","")</f>
        <v/>
      </c>
      <c r="BT1121" s="17" t="str">
        <f>IF(Wedstrijden!W942="x","M2","")</f>
        <v/>
      </c>
      <c r="BU1121" s="17" t="str">
        <f>IF(Wedstrijden!X942="x","Z1","")</f>
        <v/>
      </c>
      <c r="BV1121" s="17" t="str">
        <f>IF(Wedstrijden!Y942="x","Z2","")</f>
        <v/>
      </c>
      <c r="BW1121" s="17" t="str">
        <f>IF(COUNTA(Wedstrijden!F942:N942)&lt;&gt;0,1,"")</f>
        <v/>
      </c>
      <c r="BX1121" s="17" t="str">
        <f t="shared" si="103"/>
        <v/>
      </c>
      <c r="BY1121" s="17" t="str">
        <f>IF(Wedstrijden!F942="x","BB","")</f>
        <v/>
      </c>
      <c r="BZ1121" s="17" t="str">
        <f>IF(Wedstrijden!G942="x","B","")</f>
        <v/>
      </c>
      <c r="CA1121" s="17" t="str">
        <f>IF(Wedstrijden!H942="x","L1","")</f>
        <v/>
      </c>
      <c r="CB1121" s="17" t="str">
        <f>IF(Wedstrijden!I942="x","L2","")</f>
        <v/>
      </c>
      <c r="CC1121" s="17" t="str">
        <f>IF(Wedstrijden!J942="x","M1","")</f>
        <v/>
      </c>
      <c r="CD1121" s="17" t="str">
        <f>IF(Wedstrijden!K942="x","M2","")</f>
        <v/>
      </c>
      <c r="CE1121" s="17" t="str">
        <f>IF(Wedstrijden!L942="x","Z1","")</f>
        <v/>
      </c>
      <c r="CF1121" s="17" t="str">
        <f>IF(Wedstrijden!M942="x","Z2","")</f>
        <v/>
      </c>
      <c r="CG1121" s="17" t="str">
        <f>IF(Wedstrijden!N942="x","ZZL","")</f>
        <v/>
      </c>
      <c r="CL1121" s="17" t="str">
        <f>IF(COUNTA(Wedstrijden!AG942:AN942)&lt;&gt;0,2,"")</f>
        <v/>
      </c>
      <c r="CM1121" s="17" t="str">
        <f t="shared" si="104"/>
        <v/>
      </c>
      <c r="CN1121" s="17" t="str">
        <f>IF(Wedstrijden!AG942="x","AA","")</f>
        <v/>
      </c>
      <c r="CO1121" s="17" t="str">
        <f>IF(Wedstrijden!AH942="x","A","")</f>
        <v/>
      </c>
      <c r="CP1121" s="17" t="str">
        <f>IF(Wedstrijden!AI942="x","BB","")</f>
        <v/>
      </c>
      <c r="CQ1121" s="17" t="str">
        <f>IF(Wedstrijden!AJ942="x","B","")</f>
        <v/>
      </c>
      <c r="CR1121" s="17" t="str">
        <f>IF(Wedstrijden!AK942="x","L","")</f>
        <v/>
      </c>
      <c r="CS1121" s="17" t="str">
        <f>IF(Wedstrijden!AL942="x","M","")</f>
        <v/>
      </c>
      <c r="CT1121" s="17" t="str">
        <f>IF(Wedstrijden!AM942="x","Z","")</f>
        <v/>
      </c>
      <c r="CU1121" s="17" t="str">
        <f>IF(Wedstrijden!AN942="x","ZZ","")</f>
        <v/>
      </c>
      <c r="CV1121" s="17" t="str">
        <f>IF(COUNTA(Wedstrijden!Z942:AF942)&lt;&gt;0,2,"")</f>
        <v/>
      </c>
      <c r="CW1121" s="17" t="str">
        <f t="shared" si="105"/>
        <v/>
      </c>
      <c r="CX1121" s="17" t="str">
        <f>IF(Wedstrijden!Z942="x","BB","")</f>
        <v/>
      </c>
      <c r="CY1121" s="17" t="str">
        <f>IF(Wedstrijden!AA942="x","B","")</f>
        <v/>
      </c>
      <c r="CZ1121" s="17" t="str">
        <f>IF(Wedstrijden!AB942="x","L","")</f>
        <v/>
      </c>
      <c r="DA1121" s="17" t="str">
        <f>IF(Wedstrijden!AC942="x","M","")</f>
        <v/>
      </c>
      <c r="DB1121" s="17" t="str">
        <f>IF(Wedstrijden!AD942="x","Z","")</f>
        <v/>
      </c>
      <c r="DC1121" s="17" t="str">
        <f>IF(Wedstrijden!AE942="x","ZZ","")</f>
        <v/>
      </c>
      <c r="DD1121" s="17" t="str">
        <f>IF(Wedstrijden!AF942="x","1.40","")</f>
        <v/>
      </c>
      <c r="DE1121" s="17" t="str">
        <f>IF(COUNTA(Wedstrijden!AP942:AR942)&lt;&gt;0,6,"")</f>
        <v/>
      </c>
      <c r="DF1121" s="17" t="str">
        <f t="shared" si="106"/>
        <v/>
      </c>
      <c r="DG1121" s="17" t="str">
        <f>IF(Wedstrijden!AP942="x","L","")</f>
        <v/>
      </c>
      <c r="DH1121" s="17" t="str">
        <f>IF(Wedstrijden!AQ942="x","M","")</f>
        <v/>
      </c>
      <c r="DI1121" s="17" t="str">
        <f>IF(Wedstrijden!AR942="x","Z","")</f>
        <v/>
      </c>
      <c r="DJ1121" s="17" t="str">
        <f>IF(Wedstrijden!AS942="x","Z","")</f>
        <v/>
      </c>
      <c r="DK1121" s="17" t="str">
        <f>IF(COUNTA(Wedstrijden!AU942:AW942)&lt;&gt;0,6,"")</f>
        <v/>
      </c>
      <c r="DL1121" s="17" t="str">
        <f t="shared" si="107"/>
        <v/>
      </c>
      <c r="DM1121" s="17" t="str">
        <f>IF(Wedstrijden!AU942="x","L","")</f>
        <v/>
      </c>
      <c r="DN1121" s="17" t="str">
        <f>IF(Wedstrijden!AV942="x","M","")</f>
        <v/>
      </c>
      <c r="DO1121" s="17" t="str">
        <f>IF(Wedstrijden!AW942="x","Z","")</f>
        <v/>
      </c>
      <c r="DP1121" s="17" t="str">
        <f>IF(Wedstrijden!AX942="x","Z","")</f>
        <v/>
      </c>
    </row>
    <row r="1122" spans="1:120" ht="14.4" x14ac:dyDescent="0.3">
      <c r="A1122" s="21">
        <f>Wedstrijden!A943</f>
        <v>0</v>
      </c>
      <c r="B1122" s="17" t="str">
        <f>IFERROR(VLOOKUP(Wedstrijden!#REF!,#REF!,2,FALSE),"")</f>
        <v/>
      </c>
      <c r="C1122" s="17" t="e">
        <f>Wedstrijden!#REF!</f>
        <v>#REF!</v>
      </c>
      <c r="D1122" s="17" t="str">
        <f>IFERROR(VLOOKUP(Wedstrijden!#REF!,#REF!,2,FALSE),"")</f>
        <v/>
      </c>
      <c r="E1122" s="17" t="str">
        <f>IFERROR(VLOOKUP(Wedstrijden!#REF!,#REF!,5,FALSE),"")</f>
        <v/>
      </c>
      <c r="F1122" s="17" t="e">
        <f>IF(Wedstrijden!#REF!&lt;&gt;"",Wedstrijden!#REF!,"")</f>
        <v>#REF!</v>
      </c>
      <c r="G1122" s="17" t="e">
        <f>IF(Wedstrijden!#REF!="Indoor",1,0)</f>
        <v>#REF!</v>
      </c>
      <c r="H1122" s="17" t="e">
        <f>Wedstrijden!#REF!</f>
        <v>#REF!</v>
      </c>
      <c r="I1122" s="17" t="e">
        <f>IF(Wedstrijden!#REF!="Nee",0,IF(Wedstrijden!#REF!="Ja",1,""))</f>
        <v>#REF!</v>
      </c>
      <c r="J1122" s="17" t="e">
        <f>IF(Wedstrijden!#REF!&lt;&gt;"",Wedstrijden!#REF!,"")</f>
        <v>#REF!</v>
      </c>
      <c r="W1122" s="18"/>
      <c r="AE1122" s="18"/>
      <c r="AN1122" s="18"/>
      <c r="AU1122" s="18"/>
      <c r="BA1122" s="18"/>
      <c r="BE1122" s="18"/>
      <c r="BJ1122" s="17" t="str">
        <f>IF(COUNTA(Wedstrijden!O943:Y943)&lt;&gt;0,1,"")</f>
        <v/>
      </c>
      <c r="BK1122" s="17" t="str">
        <f t="shared" si="102"/>
        <v/>
      </c>
      <c r="BL1122" s="17" t="str">
        <f>IF(Wedstrijden!O943="x","AA","")</f>
        <v/>
      </c>
      <c r="BM1122" s="17" t="str">
        <f>IF(Wedstrijden!P943="x","A","")</f>
        <v/>
      </c>
      <c r="BN1122" s="17" t="str">
        <f>IF(Wedstrijden!Q943="x","B1","")</f>
        <v/>
      </c>
      <c r="BO1122" s="17" t="e">
        <f>IF(Wedstrijden!#REF!="x","BB","")</f>
        <v>#REF!</v>
      </c>
      <c r="BP1122" s="17" t="str">
        <f>IF(Wedstrijden!S943="x","B","")</f>
        <v/>
      </c>
      <c r="BQ1122" s="17" t="str">
        <f>IF(Wedstrijden!T943="x","L1","")</f>
        <v/>
      </c>
      <c r="BR1122" s="17" t="str">
        <f>IF(Wedstrijden!U943="x","L2","")</f>
        <v/>
      </c>
      <c r="BS1122" s="17" t="str">
        <f>IF(Wedstrijden!V943="x","M1","")</f>
        <v/>
      </c>
      <c r="BT1122" s="17" t="str">
        <f>IF(Wedstrijden!W943="x","M2","")</f>
        <v/>
      </c>
      <c r="BU1122" s="17" t="str">
        <f>IF(Wedstrijden!X943="x","Z1","")</f>
        <v/>
      </c>
      <c r="BV1122" s="17" t="str">
        <f>IF(Wedstrijden!Y943="x","Z2","")</f>
        <v/>
      </c>
      <c r="BW1122" s="17" t="str">
        <f>IF(COUNTA(Wedstrijden!F943:N943)&lt;&gt;0,1,"")</f>
        <v/>
      </c>
      <c r="BX1122" s="17" t="str">
        <f t="shared" si="103"/>
        <v/>
      </c>
      <c r="BY1122" s="17" t="str">
        <f>IF(Wedstrijden!F943="x","BB","")</f>
        <v/>
      </c>
      <c r="BZ1122" s="17" t="str">
        <f>IF(Wedstrijden!G943="x","B","")</f>
        <v/>
      </c>
      <c r="CA1122" s="17" t="str">
        <f>IF(Wedstrijden!H943="x","L1","")</f>
        <v/>
      </c>
      <c r="CB1122" s="17" t="str">
        <f>IF(Wedstrijden!I943="x","L2","")</f>
        <v/>
      </c>
      <c r="CC1122" s="17" t="str">
        <f>IF(Wedstrijden!J943="x","M1","")</f>
        <v/>
      </c>
      <c r="CD1122" s="17" t="str">
        <f>IF(Wedstrijden!K943="x","M2","")</f>
        <v/>
      </c>
      <c r="CE1122" s="17" t="str">
        <f>IF(Wedstrijden!L943="x","Z1","")</f>
        <v/>
      </c>
      <c r="CF1122" s="17" t="str">
        <f>IF(Wedstrijden!M943="x","Z2","")</f>
        <v/>
      </c>
      <c r="CG1122" s="17" t="str">
        <f>IF(Wedstrijden!N943="x","ZZL","")</f>
        <v/>
      </c>
      <c r="CL1122" s="17" t="str">
        <f>IF(COUNTA(Wedstrijden!AG943:AN943)&lt;&gt;0,2,"")</f>
        <v/>
      </c>
      <c r="CM1122" s="17" t="str">
        <f t="shared" si="104"/>
        <v/>
      </c>
      <c r="CN1122" s="17" t="str">
        <f>IF(Wedstrijden!AG943="x","AA","")</f>
        <v/>
      </c>
      <c r="CO1122" s="17" t="str">
        <f>IF(Wedstrijden!AH943="x","A","")</f>
        <v/>
      </c>
      <c r="CP1122" s="17" t="str">
        <f>IF(Wedstrijden!AI943="x","BB","")</f>
        <v/>
      </c>
      <c r="CQ1122" s="17" t="str">
        <f>IF(Wedstrijden!AJ943="x","B","")</f>
        <v/>
      </c>
      <c r="CR1122" s="17" t="str">
        <f>IF(Wedstrijden!AK943="x","L","")</f>
        <v/>
      </c>
      <c r="CS1122" s="17" t="str">
        <f>IF(Wedstrijden!AL943="x","M","")</f>
        <v/>
      </c>
      <c r="CT1122" s="17" t="str">
        <f>IF(Wedstrijden!AM943="x","Z","")</f>
        <v/>
      </c>
      <c r="CU1122" s="17" t="str">
        <f>IF(Wedstrijden!AN943="x","ZZ","")</f>
        <v/>
      </c>
      <c r="CV1122" s="17" t="str">
        <f>IF(COUNTA(Wedstrijden!Z943:AF943)&lt;&gt;0,2,"")</f>
        <v/>
      </c>
      <c r="CW1122" s="17" t="str">
        <f t="shared" si="105"/>
        <v/>
      </c>
      <c r="CX1122" s="17" t="str">
        <f>IF(Wedstrijden!Z943="x","BB","")</f>
        <v/>
      </c>
      <c r="CY1122" s="17" t="str">
        <f>IF(Wedstrijden!AA943="x","B","")</f>
        <v/>
      </c>
      <c r="CZ1122" s="17" t="str">
        <f>IF(Wedstrijden!AB943="x","L","")</f>
        <v/>
      </c>
      <c r="DA1122" s="17" t="str">
        <f>IF(Wedstrijden!AC943="x","M","")</f>
        <v/>
      </c>
      <c r="DB1122" s="17" t="str">
        <f>IF(Wedstrijden!AD943="x","Z","")</f>
        <v/>
      </c>
      <c r="DC1122" s="17" t="str">
        <f>IF(Wedstrijden!AE943="x","ZZ","")</f>
        <v/>
      </c>
      <c r="DD1122" s="17" t="str">
        <f>IF(Wedstrijden!AF943="x","1.40","")</f>
        <v/>
      </c>
      <c r="DE1122" s="17" t="str">
        <f>IF(COUNTA(Wedstrijden!AP943:AR943)&lt;&gt;0,6,"")</f>
        <v/>
      </c>
      <c r="DF1122" s="17" t="str">
        <f t="shared" si="106"/>
        <v/>
      </c>
      <c r="DG1122" s="17" t="str">
        <f>IF(Wedstrijden!AP943="x","L","")</f>
        <v/>
      </c>
      <c r="DH1122" s="17" t="str">
        <f>IF(Wedstrijden!AQ943="x","M","")</f>
        <v/>
      </c>
      <c r="DI1122" s="17" t="str">
        <f>IF(Wedstrijden!AR943="x","Z","")</f>
        <v/>
      </c>
      <c r="DJ1122" s="17" t="str">
        <f>IF(Wedstrijden!AS943="x","Z","")</f>
        <v/>
      </c>
      <c r="DK1122" s="17" t="str">
        <f>IF(COUNTA(Wedstrijden!AU943:AW943)&lt;&gt;0,6,"")</f>
        <v/>
      </c>
      <c r="DL1122" s="17" t="str">
        <f t="shared" si="107"/>
        <v/>
      </c>
      <c r="DM1122" s="17" t="str">
        <f>IF(Wedstrijden!AU943="x","L","")</f>
        <v/>
      </c>
      <c r="DN1122" s="17" t="str">
        <f>IF(Wedstrijden!AV943="x","M","")</f>
        <v/>
      </c>
      <c r="DO1122" s="17" t="str">
        <f>IF(Wedstrijden!AW943="x","Z","")</f>
        <v/>
      </c>
      <c r="DP1122" s="17" t="str">
        <f>IF(Wedstrijden!AX943="x","Z","")</f>
        <v/>
      </c>
    </row>
    <row r="1123" spans="1:120" ht="14.4" x14ac:dyDescent="0.3">
      <c r="A1123" s="21">
        <f>Wedstrijden!A944</f>
        <v>0</v>
      </c>
      <c r="B1123" s="17" t="str">
        <f>IFERROR(VLOOKUP(Wedstrijden!#REF!,#REF!,2,FALSE),"")</f>
        <v/>
      </c>
      <c r="C1123" s="17" t="e">
        <f>Wedstrijden!#REF!</f>
        <v>#REF!</v>
      </c>
      <c r="D1123" s="17" t="str">
        <f>IFERROR(VLOOKUP(Wedstrijden!#REF!,#REF!,2,FALSE),"")</f>
        <v/>
      </c>
      <c r="E1123" s="17" t="str">
        <f>IFERROR(VLOOKUP(Wedstrijden!#REF!,#REF!,5,FALSE),"")</f>
        <v/>
      </c>
      <c r="F1123" s="17" t="e">
        <f>IF(Wedstrijden!#REF!&lt;&gt;"",Wedstrijden!#REF!,"")</f>
        <v>#REF!</v>
      </c>
      <c r="G1123" s="17" t="e">
        <f>IF(Wedstrijden!#REF!="Indoor",1,0)</f>
        <v>#REF!</v>
      </c>
      <c r="H1123" s="17" t="e">
        <f>Wedstrijden!#REF!</f>
        <v>#REF!</v>
      </c>
      <c r="I1123" s="17" t="e">
        <f>IF(Wedstrijden!#REF!="Nee",0,IF(Wedstrijden!#REF!="Ja",1,""))</f>
        <v>#REF!</v>
      </c>
      <c r="J1123" s="17" t="e">
        <f>IF(Wedstrijden!#REF!&lt;&gt;"",Wedstrijden!#REF!,"")</f>
        <v>#REF!</v>
      </c>
      <c r="W1123" s="18"/>
      <c r="AE1123" s="18"/>
      <c r="AN1123" s="18"/>
      <c r="AU1123" s="18"/>
      <c r="BA1123" s="18"/>
      <c r="BE1123" s="18"/>
      <c r="BJ1123" s="17" t="str">
        <f>IF(COUNTA(Wedstrijden!O944:Y944)&lt;&gt;0,1,"")</f>
        <v/>
      </c>
      <c r="BK1123" s="17" t="str">
        <f t="shared" si="102"/>
        <v/>
      </c>
      <c r="BL1123" s="17" t="str">
        <f>IF(Wedstrijden!O944="x","AA","")</f>
        <v/>
      </c>
      <c r="BM1123" s="17" t="str">
        <f>IF(Wedstrijden!P944="x","A","")</f>
        <v/>
      </c>
      <c r="BN1123" s="17" t="str">
        <f>IF(Wedstrijden!Q944="x","B1","")</f>
        <v/>
      </c>
      <c r="BO1123" s="17" t="e">
        <f>IF(Wedstrijden!#REF!="x","BB","")</f>
        <v>#REF!</v>
      </c>
      <c r="BP1123" s="17" t="str">
        <f>IF(Wedstrijden!S944="x","B","")</f>
        <v/>
      </c>
      <c r="BQ1123" s="17" t="str">
        <f>IF(Wedstrijden!T944="x","L1","")</f>
        <v/>
      </c>
      <c r="BR1123" s="17" t="str">
        <f>IF(Wedstrijden!U944="x","L2","")</f>
        <v/>
      </c>
      <c r="BS1123" s="17" t="str">
        <f>IF(Wedstrijden!V944="x","M1","")</f>
        <v/>
      </c>
      <c r="BT1123" s="17" t="str">
        <f>IF(Wedstrijden!W944="x","M2","")</f>
        <v/>
      </c>
      <c r="BU1123" s="17" t="str">
        <f>IF(Wedstrijden!X944="x","Z1","")</f>
        <v/>
      </c>
      <c r="BV1123" s="17" t="str">
        <f>IF(Wedstrijden!Y944="x","Z2","")</f>
        <v/>
      </c>
      <c r="BW1123" s="17" t="str">
        <f>IF(COUNTA(Wedstrijden!F944:N944)&lt;&gt;0,1,"")</f>
        <v/>
      </c>
      <c r="BX1123" s="17" t="str">
        <f t="shared" si="103"/>
        <v/>
      </c>
      <c r="BY1123" s="17" t="str">
        <f>IF(Wedstrijden!F944="x","BB","")</f>
        <v/>
      </c>
      <c r="BZ1123" s="17" t="str">
        <f>IF(Wedstrijden!G944="x","B","")</f>
        <v/>
      </c>
      <c r="CA1123" s="17" t="str">
        <f>IF(Wedstrijden!H944="x","L1","")</f>
        <v/>
      </c>
      <c r="CB1123" s="17" t="str">
        <f>IF(Wedstrijden!I944="x","L2","")</f>
        <v/>
      </c>
      <c r="CC1123" s="17" t="str">
        <f>IF(Wedstrijden!J944="x","M1","")</f>
        <v/>
      </c>
      <c r="CD1123" s="17" t="str">
        <f>IF(Wedstrijden!K944="x","M2","")</f>
        <v/>
      </c>
      <c r="CE1123" s="17" t="str">
        <f>IF(Wedstrijden!L944="x","Z1","")</f>
        <v/>
      </c>
      <c r="CF1123" s="17" t="str">
        <f>IF(Wedstrijden!M944="x","Z2","")</f>
        <v/>
      </c>
      <c r="CG1123" s="17" t="str">
        <f>IF(Wedstrijden!N944="x","ZZL","")</f>
        <v/>
      </c>
      <c r="CL1123" s="17" t="str">
        <f>IF(COUNTA(Wedstrijden!AG944:AN944)&lt;&gt;0,2,"")</f>
        <v/>
      </c>
      <c r="CM1123" s="17" t="str">
        <f t="shared" si="104"/>
        <v/>
      </c>
      <c r="CN1123" s="17" t="str">
        <f>IF(Wedstrijden!AG944="x","AA","")</f>
        <v/>
      </c>
      <c r="CO1123" s="17" t="str">
        <f>IF(Wedstrijden!AH944="x","A","")</f>
        <v/>
      </c>
      <c r="CP1123" s="17" t="str">
        <f>IF(Wedstrijden!AI944="x","BB","")</f>
        <v/>
      </c>
      <c r="CQ1123" s="17" t="str">
        <f>IF(Wedstrijden!AJ944="x","B","")</f>
        <v/>
      </c>
      <c r="CR1123" s="17" t="str">
        <f>IF(Wedstrijden!AK944="x","L","")</f>
        <v/>
      </c>
      <c r="CS1123" s="17" t="str">
        <f>IF(Wedstrijden!AL944="x","M","")</f>
        <v/>
      </c>
      <c r="CT1123" s="17" t="str">
        <f>IF(Wedstrijden!AM944="x","Z","")</f>
        <v/>
      </c>
      <c r="CU1123" s="17" t="str">
        <f>IF(Wedstrijden!AN944="x","ZZ","")</f>
        <v/>
      </c>
      <c r="CV1123" s="17" t="str">
        <f>IF(COUNTA(Wedstrijden!Z944:AF944)&lt;&gt;0,2,"")</f>
        <v/>
      </c>
      <c r="CW1123" s="17" t="str">
        <f t="shared" si="105"/>
        <v/>
      </c>
      <c r="CX1123" s="17" t="str">
        <f>IF(Wedstrijden!Z944="x","BB","")</f>
        <v/>
      </c>
      <c r="CY1123" s="17" t="str">
        <f>IF(Wedstrijden!AA944="x","B","")</f>
        <v/>
      </c>
      <c r="CZ1123" s="17" t="str">
        <f>IF(Wedstrijden!AB944="x","L","")</f>
        <v/>
      </c>
      <c r="DA1123" s="17" t="str">
        <f>IF(Wedstrijden!AC944="x","M","")</f>
        <v/>
      </c>
      <c r="DB1123" s="17" t="str">
        <f>IF(Wedstrijden!AD944="x","Z","")</f>
        <v/>
      </c>
      <c r="DC1123" s="17" t="str">
        <f>IF(Wedstrijden!AE944="x","ZZ","")</f>
        <v/>
      </c>
      <c r="DD1123" s="17" t="str">
        <f>IF(Wedstrijden!AF944="x","1.40","")</f>
        <v/>
      </c>
      <c r="DE1123" s="17" t="str">
        <f>IF(COUNTA(Wedstrijden!AP944:AR944)&lt;&gt;0,6,"")</f>
        <v/>
      </c>
      <c r="DF1123" s="17" t="str">
        <f t="shared" si="106"/>
        <v/>
      </c>
      <c r="DG1123" s="17" t="str">
        <f>IF(Wedstrijden!AP944="x","L","")</f>
        <v/>
      </c>
      <c r="DH1123" s="17" t="str">
        <f>IF(Wedstrijden!AQ944="x","M","")</f>
        <v/>
      </c>
      <c r="DI1123" s="17" t="str">
        <f>IF(Wedstrijden!AR944="x","Z","")</f>
        <v/>
      </c>
      <c r="DJ1123" s="17" t="str">
        <f>IF(Wedstrijden!AS944="x","Z","")</f>
        <v/>
      </c>
      <c r="DK1123" s="17" t="str">
        <f>IF(COUNTA(Wedstrijden!AU944:AW944)&lt;&gt;0,6,"")</f>
        <v/>
      </c>
      <c r="DL1123" s="17" t="str">
        <f t="shared" si="107"/>
        <v/>
      </c>
      <c r="DM1123" s="17" t="str">
        <f>IF(Wedstrijden!AU944="x","L","")</f>
        <v/>
      </c>
      <c r="DN1123" s="17" t="str">
        <f>IF(Wedstrijden!AV944="x","M","")</f>
        <v/>
      </c>
      <c r="DO1123" s="17" t="str">
        <f>IF(Wedstrijden!AW944="x","Z","")</f>
        <v/>
      </c>
      <c r="DP1123" s="17" t="str">
        <f>IF(Wedstrijden!AX944="x","Z","")</f>
        <v/>
      </c>
    </row>
    <row r="1124" spans="1:120" ht="14.4" x14ac:dyDescent="0.3">
      <c r="A1124" s="21">
        <f>Wedstrijden!A945</f>
        <v>0</v>
      </c>
      <c r="B1124" s="17" t="str">
        <f>IFERROR(VLOOKUP(Wedstrijden!#REF!,#REF!,2,FALSE),"")</f>
        <v/>
      </c>
      <c r="C1124" s="17" t="e">
        <f>Wedstrijden!#REF!</f>
        <v>#REF!</v>
      </c>
      <c r="D1124" s="17" t="str">
        <f>IFERROR(VLOOKUP(Wedstrijden!#REF!,#REF!,2,FALSE),"")</f>
        <v/>
      </c>
      <c r="E1124" s="17" t="str">
        <f>IFERROR(VLOOKUP(Wedstrijden!#REF!,#REF!,5,FALSE),"")</f>
        <v/>
      </c>
      <c r="F1124" s="17" t="e">
        <f>IF(Wedstrijden!#REF!&lt;&gt;"",Wedstrijden!#REF!,"")</f>
        <v>#REF!</v>
      </c>
      <c r="G1124" s="17" t="e">
        <f>IF(Wedstrijden!#REF!="Indoor",1,0)</f>
        <v>#REF!</v>
      </c>
      <c r="H1124" s="17" t="e">
        <f>Wedstrijden!#REF!</f>
        <v>#REF!</v>
      </c>
      <c r="I1124" s="17" t="e">
        <f>IF(Wedstrijden!#REF!="Nee",0,IF(Wedstrijden!#REF!="Ja",1,""))</f>
        <v>#REF!</v>
      </c>
      <c r="J1124" s="17" t="e">
        <f>IF(Wedstrijden!#REF!&lt;&gt;"",Wedstrijden!#REF!,"")</f>
        <v>#REF!</v>
      </c>
      <c r="W1124" s="18"/>
      <c r="AE1124" s="18"/>
      <c r="AN1124" s="18"/>
      <c r="AU1124" s="18"/>
      <c r="BA1124" s="18"/>
      <c r="BE1124" s="18"/>
      <c r="BJ1124" s="17" t="str">
        <f>IF(COUNTA(Wedstrijden!O945:Y945)&lt;&gt;0,1,"")</f>
        <v/>
      </c>
      <c r="BK1124" s="17" t="str">
        <f t="shared" si="102"/>
        <v/>
      </c>
      <c r="BL1124" s="17" t="str">
        <f>IF(Wedstrijden!O945="x","AA","")</f>
        <v/>
      </c>
      <c r="BM1124" s="17" t="str">
        <f>IF(Wedstrijden!P945="x","A","")</f>
        <v/>
      </c>
      <c r="BN1124" s="17" t="str">
        <f>IF(Wedstrijden!Q945="x","B1","")</f>
        <v/>
      </c>
      <c r="BO1124" s="17" t="e">
        <f>IF(Wedstrijden!#REF!="x","BB","")</f>
        <v>#REF!</v>
      </c>
      <c r="BP1124" s="17" t="str">
        <f>IF(Wedstrijden!S945="x","B","")</f>
        <v/>
      </c>
      <c r="BQ1124" s="17" t="str">
        <f>IF(Wedstrijden!T945="x","L1","")</f>
        <v/>
      </c>
      <c r="BR1124" s="17" t="str">
        <f>IF(Wedstrijden!U945="x","L2","")</f>
        <v/>
      </c>
      <c r="BS1124" s="17" t="str">
        <f>IF(Wedstrijden!V945="x","M1","")</f>
        <v/>
      </c>
      <c r="BT1124" s="17" t="str">
        <f>IF(Wedstrijden!W945="x","M2","")</f>
        <v/>
      </c>
      <c r="BU1124" s="17" t="str">
        <f>IF(Wedstrijden!X945="x","Z1","")</f>
        <v/>
      </c>
      <c r="BV1124" s="17" t="str">
        <f>IF(Wedstrijden!Y945="x","Z2","")</f>
        <v/>
      </c>
      <c r="BW1124" s="17" t="str">
        <f>IF(COUNTA(Wedstrijden!F945:N945)&lt;&gt;0,1,"")</f>
        <v/>
      </c>
      <c r="BX1124" s="17" t="str">
        <f t="shared" si="103"/>
        <v/>
      </c>
      <c r="BY1124" s="17" t="str">
        <f>IF(Wedstrijden!F945="x","BB","")</f>
        <v/>
      </c>
      <c r="BZ1124" s="17" t="str">
        <f>IF(Wedstrijden!G945="x","B","")</f>
        <v/>
      </c>
      <c r="CA1124" s="17" t="str">
        <f>IF(Wedstrijden!H945="x","L1","")</f>
        <v/>
      </c>
      <c r="CB1124" s="17" t="str">
        <f>IF(Wedstrijden!I945="x","L2","")</f>
        <v/>
      </c>
      <c r="CC1124" s="17" t="str">
        <f>IF(Wedstrijden!J945="x","M1","")</f>
        <v/>
      </c>
      <c r="CD1124" s="17" t="str">
        <f>IF(Wedstrijden!K945="x","M2","")</f>
        <v/>
      </c>
      <c r="CE1124" s="17" t="str">
        <f>IF(Wedstrijden!L945="x","Z1","")</f>
        <v/>
      </c>
      <c r="CF1124" s="17" t="str">
        <f>IF(Wedstrijden!M945="x","Z2","")</f>
        <v/>
      </c>
      <c r="CG1124" s="17" t="str">
        <f>IF(Wedstrijden!N945="x","ZZL","")</f>
        <v/>
      </c>
      <c r="CL1124" s="17" t="str">
        <f>IF(COUNTA(Wedstrijden!AG945:AN945)&lt;&gt;0,2,"")</f>
        <v/>
      </c>
      <c r="CM1124" s="17" t="str">
        <f t="shared" si="104"/>
        <v/>
      </c>
      <c r="CN1124" s="17" t="str">
        <f>IF(Wedstrijden!AG945="x","AA","")</f>
        <v/>
      </c>
      <c r="CO1124" s="17" t="str">
        <f>IF(Wedstrijden!AH945="x","A","")</f>
        <v/>
      </c>
      <c r="CP1124" s="17" t="str">
        <f>IF(Wedstrijden!AI945="x","BB","")</f>
        <v/>
      </c>
      <c r="CQ1124" s="17" t="str">
        <f>IF(Wedstrijden!AJ945="x","B","")</f>
        <v/>
      </c>
      <c r="CR1124" s="17" t="str">
        <f>IF(Wedstrijden!AK945="x","L","")</f>
        <v/>
      </c>
      <c r="CS1124" s="17" t="str">
        <f>IF(Wedstrijden!AL945="x","M","")</f>
        <v/>
      </c>
      <c r="CT1124" s="17" t="str">
        <f>IF(Wedstrijden!AM945="x","Z","")</f>
        <v/>
      </c>
      <c r="CU1124" s="17" t="str">
        <f>IF(Wedstrijden!AN945="x","ZZ","")</f>
        <v/>
      </c>
      <c r="CV1124" s="17" t="str">
        <f>IF(COUNTA(Wedstrijden!Z945:AF945)&lt;&gt;0,2,"")</f>
        <v/>
      </c>
      <c r="CW1124" s="17" t="str">
        <f t="shared" si="105"/>
        <v/>
      </c>
      <c r="CX1124" s="17" t="str">
        <f>IF(Wedstrijden!Z945="x","BB","")</f>
        <v/>
      </c>
      <c r="CY1124" s="17" t="str">
        <f>IF(Wedstrijden!AA945="x","B","")</f>
        <v/>
      </c>
      <c r="CZ1124" s="17" t="str">
        <f>IF(Wedstrijden!AB945="x","L","")</f>
        <v/>
      </c>
      <c r="DA1124" s="17" t="str">
        <f>IF(Wedstrijden!AC945="x","M","")</f>
        <v/>
      </c>
      <c r="DB1124" s="17" t="str">
        <f>IF(Wedstrijden!AD945="x","Z","")</f>
        <v/>
      </c>
      <c r="DC1124" s="17" t="str">
        <f>IF(Wedstrijden!AE945="x","ZZ","")</f>
        <v/>
      </c>
      <c r="DD1124" s="17" t="str">
        <f>IF(Wedstrijden!AF945="x","1.40","")</f>
        <v/>
      </c>
      <c r="DE1124" s="17" t="str">
        <f>IF(COUNTA(Wedstrijden!AP945:AR945)&lt;&gt;0,6,"")</f>
        <v/>
      </c>
      <c r="DF1124" s="17" t="str">
        <f t="shared" si="106"/>
        <v/>
      </c>
      <c r="DG1124" s="17" t="str">
        <f>IF(Wedstrijden!AP945="x","L","")</f>
        <v/>
      </c>
      <c r="DH1124" s="17" t="str">
        <f>IF(Wedstrijden!AQ945="x","M","")</f>
        <v/>
      </c>
      <c r="DI1124" s="17" t="str">
        <f>IF(Wedstrijden!AR945="x","Z","")</f>
        <v/>
      </c>
      <c r="DJ1124" s="17" t="str">
        <f>IF(Wedstrijden!AS945="x","Z","")</f>
        <v/>
      </c>
      <c r="DK1124" s="17" t="str">
        <f>IF(COUNTA(Wedstrijden!AU945:AW945)&lt;&gt;0,6,"")</f>
        <v/>
      </c>
      <c r="DL1124" s="17" t="str">
        <f t="shared" si="107"/>
        <v/>
      </c>
      <c r="DM1124" s="17" t="str">
        <f>IF(Wedstrijden!AU945="x","L","")</f>
        <v/>
      </c>
      <c r="DN1124" s="17" t="str">
        <f>IF(Wedstrijden!AV945="x","M","")</f>
        <v/>
      </c>
      <c r="DO1124" s="17" t="str">
        <f>IF(Wedstrijden!AW945="x","Z","")</f>
        <v/>
      </c>
      <c r="DP1124" s="17" t="str">
        <f>IF(Wedstrijden!AX945="x","Z","")</f>
        <v/>
      </c>
    </row>
    <row r="1125" spans="1:120" ht="14.4" x14ac:dyDescent="0.3">
      <c r="A1125" s="21">
        <f>Wedstrijden!A946</f>
        <v>0</v>
      </c>
      <c r="B1125" s="17" t="str">
        <f>IFERROR(VLOOKUP(Wedstrijden!#REF!,#REF!,2,FALSE),"")</f>
        <v/>
      </c>
      <c r="C1125" s="17" t="e">
        <f>Wedstrijden!#REF!</f>
        <v>#REF!</v>
      </c>
      <c r="D1125" s="17" t="str">
        <f>IFERROR(VLOOKUP(Wedstrijden!#REF!,#REF!,2,FALSE),"")</f>
        <v/>
      </c>
      <c r="E1125" s="17" t="str">
        <f>IFERROR(VLOOKUP(Wedstrijden!#REF!,#REF!,5,FALSE),"")</f>
        <v/>
      </c>
      <c r="F1125" s="17" t="e">
        <f>IF(Wedstrijden!#REF!&lt;&gt;"",Wedstrijden!#REF!,"")</f>
        <v>#REF!</v>
      </c>
      <c r="G1125" s="17" t="e">
        <f>IF(Wedstrijden!#REF!="Indoor",1,0)</f>
        <v>#REF!</v>
      </c>
      <c r="H1125" s="17" t="e">
        <f>Wedstrijden!#REF!</f>
        <v>#REF!</v>
      </c>
      <c r="I1125" s="17" t="e">
        <f>IF(Wedstrijden!#REF!="Nee",0,IF(Wedstrijden!#REF!="Ja",1,""))</f>
        <v>#REF!</v>
      </c>
      <c r="J1125" s="17" t="e">
        <f>IF(Wedstrijden!#REF!&lt;&gt;"",Wedstrijden!#REF!,"")</f>
        <v>#REF!</v>
      </c>
      <c r="W1125" s="18"/>
      <c r="AE1125" s="18"/>
      <c r="AN1125" s="18"/>
      <c r="AU1125" s="18"/>
      <c r="BA1125" s="18"/>
      <c r="BE1125" s="18"/>
      <c r="BJ1125" s="17" t="str">
        <f>IF(COUNTA(Wedstrijden!O946:Y946)&lt;&gt;0,1,"")</f>
        <v/>
      </c>
      <c r="BK1125" s="17" t="str">
        <f t="shared" si="102"/>
        <v/>
      </c>
      <c r="BL1125" s="17" t="str">
        <f>IF(Wedstrijden!O946="x","AA","")</f>
        <v/>
      </c>
      <c r="BM1125" s="17" t="str">
        <f>IF(Wedstrijden!P946="x","A","")</f>
        <v/>
      </c>
      <c r="BN1125" s="17" t="str">
        <f>IF(Wedstrijden!Q946="x","B1","")</f>
        <v/>
      </c>
      <c r="BO1125" s="17" t="e">
        <f>IF(Wedstrijden!#REF!="x","BB","")</f>
        <v>#REF!</v>
      </c>
      <c r="BP1125" s="17" t="str">
        <f>IF(Wedstrijden!S946="x","B","")</f>
        <v/>
      </c>
      <c r="BQ1125" s="17" t="str">
        <f>IF(Wedstrijden!T946="x","L1","")</f>
        <v/>
      </c>
      <c r="BR1125" s="17" t="str">
        <f>IF(Wedstrijden!U946="x","L2","")</f>
        <v/>
      </c>
      <c r="BS1125" s="17" t="str">
        <f>IF(Wedstrijden!V946="x","M1","")</f>
        <v/>
      </c>
      <c r="BT1125" s="17" t="str">
        <f>IF(Wedstrijden!W946="x","M2","")</f>
        <v/>
      </c>
      <c r="BU1125" s="17" t="str">
        <f>IF(Wedstrijden!X946="x","Z1","")</f>
        <v/>
      </c>
      <c r="BV1125" s="17" t="str">
        <f>IF(Wedstrijden!Y946="x","Z2","")</f>
        <v/>
      </c>
      <c r="BW1125" s="17" t="str">
        <f>IF(COUNTA(Wedstrijden!F946:N946)&lt;&gt;0,1,"")</f>
        <v/>
      </c>
      <c r="BX1125" s="17" t="str">
        <f t="shared" si="103"/>
        <v/>
      </c>
      <c r="BY1125" s="17" t="str">
        <f>IF(Wedstrijden!F946="x","BB","")</f>
        <v/>
      </c>
      <c r="BZ1125" s="17" t="str">
        <f>IF(Wedstrijden!G946="x","B","")</f>
        <v/>
      </c>
      <c r="CA1125" s="17" t="str">
        <f>IF(Wedstrijden!H946="x","L1","")</f>
        <v/>
      </c>
      <c r="CB1125" s="17" t="str">
        <f>IF(Wedstrijden!I946="x","L2","")</f>
        <v/>
      </c>
      <c r="CC1125" s="17" t="str">
        <f>IF(Wedstrijden!J946="x","M1","")</f>
        <v/>
      </c>
      <c r="CD1125" s="17" t="str">
        <f>IF(Wedstrijden!K946="x","M2","")</f>
        <v/>
      </c>
      <c r="CE1125" s="17" t="str">
        <f>IF(Wedstrijden!L946="x","Z1","")</f>
        <v/>
      </c>
      <c r="CF1125" s="17" t="str">
        <f>IF(Wedstrijden!M946="x","Z2","")</f>
        <v/>
      </c>
      <c r="CG1125" s="17" t="str">
        <f>IF(Wedstrijden!N946="x","ZZL","")</f>
        <v/>
      </c>
      <c r="CL1125" s="17" t="str">
        <f>IF(COUNTA(Wedstrijden!AG946:AN946)&lt;&gt;0,2,"")</f>
        <v/>
      </c>
      <c r="CM1125" s="17" t="str">
        <f t="shared" si="104"/>
        <v/>
      </c>
      <c r="CN1125" s="17" t="str">
        <f>IF(Wedstrijden!AG946="x","AA","")</f>
        <v/>
      </c>
      <c r="CO1125" s="17" t="str">
        <f>IF(Wedstrijden!AH946="x","A","")</f>
        <v/>
      </c>
      <c r="CP1125" s="17" t="str">
        <f>IF(Wedstrijden!AI946="x","BB","")</f>
        <v/>
      </c>
      <c r="CQ1125" s="17" t="str">
        <f>IF(Wedstrijden!AJ946="x","B","")</f>
        <v/>
      </c>
      <c r="CR1125" s="17" t="str">
        <f>IF(Wedstrijden!AK946="x","L","")</f>
        <v/>
      </c>
      <c r="CS1125" s="17" t="str">
        <f>IF(Wedstrijden!AL946="x","M","")</f>
        <v/>
      </c>
      <c r="CT1125" s="17" t="str">
        <f>IF(Wedstrijden!AM946="x","Z","")</f>
        <v/>
      </c>
      <c r="CU1125" s="17" t="str">
        <f>IF(Wedstrijden!AN946="x","ZZ","")</f>
        <v/>
      </c>
      <c r="CV1125" s="17" t="str">
        <f>IF(COUNTA(Wedstrijden!Z946:AF946)&lt;&gt;0,2,"")</f>
        <v/>
      </c>
      <c r="CW1125" s="17" t="str">
        <f t="shared" si="105"/>
        <v/>
      </c>
      <c r="CX1125" s="17" t="str">
        <f>IF(Wedstrijden!Z946="x","BB","")</f>
        <v/>
      </c>
      <c r="CY1125" s="17" t="str">
        <f>IF(Wedstrijden!AA946="x","B","")</f>
        <v/>
      </c>
      <c r="CZ1125" s="17" t="str">
        <f>IF(Wedstrijden!AB946="x","L","")</f>
        <v/>
      </c>
      <c r="DA1125" s="17" t="str">
        <f>IF(Wedstrijden!AC946="x","M","")</f>
        <v/>
      </c>
      <c r="DB1125" s="17" t="str">
        <f>IF(Wedstrijden!AD946="x","Z","")</f>
        <v/>
      </c>
      <c r="DC1125" s="17" t="str">
        <f>IF(Wedstrijden!AE946="x","ZZ","")</f>
        <v/>
      </c>
      <c r="DD1125" s="17" t="str">
        <f>IF(Wedstrijden!AF946="x","1.40","")</f>
        <v/>
      </c>
      <c r="DE1125" s="17" t="str">
        <f>IF(COUNTA(Wedstrijden!AP946:AR946)&lt;&gt;0,6,"")</f>
        <v/>
      </c>
      <c r="DF1125" s="17" t="str">
        <f t="shared" si="106"/>
        <v/>
      </c>
      <c r="DG1125" s="17" t="str">
        <f>IF(Wedstrijden!AP946="x","L","")</f>
        <v/>
      </c>
      <c r="DH1125" s="17" t="str">
        <f>IF(Wedstrijden!AQ946="x","M","")</f>
        <v/>
      </c>
      <c r="DI1125" s="17" t="str">
        <f>IF(Wedstrijden!AR946="x","Z","")</f>
        <v/>
      </c>
      <c r="DJ1125" s="17" t="str">
        <f>IF(Wedstrijden!AS946="x","Z","")</f>
        <v/>
      </c>
      <c r="DK1125" s="17" t="str">
        <f>IF(COUNTA(Wedstrijden!AU946:AW946)&lt;&gt;0,6,"")</f>
        <v/>
      </c>
      <c r="DL1125" s="17" t="str">
        <f t="shared" si="107"/>
        <v/>
      </c>
      <c r="DM1125" s="17" t="str">
        <f>IF(Wedstrijden!AU946="x","L","")</f>
        <v/>
      </c>
      <c r="DN1125" s="17" t="str">
        <f>IF(Wedstrijden!AV946="x","M","")</f>
        <v/>
      </c>
      <c r="DO1125" s="17" t="str">
        <f>IF(Wedstrijden!AW946="x","Z","")</f>
        <v/>
      </c>
      <c r="DP1125" s="17" t="str">
        <f>IF(Wedstrijden!AX946="x","Z","")</f>
        <v/>
      </c>
    </row>
    <row r="1126" spans="1:120" ht="14.4" x14ac:dyDescent="0.3">
      <c r="A1126" s="21">
        <f>Wedstrijden!A947</f>
        <v>0</v>
      </c>
      <c r="B1126" s="17" t="str">
        <f>IFERROR(VLOOKUP(Wedstrijden!#REF!,#REF!,2,FALSE),"")</f>
        <v/>
      </c>
      <c r="C1126" s="17" t="e">
        <f>Wedstrijden!#REF!</f>
        <v>#REF!</v>
      </c>
      <c r="D1126" s="17" t="str">
        <f>IFERROR(VLOOKUP(Wedstrijden!#REF!,#REF!,2,FALSE),"")</f>
        <v/>
      </c>
      <c r="E1126" s="17" t="str">
        <f>IFERROR(VLOOKUP(Wedstrijden!#REF!,#REF!,5,FALSE),"")</f>
        <v/>
      </c>
      <c r="F1126" s="17" t="e">
        <f>IF(Wedstrijden!#REF!&lt;&gt;"",Wedstrijden!#REF!,"")</f>
        <v>#REF!</v>
      </c>
      <c r="G1126" s="17" t="e">
        <f>IF(Wedstrijden!#REF!="Indoor",1,0)</f>
        <v>#REF!</v>
      </c>
      <c r="H1126" s="17" t="e">
        <f>Wedstrijden!#REF!</f>
        <v>#REF!</v>
      </c>
      <c r="I1126" s="17" t="e">
        <f>IF(Wedstrijden!#REF!="Nee",0,IF(Wedstrijden!#REF!="Ja",1,""))</f>
        <v>#REF!</v>
      </c>
      <c r="J1126" s="17" t="e">
        <f>IF(Wedstrijden!#REF!&lt;&gt;"",Wedstrijden!#REF!,"")</f>
        <v>#REF!</v>
      </c>
      <c r="W1126" s="18"/>
      <c r="AE1126" s="18"/>
      <c r="AN1126" s="18"/>
      <c r="AU1126" s="18"/>
      <c r="BA1126" s="18"/>
      <c r="BE1126" s="18"/>
      <c r="BJ1126" s="17" t="str">
        <f>IF(COUNTA(Wedstrijden!O947:Y947)&lt;&gt;0,1,"")</f>
        <v/>
      </c>
      <c r="BK1126" s="17" t="str">
        <f t="shared" si="102"/>
        <v/>
      </c>
      <c r="BL1126" s="17" t="str">
        <f>IF(Wedstrijden!O947="x","AA","")</f>
        <v/>
      </c>
      <c r="BM1126" s="17" t="str">
        <f>IF(Wedstrijden!P947="x","A","")</f>
        <v/>
      </c>
      <c r="BN1126" s="17" t="str">
        <f>IF(Wedstrijden!Q947="x","B1","")</f>
        <v/>
      </c>
      <c r="BO1126" s="17" t="e">
        <f>IF(Wedstrijden!#REF!="x","BB","")</f>
        <v>#REF!</v>
      </c>
      <c r="BP1126" s="17" t="str">
        <f>IF(Wedstrijden!S947="x","B","")</f>
        <v/>
      </c>
      <c r="BQ1126" s="17" t="str">
        <f>IF(Wedstrijden!T947="x","L1","")</f>
        <v/>
      </c>
      <c r="BR1126" s="17" t="str">
        <f>IF(Wedstrijden!U947="x","L2","")</f>
        <v/>
      </c>
      <c r="BS1126" s="17" t="str">
        <f>IF(Wedstrijden!V947="x","M1","")</f>
        <v/>
      </c>
      <c r="BT1126" s="17" t="str">
        <f>IF(Wedstrijden!W947="x","M2","")</f>
        <v/>
      </c>
      <c r="BU1126" s="17" t="str">
        <f>IF(Wedstrijden!X947="x","Z1","")</f>
        <v/>
      </c>
      <c r="BV1126" s="17" t="str">
        <f>IF(Wedstrijden!Y947="x","Z2","")</f>
        <v/>
      </c>
      <c r="BW1126" s="17" t="str">
        <f>IF(COUNTA(Wedstrijden!F947:N947)&lt;&gt;0,1,"")</f>
        <v/>
      </c>
      <c r="BX1126" s="17" t="str">
        <f t="shared" si="103"/>
        <v/>
      </c>
      <c r="BY1126" s="17" t="str">
        <f>IF(Wedstrijden!F947="x","BB","")</f>
        <v/>
      </c>
      <c r="BZ1126" s="17" t="str">
        <f>IF(Wedstrijden!G947="x","B","")</f>
        <v/>
      </c>
      <c r="CA1126" s="17" t="str">
        <f>IF(Wedstrijden!H947="x","L1","")</f>
        <v/>
      </c>
      <c r="CB1126" s="17" t="str">
        <f>IF(Wedstrijden!I947="x","L2","")</f>
        <v/>
      </c>
      <c r="CC1126" s="17" t="str">
        <f>IF(Wedstrijden!J947="x","M1","")</f>
        <v/>
      </c>
      <c r="CD1126" s="17" t="str">
        <f>IF(Wedstrijden!K947="x","M2","")</f>
        <v/>
      </c>
      <c r="CE1126" s="17" t="str">
        <f>IF(Wedstrijden!L947="x","Z1","")</f>
        <v/>
      </c>
      <c r="CF1126" s="17" t="str">
        <f>IF(Wedstrijden!M947="x","Z2","")</f>
        <v/>
      </c>
      <c r="CG1126" s="17" t="str">
        <f>IF(Wedstrijden!N947="x","ZZL","")</f>
        <v/>
      </c>
      <c r="CL1126" s="17" t="str">
        <f>IF(COUNTA(Wedstrijden!AG947:AN947)&lt;&gt;0,2,"")</f>
        <v/>
      </c>
      <c r="CM1126" s="17" t="str">
        <f t="shared" si="104"/>
        <v/>
      </c>
      <c r="CN1126" s="17" t="str">
        <f>IF(Wedstrijden!AG947="x","AA","")</f>
        <v/>
      </c>
      <c r="CO1126" s="17" t="str">
        <f>IF(Wedstrijden!AH947="x","A","")</f>
        <v/>
      </c>
      <c r="CP1126" s="17" t="str">
        <f>IF(Wedstrijden!AI947="x","BB","")</f>
        <v/>
      </c>
      <c r="CQ1126" s="17" t="str">
        <f>IF(Wedstrijden!AJ947="x","B","")</f>
        <v/>
      </c>
      <c r="CR1126" s="17" t="str">
        <f>IF(Wedstrijden!AK947="x","L","")</f>
        <v/>
      </c>
      <c r="CS1126" s="17" t="str">
        <f>IF(Wedstrijden!AL947="x","M","")</f>
        <v/>
      </c>
      <c r="CT1126" s="17" t="str">
        <f>IF(Wedstrijden!AM947="x","Z","")</f>
        <v/>
      </c>
      <c r="CU1126" s="17" t="str">
        <f>IF(Wedstrijden!AN947="x","ZZ","")</f>
        <v/>
      </c>
      <c r="CV1126" s="17" t="str">
        <f>IF(COUNTA(Wedstrijden!Z947:AF947)&lt;&gt;0,2,"")</f>
        <v/>
      </c>
      <c r="CW1126" s="17" t="str">
        <f t="shared" si="105"/>
        <v/>
      </c>
      <c r="CX1126" s="17" t="str">
        <f>IF(Wedstrijden!Z947="x","BB","")</f>
        <v/>
      </c>
      <c r="CY1126" s="17" t="str">
        <f>IF(Wedstrijden!AA947="x","B","")</f>
        <v/>
      </c>
      <c r="CZ1126" s="17" t="str">
        <f>IF(Wedstrijden!AB947="x","L","")</f>
        <v/>
      </c>
      <c r="DA1126" s="17" t="str">
        <f>IF(Wedstrijden!AC947="x","M","")</f>
        <v/>
      </c>
      <c r="DB1126" s="17" t="str">
        <f>IF(Wedstrijden!AD947="x","Z","")</f>
        <v/>
      </c>
      <c r="DC1126" s="17" t="str">
        <f>IF(Wedstrijden!AE947="x","ZZ","")</f>
        <v/>
      </c>
      <c r="DD1126" s="17" t="str">
        <f>IF(Wedstrijden!AF947="x","1.40","")</f>
        <v/>
      </c>
      <c r="DE1126" s="17" t="str">
        <f>IF(COUNTA(Wedstrijden!AP947:AR947)&lt;&gt;0,6,"")</f>
        <v/>
      </c>
      <c r="DF1126" s="17" t="str">
        <f t="shared" si="106"/>
        <v/>
      </c>
      <c r="DG1126" s="17" t="str">
        <f>IF(Wedstrijden!AP947="x","L","")</f>
        <v/>
      </c>
      <c r="DH1126" s="17" t="str">
        <f>IF(Wedstrijden!AQ947="x","M","")</f>
        <v/>
      </c>
      <c r="DI1126" s="17" t="str">
        <f>IF(Wedstrijden!AR947="x","Z","")</f>
        <v/>
      </c>
      <c r="DJ1126" s="17" t="str">
        <f>IF(Wedstrijden!AS947="x","Z","")</f>
        <v/>
      </c>
      <c r="DK1126" s="17" t="str">
        <f>IF(COUNTA(Wedstrijden!AU947:AW947)&lt;&gt;0,6,"")</f>
        <v/>
      </c>
      <c r="DL1126" s="17" t="str">
        <f t="shared" si="107"/>
        <v/>
      </c>
      <c r="DM1126" s="17" t="str">
        <f>IF(Wedstrijden!AU947="x","L","")</f>
        <v/>
      </c>
      <c r="DN1126" s="17" t="str">
        <f>IF(Wedstrijden!AV947="x","M","")</f>
        <v/>
      </c>
      <c r="DO1126" s="17" t="str">
        <f>IF(Wedstrijden!AW947="x","Z","")</f>
        <v/>
      </c>
      <c r="DP1126" s="17" t="str">
        <f>IF(Wedstrijden!AX947="x","Z","")</f>
        <v/>
      </c>
    </row>
    <row r="1127" spans="1:120" ht="14.4" x14ac:dyDescent="0.3">
      <c r="A1127" s="21">
        <f>Wedstrijden!A948</f>
        <v>0</v>
      </c>
      <c r="B1127" s="17" t="str">
        <f>IFERROR(VLOOKUP(Wedstrijden!#REF!,#REF!,2,FALSE),"")</f>
        <v/>
      </c>
      <c r="C1127" s="17" t="e">
        <f>Wedstrijden!#REF!</f>
        <v>#REF!</v>
      </c>
      <c r="D1127" s="17" t="str">
        <f>IFERROR(VLOOKUP(Wedstrijden!#REF!,#REF!,2,FALSE),"")</f>
        <v/>
      </c>
      <c r="E1127" s="17" t="str">
        <f>IFERROR(VLOOKUP(Wedstrijden!#REF!,#REF!,5,FALSE),"")</f>
        <v/>
      </c>
      <c r="F1127" s="17" t="e">
        <f>IF(Wedstrijden!#REF!&lt;&gt;"",Wedstrijden!#REF!,"")</f>
        <v>#REF!</v>
      </c>
      <c r="G1127" s="17" t="e">
        <f>IF(Wedstrijden!#REF!="Indoor",1,0)</f>
        <v>#REF!</v>
      </c>
      <c r="H1127" s="17" t="e">
        <f>Wedstrijden!#REF!</f>
        <v>#REF!</v>
      </c>
      <c r="I1127" s="17" t="e">
        <f>IF(Wedstrijden!#REF!="Nee",0,IF(Wedstrijden!#REF!="Ja",1,""))</f>
        <v>#REF!</v>
      </c>
      <c r="J1127" s="17" t="e">
        <f>IF(Wedstrijden!#REF!&lt;&gt;"",Wedstrijden!#REF!,"")</f>
        <v>#REF!</v>
      </c>
      <c r="W1127" s="18"/>
      <c r="AE1127" s="18"/>
      <c r="AN1127" s="18"/>
      <c r="AU1127" s="18"/>
      <c r="BA1127" s="18"/>
      <c r="BE1127" s="18"/>
      <c r="BJ1127" s="17" t="str">
        <f>IF(COUNTA(Wedstrijden!O948:Y948)&lt;&gt;0,1,"")</f>
        <v/>
      </c>
      <c r="BK1127" s="17" t="str">
        <f t="shared" si="102"/>
        <v/>
      </c>
      <c r="BL1127" s="17" t="str">
        <f>IF(Wedstrijden!O948="x","AA","")</f>
        <v/>
      </c>
      <c r="BM1127" s="17" t="str">
        <f>IF(Wedstrijden!P948="x","A","")</f>
        <v/>
      </c>
      <c r="BN1127" s="17" t="str">
        <f>IF(Wedstrijden!Q948="x","B1","")</f>
        <v/>
      </c>
      <c r="BO1127" s="17" t="e">
        <f>IF(Wedstrijden!#REF!="x","BB","")</f>
        <v>#REF!</v>
      </c>
      <c r="BP1127" s="17" t="str">
        <f>IF(Wedstrijden!S948="x","B","")</f>
        <v/>
      </c>
      <c r="BQ1127" s="17" t="str">
        <f>IF(Wedstrijden!T948="x","L1","")</f>
        <v/>
      </c>
      <c r="BR1127" s="17" t="str">
        <f>IF(Wedstrijden!U948="x","L2","")</f>
        <v/>
      </c>
      <c r="BS1127" s="17" t="str">
        <f>IF(Wedstrijden!V948="x","M1","")</f>
        <v/>
      </c>
      <c r="BT1127" s="17" t="str">
        <f>IF(Wedstrijden!W948="x","M2","")</f>
        <v/>
      </c>
      <c r="BU1127" s="17" t="str">
        <f>IF(Wedstrijden!X948="x","Z1","")</f>
        <v/>
      </c>
      <c r="BV1127" s="17" t="str">
        <f>IF(Wedstrijden!Y948="x","Z2","")</f>
        <v/>
      </c>
      <c r="BW1127" s="17" t="str">
        <f>IF(COUNTA(Wedstrijden!F948:N948)&lt;&gt;0,1,"")</f>
        <v/>
      </c>
      <c r="BX1127" s="17" t="str">
        <f t="shared" si="103"/>
        <v/>
      </c>
      <c r="BY1127" s="17" t="str">
        <f>IF(Wedstrijden!F948="x","BB","")</f>
        <v/>
      </c>
      <c r="BZ1127" s="17" t="str">
        <f>IF(Wedstrijden!G948="x","B","")</f>
        <v/>
      </c>
      <c r="CA1127" s="17" t="str">
        <f>IF(Wedstrijden!H948="x","L1","")</f>
        <v/>
      </c>
      <c r="CB1127" s="17" t="str">
        <f>IF(Wedstrijden!I948="x","L2","")</f>
        <v/>
      </c>
      <c r="CC1127" s="17" t="str">
        <f>IF(Wedstrijden!J948="x","M1","")</f>
        <v/>
      </c>
      <c r="CD1127" s="17" t="str">
        <f>IF(Wedstrijden!K948="x","M2","")</f>
        <v/>
      </c>
      <c r="CE1127" s="17" t="str">
        <f>IF(Wedstrijden!L948="x","Z1","")</f>
        <v/>
      </c>
      <c r="CF1127" s="17" t="str">
        <f>IF(Wedstrijden!M948="x","Z2","")</f>
        <v/>
      </c>
      <c r="CG1127" s="17" t="str">
        <f>IF(Wedstrijden!N948="x","ZZL","")</f>
        <v/>
      </c>
      <c r="CL1127" s="17" t="str">
        <f>IF(COUNTA(Wedstrijden!AG948:AN948)&lt;&gt;0,2,"")</f>
        <v/>
      </c>
      <c r="CM1127" s="17" t="str">
        <f t="shared" si="104"/>
        <v/>
      </c>
      <c r="CN1127" s="17" t="str">
        <f>IF(Wedstrijden!AG948="x","AA","")</f>
        <v/>
      </c>
      <c r="CO1127" s="17" t="str">
        <f>IF(Wedstrijden!AH948="x","A","")</f>
        <v/>
      </c>
      <c r="CP1127" s="17" t="str">
        <f>IF(Wedstrijden!AI948="x","BB","")</f>
        <v/>
      </c>
      <c r="CQ1127" s="17" t="str">
        <f>IF(Wedstrijden!AJ948="x","B","")</f>
        <v/>
      </c>
      <c r="CR1127" s="17" t="str">
        <f>IF(Wedstrijden!AK948="x","L","")</f>
        <v/>
      </c>
      <c r="CS1127" s="17" t="str">
        <f>IF(Wedstrijden!AL948="x","M","")</f>
        <v/>
      </c>
      <c r="CT1127" s="17" t="str">
        <f>IF(Wedstrijden!AM948="x","Z","")</f>
        <v/>
      </c>
      <c r="CU1127" s="17" t="str">
        <f>IF(Wedstrijden!AN948="x","ZZ","")</f>
        <v/>
      </c>
      <c r="CV1127" s="17" t="str">
        <f>IF(COUNTA(Wedstrijden!Z948:AF948)&lt;&gt;0,2,"")</f>
        <v/>
      </c>
      <c r="CW1127" s="17" t="str">
        <f t="shared" si="105"/>
        <v/>
      </c>
      <c r="CX1127" s="17" t="str">
        <f>IF(Wedstrijden!Z948="x","BB","")</f>
        <v/>
      </c>
      <c r="CY1127" s="17" t="str">
        <f>IF(Wedstrijden!AA948="x","B","")</f>
        <v/>
      </c>
      <c r="CZ1127" s="17" t="str">
        <f>IF(Wedstrijden!AB948="x","L","")</f>
        <v/>
      </c>
      <c r="DA1127" s="17" t="str">
        <f>IF(Wedstrijden!AC948="x","M","")</f>
        <v/>
      </c>
      <c r="DB1127" s="17" t="str">
        <f>IF(Wedstrijden!AD948="x","Z","")</f>
        <v/>
      </c>
      <c r="DC1127" s="17" t="str">
        <f>IF(Wedstrijden!AE948="x","ZZ","")</f>
        <v/>
      </c>
      <c r="DD1127" s="17" t="str">
        <f>IF(Wedstrijden!AF948="x","1.40","")</f>
        <v/>
      </c>
      <c r="DE1127" s="17" t="str">
        <f>IF(COUNTA(Wedstrijden!AP948:AR948)&lt;&gt;0,6,"")</f>
        <v/>
      </c>
      <c r="DF1127" s="17" t="str">
        <f t="shared" si="106"/>
        <v/>
      </c>
      <c r="DG1127" s="17" t="str">
        <f>IF(Wedstrijden!AP948="x","L","")</f>
        <v/>
      </c>
      <c r="DH1127" s="17" t="str">
        <f>IF(Wedstrijden!AQ948="x","M","")</f>
        <v/>
      </c>
      <c r="DI1127" s="17" t="str">
        <f>IF(Wedstrijden!AR948="x","Z","")</f>
        <v/>
      </c>
      <c r="DJ1127" s="17" t="str">
        <f>IF(Wedstrijden!AS948="x","Z","")</f>
        <v/>
      </c>
      <c r="DK1127" s="17" t="str">
        <f>IF(COUNTA(Wedstrijden!AU948:AW948)&lt;&gt;0,6,"")</f>
        <v/>
      </c>
      <c r="DL1127" s="17" t="str">
        <f t="shared" si="107"/>
        <v/>
      </c>
      <c r="DM1127" s="17" t="str">
        <f>IF(Wedstrijden!AU948="x","L","")</f>
        <v/>
      </c>
      <c r="DN1127" s="17" t="str">
        <f>IF(Wedstrijden!AV948="x","M","")</f>
        <v/>
      </c>
      <c r="DO1127" s="17" t="str">
        <f>IF(Wedstrijden!AW948="x","Z","")</f>
        <v/>
      </c>
      <c r="DP1127" s="17" t="str">
        <f>IF(Wedstrijden!AX948="x","Z","")</f>
        <v/>
      </c>
    </row>
    <row r="1128" spans="1:120" ht="14.4" x14ac:dyDescent="0.3">
      <c r="A1128" s="21">
        <f>Wedstrijden!A949</f>
        <v>0</v>
      </c>
      <c r="B1128" s="17" t="str">
        <f>IFERROR(VLOOKUP(Wedstrijden!#REF!,#REF!,2,FALSE),"")</f>
        <v/>
      </c>
      <c r="C1128" s="17" t="e">
        <f>Wedstrijden!#REF!</f>
        <v>#REF!</v>
      </c>
      <c r="D1128" s="17" t="str">
        <f>IFERROR(VLOOKUP(Wedstrijden!#REF!,#REF!,2,FALSE),"")</f>
        <v/>
      </c>
      <c r="E1128" s="17" t="str">
        <f>IFERROR(VLOOKUP(Wedstrijden!#REF!,#REF!,5,FALSE),"")</f>
        <v/>
      </c>
      <c r="F1128" s="17" t="e">
        <f>IF(Wedstrijden!#REF!&lt;&gt;"",Wedstrijden!#REF!,"")</f>
        <v>#REF!</v>
      </c>
      <c r="G1128" s="17" t="e">
        <f>IF(Wedstrijden!#REF!="Indoor",1,0)</f>
        <v>#REF!</v>
      </c>
      <c r="H1128" s="17" t="e">
        <f>Wedstrijden!#REF!</f>
        <v>#REF!</v>
      </c>
      <c r="I1128" s="17" t="e">
        <f>IF(Wedstrijden!#REF!="Nee",0,IF(Wedstrijden!#REF!="Ja",1,""))</f>
        <v>#REF!</v>
      </c>
      <c r="J1128" s="17" t="e">
        <f>IF(Wedstrijden!#REF!&lt;&gt;"",Wedstrijden!#REF!,"")</f>
        <v>#REF!</v>
      </c>
      <c r="W1128" s="18"/>
      <c r="AE1128" s="18"/>
      <c r="AN1128" s="18"/>
      <c r="AU1128" s="18"/>
      <c r="BA1128" s="18"/>
      <c r="BE1128" s="18"/>
      <c r="BJ1128" s="17" t="str">
        <f>IF(COUNTA(Wedstrijden!O949:Y949)&lt;&gt;0,1,"")</f>
        <v/>
      </c>
      <c r="BK1128" s="17" t="str">
        <f t="shared" si="102"/>
        <v/>
      </c>
      <c r="BL1128" s="17" t="str">
        <f>IF(Wedstrijden!O949="x","AA","")</f>
        <v/>
      </c>
      <c r="BM1128" s="17" t="str">
        <f>IF(Wedstrijden!P949="x","A","")</f>
        <v/>
      </c>
      <c r="BN1128" s="17" t="str">
        <f>IF(Wedstrijden!Q949="x","B1","")</f>
        <v/>
      </c>
      <c r="BO1128" s="17" t="e">
        <f>IF(Wedstrijden!#REF!="x","BB","")</f>
        <v>#REF!</v>
      </c>
      <c r="BP1128" s="17" t="str">
        <f>IF(Wedstrijden!S949="x","B","")</f>
        <v/>
      </c>
      <c r="BQ1128" s="17" t="str">
        <f>IF(Wedstrijden!T949="x","L1","")</f>
        <v/>
      </c>
      <c r="BR1128" s="17" t="str">
        <f>IF(Wedstrijden!U949="x","L2","")</f>
        <v/>
      </c>
      <c r="BS1128" s="17" t="str">
        <f>IF(Wedstrijden!V949="x","M1","")</f>
        <v/>
      </c>
      <c r="BT1128" s="17" t="str">
        <f>IF(Wedstrijden!W949="x","M2","")</f>
        <v/>
      </c>
      <c r="BU1128" s="17" t="str">
        <f>IF(Wedstrijden!X949="x","Z1","")</f>
        <v/>
      </c>
      <c r="BV1128" s="17" t="str">
        <f>IF(Wedstrijden!Y949="x","Z2","")</f>
        <v/>
      </c>
      <c r="BW1128" s="17" t="str">
        <f>IF(COUNTA(Wedstrijden!F949:N949)&lt;&gt;0,1,"")</f>
        <v/>
      </c>
      <c r="BX1128" s="17" t="str">
        <f t="shared" si="103"/>
        <v/>
      </c>
      <c r="BY1128" s="17" t="str">
        <f>IF(Wedstrijden!F949="x","BB","")</f>
        <v/>
      </c>
      <c r="BZ1128" s="17" t="str">
        <f>IF(Wedstrijden!G949="x","B","")</f>
        <v/>
      </c>
      <c r="CA1128" s="17" t="str">
        <f>IF(Wedstrijden!H949="x","L1","")</f>
        <v/>
      </c>
      <c r="CB1128" s="17" t="str">
        <f>IF(Wedstrijden!I949="x","L2","")</f>
        <v/>
      </c>
      <c r="CC1128" s="17" t="str">
        <f>IF(Wedstrijden!J949="x","M1","")</f>
        <v/>
      </c>
      <c r="CD1128" s="17" t="str">
        <f>IF(Wedstrijden!K949="x","M2","")</f>
        <v/>
      </c>
      <c r="CE1128" s="17" t="str">
        <f>IF(Wedstrijden!L949="x","Z1","")</f>
        <v/>
      </c>
      <c r="CF1128" s="17" t="str">
        <f>IF(Wedstrijden!M949="x","Z2","")</f>
        <v/>
      </c>
      <c r="CG1128" s="17" t="str">
        <f>IF(Wedstrijden!N949="x","ZZL","")</f>
        <v/>
      </c>
      <c r="CL1128" s="17" t="str">
        <f>IF(COUNTA(Wedstrijden!AG949:AN949)&lt;&gt;0,2,"")</f>
        <v/>
      </c>
      <c r="CM1128" s="17" t="str">
        <f t="shared" si="104"/>
        <v/>
      </c>
      <c r="CN1128" s="17" t="str">
        <f>IF(Wedstrijden!AG949="x","AA","")</f>
        <v/>
      </c>
      <c r="CO1128" s="17" t="str">
        <f>IF(Wedstrijden!AH949="x","A","")</f>
        <v/>
      </c>
      <c r="CP1128" s="17" t="str">
        <f>IF(Wedstrijden!AI949="x","BB","")</f>
        <v/>
      </c>
      <c r="CQ1128" s="17" t="str">
        <f>IF(Wedstrijden!AJ949="x","B","")</f>
        <v/>
      </c>
      <c r="CR1128" s="17" t="str">
        <f>IF(Wedstrijden!AK949="x","L","")</f>
        <v/>
      </c>
      <c r="CS1128" s="17" t="str">
        <f>IF(Wedstrijden!AL949="x","M","")</f>
        <v/>
      </c>
      <c r="CT1128" s="17" t="str">
        <f>IF(Wedstrijden!AM949="x","Z","")</f>
        <v/>
      </c>
      <c r="CU1128" s="17" t="str">
        <f>IF(Wedstrijden!AN949="x","ZZ","")</f>
        <v/>
      </c>
      <c r="CV1128" s="17" t="str">
        <f>IF(COUNTA(Wedstrijden!Z949:AF949)&lt;&gt;0,2,"")</f>
        <v/>
      </c>
      <c r="CW1128" s="17" t="str">
        <f t="shared" si="105"/>
        <v/>
      </c>
      <c r="CX1128" s="17" t="str">
        <f>IF(Wedstrijden!Z949="x","BB","")</f>
        <v/>
      </c>
      <c r="CY1128" s="17" t="str">
        <f>IF(Wedstrijden!AA949="x","B","")</f>
        <v/>
      </c>
      <c r="CZ1128" s="17" t="str">
        <f>IF(Wedstrijden!AB949="x","L","")</f>
        <v/>
      </c>
      <c r="DA1128" s="17" t="str">
        <f>IF(Wedstrijden!AC949="x","M","")</f>
        <v/>
      </c>
      <c r="DB1128" s="17" t="str">
        <f>IF(Wedstrijden!AD949="x","Z","")</f>
        <v/>
      </c>
      <c r="DC1128" s="17" t="str">
        <f>IF(Wedstrijden!AE949="x","ZZ","")</f>
        <v/>
      </c>
      <c r="DD1128" s="17" t="str">
        <f>IF(Wedstrijden!AF949="x","1.40","")</f>
        <v/>
      </c>
      <c r="DE1128" s="17" t="str">
        <f>IF(COUNTA(Wedstrijden!AP949:AR949)&lt;&gt;0,6,"")</f>
        <v/>
      </c>
      <c r="DF1128" s="17" t="str">
        <f t="shared" si="106"/>
        <v/>
      </c>
      <c r="DG1128" s="17" t="str">
        <f>IF(Wedstrijden!AP949="x","L","")</f>
        <v/>
      </c>
      <c r="DH1128" s="17" t="str">
        <f>IF(Wedstrijden!AQ949="x","M","")</f>
        <v/>
      </c>
      <c r="DI1128" s="17" t="str">
        <f>IF(Wedstrijden!AR949="x","Z","")</f>
        <v/>
      </c>
      <c r="DJ1128" s="17" t="str">
        <f>IF(Wedstrijden!AS949="x","Z","")</f>
        <v/>
      </c>
      <c r="DK1128" s="17" t="str">
        <f>IF(COUNTA(Wedstrijden!AU949:AW949)&lt;&gt;0,6,"")</f>
        <v/>
      </c>
      <c r="DL1128" s="17" t="str">
        <f t="shared" si="107"/>
        <v/>
      </c>
      <c r="DM1128" s="17" t="str">
        <f>IF(Wedstrijden!AU949="x","L","")</f>
        <v/>
      </c>
      <c r="DN1128" s="17" t="str">
        <f>IF(Wedstrijden!AV949="x","M","")</f>
        <v/>
      </c>
      <c r="DO1128" s="17" t="str">
        <f>IF(Wedstrijden!AW949="x","Z","")</f>
        <v/>
      </c>
      <c r="DP1128" s="17" t="str">
        <f>IF(Wedstrijden!AX949="x","Z","")</f>
        <v/>
      </c>
    </row>
    <row r="1129" spans="1:120" ht="14.4" x14ac:dyDescent="0.3">
      <c r="A1129" s="21">
        <f>Wedstrijden!A950</f>
        <v>0</v>
      </c>
      <c r="B1129" s="17" t="str">
        <f>IFERROR(VLOOKUP(Wedstrijden!#REF!,#REF!,2,FALSE),"")</f>
        <v/>
      </c>
      <c r="C1129" s="17" t="e">
        <f>Wedstrijden!#REF!</f>
        <v>#REF!</v>
      </c>
      <c r="D1129" s="17" t="str">
        <f>IFERROR(VLOOKUP(Wedstrijden!#REF!,#REF!,2,FALSE),"")</f>
        <v/>
      </c>
      <c r="E1129" s="17" t="str">
        <f>IFERROR(VLOOKUP(Wedstrijden!#REF!,#REF!,5,FALSE),"")</f>
        <v/>
      </c>
      <c r="F1129" s="17" t="e">
        <f>IF(Wedstrijden!#REF!&lt;&gt;"",Wedstrijden!#REF!,"")</f>
        <v>#REF!</v>
      </c>
      <c r="G1129" s="17" t="e">
        <f>IF(Wedstrijden!#REF!="Indoor",1,0)</f>
        <v>#REF!</v>
      </c>
      <c r="H1129" s="17" t="e">
        <f>Wedstrijden!#REF!</f>
        <v>#REF!</v>
      </c>
      <c r="I1129" s="17" t="e">
        <f>IF(Wedstrijden!#REF!="Nee",0,IF(Wedstrijden!#REF!="Ja",1,""))</f>
        <v>#REF!</v>
      </c>
      <c r="J1129" s="17" t="e">
        <f>IF(Wedstrijden!#REF!&lt;&gt;"",Wedstrijden!#REF!,"")</f>
        <v>#REF!</v>
      </c>
      <c r="W1129" s="18"/>
      <c r="AE1129" s="18"/>
      <c r="AN1129" s="18"/>
      <c r="AU1129" s="18"/>
      <c r="BA1129" s="18"/>
      <c r="BE1129" s="18"/>
      <c r="BJ1129" s="17" t="str">
        <f>IF(COUNTA(Wedstrijden!O950:Y950)&lt;&gt;0,1,"")</f>
        <v/>
      </c>
      <c r="BK1129" s="17" t="str">
        <f t="shared" si="102"/>
        <v/>
      </c>
      <c r="BL1129" s="17" t="str">
        <f>IF(Wedstrijden!O950="x","AA","")</f>
        <v/>
      </c>
      <c r="BM1129" s="17" t="str">
        <f>IF(Wedstrijden!P950="x","A","")</f>
        <v/>
      </c>
      <c r="BN1129" s="17" t="str">
        <f>IF(Wedstrijden!Q950="x","B1","")</f>
        <v/>
      </c>
      <c r="BO1129" s="17" t="e">
        <f>IF(Wedstrijden!#REF!="x","BB","")</f>
        <v>#REF!</v>
      </c>
      <c r="BP1129" s="17" t="str">
        <f>IF(Wedstrijden!S950="x","B","")</f>
        <v/>
      </c>
      <c r="BQ1129" s="17" t="str">
        <f>IF(Wedstrijden!T950="x","L1","")</f>
        <v/>
      </c>
      <c r="BR1129" s="17" t="str">
        <f>IF(Wedstrijden!U950="x","L2","")</f>
        <v/>
      </c>
      <c r="BS1129" s="17" t="str">
        <f>IF(Wedstrijden!V950="x","M1","")</f>
        <v/>
      </c>
      <c r="BT1129" s="17" t="str">
        <f>IF(Wedstrijden!W950="x","M2","")</f>
        <v/>
      </c>
      <c r="BU1129" s="17" t="str">
        <f>IF(Wedstrijden!X950="x","Z1","")</f>
        <v/>
      </c>
      <c r="BV1129" s="17" t="str">
        <f>IF(Wedstrijden!Y950="x","Z2","")</f>
        <v/>
      </c>
      <c r="BW1129" s="17" t="str">
        <f>IF(COUNTA(Wedstrijden!F950:N950)&lt;&gt;0,1,"")</f>
        <v/>
      </c>
      <c r="BX1129" s="17" t="str">
        <f t="shared" si="103"/>
        <v/>
      </c>
      <c r="BY1129" s="17" t="str">
        <f>IF(Wedstrijden!F950="x","BB","")</f>
        <v/>
      </c>
      <c r="BZ1129" s="17" t="str">
        <f>IF(Wedstrijden!G950="x","B","")</f>
        <v/>
      </c>
      <c r="CA1129" s="17" t="str">
        <f>IF(Wedstrijden!H950="x","L1","")</f>
        <v/>
      </c>
      <c r="CB1129" s="17" t="str">
        <f>IF(Wedstrijden!I950="x","L2","")</f>
        <v/>
      </c>
      <c r="CC1129" s="17" t="str">
        <f>IF(Wedstrijden!J950="x","M1","")</f>
        <v/>
      </c>
      <c r="CD1129" s="17" t="str">
        <f>IF(Wedstrijden!K950="x","M2","")</f>
        <v/>
      </c>
      <c r="CE1129" s="17" t="str">
        <f>IF(Wedstrijden!L950="x","Z1","")</f>
        <v/>
      </c>
      <c r="CF1129" s="17" t="str">
        <f>IF(Wedstrijden!M950="x","Z2","")</f>
        <v/>
      </c>
      <c r="CG1129" s="17" t="str">
        <f>IF(Wedstrijden!N950="x","ZZL","")</f>
        <v/>
      </c>
      <c r="CL1129" s="17" t="str">
        <f>IF(COUNTA(Wedstrijden!AG950:AN950)&lt;&gt;0,2,"")</f>
        <v/>
      </c>
      <c r="CM1129" s="17" t="str">
        <f t="shared" si="104"/>
        <v/>
      </c>
      <c r="CN1129" s="17" t="str">
        <f>IF(Wedstrijden!AG950="x","AA","")</f>
        <v/>
      </c>
      <c r="CO1129" s="17" t="str">
        <f>IF(Wedstrijden!AH950="x","A","")</f>
        <v/>
      </c>
      <c r="CP1129" s="17" t="str">
        <f>IF(Wedstrijden!AI950="x","BB","")</f>
        <v/>
      </c>
      <c r="CQ1129" s="17" t="str">
        <f>IF(Wedstrijden!AJ950="x","B","")</f>
        <v/>
      </c>
      <c r="CR1129" s="17" t="str">
        <f>IF(Wedstrijden!AK950="x","L","")</f>
        <v/>
      </c>
      <c r="CS1129" s="17" t="str">
        <f>IF(Wedstrijden!AL950="x","M","")</f>
        <v/>
      </c>
      <c r="CT1129" s="17" t="str">
        <f>IF(Wedstrijden!AM950="x","Z","")</f>
        <v/>
      </c>
      <c r="CU1129" s="17" t="str">
        <f>IF(Wedstrijden!AN950="x","ZZ","")</f>
        <v/>
      </c>
      <c r="CV1129" s="17" t="str">
        <f>IF(COUNTA(Wedstrijden!Z950:AF950)&lt;&gt;0,2,"")</f>
        <v/>
      </c>
      <c r="CW1129" s="17" t="str">
        <f t="shared" si="105"/>
        <v/>
      </c>
      <c r="CX1129" s="17" t="str">
        <f>IF(Wedstrijden!Z950="x","BB","")</f>
        <v/>
      </c>
      <c r="CY1129" s="17" t="str">
        <f>IF(Wedstrijden!AA950="x","B","")</f>
        <v/>
      </c>
      <c r="CZ1129" s="17" t="str">
        <f>IF(Wedstrijden!AB950="x","L","")</f>
        <v/>
      </c>
      <c r="DA1129" s="17" t="str">
        <f>IF(Wedstrijden!AC950="x","M","")</f>
        <v/>
      </c>
      <c r="DB1129" s="17" t="str">
        <f>IF(Wedstrijden!AD950="x","Z","")</f>
        <v/>
      </c>
      <c r="DC1129" s="17" t="str">
        <f>IF(Wedstrijden!AE950="x","ZZ","")</f>
        <v/>
      </c>
      <c r="DD1129" s="17" t="str">
        <f>IF(Wedstrijden!AF950="x","1.40","")</f>
        <v/>
      </c>
      <c r="DE1129" s="17" t="str">
        <f>IF(COUNTA(Wedstrijden!AP950:AR950)&lt;&gt;0,6,"")</f>
        <v/>
      </c>
      <c r="DF1129" s="17" t="str">
        <f t="shared" si="106"/>
        <v/>
      </c>
      <c r="DG1129" s="17" t="str">
        <f>IF(Wedstrijden!AP950="x","L","")</f>
        <v/>
      </c>
      <c r="DH1129" s="17" t="str">
        <f>IF(Wedstrijden!AQ950="x","M","")</f>
        <v/>
      </c>
      <c r="DI1129" s="17" t="str">
        <f>IF(Wedstrijden!AR950="x","Z","")</f>
        <v/>
      </c>
      <c r="DJ1129" s="17" t="str">
        <f>IF(Wedstrijden!AS950="x","Z","")</f>
        <v/>
      </c>
      <c r="DK1129" s="17" t="str">
        <f>IF(COUNTA(Wedstrijden!AU950:AW950)&lt;&gt;0,6,"")</f>
        <v/>
      </c>
      <c r="DL1129" s="17" t="str">
        <f t="shared" si="107"/>
        <v/>
      </c>
      <c r="DM1129" s="17" t="str">
        <f>IF(Wedstrijden!AU950="x","L","")</f>
        <v/>
      </c>
      <c r="DN1129" s="17" t="str">
        <f>IF(Wedstrijden!AV950="x","M","")</f>
        <v/>
      </c>
      <c r="DO1129" s="17" t="str">
        <f>IF(Wedstrijden!AW950="x","Z","")</f>
        <v/>
      </c>
      <c r="DP1129" s="17" t="str">
        <f>IF(Wedstrijden!AX950="x","Z","")</f>
        <v/>
      </c>
    </row>
    <row r="1130" spans="1:120" ht="14.4" x14ac:dyDescent="0.3">
      <c r="A1130" s="21">
        <f>Wedstrijden!A951</f>
        <v>0</v>
      </c>
      <c r="B1130" s="17" t="str">
        <f>IFERROR(VLOOKUP(Wedstrijden!#REF!,#REF!,2,FALSE),"")</f>
        <v/>
      </c>
      <c r="C1130" s="17" t="e">
        <f>Wedstrijden!#REF!</f>
        <v>#REF!</v>
      </c>
      <c r="D1130" s="17" t="str">
        <f>IFERROR(VLOOKUP(Wedstrijden!#REF!,#REF!,2,FALSE),"")</f>
        <v/>
      </c>
      <c r="E1130" s="17" t="str">
        <f>IFERROR(VLOOKUP(Wedstrijden!#REF!,#REF!,5,FALSE),"")</f>
        <v/>
      </c>
      <c r="F1130" s="17" t="e">
        <f>IF(Wedstrijden!#REF!&lt;&gt;"",Wedstrijden!#REF!,"")</f>
        <v>#REF!</v>
      </c>
      <c r="G1130" s="17" t="e">
        <f>IF(Wedstrijden!#REF!="Indoor",1,0)</f>
        <v>#REF!</v>
      </c>
      <c r="H1130" s="17" t="e">
        <f>Wedstrijden!#REF!</f>
        <v>#REF!</v>
      </c>
      <c r="I1130" s="17" t="e">
        <f>IF(Wedstrijden!#REF!="Nee",0,IF(Wedstrijden!#REF!="Ja",1,""))</f>
        <v>#REF!</v>
      </c>
      <c r="J1130" s="17" t="e">
        <f>IF(Wedstrijden!#REF!&lt;&gt;"",Wedstrijden!#REF!,"")</f>
        <v>#REF!</v>
      </c>
      <c r="W1130" s="18"/>
      <c r="AE1130" s="18"/>
      <c r="AN1130" s="18"/>
      <c r="AU1130" s="18"/>
      <c r="BA1130" s="18"/>
      <c r="BE1130" s="18"/>
      <c r="BJ1130" s="17" t="str">
        <f>IF(COUNTA(Wedstrijden!O951:Y951)&lt;&gt;0,1,"")</f>
        <v/>
      </c>
      <c r="BK1130" s="17" t="str">
        <f t="shared" si="102"/>
        <v/>
      </c>
      <c r="BL1130" s="17" t="str">
        <f>IF(Wedstrijden!O951="x","AA","")</f>
        <v/>
      </c>
      <c r="BM1130" s="17" t="str">
        <f>IF(Wedstrijden!P951="x","A","")</f>
        <v/>
      </c>
      <c r="BN1130" s="17" t="str">
        <f>IF(Wedstrijden!Q951="x","B1","")</f>
        <v/>
      </c>
      <c r="BO1130" s="17" t="e">
        <f>IF(Wedstrijden!#REF!="x","BB","")</f>
        <v>#REF!</v>
      </c>
      <c r="BP1130" s="17" t="str">
        <f>IF(Wedstrijden!S951="x","B","")</f>
        <v/>
      </c>
      <c r="BQ1130" s="17" t="str">
        <f>IF(Wedstrijden!T951="x","L1","")</f>
        <v/>
      </c>
      <c r="BR1130" s="17" t="str">
        <f>IF(Wedstrijden!U951="x","L2","")</f>
        <v/>
      </c>
      <c r="BS1130" s="17" t="str">
        <f>IF(Wedstrijden!V951="x","M1","")</f>
        <v/>
      </c>
      <c r="BT1130" s="17" t="str">
        <f>IF(Wedstrijden!W951="x","M2","")</f>
        <v/>
      </c>
      <c r="BU1130" s="17" t="str">
        <f>IF(Wedstrijden!X951="x","Z1","")</f>
        <v/>
      </c>
      <c r="BV1130" s="17" t="str">
        <f>IF(Wedstrijden!Y951="x","Z2","")</f>
        <v/>
      </c>
      <c r="BW1130" s="17" t="str">
        <f>IF(COUNTA(Wedstrijden!F951:N951)&lt;&gt;0,1,"")</f>
        <v/>
      </c>
      <c r="BX1130" s="17" t="str">
        <f t="shared" si="103"/>
        <v/>
      </c>
      <c r="BY1130" s="17" t="str">
        <f>IF(Wedstrijden!F951="x","BB","")</f>
        <v/>
      </c>
      <c r="BZ1130" s="17" t="str">
        <f>IF(Wedstrijden!G951="x","B","")</f>
        <v/>
      </c>
      <c r="CA1130" s="17" t="str">
        <f>IF(Wedstrijden!H951="x","L1","")</f>
        <v/>
      </c>
      <c r="CB1130" s="17" t="str">
        <f>IF(Wedstrijden!I951="x","L2","")</f>
        <v/>
      </c>
      <c r="CC1130" s="17" t="str">
        <f>IF(Wedstrijden!J951="x","M1","")</f>
        <v/>
      </c>
      <c r="CD1130" s="17" t="str">
        <f>IF(Wedstrijden!K951="x","M2","")</f>
        <v/>
      </c>
      <c r="CE1130" s="17" t="str">
        <f>IF(Wedstrijden!L951="x","Z1","")</f>
        <v/>
      </c>
      <c r="CF1130" s="17" t="str">
        <f>IF(Wedstrijden!M951="x","Z2","")</f>
        <v/>
      </c>
      <c r="CG1130" s="17" t="str">
        <f>IF(Wedstrijden!N951="x","ZZL","")</f>
        <v/>
      </c>
      <c r="CL1130" s="17" t="str">
        <f>IF(COUNTA(Wedstrijden!AG951:AN951)&lt;&gt;0,2,"")</f>
        <v/>
      </c>
      <c r="CM1130" s="17" t="str">
        <f t="shared" si="104"/>
        <v/>
      </c>
      <c r="CN1130" s="17" t="str">
        <f>IF(Wedstrijden!AG951="x","AA","")</f>
        <v/>
      </c>
      <c r="CO1130" s="17" t="str">
        <f>IF(Wedstrijden!AH951="x","A","")</f>
        <v/>
      </c>
      <c r="CP1130" s="17" t="str">
        <f>IF(Wedstrijden!AI951="x","BB","")</f>
        <v/>
      </c>
      <c r="CQ1130" s="17" t="str">
        <f>IF(Wedstrijden!AJ951="x","B","")</f>
        <v/>
      </c>
      <c r="CR1130" s="17" t="str">
        <f>IF(Wedstrijden!AK951="x","L","")</f>
        <v/>
      </c>
      <c r="CS1130" s="17" t="str">
        <f>IF(Wedstrijden!AL951="x","M","")</f>
        <v/>
      </c>
      <c r="CT1130" s="17" t="str">
        <f>IF(Wedstrijden!AM951="x","Z","")</f>
        <v/>
      </c>
      <c r="CU1130" s="17" t="str">
        <f>IF(Wedstrijden!AN951="x","ZZ","")</f>
        <v/>
      </c>
      <c r="CV1130" s="17" t="str">
        <f>IF(COUNTA(Wedstrijden!Z951:AF951)&lt;&gt;0,2,"")</f>
        <v/>
      </c>
      <c r="CW1130" s="17" t="str">
        <f t="shared" si="105"/>
        <v/>
      </c>
      <c r="CX1130" s="17" t="str">
        <f>IF(Wedstrijden!Z951="x","BB","")</f>
        <v/>
      </c>
      <c r="CY1130" s="17" t="str">
        <f>IF(Wedstrijden!AA951="x","B","")</f>
        <v/>
      </c>
      <c r="CZ1130" s="17" t="str">
        <f>IF(Wedstrijden!AB951="x","L","")</f>
        <v/>
      </c>
      <c r="DA1130" s="17" t="str">
        <f>IF(Wedstrijden!AC951="x","M","")</f>
        <v/>
      </c>
      <c r="DB1130" s="17" t="str">
        <f>IF(Wedstrijden!AD951="x","Z","")</f>
        <v/>
      </c>
      <c r="DC1130" s="17" t="str">
        <f>IF(Wedstrijden!AE951="x","ZZ","")</f>
        <v/>
      </c>
      <c r="DD1130" s="17" t="str">
        <f>IF(Wedstrijden!AF951="x","1.40","")</f>
        <v/>
      </c>
      <c r="DE1130" s="17" t="str">
        <f>IF(COUNTA(Wedstrijden!AP951:AR951)&lt;&gt;0,6,"")</f>
        <v/>
      </c>
      <c r="DF1130" s="17" t="str">
        <f t="shared" si="106"/>
        <v/>
      </c>
      <c r="DG1130" s="17" t="str">
        <f>IF(Wedstrijden!AP951="x","L","")</f>
        <v/>
      </c>
      <c r="DH1130" s="17" t="str">
        <f>IF(Wedstrijden!AQ951="x","M","")</f>
        <v/>
      </c>
      <c r="DI1130" s="17" t="str">
        <f>IF(Wedstrijden!AR951="x","Z","")</f>
        <v/>
      </c>
      <c r="DJ1130" s="17" t="str">
        <f>IF(Wedstrijden!AS951="x","Z","")</f>
        <v/>
      </c>
      <c r="DK1130" s="17" t="str">
        <f>IF(COUNTA(Wedstrijden!AU951:AW951)&lt;&gt;0,6,"")</f>
        <v/>
      </c>
      <c r="DL1130" s="17" t="str">
        <f t="shared" si="107"/>
        <v/>
      </c>
      <c r="DM1130" s="17" t="str">
        <f>IF(Wedstrijden!AU951="x","L","")</f>
        <v/>
      </c>
      <c r="DN1130" s="17" t="str">
        <f>IF(Wedstrijden!AV951="x","M","")</f>
        <v/>
      </c>
      <c r="DO1130" s="17" t="str">
        <f>IF(Wedstrijden!AW951="x","Z","")</f>
        <v/>
      </c>
      <c r="DP1130" s="17" t="str">
        <f>IF(Wedstrijden!AX951="x","Z","")</f>
        <v/>
      </c>
    </row>
    <row r="1131" spans="1:120" ht="14.4" x14ac:dyDescent="0.3">
      <c r="A1131" s="21">
        <f>Wedstrijden!A952</f>
        <v>0</v>
      </c>
      <c r="B1131" s="17" t="str">
        <f>IFERROR(VLOOKUP(Wedstrijden!#REF!,#REF!,2,FALSE),"")</f>
        <v/>
      </c>
      <c r="C1131" s="17" t="e">
        <f>Wedstrijden!#REF!</f>
        <v>#REF!</v>
      </c>
      <c r="D1131" s="17" t="str">
        <f>IFERROR(VLOOKUP(Wedstrijden!#REF!,#REF!,2,FALSE),"")</f>
        <v/>
      </c>
      <c r="E1131" s="17" t="str">
        <f>IFERROR(VLOOKUP(Wedstrijden!#REF!,#REF!,5,FALSE),"")</f>
        <v/>
      </c>
      <c r="F1131" s="17" t="e">
        <f>IF(Wedstrijden!#REF!&lt;&gt;"",Wedstrijden!#REF!,"")</f>
        <v>#REF!</v>
      </c>
      <c r="G1131" s="17" t="e">
        <f>IF(Wedstrijden!#REF!="Indoor",1,0)</f>
        <v>#REF!</v>
      </c>
      <c r="H1131" s="17" t="e">
        <f>Wedstrijden!#REF!</f>
        <v>#REF!</v>
      </c>
      <c r="I1131" s="17" t="e">
        <f>IF(Wedstrijden!#REF!="Nee",0,IF(Wedstrijden!#REF!="Ja",1,""))</f>
        <v>#REF!</v>
      </c>
      <c r="J1131" s="17" t="e">
        <f>IF(Wedstrijden!#REF!&lt;&gt;"",Wedstrijden!#REF!,"")</f>
        <v>#REF!</v>
      </c>
      <c r="W1131" s="18"/>
      <c r="AE1131" s="18"/>
      <c r="AN1131" s="18"/>
      <c r="AU1131" s="18"/>
      <c r="BA1131" s="18"/>
      <c r="BE1131" s="18"/>
      <c r="BJ1131" s="17" t="str">
        <f>IF(COUNTA(Wedstrijden!O952:Y952)&lt;&gt;0,1,"")</f>
        <v/>
      </c>
      <c r="BK1131" s="17" t="str">
        <f t="shared" si="102"/>
        <v/>
      </c>
      <c r="BL1131" s="17" t="str">
        <f>IF(Wedstrijden!O952="x","AA","")</f>
        <v/>
      </c>
      <c r="BM1131" s="17" t="str">
        <f>IF(Wedstrijden!P952="x","A","")</f>
        <v/>
      </c>
      <c r="BN1131" s="17" t="str">
        <f>IF(Wedstrijden!Q952="x","B1","")</f>
        <v/>
      </c>
      <c r="BO1131" s="17" t="e">
        <f>IF(Wedstrijden!#REF!="x","BB","")</f>
        <v>#REF!</v>
      </c>
      <c r="BP1131" s="17" t="str">
        <f>IF(Wedstrijden!S952="x","B","")</f>
        <v/>
      </c>
      <c r="BQ1131" s="17" t="str">
        <f>IF(Wedstrijden!T952="x","L1","")</f>
        <v/>
      </c>
      <c r="BR1131" s="17" t="str">
        <f>IF(Wedstrijden!U952="x","L2","")</f>
        <v/>
      </c>
      <c r="BS1131" s="17" t="str">
        <f>IF(Wedstrijden!V952="x","M1","")</f>
        <v/>
      </c>
      <c r="BT1131" s="17" t="str">
        <f>IF(Wedstrijden!W952="x","M2","")</f>
        <v/>
      </c>
      <c r="BU1131" s="17" t="str">
        <f>IF(Wedstrijden!X952="x","Z1","")</f>
        <v/>
      </c>
      <c r="BV1131" s="17" t="str">
        <f>IF(Wedstrijden!Y952="x","Z2","")</f>
        <v/>
      </c>
      <c r="BW1131" s="17" t="str">
        <f>IF(COUNTA(Wedstrijden!F952:N952)&lt;&gt;0,1,"")</f>
        <v/>
      </c>
      <c r="BX1131" s="17" t="str">
        <f t="shared" si="103"/>
        <v/>
      </c>
      <c r="BY1131" s="17" t="str">
        <f>IF(Wedstrijden!F952="x","BB","")</f>
        <v/>
      </c>
      <c r="BZ1131" s="17" t="str">
        <f>IF(Wedstrijden!G952="x","B","")</f>
        <v/>
      </c>
      <c r="CA1131" s="17" t="str">
        <f>IF(Wedstrijden!H952="x","L1","")</f>
        <v/>
      </c>
      <c r="CB1131" s="17" t="str">
        <f>IF(Wedstrijden!I952="x","L2","")</f>
        <v/>
      </c>
      <c r="CC1131" s="17" t="str">
        <f>IF(Wedstrijden!J952="x","M1","")</f>
        <v/>
      </c>
      <c r="CD1131" s="17" t="str">
        <f>IF(Wedstrijden!K952="x","M2","")</f>
        <v/>
      </c>
      <c r="CE1131" s="17" t="str">
        <f>IF(Wedstrijden!L952="x","Z1","")</f>
        <v/>
      </c>
      <c r="CF1131" s="17" t="str">
        <f>IF(Wedstrijden!M952="x","Z2","")</f>
        <v/>
      </c>
      <c r="CG1131" s="17" t="str">
        <f>IF(Wedstrijden!N952="x","ZZL","")</f>
        <v/>
      </c>
      <c r="CL1131" s="17" t="str">
        <f>IF(COUNTA(Wedstrijden!AG952:AN952)&lt;&gt;0,2,"")</f>
        <v/>
      </c>
      <c r="CM1131" s="17" t="str">
        <f t="shared" si="104"/>
        <v/>
      </c>
      <c r="CN1131" s="17" t="str">
        <f>IF(Wedstrijden!AG952="x","AA","")</f>
        <v/>
      </c>
      <c r="CO1131" s="17" t="str">
        <f>IF(Wedstrijden!AH952="x","A","")</f>
        <v/>
      </c>
      <c r="CP1131" s="17" t="str">
        <f>IF(Wedstrijden!AI952="x","BB","")</f>
        <v/>
      </c>
      <c r="CQ1131" s="17" t="str">
        <f>IF(Wedstrijden!AJ952="x","B","")</f>
        <v/>
      </c>
      <c r="CR1131" s="17" t="str">
        <f>IF(Wedstrijden!AK952="x","L","")</f>
        <v/>
      </c>
      <c r="CS1131" s="17" t="str">
        <f>IF(Wedstrijden!AL952="x","M","")</f>
        <v/>
      </c>
      <c r="CT1131" s="17" t="str">
        <f>IF(Wedstrijden!AM952="x","Z","")</f>
        <v/>
      </c>
      <c r="CU1131" s="17" t="str">
        <f>IF(Wedstrijden!AN952="x","ZZ","")</f>
        <v/>
      </c>
      <c r="CV1131" s="17" t="str">
        <f>IF(COUNTA(Wedstrijden!Z952:AF952)&lt;&gt;0,2,"")</f>
        <v/>
      </c>
      <c r="CW1131" s="17" t="str">
        <f t="shared" si="105"/>
        <v/>
      </c>
      <c r="CX1131" s="17" t="str">
        <f>IF(Wedstrijden!Z952="x","BB","")</f>
        <v/>
      </c>
      <c r="CY1131" s="17" t="str">
        <f>IF(Wedstrijden!AA952="x","B","")</f>
        <v/>
      </c>
      <c r="CZ1131" s="17" t="str">
        <f>IF(Wedstrijden!AB952="x","L","")</f>
        <v/>
      </c>
      <c r="DA1131" s="17" t="str">
        <f>IF(Wedstrijden!AC952="x","M","")</f>
        <v/>
      </c>
      <c r="DB1131" s="17" t="str">
        <f>IF(Wedstrijden!AD952="x","Z","")</f>
        <v/>
      </c>
      <c r="DC1131" s="17" t="str">
        <f>IF(Wedstrijden!AE952="x","ZZ","")</f>
        <v/>
      </c>
      <c r="DD1131" s="17" t="str">
        <f>IF(Wedstrijden!AF952="x","1.40","")</f>
        <v/>
      </c>
      <c r="DE1131" s="17" t="str">
        <f>IF(COUNTA(Wedstrijden!AP952:AR952)&lt;&gt;0,6,"")</f>
        <v/>
      </c>
      <c r="DF1131" s="17" t="str">
        <f t="shared" si="106"/>
        <v/>
      </c>
      <c r="DG1131" s="17" t="str">
        <f>IF(Wedstrijden!AP952="x","L","")</f>
        <v/>
      </c>
      <c r="DH1131" s="17" t="str">
        <f>IF(Wedstrijden!AQ952="x","M","")</f>
        <v/>
      </c>
      <c r="DI1131" s="17" t="str">
        <f>IF(Wedstrijden!AR952="x","Z","")</f>
        <v/>
      </c>
      <c r="DJ1131" s="17" t="str">
        <f>IF(Wedstrijden!AS952="x","Z","")</f>
        <v/>
      </c>
      <c r="DK1131" s="17" t="str">
        <f>IF(COUNTA(Wedstrijden!AU952:AW952)&lt;&gt;0,6,"")</f>
        <v/>
      </c>
      <c r="DL1131" s="17" t="str">
        <f t="shared" si="107"/>
        <v/>
      </c>
      <c r="DM1131" s="17" t="str">
        <f>IF(Wedstrijden!AU952="x","L","")</f>
        <v/>
      </c>
      <c r="DN1131" s="17" t="str">
        <f>IF(Wedstrijden!AV952="x","M","")</f>
        <v/>
      </c>
      <c r="DO1131" s="17" t="str">
        <f>IF(Wedstrijden!AW952="x","Z","")</f>
        <v/>
      </c>
      <c r="DP1131" s="17" t="str">
        <f>IF(Wedstrijden!AX952="x","Z","")</f>
        <v/>
      </c>
    </row>
    <row r="1132" spans="1:120" ht="14.4" x14ac:dyDescent="0.3">
      <c r="A1132" s="21">
        <f>Wedstrijden!A953</f>
        <v>0</v>
      </c>
      <c r="B1132" s="17" t="str">
        <f>IFERROR(VLOOKUP(Wedstrijden!#REF!,#REF!,2,FALSE),"")</f>
        <v/>
      </c>
      <c r="C1132" s="17" t="e">
        <f>Wedstrijden!#REF!</f>
        <v>#REF!</v>
      </c>
      <c r="D1132" s="17" t="str">
        <f>IFERROR(VLOOKUP(Wedstrijden!#REF!,#REF!,2,FALSE),"")</f>
        <v/>
      </c>
      <c r="E1132" s="17" t="str">
        <f>IFERROR(VLOOKUP(Wedstrijden!#REF!,#REF!,5,FALSE),"")</f>
        <v/>
      </c>
      <c r="F1132" s="17" t="e">
        <f>IF(Wedstrijden!#REF!&lt;&gt;"",Wedstrijden!#REF!,"")</f>
        <v>#REF!</v>
      </c>
      <c r="G1132" s="17" t="e">
        <f>IF(Wedstrijden!#REF!="Indoor",1,0)</f>
        <v>#REF!</v>
      </c>
      <c r="H1132" s="17" t="e">
        <f>Wedstrijden!#REF!</f>
        <v>#REF!</v>
      </c>
      <c r="I1132" s="17" t="e">
        <f>IF(Wedstrijden!#REF!="Nee",0,IF(Wedstrijden!#REF!="Ja",1,""))</f>
        <v>#REF!</v>
      </c>
      <c r="J1132" s="17" t="e">
        <f>IF(Wedstrijden!#REF!&lt;&gt;"",Wedstrijden!#REF!,"")</f>
        <v>#REF!</v>
      </c>
      <c r="W1132" s="18"/>
      <c r="AE1132" s="18"/>
      <c r="AN1132" s="18"/>
      <c r="AU1132" s="18"/>
      <c r="BA1132" s="18"/>
      <c r="BE1132" s="18"/>
      <c r="BJ1132" s="17" t="str">
        <f>IF(COUNTA(Wedstrijden!O953:Y953)&lt;&gt;0,1,"")</f>
        <v/>
      </c>
      <c r="BK1132" s="17" t="str">
        <f t="shared" si="102"/>
        <v/>
      </c>
      <c r="BL1132" s="17" t="str">
        <f>IF(Wedstrijden!O953="x","AA","")</f>
        <v/>
      </c>
      <c r="BM1132" s="17" t="str">
        <f>IF(Wedstrijden!P953="x","A","")</f>
        <v/>
      </c>
      <c r="BN1132" s="17" t="str">
        <f>IF(Wedstrijden!Q953="x","B1","")</f>
        <v/>
      </c>
      <c r="BO1132" s="17" t="e">
        <f>IF(Wedstrijden!#REF!="x","BB","")</f>
        <v>#REF!</v>
      </c>
      <c r="BP1132" s="17" t="str">
        <f>IF(Wedstrijden!S953="x","B","")</f>
        <v/>
      </c>
      <c r="BQ1132" s="17" t="str">
        <f>IF(Wedstrijden!T953="x","L1","")</f>
        <v/>
      </c>
      <c r="BR1132" s="17" t="str">
        <f>IF(Wedstrijden!U953="x","L2","")</f>
        <v/>
      </c>
      <c r="BS1132" s="17" t="str">
        <f>IF(Wedstrijden!V953="x","M1","")</f>
        <v/>
      </c>
      <c r="BT1132" s="17" t="str">
        <f>IF(Wedstrijden!W953="x","M2","")</f>
        <v/>
      </c>
      <c r="BU1132" s="17" t="str">
        <f>IF(Wedstrijden!X953="x","Z1","")</f>
        <v/>
      </c>
      <c r="BV1132" s="17" t="str">
        <f>IF(Wedstrijden!Y953="x","Z2","")</f>
        <v/>
      </c>
      <c r="BW1132" s="17" t="str">
        <f>IF(COUNTA(Wedstrijden!F953:N953)&lt;&gt;0,1,"")</f>
        <v/>
      </c>
      <c r="BX1132" s="17" t="str">
        <f t="shared" si="103"/>
        <v/>
      </c>
      <c r="BY1132" s="17" t="str">
        <f>IF(Wedstrijden!F953="x","BB","")</f>
        <v/>
      </c>
      <c r="BZ1132" s="17" t="str">
        <f>IF(Wedstrijden!G953="x","B","")</f>
        <v/>
      </c>
      <c r="CA1132" s="17" t="str">
        <f>IF(Wedstrijden!H953="x","L1","")</f>
        <v/>
      </c>
      <c r="CB1132" s="17" t="str">
        <f>IF(Wedstrijden!I953="x","L2","")</f>
        <v/>
      </c>
      <c r="CC1132" s="17" t="str">
        <f>IF(Wedstrijden!J953="x","M1","")</f>
        <v/>
      </c>
      <c r="CD1132" s="17" t="str">
        <f>IF(Wedstrijden!K953="x","M2","")</f>
        <v/>
      </c>
      <c r="CE1132" s="17" t="str">
        <f>IF(Wedstrijden!L953="x","Z1","")</f>
        <v/>
      </c>
      <c r="CF1132" s="17" t="str">
        <f>IF(Wedstrijden!M953="x","Z2","")</f>
        <v/>
      </c>
      <c r="CG1132" s="17" t="str">
        <f>IF(Wedstrijden!N953="x","ZZL","")</f>
        <v/>
      </c>
      <c r="CL1132" s="17" t="str">
        <f>IF(COUNTA(Wedstrijden!AG953:AN953)&lt;&gt;0,2,"")</f>
        <v/>
      </c>
      <c r="CM1132" s="17" t="str">
        <f t="shared" si="104"/>
        <v/>
      </c>
      <c r="CN1132" s="17" t="str">
        <f>IF(Wedstrijden!AG953="x","AA","")</f>
        <v/>
      </c>
      <c r="CO1132" s="17" t="str">
        <f>IF(Wedstrijden!AH953="x","A","")</f>
        <v/>
      </c>
      <c r="CP1132" s="17" t="str">
        <f>IF(Wedstrijden!AI953="x","BB","")</f>
        <v/>
      </c>
      <c r="CQ1132" s="17" t="str">
        <f>IF(Wedstrijden!AJ953="x","B","")</f>
        <v/>
      </c>
      <c r="CR1132" s="17" t="str">
        <f>IF(Wedstrijden!AK953="x","L","")</f>
        <v/>
      </c>
      <c r="CS1132" s="17" t="str">
        <f>IF(Wedstrijden!AL953="x","M","")</f>
        <v/>
      </c>
      <c r="CT1132" s="17" t="str">
        <f>IF(Wedstrijden!AM953="x","Z","")</f>
        <v/>
      </c>
      <c r="CU1132" s="17" t="str">
        <f>IF(Wedstrijden!AN953="x","ZZ","")</f>
        <v/>
      </c>
      <c r="CV1132" s="17" t="str">
        <f>IF(COUNTA(Wedstrijden!Z953:AF953)&lt;&gt;0,2,"")</f>
        <v/>
      </c>
      <c r="CW1132" s="17" t="str">
        <f t="shared" si="105"/>
        <v/>
      </c>
      <c r="CX1132" s="17" t="str">
        <f>IF(Wedstrijden!Z953="x","BB","")</f>
        <v/>
      </c>
      <c r="CY1132" s="17" t="str">
        <f>IF(Wedstrijden!AA953="x","B","")</f>
        <v/>
      </c>
      <c r="CZ1132" s="17" t="str">
        <f>IF(Wedstrijden!AB953="x","L","")</f>
        <v/>
      </c>
      <c r="DA1132" s="17" t="str">
        <f>IF(Wedstrijden!AC953="x","M","")</f>
        <v/>
      </c>
      <c r="DB1132" s="17" t="str">
        <f>IF(Wedstrijden!AD953="x","Z","")</f>
        <v/>
      </c>
      <c r="DC1132" s="17" t="str">
        <f>IF(Wedstrijden!AE953="x","ZZ","")</f>
        <v/>
      </c>
      <c r="DD1132" s="17" t="str">
        <f>IF(Wedstrijden!AF953="x","1.40","")</f>
        <v/>
      </c>
      <c r="DE1132" s="17" t="str">
        <f>IF(COUNTA(Wedstrijden!AP953:AR953)&lt;&gt;0,6,"")</f>
        <v/>
      </c>
      <c r="DF1132" s="17" t="str">
        <f t="shared" si="106"/>
        <v/>
      </c>
      <c r="DG1132" s="17" t="str">
        <f>IF(Wedstrijden!AP953="x","L","")</f>
        <v/>
      </c>
      <c r="DH1132" s="17" t="str">
        <f>IF(Wedstrijden!AQ953="x","M","")</f>
        <v/>
      </c>
      <c r="DI1132" s="17" t="str">
        <f>IF(Wedstrijden!AR953="x","Z","")</f>
        <v/>
      </c>
      <c r="DJ1132" s="17" t="str">
        <f>IF(Wedstrijden!AS953="x","Z","")</f>
        <v/>
      </c>
      <c r="DK1132" s="17" t="str">
        <f>IF(COUNTA(Wedstrijden!AU953:AW953)&lt;&gt;0,6,"")</f>
        <v/>
      </c>
      <c r="DL1132" s="17" t="str">
        <f t="shared" si="107"/>
        <v/>
      </c>
      <c r="DM1132" s="17" t="str">
        <f>IF(Wedstrijden!AU953="x","L","")</f>
        <v/>
      </c>
      <c r="DN1132" s="17" t="str">
        <f>IF(Wedstrijden!AV953="x","M","")</f>
        <v/>
      </c>
      <c r="DO1132" s="17" t="str">
        <f>IF(Wedstrijden!AW953="x","Z","")</f>
        <v/>
      </c>
      <c r="DP1132" s="17" t="str">
        <f>IF(Wedstrijden!AX953="x","Z","")</f>
        <v/>
      </c>
    </row>
    <row r="1133" spans="1:120" ht="14.4" x14ac:dyDescent="0.3">
      <c r="A1133" s="21">
        <f>Wedstrijden!A954</f>
        <v>0</v>
      </c>
      <c r="B1133" s="17" t="str">
        <f>IFERROR(VLOOKUP(Wedstrijden!#REF!,#REF!,2,FALSE),"")</f>
        <v/>
      </c>
      <c r="C1133" s="17" t="e">
        <f>Wedstrijden!#REF!</f>
        <v>#REF!</v>
      </c>
      <c r="D1133" s="17" t="str">
        <f>IFERROR(VLOOKUP(Wedstrijden!#REF!,#REF!,2,FALSE),"")</f>
        <v/>
      </c>
      <c r="E1133" s="17" t="str">
        <f>IFERROR(VLOOKUP(Wedstrijden!#REF!,#REF!,5,FALSE),"")</f>
        <v/>
      </c>
      <c r="F1133" s="17" t="e">
        <f>IF(Wedstrijden!#REF!&lt;&gt;"",Wedstrijden!#REF!,"")</f>
        <v>#REF!</v>
      </c>
      <c r="G1133" s="17" t="e">
        <f>IF(Wedstrijden!#REF!="Indoor",1,0)</f>
        <v>#REF!</v>
      </c>
      <c r="H1133" s="17" t="e">
        <f>Wedstrijden!#REF!</f>
        <v>#REF!</v>
      </c>
      <c r="I1133" s="17" t="e">
        <f>IF(Wedstrijden!#REF!="Nee",0,IF(Wedstrijden!#REF!="Ja",1,""))</f>
        <v>#REF!</v>
      </c>
      <c r="J1133" s="17" t="e">
        <f>IF(Wedstrijden!#REF!&lt;&gt;"",Wedstrijden!#REF!,"")</f>
        <v>#REF!</v>
      </c>
      <c r="W1133" s="18"/>
      <c r="AE1133" s="18"/>
      <c r="AN1133" s="18"/>
      <c r="AU1133" s="18"/>
      <c r="BA1133" s="18"/>
      <c r="BE1133" s="18"/>
      <c r="BJ1133" s="17" t="str">
        <f>IF(COUNTA(Wedstrijden!O954:Y954)&lt;&gt;0,1,"")</f>
        <v/>
      </c>
      <c r="BK1133" s="17" t="str">
        <f t="shared" si="102"/>
        <v/>
      </c>
      <c r="BL1133" s="17" t="str">
        <f>IF(Wedstrijden!O954="x","AA","")</f>
        <v/>
      </c>
      <c r="BM1133" s="17" t="str">
        <f>IF(Wedstrijden!P954="x","A","")</f>
        <v/>
      </c>
      <c r="BN1133" s="17" t="str">
        <f>IF(Wedstrijden!Q954="x","B1","")</f>
        <v/>
      </c>
      <c r="BO1133" s="17" t="e">
        <f>IF(Wedstrijden!#REF!="x","BB","")</f>
        <v>#REF!</v>
      </c>
      <c r="BP1133" s="17" t="str">
        <f>IF(Wedstrijden!S954="x","B","")</f>
        <v/>
      </c>
      <c r="BQ1133" s="17" t="str">
        <f>IF(Wedstrijden!T954="x","L1","")</f>
        <v/>
      </c>
      <c r="BR1133" s="17" t="str">
        <f>IF(Wedstrijden!U954="x","L2","")</f>
        <v/>
      </c>
      <c r="BS1133" s="17" t="str">
        <f>IF(Wedstrijden!V954="x","M1","")</f>
        <v/>
      </c>
      <c r="BT1133" s="17" t="str">
        <f>IF(Wedstrijden!W954="x","M2","")</f>
        <v/>
      </c>
      <c r="BU1133" s="17" t="str">
        <f>IF(Wedstrijden!X954="x","Z1","")</f>
        <v/>
      </c>
      <c r="BV1133" s="17" t="str">
        <f>IF(Wedstrijden!Y954="x","Z2","")</f>
        <v/>
      </c>
      <c r="BW1133" s="17" t="str">
        <f>IF(COUNTA(Wedstrijden!F954:N954)&lt;&gt;0,1,"")</f>
        <v/>
      </c>
      <c r="BX1133" s="17" t="str">
        <f t="shared" si="103"/>
        <v/>
      </c>
      <c r="BY1133" s="17" t="str">
        <f>IF(Wedstrijden!F954="x","BB","")</f>
        <v/>
      </c>
      <c r="BZ1133" s="17" t="str">
        <f>IF(Wedstrijden!G954="x","B","")</f>
        <v/>
      </c>
      <c r="CA1133" s="17" t="str">
        <f>IF(Wedstrijden!H954="x","L1","")</f>
        <v/>
      </c>
      <c r="CB1133" s="17" t="str">
        <f>IF(Wedstrijden!I954="x","L2","")</f>
        <v/>
      </c>
      <c r="CC1133" s="17" t="str">
        <f>IF(Wedstrijden!J954="x","M1","")</f>
        <v/>
      </c>
      <c r="CD1133" s="17" t="str">
        <f>IF(Wedstrijden!K954="x","M2","")</f>
        <v/>
      </c>
      <c r="CE1133" s="17" t="str">
        <f>IF(Wedstrijden!L954="x","Z1","")</f>
        <v/>
      </c>
      <c r="CF1133" s="17" t="str">
        <f>IF(Wedstrijden!M954="x","Z2","")</f>
        <v/>
      </c>
      <c r="CG1133" s="17" t="str">
        <f>IF(Wedstrijden!N954="x","ZZL","")</f>
        <v/>
      </c>
      <c r="CL1133" s="17" t="str">
        <f>IF(COUNTA(Wedstrijden!AG954:AN954)&lt;&gt;0,2,"")</f>
        <v/>
      </c>
      <c r="CM1133" s="17" t="str">
        <f t="shared" si="104"/>
        <v/>
      </c>
      <c r="CN1133" s="17" t="str">
        <f>IF(Wedstrijden!AG954="x","AA","")</f>
        <v/>
      </c>
      <c r="CO1133" s="17" t="str">
        <f>IF(Wedstrijden!AH954="x","A","")</f>
        <v/>
      </c>
      <c r="CP1133" s="17" t="str">
        <f>IF(Wedstrijden!AI954="x","BB","")</f>
        <v/>
      </c>
      <c r="CQ1133" s="17" t="str">
        <f>IF(Wedstrijden!AJ954="x","B","")</f>
        <v/>
      </c>
      <c r="CR1133" s="17" t="str">
        <f>IF(Wedstrijden!AK954="x","L","")</f>
        <v/>
      </c>
      <c r="CS1133" s="17" t="str">
        <f>IF(Wedstrijden!AL954="x","M","")</f>
        <v/>
      </c>
      <c r="CT1133" s="17" t="str">
        <f>IF(Wedstrijden!AM954="x","Z","")</f>
        <v/>
      </c>
      <c r="CU1133" s="17" t="str">
        <f>IF(Wedstrijden!AN954="x","ZZ","")</f>
        <v/>
      </c>
      <c r="CV1133" s="17" t="str">
        <f>IF(COUNTA(Wedstrijden!Z954:AF954)&lt;&gt;0,2,"")</f>
        <v/>
      </c>
      <c r="CW1133" s="17" t="str">
        <f t="shared" si="105"/>
        <v/>
      </c>
      <c r="CX1133" s="17" t="str">
        <f>IF(Wedstrijden!Z954="x","BB","")</f>
        <v/>
      </c>
      <c r="CY1133" s="17" t="str">
        <f>IF(Wedstrijden!AA954="x","B","")</f>
        <v/>
      </c>
      <c r="CZ1133" s="17" t="str">
        <f>IF(Wedstrijden!AB954="x","L","")</f>
        <v/>
      </c>
      <c r="DA1133" s="17" t="str">
        <f>IF(Wedstrijden!AC954="x","M","")</f>
        <v/>
      </c>
      <c r="DB1133" s="17" t="str">
        <f>IF(Wedstrijden!AD954="x","Z","")</f>
        <v/>
      </c>
      <c r="DC1133" s="17" t="str">
        <f>IF(Wedstrijden!AE954="x","ZZ","")</f>
        <v/>
      </c>
      <c r="DD1133" s="17" t="str">
        <f>IF(Wedstrijden!AF954="x","1.40","")</f>
        <v/>
      </c>
      <c r="DE1133" s="17" t="str">
        <f>IF(COUNTA(Wedstrijden!AP954:AR954)&lt;&gt;0,6,"")</f>
        <v/>
      </c>
      <c r="DF1133" s="17" t="str">
        <f t="shared" si="106"/>
        <v/>
      </c>
      <c r="DG1133" s="17" t="str">
        <f>IF(Wedstrijden!AP954="x","L","")</f>
        <v/>
      </c>
      <c r="DH1133" s="17" t="str">
        <f>IF(Wedstrijden!AQ954="x","M","")</f>
        <v/>
      </c>
      <c r="DI1133" s="17" t="str">
        <f>IF(Wedstrijden!AR954="x","Z","")</f>
        <v/>
      </c>
      <c r="DJ1133" s="17" t="str">
        <f>IF(Wedstrijden!AS954="x","Z","")</f>
        <v/>
      </c>
      <c r="DK1133" s="17" t="str">
        <f>IF(COUNTA(Wedstrijden!AU954:AW954)&lt;&gt;0,6,"")</f>
        <v/>
      </c>
      <c r="DL1133" s="17" t="str">
        <f t="shared" si="107"/>
        <v/>
      </c>
      <c r="DM1133" s="17" t="str">
        <f>IF(Wedstrijden!AU954="x","L","")</f>
        <v/>
      </c>
      <c r="DN1133" s="17" t="str">
        <f>IF(Wedstrijden!AV954="x","M","")</f>
        <v/>
      </c>
      <c r="DO1133" s="17" t="str">
        <f>IF(Wedstrijden!AW954="x","Z","")</f>
        <v/>
      </c>
      <c r="DP1133" s="17" t="str">
        <f>IF(Wedstrijden!AX954="x","Z","")</f>
        <v/>
      </c>
    </row>
    <row r="1134" spans="1:120" ht="14.4" x14ac:dyDescent="0.3">
      <c r="A1134" s="21">
        <f>Wedstrijden!A955</f>
        <v>0</v>
      </c>
      <c r="B1134" s="17" t="str">
        <f>IFERROR(VLOOKUP(Wedstrijden!#REF!,#REF!,2,FALSE),"")</f>
        <v/>
      </c>
      <c r="C1134" s="17" t="e">
        <f>Wedstrijden!#REF!</f>
        <v>#REF!</v>
      </c>
      <c r="D1134" s="17" t="str">
        <f>IFERROR(VLOOKUP(Wedstrijden!#REF!,#REF!,2,FALSE),"")</f>
        <v/>
      </c>
      <c r="E1134" s="17" t="str">
        <f>IFERROR(VLOOKUP(Wedstrijden!#REF!,#REF!,5,FALSE),"")</f>
        <v/>
      </c>
      <c r="F1134" s="17" t="e">
        <f>IF(Wedstrijden!#REF!&lt;&gt;"",Wedstrijden!#REF!,"")</f>
        <v>#REF!</v>
      </c>
      <c r="G1134" s="17" t="e">
        <f>IF(Wedstrijden!#REF!="Indoor",1,0)</f>
        <v>#REF!</v>
      </c>
      <c r="H1134" s="17" t="e">
        <f>Wedstrijden!#REF!</f>
        <v>#REF!</v>
      </c>
      <c r="I1134" s="17" t="e">
        <f>IF(Wedstrijden!#REF!="Nee",0,IF(Wedstrijden!#REF!="Ja",1,""))</f>
        <v>#REF!</v>
      </c>
      <c r="J1134" s="17" t="e">
        <f>IF(Wedstrijden!#REF!&lt;&gt;"",Wedstrijden!#REF!,"")</f>
        <v>#REF!</v>
      </c>
      <c r="W1134" s="18"/>
      <c r="AE1134" s="18"/>
      <c r="AN1134" s="18"/>
      <c r="AU1134" s="18"/>
      <c r="BA1134" s="18"/>
      <c r="BE1134" s="18"/>
      <c r="BJ1134" s="17" t="str">
        <f>IF(COUNTA(Wedstrijden!O955:Y955)&lt;&gt;0,1,"")</f>
        <v/>
      </c>
      <c r="BK1134" s="17" t="str">
        <f t="shared" si="102"/>
        <v/>
      </c>
      <c r="BL1134" s="17" t="str">
        <f>IF(Wedstrijden!O955="x","AA","")</f>
        <v/>
      </c>
      <c r="BM1134" s="17" t="str">
        <f>IF(Wedstrijden!P955="x","A","")</f>
        <v/>
      </c>
      <c r="BN1134" s="17" t="str">
        <f>IF(Wedstrijden!Q955="x","B1","")</f>
        <v/>
      </c>
      <c r="BO1134" s="17" t="e">
        <f>IF(Wedstrijden!#REF!="x","BB","")</f>
        <v>#REF!</v>
      </c>
      <c r="BP1134" s="17" t="str">
        <f>IF(Wedstrijden!S955="x","B","")</f>
        <v/>
      </c>
      <c r="BQ1134" s="17" t="str">
        <f>IF(Wedstrijden!T955="x","L1","")</f>
        <v/>
      </c>
      <c r="BR1134" s="17" t="str">
        <f>IF(Wedstrijden!U955="x","L2","")</f>
        <v/>
      </c>
      <c r="BS1134" s="17" t="str">
        <f>IF(Wedstrijden!V955="x","M1","")</f>
        <v/>
      </c>
      <c r="BT1134" s="17" t="str">
        <f>IF(Wedstrijden!W955="x","M2","")</f>
        <v/>
      </c>
      <c r="BU1134" s="17" t="str">
        <f>IF(Wedstrijden!X955="x","Z1","")</f>
        <v/>
      </c>
      <c r="BV1134" s="17" t="str">
        <f>IF(Wedstrijden!Y955="x","Z2","")</f>
        <v/>
      </c>
      <c r="BW1134" s="17" t="str">
        <f>IF(COUNTA(Wedstrijden!F955:N955)&lt;&gt;0,1,"")</f>
        <v/>
      </c>
      <c r="BX1134" s="17" t="str">
        <f t="shared" si="103"/>
        <v/>
      </c>
      <c r="BY1134" s="17" t="str">
        <f>IF(Wedstrijden!F955="x","BB","")</f>
        <v/>
      </c>
      <c r="BZ1134" s="17" t="str">
        <f>IF(Wedstrijden!G955="x","B","")</f>
        <v/>
      </c>
      <c r="CA1134" s="17" t="str">
        <f>IF(Wedstrijden!H955="x","L1","")</f>
        <v/>
      </c>
      <c r="CB1134" s="17" t="str">
        <f>IF(Wedstrijden!I955="x","L2","")</f>
        <v/>
      </c>
      <c r="CC1134" s="17" t="str">
        <f>IF(Wedstrijden!J955="x","M1","")</f>
        <v/>
      </c>
      <c r="CD1134" s="17" t="str">
        <f>IF(Wedstrijden!K955="x","M2","")</f>
        <v/>
      </c>
      <c r="CE1134" s="17" t="str">
        <f>IF(Wedstrijden!L955="x","Z1","")</f>
        <v/>
      </c>
      <c r="CF1134" s="17" t="str">
        <f>IF(Wedstrijden!M955="x","Z2","")</f>
        <v/>
      </c>
      <c r="CG1134" s="17" t="str">
        <f>IF(Wedstrijden!N955="x","ZZL","")</f>
        <v/>
      </c>
      <c r="CL1134" s="17" t="str">
        <f>IF(COUNTA(Wedstrijden!AG955:AN955)&lt;&gt;0,2,"")</f>
        <v/>
      </c>
      <c r="CM1134" s="17" t="str">
        <f t="shared" si="104"/>
        <v/>
      </c>
      <c r="CN1134" s="17" t="str">
        <f>IF(Wedstrijden!AG955="x","AA","")</f>
        <v/>
      </c>
      <c r="CO1134" s="17" t="str">
        <f>IF(Wedstrijden!AH955="x","A","")</f>
        <v/>
      </c>
      <c r="CP1134" s="17" t="str">
        <f>IF(Wedstrijden!AI955="x","BB","")</f>
        <v/>
      </c>
      <c r="CQ1134" s="17" t="str">
        <f>IF(Wedstrijden!AJ955="x","B","")</f>
        <v/>
      </c>
      <c r="CR1134" s="17" t="str">
        <f>IF(Wedstrijden!AK955="x","L","")</f>
        <v/>
      </c>
      <c r="CS1134" s="17" t="str">
        <f>IF(Wedstrijden!AL955="x","M","")</f>
        <v/>
      </c>
      <c r="CT1134" s="17" t="str">
        <f>IF(Wedstrijden!AM955="x","Z","")</f>
        <v/>
      </c>
      <c r="CU1134" s="17" t="str">
        <f>IF(Wedstrijden!AN955="x","ZZ","")</f>
        <v/>
      </c>
      <c r="CV1134" s="17" t="str">
        <f>IF(COUNTA(Wedstrijden!Z955:AF955)&lt;&gt;0,2,"")</f>
        <v/>
      </c>
      <c r="CW1134" s="17" t="str">
        <f t="shared" si="105"/>
        <v/>
      </c>
      <c r="CX1134" s="17" t="str">
        <f>IF(Wedstrijden!Z955="x","BB","")</f>
        <v/>
      </c>
      <c r="CY1134" s="17" t="str">
        <f>IF(Wedstrijden!AA955="x","B","")</f>
        <v/>
      </c>
      <c r="CZ1134" s="17" t="str">
        <f>IF(Wedstrijden!AB955="x","L","")</f>
        <v/>
      </c>
      <c r="DA1134" s="17" t="str">
        <f>IF(Wedstrijden!AC955="x","M","")</f>
        <v/>
      </c>
      <c r="DB1134" s="17" t="str">
        <f>IF(Wedstrijden!AD955="x","Z","")</f>
        <v/>
      </c>
      <c r="DC1134" s="17" t="str">
        <f>IF(Wedstrijden!AE955="x","ZZ","")</f>
        <v/>
      </c>
      <c r="DD1134" s="17" t="str">
        <f>IF(Wedstrijden!AF955="x","1.40","")</f>
        <v/>
      </c>
      <c r="DE1134" s="17" t="str">
        <f>IF(COUNTA(Wedstrijden!AP955:AR955)&lt;&gt;0,6,"")</f>
        <v/>
      </c>
      <c r="DF1134" s="17" t="str">
        <f t="shared" si="106"/>
        <v/>
      </c>
      <c r="DG1134" s="17" t="str">
        <f>IF(Wedstrijden!AP955="x","L","")</f>
        <v/>
      </c>
      <c r="DH1134" s="17" t="str">
        <f>IF(Wedstrijden!AQ955="x","M","")</f>
        <v/>
      </c>
      <c r="DI1134" s="17" t="str">
        <f>IF(Wedstrijden!AR955="x","Z","")</f>
        <v/>
      </c>
      <c r="DJ1134" s="17" t="str">
        <f>IF(Wedstrijden!AS955="x","Z","")</f>
        <v/>
      </c>
      <c r="DK1134" s="17" t="str">
        <f>IF(COUNTA(Wedstrijden!AU955:AW955)&lt;&gt;0,6,"")</f>
        <v/>
      </c>
      <c r="DL1134" s="17" t="str">
        <f t="shared" si="107"/>
        <v/>
      </c>
      <c r="DM1134" s="17" t="str">
        <f>IF(Wedstrijden!AU955="x","L","")</f>
        <v/>
      </c>
      <c r="DN1134" s="17" t="str">
        <f>IF(Wedstrijden!AV955="x","M","")</f>
        <v/>
      </c>
      <c r="DO1134" s="17" t="str">
        <f>IF(Wedstrijden!AW955="x","Z","")</f>
        <v/>
      </c>
      <c r="DP1134" s="17" t="str">
        <f>IF(Wedstrijden!AX955="x","Z","")</f>
        <v/>
      </c>
    </row>
    <row r="1135" spans="1:120" ht="14.4" x14ac:dyDescent="0.3">
      <c r="A1135" s="21">
        <f>Wedstrijden!A956</f>
        <v>0</v>
      </c>
      <c r="B1135" s="17" t="str">
        <f>IFERROR(VLOOKUP(Wedstrijden!#REF!,#REF!,2,FALSE),"")</f>
        <v/>
      </c>
      <c r="C1135" s="17" t="e">
        <f>Wedstrijden!#REF!</f>
        <v>#REF!</v>
      </c>
      <c r="D1135" s="17" t="str">
        <f>IFERROR(VLOOKUP(Wedstrijden!#REF!,#REF!,2,FALSE),"")</f>
        <v/>
      </c>
      <c r="E1135" s="17" t="str">
        <f>IFERROR(VLOOKUP(Wedstrijden!#REF!,#REF!,5,FALSE),"")</f>
        <v/>
      </c>
      <c r="F1135" s="17" t="e">
        <f>IF(Wedstrijden!#REF!&lt;&gt;"",Wedstrijden!#REF!,"")</f>
        <v>#REF!</v>
      </c>
      <c r="G1135" s="17" t="e">
        <f>IF(Wedstrijden!#REF!="Indoor",1,0)</f>
        <v>#REF!</v>
      </c>
      <c r="H1135" s="17" t="e">
        <f>Wedstrijden!#REF!</f>
        <v>#REF!</v>
      </c>
      <c r="I1135" s="17" t="e">
        <f>IF(Wedstrijden!#REF!="Nee",0,IF(Wedstrijden!#REF!="Ja",1,""))</f>
        <v>#REF!</v>
      </c>
      <c r="J1135" s="17" t="e">
        <f>IF(Wedstrijden!#REF!&lt;&gt;"",Wedstrijden!#REF!,"")</f>
        <v>#REF!</v>
      </c>
      <c r="W1135" s="18"/>
      <c r="AE1135" s="18"/>
      <c r="AN1135" s="18"/>
      <c r="AU1135" s="18"/>
      <c r="BA1135" s="18"/>
      <c r="BE1135" s="18"/>
      <c r="BJ1135" s="17" t="str">
        <f>IF(COUNTA(Wedstrijden!O956:Y956)&lt;&gt;0,1,"")</f>
        <v/>
      </c>
      <c r="BK1135" s="17" t="str">
        <f t="shared" si="102"/>
        <v/>
      </c>
      <c r="BL1135" s="17" t="str">
        <f>IF(Wedstrijden!O956="x","AA","")</f>
        <v/>
      </c>
      <c r="BM1135" s="17" t="str">
        <f>IF(Wedstrijden!P956="x","A","")</f>
        <v/>
      </c>
      <c r="BN1135" s="17" t="str">
        <f>IF(Wedstrijden!Q956="x","B1","")</f>
        <v/>
      </c>
      <c r="BO1135" s="17" t="e">
        <f>IF(Wedstrijden!#REF!="x","BB","")</f>
        <v>#REF!</v>
      </c>
      <c r="BP1135" s="17" t="str">
        <f>IF(Wedstrijden!S956="x","B","")</f>
        <v/>
      </c>
      <c r="BQ1135" s="17" t="str">
        <f>IF(Wedstrijden!T956="x","L1","")</f>
        <v/>
      </c>
      <c r="BR1135" s="17" t="str">
        <f>IF(Wedstrijden!U956="x","L2","")</f>
        <v/>
      </c>
      <c r="BS1135" s="17" t="str">
        <f>IF(Wedstrijden!V956="x","M1","")</f>
        <v/>
      </c>
      <c r="BT1135" s="17" t="str">
        <f>IF(Wedstrijden!W956="x","M2","")</f>
        <v/>
      </c>
      <c r="BU1135" s="17" t="str">
        <f>IF(Wedstrijden!X956="x","Z1","")</f>
        <v/>
      </c>
      <c r="BV1135" s="17" t="str">
        <f>IF(Wedstrijden!Y956="x","Z2","")</f>
        <v/>
      </c>
      <c r="BW1135" s="17" t="str">
        <f>IF(COUNTA(Wedstrijden!F956:N956)&lt;&gt;0,1,"")</f>
        <v/>
      </c>
      <c r="BX1135" s="17" t="str">
        <f t="shared" si="103"/>
        <v/>
      </c>
      <c r="BY1135" s="17" t="str">
        <f>IF(Wedstrijden!F956="x","BB","")</f>
        <v/>
      </c>
      <c r="BZ1135" s="17" t="str">
        <f>IF(Wedstrijden!G956="x","B","")</f>
        <v/>
      </c>
      <c r="CA1135" s="17" t="str">
        <f>IF(Wedstrijden!H956="x","L1","")</f>
        <v/>
      </c>
      <c r="CB1135" s="17" t="str">
        <f>IF(Wedstrijden!I956="x","L2","")</f>
        <v/>
      </c>
      <c r="CC1135" s="17" t="str">
        <f>IF(Wedstrijden!J956="x","M1","")</f>
        <v/>
      </c>
      <c r="CD1135" s="17" t="str">
        <f>IF(Wedstrijden!K956="x","M2","")</f>
        <v/>
      </c>
      <c r="CE1135" s="17" t="str">
        <f>IF(Wedstrijden!L956="x","Z1","")</f>
        <v/>
      </c>
      <c r="CF1135" s="17" t="str">
        <f>IF(Wedstrijden!M956="x","Z2","")</f>
        <v/>
      </c>
      <c r="CG1135" s="17" t="str">
        <f>IF(Wedstrijden!N956="x","ZZL","")</f>
        <v/>
      </c>
      <c r="CL1135" s="17" t="str">
        <f>IF(COUNTA(Wedstrijden!AG956:AN956)&lt;&gt;0,2,"")</f>
        <v/>
      </c>
      <c r="CM1135" s="17" t="str">
        <f t="shared" si="104"/>
        <v/>
      </c>
      <c r="CN1135" s="17" t="str">
        <f>IF(Wedstrijden!AG956="x","AA","")</f>
        <v/>
      </c>
      <c r="CO1135" s="17" t="str">
        <f>IF(Wedstrijden!AH956="x","A","")</f>
        <v/>
      </c>
      <c r="CP1135" s="17" t="str">
        <f>IF(Wedstrijden!AI956="x","BB","")</f>
        <v/>
      </c>
      <c r="CQ1135" s="17" t="str">
        <f>IF(Wedstrijden!AJ956="x","B","")</f>
        <v/>
      </c>
      <c r="CR1135" s="17" t="str">
        <f>IF(Wedstrijden!AK956="x","L","")</f>
        <v/>
      </c>
      <c r="CS1135" s="17" t="str">
        <f>IF(Wedstrijden!AL956="x","M","")</f>
        <v/>
      </c>
      <c r="CT1135" s="17" t="str">
        <f>IF(Wedstrijden!AM956="x","Z","")</f>
        <v/>
      </c>
      <c r="CU1135" s="17" t="str">
        <f>IF(Wedstrijden!AN956="x","ZZ","")</f>
        <v/>
      </c>
      <c r="CV1135" s="17" t="str">
        <f>IF(COUNTA(Wedstrijden!Z956:AF956)&lt;&gt;0,2,"")</f>
        <v/>
      </c>
      <c r="CW1135" s="17" t="str">
        <f t="shared" si="105"/>
        <v/>
      </c>
      <c r="CX1135" s="17" t="str">
        <f>IF(Wedstrijden!Z956="x","BB","")</f>
        <v/>
      </c>
      <c r="CY1135" s="17" t="str">
        <f>IF(Wedstrijden!AA956="x","B","")</f>
        <v/>
      </c>
      <c r="CZ1135" s="17" t="str">
        <f>IF(Wedstrijden!AB956="x","L","")</f>
        <v/>
      </c>
      <c r="DA1135" s="17" t="str">
        <f>IF(Wedstrijden!AC956="x","M","")</f>
        <v/>
      </c>
      <c r="DB1135" s="17" t="str">
        <f>IF(Wedstrijden!AD956="x","Z","")</f>
        <v/>
      </c>
      <c r="DC1135" s="17" t="str">
        <f>IF(Wedstrijden!AE956="x","ZZ","")</f>
        <v/>
      </c>
      <c r="DD1135" s="17" t="str">
        <f>IF(Wedstrijden!AF956="x","1.40","")</f>
        <v/>
      </c>
      <c r="DE1135" s="17" t="str">
        <f>IF(COUNTA(Wedstrijden!AP956:AR956)&lt;&gt;0,6,"")</f>
        <v/>
      </c>
      <c r="DF1135" s="17" t="str">
        <f t="shared" si="106"/>
        <v/>
      </c>
      <c r="DG1135" s="17" t="str">
        <f>IF(Wedstrijden!AP956="x","L","")</f>
        <v/>
      </c>
      <c r="DH1135" s="17" t="str">
        <f>IF(Wedstrijden!AQ956="x","M","")</f>
        <v/>
      </c>
      <c r="DI1135" s="17" t="str">
        <f>IF(Wedstrijden!AR956="x","Z","")</f>
        <v/>
      </c>
      <c r="DJ1135" s="17" t="str">
        <f>IF(Wedstrijden!AS956="x","Z","")</f>
        <v/>
      </c>
      <c r="DK1135" s="17" t="str">
        <f>IF(COUNTA(Wedstrijden!AU956:AW956)&lt;&gt;0,6,"")</f>
        <v/>
      </c>
      <c r="DL1135" s="17" t="str">
        <f t="shared" si="107"/>
        <v/>
      </c>
      <c r="DM1135" s="17" t="str">
        <f>IF(Wedstrijden!AU956="x","L","")</f>
        <v/>
      </c>
      <c r="DN1135" s="17" t="str">
        <f>IF(Wedstrijden!AV956="x","M","")</f>
        <v/>
      </c>
      <c r="DO1135" s="17" t="str">
        <f>IF(Wedstrijden!AW956="x","Z","")</f>
        <v/>
      </c>
      <c r="DP1135" s="17" t="str">
        <f>IF(Wedstrijden!AX956="x","Z","")</f>
        <v/>
      </c>
    </row>
    <row r="1136" spans="1:120" ht="14.4" x14ac:dyDescent="0.3">
      <c r="A1136" s="21">
        <f>Wedstrijden!A957</f>
        <v>0</v>
      </c>
      <c r="B1136" s="17" t="str">
        <f>IFERROR(VLOOKUP(Wedstrijden!#REF!,#REF!,2,FALSE),"")</f>
        <v/>
      </c>
      <c r="C1136" s="17" t="e">
        <f>Wedstrijden!#REF!</f>
        <v>#REF!</v>
      </c>
      <c r="D1136" s="17" t="str">
        <f>IFERROR(VLOOKUP(Wedstrijden!#REF!,#REF!,2,FALSE),"")</f>
        <v/>
      </c>
      <c r="E1136" s="17" t="str">
        <f>IFERROR(VLOOKUP(Wedstrijden!#REF!,#REF!,5,FALSE),"")</f>
        <v/>
      </c>
      <c r="F1136" s="17" t="e">
        <f>IF(Wedstrijden!#REF!&lt;&gt;"",Wedstrijden!#REF!,"")</f>
        <v>#REF!</v>
      </c>
      <c r="G1136" s="17" t="e">
        <f>IF(Wedstrijden!#REF!="Indoor",1,0)</f>
        <v>#REF!</v>
      </c>
      <c r="H1136" s="17" t="e">
        <f>Wedstrijden!#REF!</f>
        <v>#REF!</v>
      </c>
      <c r="I1136" s="17" t="e">
        <f>IF(Wedstrijden!#REF!="Nee",0,IF(Wedstrijden!#REF!="Ja",1,""))</f>
        <v>#REF!</v>
      </c>
      <c r="J1136" s="17" t="e">
        <f>IF(Wedstrijden!#REF!&lt;&gt;"",Wedstrijden!#REF!,"")</f>
        <v>#REF!</v>
      </c>
      <c r="W1136" s="18"/>
      <c r="AE1136" s="18"/>
      <c r="AN1136" s="18"/>
      <c r="AU1136" s="18"/>
      <c r="BA1136" s="18"/>
      <c r="BE1136" s="18"/>
      <c r="BJ1136" s="17" t="str">
        <f>IF(COUNTA(Wedstrijden!O957:Y957)&lt;&gt;0,1,"")</f>
        <v/>
      </c>
      <c r="BK1136" s="17" t="str">
        <f t="shared" si="102"/>
        <v/>
      </c>
      <c r="BL1136" s="17" t="str">
        <f>IF(Wedstrijden!O957="x","AA","")</f>
        <v/>
      </c>
      <c r="BM1136" s="17" t="str">
        <f>IF(Wedstrijden!P957="x","A","")</f>
        <v/>
      </c>
      <c r="BN1136" s="17" t="str">
        <f>IF(Wedstrijden!Q957="x","B1","")</f>
        <v/>
      </c>
      <c r="BO1136" s="17" t="e">
        <f>IF(Wedstrijden!#REF!="x","BB","")</f>
        <v>#REF!</v>
      </c>
      <c r="BP1136" s="17" t="str">
        <f>IF(Wedstrijden!S957="x","B","")</f>
        <v/>
      </c>
      <c r="BQ1136" s="17" t="str">
        <f>IF(Wedstrijden!T957="x","L1","")</f>
        <v/>
      </c>
      <c r="BR1136" s="17" t="str">
        <f>IF(Wedstrijden!U957="x","L2","")</f>
        <v/>
      </c>
      <c r="BS1136" s="17" t="str">
        <f>IF(Wedstrijden!V957="x","M1","")</f>
        <v/>
      </c>
      <c r="BT1136" s="17" t="str">
        <f>IF(Wedstrijden!W957="x","M2","")</f>
        <v/>
      </c>
      <c r="BU1136" s="17" t="str">
        <f>IF(Wedstrijden!X957="x","Z1","")</f>
        <v/>
      </c>
      <c r="BV1136" s="17" t="str">
        <f>IF(Wedstrijden!Y957="x","Z2","")</f>
        <v/>
      </c>
      <c r="BW1136" s="17" t="str">
        <f>IF(COUNTA(Wedstrijden!F957:N957)&lt;&gt;0,1,"")</f>
        <v/>
      </c>
      <c r="BX1136" s="17" t="str">
        <f t="shared" si="103"/>
        <v/>
      </c>
      <c r="BY1136" s="17" t="str">
        <f>IF(Wedstrijden!F957="x","BB","")</f>
        <v/>
      </c>
      <c r="BZ1136" s="17" t="str">
        <f>IF(Wedstrijden!G957="x","B","")</f>
        <v/>
      </c>
      <c r="CA1136" s="17" t="str">
        <f>IF(Wedstrijden!H957="x","L1","")</f>
        <v/>
      </c>
      <c r="CB1136" s="17" t="str">
        <f>IF(Wedstrijden!I957="x","L2","")</f>
        <v/>
      </c>
      <c r="CC1136" s="17" t="str">
        <f>IF(Wedstrijden!J957="x","M1","")</f>
        <v/>
      </c>
      <c r="CD1136" s="17" t="str">
        <f>IF(Wedstrijden!K957="x","M2","")</f>
        <v/>
      </c>
      <c r="CE1136" s="17" t="str">
        <f>IF(Wedstrijden!L957="x","Z1","")</f>
        <v/>
      </c>
      <c r="CF1136" s="17" t="str">
        <f>IF(Wedstrijden!M957="x","Z2","")</f>
        <v/>
      </c>
      <c r="CG1136" s="17" t="str">
        <f>IF(Wedstrijden!N957="x","ZZL","")</f>
        <v/>
      </c>
      <c r="CL1136" s="17" t="str">
        <f>IF(COUNTA(Wedstrijden!AG957:AN957)&lt;&gt;0,2,"")</f>
        <v/>
      </c>
      <c r="CM1136" s="17" t="str">
        <f t="shared" si="104"/>
        <v/>
      </c>
      <c r="CN1136" s="17" t="str">
        <f>IF(Wedstrijden!AG957="x","AA","")</f>
        <v/>
      </c>
      <c r="CO1136" s="17" t="str">
        <f>IF(Wedstrijden!AH957="x","A","")</f>
        <v/>
      </c>
      <c r="CP1136" s="17" t="str">
        <f>IF(Wedstrijden!AI957="x","BB","")</f>
        <v/>
      </c>
      <c r="CQ1136" s="17" t="str">
        <f>IF(Wedstrijden!AJ957="x","B","")</f>
        <v/>
      </c>
      <c r="CR1136" s="17" t="str">
        <f>IF(Wedstrijden!AK957="x","L","")</f>
        <v/>
      </c>
      <c r="CS1136" s="17" t="str">
        <f>IF(Wedstrijden!AL957="x","M","")</f>
        <v/>
      </c>
      <c r="CT1136" s="17" t="str">
        <f>IF(Wedstrijden!AM957="x","Z","")</f>
        <v/>
      </c>
      <c r="CU1136" s="17" t="str">
        <f>IF(Wedstrijden!AN957="x","ZZ","")</f>
        <v/>
      </c>
      <c r="CV1136" s="17" t="str">
        <f>IF(COUNTA(Wedstrijden!Z957:AF957)&lt;&gt;0,2,"")</f>
        <v/>
      </c>
      <c r="CW1136" s="17" t="str">
        <f t="shared" si="105"/>
        <v/>
      </c>
      <c r="CX1136" s="17" t="str">
        <f>IF(Wedstrijden!Z957="x","BB","")</f>
        <v/>
      </c>
      <c r="CY1136" s="17" t="str">
        <f>IF(Wedstrijden!AA957="x","B","")</f>
        <v/>
      </c>
      <c r="CZ1136" s="17" t="str">
        <f>IF(Wedstrijden!AB957="x","L","")</f>
        <v/>
      </c>
      <c r="DA1136" s="17" t="str">
        <f>IF(Wedstrijden!AC957="x","M","")</f>
        <v/>
      </c>
      <c r="DB1136" s="17" t="str">
        <f>IF(Wedstrijden!AD957="x","Z","")</f>
        <v/>
      </c>
      <c r="DC1136" s="17" t="str">
        <f>IF(Wedstrijden!AE957="x","ZZ","")</f>
        <v/>
      </c>
      <c r="DD1136" s="17" t="str">
        <f>IF(Wedstrijden!AF957="x","1.40","")</f>
        <v/>
      </c>
      <c r="DE1136" s="17" t="str">
        <f>IF(COUNTA(Wedstrijden!AP957:AR957)&lt;&gt;0,6,"")</f>
        <v/>
      </c>
      <c r="DF1136" s="17" t="str">
        <f t="shared" si="106"/>
        <v/>
      </c>
      <c r="DG1136" s="17" t="str">
        <f>IF(Wedstrijden!AP957="x","L","")</f>
        <v/>
      </c>
      <c r="DH1136" s="17" t="str">
        <f>IF(Wedstrijden!AQ957="x","M","")</f>
        <v/>
      </c>
      <c r="DI1136" s="17" t="str">
        <f>IF(Wedstrijden!AR957="x","Z","")</f>
        <v/>
      </c>
      <c r="DJ1136" s="17" t="str">
        <f>IF(Wedstrijden!AS957="x","Z","")</f>
        <v/>
      </c>
      <c r="DK1136" s="17" t="str">
        <f>IF(COUNTA(Wedstrijden!AU957:AW957)&lt;&gt;0,6,"")</f>
        <v/>
      </c>
      <c r="DL1136" s="17" t="str">
        <f t="shared" si="107"/>
        <v/>
      </c>
      <c r="DM1136" s="17" t="str">
        <f>IF(Wedstrijden!AU957="x","L","")</f>
        <v/>
      </c>
      <c r="DN1136" s="17" t="str">
        <f>IF(Wedstrijden!AV957="x","M","")</f>
        <v/>
      </c>
      <c r="DO1136" s="17" t="str">
        <f>IF(Wedstrijden!AW957="x","Z","")</f>
        <v/>
      </c>
      <c r="DP1136" s="17" t="str">
        <f>IF(Wedstrijden!AX957="x","Z","")</f>
        <v/>
      </c>
    </row>
    <row r="1137" spans="1:120" ht="14.4" x14ac:dyDescent="0.3">
      <c r="A1137" s="21">
        <f>Wedstrijden!A958</f>
        <v>0</v>
      </c>
      <c r="B1137" s="17" t="str">
        <f>IFERROR(VLOOKUP(Wedstrijden!#REF!,#REF!,2,FALSE),"")</f>
        <v/>
      </c>
      <c r="C1137" s="17" t="e">
        <f>Wedstrijden!#REF!</f>
        <v>#REF!</v>
      </c>
      <c r="D1137" s="17" t="str">
        <f>IFERROR(VLOOKUP(Wedstrijden!#REF!,#REF!,2,FALSE),"")</f>
        <v/>
      </c>
      <c r="E1137" s="17" t="str">
        <f>IFERROR(VLOOKUP(Wedstrijden!#REF!,#REF!,5,FALSE),"")</f>
        <v/>
      </c>
      <c r="F1137" s="17" t="e">
        <f>IF(Wedstrijden!#REF!&lt;&gt;"",Wedstrijden!#REF!,"")</f>
        <v>#REF!</v>
      </c>
      <c r="G1137" s="17" t="e">
        <f>IF(Wedstrijden!#REF!="Indoor",1,0)</f>
        <v>#REF!</v>
      </c>
      <c r="H1137" s="17" t="e">
        <f>Wedstrijden!#REF!</f>
        <v>#REF!</v>
      </c>
      <c r="I1137" s="17" t="e">
        <f>IF(Wedstrijden!#REF!="Nee",0,IF(Wedstrijden!#REF!="Ja",1,""))</f>
        <v>#REF!</v>
      </c>
      <c r="J1137" s="17" t="e">
        <f>IF(Wedstrijden!#REF!&lt;&gt;"",Wedstrijden!#REF!,"")</f>
        <v>#REF!</v>
      </c>
      <c r="W1137" s="18"/>
      <c r="AE1137" s="18"/>
      <c r="AN1137" s="18"/>
      <c r="AU1137" s="18"/>
      <c r="BA1137" s="18"/>
      <c r="BE1137" s="18"/>
      <c r="BJ1137" s="17" t="str">
        <f>IF(COUNTA(Wedstrijden!O958:Y958)&lt;&gt;0,1,"")</f>
        <v/>
      </c>
      <c r="BK1137" s="17" t="str">
        <f t="shared" si="102"/>
        <v/>
      </c>
      <c r="BL1137" s="17" t="str">
        <f>IF(Wedstrijden!O958="x","AA","")</f>
        <v/>
      </c>
      <c r="BM1137" s="17" t="str">
        <f>IF(Wedstrijden!P958="x","A","")</f>
        <v/>
      </c>
      <c r="BN1137" s="17" t="str">
        <f>IF(Wedstrijden!Q958="x","B1","")</f>
        <v/>
      </c>
      <c r="BO1137" s="17" t="e">
        <f>IF(Wedstrijden!#REF!="x","BB","")</f>
        <v>#REF!</v>
      </c>
      <c r="BP1137" s="17" t="str">
        <f>IF(Wedstrijden!S958="x","B","")</f>
        <v/>
      </c>
      <c r="BQ1137" s="17" t="str">
        <f>IF(Wedstrijden!T958="x","L1","")</f>
        <v/>
      </c>
      <c r="BR1137" s="17" t="str">
        <f>IF(Wedstrijden!U958="x","L2","")</f>
        <v/>
      </c>
      <c r="BS1137" s="17" t="str">
        <f>IF(Wedstrijden!V958="x","M1","")</f>
        <v/>
      </c>
      <c r="BT1137" s="17" t="str">
        <f>IF(Wedstrijden!W958="x","M2","")</f>
        <v/>
      </c>
      <c r="BU1137" s="17" t="str">
        <f>IF(Wedstrijden!X958="x","Z1","")</f>
        <v/>
      </c>
      <c r="BV1137" s="17" t="str">
        <f>IF(Wedstrijden!Y958="x","Z2","")</f>
        <v/>
      </c>
      <c r="BW1137" s="17" t="str">
        <f>IF(COUNTA(Wedstrijden!F958:N958)&lt;&gt;0,1,"")</f>
        <v/>
      </c>
      <c r="BX1137" s="17" t="str">
        <f t="shared" si="103"/>
        <v/>
      </c>
      <c r="BY1137" s="17" t="str">
        <f>IF(Wedstrijden!F958="x","BB","")</f>
        <v/>
      </c>
      <c r="BZ1137" s="17" t="str">
        <f>IF(Wedstrijden!G958="x","B","")</f>
        <v/>
      </c>
      <c r="CA1137" s="17" t="str">
        <f>IF(Wedstrijden!H958="x","L1","")</f>
        <v/>
      </c>
      <c r="CB1137" s="17" t="str">
        <f>IF(Wedstrijden!I958="x","L2","")</f>
        <v/>
      </c>
      <c r="CC1137" s="17" t="str">
        <f>IF(Wedstrijden!J958="x","M1","")</f>
        <v/>
      </c>
      <c r="CD1137" s="17" t="str">
        <f>IF(Wedstrijden!K958="x","M2","")</f>
        <v/>
      </c>
      <c r="CE1137" s="17" t="str">
        <f>IF(Wedstrijden!L958="x","Z1","")</f>
        <v/>
      </c>
      <c r="CF1137" s="17" t="str">
        <f>IF(Wedstrijden!M958="x","Z2","")</f>
        <v/>
      </c>
      <c r="CG1137" s="17" t="str">
        <f>IF(Wedstrijden!N958="x","ZZL","")</f>
        <v/>
      </c>
      <c r="CL1137" s="17" t="str">
        <f>IF(COUNTA(Wedstrijden!AG958:AN958)&lt;&gt;0,2,"")</f>
        <v/>
      </c>
      <c r="CM1137" s="17" t="str">
        <f t="shared" si="104"/>
        <v/>
      </c>
      <c r="CN1137" s="17" t="str">
        <f>IF(Wedstrijden!AG958="x","AA","")</f>
        <v/>
      </c>
      <c r="CO1137" s="17" t="str">
        <f>IF(Wedstrijden!AH958="x","A","")</f>
        <v/>
      </c>
      <c r="CP1137" s="17" t="str">
        <f>IF(Wedstrijden!AI958="x","BB","")</f>
        <v/>
      </c>
      <c r="CQ1137" s="17" t="str">
        <f>IF(Wedstrijden!AJ958="x","B","")</f>
        <v/>
      </c>
      <c r="CR1137" s="17" t="str">
        <f>IF(Wedstrijden!AK958="x","L","")</f>
        <v/>
      </c>
      <c r="CS1137" s="17" t="str">
        <f>IF(Wedstrijden!AL958="x","M","")</f>
        <v/>
      </c>
      <c r="CT1137" s="17" t="str">
        <f>IF(Wedstrijden!AM958="x","Z","")</f>
        <v/>
      </c>
      <c r="CU1137" s="17" t="str">
        <f>IF(Wedstrijden!AN958="x","ZZ","")</f>
        <v/>
      </c>
      <c r="CV1137" s="17" t="str">
        <f>IF(COUNTA(Wedstrijden!Z958:AF958)&lt;&gt;0,2,"")</f>
        <v/>
      </c>
      <c r="CW1137" s="17" t="str">
        <f t="shared" si="105"/>
        <v/>
      </c>
      <c r="CX1137" s="17" t="str">
        <f>IF(Wedstrijden!Z958="x","BB","")</f>
        <v/>
      </c>
      <c r="CY1137" s="17" t="str">
        <f>IF(Wedstrijden!AA958="x","B","")</f>
        <v/>
      </c>
      <c r="CZ1137" s="17" t="str">
        <f>IF(Wedstrijden!AB958="x","L","")</f>
        <v/>
      </c>
      <c r="DA1137" s="17" t="str">
        <f>IF(Wedstrijden!AC958="x","M","")</f>
        <v/>
      </c>
      <c r="DB1137" s="17" t="str">
        <f>IF(Wedstrijden!AD958="x","Z","")</f>
        <v/>
      </c>
      <c r="DC1137" s="17" t="str">
        <f>IF(Wedstrijden!AE958="x","ZZ","")</f>
        <v/>
      </c>
      <c r="DD1137" s="17" t="str">
        <f>IF(Wedstrijden!AF958="x","1.40","")</f>
        <v/>
      </c>
      <c r="DE1137" s="17" t="str">
        <f>IF(COUNTA(Wedstrijden!AP958:AR958)&lt;&gt;0,6,"")</f>
        <v/>
      </c>
      <c r="DF1137" s="17" t="str">
        <f t="shared" si="106"/>
        <v/>
      </c>
      <c r="DG1137" s="17" t="str">
        <f>IF(Wedstrijden!AP958="x","L","")</f>
        <v/>
      </c>
      <c r="DH1137" s="17" t="str">
        <f>IF(Wedstrijden!AQ958="x","M","")</f>
        <v/>
      </c>
      <c r="DI1137" s="17" t="str">
        <f>IF(Wedstrijden!AR958="x","Z","")</f>
        <v/>
      </c>
      <c r="DJ1137" s="17" t="str">
        <f>IF(Wedstrijden!AS958="x","Z","")</f>
        <v/>
      </c>
      <c r="DK1137" s="17" t="str">
        <f>IF(COUNTA(Wedstrijden!AU958:AW958)&lt;&gt;0,6,"")</f>
        <v/>
      </c>
      <c r="DL1137" s="17" t="str">
        <f t="shared" si="107"/>
        <v/>
      </c>
      <c r="DM1137" s="17" t="str">
        <f>IF(Wedstrijden!AU958="x","L","")</f>
        <v/>
      </c>
      <c r="DN1137" s="17" t="str">
        <f>IF(Wedstrijden!AV958="x","M","")</f>
        <v/>
      </c>
      <c r="DO1137" s="17" t="str">
        <f>IF(Wedstrijden!AW958="x","Z","")</f>
        <v/>
      </c>
      <c r="DP1137" s="17" t="str">
        <f>IF(Wedstrijden!AX958="x","Z","")</f>
        <v/>
      </c>
    </row>
    <row r="1138" spans="1:120" ht="14.4" x14ac:dyDescent="0.3">
      <c r="A1138" s="21">
        <f>Wedstrijden!A959</f>
        <v>0</v>
      </c>
      <c r="B1138" s="17" t="str">
        <f>IFERROR(VLOOKUP(Wedstrijden!#REF!,#REF!,2,FALSE),"")</f>
        <v/>
      </c>
      <c r="C1138" s="17" t="e">
        <f>Wedstrijden!#REF!</f>
        <v>#REF!</v>
      </c>
      <c r="D1138" s="17" t="str">
        <f>IFERROR(VLOOKUP(Wedstrijden!#REF!,#REF!,2,FALSE),"")</f>
        <v/>
      </c>
      <c r="E1138" s="17" t="str">
        <f>IFERROR(VLOOKUP(Wedstrijden!#REF!,#REF!,5,FALSE),"")</f>
        <v/>
      </c>
      <c r="F1138" s="17" t="e">
        <f>IF(Wedstrijden!#REF!&lt;&gt;"",Wedstrijden!#REF!,"")</f>
        <v>#REF!</v>
      </c>
      <c r="G1138" s="17" t="e">
        <f>IF(Wedstrijden!#REF!="Indoor",1,0)</f>
        <v>#REF!</v>
      </c>
      <c r="H1138" s="17" t="e">
        <f>Wedstrijden!#REF!</f>
        <v>#REF!</v>
      </c>
      <c r="I1138" s="17" t="e">
        <f>IF(Wedstrijden!#REF!="Nee",0,IF(Wedstrijden!#REF!="Ja",1,""))</f>
        <v>#REF!</v>
      </c>
      <c r="J1138" s="17" t="e">
        <f>IF(Wedstrijden!#REF!&lt;&gt;"",Wedstrijden!#REF!,"")</f>
        <v>#REF!</v>
      </c>
      <c r="W1138" s="18"/>
      <c r="AE1138" s="18"/>
      <c r="AN1138" s="18"/>
      <c r="AU1138" s="18"/>
      <c r="BA1138" s="18"/>
      <c r="BE1138" s="18"/>
      <c r="BJ1138" s="17" t="str">
        <f>IF(COUNTA(Wedstrijden!O959:Y959)&lt;&gt;0,1,"")</f>
        <v/>
      </c>
      <c r="BK1138" s="17" t="str">
        <f t="shared" si="102"/>
        <v/>
      </c>
      <c r="BL1138" s="17" t="str">
        <f>IF(Wedstrijden!O959="x","AA","")</f>
        <v/>
      </c>
      <c r="BM1138" s="17" t="str">
        <f>IF(Wedstrijden!P959="x","A","")</f>
        <v/>
      </c>
      <c r="BN1138" s="17" t="str">
        <f>IF(Wedstrijden!Q959="x","B1","")</f>
        <v/>
      </c>
      <c r="BO1138" s="17" t="e">
        <f>IF(Wedstrijden!#REF!="x","BB","")</f>
        <v>#REF!</v>
      </c>
      <c r="BP1138" s="17" t="str">
        <f>IF(Wedstrijden!S959="x","B","")</f>
        <v/>
      </c>
      <c r="BQ1138" s="17" t="str">
        <f>IF(Wedstrijden!T959="x","L1","")</f>
        <v/>
      </c>
      <c r="BR1138" s="17" t="str">
        <f>IF(Wedstrijden!U959="x","L2","")</f>
        <v/>
      </c>
      <c r="BS1138" s="17" t="str">
        <f>IF(Wedstrijden!V959="x","M1","")</f>
        <v/>
      </c>
      <c r="BT1138" s="17" t="str">
        <f>IF(Wedstrijden!W959="x","M2","")</f>
        <v/>
      </c>
      <c r="BU1138" s="17" t="str">
        <f>IF(Wedstrijden!X959="x","Z1","")</f>
        <v/>
      </c>
      <c r="BV1138" s="17" t="str">
        <f>IF(Wedstrijden!Y959="x","Z2","")</f>
        <v/>
      </c>
      <c r="BW1138" s="17" t="str">
        <f>IF(COUNTA(Wedstrijden!F959:N959)&lt;&gt;0,1,"")</f>
        <v/>
      </c>
      <c r="BX1138" s="17" t="str">
        <f t="shared" si="103"/>
        <v/>
      </c>
      <c r="BY1138" s="17" t="str">
        <f>IF(Wedstrijden!F959="x","BB","")</f>
        <v/>
      </c>
      <c r="BZ1138" s="17" t="str">
        <f>IF(Wedstrijden!G959="x","B","")</f>
        <v/>
      </c>
      <c r="CA1138" s="17" t="str">
        <f>IF(Wedstrijden!H959="x","L1","")</f>
        <v/>
      </c>
      <c r="CB1138" s="17" t="str">
        <f>IF(Wedstrijden!I959="x","L2","")</f>
        <v/>
      </c>
      <c r="CC1138" s="17" t="str">
        <f>IF(Wedstrijden!J959="x","M1","")</f>
        <v/>
      </c>
      <c r="CD1138" s="17" t="str">
        <f>IF(Wedstrijden!K959="x","M2","")</f>
        <v/>
      </c>
      <c r="CE1138" s="17" t="str">
        <f>IF(Wedstrijden!L959="x","Z1","")</f>
        <v/>
      </c>
      <c r="CF1138" s="17" t="str">
        <f>IF(Wedstrijden!M959="x","Z2","")</f>
        <v/>
      </c>
      <c r="CG1138" s="17" t="str">
        <f>IF(Wedstrijden!N959="x","ZZL","")</f>
        <v/>
      </c>
      <c r="CL1138" s="17" t="str">
        <f>IF(COUNTA(Wedstrijden!AG959:AN959)&lt;&gt;0,2,"")</f>
        <v/>
      </c>
      <c r="CM1138" s="17" t="str">
        <f t="shared" si="104"/>
        <v/>
      </c>
      <c r="CN1138" s="17" t="str">
        <f>IF(Wedstrijden!AG959="x","AA","")</f>
        <v/>
      </c>
      <c r="CO1138" s="17" t="str">
        <f>IF(Wedstrijden!AH959="x","A","")</f>
        <v/>
      </c>
      <c r="CP1138" s="17" t="str">
        <f>IF(Wedstrijden!AI959="x","BB","")</f>
        <v/>
      </c>
      <c r="CQ1138" s="17" t="str">
        <f>IF(Wedstrijden!AJ959="x","B","")</f>
        <v/>
      </c>
      <c r="CR1138" s="17" t="str">
        <f>IF(Wedstrijden!AK959="x","L","")</f>
        <v/>
      </c>
      <c r="CS1138" s="17" t="str">
        <f>IF(Wedstrijden!AL959="x","M","")</f>
        <v/>
      </c>
      <c r="CT1138" s="17" t="str">
        <f>IF(Wedstrijden!AM959="x","Z","")</f>
        <v/>
      </c>
      <c r="CU1138" s="17" t="str">
        <f>IF(Wedstrijden!AN959="x","ZZ","")</f>
        <v/>
      </c>
      <c r="CV1138" s="17" t="str">
        <f>IF(COUNTA(Wedstrijden!Z959:AF959)&lt;&gt;0,2,"")</f>
        <v/>
      </c>
      <c r="CW1138" s="17" t="str">
        <f t="shared" si="105"/>
        <v/>
      </c>
      <c r="CX1138" s="17" t="str">
        <f>IF(Wedstrijden!Z959="x","BB","")</f>
        <v/>
      </c>
      <c r="CY1138" s="17" t="str">
        <f>IF(Wedstrijden!AA959="x","B","")</f>
        <v/>
      </c>
      <c r="CZ1138" s="17" t="str">
        <f>IF(Wedstrijden!AB959="x","L","")</f>
        <v/>
      </c>
      <c r="DA1138" s="17" t="str">
        <f>IF(Wedstrijden!AC959="x","M","")</f>
        <v/>
      </c>
      <c r="DB1138" s="17" t="str">
        <f>IF(Wedstrijden!AD959="x","Z","")</f>
        <v/>
      </c>
      <c r="DC1138" s="17" t="str">
        <f>IF(Wedstrijden!AE959="x","ZZ","")</f>
        <v/>
      </c>
      <c r="DD1138" s="17" t="str">
        <f>IF(Wedstrijden!AF959="x","1.40","")</f>
        <v/>
      </c>
      <c r="DE1138" s="17" t="str">
        <f>IF(COUNTA(Wedstrijden!AP959:AR959)&lt;&gt;0,6,"")</f>
        <v/>
      </c>
      <c r="DF1138" s="17" t="str">
        <f t="shared" si="106"/>
        <v/>
      </c>
      <c r="DG1138" s="17" t="str">
        <f>IF(Wedstrijden!AP959="x","L","")</f>
        <v/>
      </c>
      <c r="DH1138" s="17" t="str">
        <f>IF(Wedstrijden!AQ959="x","M","")</f>
        <v/>
      </c>
      <c r="DI1138" s="17" t="str">
        <f>IF(Wedstrijden!AR959="x","Z","")</f>
        <v/>
      </c>
      <c r="DJ1138" s="17" t="str">
        <f>IF(Wedstrijden!AS959="x","Z","")</f>
        <v/>
      </c>
      <c r="DK1138" s="17" t="str">
        <f>IF(COUNTA(Wedstrijden!AU959:AW959)&lt;&gt;0,6,"")</f>
        <v/>
      </c>
      <c r="DL1138" s="17" t="str">
        <f t="shared" si="107"/>
        <v/>
      </c>
      <c r="DM1138" s="17" t="str">
        <f>IF(Wedstrijden!AU959="x","L","")</f>
        <v/>
      </c>
      <c r="DN1138" s="17" t="str">
        <f>IF(Wedstrijden!AV959="x","M","")</f>
        <v/>
      </c>
      <c r="DO1138" s="17" t="str">
        <f>IF(Wedstrijden!AW959="x","Z","")</f>
        <v/>
      </c>
      <c r="DP1138" s="17" t="str">
        <f>IF(Wedstrijden!AX959="x","Z","")</f>
        <v/>
      </c>
    </row>
    <row r="1139" spans="1:120" ht="14.4" x14ac:dyDescent="0.3">
      <c r="A1139" s="21">
        <f>Wedstrijden!A960</f>
        <v>0</v>
      </c>
      <c r="B1139" s="17" t="str">
        <f>IFERROR(VLOOKUP(Wedstrijden!#REF!,#REF!,2,FALSE),"")</f>
        <v/>
      </c>
      <c r="C1139" s="17" t="e">
        <f>Wedstrijden!#REF!</f>
        <v>#REF!</v>
      </c>
      <c r="D1139" s="17" t="str">
        <f>IFERROR(VLOOKUP(Wedstrijden!#REF!,#REF!,2,FALSE),"")</f>
        <v/>
      </c>
      <c r="E1139" s="17" t="str">
        <f>IFERROR(VLOOKUP(Wedstrijden!#REF!,#REF!,5,FALSE),"")</f>
        <v/>
      </c>
      <c r="F1139" s="17" t="e">
        <f>IF(Wedstrijden!#REF!&lt;&gt;"",Wedstrijden!#REF!,"")</f>
        <v>#REF!</v>
      </c>
      <c r="G1139" s="17" t="e">
        <f>IF(Wedstrijden!#REF!="Indoor",1,0)</f>
        <v>#REF!</v>
      </c>
      <c r="H1139" s="17" t="e">
        <f>Wedstrijden!#REF!</f>
        <v>#REF!</v>
      </c>
      <c r="I1139" s="17" t="e">
        <f>IF(Wedstrijden!#REF!="Nee",0,IF(Wedstrijden!#REF!="Ja",1,""))</f>
        <v>#REF!</v>
      </c>
      <c r="J1139" s="17" t="e">
        <f>IF(Wedstrijden!#REF!&lt;&gt;"",Wedstrijden!#REF!,"")</f>
        <v>#REF!</v>
      </c>
      <c r="W1139" s="18"/>
      <c r="AE1139" s="18"/>
      <c r="AN1139" s="18"/>
      <c r="AU1139" s="18"/>
      <c r="BA1139" s="18"/>
      <c r="BE1139" s="18"/>
      <c r="BJ1139" s="17" t="str">
        <f>IF(COUNTA(Wedstrijden!O960:Y960)&lt;&gt;0,1,"")</f>
        <v/>
      </c>
      <c r="BK1139" s="17" t="str">
        <f t="shared" si="102"/>
        <v/>
      </c>
      <c r="BL1139" s="17" t="str">
        <f>IF(Wedstrijden!O960="x","AA","")</f>
        <v/>
      </c>
      <c r="BM1139" s="17" t="str">
        <f>IF(Wedstrijden!P960="x","A","")</f>
        <v/>
      </c>
      <c r="BN1139" s="17" t="str">
        <f>IF(Wedstrijden!Q960="x","B1","")</f>
        <v/>
      </c>
      <c r="BO1139" s="17" t="e">
        <f>IF(Wedstrijden!#REF!="x","BB","")</f>
        <v>#REF!</v>
      </c>
      <c r="BP1139" s="17" t="str">
        <f>IF(Wedstrijden!S960="x","B","")</f>
        <v/>
      </c>
      <c r="BQ1139" s="17" t="str">
        <f>IF(Wedstrijden!T960="x","L1","")</f>
        <v/>
      </c>
      <c r="BR1139" s="17" t="str">
        <f>IF(Wedstrijden!U960="x","L2","")</f>
        <v/>
      </c>
      <c r="BS1139" s="17" t="str">
        <f>IF(Wedstrijden!V960="x","M1","")</f>
        <v/>
      </c>
      <c r="BT1139" s="17" t="str">
        <f>IF(Wedstrijden!W960="x","M2","")</f>
        <v/>
      </c>
      <c r="BU1139" s="17" t="str">
        <f>IF(Wedstrijden!X960="x","Z1","")</f>
        <v/>
      </c>
      <c r="BV1139" s="17" t="str">
        <f>IF(Wedstrijden!Y960="x","Z2","")</f>
        <v/>
      </c>
      <c r="BW1139" s="17" t="str">
        <f>IF(COUNTA(Wedstrijden!F960:N960)&lt;&gt;0,1,"")</f>
        <v/>
      </c>
      <c r="BX1139" s="17" t="str">
        <f t="shared" si="103"/>
        <v/>
      </c>
      <c r="BY1139" s="17" t="str">
        <f>IF(Wedstrijden!F960="x","BB","")</f>
        <v/>
      </c>
      <c r="BZ1139" s="17" t="str">
        <f>IF(Wedstrijden!G960="x","B","")</f>
        <v/>
      </c>
      <c r="CA1139" s="17" t="str">
        <f>IF(Wedstrijden!H960="x","L1","")</f>
        <v/>
      </c>
      <c r="CB1139" s="17" t="str">
        <f>IF(Wedstrijden!I960="x","L2","")</f>
        <v/>
      </c>
      <c r="CC1139" s="17" t="str">
        <f>IF(Wedstrijden!J960="x","M1","")</f>
        <v/>
      </c>
      <c r="CD1139" s="17" t="str">
        <f>IF(Wedstrijden!K960="x","M2","")</f>
        <v/>
      </c>
      <c r="CE1139" s="17" t="str">
        <f>IF(Wedstrijden!L960="x","Z1","")</f>
        <v/>
      </c>
      <c r="CF1139" s="17" t="str">
        <f>IF(Wedstrijden!M960="x","Z2","")</f>
        <v/>
      </c>
      <c r="CG1139" s="17" t="str">
        <f>IF(Wedstrijden!N960="x","ZZL","")</f>
        <v/>
      </c>
      <c r="CL1139" s="17" t="str">
        <f>IF(COUNTA(Wedstrijden!AG960:AN960)&lt;&gt;0,2,"")</f>
        <v/>
      </c>
      <c r="CM1139" s="17" t="str">
        <f t="shared" si="104"/>
        <v/>
      </c>
      <c r="CN1139" s="17" t="str">
        <f>IF(Wedstrijden!AG960="x","AA","")</f>
        <v/>
      </c>
      <c r="CO1139" s="17" t="str">
        <f>IF(Wedstrijden!AH960="x","A","")</f>
        <v/>
      </c>
      <c r="CP1139" s="17" t="str">
        <f>IF(Wedstrijden!AI960="x","BB","")</f>
        <v/>
      </c>
      <c r="CQ1139" s="17" t="str">
        <f>IF(Wedstrijden!AJ960="x","B","")</f>
        <v/>
      </c>
      <c r="CR1139" s="17" t="str">
        <f>IF(Wedstrijden!AK960="x","L","")</f>
        <v/>
      </c>
      <c r="CS1139" s="17" t="str">
        <f>IF(Wedstrijden!AL960="x","M","")</f>
        <v/>
      </c>
      <c r="CT1139" s="17" t="str">
        <f>IF(Wedstrijden!AM960="x","Z","")</f>
        <v/>
      </c>
      <c r="CU1139" s="17" t="str">
        <f>IF(Wedstrijden!AN960="x","ZZ","")</f>
        <v/>
      </c>
      <c r="CV1139" s="17" t="str">
        <f>IF(COUNTA(Wedstrijden!Z960:AF960)&lt;&gt;0,2,"")</f>
        <v/>
      </c>
      <c r="CW1139" s="17" t="str">
        <f t="shared" si="105"/>
        <v/>
      </c>
      <c r="CX1139" s="17" t="str">
        <f>IF(Wedstrijden!Z960="x","BB","")</f>
        <v/>
      </c>
      <c r="CY1139" s="17" t="str">
        <f>IF(Wedstrijden!AA960="x","B","")</f>
        <v/>
      </c>
      <c r="CZ1139" s="17" t="str">
        <f>IF(Wedstrijden!AB960="x","L","")</f>
        <v/>
      </c>
      <c r="DA1139" s="17" t="str">
        <f>IF(Wedstrijden!AC960="x","M","")</f>
        <v/>
      </c>
      <c r="DB1139" s="17" t="str">
        <f>IF(Wedstrijden!AD960="x","Z","")</f>
        <v/>
      </c>
      <c r="DC1139" s="17" t="str">
        <f>IF(Wedstrijden!AE960="x","ZZ","")</f>
        <v/>
      </c>
      <c r="DD1139" s="17" t="str">
        <f>IF(Wedstrijden!AF960="x","1.40","")</f>
        <v/>
      </c>
      <c r="DE1139" s="17" t="str">
        <f>IF(COUNTA(Wedstrijden!AP960:AR960)&lt;&gt;0,6,"")</f>
        <v/>
      </c>
      <c r="DF1139" s="17" t="str">
        <f t="shared" si="106"/>
        <v/>
      </c>
      <c r="DG1139" s="17" t="str">
        <f>IF(Wedstrijden!AP960="x","L","")</f>
        <v/>
      </c>
      <c r="DH1139" s="17" t="str">
        <f>IF(Wedstrijden!AQ960="x","M","")</f>
        <v/>
      </c>
      <c r="DI1139" s="17" t="str">
        <f>IF(Wedstrijden!AR960="x","Z","")</f>
        <v/>
      </c>
      <c r="DJ1139" s="17" t="str">
        <f>IF(Wedstrijden!AS960="x","Z","")</f>
        <v/>
      </c>
      <c r="DK1139" s="17" t="str">
        <f>IF(COUNTA(Wedstrijden!AU960:AW960)&lt;&gt;0,6,"")</f>
        <v/>
      </c>
      <c r="DL1139" s="17" t="str">
        <f t="shared" si="107"/>
        <v/>
      </c>
      <c r="DM1139" s="17" t="str">
        <f>IF(Wedstrijden!AU960="x","L","")</f>
        <v/>
      </c>
      <c r="DN1139" s="17" t="str">
        <f>IF(Wedstrijden!AV960="x","M","")</f>
        <v/>
      </c>
      <c r="DO1139" s="17" t="str">
        <f>IF(Wedstrijden!AW960="x","Z","")</f>
        <v/>
      </c>
      <c r="DP1139" s="17" t="str">
        <f>IF(Wedstrijden!AX960="x","Z","")</f>
        <v/>
      </c>
    </row>
    <row r="1140" spans="1:120" ht="14.4" x14ac:dyDescent="0.3">
      <c r="A1140" s="21">
        <f>Wedstrijden!A961</f>
        <v>0</v>
      </c>
      <c r="B1140" s="17" t="str">
        <f>IFERROR(VLOOKUP(Wedstrijden!#REF!,#REF!,2,FALSE),"")</f>
        <v/>
      </c>
      <c r="C1140" s="17" t="e">
        <f>Wedstrijden!#REF!</f>
        <v>#REF!</v>
      </c>
      <c r="D1140" s="17" t="str">
        <f>IFERROR(VLOOKUP(Wedstrijden!#REF!,#REF!,2,FALSE),"")</f>
        <v/>
      </c>
      <c r="E1140" s="17" t="str">
        <f>IFERROR(VLOOKUP(Wedstrijden!#REF!,#REF!,5,FALSE),"")</f>
        <v/>
      </c>
      <c r="F1140" s="17" t="e">
        <f>IF(Wedstrijden!#REF!&lt;&gt;"",Wedstrijden!#REF!,"")</f>
        <v>#REF!</v>
      </c>
      <c r="G1140" s="17" t="e">
        <f>IF(Wedstrijden!#REF!="Indoor",1,0)</f>
        <v>#REF!</v>
      </c>
      <c r="H1140" s="17" t="e">
        <f>Wedstrijden!#REF!</f>
        <v>#REF!</v>
      </c>
      <c r="I1140" s="17" t="e">
        <f>IF(Wedstrijden!#REF!="Nee",0,IF(Wedstrijden!#REF!="Ja",1,""))</f>
        <v>#REF!</v>
      </c>
      <c r="J1140" s="17" t="e">
        <f>IF(Wedstrijden!#REF!&lt;&gt;"",Wedstrijden!#REF!,"")</f>
        <v>#REF!</v>
      </c>
      <c r="W1140" s="18"/>
      <c r="AE1140" s="18"/>
      <c r="AN1140" s="18"/>
      <c r="AU1140" s="18"/>
      <c r="BA1140" s="18"/>
      <c r="BE1140" s="18"/>
      <c r="BJ1140" s="17" t="str">
        <f>IF(COUNTA(Wedstrijden!O961:Y961)&lt;&gt;0,1,"")</f>
        <v/>
      </c>
      <c r="BK1140" s="17" t="str">
        <f t="shared" si="102"/>
        <v/>
      </c>
      <c r="BL1140" s="17" t="str">
        <f>IF(Wedstrijden!O961="x","AA","")</f>
        <v/>
      </c>
      <c r="BM1140" s="17" t="str">
        <f>IF(Wedstrijden!P961="x","A","")</f>
        <v/>
      </c>
      <c r="BN1140" s="17" t="str">
        <f>IF(Wedstrijden!Q961="x","B1","")</f>
        <v/>
      </c>
      <c r="BO1140" s="17" t="e">
        <f>IF(Wedstrijden!#REF!="x","BB","")</f>
        <v>#REF!</v>
      </c>
      <c r="BP1140" s="17" t="str">
        <f>IF(Wedstrijden!S961="x","B","")</f>
        <v/>
      </c>
      <c r="BQ1140" s="17" t="str">
        <f>IF(Wedstrijden!T961="x","L1","")</f>
        <v/>
      </c>
      <c r="BR1140" s="17" t="str">
        <f>IF(Wedstrijden!U961="x","L2","")</f>
        <v/>
      </c>
      <c r="BS1140" s="17" t="str">
        <f>IF(Wedstrijden!V961="x","M1","")</f>
        <v/>
      </c>
      <c r="BT1140" s="17" t="str">
        <f>IF(Wedstrijden!W961="x","M2","")</f>
        <v/>
      </c>
      <c r="BU1140" s="17" t="str">
        <f>IF(Wedstrijden!X961="x","Z1","")</f>
        <v/>
      </c>
      <c r="BV1140" s="17" t="str">
        <f>IF(Wedstrijden!Y961="x","Z2","")</f>
        <v/>
      </c>
      <c r="BW1140" s="17" t="str">
        <f>IF(COUNTA(Wedstrijden!F961:N961)&lt;&gt;0,1,"")</f>
        <v/>
      </c>
      <c r="BX1140" s="17" t="str">
        <f t="shared" si="103"/>
        <v/>
      </c>
      <c r="BY1140" s="17" t="str">
        <f>IF(Wedstrijden!F961="x","BB","")</f>
        <v/>
      </c>
      <c r="BZ1140" s="17" t="str">
        <f>IF(Wedstrijden!G961="x","B","")</f>
        <v/>
      </c>
      <c r="CA1140" s="17" t="str">
        <f>IF(Wedstrijden!H961="x","L1","")</f>
        <v/>
      </c>
      <c r="CB1140" s="17" t="str">
        <f>IF(Wedstrijden!I961="x","L2","")</f>
        <v/>
      </c>
      <c r="CC1140" s="17" t="str">
        <f>IF(Wedstrijden!J961="x","M1","")</f>
        <v/>
      </c>
      <c r="CD1140" s="17" t="str">
        <f>IF(Wedstrijden!K961="x","M2","")</f>
        <v/>
      </c>
      <c r="CE1140" s="17" t="str">
        <f>IF(Wedstrijden!L961="x","Z1","")</f>
        <v/>
      </c>
      <c r="CF1140" s="17" t="str">
        <f>IF(Wedstrijden!M961="x","Z2","")</f>
        <v/>
      </c>
      <c r="CG1140" s="17" t="str">
        <f>IF(Wedstrijden!N961="x","ZZL","")</f>
        <v/>
      </c>
      <c r="CL1140" s="17" t="str">
        <f>IF(COUNTA(Wedstrijden!AG961:AN961)&lt;&gt;0,2,"")</f>
        <v/>
      </c>
      <c r="CM1140" s="17" t="str">
        <f t="shared" si="104"/>
        <v/>
      </c>
      <c r="CN1140" s="17" t="str">
        <f>IF(Wedstrijden!AG961="x","AA","")</f>
        <v/>
      </c>
      <c r="CO1140" s="17" t="str">
        <f>IF(Wedstrijden!AH961="x","A","")</f>
        <v/>
      </c>
      <c r="CP1140" s="17" t="str">
        <f>IF(Wedstrijden!AI961="x","BB","")</f>
        <v/>
      </c>
      <c r="CQ1140" s="17" t="str">
        <f>IF(Wedstrijden!AJ961="x","B","")</f>
        <v/>
      </c>
      <c r="CR1140" s="17" t="str">
        <f>IF(Wedstrijden!AK961="x","L","")</f>
        <v/>
      </c>
      <c r="CS1140" s="17" t="str">
        <f>IF(Wedstrijden!AL961="x","M","")</f>
        <v/>
      </c>
      <c r="CT1140" s="17" t="str">
        <f>IF(Wedstrijden!AM961="x","Z","")</f>
        <v/>
      </c>
      <c r="CU1140" s="17" t="str">
        <f>IF(Wedstrijden!AN961="x","ZZ","")</f>
        <v/>
      </c>
      <c r="CV1140" s="17" t="str">
        <f>IF(COUNTA(Wedstrijden!Z961:AF961)&lt;&gt;0,2,"")</f>
        <v/>
      </c>
      <c r="CW1140" s="17" t="str">
        <f t="shared" si="105"/>
        <v/>
      </c>
      <c r="CX1140" s="17" t="str">
        <f>IF(Wedstrijden!Z961="x","BB","")</f>
        <v/>
      </c>
      <c r="CY1140" s="17" t="str">
        <f>IF(Wedstrijden!AA961="x","B","")</f>
        <v/>
      </c>
      <c r="CZ1140" s="17" t="str">
        <f>IF(Wedstrijden!AB961="x","L","")</f>
        <v/>
      </c>
      <c r="DA1140" s="17" t="str">
        <f>IF(Wedstrijden!AC961="x","M","")</f>
        <v/>
      </c>
      <c r="DB1140" s="17" t="str">
        <f>IF(Wedstrijden!AD961="x","Z","")</f>
        <v/>
      </c>
      <c r="DC1140" s="17" t="str">
        <f>IF(Wedstrijden!AE961="x","ZZ","")</f>
        <v/>
      </c>
      <c r="DD1140" s="17" t="str">
        <f>IF(Wedstrijden!AF961="x","1.40","")</f>
        <v/>
      </c>
      <c r="DE1140" s="17" t="str">
        <f>IF(COUNTA(Wedstrijden!AP961:AR961)&lt;&gt;0,6,"")</f>
        <v/>
      </c>
      <c r="DF1140" s="17" t="str">
        <f t="shared" si="106"/>
        <v/>
      </c>
      <c r="DG1140" s="17" t="str">
        <f>IF(Wedstrijden!AP961="x","L","")</f>
        <v/>
      </c>
      <c r="DH1140" s="17" t="str">
        <f>IF(Wedstrijden!AQ961="x","M","")</f>
        <v/>
      </c>
      <c r="DI1140" s="17" t="str">
        <f>IF(Wedstrijden!AR961="x","Z","")</f>
        <v/>
      </c>
      <c r="DJ1140" s="17" t="str">
        <f>IF(Wedstrijden!AS961="x","Z","")</f>
        <v/>
      </c>
      <c r="DK1140" s="17" t="str">
        <f>IF(COUNTA(Wedstrijden!AU961:AW961)&lt;&gt;0,6,"")</f>
        <v/>
      </c>
      <c r="DL1140" s="17" t="str">
        <f t="shared" si="107"/>
        <v/>
      </c>
      <c r="DM1140" s="17" t="str">
        <f>IF(Wedstrijden!AU961="x","L","")</f>
        <v/>
      </c>
      <c r="DN1140" s="17" t="str">
        <f>IF(Wedstrijden!AV961="x","M","")</f>
        <v/>
      </c>
      <c r="DO1140" s="17" t="str">
        <f>IF(Wedstrijden!AW961="x","Z","")</f>
        <v/>
      </c>
      <c r="DP1140" s="17" t="str">
        <f>IF(Wedstrijden!AX961="x","Z","")</f>
        <v/>
      </c>
    </row>
    <row r="1141" spans="1:120" ht="14.4" x14ac:dyDescent="0.3">
      <c r="A1141" s="21">
        <f>Wedstrijden!A962</f>
        <v>0</v>
      </c>
      <c r="B1141" s="17" t="str">
        <f>IFERROR(VLOOKUP(Wedstrijden!#REF!,#REF!,2,FALSE),"")</f>
        <v/>
      </c>
      <c r="C1141" s="17" t="e">
        <f>Wedstrijden!#REF!</f>
        <v>#REF!</v>
      </c>
      <c r="D1141" s="17" t="str">
        <f>IFERROR(VLOOKUP(Wedstrijden!#REF!,#REF!,2,FALSE),"")</f>
        <v/>
      </c>
      <c r="E1141" s="17" t="str">
        <f>IFERROR(VLOOKUP(Wedstrijden!#REF!,#REF!,5,FALSE),"")</f>
        <v/>
      </c>
      <c r="F1141" s="17" t="e">
        <f>IF(Wedstrijden!#REF!&lt;&gt;"",Wedstrijden!#REF!,"")</f>
        <v>#REF!</v>
      </c>
      <c r="G1141" s="17" t="e">
        <f>IF(Wedstrijden!#REF!="Indoor",1,0)</f>
        <v>#REF!</v>
      </c>
      <c r="H1141" s="17" t="e">
        <f>Wedstrijden!#REF!</f>
        <v>#REF!</v>
      </c>
      <c r="I1141" s="17" t="e">
        <f>IF(Wedstrijden!#REF!="Nee",0,IF(Wedstrijden!#REF!="Ja",1,""))</f>
        <v>#REF!</v>
      </c>
      <c r="J1141" s="17" t="e">
        <f>IF(Wedstrijden!#REF!&lt;&gt;"",Wedstrijden!#REF!,"")</f>
        <v>#REF!</v>
      </c>
      <c r="W1141" s="18"/>
      <c r="AE1141" s="18"/>
      <c r="AN1141" s="18"/>
      <c r="AU1141" s="18"/>
      <c r="BA1141" s="18"/>
      <c r="BE1141" s="18"/>
      <c r="BJ1141" s="17" t="str">
        <f>IF(COUNTA(Wedstrijden!O962:Y962)&lt;&gt;0,1,"")</f>
        <v/>
      </c>
      <c r="BK1141" s="17" t="str">
        <f t="shared" si="102"/>
        <v/>
      </c>
      <c r="BL1141" s="17" t="str">
        <f>IF(Wedstrijden!O962="x","AA","")</f>
        <v/>
      </c>
      <c r="BM1141" s="17" t="str">
        <f>IF(Wedstrijden!P962="x","A","")</f>
        <v/>
      </c>
      <c r="BN1141" s="17" t="str">
        <f>IF(Wedstrijden!Q962="x","B1","")</f>
        <v/>
      </c>
      <c r="BO1141" s="17" t="e">
        <f>IF(Wedstrijden!#REF!="x","BB","")</f>
        <v>#REF!</v>
      </c>
      <c r="BP1141" s="17" t="str">
        <f>IF(Wedstrijden!S962="x","B","")</f>
        <v/>
      </c>
      <c r="BQ1141" s="17" t="str">
        <f>IF(Wedstrijden!T962="x","L1","")</f>
        <v/>
      </c>
      <c r="BR1141" s="17" t="str">
        <f>IF(Wedstrijden!U962="x","L2","")</f>
        <v/>
      </c>
      <c r="BS1141" s="17" t="str">
        <f>IF(Wedstrijden!V962="x","M1","")</f>
        <v/>
      </c>
      <c r="BT1141" s="17" t="str">
        <f>IF(Wedstrijden!W962="x","M2","")</f>
        <v/>
      </c>
      <c r="BU1141" s="17" t="str">
        <f>IF(Wedstrijden!X962="x","Z1","")</f>
        <v/>
      </c>
      <c r="BV1141" s="17" t="str">
        <f>IF(Wedstrijden!Y962="x","Z2","")</f>
        <v/>
      </c>
      <c r="BW1141" s="17" t="str">
        <f>IF(COUNTA(Wedstrijden!F962:N962)&lt;&gt;0,1,"")</f>
        <v/>
      </c>
      <c r="BX1141" s="17" t="str">
        <f t="shared" si="103"/>
        <v/>
      </c>
      <c r="BY1141" s="17" t="str">
        <f>IF(Wedstrijden!F962="x","BB","")</f>
        <v/>
      </c>
      <c r="BZ1141" s="17" t="str">
        <f>IF(Wedstrijden!G962="x","B","")</f>
        <v/>
      </c>
      <c r="CA1141" s="17" t="str">
        <f>IF(Wedstrijden!H962="x","L1","")</f>
        <v/>
      </c>
      <c r="CB1141" s="17" t="str">
        <f>IF(Wedstrijden!I962="x","L2","")</f>
        <v/>
      </c>
      <c r="CC1141" s="17" t="str">
        <f>IF(Wedstrijden!J962="x","M1","")</f>
        <v/>
      </c>
      <c r="CD1141" s="17" t="str">
        <f>IF(Wedstrijden!K962="x","M2","")</f>
        <v/>
      </c>
      <c r="CE1141" s="17" t="str">
        <f>IF(Wedstrijden!L962="x","Z1","")</f>
        <v/>
      </c>
      <c r="CF1141" s="17" t="str">
        <f>IF(Wedstrijden!M962="x","Z2","")</f>
        <v/>
      </c>
      <c r="CG1141" s="17" t="str">
        <f>IF(Wedstrijden!N962="x","ZZL","")</f>
        <v/>
      </c>
      <c r="CL1141" s="17" t="str">
        <f>IF(COUNTA(Wedstrijden!AG962:AN962)&lt;&gt;0,2,"")</f>
        <v/>
      </c>
      <c r="CM1141" s="17" t="str">
        <f t="shared" si="104"/>
        <v/>
      </c>
      <c r="CN1141" s="17" t="str">
        <f>IF(Wedstrijden!AG962="x","AA","")</f>
        <v/>
      </c>
      <c r="CO1141" s="17" t="str">
        <f>IF(Wedstrijden!AH962="x","A","")</f>
        <v/>
      </c>
      <c r="CP1141" s="17" t="str">
        <f>IF(Wedstrijden!AI962="x","BB","")</f>
        <v/>
      </c>
      <c r="CQ1141" s="17" t="str">
        <f>IF(Wedstrijden!AJ962="x","B","")</f>
        <v/>
      </c>
      <c r="CR1141" s="17" t="str">
        <f>IF(Wedstrijden!AK962="x","L","")</f>
        <v/>
      </c>
      <c r="CS1141" s="17" t="str">
        <f>IF(Wedstrijden!AL962="x","M","")</f>
        <v/>
      </c>
      <c r="CT1141" s="17" t="str">
        <f>IF(Wedstrijden!AM962="x","Z","")</f>
        <v/>
      </c>
      <c r="CU1141" s="17" t="str">
        <f>IF(Wedstrijden!AN962="x","ZZ","")</f>
        <v/>
      </c>
      <c r="CV1141" s="17" t="str">
        <f>IF(COUNTA(Wedstrijden!Z962:AF962)&lt;&gt;0,2,"")</f>
        <v/>
      </c>
      <c r="CW1141" s="17" t="str">
        <f t="shared" si="105"/>
        <v/>
      </c>
      <c r="CX1141" s="17" t="str">
        <f>IF(Wedstrijden!Z962="x","BB","")</f>
        <v/>
      </c>
      <c r="CY1141" s="17" t="str">
        <f>IF(Wedstrijden!AA962="x","B","")</f>
        <v/>
      </c>
      <c r="CZ1141" s="17" t="str">
        <f>IF(Wedstrijden!AB962="x","L","")</f>
        <v/>
      </c>
      <c r="DA1141" s="17" t="str">
        <f>IF(Wedstrijden!AC962="x","M","")</f>
        <v/>
      </c>
      <c r="DB1141" s="17" t="str">
        <f>IF(Wedstrijden!AD962="x","Z","")</f>
        <v/>
      </c>
      <c r="DC1141" s="17" t="str">
        <f>IF(Wedstrijden!AE962="x","ZZ","")</f>
        <v/>
      </c>
      <c r="DD1141" s="17" t="str">
        <f>IF(Wedstrijden!AF962="x","1.40","")</f>
        <v/>
      </c>
      <c r="DE1141" s="17" t="str">
        <f>IF(COUNTA(Wedstrijden!AP962:AR962)&lt;&gt;0,6,"")</f>
        <v/>
      </c>
      <c r="DF1141" s="17" t="str">
        <f t="shared" si="106"/>
        <v/>
      </c>
      <c r="DG1141" s="17" t="str">
        <f>IF(Wedstrijden!AP962="x","L","")</f>
        <v/>
      </c>
      <c r="DH1141" s="17" t="str">
        <f>IF(Wedstrijden!AQ962="x","M","")</f>
        <v/>
      </c>
      <c r="DI1141" s="17" t="str">
        <f>IF(Wedstrijden!AR962="x","Z","")</f>
        <v/>
      </c>
      <c r="DJ1141" s="17" t="str">
        <f>IF(Wedstrijden!AS962="x","Z","")</f>
        <v/>
      </c>
      <c r="DK1141" s="17" t="str">
        <f>IF(COUNTA(Wedstrijden!AU962:AW962)&lt;&gt;0,6,"")</f>
        <v/>
      </c>
      <c r="DL1141" s="17" t="str">
        <f t="shared" si="107"/>
        <v/>
      </c>
      <c r="DM1141" s="17" t="str">
        <f>IF(Wedstrijden!AU962="x","L","")</f>
        <v/>
      </c>
      <c r="DN1141" s="17" t="str">
        <f>IF(Wedstrijden!AV962="x","M","")</f>
        <v/>
      </c>
      <c r="DO1141" s="17" t="str">
        <f>IF(Wedstrijden!AW962="x","Z","")</f>
        <v/>
      </c>
      <c r="DP1141" s="17" t="str">
        <f>IF(Wedstrijden!AX962="x","Z","")</f>
        <v/>
      </c>
    </row>
    <row r="1142" spans="1:120" ht="14.4" x14ac:dyDescent="0.3">
      <c r="A1142" s="21">
        <f>Wedstrijden!A963</f>
        <v>0</v>
      </c>
      <c r="B1142" s="17" t="str">
        <f>IFERROR(VLOOKUP(Wedstrijden!#REF!,#REF!,2,FALSE),"")</f>
        <v/>
      </c>
      <c r="C1142" s="17" t="e">
        <f>Wedstrijden!#REF!</f>
        <v>#REF!</v>
      </c>
      <c r="D1142" s="17" t="str">
        <f>IFERROR(VLOOKUP(Wedstrijden!#REF!,#REF!,2,FALSE),"")</f>
        <v/>
      </c>
      <c r="E1142" s="17" t="str">
        <f>IFERROR(VLOOKUP(Wedstrijden!#REF!,#REF!,5,FALSE),"")</f>
        <v/>
      </c>
      <c r="F1142" s="17" t="e">
        <f>IF(Wedstrijden!#REF!&lt;&gt;"",Wedstrijden!#REF!,"")</f>
        <v>#REF!</v>
      </c>
      <c r="G1142" s="17" t="e">
        <f>IF(Wedstrijden!#REF!="Indoor",1,0)</f>
        <v>#REF!</v>
      </c>
      <c r="H1142" s="17" t="e">
        <f>Wedstrijden!#REF!</f>
        <v>#REF!</v>
      </c>
      <c r="I1142" s="17" t="e">
        <f>IF(Wedstrijden!#REF!="Nee",0,IF(Wedstrijden!#REF!="Ja",1,""))</f>
        <v>#REF!</v>
      </c>
      <c r="J1142" s="17" t="e">
        <f>IF(Wedstrijden!#REF!&lt;&gt;"",Wedstrijden!#REF!,"")</f>
        <v>#REF!</v>
      </c>
      <c r="W1142" s="18"/>
      <c r="AE1142" s="18"/>
      <c r="AN1142" s="18"/>
      <c r="AU1142" s="18"/>
      <c r="BA1142" s="18"/>
      <c r="BE1142" s="18"/>
      <c r="BJ1142" s="17" t="str">
        <f>IF(COUNTA(Wedstrijden!O963:Y963)&lt;&gt;0,1,"")</f>
        <v/>
      </c>
      <c r="BK1142" s="17" t="str">
        <f t="shared" si="102"/>
        <v/>
      </c>
      <c r="BL1142" s="17" t="str">
        <f>IF(Wedstrijden!O963="x","AA","")</f>
        <v/>
      </c>
      <c r="BM1142" s="17" t="str">
        <f>IF(Wedstrijden!P963="x","A","")</f>
        <v/>
      </c>
      <c r="BN1142" s="17" t="str">
        <f>IF(Wedstrijden!Q963="x","B1","")</f>
        <v/>
      </c>
      <c r="BO1142" s="17" t="e">
        <f>IF(Wedstrijden!#REF!="x","BB","")</f>
        <v>#REF!</v>
      </c>
      <c r="BP1142" s="17" t="str">
        <f>IF(Wedstrijden!S963="x","B","")</f>
        <v/>
      </c>
      <c r="BQ1142" s="17" t="str">
        <f>IF(Wedstrijden!T963="x","L1","")</f>
        <v/>
      </c>
      <c r="BR1142" s="17" t="str">
        <f>IF(Wedstrijden!U963="x","L2","")</f>
        <v/>
      </c>
      <c r="BS1142" s="17" t="str">
        <f>IF(Wedstrijden!V963="x","M1","")</f>
        <v/>
      </c>
      <c r="BT1142" s="17" t="str">
        <f>IF(Wedstrijden!W963="x","M2","")</f>
        <v/>
      </c>
      <c r="BU1142" s="17" t="str">
        <f>IF(Wedstrijden!X963="x","Z1","")</f>
        <v/>
      </c>
      <c r="BV1142" s="17" t="str">
        <f>IF(Wedstrijden!Y963="x","Z2","")</f>
        <v/>
      </c>
      <c r="BW1142" s="17" t="str">
        <f>IF(COUNTA(Wedstrijden!F963:N963)&lt;&gt;0,1,"")</f>
        <v/>
      </c>
      <c r="BX1142" s="17" t="str">
        <f t="shared" si="103"/>
        <v/>
      </c>
      <c r="BY1142" s="17" t="str">
        <f>IF(Wedstrijden!F963="x","BB","")</f>
        <v/>
      </c>
      <c r="BZ1142" s="17" t="str">
        <f>IF(Wedstrijden!G963="x","B","")</f>
        <v/>
      </c>
      <c r="CA1142" s="17" t="str">
        <f>IF(Wedstrijden!H963="x","L1","")</f>
        <v/>
      </c>
      <c r="CB1142" s="17" t="str">
        <f>IF(Wedstrijden!I963="x","L2","")</f>
        <v/>
      </c>
      <c r="CC1142" s="17" t="str">
        <f>IF(Wedstrijden!J963="x","M1","")</f>
        <v/>
      </c>
      <c r="CD1142" s="17" t="str">
        <f>IF(Wedstrijden!K963="x","M2","")</f>
        <v/>
      </c>
      <c r="CE1142" s="17" t="str">
        <f>IF(Wedstrijden!L963="x","Z1","")</f>
        <v/>
      </c>
      <c r="CF1142" s="17" t="str">
        <f>IF(Wedstrijden!M963="x","Z2","")</f>
        <v/>
      </c>
      <c r="CG1142" s="17" t="str">
        <f>IF(Wedstrijden!N963="x","ZZL","")</f>
        <v/>
      </c>
      <c r="CL1142" s="17" t="str">
        <f>IF(COUNTA(Wedstrijden!AG963:AN963)&lt;&gt;0,2,"")</f>
        <v/>
      </c>
      <c r="CM1142" s="17" t="str">
        <f t="shared" si="104"/>
        <v/>
      </c>
      <c r="CN1142" s="17" t="str">
        <f>IF(Wedstrijden!AG963="x","AA","")</f>
        <v/>
      </c>
      <c r="CO1142" s="17" t="str">
        <f>IF(Wedstrijden!AH963="x","A","")</f>
        <v/>
      </c>
      <c r="CP1142" s="17" t="str">
        <f>IF(Wedstrijden!AI963="x","BB","")</f>
        <v/>
      </c>
      <c r="CQ1142" s="17" t="str">
        <f>IF(Wedstrijden!AJ963="x","B","")</f>
        <v/>
      </c>
      <c r="CR1142" s="17" t="str">
        <f>IF(Wedstrijden!AK963="x","L","")</f>
        <v/>
      </c>
      <c r="CS1142" s="17" t="str">
        <f>IF(Wedstrijden!AL963="x","M","")</f>
        <v/>
      </c>
      <c r="CT1142" s="17" t="str">
        <f>IF(Wedstrijden!AM963="x","Z","")</f>
        <v/>
      </c>
      <c r="CU1142" s="17" t="str">
        <f>IF(Wedstrijden!AN963="x","ZZ","")</f>
        <v/>
      </c>
      <c r="CV1142" s="17" t="str">
        <f>IF(COUNTA(Wedstrijden!Z963:AF963)&lt;&gt;0,2,"")</f>
        <v/>
      </c>
      <c r="CW1142" s="17" t="str">
        <f t="shared" si="105"/>
        <v/>
      </c>
      <c r="CX1142" s="17" t="str">
        <f>IF(Wedstrijden!Z963="x","BB","")</f>
        <v/>
      </c>
      <c r="CY1142" s="17" t="str">
        <f>IF(Wedstrijden!AA963="x","B","")</f>
        <v/>
      </c>
      <c r="CZ1142" s="17" t="str">
        <f>IF(Wedstrijden!AB963="x","L","")</f>
        <v/>
      </c>
      <c r="DA1142" s="17" t="str">
        <f>IF(Wedstrijden!AC963="x","M","")</f>
        <v/>
      </c>
      <c r="DB1142" s="17" t="str">
        <f>IF(Wedstrijden!AD963="x","Z","")</f>
        <v/>
      </c>
      <c r="DC1142" s="17" t="str">
        <f>IF(Wedstrijden!AE963="x","ZZ","")</f>
        <v/>
      </c>
      <c r="DD1142" s="17" t="str">
        <f>IF(Wedstrijden!AF963="x","1.40","")</f>
        <v/>
      </c>
      <c r="DE1142" s="17" t="str">
        <f>IF(COUNTA(Wedstrijden!AP963:AR963)&lt;&gt;0,6,"")</f>
        <v/>
      </c>
      <c r="DF1142" s="17" t="str">
        <f t="shared" si="106"/>
        <v/>
      </c>
      <c r="DG1142" s="17" t="str">
        <f>IF(Wedstrijden!AP963="x","L","")</f>
        <v/>
      </c>
      <c r="DH1142" s="17" t="str">
        <f>IF(Wedstrijden!AQ963="x","M","")</f>
        <v/>
      </c>
      <c r="DI1142" s="17" t="str">
        <f>IF(Wedstrijden!AR963="x","Z","")</f>
        <v/>
      </c>
      <c r="DJ1142" s="17" t="str">
        <f>IF(Wedstrijden!AS963="x","Z","")</f>
        <v/>
      </c>
      <c r="DK1142" s="17" t="str">
        <f>IF(COUNTA(Wedstrijden!AU963:AW963)&lt;&gt;0,6,"")</f>
        <v/>
      </c>
      <c r="DL1142" s="17" t="str">
        <f t="shared" si="107"/>
        <v/>
      </c>
      <c r="DM1142" s="17" t="str">
        <f>IF(Wedstrijden!AU963="x","L","")</f>
        <v/>
      </c>
      <c r="DN1142" s="17" t="str">
        <f>IF(Wedstrijden!AV963="x","M","")</f>
        <v/>
      </c>
      <c r="DO1142" s="17" t="str">
        <f>IF(Wedstrijden!AW963="x","Z","")</f>
        <v/>
      </c>
      <c r="DP1142" s="17" t="str">
        <f>IF(Wedstrijden!AX963="x","Z","")</f>
        <v/>
      </c>
    </row>
    <row r="1143" spans="1:120" ht="14.4" x14ac:dyDescent="0.3">
      <c r="A1143" s="21">
        <f>Wedstrijden!A964</f>
        <v>0</v>
      </c>
      <c r="B1143" s="17" t="str">
        <f>IFERROR(VLOOKUP(Wedstrijden!#REF!,#REF!,2,FALSE),"")</f>
        <v/>
      </c>
      <c r="C1143" s="17" t="e">
        <f>Wedstrijden!#REF!</f>
        <v>#REF!</v>
      </c>
      <c r="D1143" s="17" t="str">
        <f>IFERROR(VLOOKUP(Wedstrijden!#REF!,#REF!,2,FALSE),"")</f>
        <v/>
      </c>
      <c r="E1143" s="17" t="str">
        <f>IFERROR(VLOOKUP(Wedstrijden!#REF!,#REF!,5,FALSE),"")</f>
        <v/>
      </c>
      <c r="F1143" s="17" t="e">
        <f>IF(Wedstrijden!#REF!&lt;&gt;"",Wedstrijden!#REF!,"")</f>
        <v>#REF!</v>
      </c>
      <c r="G1143" s="17" t="e">
        <f>IF(Wedstrijden!#REF!="Indoor",1,0)</f>
        <v>#REF!</v>
      </c>
      <c r="H1143" s="17" t="e">
        <f>Wedstrijden!#REF!</f>
        <v>#REF!</v>
      </c>
      <c r="I1143" s="17" t="e">
        <f>IF(Wedstrijden!#REF!="Nee",0,IF(Wedstrijden!#REF!="Ja",1,""))</f>
        <v>#REF!</v>
      </c>
      <c r="J1143" s="17" t="e">
        <f>IF(Wedstrijden!#REF!&lt;&gt;"",Wedstrijden!#REF!,"")</f>
        <v>#REF!</v>
      </c>
      <c r="W1143" s="18"/>
      <c r="AE1143" s="18"/>
      <c r="AN1143" s="18"/>
      <c r="AU1143" s="18"/>
      <c r="BA1143" s="18"/>
      <c r="BE1143" s="18"/>
      <c r="BJ1143" s="17" t="str">
        <f>IF(COUNTA(Wedstrijden!O964:Y964)&lt;&gt;0,1,"")</f>
        <v/>
      </c>
      <c r="BK1143" s="17" t="str">
        <f t="shared" si="102"/>
        <v/>
      </c>
      <c r="BL1143" s="17" t="str">
        <f>IF(Wedstrijden!O964="x","AA","")</f>
        <v/>
      </c>
      <c r="BM1143" s="17" t="str">
        <f>IF(Wedstrijden!P964="x","A","")</f>
        <v/>
      </c>
      <c r="BN1143" s="17" t="str">
        <f>IF(Wedstrijden!Q964="x","B1","")</f>
        <v/>
      </c>
      <c r="BO1143" s="17" t="e">
        <f>IF(Wedstrijden!#REF!="x","BB","")</f>
        <v>#REF!</v>
      </c>
      <c r="BP1143" s="17" t="str">
        <f>IF(Wedstrijden!S964="x","B","")</f>
        <v/>
      </c>
      <c r="BQ1143" s="17" t="str">
        <f>IF(Wedstrijden!T964="x","L1","")</f>
        <v/>
      </c>
      <c r="BR1143" s="17" t="str">
        <f>IF(Wedstrijden!U964="x","L2","")</f>
        <v/>
      </c>
      <c r="BS1143" s="17" t="str">
        <f>IF(Wedstrijden!V964="x","M1","")</f>
        <v/>
      </c>
      <c r="BT1143" s="17" t="str">
        <f>IF(Wedstrijden!W964="x","M2","")</f>
        <v/>
      </c>
      <c r="BU1143" s="17" t="str">
        <f>IF(Wedstrijden!X964="x","Z1","")</f>
        <v/>
      </c>
      <c r="BV1143" s="17" t="str">
        <f>IF(Wedstrijden!Y964="x","Z2","")</f>
        <v/>
      </c>
      <c r="BW1143" s="17" t="str">
        <f>IF(COUNTA(Wedstrijden!F964:N964)&lt;&gt;0,1,"")</f>
        <v/>
      </c>
      <c r="BX1143" s="17" t="str">
        <f t="shared" si="103"/>
        <v/>
      </c>
      <c r="BY1143" s="17" t="str">
        <f>IF(Wedstrijden!F964="x","BB","")</f>
        <v/>
      </c>
      <c r="BZ1143" s="17" t="str">
        <f>IF(Wedstrijden!G964="x","B","")</f>
        <v/>
      </c>
      <c r="CA1143" s="17" t="str">
        <f>IF(Wedstrijden!H964="x","L1","")</f>
        <v/>
      </c>
      <c r="CB1143" s="17" t="str">
        <f>IF(Wedstrijden!I964="x","L2","")</f>
        <v/>
      </c>
      <c r="CC1143" s="17" t="str">
        <f>IF(Wedstrijden!J964="x","M1","")</f>
        <v/>
      </c>
      <c r="CD1143" s="17" t="str">
        <f>IF(Wedstrijden!K964="x","M2","")</f>
        <v/>
      </c>
      <c r="CE1143" s="17" t="str">
        <f>IF(Wedstrijden!L964="x","Z1","")</f>
        <v/>
      </c>
      <c r="CF1143" s="17" t="str">
        <f>IF(Wedstrijden!M964="x","Z2","")</f>
        <v/>
      </c>
      <c r="CG1143" s="17" t="str">
        <f>IF(Wedstrijden!N964="x","ZZL","")</f>
        <v/>
      </c>
      <c r="CL1143" s="17" t="str">
        <f>IF(COUNTA(Wedstrijden!AG964:AN964)&lt;&gt;0,2,"")</f>
        <v/>
      </c>
      <c r="CM1143" s="17" t="str">
        <f t="shared" si="104"/>
        <v/>
      </c>
      <c r="CN1143" s="17" t="str">
        <f>IF(Wedstrijden!AG964="x","AA","")</f>
        <v/>
      </c>
      <c r="CO1143" s="17" t="str">
        <f>IF(Wedstrijden!AH964="x","A","")</f>
        <v/>
      </c>
      <c r="CP1143" s="17" t="str">
        <f>IF(Wedstrijden!AI964="x","BB","")</f>
        <v/>
      </c>
      <c r="CQ1143" s="17" t="str">
        <f>IF(Wedstrijden!AJ964="x","B","")</f>
        <v/>
      </c>
      <c r="CR1143" s="17" t="str">
        <f>IF(Wedstrijden!AK964="x","L","")</f>
        <v/>
      </c>
      <c r="CS1143" s="17" t="str">
        <f>IF(Wedstrijden!AL964="x","M","")</f>
        <v/>
      </c>
      <c r="CT1143" s="17" t="str">
        <f>IF(Wedstrijden!AM964="x","Z","")</f>
        <v/>
      </c>
      <c r="CU1143" s="17" t="str">
        <f>IF(Wedstrijden!AN964="x","ZZ","")</f>
        <v/>
      </c>
      <c r="CV1143" s="17" t="str">
        <f>IF(COUNTA(Wedstrijden!Z964:AF964)&lt;&gt;0,2,"")</f>
        <v/>
      </c>
      <c r="CW1143" s="17" t="str">
        <f t="shared" si="105"/>
        <v/>
      </c>
      <c r="CX1143" s="17" t="str">
        <f>IF(Wedstrijden!Z964="x","BB","")</f>
        <v/>
      </c>
      <c r="CY1143" s="17" t="str">
        <f>IF(Wedstrijden!AA964="x","B","")</f>
        <v/>
      </c>
      <c r="CZ1143" s="17" t="str">
        <f>IF(Wedstrijden!AB964="x","L","")</f>
        <v/>
      </c>
      <c r="DA1143" s="17" t="str">
        <f>IF(Wedstrijden!AC964="x","M","")</f>
        <v/>
      </c>
      <c r="DB1143" s="17" t="str">
        <f>IF(Wedstrijden!AD964="x","Z","")</f>
        <v/>
      </c>
      <c r="DC1143" s="17" t="str">
        <f>IF(Wedstrijden!AE964="x","ZZ","")</f>
        <v/>
      </c>
      <c r="DD1143" s="17" t="str">
        <f>IF(Wedstrijden!AF964="x","1.40","")</f>
        <v/>
      </c>
      <c r="DE1143" s="17" t="str">
        <f>IF(COUNTA(Wedstrijden!AP964:AR964)&lt;&gt;0,6,"")</f>
        <v/>
      </c>
      <c r="DF1143" s="17" t="str">
        <f t="shared" si="106"/>
        <v/>
      </c>
      <c r="DG1143" s="17" t="str">
        <f>IF(Wedstrijden!AP964="x","L","")</f>
        <v/>
      </c>
      <c r="DH1143" s="17" t="str">
        <f>IF(Wedstrijden!AQ964="x","M","")</f>
        <v/>
      </c>
      <c r="DI1143" s="17" t="str">
        <f>IF(Wedstrijden!AR964="x","Z","")</f>
        <v/>
      </c>
      <c r="DJ1143" s="17" t="str">
        <f>IF(Wedstrijden!AS964="x","Z","")</f>
        <v/>
      </c>
      <c r="DK1143" s="17" t="str">
        <f>IF(COUNTA(Wedstrijden!AU964:AW964)&lt;&gt;0,6,"")</f>
        <v/>
      </c>
      <c r="DL1143" s="17" t="str">
        <f t="shared" si="107"/>
        <v/>
      </c>
      <c r="DM1143" s="17" t="str">
        <f>IF(Wedstrijden!AU964="x","L","")</f>
        <v/>
      </c>
      <c r="DN1143" s="17" t="str">
        <f>IF(Wedstrijden!AV964="x","M","")</f>
        <v/>
      </c>
      <c r="DO1143" s="17" t="str">
        <f>IF(Wedstrijden!AW964="x","Z","")</f>
        <v/>
      </c>
      <c r="DP1143" s="17" t="str">
        <f>IF(Wedstrijden!AX964="x","Z","")</f>
        <v/>
      </c>
    </row>
    <row r="1144" spans="1:120" ht="14.4" x14ac:dyDescent="0.3">
      <c r="A1144" s="21">
        <f>Wedstrijden!A965</f>
        <v>0</v>
      </c>
      <c r="B1144" s="17" t="str">
        <f>IFERROR(VLOOKUP(Wedstrijden!#REF!,#REF!,2,FALSE),"")</f>
        <v/>
      </c>
      <c r="C1144" s="17" t="e">
        <f>Wedstrijden!#REF!</f>
        <v>#REF!</v>
      </c>
      <c r="D1144" s="17" t="str">
        <f>IFERROR(VLOOKUP(Wedstrijden!#REF!,#REF!,2,FALSE),"")</f>
        <v/>
      </c>
      <c r="E1144" s="17" t="str">
        <f>IFERROR(VLOOKUP(Wedstrijden!#REF!,#REF!,5,FALSE),"")</f>
        <v/>
      </c>
      <c r="F1144" s="17" t="e">
        <f>IF(Wedstrijden!#REF!&lt;&gt;"",Wedstrijden!#REF!,"")</f>
        <v>#REF!</v>
      </c>
      <c r="G1144" s="17" t="e">
        <f>IF(Wedstrijden!#REF!="Indoor",1,0)</f>
        <v>#REF!</v>
      </c>
      <c r="H1144" s="17" t="e">
        <f>Wedstrijden!#REF!</f>
        <v>#REF!</v>
      </c>
      <c r="I1144" s="17" t="e">
        <f>IF(Wedstrijden!#REF!="Nee",0,IF(Wedstrijden!#REF!="Ja",1,""))</f>
        <v>#REF!</v>
      </c>
      <c r="J1144" s="17" t="e">
        <f>IF(Wedstrijden!#REF!&lt;&gt;"",Wedstrijden!#REF!,"")</f>
        <v>#REF!</v>
      </c>
      <c r="W1144" s="18"/>
      <c r="AE1144" s="18"/>
      <c r="AN1144" s="18"/>
      <c r="AU1144" s="18"/>
      <c r="BA1144" s="18"/>
      <c r="BE1144" s="18"/>
      <c r="BJ1144" s="17" t="str">
        <f>IF(COUNTA(Wedstrijden!O965:Y965)&lt;&gt;0,1,"")</f>
        <v/>
      </c>
      <c r="BK1144" s="17" t="str">
        <f t="shared" si="102"/>
        <v/>
      </c>
      <c r="BL1144" s="17" t="str">
        <f>IF(Wedstrijden!O965="x","AA","")</f>
        <v/>
      </c>
      <c r="BM1144" s="17" t="str">
        <f>IF(Wedstrijden!P965="x","A","")</f>
        <v/>
      </c>
      <c r="BN1144" s="17" t="str">
        <f>IF(Wedstrijden!Q965="x","B1","")</f>
        <v/>
      </c>
      <c r="BO1144" s="17" t="e">
        <f>IF(Wedstrijden!#REF!="x","BB","")</f>
        <v>#REF!</v>
      </c>
      <c r="BP1144" s="17" t="str">
        <f>IF(Wedstrijden!S965="x","B","")</f>
        <v/>
      </c>
      <c r="BQ1144" s="17" t="str">
        <f>IF(Wedstrijden!T965="x","L1","")</f>
        <v/>
      </c>
      <c r="BR1144" s="17" t="str">
        <f>IF(Wedstrijden!U965="x","L2","")</f>
        <v/>
      </c>
      <c r="BS1144" s="17" t="str">
        <f>IF(Wedstrijden!V965="x","M1","")</f>
        <v/>
      </c>
      <c r="BT1144" s="17" t="str">
        <f>IF(Wedstrijden!W965="x","M2","")</f>
        <v/>
      </c>
      <c r="BU1144" s="17" t="str">
        <f>IF(Wedstrijden!X965="x","Z1","")</f>
        <v/>
      </c>
      <c r="BV1144" s="17" t="str">
        <f>IF(Wedstrijden!Y965="x","Z2","")</f>
        <v/>
      </c>
      <c r="BW1144" s="17" t="str">
        <f>IF(COUNTA(Wedstrijden!F965:N965)&lt;&gt;0,1,"")</f>
        <v/>
      </c>
      <c r="BX1144" s="17" t="str">
        <f t="shared" si="103"/>
        <v/>
      </c>
      <c r="BY1144" s="17" t="str">
        <f>IF(Wedstrijden!F965="x","BB","")</f>
        <v/>
      </c>
      <c r="BZ1144" s="17" t="str">
        <f>IF(Wedstrijden!G965="x","B","")</f>
        <v/>
      </c>
      <c r="CA1144" s="17" t="str">
        <f>IF(Wedstrijden!H965="x","L1","")</f>
        <v/>
      </c>
      <c r="CB1144" s="17" t="str">
        <f>IF(Wedstrijden!I965="x","L2","")</f>
        <v/>
      </c>
      <c r="CC1144" s="17" t="str">
        <f>IF(Wedstrijden!J965="x","M1","")</f>
        <v/>
      </c>
      <c r="CD1144" s="17" t="str">
        <f>IF(Wedstrijden!K965="x","M2","")</f>
        <v/>
      </c>
      <c r="CE1144" s="17" t="str">
        <f>IF(Wedstrijden!L965="x","Z1","")</f>
        <v/>
      </c>
      <c r="CF1144" s="17" t="str">
        <f>IF(Wedstrijden!M965="x","Z2","")</f>
        <v/>
      </c>
      <c r="CG1144" s="17" t="str">
        <f>IF(Wedstrijden!N965="x","ZZL","")</f>
        <v/>
      </c>
      <c r="CL1144" s="17" t="str">
        <f>IF(COUNTA(Wedstrijden!AG965:AN965)&lt;&gt;0,2,"")</f>
        <v/>
      </c>
      <c r="CM1144" s="17" t="str">
        <f t="shared" si="104"/>
        <v/>
      </c>
      <c r="CN1144" s="17" t="str">
        <f>IF(Wedstrijden!AG965="x","AA","")</f>
        <v/>
      </c>
      <c r="CO1144" s="17" t="str">
        <f>IF(Wedstrijden!AH965="x","A","")</f>
        <v/>
      </c>
      <c r="CP1144" s="17" t="str">
        <f>IF(Wedstrijden!AI965="x","BB","")</f>
        <v/>
      </c>
      <c r="CQ1144" s="17" t="str">
        <f>IF(Wedstrijden!AJ965="x","B","")</f>
        <v/>
      </c>
      <c r="CR1144" s="17" t="str">
        <f>IF(Wedstrijden!AK965="x","L","")</f>
        <v/>
      </c>
      <c r="CS1144" s="17" t="str">
        <f>IF(Wedstrijden!AL965="x","M","")</f>
        <v/>
      </c>
      <c r="CT1144" s="17" t="str">
        <f>IF(Wedstrijden!AM965="x","Z","")</f>
        <v/>
      </c>
      <c r="CU1144" s="17" t="str">
        <f>IF(Wedstrijden!AN965="x","ZZ","")</f>
        <v/>
      </c>
      <c r="CV1144" s="17" t="str">
        <f>IF(COUNTA(Wedstrijden!Z965:AF965)&lt;&gt;0,2,"")</f>
        <v/>
      </c>
      <c r="CW1144" s="17" t="str">
        <f t="shared" si="105"/>
        <v/>
      </c>
      <c r="CX1144" s="17" t="str">
        <f>IF(Wedstrijden!Z965="x","BB","")</f>
        <v/>
      </c>
      <c r="CY1144" s="17" t="str">
        <f>IF(Wedstrijden!AA965="x","B","")</f>
        <v/>
      </c>
      <c r="CZ1144" s="17" t="str">
        <f>IF(Wedstrijden!AB965="x","L","")</f>
        <v/>
      </c>
      <c r="DA1144" s="17" t="str">
        <f>IF(Wedstrijden!AC965="x","M","")</f>
        <v/>
      </c>
      <c r="DB1144" s="17" t="str">
        <f>IF(Wedstrijden!AD965="x","Z","")</f>
        <v/>
      </c>
      <c r="DC1144" s="17" t="str">
        <f>IF(Wedstrijden!AE965="x","ZZ","")</f>
        <v/>
      </c>
      <c r="DD1144" s="17" t="str">
        <f>IF(Wedstrijden!AF965="x","1.40","")</f>
        <v/>
      </c>
      <c r="DE1144" s="17" t="str">
        <f>IF(COUNTA(Wedstrijden!AP965:AR965)&lt;&gt;0,6,"")</f>
        <v/>
      </c>
      <c r="DF1144" s="17" t="str">
        <f t="shared" si="106"/>
        <v/>
      </c>
      <c r="DG1144" s="17" t="str">
        <f>IF(Wedstrijden!AP965="x","L","")</f>
        <v/>
      </c>
      <c r="DH1144" s="17" t="str">
        <f>IF(Wedstrijden!AQ965="x","M","")</f>
        <v/>
      </c>
      <c r="DI1144" s="17" t="str">
        <f>IF(Wedstrijden!AR965="x","Z","")</f>
        <v/>
      </c>
      <c r="DJ1144" s="17" t="str">
        <f>IF(Wedstrijden!AS965="x","Z","")</f>
        <v/>
      </c>
      <c r="DK1144" s="17" t="str">
        <f>IF(COUNTA(Wedstrijden!AU965:AW965)&lt;&gt;0,6,"")</f>
        <v/>
      </c>
      <c r="DL1144" s="17" t="str">
        <f t="shared" si="107"/>
        <v/>
      </c>
      <c r="DM1144" s="17" t="str">
        <f>IF(Wedstrijden!AU965="x","L","")</f>
        <v/>
      </c>
      <c r="DN1144" s="17" t="str">
        <f>IF(Wedstrijden!AV965="x","M","")</f>
        <v/>
      </c>
      <c r="DO1144" s="17" t="str">
        <f>IF(Wedstrijden!AW965="x","Z","")</f>
        <v/>
      </c>
      <c r="DP1144" s="17" t="str">
        <f>IF(Wedstrijden!AX965="x","Z","")</f>
        <v/>
      </c>
    </row>
    <row r="1145" spans="1:120" ht="14.4" x14ac:dyDescent="0.3">
      <c r="A1145" s="21">
        <f>Wedstrijden!A966</f>
        <v>0</v>
      </c>
      <c r="B1145" s="17" t="str">
        <f>IFERROR(VLOOKUP(Wedstrijden!#REF!,#REF!,2,FALSE),"")</f>
        <v/>
      </c>
      <c r="C1145" s="17" t="e">
        <f>Wedstrijden!#REF!</f>
        <v>#REF!</v>
      </c>
      <c r="D1145" s="17" t="str">
        <f>IFERROR(VLOOKUP(Wedstrijden!#REF!,#REF!,2,FALSE),"")</f>
        <v/>
      </c>
      <c r="E1145" s="17" t="str">
        <f>IFERROR(VLOOKUP(Wedstrijden!#REF!,#REF!,5,FALSE),"")</f>
        <v/>
      </c>
      <c r="F1145" s="17" t="e">
        <f>IF(Wedstrijden!#REF!&lt;&gt;"",Wedstrijden!#REF!,"")</f>
        <v>#REF!</v>
      </c>
      <c r="G1145" s="17" t="e">
        <f>IF(Wedstrijden!#REF!="Indoor",1,0)</f>
        <v>#REF!</v>
      </c>
      <c r="H1145" s="17" t="e">
        <f>Wedstrijden!#REF!</f>
        <v>#REF!</v>
      </c>
      <c r="I1145" s="17" t="e">
        <f>IF(Wedstrijden!#REF!="Nee",0,IF(Wedstrijden!#REF!="Ja",1,""))</f>
        <v>#REF!</v>
      </c>
      <c r="J1145" s="17" t="e">
        <f>IF(Wedstrijden!#REF!&lt;&gt;"",Wedstrijden!#REF!,"")</f>
        <v>#REF!</v>
      </c>
      <c r="W1145" s="18"/>
      <c r="AE1145" s="18"/>
      <c r="AN1145" s="18"/>
      <c r="AU1145" s="18"/>
      <c r="BA1145" s="18"/>
      <c r="BE1145" s="18"/>
      <c r="BJ1145" s="17" t="str">
        <f>IF(COUNTA(Wedstrijden!O966:Y966)&lt;&gt;0,1,"")</f>
        <v/>
      </c>
      <c r="BK1145" s="17" t="str">
        <f t="shared" si="102"/>
        <v/>
      </c>
      <c r="BL1145" s="17" t="str">
        <f>IF(Wedstrijden!O966="x","AA","")</f>
        <v/>
      </c>
      <c r="BM1145" s="17" t="str">
        <f>IF(Wedstrijden!P966="x","A","")</f>
        <v/>
      </c>
      <c r="BN1145" s="17" t="str">
        <f>IF(Wedstrijden!Q966="x","B1","")</f>
        <v/>
      </c>
      <c r="BO1145" s="17" t="e">
        <f>IF(Wedstrijden!#REF!="x","BB","")</f>
        <v>#REF!</v>
      </c>
      <c r="BP1145" s="17" t="str">
        <f>IF(Wedstrijden!S966="x","B","")</f>
        <v/>
      </c>
      <c r="BQ1145" s="17" t="str">
        <f>IF(Wedstrijden!T966="x","L1","")</f>
        <v/>
      </c>
      <c r="BR1145" s="17" t="str">
        <f>IF(Wedstrijden!U966="x","L2","")</f>
        <v/>
      </c>
      <c r="BS1145" s="17" t="str">
        <f>IF(Wedstrijden!V966="x","M1","")</f>
        <v/>
      </c>
      <c r="BT1145" s="17" t="str">
        <f>IF(Wedstrijden!W966="x","M2","")</f>
        <v/>
      </c>
      <c r="BU1145" s="17" t="str">
        <f>IF(Wedstrijden!X966="x","Z1","")</f>
        <v/>
      </c>
      <c r="BV1145" s="17" t="str">
        <f>IF(Wedstrijden!Y966="x","Z2","")</f>
        <v/>
      </c>
      <c r="BW1145" s="17" t="str">
        <f>IF(COUNTA(Wedstrijden!F966:N966)&lt;&gt;0,1,"")</f>
        <v/>
      </c>
      <c r="BX1145" s="17" t="str">
        <f t="shared" si="103"/>
        <v/>
      </c>
      <c r="BY1145" s="17" t="str">
        <f>IF(Wedstrijden!F966="x","BB","")</f>
        <v/>
      </c>
      <c r="BZ1145" s="17" t="str">
        <f>IF(Wedstrijden!G966="x","B","")</f>
        <v/>
      </c>
      <c r="CA1145" s="17" t="str">
        <f>IF(Wedstrijden!H966="x","L1","")</f>
        <v/>
      </c>
      <c r="CB1145" s="17" t="str">
        <f>IF(Wedstrijden!I966="x","L2","")</f>
        <v/>
      </c>
      <c r="CC1145" s="17" t="str">
        <f>IF(Wedstrijden!J966="x","M1","")</f>
        <v/>
      </c>
      <c r="CD1145" s="17" t="str">
        <f>IF(Wedstrijden!K966="x","M2","")</f>
        <v/>
      </c>
      <c r="CE1145" s="17" t="str">
        <f>IF(Wedstrijden!L966="x","Z1","")</f>
        <v/>
      </c>
      <c r="CF1145" s="17" t="str">
        <f>IF(Wedstrijden!M966="x","Z2","")</f>
        <v/>
      </c>
      <c r="CG1145" s="17" t="str">
        <f>IF(Wedstrijden!N966="x","ZZL","")</f>
        <v/>
      </c>
      <c r="CL1145" s="17" t="str">
        <f>IF(COUNTA(Wedstrijden!AG966:AN966)&lt;&gt;0,2,"")</f>
        <v/>
      </c>
      <c r="CM1145" s="17" t="str">
        <f t="shared" si="104"/>
        <v/>
      </c>
      <c r="CN1145" s="17" t="str">
        <f>IF(Wedstrijden!AG966="x","AA","")</f>
        <v/>
      </c>
      <c r="CO1145" s="17" t="str">
        <f>IF(Wedstrijden!AH966="x","A","")</f>
        <v/>
      </c>
      <c r="CP1145" s="17" t="str">
        <f>IF(Wedstrijden!AI966="x","BB","")</f>
        <v/>
      </c>
      <c r="CQ1145" s="17" t="str">
        <f>IF(Wedstrijden!AJ966="x","B","")</f>
        <v/>
      </c>
      <c r="CR1145" s="17" t="str">
        <f>IF(Wedstrijden!AK966="x","L","")</f>
        <v/>
      </c>
      <c r="CS1145" s="17" t="str">
        <f>IF(Wedstrijden!AL966="x","M","")</f>
        <v/>
      </c>
      <c r="CT1145" s="17" t="str">
        <f>IF(Wedstrijden!AM966="x","Z","")</f>
        <v/>
      </c>
      <c r="CU1145" s="17" t="str">
        <f>IF(Wedstrijden!AN966="x","ZZ","")</f>
        <v/>
      </c>
      <c r="CV1145" s="17" t="str">
        <f>IF(COUNTA(Wedstrijden!Z966:AF966)&lt;&gt;0,2,"")</f>
        <v/>
      </c>
      <c r="CW1145" s="17" t="str">
        <f t="shared" si="105"/>
        <v/>
      </c>
      <c r="CX1145" s="17" t="str">
        <f>IF(Wedstrijden!Z966="x","BB","")</f>
        <v/>
      </c>
      <c r="CY1145" s="17" t="str">
        <f>IF(Wedstrijden!AA966="x","B","")</f>
        <v/>
      </c>
      <c r="CZ1145" s="17" t="str">
        <f>IF(Wedstrijden!AB966="x","L","")</f>
        <v/>
      </c>
      <c r="DA1145" s="17" t="str">
        <f>IF(Wedstrijden!AC966="x","M","")</f>
        <v/>
      </c>
      <c r="DB1145" s="17" t="str">
        <f>IF(Wedstrijden!AD966="x","Z","")</f>
        <v/>
      </c>
      <c r="DC1145" s="17" t="str">
        <f>IF(Wedstrijden!AE966="x","ZZ","")</f>
        <v/>
      </c>
      <c r="DD1145" s="17" t="str">
        <f>IF(Wedstrijden!AF966="x","1.40","")</f>
        <v/>
      </c>
      <c r="DE1145" s="17" t="str">
        <f>IF(COUNTA(Wedstrijden!AP966:AR966)&lt;&gt;0,6,"")</f>
        <v/>
      </c>
      <c r="DF1145" s="17" t="str">
        <f t="shared" si="106"/>
        <v/>
      </c>
      <c r="DG1145" s="17" t="str">
        <f>IF(Wedstrijden!AP966="x","L","")</f>
        <v/>
      </c>
      <c r="DH1145" s="17" t="str">
        <f>IF(Wedstrijden!AQ966="x","M","")</f>
        <v/>
      </c>
      <c r="DI1145" s="17" t="str">
        <f>IF(Wedstrijden!AR966="x","Z","")</f>
        <v/>
      </c>
      <c r="DJ1145" s="17" t="str">
        <f>IF(Wedstrijden!AS966="x","Z","")</f>
        <v/>
      </c>
      <c r="DK1145" s="17" t="str">
        <f>IF(COUNTA(Wedstrijden!AU966:AW966)&lt;&gt;0,6,"")</f>
        <v/>
      </c>
      <c r="DL1145" s="17" t="str">
        <f t="shared" si="107"/>
        <v/>
      </c>
      <c r="DM1145" s="17" t="str">
        <f>IF(Wedstrijden!AU966="x","L","")</f>
        <v/>
      </c>
      <c r="DN1145" s="17" t="str">
        <f>IF(Wedstrijden!AV966="x","M","")</f>
        <v/>
      </c>
      <c r="DO1145" s="17" t="str">
        <f>IF(Wedstrijden!AW966="x","Z","")</f>
        <v/>
      </c>
      <c r="DP1145" s="17" t="str">
        <f>IF(Wedstrijden!AX966="x","Z","")</f>
        <v/>
      </c>
    </row>
    <row r="1146" spans="1:120" ht="14.4" x14ac:dyDescent="0.3">
      <c r="A1146" s="21">
        <f>Wedstrijden!A967</f>
        <v>0</v>
      </c>
      <c r="B1146" s="17" t="str">
        <f>IFERROR(VLOOKUP(Wedstrijden!#REF!,#REF!,2,FALSE),"")</f>
        <v/>
      </c>
      <c r="C1146" s="17" t="e">
        <f>Wedstrijden!#REF!</f>
        <v>#REF!</v>
      </c>
      <c r="D1146" s="17" t="str">
        <f>IFERROR(VLOOKUP(Wedstrijden!#REF!,#REF!,2,FALSE),"")</f>
        <v/>
      </c>
      <c r="E1146" s="17" t="str">
        <f>IFERROR(VLOOKUP(Wedstrijden!#REF!,#REF!,5,FALSE),"")</f>
        <v/>
      </c>
      <c r="F1146" s="17" t="e">
        <f>IF(Wedstrijden!#REF!&lt;&gt;"",Wedstrijden!#REF!,"")</f>
        <v>#REF!</v>
      </c>
      <c r="G1146" s="17" t="e">
        <f>IF(Wedstrijden!#REF!="Indoor",1,0)</f>
        <v>#REF!</v>
      </c>
      <c r="H1146" s="17" t="e">
        <f>Wedstrijden!#REF!</f>
        <v>#REF!</v>
      </c>
      <c r="I1146" s="17" t="e">
        <f>IF(Wedstrijden!#REF!="Nee",0,IF(Wedstrijden!#REF!="Ja",1,""))</f>
        <v>#REF!</v>
      </c>
      <c r="J1146" s="17" t="e">
        <f>IF(Wedstrijden!#REF!&lt;&gt;"",Wedstrijden!#REF!,"")</f>
        <v>#REF!</v>
      </c>
      <c r="W1146" s="18"/>
      <c r="AE1146" s="18"/>
      <c r="AN1146" s="18"/>
      <c r="AU1146" s="18"/>
      <c r="BA1146" s="18"/>
      <c r="BE1146" s="18"/>
      <c r="BJ1146" s="17" t="str">
        <f>IF(COUNTA(Wedstrijden!O967:Y967)&lt;&gt;0,1,"")</f>
        <v/>
      </c>
      <c r="BK1146" s="17" t="str">
        <f t="shared" si="102"/>
        <v/>
      </c>
      <c r="BL1146" s="17" t="str">
        <f>IF(Wedstrijden!O967="x","AA","")</f>
        <v/>
      </c>
      <c r="BM1146" s="17" t="str">
        <f>IF(Wedstrijden!P967="x","A","")</f>
        <v/>
      </c>
      <c r="BN1146" s="17" t="str">
        <f>IF(Wedstrijden!Q967="x","B1","")</f>
        <v/>
      </c>
      <c r="BO1146" s="17" t="e">
        <f>IF(Wedstrijden!#REF!="x","BB","")</f>
        <v>#REF!</v>
      </c>
      <c r="BP1146" s="17" t="str">
        <f>IF(Wedstrijden!S967="x","B","")</f>
        <v/>
      </c>
      <c r="BQ1146" s="17" t="str">
        <f>IF(Wedstrijden!T967="x","L1","")</f>
        <v/>
      </c>
      <c r="BR1146" s="17" t="str">
        <f>IF(Wedstrijden!U967="x","L2","")</f>
        <v/>
      </c>
      <c r="BS1146" s="17" t="str">
        <f>IF(Wedstrijden!V967="x","M1","")</f>
        <v/>
      </c>
      <c r="BT1146" s="17" t="str">
        <f>IF(Wedstrijden!W967="x","M2","")</f>
        <v/>
      </c>
      <c r="BU1146" s="17" t="str">
        <f>IF(Wedstrijden!X967="x","Z1","")</f>
        <v/>
      </c>
      <c r="BV1146" s="17" t="str">
        <f>IF(Wedstrijden!Y967="x","Z2","")</f>
        <v/>
      </c>
      <c r="BW1146" s="17" t="str">
        <f>IF(COUNTA(Wedstrijden!F967:N967)&lt;&gt;0,1,"")</f>
        <v/>
      </c>
      <c r="BX1146" s="17" t="str">
        <f t="shared" si="103"/>
        <v/>
      </c>
      <c r="BY1146" s="17" t="str">
        <f>IF(Wedstrijden!F967="x","BB","")</f>
        <v/>
      </c>
      <c r="BZ1146" s="17" t="str">
        <f>IF(Wedstrijden!G967="x","B","")</f>
        <v/>
      </c>
      <c r="CA1146" s="17" t="str">
        <f>IF(Wedstrijden!H967="x","L1","")</f>
        <v/>
      </c>
      <c r="CB1146" s="17" t="str">
        <f>IF(Wedstrijden!I967="x","L2","")</f>
        <v/>
      </c>
      <c r="CC1146" s="17" t="str">
        <f>IF(Wedstrijden!J967="x","M1","")</f>
        <v/>
      </c>
      <c r="CD1146" s="17" t="str">
        <f>IF(Wedstrijden!K967="x","M2","")</f>
        <v/>
      </c>
      <c r="CE1146" s="17" t="str">
        <f>IF(Wedstrijden!L967="x","Z1","")</f>
        <v/>
      </c>
      <c r="CF1146" s="17" t="str">
        <f>IF(Wedstrijden!M967="x","Z2","")</f>
        <v/>
      </c>
      <c r="CG1146" s="17" t="str">
        <f>IF(Wedstrijden!N967="x","ZZL","")</f>
        <v/>
      </c>
      <c r="CL1146" s="17" t="str">
        <f>IF(COUNTA(Wedstrijden!AG967:AN967)&lt;&gt;0,2,"")</f>
        <v/>
      </c>
      <c r="CM1146" s="17" t="str">
        <f t="shared" si="104"/>
        <v/>
      </c>
      <c r="CN1146" s="17" t="str">
        <f>IF(Wedstrijden!AG967="x","AA","")</f>
        <v/>
      </c>
      <c r="CO1146" s="17" t="str">
        <f>IF(Wedstrijden!AH967="x","A","")</f>
        <v/>
      </c>
      <c r="CP1146" s="17" t="str">
        <f>IF(Wedstrijden!AI967="x","BB","")</f>
        <v/>
      </c>
      <c r="CQ1146" s="17" t="str">
        <f>IF(Wedstrijden!AJ967="x","B","")</f>
        <v/>
      </c>
      <c r="CR1146" s="17" t="str">
        <f>IF(Wedstrijden!AK967="x","L","")</f>
        <v/>
      </c>
      <c r="CS1146" s="17" t="str">
        <f>IF(Wedstrijden!AL967="x","M","")</f>
        <v/>
      </c>
      <c r="CT1146" s="17" t="str">
        <f>IF(Wedstrijden!AM967="x","Z","")</f>
        <v/>
      </c>
      <c r="CU1146" s="17" t="str">
        <f>IF(Wedstrijden!AN967="x","ZZ","")</f>
        <v/>
      </c>
      <c r="CV1146" s="17" t="str">
        <f>IF(COUNTA(Wedstrijden!Z967:AF967)&lt;&gt;0,2,"")</f>
        <v/>
      </c>
      <c r="CW1146" s="17" t="str">
        <f t="shared" si="105"/>
        <v/>
      </c>
      <c r="CX1146" s="17" t="str">
        <f>IF(Wedstrijden!Z967="x","BB","")</f>
        <v/>
      </c>
      <c r="CY1146" s="17" t="str">
        <f>IF(Wedstrijden!AA967="x","B","")</f>
        <v/>
      </c>
      <c r="CZ1146" s="17" t="str">
        <f>IF(Wedstrijden!AB967="x","L","")</f>
        <v/>
      </c>
      <c r="DA1146" s="17" t="str">
        <f>IF(Wedstrijden!AC967="x","M","")</f>
        <v/>
      </c>
      <c r="DB1146" s="17" t="str">
        <f>IF(Wedstrijden!AD967="x","Z","")</f>
        <v/>
      </c>
      <c r="DC1146" s="17" t="str">
        <f>IF(Wedstrijden!AE967="x","ZZ","")</f>
        <v/>
      </c>
      <c r="DD1146" s="17" t="str">
        <f>IF(Wedstrijden!AF967="x","1.40","")</f>
        <v/>
      </c>
      <c r="DE1146" s="17" t="str">
        <f>IF(COUNTA(Wedstrijden!AP967:AR967)&lt;&gt;0,6,"")</f>
        <v/>
      </c>
      <c r="DF1146" s="17" t="str">
        <f t="shared" si="106"/>
        <v/>
      </c>
      <c r="DG1146" s="17" t="str">
        <f>IF(Wedstrijden!AP967="x","L","")</f>
        <v/>
      </c>
      <c r="DH1146" s="17" t="str">
        <f>IF(Wedstrijden!AQ967="x","M","")</f>
        <v/>
      </c>
      <c r="DI1146" s="17" t="str">
        <f>IF(Wedstrijden!AR967="x","Z","")</f>
        <v/>
      </c>
      <c r="DJ1146" s="17" t="str">
        <f>IF(Wedstrijden!AS967="x","Z","")</f>
        <v/>
      </c>
      <c r="DK1146" s="17" t="str">
        <f>IF(COUNTA(Wedstrijden!AU967:AW967)&lt;&gt;0,6,"")</f>
        <v/>
      </c>
      <c r="DL1146" s="17" t="str">
        <f t="shared" si="107"/>
        <v/>
      </c>
      <c r="DM1146" s="17" t="str">
        <f>IF(Wedstrijden!AU967="x","L","")</f>
        <v/>
      </c>
      <c r="DN1146" s="17" t="str">
        <f>IF(Wedstrijden!AV967="x","M","")</f>
        <v/>
      </c>
      <c r="DO1146" s="17" t="str">
        <f>IF(Wedstrijden!AW967="x","Z","")</f>
        <v/>
      </c>
      <c r="DP1146" s="17" t="str">
        <f>IF(Wedstrijden!AX967="x","Z","")</f>
        <v/>
      </c>
    </row>
    <row r="1147" spans="1:120" ht="14.4" x14ac:dyDescent="0.3">
      <c r="A1147" s="21">
        <f>Wedstrijden!A968</f>
        <v>0</v>
      </c>
      <c r="B1147" s="17" t="str">
        <f>IFERROR(VLOOKUP(Wedstrijden!#REF!,#REF!,2,FALSE),"")</f>
        <v/>
      </c>
      <c r="C1147" s="17" t="e">
        <f>Wedstrijden!#REF!</f>
        <v>#REF!</v>
      </c>
      <c r="D1147" s="17" t="str">
        <f>IFERROR(VLOOKUP(Wedstrijden!#REF!,#REF!,2,FALSE),"")</f>
        <v/>
      </c>
      <c r="E1147" s="17" t="str">
        <f>IFERROR(VLOOKUP(Wedstrijden!#REF!,#REF!,5,FALSE),"")</f>
        <v/>
      </c>
      <c r="F1147" s="17" t="e">
        <f>IF(Wedstrijden!#REF!&lt;&gt;"",Wedstrijden!#REF!,"")</f>
        <v>#REF!</v>
      </c>
      <c r="G1147" s="17" t="e">
        <f>IF(Wedstrijden!#REF!="Indoor",1,0)</f>
        <v>#REF!</v>
      </c>
      <c r="H1147" s="17" t="e">
        <f>Wedstrijden!#REF!</f>
        <v>#REF!</v>
      </c>
      <c r="I1147" s="17" t="e">
        <f>IF(Wedstrijden!#REF!="Nee",0,IF(Wedstrijden!#REF!="Ja",1,""))</f>
        <v>#REF!</v>
      </c>
      <c r="J1147" s="17" t="e">
        <f>IF(Wedstrijden!#REF!&lt;&gt;"",Wedstrijden!#REF!,"")</f>
        <v>#REF!</v>
      </c>
      <c r="W1147" s="18"/>
      <c r="AE1147" s="18"/>
      <c r="AN1147" s="18"/>
      <c r="AU1147" s="18"/>
      <c r="BA1147" s="18"/>
      <c r="BE1147" s="18"/>
      <c r="BJ1147" s="17" t="str">
        <f>IF(COUNTA(Wedstrijden!O968:Y968)&lt;&gt;0,1,"")</f>
        <v/>
      </c>
      <c r="BK1147" s="17" t="str">
        <f t="shared" si="102"/>
        <v/>
      </c>
      <c r="BL1147" s="17" t="str">
        <f>IF(Wedstrijden!O968="x","AA","")</f>
        <v/>
      </c>
      <c r="BM1147" s="17" t="str">
        <f>IF(Wedstrijden!P968="x","A","")</f>
        <v/>
      </c>
      <c r="BN1147" s="17" t="str">
        <f>IF(Wedstrijden!Q968="x","B1","")</f>
        <v/>
      </c>
      <c r="BO1147" s="17" t="e">
        <f>IF(Wedstrijden!#REF!="x","BB","")</f>
        <v>#REF!</v>
      </c>
      <c r="BP1147" s="17" t="str">
        <f>IF(Wedstrijden!S968="x","B","")</f>
        <v/>
      </c>
      <c r="BQ1147" s="17" t="str">
        <f>IF(Wedstrijden!T968="x","L1","")</f>
        <v/>
      </c>
      <c r="BR1147" s="17" t="str">
        <f>IF(Wedstrijden!U968="x","L2","")</f>
        <v/>
      </c>
      <c r="BS1147" s="17" t="str">
        <f>IF(Wedstrijden!V968="x","M1","")</f>
        <v/>
      </c>
      <c r="BT1147" s="17" t="str">
        <f>IF(Wedstrijden!W968="x","M2","")</f>
        <v/>
      </c>
      <c r="BU1147" s="17" t="str">
        <f>IF(Wedstrijden!X968="x","Z1","")</f>
        <v/>
      </c>
      <c r="BV1147" s="17" t="str">
        <f>IF(Wedstrijden!Y968="x","Z2","")</f>
        <v/>
      </c>
      <c r="BW1147" s="17" t="str">
        <f>IF(COUNTA(Wedstrijden!F968:N968)&lt;&gt;0,1,"")</f>
        <v/>
      </c>
      <c r="BX1147" s="17" t="str">
        <f t="shared" si="103"/>
        <v/>
      </c>
      <c r="BY1147" s="17" t="str">
        <f>IF(Wedstrijden!F968="x","BB","")</f>
        <v/>
      </c>
      <c r="BZ1147" s="17" t="str">
        <f>IF(Wedstrijden!G968="x","B","")</f>
        <v/>
      </c>
      <c r="CA1147" s="17" t="str">
        <f>IF(Wedstrijden!H968="x","L1","")</f>
        <v/>
      </c>
      <c r="CB1147" s="17" t="str">
        <f>IF(Wedstrijden!I968="x","L2","")</f>
        <v/>
      </c>
      <c r="CC1147" s="17" t="str">
        <f>IF(Wedstrijden!J968="x","M1","")</f>
        <v/>
      </c>
      <c r="CD1147" s="17" t="str">
        <f>IF(Wedstrijden!K968="x","M2","")</f>
        <v/>
      </c>
      <c r="CE1147" s="17" t="str">
        <f>IF(Wedstrijden!L968="x","Z1","")</f>
        <v/>
      </c>
      <c r="CF1147" s="17" t="str">
        <f>IF(Wedstrijden!M968="x","Z2","")</f>
        <v/>
      </c>
      <c r="CG1147" s="17" t="str">
        <f>IF(Wedstrijden!N968="x","ZZL","")</f>
        <v/>
      </c>
      <c r="CL1147" s="17" t="str">
        <f>IF(COUNTA(Wedstrijden!AG968:AN968)&lt;&gt;0,2,"")</f>
        <v/>
      </c>
      <c r="CM1147" s="17" t="str">
        <f t="shared" si="104"/>
        <v/>
      </c>
      <c r="CN1147" s="17" t="str">
        <f>IF(Wedstrijden!AG968="x","AA","")</f>
        <v/>
      </c>
      <c r="CO1147" s="17" t="str">
        <f>IF(Wedstrijden!AH968="x","A","")</f>
        <v/>
      </c>
      <c r="CP1147" s="17" t="str">
        <f>IF(Wedstrijden!AI968="x","BB","")</f>
        <v/>
      </c>
      <c r="CQ1147" s="17" t="str">
        <f>IF(Wedstrijden!AJ968="x","B","")</f>
        <v/>
      </c>
      <c r="CR1147" s="17" t="str">
        <f>IF(Wedstrijden!AK968="x","L","")</f>
        <v/>
      </c>
      <c r="CS1147" s="17" t="str">
        <f>IF(Wedstrijden!AL968="x","M","")</f>
        <v/>
      </c>
      <c r="CT1147" s="17" t="str">
        <f>IF(Wedstrijden!AM968="x","Z","")</f>
        <v/>
      </c>
      <c r="CU1147" s="17" t="str">
        <f>IF(Wedstrijden!AN968="x","ZZ","")</f>
        <v/>
      </c>
      <c r="CV1147" s="17" t="str">
        <f>IF(COUNTA(Wedstrijden!Z968:AF968)&lt;&gt;0,2,"")</f>
        <v/>
      </c>
      <c r="CW1147" s="17" t="str">
        <f t="shared" si="105"/>
        <v/>
      </c>
      <c r="CX1147" s="17" t="str">
        <f>IF(Wedstrijden!Z968="x","BB","")</f>
        <v/>
      </c>
      <c r="CY1147" s="17" t="str">
        <f>IF(Wedstrijden!AA968="x","B","")</f>
        <v/>
      </c>
      <c r="CZ1147" s="17" t="str">
        <f>IF(Wedstrijden!AB968="x","L","")</f>
        <v/>
      </c>
      <c r="DA1147" s="17" t="str">
        <f>IF(Wedstrijden!AC968="x","M","")</f>
        <v/>
      </c>
      <c r="DB1147" s="17" t="str">
        <f>IF(Wedstrijden!AD968="x","Z","")</f>
        <v/>
      </c>
      <c r="DC1147" s="17" t="str">
        <f>IF(Wedstrijden!AE968="x","ZZ","")</f>
        <v/>
      </c>
      <c r="DD1147" s="17" t="str">
        <f>IF(Wedstrijden!AF968="x","1.40","")</f>
        <v/>
      </c>
      <c r="DE1147" s="17" t="str">
        <f>IF(COUNTA(Wedstrijden!AP968:AR968)&lt;&gt;0,6,"")</f>
        <v/>
      </c>
      <c r="DF1147" s="17" t="str">
        <f t="shared" si="106"/>
        <v/>
      </c>
      <c r="DG1147" s="17" t="str">
        <f>IF(Wedstrijden!AP968="x","L","")</f>
        <v/>
      </c>
      <c r="DH1147" s="17" t="str">
        <f>IF(Wedstrijden!AQ968="x","M","")</f>
        <v/>
      </c>
      <c r="DI1147" s="17" t="str">
        <f>IF(Wedstrijden!AR968="x","Z","")</f>
        <v/>
      </c>
      <c r="DJ1147" s="17" t="str">
        <f>IF(Wedstrijden!AS968="x","Z","")</f>
        <v/>
      </c>
      <c r="DK1147" s="17" t="str">
        <f>IF(COUNTA(Wedstrijden!AU968:AW968)&lt;&gt;0,6,"")</f>
        <v/>
      </c>
      <c r="DL1147" s="17" t="str">
        <f t="shared" si="107"/>
        <v/>
      </c>
      <c r="DM1147" s="17" t="str">
        <f>IF(Wedstrijden!AU968="x","L","")</f>
        <v/>
      </c>
      <c r="DN1147" s="17" t="str">
        <f>IF(Wedstrijden!AV968="x","M","")</f>
        <v/>
      </c>
      <c r="DO1147" s="17" t="str">
        <f>IF(Wedstrijden!AW968="x","Z","")</f>
        <v/>
      </c>
      <c r="DP1147" s="17" t="str">
        <f>IF(Wedstrijden!AX968="x","Z","")</f>
        <v/>
      </c>
    </row>
    <row r="1148" spans="1:120" ht="14.4" x14ac:dyDescent="0.3">
      <c r="A1148" s="21">
        <f>Wedstrijden!A969</f>
        <v>0</v>
      </c>
      <c r="B1148" s="17" t="str">
        <f>IFERROR(VLOOKUP(Wedstrijden!#REF!,#REF!,2,FALSE),"")</f>
        <v/>
      </c>
      <c r="C1148" s="17" t="e">
        <f>Wedstrijden!#REF!</f>
        <v>#REF!</v>
      </c>
      <c r="D1148" s="17" t="str">
        <f>IFERROR(VLOOKUP(Wedstrijden!#REF!,#REF!,2,FALSE),"")</f>
        <v/>
      </c>
      <c r="E1148" s="17" t="str">
        <f>IFERROR(VLOOKUP(Wedstrijden!#REF!,#REF!,5,FALSE),"")</f>
        <v/>
      </c>
      <c r="F1148" s="17" t="e">
        <f>IF(Wedstrijden!#REF!&lt;&gt;"",Wedstrijden!#REF!,"")</f>
        <v>#REF!</v>
      </c>
      <c r="G1148" s="17" t="e">
        <f>IF(Wedstrijden!#REF!="Indoor",1,0)</f>
        <v>#REF!</v>
      </c>
      <c r="H1148" s="17" t="e">
        <f>Wedstrijden!#REF!</f>
        <v>#REF!</v>
      </c>
      <c r="I1148" s="17" t="e">
        <f>IF(Wedstrijden!#REF!="Nee",0,IF(Wedstrijden!#REF!="Ja",1,""))</f>
        <v>#REF!</v>
      </c>
      <c r="J1148" s="17" t="e">
        <f>IF(Wedstrijden!#REF!&lt;&gt;"",Wedstrijden!#REF!,"")</f>
        <v>#REF!</v>
      </c>
      <c r="W1148" s="18"/>
      <c r="AE1148" s="18"/>
      <c r="AN1148" s="18"/>
      <c r="AU1148" s="18"/>
      <c r="BA1148" s="18"/>
      <c r="BE1148" s="18"/>
      <c r="BJ1148" s="17" t="str">
        <f>IF(COUNTA(Wedstrijden!O969:Y969)&lt;&gt;0,1,"")</f>
        <v/>
      </c>
      <c r="BK1148" s="17" t="str">
        <f t="shared" si="102"/>
        <v/>
      </c>
      <c r="BL1148" s="17" t="str">
        <f>IF(Wedstrijden!O969="x","AA","")</f>
        <v/>
      </c>
      <c r="BM1148" s="17" t="str">
        <f>IF(Wedstrijden!P969="x","A","")</f>
        <v/>
      </c>
      <c r="BN1148" s="17" t="str">
        <f>IF(Wedstrijden!Q969="x","B1","")</f>
        <v/>
      </c>
      <c r="BO1148" s="17" t="e">
        <f>IF(Wedstrijden!#REF!="x","BB","")</f>
        <v>#REF!</v>
      </c>
      <c r="BP1148" s="17" t="str">
        <f>IF(Wedstrijden!S969="x","B","")</f>
        <v/>
      </c>
      <c r="BQ1148" s="17" t="str">
        <f>IF(Wedstrijden!T969="x","L1","")</f>
        <v/>
      </c>
      <c r="BR1148" s="17" t="str">
        <f>IF(Wedstrijden!U969="x","L2","")</f>
        <v/>
      </c>
      <c r="BS1148" s="17" t="str">
        <f>IF(Wedstrijden!V969="x","M1","")</f>
        <v/>
      </c>
      <c r="BT1148" s="17" t="str">
        <f>IF(Wedstrijden!W969="x","M2","")</f>
        <v/>
      </c>
      <c r="BU1148" s="17" t="str">
        <f>IF(Wedstrijden!X969="x","Z1","")</f>
        <v/>
      </c>
      <c r="BV1148" s="17" t="str">
        <f>IF(Wedstrijden!Y969="x","Z2","")</f>
        <v/>
      </c>
      <c r="BW1148" s="17" t="str">
        <f>IF(COUNTA(Wedstrijden!F969:N969)&lt;&gt;0,1,"")</f>
        <v/>
      </c>
      <c r="BX1148" s="17" t="str">
        <f t="shared" si="103"/>
        <v/>
      </c>
      <c r="BY1148" s="17" t="str">
        <f>IF(Wedstrijden!F969="x","BB","")</f>
        <v/>
      </c>
      <c r="BZ1148" s="17" t="str">
        <f>IF(Wedstrijden!G969="x","B","")</f>
        <v/>
      </c>
      <c r="CA1148" s="17" t="str">
        <f>IF(Wedstrijden!H969="x","L1","")</f>
        <v/>
      </c>
      <c r="CB1148" s="17" t="str">
        <f>IF(Wedstrijden!I969="x","L2","")</f>
        <v/>
      </c>
      <c r="CC1148" s="17" t="str">
        <f>IF(Wedstrijden!J969="x","M1","")</f>
        <v/>
      </c>
      <c r="CD1148" s="17" t="str">
        <f>IF(Wedstrijden!K969="x","M2","")</f>
        <v/>
      </c>
      <c r="CE1148" s="17" t="str">
        <f>IF(Wedstrijden!L969="x","Z1","")</f>
        <v/>
      </c>
      <c r="CF1148" s="17" t="str">
        <f>IF(Wedstrijden!M969="x","Z2","")</f>
        <v/>
      </c>
      <c r="CG1148" s="17" t="str">
        <f>IF(Wedstrijden!N969="x","ZZL","")</f>
        <v/>
      </c>
      <c r="CL1148" s="17" t="str">
        <f>IF(COUNTA(Wedstrijden!AG969:AN969)&lt;&gt;0,2,"")</f>
        <v/>
      </c>
      <c r="CM1148" s="17" t="str">
        <f t="shared" si="104"/>
        <v/>
      </c>
      <c r="CN1148" s="17" t="str">
        <f>IF(Wedstrijden!AG969="x","AA","")</f>
        <v/>
      </c>
      <c r="CO1148" s="17" t="str">
        <f>IF(Wedstrijden!AH969="x","A","")</f>
        <v/>
      </c>
      <c r="CP1148" s="17" t="str">
        <f>IF(Wedstrijden!AI969="x","BB","")</f>
        <v/>
      </c>
      <c r="CQ1148" s="17" t="str">
        <f>IF(Wedstrijden!AJ969="x","B","")</f>
        <v/>
      </c>
      <c r="CR1148" s="17" t="str">
        <f>IF(Wedstrijden!AK969="x","L","")</f>
        <v/>
      </c>
      <c r="CS1148" s="17" t="str">
        <f>IF(Wedstrijden!AL969="x","M","")</f>
        <v/>
      </c>
      <c r="CT1148" s="17" t="str">
        <f>IF(Wedstrijden!AM969="x","Z","")</f>
        <v/>
      </c>
      <c r="CU1148" s="17" t="str">
        <f>IF(Wedstrijden!AN969="x","ZZ","")</f>
        <v/>
      </c>
      <c r="CV1148" s="17" t="str">
        <f>IF(COUNTA(Wedstrijden!Z969:AF969)&lt;&gt;0,2,"")</f>
        <v/>
      </c>
      <c r="CW1148" s="17" t="str">
        <f t="shared" si="105"/>
        <v/>
      </c>
      <c r="CX1148" s="17" t="str">
        <f>IF(Wedstrijden!Z969="x","BB","")</f>
        <v/>
      </c>
      <c r="CY1148" s="17" t="str">
        <f>IF(Wedstrijden!AA969="x","B","")</f>
        <v/>
      </c>
      <c r="CZ1148" s="17" t="str">
        <f>IF(Wedstrijden!AB969="x","L","")</f>
        <v/>
      </c>
      <c r="DA1148" s="17" t="str">
        <f>IF(Wedstrijden!AC969="x","M","")</f>
        <v/>
      </c>
      <c r="DB1148" s="17" t="str">
        <f>IF(Wedstrijden!AD969="x","Z","")</f>
        <v/>
      </c>
      <c r="DC1148" s="17" t="str">
        <f>IF(Wedstrijden!AE969="x","ZZ","")</f>
        <v/>
      </c>
      <c r="DD1148" s="17" t="str">
        <f>IF(Wedstrijden!AF969="x","1.40","")</f>
        <v/>
      </c>
      <c r="DE1148" s="17" t="str">
        <f>IF(COUNTA(Wedstrijden!AP969:AR969)&lt;&gt;0,6,"")</f>
        <v/>
      </c>
      <c r="DF1148" s="17" t="str">
        <f t="shared" si="106"/>
        <v/>
      </c>
      <c r="DG1148" s="17" t="str">
        <f>IF(Wedstrijden!AP969="x","L","")</f>
        <v/>
      </c>
      <c r="DH1148" s="17" t="str">
        <f>IF(Wedstrijden!AQ969="x","M","")</f>
        <v/>
      </c>
      <c r="DI1148" s="17" t="str">
        <f>IF(Wedstrijden!AR969="x","Z","")</f>
        <v/>
      </c>
      <c r="DJ1148" s="17" t="str">
        <f>IF(Wedstrijden!AS969="x","Z","")</f>
        <v/>
      </c>
      <c r="DK1148" s="17" t="str">
        <f>IF(COUNTA(Wedstrijden!AU969:AW969)&lt;&gt;0,6,"")</f>
        <v/>
      </c>
      <c r="DL1148" s="17" t="str">
        <f t="shared" si="107"/>
        <v/>
      </c>
      <c r="DM1148" s="17" t="str">
        <f>IF(Wedstrijden!AU969="x","L","")</f>
        <v/>
      </c>
      <c r="DN1148" s="17" t="str">
        <f>IF(Wedstrijden!AV969="x","M","")</f>
        <v/>
      </c>
      <c r="DO1148" s="17" t="str">
        <f>IF(Wedstrijden!AW969="x","Z","")</f>
        <v/>
      </c>
      <c r="DP1148" s="17" t="str">
        <f>IF(Wedstrijden!AX969="x","Z","")</f>
        <v/>
      </c>
    </row>
    <row r="1149" spans="1:120" ht="14.4" x14ac:dyDescent="0.3">
      <c r="A1149" s="21">
        <f>Wedstrijden!A970</f>
        <v>0</v>
      </c>
      <c r="B1149" s="17" t="str">
        <f>IFERROR(VLOOKUP(Wedstrijden!#REF!,#REF!,2,FALSE),"")</f>
        <v/>
      </c>
      <c r="C1149" s="17" t="e">
        <f>Wedstrijden!#REF!</f>
        <v>#REF!</v>
      </c>
      <c r="D1149" s="17" t="str">
        <f>IFERROR(VLOOKUP(Wedstrijden!#REF!,#REF!,2,FALSE),"")</f>
        <v/>
      </c>
      <c r="E1149" s="17" t="str">
        <f>IFERROR(VLOOKUP(Wedstrijden!#REF!,#REF!,5,FALSE),"")</f>
        <v/>
      </c>
      <c r="F1149" s="17" t="e">
        <f>IF(Wedstrijden!#REF!&lt;&gt;"",Wedstrijden!#REF!,"")</f>
        <v>#REF!</v>
      </c>
      <c r="G1149" s="17" t="e">
        <f>IF(Wedstrijden!#REF!="Indoor",1,0)</f>
        <v>#REF!</v>
      </c>
      <c r="H1149" s="17" t="e">
        <f>Wedstrijden!#REF!</f>
        <v>#REF!</v>
      </c>
      <c r="I1149" s="17" t="e">
        <f>IF(Wedstrijden!#REF!="Nee",0,IF(Wedstrijden!#REF!="Ja",1,""))</f>
        <v>#REF!</v>
      </c>
      <c r="J1149" s="17" t="e">
        <f>IF(Wedstrijden!#REF!&lt;&gt;"",Wedstrijden!#REF!,"")</f>
        <v>#REF!</v>
      </c>
      <c r="W1149" s="18"/>
      <c r="AE1149" s="18"/>
      <c r="AN1149" s="18"/>
      <c r="AU1149" s="18"/>
      <c r="BA1149" s="18"/>
      <c r="BE1149" s="18"/>
      <c r="BJ1149" s="17" t="str">
        <f>IF(COUNTA(Wedstrijden!O970:Y970)&lt;&gt;0,1,"")</f>
        <v/>
      </c>
      <c r="BK1149" s="17" t="str">
        <f t="shared" si="102"/>
        <v/>
      </c>
      <c r="BL1149" s="17" t="str">
        <f>IF(Wedstrijden!O970="x","AA","")</f>
        <v/>
      </c>
      <c r="BM1149" s="17" t="str">
        <f>IF(Wedstrijden!P970="x","A","")</f>
        <v/>
      </c>
      <c r="BN1149" s="17" t="str">
        <f>IF(Wedstrijden!Q970="x","B1","")</f>
        <v/>
      </c>
      <c r="BO1149" s="17" t="e">
        <f>IF(Wedstrijden!#REF!="x","BB","")</f>
        <v>#REF!</v>
      </c>
      <c r="BP1149" s="17" t="str">
        <f>IF(Wedstrijden!S970="x","B","")</f>
        <v/>
      </c>
      <c r="BQ1149" s="17" t="str">
        <f>IF(Wedstrijden!T970="x","L1","")</f>
        <v/>
      </c>
      <c r="BR1149" s="17" t="str">
        <f>IF(Wedstrijden!U970="x","L2","")</f>
        <v/>
      </c>
      <c r="BS1149" s="17" t="str">
        <f>IF(Wedstrijden!V970="x","M1","")</f>
        <v/>
      </c>
      <c r="BT1149" s="17" t="str">
        <f>IF(Wedstrijden!W970="x","M2","")</f>
        <v/>
      </c>
      <c r="BU1149" s="17" t="str">
        <f>IF(Wedstrijden!X970="x","Z1","")</f>
        <v/>
      </c>
      <c r="BV1149" s="17" t="str">
        <f>IF(Wedstrijden!Y970="x","Z2","")</f>
        <v/>
      </c>
      <c r="BW1149" s="17" t="str">
        <f>IF(COUNTA(Wedstrijden!F970:N970)&lt;&gt;0,1,"")</f>
        <v/>
      </c>
      <c r="BX1149" s="17" t="str">
        <f t="shared" si="103"/>
        <v/>
      </c>
      <c r="BY1149" s="17" t="str">
        <f>IF(Wedstrijden!F970="x","BB","")</f>
        <v/>
      </c>
      <c r="BZ1149" s="17" t="str">
        <f>IF(Wedstrijden!G970="x","B","")</f>
        <v/>
      </c>
      <c r="CA1149" s="17" t="str">
        <f>IF(Wedstrijden!H970="x","L1","")</f>
        <v/>
      </c>
      <c r="CB1149" s="17" t="str">
        <f>IF(Wedstrijden!I970="x","L2","")</f>
        <v/>
      </c>
      <c r="CC1149" s="17" t="str">
        <f>IF(Wedstrijden!J970="x","M1","")</f>
        <v/>
      </c>
      <c r="CD1149" s="17" t="str">
        <f>IF(Wedstrijden!K970="x","M2","")</f>
        <v/>
      </c>
      <c r="CE1149" s="17" t="str">
        <f>IF(Wedstrijden!L970="x","Z1","")</f>
        <v/>
      </c>
      <c r="CF1149" s="17" t="str">
        <f>IF(Wedstrijden!M970="x","Z2","")</f>
        <v/>
      </c>
      <c r="CG1149" s="17" t="str">
        <f>IF(Wedstrijden!N970="x","ZZL","")</f>
        <v/>
      </c>
      <c r="CL1149" s="17" t="str">
        <f>IF(COUNTA(Wedstrijden!AG970:AN970)&lt;&gt;0,2,"")</f>
        <v/>
      </c>
      <c r="CM1149" s="17" t="str">
        <f t="shared" si="104"/>
        <v/>
      </c>
      <c r="CN1149" s="17" t="str">
        <f>IF(Wedstrijden!AG970="x","AA","")</f>
        <v/>
      </c>
      <c r="CO1149" s="17" t="str">
        <f>IF(Wedstrijden!AH970="x","A","")</f>
        <v/>
      </c>
      <c r="CP1149" s="17" t="str">
        <f>IF(Wedstrijden!AI970="x","BB","")</f>
        <v/>
      </c>
      <c r="CQ1149" s="17" t="str">
        <f>IF(Wedstrijden!AJ970="x","B","")</f>
        <v/>
      </c>
      <c r="CR1149" s="17" t="str">
        <f>IF(Wedstrijden!AK970="x","L","")</f>
        <v/>
      </c>
      <c r="CS1149" s="17" t="str">
        <f>IF(Wedstrijden!AL970="x","M","")</f>
        <v/>
      </c>
      <c r="CT1149" s="17" t="str">
        <f>IF(Wedstrijden!AM970="x","Z","")</f>
        <v/>
      </c>
      <c r="CU1149" s="17" t="str">
        <f>IF(Wedstrijden!AN970="x","ZZ","")</f>
        <v/>
      </c>
      <c r="CV1149" s="17" t="str">
        <f>IF(COUNTA(Wedstrijden!Z970:AF970)&lt;&gt;0,2,"")</f>
        <v/>
      </c>
      <c r="CW1149" s="17" t="str">
        <f t="shared" si="105"/>
        <v/>
      </c>
      <c r="CX1149" s="17" t="str">
        <f>IF(Wedstrijden!Z970="x","BB","")</f>
        <v/>
      </c>
      <c r="CY1149" s="17" t="str">
        <f>IF(Wedstrijden!AA970="x","B","")</f>
        <v/>
      </c>
      <c r="CZ1149" s="17" t="str">
        <f>IF(Wedstrijden!AB970="x","L","")</f>
        <v/>
      </c>
      <c r="DA1149" s="17" t="str">
        <f>IF(Wedstrijden!AC970="x","M","")</f>
        <v/>
      </c>
      <c r="DB1149" s="17" t="str">
        <f>IF(Wedstrijden!AD970="x","Z","")</f>
        <v/>
      </c>
      <c r="DC1149" s="17" t="str">
        <f>IF(Wedstrijden!AE970="x","ZZ","")</f>
        <v/>
      </c>
      <c r="DD1149" s="17" t="str">
        <f>IF(Wedstrijden!AF970="x","1.40","")</f>
        <v/>
      </c>
      <c r="DE1149" s="17" t="str">
        <f>IF(COUNTA(Wedstrijden!AP970:AR970)&lt;&gt;0,6,"")</f>
        <v/>
      </c>
      <c r="DF1149" s="17" t="str">
        <f t="shared" si="106"/>
        <v/>
      </c>
      <c r="DG1149" s="17" t="str">
        <f>IF(Wedstrijden!AP970="x","L","")</f>
        <v/>
      </c>
      <c r="DH1149" s="17" t="str">
        <f>IF(Wedstrijden!AQ970="x","M","")</f>
        <v/>
      </c>
      <c r="DI1149" s="17" t="str">
        <f>IF(Wedstrijden!AR970="x","Z","")</f>
        <v/>
      </c>
      <c r="DJ1149" s="17" t="str">
        <f>IF(Wedstrijden!AS970="x","Z","")</f>
        <v/>
      </c>
      <c r="DK1149" s="17" t="str">
        <f>IF(COUNTA(Wedstrijden!AU970:AW970)&lt;&gt;0,6,"")</f>
        <v/>
      </c>
      <c r="DL1149" s="17" t="str">
        <f t="shared" si="107"/>
        <v/>
      </c>
      <c r="DM1149" s="17" t="str">
        <f>IF(Wedstrijden!AU970="x","L","")</f>
        <v/>
      </c>
      <c r="DN1149" s="17" t="str">
        <f>IF(Wedstrijden!AV970="x","M","")</f>
        <v/>
      </c>
      <c r="DO1149" s="17" t="str">
        <f>IF(Wedstrijden!AW970="x","Z","")</f>
        <v/>
      </c>
      <c r="DP1149" s="17" t="str">
        <f>IF(Wedstrijden!AX970="x","Z","")</f>
        <v/>
      </c>
    </row>
    <row r="1150" spans="1:120" ht="14.4" x14ac:dyDescent="0.3">
      <c r="A1150" s="21">
        <f>Wedstrijden!A971</f>
        <v>0</v>
      </c>
      <c r="B1150" s="17" t="str">
        <f>IFERROR(VLOOKUP(Wedstrijden!#REF!,#REF!,2,FALSE),"")</f>
        <v/>
      </c>
      <c r="C1150" s="17" t="e">
        <f>Wedstrijden!#REF!</f>
        <v>#REF!</v>
      </c>
      <c r="D1150" s="17" t="str">
        <f>IFERROR(VLOOKUP(Wedstrijden!#REF!,#REF!,2,FALSE),"")</f>
        <v/>
      </c>
      <c r="E1150" s="17" t="str">
        <f>IFERROR(VLOOKUP(Wedstrijden!#REF!,#REF!,5,FALSE),"")</f>
        <v/>
      </c>
      <c r="F1150" s="17" t="e">
        <f>IF(Wedstrijden!#REF!&lt;&gt;"",Wedstrijden!#REF!,"")</f>
        <v>#REF!</v>
      </c>
      <c r="G1150" s="17" t="e">
        <f>IF(Wedstrijden!#REF!="Indoor",1,0)</f>
        <v>#REF!</v>
      </c>
      <c r="H1150" s="17" t="e">
        <f>Wedstrijden!#REF!</f>
        <v>#REF!</v>
      </c>
      <c r="I1150" s="17" t="e">
        <f>IF(Wedstrijden!#REF!="Nee",0,IF(Wedstrijden!#REF!="Ja",1,""))</f>
        <v>#REF!</v>
      </c>
      <c r="J1150" s="17" t="e">
        <f>IF(Wedstrijden!#REF!&lt;&gt;"",Wedstrijden!#REF!,"")</f>
        <v>#REF!</v>
      </c>
      <c r="W1150" s="18"/>
      <c r="AE1150" s="18"/>
      <c r="AN1150" s="18"/>
      <c r="AU1150" s="18"/>
      <c r="BA1150" s="18"/>
      <c r="BE1150" s="18"/>
      <c r="BJ1150" s="17" t="str">
        <f>IF(COUNTA(Wedstrijden!O971:Y971)&lt;&gt;0,1,"")</f>
        <v/>
      </c>
      <c r="BK1150" s="17" t="str">
        <f t="shared" si="102"/>
        <v/>
      </c>
      <c r="BL1150" s="17" t="str">
        <f>IF(Wedstrijden!O971="x","AA","")</f>
        <v/>
      </c>
      <c r="BM1150" s="17" t="str">
        <f>IF(Wedstrijden!P971="x","A","")</f>
        <v/>
      </c>
      <c r="BN1150" s="17" t="str">
        <f>IF(Wedstrijden!Q971="x","B1","")</f>
        <v/>
      </c>
      <c r="BO1150" s="17" t="e">
        <f>IF(Wedstrijden!#REF!="x","BB","")</f>
        <v>#REF!</v>
      </c>
      <c r="BP1150" s="17" t="str">
        <f>IF(Wedstrijden!S971="x","B","")</f>
        <v/>
      </c>
      <c r="BQ1150" s="17" t="str">
        <f>IF(Wedstrijden!T971="x","L1","")</f>
        <v/>
      </c>
      <c r="BR1150" s="17" t="str">
        <f>IF(Wedstrijden!U971="x","L2","")</f>
        <v/>
      </c>
      <c r="BS1150" s="17" t="str">
        <f>IF(Wedstrijden!V971="x","M1","")</f>
        <v/>
      </c>
      <c r="BT1150" s="17" t="str">
        <f>IF(Wedstrijden!W971="x","M2","")</f>
        <v/>
      </c>
      <c r="BU1150" s="17" t="str">
        <f>IF(Wedstrijden!X971="x","Z1","")</f>
        <v/>
      </c>
      <c r="BV1150" s="17" t="str">
        <f>IF(Wedstrijden!Y971="x","Z2","")</f>
        <v/>
      </c>
      <c r="BW1150" s="17" t="str">
        <f>IF(COUNTA(Wedstrijden!F971:N971)&lt;&gt;0,1,"")</f>
        <v/>
      </c>
      <c r="BX1150" s="17" t="str">
        <f t="shared" si="103"/>
        <v/>
      </c>
      <c r="BY1150" s="17" t="str">
        <f>IF(Wedstrijden!F971="x","BB","")</f>
        <v/>
      </c>
      <c r="BZ1150" s="17" t="str">
        <f>IF(Wedstrijden!G971="x","B","")</f>
        <v/>
      </c>
      <c r="CA1150" s="17" t="str">
        <f>IF(Wedstrijden!H971="x","L1","")</f>
        <v/>
      </c>
      <c r="CB1150" s="17" t="str">
        <f>IF(Wedstrijden!I971="x","L2","")</f>
        <v/>
      </c>
      <c r="CC1150" s="17" t="str">
        <f>IF(Wedstrijden!J971="x","M1","")</f>
        <v/>
      </c>
      <c r="CD1150" s="17" t="str">
        <f>IF(Wedstrijden!K971="x","M2","")</f>
        <v/>
      </c>
      <c r="CE1150" s="17" t="str">
        <f>IF(Wedstrijden!L971="x","Z1","")</f>
        <v/>
      </c>
      <c r="CF1150" s="17" t="str">
        <f>IF(Wedstrijden!M971="x","Z2","")</f>
        <v/>
      </c>
      <c r="CG1150" s="17" t="str">
        <f>IF(Wedstrijden!N971="x","ZZL","")</f>
        <v/>
      </c>
      <c r="CL1150" s="17" t="str">
        <f>IF(COUNTA(Wedstrijden!AG971:AN971)&lt;&gt;0,2,"")</f>
        <v/>
      </c>
      <c r="CM1150" s="17" t="str">
        <f t="shared" si="104"/>
        <v/>
      </c>
      <c r="CN1150" s="17" t="str">
        <f>IF(Wedstrijden!AG971="x","AA","")</f>
        <v/>
      </c>
      <c r="CO1150" s="17" t="str">
        <f>IF(Wedstrijden!AH971="x","A","")</f>
        <v/>
      </c>
      <c r="CP1150" s="17" t="str">
        <f>IF(Wedstrijden!AI971="x","BB","")</f>
        <v/>
      </c>
      <c r="CQ1150" s="17" t="str">
        <f>IF(Wedstrijden!AJ971="x","B","")</f>
        <v/>
      </c>
      <c r="CR1150" s="17" t="str">
        <f>IF(Wedstrijden!AK971="x","L","")</f>
        <v/>
      </c>
      <c r="CS1150" s="17" t="str">
        <f>IF(Wedstrijden!AL971="x","M","")</f>
        <v/>
      </c>
      <c r="CT1150" s="17" t="str">
        <f>IF(Wedstrijden!AM971="x","Z","")</f>
        <v/>
      </c>
      <c r="CU1150" s="17" t="str">
        <f>IF(Wedstrijden!AN971="x","ZZ","")</f>
        <v/>
      </c>
      <c r="CV1150" s="17" t="str">
        <f>IF(COUNTA(Wedstrijden!Z971:AF971)&lt;&gt;0,2,"")</f>
        <v/>
      </c>
      <c r="CW1150" s="17" t="str">
        <f t="shared" si="105"/>
        <v/>
      </c>
      <c r="CX1150" s="17" t="str">
        <f>IF(Wedstrijden!Z971="x","BB","")</f>
        <v/>
      </c>
      <c r="CY1150" s="17" t="str">
        <f>IF(Wedstrijden!AA971="x","B","")</f>
        <v/>
      </c>
      <c r="CZ1150" s="17" t="str">
        <f>IF(Wedstrijden!AB971="x","L","")</f>
        <v/>
      </c>
      <c r="DA1150" s="17" t="str">
        <f>IF(Wedstrijden!AC971="x","M","")</f>
        <v/>
      </c>
      <c r="DB1150" s="17" t="str">
        <f>IF(Wedstrijden!AD971="x","Z","")</f>
        <v/>
      </c>
      <c r="DC1150" s="17" t="str">
        <f>IF(Wedstrijden!AE971="x","ZZ","")</f>
        <v/>
      </c>
      <c r="DD1150" s="17" t="str">
        <f>IF(Wedstrijden!AF971="x","1.40","")</f>
        <v/>
      </c>
      <c r="DE1150" s="17" t="str">
        <f>IF(COUNTA(Wedstrijden!AP971:AR971)&lt;&gt;0,6,"")</f>
        <v/>
      </c>
      <c r="DF1150" s="17" t="str">
        <f t="shared" si="106"/>
        <v/>
      </c>
      <c r="DG1150" s="17" t="str">
        <f>IF(Wedstrijden!AP971="x","L","")</f>
        <v/>
      </c>
      <c r="DH1150" s="17" t="str">
        <f>IF(Wedstrijden!AQ971="x","M","")</f>
        <v/>
      </c>
      <c r="DI1150" s="17" t="str">
        <f>IF(Wedstrijden!AR971="x","Z","")</f>
        <v/>
      </c>
      <c r="DJ1150" s="17" t="str">
        <f>IF(Wedstrijden!AS971="x","Z","")</f>
        <v/>
      </c>
      <c r="DK1150" s="17" t="str">
        <f>IF(COUNTA(Wedstrijden!AU971:AW971)&lt;&gt;0,6,"")</f>
        <v/>
      </c>
      <c r="DL1150" s="17" t="str">
        <f t="shared" si="107"/>
        <v/>
      </c>
      <c r="DM1150" s="17" t="str">
        <f>IF(Wedstrijden!AU971="x","L","")</f>
        <v/>
      </c>
      <c r="DN1150" s="17" t="str">
        <f>IF(Wedstrijden!AV971="x","M","")</f>
        <v/>
      </c>
      <c r="DO1150" s="17" t="str">
        <f>IF(Wedstrijden!AW971="x","Z","")</f>
        <v/>
      </c>
      <c r="DP1150" s="17" t="str">
        <f>IF(Wedstrijden!AX971="x","Z","")</f>
        <v/>
      </c>
    </row>
    <row r="1151" spans="1:120" ht="14.4" x14ac:dyDescent="0.3">
      <c r="A1151" s="21">
        <f>Wedstrijden!A972</f>
        <v>0</v>
      </c>
      <c r="B1151" s="17" t="str">
        <f>IFERROR(VLOOKUP(Wedstrijden!#REF!,#REF!,2,FALSE),"")</f>
        <v/>
      </c>
      <c r="C1151" s="17" t="e">
        <f>Wedstrijden!#REF!</f>
        <v>#REF!</v>
      </c>
      <c r="D1151" s="17" t="str">
        <f>IFERROR(VLOOKUP(Wedstrijden!#REF!,#REF!,2,FALSE),"")</f>
        <v/>
      </c>
      <c r="E1151" s="17" t="str">
        <f>IFERROR(VLOOKUP(Wedstrijden!#REF!,#REF!,5,FALSE),"")</f>
        <v/>
      </c>
      <c r="F1151" s="17" t="e">
        <f>IF(Wedstrijden!#REF!&lt;&gt;"",Wedstrijden!#REF!,"")</f>
        <v>#REF!</v>
      </c>
      <c r="G1151" s="17" t="e">
        <f>IF(Wedstrijden!#REF!="Indoor",1,0)</f>
        <v>#REF!</v>
      </c>
      <c r="H1151" s="17" t="e">
        <f>Wedstrijden!#REF!</f>
        <v>#REF!</v>
      </c>
      <c r="I1151" s="17" t="e">
        <f>IF(Wedstrijden!#REF!="Nee",0,IF(Wedstrijden!#REF!="Ja",1,""))</f>
        <v>#REF!</v>
      </c>
      <c r="J1151" s="17" t="e">
        <f>IF(Wedstrijden!#REF!&lt;&gt;"",Wedstrijden!#REF!,"")</f>
        <v>#REF!</v>
      </c>
      <c r="W1151" s="18"/>
      <c r="AE1151" s="18"/>
      <c r="AN1151" s="18"/>
      <c r="AU1151" s="18"/>
      <c r="BA1151" s="18"/>
      <c r="BE1151" s="18"/>
      <c r="BJ1151" s="17" t="str">
        <f>IF(COUNTA(Wedstrijden!O972:Y972)&lt;&gt;0,1,"")</f>
        <v/>
      </c>
      <c r="BK1151" s="17" t="str">
        <f t="shared" si="102"/>
        <v/>
      </c>
      <c r="BL1151" s="17" t="str">
        <f>IF(Wedstrijden!O972="x","AA","")</f>
        <v/>
      </c>
      <c r="BM1151" s="17" t="str">
        <f>IF(Wedstrijden!P972="x","A","")</f>
        <v/>
      </c>
      <c r="BN1151" s="17" t="str">
        <f>IF(Wedstrijden!Q972="x","B1","")</f>
        <v/>
      </c>
      <c r="BO1151" s="17" t="e">
        <f>IF(Wedstrijden!#REF!="x","BB","")</f>
        <v>#REF!</v>
      </c>
      <c r="BP1151" s="17" t="str">
        <f>IF(Wedstrijden!S972="x","B","")</f>
        <v/>
      </c>
      <c r="BQ1151" s="17" t="str">
        <f>IF(Wedstrijden!T972="x","L1","")</f>
        <v/>
      </c>
      <c r="BR1151" s="17" t="str">
        <f>IF(Wedstrijden!U972="x","L2","")</f>
        <v/>
      </c>
      <c r="BS1151" s="17" t="str">
        <f>IF(Wedstrijden!V972="x","M1","")</f>
        <v/>
      </c>
      <c r="BT1151" s="17" t="str">
        <f>IF(Wedstrijden!W972="x","M2","")</f>
        <v/>
      </c>
      <c r="BU1151" s="17" t="str">
        <f>IF(Wedstrijden!X972="x","Z1","")</f>
        <v/>
      </c>
      <c r="BV1151" s="17" t="str">
        <f>IF(Wedstrijden!Y972="x","Z2","")</f>
        <v/>
      </c>
      <c r="BW1151" s="17" t="str">
        <f>IF(COUNTA(Wedstrijden!F972:N972)&lt;&gt;0,1,"")</f>
        <v/>
      </c>
      <c r="BX1151" s="17" t="str">
        <f t="shared" si="103"/>
        <v/>
      </c>
      <c r="BY1151" s="17" t="str">
        <f>IF(Wedstrijden!F972="x","BB","")</f>
        <v/>
      </c>
      <c r="BZ1151" s="17" t="str">
        <f>IF(Wedstrijden!G972="x","B","")</f>
        <v/>
      </c>
      <c r="CA1151" s="17" t="str">
        <f>IF(Wedstrijden!H972="x","L1","")</f>
        <v/>
      </c>
      <c r="CB1151" s="17" t="str">
        <f>IF(Wedstrijden!I972="x","L2","")</f>
        <v/>
      </c>
      <c r="CC1151" s="17" t="str">
        <f>IF(Wedstrijden!J972="x","M1","")</f>
        <v/>
      </c>
      <c r="CD1151" s="17" t="str">
        <f>IF(Wedstrijden!K972="x","M2","")</f>
        <v/>
      </c>
      <c r="CE1151" s="17" t="str">
        <f>IF(Wedstrijden!L972="x","Z1","")</f>
        <v/>
      </c>
      <c r="CF1151" s="17" t="str">
        <f>IF(Wedstrijden!M972="x","Z2","")</f>
        <v/>
      </c>
      <c r="CG1151" s="17" t="str">
        <f>IF(Wedstrijden!N972="x","ZZL","")</f>
        <v/>
      </c>
      <c r="CL1151" s="17" t="str">
        <f>IF(COUNTA(Wedstrijden!AG972:AN972)&lt;&gt;0,2,"")</f>
        <v/>
      </c>
      <c r="CM1151" s="17" t="str">
        <f t="shared" si="104"/>
        <v/>
      </c>
      <c r="CN1151" s="17" t="str">
        <f>IF(Wedstrijden!AG972="x","AA","")</f>
        <v/>
      </c>
      <c r="CO1151" s="17" t="str">
        <f>IF(Wedstrijden!AH972="x","A","")</f>
        <v/>
      </c>
      <c r="CP1151" s="17" t="str">
        <f>IF(Wedstrijden!AI972="x","BB","")</f>
        <v/>
      </c>
      <c r="CQ1151" s="17" t="str">
        <f>IF(Wedstrijden!AJ972="x","B","")</f>
        <v/>
      </c>
      <c r="CR1151" s="17" t="str">
        <f>IF(Wedstrijden!AK972="x","L","")</f>
        <v/>
      </c>
      <c r="CS1151" s="17" t="str">
        <f>IF(Wedstrijden!AL972="x","M","")</f>
        <v/>
      </c>
      <c r="CT1151" s="17" t="str">
        <f>IF(Wedstrijden!AM972="x","Z","")</f>
        <v/>
      </c>
      <c r="CU1151" s="17" t="str">
        <f>IF(Wedstrijden!AN972="x","ZZ","")</f>
        <v/>
      </c>
      <c r="CV1151" s="17" t="str">
        <f>IF(COUNTA(Wedstrijden!Z972:AF972)&lt;&gt;0,2,"")</f>
        <v/>
      </c>
      <c r="CW1151" s="17" t="str">
        <f t="shared" si="105"/>
        <v/>
      </c>
      <c r="CX1151" s="17" t="str">
        <f>IF(Wedstrijden!Z972="x","BB","")</f>
        <v/>
      </c>
      <c r="CY1151" s="17" t="str">
        <f>IF(Wedstrijden!AA972="x","B","")</f>
        <v/>
      </c>
      <c r="CZ1151" s="17" t="str">
        <f>IF(Wedstrijden!AB972="x","L","")</f>
        <v/>
      </c>
      <c r="DA1151" s="17" t="str">
        <f>IF(Wedstrijden!AC972="x","M","")</f>
        <v/>
      </c>
      <c r="DB1151" s="17" t="str">
        <f>IF(Wedstrijden!AD972="x","Z","")</f>
        <v/>
      </c>
      <c r="DC1151" s="17" t="str">
        <f>IF(Wedstrijden!AE972="x","ZZ","")</f>
        <v/>
      </c>
      <c r="DD1151" s="17" t="str">
        <f>IF(Wedstrijden!AF972="x","1.40","")</f>
        <v/>
      </c>
      <c r="DE1151" s="17" t="str">
        <f>IF(COUNTA(Wedstrijden!AP972:AR972)&lt;&gt;0,6,"")</f>
        <v/>
      </c>
      <c r="DF1151" s="17" t="str">
        <f t="shared" si="106"/>
        <v/>
      </c>
      <c r="DG1151" s="17" t="str">
        <f>IF(Wedstrijden!AP972="x","L","")</f>
        <v/>
      </c>
      <c r="DH1151" s="17" t="str">
        <f>IF(Wedstrijden!AQ972="x","M","")</f>
        <v/>
      </c>
      <c r="DI1151" s="17" t="str">
        <f>IF(Wedstrijden!AR972="x","Z","")</f>
        <v/>
      </c>
      <c r="DJ1151" s="17" t="str">
        <f>IF(Wedstrijden!AS972="x","Z","")</f>
        <v/>
      </c>
      <c r="DK1151" s="17" t="str">
        <f>IF(COUNTA(Wedstrijden!AU972:AW972)&lt;&gt;0,6,"")</f>
        <v/>
      </c>
      <c r="DL1151" s="17" t="str">
        <f t="shared" si="107"/>
        <v/>
      </c>
      <c r="DM1151" s="17" t="str">
        <f>IF(Wedstrijden!AU972="x","L","")</f>
        <v/>
      </c>
      <c r="DN1151" s="17" t="str">
        <f>IF(Wedstrijden!AV972="x","M","")</f>
        <v/>
      </c>
      <c r="DO1151" s="17" t="str">
        <f>IF(Wedstrijden!AW972="x","Z","")</f>
        <v/>
      </c>
      <c r="DP1151" s="17" t="str">
        <f>IF(Wedstrijden!AX972="x","Z","")</f>
        <v/>
      </c>
    </row>
    <row r="1152" spans="1:120" ht="14.4" x14ac:dyDescent="0.3">
      <c r="A1152" s="21">
        <f>Wedstrijden!A973</f>
        <v>0</v>
      </c>
      <c r="B1152" s="17" t="str">
        <f>IFERROR(VLOOKUP(Wedstrijden!#REF!,#REF!,2,FALSE),"")</f>
        <v/>
      </c>
      <c r="C1152" s="17" t="e">
        <f>Wedstrijden!#REF!</f>
        <v>#REF!</v>
      </c>
      <c r="D1152" s="17" t="str">
        <f>IFERROR(VLOOKUP(Wedstrijden!#REF!,#REF!,2,FALSE),"")</f>
        <v/>
      </c>
      <c r="E1152" s="17" t="str">
        <f>IFERROR(VLOOKUP(Wedstrijden!#REF!,#REF!,5,FALSE),"")</f>
        <v/>
      </c>
      <c r="F1152" s="17" t="e">
        <f>IF(Wedstrijden!#REF!&lt;&gt;"",Wedstrijden!#REF!,"")</f>
        <v>#REF!</v>
      </c>
      <c r="G1152" s="17" t="e">
        <f>IF(Wedstrijden!#REF!="Indoor",1,0)</f>
        <v>#REF!</v>
      </c>
      <c r="H1152" s="17" t="e">
        <f>Wedstrijden!#REF!</f>
        <v>#REF!</v>
      </c>
      <c r="I1152" s="17" t="e">
        <f>IF(Wedstrijden!#REF!="Nee",0,IF(Wedstrijden!#REF!="Ja",1,""))</f>
        <v>#REF!</v>
      </c>
      <c r="J1152" s="17" t="e">
        <f>IF(Wedstrijden!#REF!&lt;&gt;"",Wedstrijden!#REF!,"")</f>
        <v>#REF!</v>
      </c>
      <c r="W1152" s="18"/>
      <c r="AE1152" s="18"/>
      <c r="AN1152" s="18"/>
      <c r="AU1152" s="18"/>
      <c r="BA1152" s="18"/>
      <c r="BE1152" s="18"/>
      <c r="BJ1152" s="17" t="str">
        <f>IF(COUNTA(Wedstrijden!O973:Y973)&lt;&gt;0,1,"")</f>
        <v/>
      </c>
      <c r="BK1152" s="17" t="str">
        <f t="shared" si="102"/>
        <v/>
      </c>
      <c r="BL1152" s="17" t="str">
        <f>IF(Wedstrijden!O973="x","AA","")</f>
        <v/>
      </c>
      <c r="BM1152" s="17" t="str">
        <f>IF(Wedstrijden!P973="x","A","")</f>
        <v/>
      </c>
      <c r="BN1152" s="17" t="str">
        <f>IF(Wedstrijden!Q973="x","B1","")</f>
        <v/>
      </c>
      <c r="BO1152" s="17" t="e">
        <f>IF(Wedstrijden!#REF!="x","BB","")</f>
        <v>#REF!</v>
      </c>
      <c r="BP1152" s="17" t="str">
        <f>IF(Wedstrijden!S973="x","B","")</f>
        <v/>
      </c>
      <c r="BQ1152" s="17" t="str">
        <f>IF(Wedstrijden!T973="x","L1","")</f>
        <v/>
      </c>
      <c r="BR1152" s="17" t="str">
        <f>IF(Wedstrijden!U973="x","L2","")</f>
        <v/>
      </c>
      <c r="BS1152" s="17" t="str">
        <f>IF(Wedstrijden!V973="x","M1","")</f>
        <v/>
      </c>
      <c r="BT1152" s="17" t="str">
        <f>IF(Wedstrijden!W973="x","M2","")</f>
        <v/>
      </c>
      <c r="BU1152" s="17" t="str">
        <f>IF(Wedstrijden!X973="x","Z1","")</f>
        <v/>
      </c>
      <c r="BV1152" s="17" t="str">
        <f>IF(Wedstrijden!Y973="x","Z2","")</f>
        <v/>
      </c>
      <c r="BW1152" s="17" t="str">
        <f>IF(COUNTA(Wedstrijden!F973:N973)&lt;&gt;0,1,"")</f>
        <v/>
      </c>
      <c r="BX1152" s="17" t="str">
        <f t="shared" si="103"/>
        <v/>
      </c>
      <c r="BY1152" s="17" t="str">
        <f>IF(Wedstrijden!F973="x","BB","")</f>
        <v/>
      </c>
      <c r="BZ1152" s="17" t="str">
        <f>IF(Wedstrijden!G973="x","B","")</f>
        <v/>
      </c>
      <c r="CA1152" s="17" t="str">
        <f>IF(Wedstrijden!H973="x","L1","")</f>
        <v/>
      </c>
      <c r="CB1152" s="17" t="str">
        <f>IF(Wedstrijden!I973="x","L2","")</f>
        <v/>
      </c>
      <c r="CC1152" s="17" t="str">
        <f>IF(Wedstrijden!J973="x","M1","")</f>
        <v/>
      </c>
      <c r="CD1152" s="17" t="str">
        <f>IF(Wedstrijden!K973="x","M2","")</f>
        <v/>
      </c>
      <c r="CE1152" s="17" t="str">
        <f>IF(Wedstrijden!L973="x","Z1","")</f>
        <v/>
      </c>
      <c r="CF1152" s="17" t="str">
        <f>IF(Wedstrijden!M973="x","Z2","")</f>
        <v/>
      </c>
      <c r="CG1152" s="17" t="str">
        <f>IF(Wedstrijden!N973="x","ZZL","")</f>
        <v/>
      </c>
      <c r="CL1152" s="17" t="str">
        <f>IF(COUNTA(Wedstrijden!AG973:AN973)&lt;&gt;0,2,"")</f>
        <v/>
      </c>
      <c r="CM1152" s="17" t="str">
        <f t="shared" si="104"/>
        <v/>
      </c>
      <c r="CN1152" s="17" t="str">
        <f>IF(Wedstrijden!AG973="x","AA","")</f>
        <v/>
      </c>
      <c r="CO1152" s="17" t="str">
        <f>IF(Wedstrijden!AH973="x","A","")</f>
        <v/>
      </c>
      <c r="CP1152" s="17" t="str">
        <f>IF(Wedstrijden!AI973="x","BB","")</f>
        <v/>
      </c>
      <c r="CQ1152" s="17" t="str">
        <f>IF(Wedstrijden!AJ973="x","B","")</f>
        <v/>
      </c>
      <c r="CR1152" s="17" t="str">
        <f>IF(Wedstrijden!AK973="x","L","")</f>
        <v/>
      </c>
      <c r="CS1152" s="17" t="str">
        <f>IF(Wedstrijden!AL973="x","M","")</f>
        <v/>
      </c>
      <c r="CT1152" s="17" t="str">
        <f>IF(Wedstrijden!AM973="x","Z","")</f>
        <v/>
      </c>
      <c r="CU1152" s="17" t="str">
        <f>IF(Wedstrijden!AN973="x","ZZ","")</f>
        <v/>
      </c>
      <c r="CV1152" s="17" t="str">
        <f>IF(COUNTA(Wedstrijden!Z973:AF973)&lt;&gt;0,2,"")</f>
        <v/>
      </c>
      <c r="CW1152" s="17" t="str">
        <f t="shared" si="105"/>
        <v/>
      </c>
      <c r="CX1152" s="17" t="str">
        <f>IF(Wedstrijden!Z973="x","BB","")</f>
        <v/>
      </c>
      <c r="CY1152" s="17" t="str">
        <f>IF(Wedstrijden!AA973="x","B","")</f>
        <v/>
      </c>
      <c r="CZ1152" s="17" t="str">
        <f>IF(Wedstrijden!AB973="x","L","")</f>
        <v/>
      </c>
      <c r="DA1152" s="17" t="str">
        <f>IF(Wedstrijden!AC973="x","M","")</f>
        <v/>
      </c>
      <c r="DB1152" s="17" t="str">
        <f>IF(Wedstrijden!AD973="x","Z","")</f>
        <v/>
      </c>
      <c r="DC1152" s="17" t="str">
        <f>IF(Wedstrijden!AE973="x","ZZ","")</f>
        <v/>
      </c>
      <c r="DD1152" s="17" t="str">
        <f>IF(Wedstrijden!AF973="x","1.40","")</f>
        <v/>
      </c>
      <c r="DE1152" s="17" t="str">
        <f>IF(COUNTA(Wedstrijden!AP973:AR973)&lt;&gt;0,6,"")</f>
        <v/>
      </c>
      <c r="DF1152" s="17" t="str">
        <f t="shared" si="106"/>
        <v/>
      </c>
      <c r="DG1152" s="17" t="str">
        <f>IF(Wedstrijden!AP973="x","L","")</f>
        <v/>
      </c>
      <c r="DH1152" s="17" t="str">
        <f>IF(Wedstrijden!AQ973="x","M","")</f>
        <v/>
      </c>
      <c r="DI1152" s="17" t="str">
        <f>IF(Wedstrijden!AR973="x","Z","")</f>
        <v/>
      </c>
      <c r="DJ1152" s="17" t="str">
        <f>IF(Wedstrijden!AS973="x","Z","")</f>
        <v/>
      </c>
      <c r="DK1152" s="17" t="str">
        <f>IF(COUNTA(Wedstrijden!AU973:AW973)&lt;&gt;0,6,"")</f>
        <v/>
      </c>
      <c r="DL1152" s="17" t="str">
        <f t="shared" si="107"/>
        <v/>
      </c>
      <c r="DM1152" s="17" t="str">
        <f>IF(Wedstrijden!AU973="x","L","")</f>
        <v/>
      </c>
      <c r="DN1152" s="17" t="str">
        <f>IF(Wedstrijden!AV973="x","M","")</f>
        <v/>
      </c>
      <c r="DO1152" s="17" t="str">
        <f>IF(Wedstrijden!AW973="x","Z","")</f>
        <v/>
      </c>
      <c r="DP1152" s="17" t="str">
        <f>IF(Wedstrijden!AX973="x","Z","")</f>
        <v/>
      </c>
    </row>
    <row r="1153" spans="1:120" ht="14.4" x14ac:dyDescent="0.3">
      <c r="A1153" s="21">
        <f>Wedstrijden!A974</f>
        <v>0</v>
      </c>
      <c r="B1153" s="17" t="str">
        <f>IFERROR(VLOOKUP(Wedstrijden!#REF!,#REF!,2,FALSE),"")</f>
        <v/>
      </c>
      <c r="C1153" s="17" t="e">
        <f>Wedstrijden!#REF!</f>
        <v>#REF!</v>
      </c>
      <c r="D1153" s="17" t="str">
        <f>IFERROR(VLOOKUP(Wedstrijden!#REF!,#REF!,2,FALSE),"")</f>
        <v/>
      </c>
      <c r="E1153" s="17" t="str">
        <f>IFERROR(VLOOKUP(Wedstrijden!#REF!,#REF!,5,FALSE),"")</f>
        <v/>
      </c>
      <c r="F1153" s="17" t="e">
        <f>IF(Wedstrijden!#REF!&lt;&gt;"",Wedstrijden!#REF!,"")</f>
        <v>#REF!</v>
      </c>
      <c r="G1153" s="17" t="e">
        <f>IF(Wedstrijden!#REF!="Indoor",1,0)</f>
        <v>#REF!</v>
      </c>
      <c r="H1153" s="17" t="e">
        <f>Wedstrijden!#REF!</f>
        <v>#REF!</v>
      </c>
      <c r="I1153" s="17" t="e">
        <f>IF(Wedstrijden!#REF!="Nee",0,IF(Wedstrijden!#REF!="Ja",1,""))</f>
        <v>#REF!</v>
      </c>
      <c r="J1153" s="17" t="e">
        <f>IF(Wedstrijden!#REF!&lt;&gt;"",Wedstrijden!#REF!,"")</f>
        <v>#REF!</v>
      </c>
      <c r="W1153" s="18"/>
      <c r="AE1153" s="18"/>
      <c r="AN1153" s="18"/>
      <c r="AU1153" s="18"/>
      <c r="BA1153" s="18"/>
      <c r="BE1153" s="18"/>
      <c r="BJ1153" s="17" t="str">
        <f>IF(COUNTA(Wedstrijden!O974:Y974)&lt;&gt;0,1,"")</f>
        <v/>
      </c>
      <c r="BK1153" s="17" t="str">
        <f t="shared" si="102"/>
        <v/>
      </c>
      <c r="BL1153" s="17" t="str">
        <f>IF(Wedstrijden!O974="x","AA","")</f>
        <v/>
      </c>
      <c r="BM1153" s="17" t="str">
        <f>IF(Wedstrijden!P974="x","A","")</f>
        <v/>
      </c>
      <c r="BN1153" s="17" t="str">
        <f>IF(Wedstrijden!Q974="x","B1","")</f>
        <v/>
      </c>
      <c r="BO1153" s="17" t="e">
        <f>IF(Wedstrijden!#REF!="x","BB","")</f>
        <v>#REF!</v>
      </c>
      <c r="BP1153" s="17" t="str">
        <f>IF(Wedstrijden!S974="x","B","")</f>
        <v/>
      </c>
      <c r="BQ1153" s="17" t="str">
        <f>IF(Wedstrijden!T974="x","L1","")</f>
        <v/>
      </c>
      <c r="BR1153" s="17" t="str">
        <f>IF(Wedstrijden!U974="x","L2","")</f>
        <v/>
      </c>
      <c r="BS1153" s="17" t="str">
        <f>IF(Wedstrijden!V974="x","M1","")</f>
        <v/>
      </c>
      <c r="BT1153" s="17" t="str">
        <f>IF(Wedstrijden!W974="x","M2","")</f>
        <v/>
      </c>
      <c r="BU1153" s="17" t="str">
        <f>IF(Wedstrijden!X974="x","Z1","")</f>
        <v/>
      </c>
      <c r="BV1153" s="17" t="str">
        <f>IF(Wedstrijden!Y974="x","Z2","")</f>
        <v/>
      </c>
      <c r="BW1153" s="17" t="str">
        <f>IF(COUNTA(Wedstrijden!F974:N974)&lt;&gt;0,1,"")</f>
        <v/>
      </c>
      <c r="BX1153" s="17" t="str">
        <f t="shared" si="103"/>
        <v/>
      </c>
      <c r="BY1153" s="17" t="str">
        <f>IF(Wedstrijden!F974="x","BB","")</f>
        <v/>
      </c>
      <c r="BZ1153" s="17" t="str">
        <f>IF(Wedstrijden!G974="x","B","")</f>
        <v/>
      </c>
      <c r="CA1153" s="17" t="str">
        <f>IF(Wedstrijden!H974="x","L1","")</f>
        <v/>
      </c>
      <c r="CB1153" s="17" t="str">
        <f>IF(Wedstrijden!I974="x","L2","")</f>
        <v/>
      </c>
      <c r="CC1153" s="17" t="str">
        <f>IF(Wedstrijden!J974="x","M1","")</f>
        <v/>
      </c>
      <c r="CD1153" s="17" t="str">
        <f>IF(Wedstrijden!K974="x","M2","")</f>
        <v/>
      </c>
      <c r="CE1153" s="17" t="str">
        <f>IF(Wedstrijden!L974="x","Z1","")</f>
        <v/>
      </c>
      <c r="CF1153" s="17" t="str">
        <f>IF(Wedstrijden!M974="x","Z2","")</f>
        <v/>
      </c>
      <c r="CG1153" s="17" t="str">
        <f>IF(Wedstrijden!N974="x","ZZL","")</f>
        <v/>
      </c>
      <c r="CL1153" s="17" t="str">
        <f>IF(COUNTA(Wedstrijden!AG974:AN974)&lt;&gt;0,2,"")</f>
        <v/>
      </c>
      <c r="CM1153" s="17" t="str">
        <f t="shared" si="104"/>
        <v/>
      </c>
      <c r="CN1153" s="17" t="str">
        <f>IF(Wedstrijden!AG974="x","AA","")</f>
        <v/>
      </c>
      <c r="CO1153" s="17" t="str">
        <f>IF(Wedstrijden!AH974="x","A","")</f>
        <v/>
      </c>
      <c r="CP1153" s="17" t="str">
        <f>IF(Wedstrijden!AI974="x","BB","")</f>
        <v/>
      </c>
      <c r="CQ1153" s="17" t="str">
        <f>IF(Wedstrijden!AJ974="x","B","")</f>
        <v/>
      </c>
      <c r="CR1153" s="17" t="str">
        <f>IF(Wedstrijden!AK974="x","L","")</f>
        <v/>
      </c>
      <c r="CS1153" s="17" t="str">
        <f>IF(Wedstrijden!AL974="x","M","")</f>
        <v/>
      </c>
      <c r="CT1153" s="17" t="str">
        <f>IF(Wedstrijden!AM974="x","Z","")</f>
        <v/>
      </c>
      <c r="CU1153" s="17" t="str">
        <f>IF(Wedstrijden!AN974="x","ZZ","")</f>
        <v/>
      </c>
      <c r="CV1153" s="17" t="str">
        <f>IF(COUNTA(Wedstrijden!Z974:AF974)&lt;&gt;0,2,"")</f>
        <v/>
      </c>
      <c r="CW1153" s="17" t="str">
        <f t="shared" si="105"/>
        <v/>
      </c>
      <c r="CX1153" s="17" t="str">
        <f>IF(Wedstrijden!Z974="x","BB","")</f>
        <v/>
      </c>
      <c r="CY1153" s="17" t="str">
        <f>IF(Wedstrijden!AA974="x","B","")</f>
        <v/>
      </c>
      <c r="CZ1153" s="17" t="str">
        <f>IF(Wedstrijden!AB974="x","L","")</f>
        <v/>
      </c>
      <c r="DA1153" s="17" t="str">
        <f>IF(Wedstrijden!AC974="x","M","")</f>
        <v/>
      </c>
      <c r="DB1153" s="17" t="str">
        <f>IF(Wedstrijden!AD974="x","Z","")</f>
        <v/>
      </c>
      <c r="DC1153" s="17" t="str">
        <f>IF(Wedstrijden!AE974="x","ZZ","")</f>
        <v/>
      </c>
      <c r="DD1153" s="17" t="str">
        <f>IF(Wedstrijden!AF974="x","1.40","")</f>
        <v/>
      </c>
      <c r="DE1153" s="17" t="str">
        <f>IF(COUNTA(Wedstrijden!AP974:AR974)&lt;&gt;0,6,"")</f>
        <v/>
      </c>
      <c r="DF1153" s="17" t="str">
        <f t="shared" si="106"/>
        <v/>
      </c>
      <c r="DG1153" s="17" t="str">
        <f>IF(Wedstrijden!AP974="x","L","")</f>
        <v/>
      </c>
      <c r="DH1153" s="17" t="str">
        <f>IF(Wedstrijden!AQ974="x","M","")</f>
        <v/>
      </c>
      <c r="DI1153" s="17" t="str">
        <f>IF(Wedstrijden!AR974="x","Z","")</f>
        <v/>
      </c>
      <c r="DJ1153" s="17" t="str">
        <f>IF(Wedstrijden!AS974="x","Z","")</f>
        <v/>
      </c>
      <c r="DK1153" s="17" t="str">
        <f>IF(COUNTA(Wedstrijden!AU974:AW974)&lt;&gt;0,6,"")</f>
        <v/>
      </c>
      <c r="DL1153" s="17" t="str">
        <f t="shared" si="107"/>
        <v/>
      </c>
      <c r="DM1153" s="17" t="str">
        <f>IF(Wedstrijden!AU974="x","L","")</f>
        <v/>
      </c>
      <c r="DN1153" s="17" t="str">
        <f>IF(Wedstrijden!AV974="x","M","")</f>
        <v/>
      </c>
      <c r="DO1153" s="17" t="str">
        <f>IF(Wedstrijden!AW974="x","Z","")</f>
        <v/>
      </c>
      <c r="DP1153" s="17" t="str">
        <f>IF(Wedstrijden!AX974="x","Z","")</f>
        <v/>
      </c>
    </row>
    <row r="1154" spans="1:120" ht="14.4" x14ac:dyDescent="0.3">
      <c r="A1154" s="21">
        <f>Wedstrijden!A975</f>
        <v>0</v>
      </c>
      <c r="B1154" s="17" t="str">
        <f>IFERROR(VLOOKUP(Wedstrijden!#REF!,#REF!,2,FALSE),"")</f>
        <v/>
      </c>
      <c r="C1154" s="17" t="e">
        <f>Wedstrijden!#REF!</f>
        <v>#REF!</v>
      </c>
      <c r="D1154" s="17" t="str">
        <f>IFERROR(VLOOKUP(Wedstrijden!#REF!,#REF!,2,FALSE),"")</f>
        <v/>
      </c>
      <c r="E1154" s="17" t="str">
        <f>IFERROR(VLOOKUP(Wedstrijden!#REF!,#REF!,5,FALSE),"")</f>
        <v/>
      </c>
      <c r="F1154" s="17" t="e">
        <f>IF(Wedstrijden!#REF!&lt;&gt;"",Wedstrijden!#REF!,"")</f>
        <v>#REF!</v>
      </c>
      <c r="G1154" s="17" t="e">
        <f>IF(Wedstrijden!#REF!="Indoor",1,0)</f>
        <v>#REF!</v>
      </c>
      <c r="H1154" s="17" t="e">
        <f>Wedstrijden!#REF!</f>
        <v>#REF!</v>
      </c>
      <c r="I1154" s="17" t="e">
        <f>IF(Wedstrijden!#REF!="Nee",0,IF(Wedstrijden!#REF!="Ja",1,""))</f>
        <v>#REF!</v>
      </c>
      <c r="J1154" s="17" t="e">
        <f>IF(Wedstrijden!#REF!&lt;&gt;"",Wedstrijden!#REF!,"")</f>
        <v>#REF!</v>
      </c>
      <c r="W1154" s="18"/>
      <c r="AE1154" s="18"/>
      <c r="AN1154" s="18"/>
      <c r="AU1154" s="18"/>
      <c r="BA1154" s="18"/>
      <c r="BE1154" s="18"/>
      <c r="BJ1154" s="17" t="str">
        <f>IF(COUNTA(Wedstrijden!O975:Y975)&lt;&gt;0,1,"")</f>
        <v/>
      </c>
      <c r="BK1154" s="17" t="str">
        <f t="shared" si="102"/>
        <v/>
      </c>
      <c r="BL1154" s="17" t="str">
        <f>IF(Wedstrijden!O975="x","AA","")</f>
        <v/>
      </c>
      <c r="BM1154" s="17" t="str">
        <f>IF(Wedstrijden!P975="x","A","")</f>
        <v/>
      </c>
      <c r="BN1154" s="17" t="str">
        <f>IF(Wedstrijden!Q975="x","B1","")</f>
        <v/>
      </c>
      <c r="BO1154" s="17" t="e">
        <f>IF(Wedstrijden!#REF!="x","BB","")</f>
        <v>#REF!</v>
      </c>
      <c r="BP1154" s="17" t="str">
        <f>IF(Wedstrijden!S975="x","B","")</f>
        <v/>
      </c>
      <c r="BQ1154" s="17" t="str">
        <f>IF(Wedstrijden!T975="x","L1","")</f>
        <v/>
      </c>
      <c r="BR1154" s="17" t="str">
        <f>IF(Wedstrijden!U975="x","L2","")</f>
        <v/>
      </c>
      <c r="BS1154" s="17" t="str">
        <f>IF(Wedstrijden!V975="x","M1","")</f>
        <v/>
      </c>
      <c r="BT1154" s="17" t="str">
        <f>IF(Wedstrijden!W975="x","M2","")</f>
        <v/>
      </c>
      <c r="BU1154" s="17" t="str">
        <f>IF(Wedstrijden!X975="x","Z1","")</f>
        <v/>
      </c>
      <c r="BV1154" s="17" t="str">
        <f>IF(Wedstrijden!Y975="x","Z2","")</f>
        <v/>
      </c>
      <c r="BW1154" s="17" t="str">
        <f>IF(COUNTA(Wedstrijden!F975:N975)&lt;&gt;0,1,"")</f>
        <v/>
      </c>
      <c r="BX1154" s="17" t="str">
        <f t="shared" si="103"/>
        <v/>
      </c>
      <c r="BY1154" s="17" t="str">
        <f>IF(Wedstrijden!F975="x","BB","")</f>
        <v/>
      </c>
      <c r="BZ1154" s="17" t="str">
        <f>IF(Wedstrijden!G975="x","B","")</f>
        <v/>
      </c>
      <c r="CA1154" s="17" t="str">
        <f>IF(Wedstrijden!H975="x","L1","")</f>
        <v/>
      </c>
      <c r="CB1154" s="17" t="str">
        <f>IF(Wedstrijden!I975="x","L2","")</f>
        <v/>
      </c>
      <c r="CC1154" s="17" t="str">
        <f>IF(Wedstrijden!J975="x","M1","")</f>
        <v/>
      </c>
      <c r="CD1154" s="17" t="str">
        <f>IF(Wedstrijden!K975="x","M2","")</f>
        <v/>
      </c>
      <c r="CE1154" s="17" t="str">
        <f>IF(Wedstrijden!L975="x","Z1","")</f>
        <v/>
      </c>
      <c r="CF1154" s="17" t="str">
        <f>IF(Wedstrijden!M975="x","Z2","")</f>
        <v/>
      </c>
      <c r="CG1154" s="17" t="str">
        <f>IF(Wedstrijden!N975="x","ZZL","")</f>
        <v/>
      </c>
      <c r="CL1154" s="17" t="str">
        <f>IF(COUNTA(Wedstrijden!AG975:AN975)&lt;&gt;0,2,"")</f>
        <v/>
      </c>
      <c r="CM1154" s="17" t="str">
        <f t="shared" si="104"/>
        <v/>
      </c>
      <c r="CN1154" s="17" t="str">
        <f>IF(Wedstrijden!AG975="x","AA","")</f>
        <v/>
      </c>
      <c r="CO1154" s="17" t="str">
        <f>IF(Wedstrijden!AH975="x","A","")</f>
        <v/>
      </c>
      <c r="CP1154" s="17" t="str">
        <f>IF(Wedstrijden!AI975="x","BB","")</f>
        <v/>
      </c>
      <c r="CQ1154" s="17" t="str">
        <f>IF(Wedstrijden!AJ975="x","B","")</f>
        <v/>
      </c>
      <c r="CR1154" s="17" t="str">
        <f>IF(Wedstrijden!AK975="x","L","")</f>
        <v/>
      </c>
      <c r="CS1154" s="17" t="str">
        <f>IF(Wedstrijden!AL975="x","M","")</f>
        <v/>
      </c>
      <c r="CT1154" s="17" t="str">
        <f>IF(Wedstrijden!AM975="x","Z","")</f>
        <v/>
      </c>
      <c r="CU1154" s="17" t="str">
        <f>IF(Wedstrijden!AN975="x","ZZ","")</f>
        <v/>
      </c>
      <c r="CV1154" s="17" t="str">
        <f>IF(COUNTA(Wedstrijden!Z975:AF975)&lt;&gt;0,2,"")</f>
        <v/>
      </c>
      <c r="CW1154" s="17" t="str">
        <f t="shared" si="105"/>
        <v/>
      </c>
      <c r="CX1154" s="17" t="str">
        <f>IF(Wedstrijden!Z975="x","BB","")</f>
        <v/>
      </c>
      <c r="CY1154" s="17" t="str">
        <f>IF(Wedstrijden!AA975="x","B","")</f>
        <v/>
      </c>
      <c r="CZ1154" s="17" t="str">
        <f>IF(Wedstrijden!AB975="x","L","")</f>
        <v/>
      </c>
      <c r="DA1154" s="17" t="str">
        <f>IF(Wedstrijden!AC975="x","M","")</f>
        <v/>
      </c>
      <c r="DB1154" s="17" t="str">
        <f>IF(Wedstrijden!AD975="x","Z","")</f>
        <v/>
      </c>
      <c r="DC1154" s="17" t="str">
        <f>IF(Wedstrijden!AE975="x","ZZ","")</f>
        <v/>
      </c>
      <c r="DD1154" s="17" t="str">
        <f>IF(Wedstrijden!AF975="x","1.40","")</f>
        <v/>
      </c>
      <c r="DE1154" s="17" t="str">
        <f>IF(COUNTA(Wedstrijden!AP975:AR975)&lt;&gt;0,6,"")</f>
        <v/>
      </c>
      <c r="DF1154" s="17" t="str">
        <f t="shared" si="106"/>
        <v/>
      </c>
      <c r="DG1154" s="17" t="str">
        <f>IF(Wedstrijden!AP975="x","L","")</f>
        <v/>
      </c>
      <c r="DH1154" s="17" t="str">
        <f>IF(Wedstrijden!AQ975="x","M","")</f>
        <v/>
      </c>
      <c r="DI1154" s="17" t="str">
        <f>IF(Wedstrijden!AR975="x","Z","")</f>
        <v/>
      </c>
      <c r="DJ1154" s="17" t="str">
        <f>IF(Wedstrijden!AS975="x","Z","")</f>
        <v/>
      </c>
      <c r="DK1154" s="17" t="str">
        <f>IF(COUNTA(Wedstrijden!AU975:AW975)&lt;&gt;0,6,"")</f>
        <v/>
      </c>
      <c r="DL1154" s="17" t="str">
        <f t="shared" si="107"/>
        <v/>
      </c>
      <c r="DM1154" s="17" t="str">
        <f>IF(Wedstrijden!AU975="x","L","")</f>
        <v/>
      </c>
      <c r="DN1154" s="17" t="str">
        <f>IF(Wedstrijden!AV975="x","M","")</f>
        <v/>
      </c>
      <c r="DO1154" s="17" t="str">
        <f>IF(Wedstrijden!AW975="x","Z","")</f>
        <v/>
      </c>
      <c r="DP1154" s="17" t="str">
        <f>IF(Wedstrijden!AX975="x","Z","")</f>
        <v/>
      </c>
    </row>
    <row r="1155" spans="1:120" ht="14.4" x14ac:dyDescent="0.3">
      <c r="A1155" s="21">
        <f>Wedstrijden!A976</f>
        <v>0</v>
      </c>
      <c r="B1155" s="17" t="str">
        <f>IFERROR(VLOOKUP(Wedstrijden!#REF!,#REF!,2,FALSE),"")</f>
        <v/>
      </c>
      <c r="C1155" s="17" t="e">
        <f>Wedstrijden!#REF!</f>
        <v>#REF!</v>
      </c>
      <c r="D1155" s="17" t="str">
        <f>IFERROR(VLOOKUP(Wedstrijden!#REF!,#REF!,2,FALSE),"")</f>
        <v/>
      </c>
      <c r="E1155" s="17" t="str">
        <f>IFERROR(VLOOKUP(Wedstrijden!#REF!,#REF!,5,FALSE),"")</f>
        <v/>
      </c>
      <c r="F1155" s="17" t="e">
        <f>IF(Wedstrijden!#REF!&lt;&gt;"",Wedstrijden!#REF!,"")</f>
        <v>#REF!</v>
      </c>
      <c r="G1155" s="17" t="e">
        <f>IF(Wedstrijden!#REF!="Indoor",1,0)</f>
        <v>#REF!</v>
      </c>
      <c r="H1155" s="17" t="e">
        <f>Wedstrijden!#REF!</f>
        <v>#REF!</v>
      </c>
      <c r="I1155" s="17" t="e">
        <f>IF(Wedstrijden!#REF!="Nee",0,IF(Wedstrijden!#REF!="Ja",1,""))</f>
        <v>#REF!</v>
      </c>
      <c r="J1155" s="17" t="e">
        <f>IF(Wedstrijden!#REF!&lt;&gt;"",Wedstrijden!#REF!,"")</f>
        <v>#REF!</v>
      </c>
      <c r="W1155" s="18"/>
      <c r="AE1155" s="18"/>
      <c r="AN1155" s="18"/>
      <c r="AU1155" s="18"/>
      <c r="BA1155" s="18"/>
      <c r="BE1155" s="18"/>
      <c r="BJ1155" s="17" t="str">
        <f>IF(COUNTA(Wedstrijden!O976:Y976)&lt;&gt;0,1,"")</f>
        <v/>
      </c>
      <c r="BK1155" s="17" t="str">
        <f t="shared" ref="BK1155:BK1218" si="108">IF(COUNTBLANK(BJ1155) = 1,"",2)</f>
        <v/>
      </c>
      <c r="BL1155" s="17" t="str">
        <f>IF(Wedstrijden!O976="x","AA","")</f>
        <v/>
      </c>
      <c r="BM1155" s="17" t="str">
        <f>IF(Wedstrijden!P976="x","A","")</f>
        <v/>
      </c>
      <c r="BN1155" s="17" t="str">
        <f>IF(Wedstrijden!Q976="x","B1","")</f>
        <v/>
      </c>
      <c r="BO1155" s="17" t="e">
        <f>IF(Wedstrijden!#REF!="x","BB","")</f>
        <v>#REF!</v>
      </c>
      <c r="BP1155" s="17" t="str">
        <f>IF(Wedstrijden!S976="x","B","")</f>
        <v/>
      </c>
      <c r="BQ1155" s="17" t="str">
        <f>IF(Wedstrijden!T976="x","L1","")</f>
        <v/>
      </c>
      <c r="BR1155" s="17" t="str">
        <f>IF(Wedstrijden!U976="x","L2","")</f>
        <v/>
      </c>
      <c r="BS1155" s="17" t="str">
        <f>IF(Wedstrijden!V976="x","M1","")</f>
        <v/>
      </c>
      <c r="BT1155" s="17" t="str">
        <f>IF(Wedstrijden!W976="x","M2","")</f>
        <v/>
      </c>
      <c r="BU1155" s="17" t="str">
        <f>IF(Wedstrijden!X976="x","Z1","")</f>
        <v/>
      </c>
      <c r="BV1155" s="17" t="str">
        <f>IF(Wedstrijden!Y976="x","Z2","")</f>
        <v/>
      </c>
      <c r="BW1155" s="17" t="str">
        <f>IF(COUNTA(Wedstrijden!F976:N976)&lt;&gt;0,1,"")</f>
        <v/>
      </c>
      <c r="BX1155" s="17" t="str">
        <f t="shared" ref="BX1155:BX1218" si="109">IF(COUNTBLANK(BW1155) = 1,"",1)</f>
        <v/>
      </c>
      <c r="BY1155" s="17" t="str">
        <f>IF(Wedstrijden!F976="x","BB","")</f>
        <v/>
      </c>
      <c r="BZ1155" s="17" t="str">
        <f>IF(Wedstrijden!G976="x","B","")</f>
        <v/>
      </c>
      <c r="CA1155" s="17" t="str">
        <f>IF(Wedstrijden!H976="x","L1","")</f>
        <v/>
      </c>
      <c r="CB1155" s="17" t="str">
        <f>IF(Wedstrijden!I976="x","L2","")</f>
        <v/>
      </c>
      <c r="CC1155" s="17" t="str">
        <f>IF(Wedstrijden!J976="x","M1","")</f>
        <v/>
      </c>
      <c r="CD1155" s="17" t="str">
        <f>IF(Wedstrijden!K976="x","M2","")</f>
        <v/>
      </c>
      <c r="CE1155" s="17" t="str">
        <f>IF(Wedstrijden!L976="x","Z1","")</f>
        <v/>
      </c>
      <c r="CF1155" s="17" t="str">
        <f>IF(Wedstrijden!M976="x","Z2","")</f>
        <v/>
      </c>
      <c r="CG1155" s="17" t="str">
        <f>IF(Wedstrijden!N976="x","ZZL","")</f>
        <v/>
      </c>
      <c r="CL1155" s="17" t="str">
        <f>IF(COUNTA(Wedstrijden!AG976:AN976)&lt;&gt;0,2,"")</f>
        <v/>
      </c>
      <c r="CM1155" s="17" t="str">
        <f t="shared" ref="CM1155:CM1218" si="110">IF(COUNTBLANK(CL1155) = 1,"",2)</f>
        <v/>
      </c>
      <c r="CN1155" s="17" t="str">
        <f>IF(Wedstrijden!AG976="x","AA","")</f>
        <v/>
      </c>
      <c r="CO1155" s="17" t="str">
        <f>IF(Wedstrijden!AH976="x","A","")</f>
        <v/>
      </c>
      <c r="CP1155" s="17" t="str">
        <f>IF(Wedstrijden!AI976="x","BB","")</f>
        <v/>
      </c>
      <c r="CQ1155" s="17" t="str">
        <f>IF(Wedstrijden!AJ976="x","B","")</f>
        <v/>
      </c>
      <c r="CR1155" s="17" t="str">
        <f>IF(Wedstrijden!AK976="x","L","")</f>
        <v/>
      </c>
      <c r="CS1155" s="17" t="str">
        <f>IF(Wedstrijden!AL976="x","M","")</f>
        <v/>
      </c>
      <c r="CT1155" s="17" t="str">
        <f>IF(Wedstrijden!AM976="x","Z","")</f>
        <v/>
      </c>
      <c r="CU1155" s="17" t="str">
        <f>IF(Wedstrijden!AN976="x","ZZ","")</f>
        <v/>
      </c>
      <c r="CV1155" s="17" t="str">
        <f>IF(COUNTA(Wedstrijden!Z976:AF976)&lt;&gt;0,2,"")</f>
        <v/>
      </c>
      <c r="CW1155" s="17" t="str">
        <f t="shared" ref="CW1155:CW1218" si="111">IF(COUNTBLANK(CV1155) = 1,"",1)</f>
        <v/>
      </c>
      <c r="CX1155" s="17" t="str">
        <f>IF(Wedstrijden!Z976="x","BB","")</f>
        <v/>
      </c>
      <c r="CY1155" s="17" t="str">
        <f>IF(Wedstrijden!AA976="x","B","")</f>
        <v/>
      </c>
      <c r="CZ1155" s="17" t="str">
        <f>IF(Wedstrijden!AB976="x","L","")</f>
        <v/>
      </c>
      <c r="DA1155" s="17" t="str">
        <f>IF(Wedstrijden!AC976="x","M","")</f>
        <v/>
      </c>
      <c r="DB1155" s="17" t="str">
        <f>IF(Wedstrijden!AD976="x","Z","")</f>
        <v/>
      </c>
      <c r="DC1155" s="17" t="str">
        <f>IF(Wedstrijden!AE976="x","ZZ","")</f>
        <v/>
      </c>
      <c r="DD1155" s="17" t="str">
        <f>IF(Wedstrijden!AF976="x","1.40","")</f>
        <v/>
      </c>
      <c r="DE1155" s="17" t="str">
        <f>IF(COUNTA(Wedstrijden!AP976:AR976)&lt;&gt;0,6,"")</f>
        <v/>
      </c>
      <c r="DF1155" s="17" t="str">
        <f t="shared" ref="DF1155:DF1218" si="112">IF(COUNTBLANK(DE1155) = 1,"",2)</f>
        <v/>
      </c>
      <c r="DG1155" s="17" t="str">
        <f>IF(Wedstrijden!AP976="x","L","")</f>
        <v/>
      </c>
      <c r="DH1155" s="17" t="str">
        <f>IF(Wedstrijden!AQ976="x","M","")</f>
        <v/>
      </c>
      <c r="DI1155" s="17" t="str">
        <f>IF(Wedstrijden!AR976="x","Z","")</f>
        <v/>
      </c>
      <c r="DJ1155" s="17" t="str">
        <f>IF(Wedstrijden!AS976="x","Z","")</f>
        <v/>
      </c>
      <c r="DK1155" s="17" t="str">
        <f>IF(COUNTA(Wedstrijden!AU976:AW976)&lt;&gt;0,6,"")</f>
        <v/>
      </c>
      <c r="DL1155" s="17" t="str">
        <f t="shared" ref="DL1155:DL1218" si="113">IF(COUNTBLANK(DK1155) = 1,"",1)</f>
        <v/>
      </c>
      <c r="DM1155" s="17" t="str">
        <f>IF(Wedstrijden!AU976="x","L","")</f>
        <v/>
      </c>
      <c r="DN1155" s="17" t="str">
        <f>IF(Wedstrijden!AV976="x","M","")</f>
        <v/>
      </c>
      <c r="DO1155" s="17" t="str">
        <f>IF(Wedstrijden!AW976="x","Z","")</f>
        <v/>
      </c>
      <c r="DP1155" s="17" t="str">
        <f>IF(Wedstrijden!AX976="x","Z","")</f>
        <v/>
      </c>
    </row>
    <row r="1156" spans="1:120" ht="14.4" x14ac:dyDescent="0.3">
      <c r="A1156" s="21">
        <f>Wedstrijden!A977</f>
        <v>0</v>
      </c>
      <c r="B1156" s="17" t="str">
        <f>IFERROR(VLOOKUP(Wedstrijden!#REF!,#REF!,2,FALSE),"")</f>
        <v/>
      </c>
      <c r="C1156" s="17" t="e">
        <f>Wedstrijden!#REF!</f>
        <v>#REF!</v>
      </c>
      <c r="D1156" s="17" t="str">
        <f>IFERROR(VLOOKUP(Wedstrijden!#REF!,#REF!,2,FALSE),"")</f>
        <v/>
      </c>
      <c r="E1156" s="17" t="str">
        <f>IFERROR(VLOOKUP(Wedstrijden!#REF!,#REF!,5,FALSE),"")</f>
        <v/>
      </c>
      <c r="F1156" s="17" t="e">
        <f>IF(Wedstrijden!#REF!&lt;&gt;"",Wedstrijden!#REF!,"")</f>
        <v>#REF!</v>
      </c>
      <c r="G1156" s="17" t="e">
        <f>IF(Wedstrijden!#REF!="Indoor",1,0)</f>
        <v>#REF!</v>
      </c>
      <c r="H1156" s="17" t="e">
        <f>Wedstrijden!#REF!</f>
        <v>#REF!</v>
      </c>
      <c r="I1156" s="17" t="e">
        <f>IF(Wedstrijden!#REF!="Nee",0,IF(Wedstrijden!#REF!="Ja",1,""))</f>
        <v>#REF!</v>
      </c>
      <c r="J1156" s="17" t="e">
        <f>IF(Wedstrijden!#REF!&lt;&gt;"",Wedstrijden!#REF!,"")</f>
        <v>#REF!</v>
      </c>
      <c r="W1156" s="18"/>
      <c r="AE1156" s="18"/>
      <c r="AN1156" s="18"/>
      <c r="AU1156" s="18"/>
      <c r="BA1156" s="18"/>
      <c r="BE1156" s="18"/>
      <c r="BJ1156" s="17" t="str">
        <f>IF(COUNTA(Wedstrijden!O977:Y977)&lt;&gt;0,1,"")</f>
        <v/>
      </c>
      <c r="BK1156" s="17" t="str">
        <f t="shared" si="108"/>
        <v/>
      </c>
      <c r="BL1156" s="17" t="str">
        <f>IF(Wedstrijden!O977="x","AA","")</f>
        <v/>
      </c>
      <c r="BM1156" s="17" t="str">
        <f>IF(Wedstrijden!P977="x","A","")</f>
        <v/>
      </c>
      <c r="BN1156" s="17" t="str">
        <f>IF(Wedstrijden!Q977="x","B1","")</f>
        <v/>
      </c>
      <c r="BO1156" s="17" t="e">
        <f>IF(Wedstrijden!#REF!="x","BB","")</f>
        <v>#REF!</v>
      </c>
      <c r="BP1156" s="17" t="str">
        <f>IF(Wedstrijden!S977="x","B","")</f>
        <v/>
      </c>
      <c r="BQ1156" s="17" t="str">
        <f>IF(Wedstrijden!T977="x","L1","")</f>
        <v/>
      </c>
      <c r="BR1156" s="17" t="str">
        <f>IF(Wedstrijden!U977="x","L2","")</f>
        <v/>
      </c>
      <c r="BS1156" s="17" t="str">
        <f>IF(Wedstrijden!V977="x","M1","")</f>
        <v/>
      </c>
      <c r="BT1156" s="17" t="str">
        <f>IF(Wedstrijden!W977="x","M2","")</f>
        <v/>
      </c>
      <c r="BU1156" s="17" t="str">
        <f>IF(Wedstrijden!X977="x","Z1","")</f>
        <v/>
      </c>
      <c r="BV1156" s="17" t="str">
        <f>IF(Wedstrijden!Y977="x","Z2","")</f>
        <v/>
      </c>
      <c r="BW1156" s="17" t="str">
        <f>IF(COUNTA(Wedstrijden!F977:N977)&lt;&gt;0,1,"")</f>
        <v/>
      </c>
      <c r="BX1156" s="17" t="str">
        <f t="shared" si="109"/>
        <v/>
      </c>
      <c r="BY1156" s="17" t="str">
        <f>IF(Wedstrijden!F977="x","BB","")</f>
        <v/>
      </c>
      <c r="BZ1156" s="17" t="str">
        <f>IF(Wedstrijden!G977="x","B","")</f>
        <v/>
      </c>
      <c r="CA1156" s="17" t="str">
        <f>IF(Wedstrijden!H977="x","L1","")</f>
        <v/>
      </c>
      <c r="CB1156" s="17" t="str">
        <f>IF(Wedstrijden!I977="x","L2","")</f>
        <v/>
      </c>
      <c r="CC1156" s="17" t="str">
        <f>IF(Wedstrijden!J977="x","M1","")</f>
        <v/>
      </c>
      <c r="CD1156" s="17" t="str">
        <f>IF(Wedstrijden!K977="x","M2","")</f>
        <v/>
      </c>
      <c r="CE1156" s="17" t="str">
        <f>IF(Wedstrijden!L977="x","Z1","")</f>
        <v/>
      </c>
      <c r="CF1156" s="17" t="str">
        <f>IF(Wedstrijden!M977="x","Z2","")</f>
        <v/>
      </c>
      <c r="CG1156" s="17" t="str">
        <f>IF(Wedstrijden!N977="x","ZZL","")</f>
        <v/>
      </c>
      <c r="CL1156" s="17" t="str">
        <f>IF(COUNTA(Wedstrijden!AG977:AN977)&lt;&gt;0,2,"")</f>
        <v/>
      </c>
      <c r="CM1156" s="17" t="str">
        <f t="shared" si="110"/>
        <v/>
      </c>
      <c r="CN1156" s="17" t="str">
        <f>IF(Wedstrijden!AG977="x","AA","")</f>
        <v/>
      </c>
      <c r="CO1156" s="17" t="str">
        <f>IF(Wedstrijden!AH977="x","A","")</f>
        <v/>
      </c>
      <c r="CP1156" s="17" t="str">
        <f>IF(Wedstrijden!AI977="x","BB","")</f>
        <v/>
      </c>
      <c r="CQ1156" s="17" t="str">
        <f>IF(Wedstrijden!AJ977="x","B","")</f>
        <v/>
      </c>
      <c r="CR1156" s="17" t="str">
        <f>IF(Wedstrijden!AK977="x","L","")</f>
        <v/>
      </c>
      <c r="CS1156" s="17" t="str">
        <f>IF(Wedstrijden!AL977="x","M","")</f>
        <v/>
      </c>
      <c r="CT1156" s="17" t="str">
        <f>IF(Wedstrijden!AM977="x","Z","")</f>
        <v/>
      </c>
      <c r="CU1156" s="17" t="str">
        <f>IF(Wedstrijden!AN977="x","ZZ","")</f>
        <v/>
      </c>
      <c r="CV1156" s="17" t="str">
        <f>IF(COUNTA(Wedstrijden!Z977:AF977)&lt;&gt;0,2,"")</f>
        <v/>
      </c>
      <c r="CW1156" s="17" t="str">
        <f t="shared" si="111"/>
        <v/>
      </c>
      <c r="CX1156" s="17" t="str">
        <f>IF(Wedstrijden!Z977="x","BB","")</f>
        <v/>
      </c>
      <c r="CY1156" s="17" t="str">
        <f>IF(Wedstrijden!AA977="x","B","")</f>
        <v/>
      </c>
      <c r="CZ1156" s="17" t="str">
        <f>IF(Wedstrijden!AB977="x","L","")</f>
        <v/>
      </c>
      <c r="DA1156" s="17" t="str">
        <f>IF(Wedstrijden!AC977="x","M","")</f>
        <v/>
      </c>
      <c r="DB1156" s="17" t="str">
        <f>IF(Wedstrijden!AD977="x","Z","")</f>
        <v/>
      </c>
      <c r="DC1156" s="17" t="str">
        <f>IF(Wedstrijden!AE977="x","ZZ","")</f>
        <v/>
      </c>
      <c r="DD1156" s="17" t="str">
        <f>IF(Wedstrijden!AF977="x","1.40","")</f>
        <v/>
      </c>
      <c r="DE1156" s="17" t="str">
        <f>IF(COUNTA(Wedstrijden!AP977:AR977)&lt;&gt;0,6,"")</f>
        <v/>
      </c>
      <c r="DF1156" s="17" t="str">
        <f t="shared" si="112"/>
        <v/>
      </c>
      <c r="DG1156" s="17" t="str">
        <f>IF(Wedstrijden!AP977="x","L","")</f>
        <v/>
      </c>
      <c r="DH1156" s="17" t="str">
        <f>IF(Wedstrijden!AQ977="x","M","")</f>
        <v/>
      </c>
      <c r="DI1156" s="17" t="str">
        <f>IF(Wedstrijden!AR977="x","Z","")</f>
        <v/>
      </c>
      <c r="DJ1156" s="17" t="str">
        <f>IF(Wedstrijden!AS977="x","Z","")</f>
        <v/>
      </c>
      <c r="DK1156" s="17" t="str">
        <f>IF(COUNTA(Wedstrijden!AU977:AW977)&lt;&gt;0,6,"")</f>
        <v/>
      </c>
      <c r="DL1156" s="17" t="str">
        <f t="shared" si="113"/>
        <v/>
      </c>
      <c r="DM1156" s="17" t="str">
        <f>IF(Wedstrijden!AU977="x","L","")</f>
        <v/>
      </c>
      <c r="DN1156" s="17" t="str">
        <f>IF(Wedstrijden!AV977="x","M","")</f>
        <v/>
      </c>
      <c r="DO1156" s="17" t="str">
        <f>IF(Wedstrijden!AW977="x","Z","")</f>
        <v/>
      </c>
      <c r="DP1156" s="17" t="str">
        <f>IF(Wedstrijden!AX977="x","Z","")</f>
        <v/>
      </c>
    </row>
    <row r="1157" spans="1:120" ht="14.4" x14ac:dyDescent="0.3">
      <c r="A1157" s="21">
        <f>Wedstrijden!A978</f>
        <v>0</v>
      </c>
      <c r="B1157" s="17" t="str">
        <f>IFERROR(VLOOKUP(Wedstrijden!#REF!,#REF!,2,FALSE),"")</f>
        <v/>
      </c>
      <c r="C1157" s="17" t="e">
        <f>Wedstrijden!#REF!</f>
        <v>#REF!</v>
      </c>
      <c r="D1157" s="17" t="str">
        <f>IFERROR(VLOOKUP(Wedstrijden!#REF!,#REF!,2,FALSE),"")</f>
        <v/>
      </c>
      <c r="E1157" s="17" t="str">
        <f>IFERROR(VLOOKUP(Wedstrijden!#REF!,#REF!,5,FALSE),"")</f>
        <v/>
      </c>
      <c r="F1157" s="17" t="e">
        <f>IF(Wedstrijden!#REF!&lt;&gt;"",Wedstrijden!#REF!,"")</f>
        <v>#REF!</v>
      </c>
      <c r="G1157" s="17" t="e">
        <f>IF(Wedstrijden!#REF!="Indoor",1,0)</f>
        <v>#REF!</v>
      </c>
      <c r="H1157" s="17" t="e">
        <f>Wedstrijden!#REF!</f>
        <v>#REF!</v>
      </c>
      <c r="I1157" s="17" t="e">
        <f>IF(Wedstrijden!#REF!="Nee",0,IF(Wedstrijden!#REF!="Ja",1,""))</f>
        <v>#REF!</v>
      </c>
      <c r="J1157" s="17" t="e">
        <f>IF(Wedstrijden!#REF!&lt;&gt;"",Wedstrijden!#REF!,"")</f>
        <v>#REF!</v>
      </c>
      <c r="W1157" s="18"/>
      <c r="AE1157" s="18"/>
      <c r="AN1157" s="18"/>
      <c r="AU1157" s="18"/>
      <c r="BA1157" s="18"/>
      <c r="BE1157" s="18"/>
      <c r="BJ1157" s="17" t="str">
        <f>IF(COUNTA(Wedstrijden!O978:Y978)&lt;&gt;0,1,"")</f>
        <v/>
      </c>
      <c r="BK1157" s="17" t="str">
        <f t="shared" si="108"/>
        <v/>
      </c>
      <c r="BL1157" s="17" t="str">
        <f>IF(Wedstrijden!O978="x","AA","")</f>
        <v/>
      </c>
      <c r="BM1157" s="17" t="str">
        <f>IF(Wedstrijden!P978="x","A","")</f>
        <v/>
      </c>
      <c r="BN1157" s="17" t="str">
        <f>IF(Wedstrijden!Q978="x","B1","")</f>
        <v/>
      </c>
      <c r="BO1157" s="17" t="e">
        <f>IF(Wedstrijden!#REF!="x","BB","")</f>
        <v>#REF!</v>
      </c>
      <c r="BP1157" s="17" t="str">
        <f>IF(Wedstrijden!S978="x","B","")</f>
        <v/>
      </c>
      <c r="BQ1157" s="17" t="str">
        <f>IF(Wedstrijden!T978="x","L1","")</f>
        <v/>
      </c>
      <c r="BR1157" s="17" t="str">
        <f>IF(Wedstrijden!U978="x","L2","")</f>
        <v/>
      </c>
      <c r="BS1157" s="17" t="str">
        <f>IF(Wedstrijden!V978="x","M1","")</f>
        <v/>
      </c>
      <c r="BT1157" s="17" t="str">
        <f>IF(Wedstrijden!W978="x","M2","")</f>
        <v/>
      </c>
      <c r="BU1157" s="17" t="str">
        <f>IF(Wedstrijden!X978="x","Z1","")</f>
        <v/>
      </c>
      <c r="BV1157" s="17" t="str">
        <f>IF(Wedstrijden!Y978="x","Z2","")</f>
        <v/>
      </c>
      <c r="BW1157" s="17" t="str">
        <f>IF(COUNTA(Wedstrijden!F978:N978)&lt;&gt;0,1,"")</f>
        <v/>
      </c>
      <c r="BX1157" s="17" t="str">
        <f t="shared" si="109"/>
        <v/>
      </c>
      <c r="BY1157" s="17" t="str">
        <f>IF(Wedstrijden!F978="x","BB","")</f>
        <v/>
      </c>
      <c r="BZ1157" s="17" t="str">
        <f>IF(Wedstrijden!G978="x","B","")</f>
        <v/>
      </c>
      <c r="CA1157" s="17" t="str">
        <f>IF(Wedstrijden!H978="x","L1","")</f>
        <v/>
      </c>
      <c r="CB1157" s="17" t="str">
        <f>IF(Wedstrijden!I978="x","L2","")</f>
        <v/>
      </c>
      <c r="CC1157" s="17" t="str">
        <f>IF(Wedstrijden!J978="x","M1","")</f>
        <v/>
      </c>
      <c r="CD1157" s="17" t="str">
        <f>IF(Wedstrijden!K978="x","M2","")</f>
        <v/>
      </c>
      <c r="CE1157" s="17" t="str">
        <f>IF(Wedstrijden!L978="x","Z1","")</f>
        <v/>
      </c>
      <c r="CF1157" s="17" t="str">
        <f>IF(Wedstrijden!M978="x","Z2","")</f>
        <v/>
      </c>
      <c r="CG1157" s="17" t="str">
        <f>IF(Wedstrijden!N978="x","ZZL","")</f>
        <v/>
      </c>
      <c r="CL1157" s="17" t="str">
        <f>IF(COUNTA(Wedstrijden!AG978:AN978)&lt;&gt;0,2,"")</f>
        <v/>
      </c>
      <c r="CM1157" s="17" t="str">
        <f t="shared" si="110"/>
        <v/>
      </c>
      <c r="CN1157" s="17" t="str">
        <f>IF(Wedstrijden!AG978="x","AA","")</f>
        <v/>
      </c>
      <c r="CO1157" s="17" t="str">
        <f>IF(Wedstrijden!AH978="x","A","")</f>
        <v/>
      </c>
      <c r="CP1157" s="17" t="str">
        <f>IF(Wedstrijden!AI978="x","BB","")</f>
        <v/>
      </c>
      <c r="CQ1157" s="17" t="str">
        <f>IF(Wedstrijden!AJ978="x","B","")</f>
        <v/>
      </c>
      <c r="CR1157" s="17" t="str">
        <f>IF(Wedstrijden!AK978="x","L","")</f>
        <v/>
      </c>
      <c r="CS1157" s="17" t="str">
        <f>IF(Wedstrijden!AL978="x","M","")</f>
        <v/>
      </c>
      <c r="CT1157" s="17" t="str">
        <f>IF(Wedstrijden!AM978="x","Z","")</f>
        <v/>
      </c>
      <c r="CU1157" s="17" t="str">
        <f>IF(Wedstrijden!AN978="x","ZZ","")</f>
        <v/>
      </c>
      <c r="CV1157" s="17" t="str">
        <f>IF(COUNTA(Wedstrijden!Z978:AF978)&lt;&gt;0,2,"")</f>
        <v/>
      </c>
      <c r="CW1157" s="17" t="str">
        <f t="shared" si="111"/>
        <v/>
      </c>
      <c r="CX1157" s="17" t="str">
        <f>IF(Wedstrijden!Z978="x","BB","")</f>
        <v/>
      </c>
      <c r="CY1157" s="17" t="str">
        <f>IF(Wedstrijden!AA978="x","B","")</f>
        <v/>
      </c>
      <c r="CZ1157" s="17" t="str">
        <f>IF(Wedstrijden!AB978="x","L","")</f>
        <v/>
      </c>
      <c r="DA1157" s="17" t="str">
        <f>IF(Wedstrijden!AC978="x","M","")</f>
        <v/>
      </c>
      <c r="DB1157" s="17" t="str">
        <f>IF(Wedstrijden!AD978="x","Z","")</f>
        <v/>
      </c>
      <c r="DC1157" s="17" t="str">
        <f>IF(Wedstrijden!AE978="x","ZZ","")</f>
        <v/>
      </c>
      <c r="DD1157" s="17" t="str">
        <f>IF(Wedstrijden!AF978="x","1.40","")</f>
        <v/>
      </c>
      <c r="DE1157" s="17" t="str">
        <f>IF(COUNTA(Wedstrijden!AP978:AR978)&lt;&gt;0,6,"")</f>
        <v/>
      </c>
      <c r="DF1157" s="17" t="str">
        <f t="shared" si="112"/>
        <v/>
      </c>
      <c r="DG1157" s="17" t="str">
        <f>IF(Wedstrijden!AP978="x","L","")</f>
        <v/>
      </c>
      <c r="DH1157" s="17" t="str">
        <f>IF(Wedstrijden!AQ978="x","M","")</f>
        <v/>
      </c>
      <c r="DI1157" s="17" t="str">
        <f>IF(Wedstrijden!AR978="x","Z","")</f>
        <v/>
      </c>
      <c r="DJ1157" s="17" t="str">
        <f>IF(Wedstrijden!AS978="x","Z","")</f>
        <v/>
      </c>
      <c r="DK1157" s="17" t="str">
        <f>IF(COUNTA(Wedstrijden!AU978:AW978)&lt;&gt;0,6,"")</f>
        <v/>
      </c>
      <c r="DL1157" s="17" t="str">
        <f t="shared" si="113"/>
        <v/>
      </c>
      <c r="DM1157" s="17" t="str">
        <f>IF(Wedstrijden!AU978="x","L","")</f>
        <v/>
      </c>
      <c r="DN1157" s="17" t="str">
        <f>IF(Wedstrijden!AV978="x","M","")</f>
        <v/>
      </c>
      <c r="DO1157" s="17" t="str">
        <f>IF(Wedstrijden!AW978="x","Z","")</f>
        <v/>
      </c>
      <c r="DP1157" s="17" t="str">
        <f>IF(Wedstrijden!AX978="x","Z","")</f>
        <v/>
      </c>
    </row>
    <row r="1158" spans="1:120" ht="14.4" x14ac:dyDescent="0.3">
      <c r="A1158" s="21">
        <f>Wedstrijden!A979</f>
        <v>0</v>
      </c>
      <c r="B1158" s="17" t="str">
        <f>IFERROR(VLOOKUP(Wedstrijden!#REF!,#REF!,2,FALSE),"")</f>
        <v/>
      </c>
      <c r="C1158" s="17" t="e">
        <f>Wedstrijden!#REF!</f>
        <v>#REF!</v>
      </c>
      <c r="D1158" s="17" t="str">
        <f>IFERROR(VLOOKUP(Wedstrijden!#REF!,#REF!,2,FALSE),"")</f>
        <v/>
      </c>
      <c r="E1158" s="17" t="str">
        <f>IFERROR(VLOOKUP(Wedstrijden!#REF!,#REF!,5,FALSE),"")</f>
        <v/>
      </c>
      <c r="F1158" s="17" t="e">
        <f>IF(Wedstrijden!#REF!&lt;&gt;"",Wedstrijden!#REF!,"")</f>
        <v>#REF!</v>
      </c>
      <c r="G1158" s="17" t="e">
        <f>IF(Wedstrijden!#REF!="Indoor",1,0)</f>
        <v>#REF!</v>
      </c>
      <c r="H1158" s="17" t="e">
        <f>Wedstrijden!#REF!</f>
        <v>#REF!</v>
      </c>
      <c r="I1158" s="17" t="e">
        <f>IF(Wedstrijden!#REF!="Nee",0,IF(Wedstrijden!#REF!="Ja",1,""))</f>
        <v>#REF!</v>
      </c>
      <c r="J1158" s="17" t="e">
        <f>IF(Wedstrijden!#REF!&lt;&gt;"",Wedstrijden!#REF!,"")</f>
        <v>#REF!</v>
      </c>
      <c r="W1158" s="18"/>
      <c r="AE1158" s="18"/>
      <c r="AN1158" s="18"/>
      <c r="AU1158" s="18"/>
      <c r="BA1158" s="18"/>
      <c r="BE1158" s="18"/>
      <c r="BJ1158" s="17" t="str">
        <f>IF(COUNTA(Wedstrijden!O979:Y979)&lt;&gt;0,1,"")</f>
        <v/>
      </c>
      <c r="BK1158" s="17" t="str">
        <f t="shared" si="108"/>
        <v/>
      </c>
      <c r="BL1158" s="17" t="str">
        <f>IF(Wedstrijden!O979="x","AA","")</f>
        <v/>
      </c>
      <c r="BM1158" s="17" t="str">
        <f>IF(Wedstrijden!P979="x","A","")</f>
        <v/>
      </c>
      <c r="BN1158" s="17" t="str">
        <f>IF(Wedstrijden!Q979="x","B1","")</f>
        <v/>
      </c>
      <c r="BO1158" s="17" t="e">
        <f>IF(Wedstrijden!#REF!="x","BB","")</f>
        <v>#REF!</v>
      </c>
      <c r="BP1158" s="17" t="str">
        <f>IF(Wedstrijden!S979="x","B","")</f>
        <v/>
      </c>
      <c r="BQ1158" s="17" t="str">
        <f>IF(Wedstrijden!T979="x","L1","")</f>
        <v/>
      </c>
      <c r="BR1158" s="17" t="str">
        <f>IF(Wedstrijden!U979="x","L2","")</f>
        <v/>
      </c>
      <c r="BS1158" s="17" t="str">
        <f>IF(Wedstrijden!V979="x","M1","")</f>
        <v/>
      </c>
      <c r="BT1158" s="17" t="str">
        <f>IF(Wedstrijden!W979="x","M2","")</f>
        <v/>
      </c>
      <c r="BU1158" s="17" t="str">
        <f>IF(Wedstrijden!X979="x","Z1","")</f>
        <v/>
      </c>
      <c r="BV1158" s="17" t="str">
        <f>IF(Wedstrijden!Y979="x","Z2","")</f>
        <v/>
      </c>
      <c r="BW1158" s="17" t="str">
        <f>IF(COUNTA(Wedstrijden!F979:N979)&lt;&gt;0,1,"")</f>
        <v/>
      </c>
      <c r="BX1158" s="17" t="str">
        <f t="shared" si="109"/>
        <v/>
      </c>
      <c r="BY1158" s="17" t="str">
        <f>IF(Wedstrijden!F979="x","BB","")</f>
        <v/>
      </c>
      <c r="BZ1158" s="17" t="str">
        <f>IF(Wedstrijden!G979="x","B","")</f>
        <v/>
      </c>
      <c r="CA1158" s="17" t="str">
        <f>IF(Wedstrijden!H979="x","L1","")</f>
        <v/>
      </c>
      <c r="CB1158" s="17" t="str">
        <f>IF(Wedstrijden!I979="x","L2","")</f>
        <v/>
      </c>
      <c r="CC1158" s="17" t="str">
        <f>IF(Wedstrijden!J979="x","M1","")</f>
        <v/>
      </c>
      <c r="CD1158" s="17" t="str">
        <f>IF(Wedstrijden!K979="x","M2","")</f>
        <v/>
      </c>
      <c r="CE1158" s="17" t="str">
        <f>IF(Wedstrijden!L979="x","Z1","")</f>
        <v/>
      </c>
      <c r="CF1158" s="17" t="str">
        <f>IF(Wedstrijden!M979="x","Z2","")</f>
        <v/>
      </c>
      <c r="CG1158" s="17" t="str">
        <f>IF(Wedstrijden!N979="x","ZZL","")</f>
        <v/>
      </c>
      <c r="CL1158" s="17" t="str">
        <f>IF(COUNTA(Wedstrijden!AG979:AN979)&lt;&gt;0,2,"")</f>
        <v/>
      </c>
      <c r="CM1158" s="17" t="str">
        <f t="shared" si="110"/>
        <v/>
      </c>
      <c r="CN1158" s="17" t="str">
        <f>IF(Wedstrijden!AG979="x","AA","")</f>
        <v/>
      </c>
      <c r="CO1158" s="17" t="str">
        <f>IF(Wedstrijden!AH979="x","A","")</f>
        <v/>
      </c>
      <c r="CP1158" s="17" t="str">
        <f>IF(Wedstrijden!AI979="x","BB","")</f>
        <v/>
      </c>
      <c r="CQ1158" s="17" t="str">
        <f>IF(Wedstrijden!AJ979="x","B","")</f>
        <v/>
      </c>
      <c r="CR1158" s="17" t="str">
        <f>IF(Wedstrijden!AK979="x","L","")</f>
        <v/>
      </c>
      <c r="CS1158" s="17" t="str">
        <f>IF(Wedstrijden!AL979="x","M","")</f>
        <v/>
      </c>
      <c r="CT1158" s="17" t="str">
        <f>IF(Wedstrijden!AM979="x","Z","")</f>
        <v/>
      </c>
      <c r="CU1158" s="17" t="str">
        <f>IF(Wedstrijden!AN979="x","ZZ","")</f>
        <v/>
      </c>
      <c r="CV1158" s="17" t="str">
        <f>IF(COUNTA(Wedstrijden!Z979:AF979)&lt;&gt;0,2,"")</f>
        <v/>
      </c>
      <c r="CW1158" s="17" t="str">
        <f t="shared" si="111"/>
        <v/>
      </c>
      <c r="CX1158" s="17" t="str">
        <f>IF(Wedstrijden!Z979="x","BB","")</f>
        <v/>
      </c>
      <c r="CY1158" s="17" t="str">
        <f>IF(Wedstrijden!AA979="x","B","")</f>
        <v/>
      </c>
      <c r="CZ1158" s="17" t="str">
        <f>IF(Wedstrijden!AB979="x","L","")</f>
        <v/>
      </c>
      <c r="DA1158" s="17" t="str">
        <f>IF(Wedstrijden!AC979="x","M","")</f>
        <v/>
      </c>
      <c r="DB1158" s="17" t="str">
        <f>IF(Wedstrijden!AD979="x","Z","")</f>
        <v/>
      </c>
      <c r="DC1158" s="17" t="str">
        <f>IF(Wedstrijden!AE979="x","ZZ","")</f>
        <v/>
      </c>
      <c r="DD1158" s="17" t="str">
        <f>IF(Wedstrijden!AF979="x","1.40","")</f>
        <v/>
      </c>
      <c r="DE1158" s="17" t="str">
        <f>IF(COUNTA(Wedstrijden!AP979:AR979)&lt;&gt;0,6,"")</f>
        <v/>
      </c>
      <c r="DF1158" s="17" t="str">
        <f t="shared" si="112"/>
        <v/>
      </c>
      <c r="DG1158" s="17" t="str">
        <f>IF(Wedstrijden!AP979="x","L","")</f>
        <v/>
      </c>
      <c r="DH1158" s="17" t="str">
        <f>IF(Wedstrijden!AQ979="x","M","")</f>
        <v/>
      </c>
      <c r="DI1158" s="17" t="str">
        <f>IF(Wedstrijden!AR979="x","Z","")</f>
        <v/>
      </c>
      <c r="DJ1158" s="17" t="str">
        <f>IF(Wedstrijden!AS979="x","Z","")</f>
        <v/>
      </c>
      <c r="DK1158" s="17" t="str">
        <f>IF(COUNTA(Wedstrijden!AU979:AW979)&lt;&gt;0,6,"")</f>
        <v/>
      </c>
      <c r="DL1158" s="17" t="str">
        <f t="shared" si="113"/>
        <v/>
      </c>
      <c r="DM1158" s="17" t="str">
        <f>IF(Wedstrijden!AU979="x","L","")</f>
        <v/>
      </c>
      <c r="DN1158" s="17" t="str">
        <f>IF(Wedstrijden!AV979="x","M","")</f>
        <v/>
      </c>
      <c r="DO1158" s="17" t="str">
        <f>IF(Wedstrijden!AW979="x","Z","")</f>
        <v/>
      </c>
      <c r="DP1158" s="17" t="str">
        <f>IF(Wedstrijden!AX979="x","Z","")</f>
        <v/>
      </c>
    </row>
    <row r="1159" spans="1:120" ht="14.4" x14ac:dyDescent="0.3">
      <c r="A1159" s="21">
        <f>Wedstrijden!A980</f>
        <v>0</v>
      </c>
      <c r="B1159" s="17" t="str">
        <f>IFERROR(VLOOKUP(Wedstrijden!#REF!,#REF!,2,FALSE),"")</f>
        <v/>
      </c>
      <c r="C1159" s="17" t="e">
        <f>Wedstrijden!#REF!</f>
        <v>#REF!</v>
      </c>
      <c r="D1159" s="17" t="str">
        <f>IFERROR(VLOOKUP(Wedstrijden!#REF!,#REF!,2,FALSE),"")</f>
        <v/>
      </c>
      <c r="E1159" s="17" t="str">
        <f>IFERROR(VLOOKUP(Wedstrijden!#REF!,#REF!,5,FALSE),"")</f>
        <v/>
      </c>
      <c r="F1159" s="17" t="e">
        <f>IF(Wedstrijden!#REF!&lt;&gt;"",Wedstrijden!#REF!,"")</f>
        <v>#REF!</v>
      </c>
      <c r="G1159" s="17" t="e">
        <f>IF(Wedstrijden!#REF!="Indoor",1,0)</f>
        <v>#REF!</v>
      </c>
      <c r="H1159" s="17" t="e">
        <f>Wedstrijden!#REF!</f>
        <v>#REF!</v>
      </c>
      <c r="I1159" s="17" t="e">
        <f>IF(Wedstrijden!#REF!="Nee",0,IF(Wedstrijden!#REF!="Ja",1,""))</f>
        <v>#REF!</v>
      </c>
      <c r="J1159" s="17" t="e">
        <f>IF(Wedstrijden!#REF!&lt;&gt;"",Wedstrijden!#REF!,"")</f>
        <v>#REF!</v>
      </c>
      <c r="W1159" s="18"/>
      <c r="AE1159" s="18"/>
      <c r="AN1159" s="18"/>
      <c r="AU1159" s="18"/>
      <c r="BA1159" s="18"/>
      <c r="BE1159" s="18"/>
      <c r="BJ1159" s="17" t="str">
        <f>IF(COUNTA(Wedstrijden!O980:Y980)&lt;&gt;0,1,"")</f>
        <v/>
      </c>
      <c r="BK1159" s="17" t="str">
        <f t="shared" si="108"/>
        <v/>
      </c>
      <c r="BL1159" s="17" t="str">
        <f>IF(Wedstrijden!O980="x","AA","")</f>
        <v/>
      </c>
      <c r="BM1159" s="17" t="str">
        <f>IF(Wedstrijden!P980="x","A","")</f>
        <v/>
      </c>
      <c r="BN1159" s="17" t="str">
        <f>IF(Wedstrijden!Q980="x","B1","")</f>
        <v/>
      </c>
      <c r="BO1159" s="17" t="e">
        <f>IF(Wedstrijden!#REF!="x","BB","")</f>
        <v>#REF!</v>
      </c>
      <c r="BP1159" s="17" t="str">
        <f>IF(Wedstrijden!S980="x","B","")</f>
        <v/>
      </c>
      <c r="BQ1159" s="17" t="str">
        <f>IF(Wedstrijden!T980="x","L1","")</f>
        <v/>
      </c>
      <c r="BR1159" s="17" t="str">
        <f>IF(Wedstrijden!U980="x","L2","")</f>
        <v/>
      </c>
      <c r="BS1159" s="17" t="str">
        <f>IF(Wedstrijden!V980="x","M1","")</f>
        <v/>
      </c>
      <c r="BT1159" s="17" t="str">
        <f>IF(Wedstrijden!W980="x","M2","")</f>
        <v/>
      </c>
      <c r="BU1159" s="17" t="str">
        <f>IF(Wedstrijden!X980="x","Z1","")</f>
        <v/>
      </c>
      <c r="BV1159" s="17" t="str">
        <f>IF(Wedstrijden!Y980="x","Z2","")</f>
        <v/>
      </c>
      <c r="BW1159" s="17" t="str">
        <f>IF(COUNTA(Wedstrijden!F980:N980)&lt;&gt;0,1,"")</f>
        <v/>
      </c>
      <c r="BX1159" s="17" t="str">
        <f t="shared" si="109"/>
        <v/>
      </c>
      <c r="BY1159" s="17" t="str">
        <f>IF(Wedstrijden!F980="x","BB","")</f>
        <v/>
      </c>
      <c r="BZ1159" s="17" t="str">
        <f>IF(Wedstrijden!G980="x","B","")</f>
        <v/>
      </c>
      <c r="CA1159" s="17" t="str">
        <f>IF(Wedstrijden!H980="x","L1","")</f>
        <v/>
      </c>
      <c r="CB1159" s="17" t="str">
        <f>IF(Wedstrijden!I980="x","L2","")</f>
        <v/>
      </c>
      <c r="CC1159" s="17" t="str">
        <f>IF(Wedstrijden!J980="x","M1","")</f>
        <v/>
      </c>
      <c r="CD1159" s="17" t="str">
        <f>IF(Wedstrijden!K980="x","M2","")</f>
        <v/>
      </c>
      <c r="CE1159" s="17" t="str">
        <f>IF(Wedstrijden!L980="x","Z1","")</f>
        <v/>
      </c>
      <c r="CF1159" s="17" t="str">
        <f>IF(Wedstrijden!M980="x","Z2","")</f>
        <v/>
      </c>
      <c r="CG1159" s="17" t="str">
        <f>IF(Wedstrijden!N980="x","ZZL","")</f>
        <v/>
      </c>
      <c r="CL1159" s="17" t="str">
        <f>IF(COUNTA(Wedstrijden!AG980:AN980)&lt;&gt;0,2,"")</f>
        <v/>
      </c>
      <c r="CM1159" s="17" t="str">
        <f t="shared" si="110"/>
        <v/>
      </c>
      <c r="CN1159" s="17" t="str">
        <f>IF(Wedstrijden!AG980="x","AA","")</f>
        <v/>
      </c>
      <c r="CO1159" s="17" t="str">
        <f>IF(Wedstrijden!AH980="x","A","")</f>
        <v/>
      </c>
      <c r="CP1159" s="17" t="str">
        <f>IF(Wedstrijden!AI980="x","BB","")</f>
        <v/>
      </c>
      <c r="CQ1159" s="17" t="str">
        <f>IF(Wedstrijden!AJ980="x","B","")</f>
        <v/>
      </c>
      <c r="CR1159" s="17" t="str">
        <f>IF(Wedstrijden!AK980="x","L","")</f>
        <v/>
      </c>
      <c r="CS1159" s="17" t="str">
        <f>IF(Wedstrijden!AL980="x","M","")</f>
        <v/>
      </c>
      <c r="CT1159" s="17" t="str">
        <f>IF(Wedstrijden!AM980="x","Z","")</f>
        <v/>
      </c>
      <c r="CU1159" s="17" t="str">
        <f>IF(Wedstrijden!AN980="x","ZZ","")</f>
        <v/>
      </c>
      <c r="CV1159" s="17" t="str">
        <f>IF(COUNTA(Wedstrijden!Z980:AF980)&lt;&gt;0,2,"")</f>
        <v/>
      </c>
      <c r="CW1159" s="17" t="str">
        <f t="shared" si="111"/>
        <v/>
      </c>
      <c r="CX1159" s="17" t="str">
        <f>IF(Wedstrijden!Z980="x","BB","")</f>
        <v/>
      </c>
      <c r="CY1159" s="17" t="str">
        <f>IF(Wedstrijden!AA980="x","B","")</f>
        <v/>
      </c>
      <c r="CZ1159" s="17" t="str">
        <f>IF(Wedstrijden!AB980="x","L","")</f>
        <v/>
      </c>
      <c r="DA1159" s="17" t="str">
        <f>IF(Wedstrijden!AC980="x","M","")</f>
        <v/>
      </c>
      <c r="DB1159" s="17" t="str">
        <f>IF(Wedstrijden!AD980="x","Z","")</f>
        <v/>
      </c>
      <c r="DC1159" s="17" t="str">
        <f>IF(Wedstrijden!AE980="x","ZZ","")</f>
        <v/>
      </c>
      <c r="DD1159" s="17" t="str">
        <f>IF(Wedstrijden!AF980="x","1.40","")</f>
        <v/>
      </c>
      <c r="DE1159" s="17" t="str">
        <f>IF(COUNTA(Wedstrijden!AP980:AR980)&lt;&gt;0,6,"")</f>
        <v/>
      </c>
      <c r="DF1159" s="17" t="str">
        <f t="shared" si="112"/>
        <v/>
      </c>
      <c r="DG1159" s="17" t="str">
        <f>IF(Wedstrijden!AP980="x","L","")</f>
        <v/>
      </c>
      <c r="DH1159" s="17" t="str">
        <f>IF(Wedstrijden!AQ980="x","M","")</f>
        <v/>
      </c>
      <c r="DI1159" s="17" t="str">
        <f>IF(Wedstrijden!AR980="x","Z","")</f>
        <v/>
      </c>
      <c r="DJ1159" s="17" t="str">
        <f>IF(Wedstrijden!AS980="x","Z","")</f>
        <v/>
      </c>
      <c r="DK1159" s="17" t="str">
        <f>IF(COUNTA(Wedstrijden!AU980:AW980)&lt;&gt;0,6,"")</f>
        <v/>
      </c>
      <c r="DL1159" s="17" t="str">
        <f t="shared" si="113"/>
        <v/>
      </c>
      <c r="DM1159" s="17" t="str">
        <f>IF(Wedstrijden!AU980="x","L","")</f>
        <v/>
      </c>
      <c r="DN1159" s="17" t="str">
        <f>IF(Wedstrijden!AV980="x","M","")</f>
        <v/>
      </c>
      <c r="DO1159" s="17" t="str">
        <f>IF(Wedstrijden!AW980="x","Z","")</f>
        <v/>
      </c>
      <c r="DP1159" s="17" t="str">
        <f>IF(Wedstrijden!AX980="x","Z","")</f>
        <v/>
      </c>
    </row>
    <row r="1160" spans="1:120" ht="14.4" x14ac:dyDescent="0.3">
      <c r="A1160" s="21">
        <f>Wedstrijden!A981</f>
        <v>0</v>
      </c>
      <c r="B1160" s="17" t="str">
        <f>IFERROR(VLOOKUP(Wedstrijden!#REF!,#REF!,2,FALSE),"")</f>
        <v/>
      </c>
      <c r="C1160" s="17" t="e">
        <f>Wedstrijden!#REF!</f>
        <v>#REF!</v>
      </c>
      <c r="D1160" s="17" t="str">
        <f>IFERROR(VLOOKUP(Wedstrijden!#REF!,#REF!,2,FALSE),"")</f>
        <v/>
      </c>
      <c r="E1160" s="17" t="str">
        <f>IFERROR(VLOOKUP(Wedstrijden!#REF!,#REF!,5,FALSE),"")</f>
        <v/>
      </c>
      <c r="F1160" s="17" t="e">
        <f>IF(Wedstrijden!#REF!&lt;&gt;"",Wedstrijden!#REF!,"")</f>
        <v>#REF!</v>
      </c>
      <c r="G1160" s="17" t="e">
        <f>IF(Wedstrijden!#REF!="Indoor",1,0)</f>
        <v>#REF!</v>
      </c>
      <c r="H1160" s="17" t="e">
        <f>Wedstrijden!#REF!</f>
        <v>#REF!</v>
      </c>
      <c r="I1160" s="17" t="e">
        <f>IF(Wedstrijden!#REF!="Nee",0,IF(Wedstrijden!#REF!="Ja",1,""))</f>
        <v>#REF!</v>
      </c>
      <c r="J1160" s="17" t="e">
        <f>IF(Wedstrijden!#REF!&lt;&gt;"",Wedstrijden!#REF!,"")</f>
        <v>#REF!</v>
      </c>
      <c r="W1160" s="18"/>
      <c r="AE1160" s="18"/>
      <c r="AN1160" s="18"/>
      <c r="AU1160" s="18"/>
      <c r="BA1160" s="18"/>
      <c r="BE1160" s="18"/>
      <c r="BJ1160" s="17" t="str">
        <f>IF(COUNTA(Wedstrijden!O981:Y981)&lt;&gt;0,1,"")</f>
        <v/>
      </c>
      <c r="BK1160" s="17" t="str">
        <f t="shared" si="108"/>
        <v/>
      </c>
      <c r="BL1160" s="17" t="str">
        <f>IF(Wedstrijden!O981="x","AA","")</f>
        <v/>
      </c>
      <c r="BM1160" s="17" t="str">
        <f>IF(Wedstrijden!P981="x","A","")</f>
        <v/>
      </c>
      <c r="BN1160" s="17" t="str">
        <f>IF(Wedstrijden!Q981="x","B1","")</f>
        <v/>
      </c>
      <c r="BO1160" s="17" t="e">
        <f>IF(Wedstrijden!#REF!="x","BB","")</f>
        <v>#REF!</v>
      </c>
      <c r="BP1160" s="17" t="str">
        <f>IF(Wedstrijden!S981="x","B","")</f>
        <v/>
      </c>
      <c r="BQ1160" s="17" t="str">
        <f>IF(Wedstrijden!T981="x","L1","")</f>
        <v/>
      </c>
      <c r="BR1160" s="17" t="str">
        <f>IF(Wedstrijden!U981="x","L2","")</f>
        <v/>
      </c>
      <c r="BS1160" s="17" t="str">
        <f>IF(Wedstrijden!V981="x","M1","")</f>
        <v/>
      </c>
      <c r="BT1160" s="17" t="str">
        <f>IF(Wedstrijden!W981="x","M2","")</f>
        <v/>
      </c>
      <c r="BU1160" s="17" t="str">
        <f>IF(Wedstrijden!X981="x","Z1","")</f>
        <v/>
      </c>
      <c r="BV1160" s="17" t="str">
        <f>IF(Wedstrijden!Y981="x","Z2","")</f>
        <v/>
      </c>
      <c r="BW1160" s="17" t="str">
        <f>IF(COUNTA(Wedstrijden!F981:N981)&lt;&gt;0,1,"")</f>
        <v/>
      </c>
      <c r="BX1160" s="17" t="str">
        <f t="shared" si="109"/>
        <v/>
      </c>
      <c r="BY1160" s="17" t="str">
        <f>IF(Wedstrijden!F981="x","BB","")</f>
        <v/>
      </c>
      <c r="BZ1160" s="17" t="str">
        <f>IF(Wedstrijden!G981="x","B","")</f>
        <v/>
      </c>
      <c r="CA1160" s="17" t="str">
        <f>IF(Wedstrijden!H981="x","L1","")</f>
        <v/>
      </c>
      <c r="CB1160" s="17" t="str">
        <f>IF(Wedstrijden!I981="x","L2","")</f>
        <v/>
      </c>
      <c r="CC1160" s="17" t="str">
        <f>IF(Wedstrijden!J981="x","M1","")</f>
        <v/>
      </c>
      <c r="CD1160" s="17" t="str">
        <f>IF(Wedstrijden!K981="x","M2","")</f>
        <v/>
      </c>
      <c r="CE1160" s="17" t="str">
        <f>IF(Wedstrijden!L981="x","Z1","")</f>
        <v/>
      </c>
      <c r="CF1160" s="17" t="str">
        <f>IF(Wedstrijden!M981="x","Z2","")</f>
        <v/>
      </c>
      <c r="CG1160" s="17" t="str">
        <f>IF(Wedstrijden!N981="x","ZZL","")</f>
        <v/>
      </c>
      <c r="CL1160" s="17" t="str">
        <f>IF(COUNTA(Wedstrijden!AG981:AN981)&lt;&gt;0,2,"")</f>
        <v/>
      </c>
      <c r="CM1160" s="17" t="str">
        <f t="shared" si="110"/>
        <v/>
      </c>
      <c r="CN1160" s="17" t="str">
        <f>IF(Wedstrijden!AG981="x","AA","")</f>
        <v/>
      </c>
      <c r="CO1160" s="17" t="str">
        <f>IF(Wedstrijden!AH981="x","A","")</f>
        <v/>
      </c>
      <c r="CP1160" s="17" t="str">
        <f>IF(Wedstrijden!AI981="x","BB","")</f>
        <v/>
      </c>
      <c r="CQ1160" s="17" t="str">
        <f>IF(Wedstrijden!AJ981="x","B","")</f>
        <v/>
      </c>
      <c r="CR1160" s="17" t="str">
        <f>IF(Wedstrijden!AK981="x","L","")</f>
        <v/>
      </c>
      <c r="CS1160" s="17" t="str">
        <f>IF(Wedstrijden!AL981="x","M","")</f>
        <v/>
      </c>
      <c r="CT1160" s="17" t="str">
        <f>IF(Wedstrijden!AM981="x","Z","")</f>
        <v/>
      </c>
      <c r="CU1160" s="17" t="str">
        <f>IF(Wedstrijden!AN981="x","ZZ","")</f>
        <v/>
      </c>
      <c r="CV1160" s="17" t="str">
        <f>IF(COUNTA(Wedstrijden!Z981:AF981)&lt;&gt;0,2,"")</f>
        <v/>
      </c>
      <c r="CW1160" s="17" t="str">
        <f t="shared" si="111"/>
        <v/>
      </c>
      <c r="CX1160" s="17" t="str">
        <f>IF(Wedstrijden!Z981="x","BB","")</f>
        <v/>
      </c>
      <c r="CY1160" s="17" t="str">
        <f>IF(Wedstrijden!AA981="x","B","")</f>
        <v/>
      </c>
      <c r="CZ1160" s="17" t="str">
        <f>IF(Wedstrijden!AB981="x","L","")</f>
        <v/>
      </c>
      <c r="DA1160" s="17" t="str">
        <f>IF(Wedstrijden!AC981="x","M","")</f>
        <v/>
      </c>
      <c r="DB1160" s="17" t="str">
        <f>IF(Wedstrijden!AD981="x","Z","")</f>
        <v/>
      </c>
      <c r="DC1160" s="17" t="str">
        <f>IF(Wedstrijden!AE981="x","ZZ","")</f>
        <v/>
      </c>
      <c r="DD1160" s="17" t="str">
        <f>IF(Wedstrijden!AF981="x","1.40","")</f>
        <v/>
      </c>
      <c r="DE1160" s="17" t="str">
        <f>IF(COUNTA(Wedstrijden!AP981:AR981)&lt;&gt;0,6,"")</f>
        <v/>
      </c>
      <c r="DF1160" s="17" t="str">
        <f t="shared" si="112"/>
        <v/>
      </c>
      <c r="DG1160" s="17" t="str">
        <f>IF(Wedstrijden!AP981="x","L","")</f>
        <v/>
      </c>
      <c r="DH1160" s="17" t="str">
        <f>IF(Wedstrijden!AQ981="x","M","")</f>
        <v/>
      </c>
      <c r="DI1160" s="17" t="str">
        <f>IF(Wedstrijden!AR981="x","Z","")</f>
        <v/>
      </c>
      <c r="DJ1160" s="17" t="str">
        <f>IF(Wedstrijden!AS981="x","Z","")</f>
        <v/>
      </c>
      <c r="DK1160" s="17" t="str">
        <f>IF(COUNTA(Wedstrijden!AU981:AW981)&lt;&gt;0,6,"")</f>
        <v/>
      </c>
      <c r="DL1160" s="17" t="str">
        <f t="shared" si="113"/>
        <v/>
      </c>
      <c r="DM1160" s="17" t="str">
        <f>IF(Wedstrijden!AU981="x","L","")</f>
        <v/>
      </c>
      <c r="DN1160" s="17" t="str">
        <f>IF(Wedstrijden!AV981="x","M","")</f>
        <v/>
      </c>
      <c r="DO1160" s="17" t="str">
        <f>IF(Wedstrijden!AW981="x","Z","")</f>
        <v/>
      </c>
      <c r="DP1160" s="17" t="str">
        <f>IF(Wedstrijden!AX981="x","Z","")</f>
        <v/>
      </c>
    </row>
    <row r="1161" spans="1:120" ht="14.4" x14ac:dyDescent="0.3">
      <c r="A1161" s="21">
        <f>Wedstrijden!A982</f>
        <v>0</v>
      </c>
      <c r="B1161" s="17" t="str">
        <f>IFERROR(VLOOKUP(Wedstrijden!#REF!,#REF!,2,FALSE),"")</f>
        <v/>
      </c>
      <c r="C1161" s="17" t="e">
        <f>Wedstrijden!#REF!</f>
        <v>#REF!</v>
      </c>
      <c r="D1161" s="17" t="str">
        <f>IFERROR(VLOOKUP(Wedstrijden!#REF!,#REF!,2,FALSE),"")</f>
        <v/>
      </c>
      <c r="E1161" s="17" t="str">
        <f>IFERROR(VLOOKUP(Wedstrijden!#REF!,#REF!,5,FALSE),"")</f>
        <v/>
      </c>
      <c r="F1161" s="17" t="e">
        <f>IF(Wedstrijden!#REF!&lt;&gt;"",Wedstrijden!#REF!,"")</f>
        <v>#REF!</v>
      </c>
      <c r="G1161" s="17" t="e">
        <f>IF(Wedstrijden!#REF!="Indoor",1,0)</f>
        <v>#REF!</v>
      </c>
      <c r="H1161" s="17" t="e">
        <f>Wedstrijden!#REF!</f>
        <v>#REF!</v>
      </c>
      <c r="I1161" s="17" t="e">
        <f>IF(Wedstrijden!#REF!="Nee",0,IF(Wedstrijden!#REF!="Ja",1,""))</f>
        <v>#REF!</v>
      </c>
      <c r="J1161" s="17" t="e">
        <f>IF(Wedstrijden!#REF!&lt;&gt;"",Wedstrijden!#REF!,"")</f>
        <v>#REF!</v>
      </c>
      <c r="W1161" s="18"/>
      <c r="AE1161" s="18"/>
      <c r="AN1161" s="18"/>
      <c r="AU1161" s="18"/>
      <c r="BA1161" s="18"/>
      <c r="BE1161" s="18"/>
      <c r="BJ1161" s="17" t="str">
        <f>IF(COUNTA(Wedstrijden!O982:Y982)&lt;&gt;0,1,"")</f>
        <v/>
      </c>
      <c r="BK1161" s="17" t="str">
        <f t="shared" si="108"/>
        <v/>
      </c>
      <c r="BL1161" s="17" t="str">
        <f>IF(Wedstrijden!O982="x","AA","")</f>
        <v/>
      </c>
      <c r="BM1161" s="17" t="str">
        <f>IF(Wedstrijden!P982="x","A","")</f>
        <v/>
      </c>
      <c r="BN1161" s="17" t="str">
        <f>IF(Wedstrijden!Q982="x","B1","")</f>
        <v/>
      </c>
      <c r="BO1161" s="17" t="e">
        <f>IF(Wedstrijden!#REF!="x","BB","")</f>
        <v>#REF!</v>
      </c>
      <c r="BP1161" s="17" t="str">
        <f>IF(Wedstrijden!S982="x","B","")</f>
        <v/>
      </c>
      <c r="BQ1161" s="17" t="str">
        <f>IF(Wedstrijden!T982="x","L1","")</f>
        <v/>
      </c>
      <c r="BR1161" s="17" t="str">
        <f>IF(Wedstrijden!U982="x","L2","")</f>
        <v/>
      </c>
      <c r="BS1161" s="17" t="str">
        <f>IF(Wedstrijden!V982="x","M1","")</f>
        <v/>
      </c>
      <c r="BT1161" s="17" t="str">
        <f>IF(Wedstrijden!W982="x","M2","")</f>
        <v/>
      </c>
      <c r="BU1161" s="17" t="str">
        <f>IF(Wedstrijden!X982="x","Z1","")</f>
        <v/>
      </c>
      <c r="BV1161" s="17" t="str">
        <f>IF(Wedstrijden!Y982="x","Z2","")</f>
        <v/>
      </c>
      <c r="BW1161" s="17" t="str">
        <f>IF(COUNTA(Wedstrijden!F982:N982)&lt;&gt;0,1,"")</f>
        <v/>
      </c>
      <c r="BX1161" s="17" t="str">
        <f t="shared" si="109"/>
        <v/>
      </c>
      <c r="BY1161" s="17" t="str">
        <f>IF(Wedstrijden!F982="x","BB","")</f>
        <v/>
      </c>
      <c r="BZ1161" s="17" t="str">
        <f>IF(Wedstrijden!G982="x","B","")</f>
        <v/>
      </c>
      <c r="CA1161" s="17" t="str">
        <f>IF(Wedstrijden!H982="x","L1","")</f>
        <v/>
      </c>
      <c r="CB1161" s="17" t="str">
        <f>IF(Wedstrijden!I982="x","L2","")</f>
        <v/>
      </c>
      <c r="CC1161" s="17" t="str">
        <f>IF(Wedstrijden!J982="x","M1","")</f>
        <v/>
      </c>
      <c r="CD1161" s="17" t="str">
        <f>IF(Wedstrijden!K982="x","M2","")</f>
        <v/>
      </c>
      <c r="CE1161" s="17" t="str">
        <f>IF(Wedstrijden!L982="x","Z1","")</f>
        <v/>
      </c>
      <c r="CF1161" s="17" t="str">
        <f>IF(Wedstrijden!M982="x","Z2","")</f>
        <v/>
      </c>
      <c r="CG1161" s="17" t="str">
        <f>IF(Wedstrijden!N982="x","ZZL","")</f>
        <v/>
      </c>
      <c r="CL1161" s="17" t="str">
        <f>IF(COUNTA(Wedstrijden!AG982:AN982)&lt;&gt;0,2,"")</f>
        <v/>
      </c>
      <c r="CM1161" s="17" t="str">
        <f t="shared" si="110"/>
        <v/>
      </c>
      <c r="CN1161" s="17" t="str">
        <f>IF(Wedstrijden!AG982="x","AA","")</f>
        <v/>
      </c>
      <c r="CO1161" s="17" t="str">
        <f>IF(Wedstrijden!AH982="x","A","")</f>
        <v/>
      </c>
      <c r="CP1161" s="17" t="str">
        <f>IF(Wedstrijden!AI982="x","BB","")</f>
        <v/>
      </c>
      <c r="CQ1161" s="17" t="str">
        <f>IF(Wedstrijden!AJ982="x","B","")</f>
        <v/>
      </c>
      <c r="CR1161" s="17" t="str">
        <f>IF(Wedstrijden!AK982="x","L","")</f>
        <v/>
      </c>
      <c r="CS1161" s="17" t="str">
        <f>IF(Wedstrijden!AL982="x","M","")</f>
        <v/>
      </c>
      <c r="CT1161" s="17" t="str">
        <f>IF(Wedstrijden!AM982="x","Z","")</f>
        <v/>
      </c>
      <c r="CU1161" s="17" t="str">
        <f>IF(Wedstrijden!AN982="x","ZZ","")</f>
        <v/>
      </c>
      <c r="CV1161" s="17" t="str">
        <f>IF(COUNTA(Wedstrijden!Z982:AF982)&lt;&gt;0,2,"")</f>
        <v/>
      </c>
      <c r="CW1161" s="17" t="str">
        <f t="shared" si="111"/>
        <v/>
      </c>
      <c r="CX1161" s="17" t="str">
        <f>IF(Wedstrijden!Z982="x","BB","")</f>
        <v/>
      </c>
      <c r="CY1161" s="17" t="str">
        <f>IF(Wedstrijden!AA982="x","B","")</f>
        <v/>
      </c>
      <c r="CZ1161" s="17" t="str">
        <f>IF(Wedstrijden!AB982="x","L","")</f>
        <v/>
      </c>
      <c r="DA1161" s="17" t="str">
        <f>IF(Wedstrijden!AC982="x","M","")</f>
        <v/>
      </c>
      <c r="DB1161" s="17" t="str">
        <f>IF(Wedstrijden!AD982="x","Z","")</f>
        <v/>
      </c>
      <c r="DC1161" s="17" t="str">
        <f>IF(Wedstrijden!AE982="x","ZZ","")</f>
        <v/>
      </c>
      <c r="DD1161" s="17" t="str">
        <f>IF(Wedstrijden!AF982="x","1.40","")</f>
        <v/>
      </c>
      <c r="DE1161" s="17" t="str">
        <f>IF(COUNTA(Wedstrijden!AP982:AR982)&lt;&gt;0,6,"")</f>
        <v/>
      </c>
      <c r="DF1161" s="17" t="str">
        <f t="shared" si="112"/>
        <v/>
      </c>
      <c r="DG1161" s="17" t="str">
        <f>IF(Wedstrijden!AP982="x","L","")</f>
        <v/>
      </c>
      <c r="DH1161" s="17" t="str">
        <f>IF(Wedstrijden!AQ982="x","M","")</f>
        <v/>
      </c>
      <c r="DI1161" s="17" t="str">
        <f>IF(Wedstrijden!AR982="x","Z","")</f>
        <v/>
      </c>
      <c r="DJ1161" s="17" t="str">
        <f>IF(Wedstrijden!AS982="x","Z","")</f>
        <v/>
      </c>
      <c r="DK1161" s="17" t="str">
        <f>IF(COUNTA(Wedstrijden!AU982:AW982)&lt;&gt;0,6,"")</f>
        <v/>
      </c>
      <c r="DL1161" s="17" t="str">
        <f t="shared" si="113"/>
        <v/>
      </c>
      <c r="DM1161" s="17" t="str">
        <f>IF(Wedstrijden!AU982="x","L","")</f>
        <v/>
      </c>
      <c r="DN1161" s="17" t="str">
        <f>IF(Wedstrijden!AV982="x","M","")</f>
        <v/>
      </c>
      <c r="DO1161" s="17" t="str">
        <f>IF(Wedstrijden!AW982="x","Z","")</f>
        <v/>
      </c>
      <c r="DP1161" s="17" t="str">
        <f>IF(Wedstrijden!AX982="x","Z","")</f>
        <v/>
      </c>
    </row>
    <row r="1162" spans="1:120" ht="14.4" x14ac:dyDescent="0.3">
      <c r="A1162" s="21">
        <f>Wedstrijden!A983</f>
        <v>0</v>
      </c>
      <c r="B1162" s="17" t="str">
        <f>IFERROR(VLOOKUP(Wedstrijden!#REF!,#REF!,2,FALSE),"")</f>
        <v/>
      </c>
      <c r="C1162" s="17" t="e">
        <f>Wedstrijden!#REF!</f>
        <v>#REF!</v>
      </c>
      <c r="D1162" s="17" t="str">
        <f>IFERROR(VLOOKUP(Wedstrijden!#REF!,#REF!,2,FALSE),"")</f>
        <v/>
      </c>
      <c r="E1162" s="17" t="str">
        <f>IFERROR(VLOOKUP(Wedstrijden!#REF!,#REF!,5,FALSE),"")</f>
        <v/>
      </c>
      <c r="F1162" s="17" t="e">
        <f>IF(Wedstrijden!#REF!&lt;&gt;"",Wedstrijden!#REF!,"")</f>
        <v>#REF!</v>
      </c>
      <c r="G1162" s="17" t="e">
        <f>IF(Wedstrijden!#REF!="Indoor",1,0)</f>
        <v>#REF!</v>
      </c>
      <c r="H1162" s="17" t="e">
        <f>Wedstrijden!#REF!</f>
        <v>#REF!</v>
      </c>
      <c r="I1162" s="17" t="e">
        <f>IF(Wedstrijden!#REF!="Nee",0,IF(Wedstrijden!#REF!="Ja",1,""))</f>
        <v>#REF!</v>
      </c>
      <c r="J1162" s="17" t="e">
        <f>IF(Wedstrijden!#REF!&lt;&gt;"",Wedstrijden!#REF!,"")</f>
        <v>#REF!</v>
      </c>
      <c r="W1162" s="18"/>
      <c r="AE1162" s="18"/>
      <c r="AN1162" s="18"/>
      <c r="AU1162" s="18"/>
      <c r="BA1162" s="18"/>
      <c r="BE1162" s="18"/>
      <c r="BJ1162" s="17" t="str">
        <f>IF(COUNTA(Wedstrijden!O983:Y983)&lt;&gt;0,1,"")</f>
        <v/>
      </c>
      <c r="BK1162" s="17" t="str">
        <f t="shared" si="108"/>
        <v/>
      </c>
      <c r="BL1162" s="17" t="str">
        <f>IF(Wedstrijden!O983="x","AA","")</f>
        <v/>
      </c>
      <c r="BM1162" s="17" t="str">
        <f>IF(Wedstrijden!P983="x","A","")</f>
        <v/>
      </c>
      <c r="BN1162" s="17" t="str">
        <f>IF(Wedstrijden!Q983="x","B1","")</f>
        <v/>
      </c>
      <c r="BO1162" s="17" t="e">
        <f>IF(Wedstrijden!#REF!="x","BB","")</f>
        <v>#REF!</v>
      </c>
      <c r="BP1162" s="17" t="str">
        <f>IF(Wedstrijden!S983="x","B","")</f>
        <v/>
      </c>
      <c r="BQ1162" s="17" t="str">
        <f>IF(Wedstrijden!T983="x","L1","")</f>
        <v/>
      </c>
      <c r="BR1162" s="17" t="str">
        <f>IF(Wedstrijden!U983="x","L2","")</f>
        <v/>
      </c>
      <c r="BS1162" s="17" t="str">
        <f>IF(Wedstrijden!V983="x","M1","")</f>
        <v/>
      </c>
      <c r="BT1162" s="17" t="str">
        <f>IF(Wedstrijden!W983="x","M2","")</f>
        <v/>
      </c>
      <c r="BU1162" s="17" t="str">
        <f>IF(Wedstrijden!X983="x","Z1","")</f>
        <v/>
      </c>
      <c r="BV1162" s="17" t="str">
        <f>IF(Wedstrijden!Y983="x","Z2","")</f>
        <v/>
      </c>
      <c r="BW1162" s="17" t="str">
        <f>IF(COUNTA(Wedstrijden!F983:N983)&lt;&gt;0,1,"")</f>
        <v/>
      </c>
      <c r="BX1162" s="17" t="str">
        <f t="shared" si="109"/>
        <v/>
      </c>
      <c r="BY1162" s="17" t="str">
        <f>IF(Wedstrijden!F983="x","BB","")</f>
        <v/>
      </c>
      <c r="BZ1162" s="17" t="str">
        <f>IF(Wedstrijden!G983="x","B","")</f>
        <v/>
      </c>
      <c r="CA1162" s="17" t="str">
        <f>IF(Wedstrijden!H983="x","L1","")</f>
        <v/>
      </c>
      <c r="CB1162" s="17" t="str">
        <f>IF(Wedstrijden!I983="x","L2","")</f>
        <v/>
      </c>
      <c r="CC1162" s="17" t="str">
        <f>IF(Wedstrijden!J983="x","M1","")</f>
        <v/>
      </c>
      <c r="CD1162" s="17" t="str">
        <f>IF(Wedstrijden!K983="x","M2","")</f>
        <v/>
      </c>
      <c r="CE1162" s="17" t="str">
        <f>IF(Wedstrijden!L983="x","Z1","")</f>
        <v/>
      </c>
      <c r="CF1162" s="17" t="str">
        <f>IF(Wedstrijden!M983="x","Z2","")</f>
        <v/>
      </c>
      <c r="CG1162" s="17" t="str">
        <f>IF(Wedstrijden!N983="x","ZZL","")</f>
        <v/>
      </c>
      <c r="CL1162" s="17" t="str">
        <f>IF(COUNTA(Wedstrijden!AG983:AN983)&lt;&gt;0,2,"")</f>
        <v/>
      </c>
      <c r="CM1162" s="17" t="str">
        <f t="shared" si="110"/>
        <v/>
      </c>
      <c r="CN1162" s="17" t="str">
        <f>IF(Wedstrijden!AG983="x","AA","")</f>
        <v/>
      </c>
      <c r="CO1162" s="17" t="str">
        <f>IF(Wedstrijden!AH983="x","A","")</f>
        <v/>
      </c>
      <c r="CP1162" s="17" t="str">
        <f>IF(Wedstrijden!AI983="x","BB","")</f>
        <v/>
      </c>
      <c r="CQ1162" s="17" t="str">
        <f>IF(Wedstrijden!AJ983="x","B","")</f>
        <v/>
      </c>
      <c r="CR1162" s="17" t="str">
        <f>IF(Wedstrijden!AK983="x","L","")</f>
        <v/>
      </c>
      <c r="CS1162" s="17" t="str">
        <f>IF(Wedstrijden!AL983="x","M","")</f>
        <v/>
      </c>
      <c r="CT1162" s="17" t="str">
        <f>IF(Wedstrijden!AM983="x","Z","")</f>
        <v/>
      </c>
      <c r="CU1162" s="17" t="str">
        <f>IF(Wedstrijden!AN983="x","ZZ","")</f>
        <v/>
      </c>
      <c r="CV1162" s="17" t="str">
        <f>IF(COUNTA(Wedstrijden!Z983:AF983)&lt;&gt;0,2,"")</f>
        <v/>
      </c>
      <c r="CW1162" s="17" t="str">
        <f t="shared" si="111"/>
        <v/>
      </c>
      <c r="CX1162" s="17" t="str">
        <f>IF(Wedstrijden!Z983="x","BB","")</f>
        <v/>
      </c>
      <c r="CY1162" s="17" t="str">
        <f>IF(Wedstrijden!AA983="x","B","")</f>
        <v/>
      </c>
      <c r="CZ1162" s="17" t="str">
        <f>IF(Wedstrijden!AB983="x","L","")</f>
        <v/>
      </c>
      <c r="DA1162" s="17" t="str">
        <f>IF(Wedstrijden!AC983="x","M","")</f>
        <v/>
      </c>
      <c r="DB1162" s="17" t="str">
        <f>IF(Wedstrijden!AD983="x","Z","")</f>
        <v/>
      </c>
      <c r="DC1162" s="17" t="str">
        <f>IF(Wedstrijden!AE983="x","ZZ","")</f>
        <v/>
      </c>
      <c r="DD1162" s="17" t="str">
        <f>IF(Wedstrijden!AF983="x","1.40","")</f>
        <v/>
      </c>
      <c r="DE1162" s="17" t="str">
        <f>IF(COUNTA(Wedstrijden!AP983:AR983)&lt;&gt;0,6,"")</f>
        <v/>
      </c>
      <c r="DF1162" s="17" t="str">
        <f t="shared" si="112"/>
        <v/>
      </c>
      <c r="DG1162" s="17" t="str">
        <f>IF(Wedstrijden!AP983="x","L","")</f>
        <v/>
      </c>
      <c r="DH1162" s="17" t="str">
        <f>IF(Wedstrijden!AQ983="x","M","")</f>
        <v/>
      </c>
      <c r="DI1162" s="17" t="str">
        <f>IF(Wedstrijden!AR983="x","Z","")</f>
        <v/>
      </c>
      <c r="DJ1162" s="17" t="str">
        <f>IF(Wedstrijden!AS983="x","Z","")</f>
        <v/>
      </c>
      <c r="DK1162" s="17" t="str">
        <f>IF(COUNTA(Wedstrijden!AU983:AW983)&lt;&gt;0,6,"")</f>
        <v/>
      </c>
      <c r="DL1162" s="17" t="str">
        <f t="shared" si="113"/>
        <v/>
      </c>
      <c r="DM1162" s="17" t="str">
        <f>IF(Wedstrijden!AU983="x","L","")</f>
        <v/>
      </c>
      <c r="DN1162" s="17" t="str">
        <f>IF(Wedstrijden!AV983="x","M","")</f>
        <v/>
      </c>
      <c r="DO1162" s="17" t="str">
        <f>IF(Wedstrijden!AW983="x","Z","")</f>
        <v/>
      </c>
      <c r="DP1162" s="17" t="str">
        <f>IF(Wedstrijden!AX983="x","Z","")</f>
        <v/>
      </c>
    </row>
    <row r="1163" spans="1:120" ht="14.4" x14ac:dyDescent="0.3">
      <c r="A1163" s="21">
        <f>Wedstrijden!A984</f>
        <v>0</v>
      </c>
      <c r="B1163" s="17" t="str">
        <f>IFERROR(VLOOKUP(Wedstrijden!#REF!,#REF!,2,FALSE),"")</f>
        <v/>
      </c>
      <c r="C1163" s="17" t="e">
        <f>Wedstrijden!#REF!</f>
        <v>#REF!</v>
      </c>
      <c r="D1163" s="17" t="str">
        <f>IFERROR(VLOOKUP(Wedstrijden!#REF!,#REF!,2,FALSE),"")</f>
        <v/>
      </c>
      <c r="E1163" s="17" t="str">
        <f>IFERROR(VLOOKUP(Wedstrijden!#REF!,#REF!,5,FALSE),"")</f>
        <v/>
      </c>
      <c r="F1163" s="17" t="e">
        <f>IF(Wedstrijden!#REF!&lt;&gt;"",Wedstrijden!#REF!,"")</f>
        <v>#REF!</v>
      </c>
      <c r="G1163" s="17" t="e">
        <f>IF(Wedstrijden!#REF!="Indoor",1,0)</f>
        <v>#REF!</v>
      </c>
      <c r="H1163" s="17" t="e">
        <f>Wedstrijden!#REF!</f>
        <v>#REF!</v>
      </c>
      <c r="I1163" s="17" t="e">
        <f>IF(Wedstrijden!#REF!="Nee",0,IF(Wedstrijden!#REF!="Ja",1,""))</f>
        <v>#REF!</v>
      </c>
      <c r="J1163" s="17" t="e">
        <f>IF(Wedstrijden!#REF!&lt;&gt;"",Wedstrijden!#REF!,"")</f>
        <v>#REF!</v>
      </c>
      <c r="W1163" s="18"/>
      <c r="AE1163" s="18"/>
      <c r="AN1163" s="18"/>
      <c r="AU1163" s="18"/>
      <c r="BA1163" s="18"/>
      <c r="BE1163" s="18"/>
      <c r="BJ1163" s="17" t="str">
        <f>IF(COUNTA(Wedstrijden!O984:Y984)&lt;&gt;0,1,"")</f>
        <v/>
      </c>
      <c r="BK1163" s="17" t="str">
        <f t="shared" si="108"/>
        <v/>
      </c>
      <c r="BL1163" s="17" t="str">
        <f>IF(Wedstrijden!O984="x","AA","")</f>
        <v/>
      </c>
      <c r="BM1163" s="17" t="str">
        <f>IF(Wedstrijden!P984="x","A","")</f>
        <v/>
      </c>
      <c r="BN1163" s="17" t="str">
        <f>IF(Wedstrijden!Q984="x","B1","")</f>
        <v/>
      </c>
      <c r="BO1163" s="17" t="e">
        <f>IF(Wedstrijden!#REF!="x","BB","")</f>
        <v>#REF!</v>
      </c>
      <c r="BP1163" s="17" t="str">
        <f>IF(Wedstrijden!S984="x","B","")</f>
        <v/>
      </c>
      <c r="BQ1163" s="17" t="str">
        <f>IF(Wedstrijden!T984="x","L1","")</f>
        <v/>
      </c>
      <c r="BR1163" s="17" t="str">
        <f>IF(Wedstrijden!U984="x","L2","")</f>
        <v/>
      </c>
      <c r="BS1163" s="17" t="str">
        <f>IF(Wedstrijden!V984="x","M1","")</f>
        <v/>
      </c>
      <c r="BT1163" s="17" t="str">
        <f>IF(Wedstrijden!W984="x","M2","")</f>
        <v/>
      </c>
      <c r="BU1163" s="17" t="str">
        <f>IF(Wedstrijden!X984="x","Z1","")</f>
        <v/>
      </c>
      <c r="BV1163" s="17" t="str">
        <f>IF(Wedstrijden!Y984="x","Z2","")</f>
        <v/>
      </c>
      <c r="BW1163" s="17" t="str">
        <f>IF(COUNTA(Wedstrijden!F984:N984)&lt;&gt;0,1,"")</f>
        <v/>
      </c>
      <c r="BX1163" s="17" t="str">
        <f t="shared" si="109"/>
        <v/>
      </c>
      <c r="BY1163" s="17" t="str">
        <f>IF(Wedstrijden!F984="x","BB","")</f>
        <v/>
      </c>
      <c r="BZ1163" s="17" t="str">
        <f>IF(Wedstrijden!G984="x","B","")</f>
        <v/>
      </c>
      <c r="CA1163" s="17" t="str">
        <f>IF(Wedstrijden!H984="x","L1","")</f>
        <v/>
      </c>
      <c r="CB1163" s="17" t="str">
        <f>IF(Wedstrijden!I984="x","L2","")</f>
        <v/>
      </c>
      <c r="CC1163" s="17" t="str">
        <f>IF(Wedstrijden!J984="x","M1","")</f>
        <v/>
      </c>
      <c r="CD1163" s="17" t="str">
        <f>IF(Wedstrijden!K984="x","M2","")</f>
        <v/>
      </c>
      <c r="CE1163" s="17" t="str">
        <f>IF(Wedstrijden!L984="x","Z1","")</f>
        <v/>
      </c>
      <c r="CF1163" s="17" t="str">
        <f>IF(Wedstrijden!M984="x","Z2","")</f>
        <v/>
      </c>
      <c r="CG1163" s="17" t="str">
        <f>IF(Wedstrijden!N984="x","ZZL","")</f>
        <v/>
      </c>
      <c r="CL1163" s="17" t="str">
        <f>IF(COUNTA(Wedstrijden!AG984:AN984)&lt;&gt;0,2,"")</f>
        <v/>
      </c>
      <c r="CM1163" s="17" t="str">
        <f t="shared" si="110"/>
        <v/>
      </c>
      <c r="CN1163" s="17" t="str">
        <f>IF(Wedstrijden!AG984="x","AA","")</f>
        <v/>
      </c>
      <c r="CO1163" s="17" t="str">
        <f>IF(Wedstrijden!AH984="x","A","")</f>
        <v/>
      </c>
      <c r="CP1163" s="17" t="str">
        <f>IF(Wedstrijden!AI984="x","BB","")</f>
        <v/>
      </c>
      <c r="CQ1163" s="17" t="str">
        <f>IF(Wedstrijden!AJ984="x","B","")</f>
        <v/>
      </c>
      <c r="CR1163" s="17" t="str">
        <f>IF(Wedstrijden!AK984="x","L","")</f>
        <v/>
      </c>
      <c r="CS1163" s="17" t="str">
        <f>IF(Wedstrijden!AL984="x","M","")</f>
        <v/>
      </c>
      <c r="CT1163" s="17" t="str">
        <f>IF(Wedstrijden!AM984="x","Z","")</f>
        <v/>
      </c>
      <c r="CU1163" s="17" t="str">
        <f>IF(Wedstrijden!AN984="x","ZZ","")</f>
        <v/>
      </c>
      <c r="CV1163" s="17" t="str">
        <f>IF(COUNTA(Wedstrijden!Z984:AF984)&lt;&gt;0,2,"")</f>
        <v/>
      </c>
      <c r="CW1163" s="17" t="str">
        <f t="shared" si="111"/>
        <v/>
      </c>
      <c r="CX1163" s="17" t="str">
        <f>IF(Wedstrijden!Z984="x","BB","")</f>
        <v/>
      </c>
      <c r="CY1163" s="17" t="str">
        <f>IF(Wedstrijden!AA984="x","B","")</f>
        <v/>
      </c>
      <c r="CZ1163" s="17" t="str">
        <f>IF(Wedstrijden!AB984="x","L","")</f>
        <v/>
      </c>
      <c r="DA1163" s="17" t="str">
        <f>IF(Wedstrijden!AC984="x","M","")</f>
        <v/>
      </c>
      <c r="DB1163" s="17" t="str">
        <f>IF(Wedstrijden!AD984="x","Z","")</f>
        <v/>
      </c>
      <c r="DC1163" s="17" t="str">
        <f>IF(Wedstrijden!AE984="x","ZZ","")</f>
        <v/>
      </c>
      <c r="DD1163" s="17" t="str">
        <f>IF(Wedstrijden!AF984="x","1.40","")</f>
        <v/>
      </c>
      <c r="DE1163" s="17" t="str">
        <f>IF(COUNTA(Wedstrijden!AP984:AR984)&lt;&gt;0,6,"")</f>
        <v/>
      </c>
      <c r="DF1163" s="17" t="str">
        <f t="shared" si="112"/>
        <v/>
      </c>
      <c r="DG1163" s="17" t="str">
        <f>IF(Wedstrijden!AP984="x","L","")</f>
        <v/>
      </c>
      <c r="DH1163" s="17" t="str">
        <f>IF(Wedstrijden!AQ984="x","M","")</f>
        <v/>
      </c>
      <c r="DI1163" s="17" t="str">
        <f>IF(Wedstrijden!AR984="x","Z","")</f>
        <v/>
      </c>
      <c r="DJ1163" s="17" t="str">
        <f>IF(Wedstrijden!AS984="x","Z","")</f>
        <v/>
      </c>
      <c r="DK1163" s="17" t="str">
        <f>IF(COUNTA(Wedstrijden!AU984:AW984)&lt;&gt;0,6,"")</f>
        <v/>
      </c>
      <c r="DL1163" s="17" t="str">
        <f t="shared" si="113"/>
        <v/>
      </c>
      <c r="DM1163" s="17" t="str">
        <f>IF(Wedstrijden!AU984="x","L","")</f>
        <v/>
      </c>
      <c r="DN1163" s="17" t="str">
        <f>IF(Wedstrijden!AV984="x","M","")</f>
        <v/>
      </c>
      <c r="DO1163" s="17" t="str">
        <f>IF(Wedstrijden!AW984="x","Z","")</f>
        <v/>
      </c>
      <c r="DP1163" s="17" t="str">
        <f>IF(Wedstrijden!AX984="x","Z","")</f>
        <v/>
      </c>
    </row>
    <row r="1164" spans="1:120" ht="14.4" x14ac:dyDescent="0.3">
      <c r="A1164" s="21">
        <f>Wedstrijden!A985</f>
        <v>0</v>
      </c>
      <c r="B1164" s="17" t="str">
        <f>IFERROR(VLOOKUP(Wedstrijden!#REF!,#REF!,2,FALSE),"")</f>
        <v/>
      </c>
      <c r="C1164" s="17" t="e">
        <f>Wedstrijden!#REF!</f>
        <v>#REF!</v>
      </c>
      <c r="D1164" s="17" t="str">
        <f>IFERROR(VLOOKUP(Wedstrijden!#REF!,#REF!,2,FALSE),"")</f>
        <v/>
      </c>
      <c r="E1164" s="17" t="str">
        <f>IFERROR(VLOOKUP(Wedstrijden!#REF!,#REF!,5,FALSE),"")</f>
        <v/>
      </c>
      <c r="F1164" s="17" t="e">
        <f>IF(Wedstrijden!#REF!&lt;&gt;"",Wedstrijden!#REF!,"")</f>
        <v>#REF!</v>
      </c>
      <c r="G1164" s="17" t="e">
        <f>IF(Wedstrijden!#REF!="Indoor",1,0)</f>
        <v>#REF!</v>
      </c>
      <c r="H1164" s="17" t="e">
        <f>Wedstrijden!#REF!</f>
        <v>#REF!</v>
      </c>
      <c r="I1164" s="17" t="e">
        <f>IF(Wedstrijden!#REF!="Nee",0,IF(Wedstrijden!#REF!="Ja",1,""))</f>
        <v>#REF!</v>
      </c>
      <c r="J1164" s="17" t="e">
        <f>IF(Wedstrijden!#REF!&lt;&gt;"",Wedstrijden!#REF!,"")</f>
        <v>#REF!</v>
      </c>
      <c r="W1164" s="18"/>
      <c r="AE1164" s="18"/>
      <c r="AN1164" s="18"/>
      <c r="AU1164" s="18"/>
      <c r="BA1164" s="18"/>
      <c r="BE1164" s="18"/>
      <c r="BJ1164" s="17" t="str">
        <f>IF(COUNTA(Wedstrijden!O985:Y985)&lt;&gt;0,1,"")</f>
        <v/>
      </c>
      <c r="BK1164" s="17" t="str">
        <f t="shared" si="108"/>
        <v/>
      </c>
      <c r="BL1164" s="17" t="str">
        <f>IF(Wedstrijden!O985="x","AA","")</f>
        <v/>
      </c>
      <c r="BM1164" s="17" t="str">
        <f>IF(Wedstrijden!P985="x","A","")</f>
        <v/>
      </c>
      <c r="BN1164" s="17" t="str">
        <f>IF(Wedstrijden!Q985="x","B1","")</f>
        <v/>
      </c>
      <c r="BO1164" s="17" t="e">
        <f>IF(Wedstrijden!#REF!="x","BB","")</f>
        <v>#REF!</v>
      </c>
      <c r="BP1164" s="17" t="str">
        <f>IF(Wedstrijden!S985="x","B","")</f>
        <v/>
      </c>
      <c r="BQ1164" s="17" t="str">
        <f>IF(Wedstrijden!T985="x","L1","")</f>
        <v/>
      </c>
      <c r="BR1164" s="17" t="str">
        <f>IF(Wedstrijden!U985="x","L2","")</f>
        <v/>
      </c>
      <c r="BS1164" s="17" t="str">
        <f>IF(Wedstrijden!V985="x","M1","")</f>
        <v/>
      </c>
      <c r="BT1164" s="17" t="str">
        <f>IF(Wedstrijden!W985="x","M2","")</f>
        <v/>
      </c>
      <c r="BU1164" s="17" t="str">
        <f>IF(Wedstrijden!X985="x","Z1","")</f>
        <v/>
      </c>
      <c r="BV1164" s="17" t="str">
        <f>IF(Wedstrijden!Y985="x","Z2","")</f>
        <v/>
      </c>
      <c r="BW1164" s="17" t="str">
        <f>IF(COUNTA(Wedstrijden!F985:N985)&lt;&gt;0,1,"")</f>
        <v/>
      </c>
      <c r="BX1164" s="17" t="str">
        <f t="shared" si="109"/>
        <v/>
      </c>
      <c r="BY1164" s="17" t="str">
        <f>IF(Wedstrijden!F985="x","BB","")</f>
        <v/>
      </c>
      <c r="BZ1164" s="17" t="str">
        <f>IF(Wedstrijden!G985="x","B","")</f>
        <v/>
      </c>
      <c r="CA1164" s="17" t="str">
        <f>IF(Wedstrijden!H985="x","L1","")</f>
        <v/>
      </c>
      <c r="CB1164" s="17" t="str">
        <f>IF(Wedstrijden!I985="x","L2","")</f>
        <v/>
      </c>
      <c r="CC1164" s="17" t="str">
        <f>IF(Wedstrijden!J985="x","M1","")</f>
        <v/>
      </c>
      <c r="CD1164" s="17" t="str">
        <f>IF(Wedstrijden!K985="x","M2","")</f>
        <v/>
      </c>
      <c r="CE1164" s="17" t="str">
        <f>IF(Wedstrijden!L985="x","Z1","")</f>
        <v/>
      </c>
      <c r="CF1164" s="17" t="str">
        <f>IF(Wedstrijden!M985="x","Z2","")</f>
        <v/>
      </c>
      <c r="CG1164" s="17" t="str">
        <f>IF(Wedstrijden!N985="x","ZZL","")</f>
        <v/>
      </c>
      <c r="CL1164" s="17" t="str">
        <f>IF(COUNTA(Wedstrijden!AG985:AN985)&lt;&gt;0,2,"")</f>
        <v/>
      </c>
      <c r="CM1164" s="17" t="str">
        <f t="shared" si="110"/>
        <v/>
      </c>
      <c r="CN1164" s="17" t="str">
        <f>IF(Wedstrijden!AG985="x","AA","")</f>
        <v/>
      </c>
      <c r="CO1164" s="17" t="str">
        <f>IF(Wedstrijden!AH985="x","A","")</f>
        <v/>
      </c>
      <c r="CP1164" s="17" t="str">
        <f>IF(Wedstrijden!AI985="x","BB","")</f>
        <v/>
      </c>
      <c r="CQ1164" s="17" t="str">
        <f>IF(Wedstrijden!AJ985="x","B","")</f>
        <v/>
      </c>
      <c r="CR1164" s="17" t="str">
        <f>IF(Wedstrijden!AK985="x","L","")</f>
        <v/>
      </c>
      <c r="CS1164" s="17" t="str">
        <f>IF(Wedstrijden!AL985="x","M","")</f>
        <v/>
      </c>
      <c r="CT1164" s="17" t="str">
        <f>IF(Wedstrijden!AM985="x","Z","")</f>
        <v/>
      </c>
      <c r="CU1164" s="17" t="str">
        <f>IF(Wedstrijden!AN985="x","ZZ","")</f>
        <v/>
      </c>
      <c r="CV1164" s="17" t="str">
        <f>IF(COUNTA(Wedstrijden!Z985:AF985)&lt;&gt;0,2,"")</f>
        <v/>
      </c>
      <c r="CW1164" s="17" t="str">
        <f t="shared" si="111"/>
        <v/>
      </c>
      <c r="CX1164" s="17" t="str">
        <f>IF(Wedstrijden!Z985="x","BB","")</f>
        <v/>
      </c>
      <c r="CY1164" s="17" t="str">
        <f>IF(Wedstrijden!AA985="x","B","")</f>
        <v/>
      </c>
      <c r="CZ1164" s="17" t="str">
        <f>IF(Wedstrijden!AB985="x","L","")</f>
        <v/>
      </c>
      <c r="DA1164" s="17" t="str">
        <f>IF(Wedstrijden!AC985="x","M","")</f>
        <v/>
      </c>
      <c r="DB1164" s="17" t="str">
        <f>IF(Wedstrijden!AD985="x","Z","")</f>
        <v/>
      </c>
      <c r="DC1164" s="17" t="str">
        <f>IF(Wedstrijden!AE985="x","ZZ","")</f>
        <v/>
      </c>
      <c r="DD1164" s="17" t="str">
        <f>IF(Wedstrijden!AF985="x","1.40","")</f>
        <v/>
      </c>
      <c r="DE1164" s="17" t="str">
        <f>IF(COUNTA(Wedstrijden!AP985:AR985)&lt;&gt;0,6,"")</f>
        <v/>
      </c>
      <c r="DF1164" s="17" t="str">
        <f t="shared" si="112"/>
        <v/>
      </c>
      <c r="DG1164" s="17" t="str">
        <f>IF(Wedstrijden!AP985="x","L","")</f>
        <v/>
      </c>
      <c r="DH1164" s="17" t="str">
        <f>IF(Wedstrijden!AQ985="x","M","")</f>
        <v/>
      </c>
      <c r="DI1164" s="17" t="str">
        <f>IF(Wedstrijden!AR985="x","Z","")</f>
        <v/>
      </c>
      <c r="DJ1164" s="17" t="str">
        <f>IF(Wedstrijden!AS985="x","Z","")</f>
        <v/>
      </c>
      <c r="DK1164" s="17" t="str">
        <f>IF(COUNTA(Wedstrijden!AU985:AW985)&lt;&gt;0,6,"")</f>
        <v/>
      </c>
      <c r="DL1164" s="17" t="str">
        <f t="shared" si="113"/>
        <v/>
      </c>
      <c r="DM1164" s="17" t="str">
        <f>IF(Wedstrijden!AU985="x","L","")</f>
        <v/>
      </c>
      <c r="DN1164" s="17" t="str">
        <f>IF(Wedstrijden!AV985="x","M","")</f>
        <v/>
      </c>
      <c r="DO1164" s="17" t="str">
        <f>IF(Wedstrijden!AW985="x","Z","")</f>
        <v/>
      </c>
      <c r="DP1164" s="17" t="str">
        <f>IF(Wedstrijden!AX985="x","Z","")</f>
        <v/>
      </c>
    </row>
    <row r="1165" spans="1:120" ht="14.4" x14ac:dyDescent="0.3">
      <c r="A1165" s="21">
        <f>Wedstrijden!A986</f>
        <v>0</v>
      </c>
      <c r="B1165" s="17" t="str">
        <f>IFERROR(VLOOKUP(Wedstrijden!#REF!,#REF!,2,FALSE),"")</f>
        <v/>
      </c>
      <c r="C1165" s="17" t="e">
        <f>Wedstrijden!#REF!</f>
        <v>#REF!</v>
      </c>
      <c r="D1165" s="17" t="str">
        <f>IFERROR(VLOOKUP(Wedstrijden!#REF!,#REF!,2,FALSE),"")</f>
        <v/>
      </c>
      <c r="E1165" s="17" t="str">
        <f>IFERROR(VLOOKUP(Wedstrijden!#REF!,#REF!,5,FALSE),"")</f>
        <v/>
      </c>
      <c r="F1165" s="17" t="e">
        <f>IF(Wedstrijden!#REF!&lt;&gt;"",Wedstrijden!#REF!,"")</f>
        <v>#REF!</v>
      </c>
      <c r="G1165" s="17" t="e">
        <f>IF(Wedstrijden!#REF!="Indoor",1,0)</f>
        <v>#REF!</v>
      </c>
      <c r="H1165" s="17" t="e">
        <f>Wedstrijden!#REF!</f>
        <v>#REF!</v>
      </c>
      <c r="I1165" s="17" t="e">
        <f>IF(Wedstrijden!#REF!="Nee",0,IF(Wedstrijden!#REF!="Ja",1,""))</f>
        <v>#REF!</v>
      </c>
      <c r="J1165" s="17" t="e">
        <f>IF(Wedstrijden!#REF!&lt;&gt;"",Wedstrijden!#REF!,"")</f>
        <v>#REF!</v>
      </c>
      <c r="W1165" s="18"/>
      <c r="AE1165" s="18"/>
      <c r="AN1165" s="18"/>
      <c r="AU1165" s="18"/>
      <c r="BA1165" s="18"/>
      <c r="BE1165" s="18"/>
      <c r="BJ1165" s="17" t="str">
        <f>IF(COUNTA(Wedstrijden!O986:Y986)&lt;&gt;0,1,"")</f>
        <v/>
      </c>
      <c r="BK1165" s="17" t="str">
        <f t="shared" si="108"/>
        <v/>
      </c>
      <c r="BL1165" s="17" t="str">
        <f>IF(Wedstrijden!O986="x","AA","")</f>
        <v/>
      </c>
      <c r="BM1165" s="17" t="str">
        <f>IF(Wedstrijden!P986="x","A","")</f>
        <v/>
      </c>
      <c r="BN1165" s="17" t="str">
        <f>IF(Wedstrijden!Q986="x","B1","")</f>
        <v/>
      </c>
      <c r="BO1165" s="17" t="e">
        <f>IF(Wedstrijden!#REF!="x","BB","")</f>
        <v>#REF!</v>
      </c>
      <c r="BP1165" s="17" t="str">
        <f>IF(Wedstrijden!S986="x","B","")</f>
        <v/>
      </c>
      <c r="BQ1165" s="17" t="str">
        <f>IF(Wedstrijden!T986="x","L1","")</f>
        <v/>
      </c>
      <c r="BR1165" s="17" t="str">
        <f>IF(Wedstrijden!U986="x","L2","")</f>
        <v/>
      </c>
      <c r="BS1165" s="17" t="str">
        <f>IF(Wedstrijden!V986="x","M1","")</f>
        <v/>
      </c>
      <c r="BT1165" s="17" t="str">
        <f>IF(Wedstrijden!W986="x","M2","")</f>
        <v/>
      </c>
      <c r="BU1165" s="17" t="str">
        <f>IF(Wedstrijden!X986="x","Z1","")</f>
        <v/>
      </c>
      <c r="BV1165" s="17" t="str">
        <f>IF(Wedstrijden!Y986="x","Z2","")</f>
        <v/>
      </c>
      <c r="BW1165" s="17" t="str">
        <f>IF(COUNTA(Wedstrijden!F986:N986)&lt;&gt;0,1,"")</f>
        <v/>
      </c>
      <c r="BX1165" s="17" t="str">
        <f t="shared" si="109"/>
        <v/>
      </c>
      <c r="BY1165" s="17" t="str">
        <f>IF(Wedstrijden!F986="x","BB","")</f>
        <v/>
      </c>
      <c r="BZ1165" s="17" t="str">
        <f>IF(Wedstrijden!G986="x","B","")</f>
        <v/>
      </c>
      <c r="CA1165" s="17" t="str">
        <f>IF(Wedstrijden!H986="x","L1","")</f>
        <v/>
      </c>
      <c r="CB1165" s="17" t="str">
        <f>IF(Wedstrijden!I986="x","L2","")</f>
        <v/>
      </c>
      <c r="CC1165" s="17" t="str">
        <f>IF(Wedstrijden!J986="x","M1","")</f>
        <v/>
      </c>
      <c r="CD1165" s="17" t="str">
        <f>IF(Wedstrijden!K986="x","M2","")</f>
        <v/>
      </c>
      <c r="CE1165" s="17" t="str">
        <f>IF(Wedstrijden!L986="x","Z1","")</f>
        <v/>
      </c>
      <c r="CF1165" s="17" t="str">
        <f>IF(Wedstrijden!M986="x","Z2","")</f>
        <v/>
      </c>
      <c r="CG1165" s="17" t="str">
        <f>IF(Wedstrijden!N986="x","ZZL","")</f>
        <v/>
      </c>
      <c r="CL1165" s="17" t="str">
        <f>IF(COUNTA(Wedstrijden!AG986:AN986)&lt;&gt;0,2,"")</f>
        <v/>
      </c>
      <c r="CM1165" s="17" t="str">
        <f t="shared" si="110"/>
        <v/>
      </c>
      <c r="CN1165" s="17" t="str">
        <f>IF(Wedstrijden!AG986="x","AA","")</f>
        <v/>
      </c>
      <c r="CO1165" s="17" t="str">
        <f>IF(Wedstrijden!AH986="x","A","")</f>
        <v/>
      </c>
      <c r="CP1165" s="17" t="str">
        <f>IF(Wedstrijden!AI986="x","BB","")</f>
        <v/>
      </c>
      <c r="CQ1165" s="17" t="str">
        <f>IF(Wedstrijden!AJ986="x","B","")</f>
        <v/>
      </c>
      <c r="CR1165" s="17" t="str">
        <f>IF(Wedstrijden!AK986="x","L","")</f>
        <v/>
      </c>
      <c r="CS1165" s="17" t="str">
        <f>IF(Wedstrijden!AL986="x","M","")</f>
        <v/>
      </c>
      <c r="CT1165" s="17" t="str">
        <f>IF(Wedstrijden!AM986="x","Z","")</f>
        <v/>
      </c>
      <c r="CU1165" s="17" t="str">
        <f>IF(Wedstrijden!AN986="x","ZZ","")</f>
        <v/>
      </c>
      <c r="CV1165" s="17" t="str">
        <f>IF(COUNTA(Wedstrijden!Z986:AF986)&lt;&gt;0,2,"")</f>
        <v/>
      </c>
      <c r="CW1165" s="17" t="str">
        <f t="shared" si="111"/>
        <v/>
      </c>
      <c r="CX1165" s="17" t="str">
        <f>IF(Wedstrijden!Z986="x","BB","")</f>
        <v/>
      </c>
      <c r="CY1165" s="17" t="str">
        <f>IF(Wedstrijden!AA986="x","B","")</f>
        <v/>
      </c>
      <c r="CZ1165" s="17" t="str">
        <f>IF(Wedstrijden!AB986="x","L","")</f>
        <v/>
      </c>
      <c r="DA1165" s="17" t="str">
        <f>IF(Wedstrijden!AC986="x","M","")</f>
        <v/>
      </c>
      <c r="DB1165" s="17" t="str">
        <f>IF(Wedstrijden!AD986="x","Z","")</f>
        <v/>
      </c>
      <c r="DC1165" s="17" t="str">
        <f>IF(Wedstrijden!AE986="x","ZZ","")</f>
        <v/>
      </c>
      <c r="DD1165" s="17" t="str">
        <f>IF(Wedstrijden!AF986="x","1.40","")</f>
        <v/>
      </c>
      <c r="DE1165" s="17" t="str">
        <f>IF(COUNTA(Wedstrijden!AP986:AR986)&lt;&gt;0,6,"")</f>
        <v/>
      </c>
      <c r="DF1165" s="17" t="str">
        <f t="shared" si="112"/>
        <v/>
      </c>
      <c r="DG1165" s="17" t="str">
        <f>IF(Wedstrijden!AP986="x","L","")</f>
        <v/>
      </c>
      <c r="DH1165" s="17" t="str">
        <f>IF(Wedstrijden!AQ986="x","M","")</f>
        <v/>
      </c>
      <c r="DI1165" s="17" t="str">
        <f>IF(Wedstrijden!AR986="x","Z","")</f>
        <v/>
      </c>
      <c r="DJ1165" s="17" t="str">
        <f>IF(Wedstrijden!AS986="x","Z","")</f>
        <v/>
      </c>
      <c r="DK1165" s="17" t="str">
        <f>IF(COUNTA(Wedstrijden!AU986:AW986)&lt;&gt;0,6,"")</f>
        <v/>
      </c>
      <c r="DL1165" s="17" t="str">
        <f t="shared" si="113"/>
        <v/>
      </c>
      <c r="DM1165" s="17" t="str">
        <f>IF(Wedstrijden!AU986="x","L","")</f>
        <v/>
      </c>
      <c r="DN1165" s="17" t="str">
        <f>IF(Wedstrijden!AV986="x","M","")</f>
        <v/>
      </c>
      <c r="DO1165" s="17" t="str">
        <f>IF(Wedstrijden!AW986="x","Z","")</f>
        <v/>
      </c>
      <c r="DP1165" s="17" t="str">
        <f>IF(Wedstrijden!AX986="x","Z","")</f>
        <v/>
      </c>
    </row>
    <row r="1166" spans="1:120" ht="14.4" x14ac:dyDescent="0.3">
      <c r="A1166" s="21">
        <f>Wedstrijden!A987</f>
        <v>0</v>
      </c>
      <c r="B1166" s="17" t="str">
        <f>IFERROR(VLOOKUP(Wedstrijden!#REF!,#REF!,2,FALSE),"")</f>
        <v/>
      </c>
      <c r="C1166" s="17" t="e">
        <f>Wedstrijden!#REF!</f>
        <v>#REF!</v>
      </c>
      <c r="D1166" s="17" t="str">
        <f>IFERROR(VLOOKUP(Wedstrijden!#REF!,#REF!,2,FALSE),"")</f>
        <v/>
      </c>
      <c r="E1166" s="17" t="str">
        <f>IFERROR(VLOOKUP(Wedstrijden!#REF!,#REF!,5,FALSE),"")</f>
        <v/>
      </c>
      <c r="F1166" s="17" t="e">
        <f>IF(Wedstrijden!#REF!&lt;&gt;"",Wedstrijden!#REF!,"")</f>
        <v>#REF!</v>
      </c>
      <c r="G1166" s="17" t="e">
        <f>IF(Wedstrijden!#REF!="Indoor",1,0)</f>
        <v>#REF!</v>
      </c>
      <c r="H1166" s="17" t="e">
        <f>Wedstrijden!#REF!</f>
        <v>#REF!</v>
      </c>
      <c r="I1166" s="17" t="e">
        <f>IF(Wedstrijden!#REF!="Nee",0,IF(Wedstrijden!#REF!="Ja",1,""))</f>
        <v>#REF!</v>
      </c>
      <c r="J1166" s="17" t="e">
        <f>IF(Wedstrijden!#REF!&lt;&gt;"",Wedstrijden!#REF!,"")</f>
        <v>#REF!</v>
      </c>
      <c r="W1166" s="18"/>
      <c r="AE1166" s="18"/>
      <c r="AN1166" s="18"/>
      <c r="AU1166" s="18"/>
      <c r="BA1166" s="18"/>
      <c r="BE1166" s="18"/>
      <c r="BJ1166" s="17" t="str">
        <f>IF(COUNTA(Wedstrijden!O987:Y987)&lt;&gt;0,1,"")</f>
        <v/>
      </c>
      <c r="BK1166" s="17" t="str">
        <f t="shared" si="108"/>
        <v/>
      </c>
      <c r="BL1166" s="17" t="str">
        <f>IF(Wedstrijden!O987="x","AA","")</f>
        <v/>
      </c>
      <c r="BM1166" s="17" t="str">
        <f>IF(Wedstrijden!P987="x","A","")</f>
        <v/>
      </c>
      <c r="BN1166" s="17" t="str">
        <f>IF(Wedstrijden!Q987="x","B1","")</f>
        <v/>
      </c>
      <c r="BO1166" s="17" t="e">
        <f>IF(Wedstrijden!#REF!="x","BB","")</f>
        <v>#REF!</v>
      </c>
      <c r="BP1166" s="17" t="str">
        <f>IF(Wedstrijden!S987="x","B","")</f>
        <v/>
      </c>
      <c r="BQ1166" s="17" t="str">
        <f>IF(Wedstrijden!T987="x","L1","")</f>
        <v/>
      </c>
      <c r="BR1166" s="17" t="str">
        <f>IF(Wedstrijden!U987="x","L2","")</f>
        <v/>
      </c>
      <c r="BS1166" s="17" t="str">
        <f>IF(Wedstrijden!V987="x","M1","")</f>
        <v/>
      </c>
      <c r="BT1166" s="17" t="str">
        <f>IF(Wedstrijden!W987="x","M2","")</f>
        <v/>
      </c>
      <c r="BU1166" s="17" t="str">
        <f>IF(Wedstrijden!X987="x","Z1","")</f>
        <v/>
      </c>
      <c r="BV1166" s="17" t="str">
        <f>IF(Wedstrijden!Y987="x","Z2","")</f>
        <v/>
      </c>
      <c r="BW1166" s="17" t="str">
        <f>IF(COUNTA(Wedstrijden!F987:N987)&lt;&gt;0,1,"")</f>
        <v/>
      </c>
      <c r="BX1166" s="17" t="str">
        <f t="shared" si="109"/>
        <v/>
      </c>
      <c r="BY1166" s="17" t="str">
        <f>IF(Wedstrijden!F987="x","BB","")</f>
        <v/>
      </c>
      <c r="BZ1166" s="17" t="str">
        <f>IF(Wedstrijden!G987="x","B","")</f>
        <v/>
      </c>
      <c r="CA1166" s="17" t="str">
        <f>IF(Wedstrijden!H987="x","L1","")</f>
        <v/>
      </c>
      <c r="CB1166" s="17" t="str">
        <f>IF(Wedstrijden!I987="x","L2","")</f>
        <v/>
      </c>
      <c r="CC1166" s="17" t="str">
        <f>IF(Wedstrijden!J987="x","M1","")</f>
        <v/>
      </c>
      <c r="CD1166" s="17" t="str">
        <f>IF(Wedstrijden!K987="x","M2","")</f>
        <v/>
      </c>
      <c r="CE1166" s="17" t="str">
        <f>IF(Wedstrijden!L987="x","Z1","")</f>
        <v/>
      </c>
      <c r="CF1166" s="17" t="str">
        <f>IF(Wedstrijden!M987="x","Z2","")</f>
        <v/>
      </c>
      <c r="CG1166" s="17" t="str">
        <f>IF(Wedstrijden!N987="x","ZZL","")</f>
        <v/>
      </c>
      <c r="CL1166" s="17" t="str">
        <f>IF(COUNTA(Wedstrijden!AG987:AN987)&lt;&gt;0,2,"")</f>
        <v/>
      </c>
      <c r="CM1166" s="17" t="str">
        <f t="shared" si="110"/>
        <v/>
      </c>
      <c r="CN1166" s="17" t="str">
        <f>IF(Wedstrijden!AG987="x","AA","")</f>
        <v/>
      </c>
      <c r="CO1166" s="17" t="str">
        <f>IF(Wedstrijden!AH987="x","A","")</f>
        <v/>
      </c>
      <c r="CP1166" s="17" t="str">
        <f>IF(Wedstrijden!AI987="x","BB","")</f>
        <v/>
      </c>
      <c r="CQ1166" s="17" t="str">
        <f>IF(Wedstrijden!AJ987="x","B","")</f>
        <v/>
      </c>
      <c r="CR1166" s="17" t="str">
        <f>IF(Wedstrijden!AK987="x","L","")</f>
        <v/>
      </c>
      <c r="CS1166" s="17" t="str">
        <f>IF(Wedstrijden!AL987="x","M","")</f>
        <v/>
      </c>
      <c r="CT1166" s="17" t="str">
        <f>IF(Wedstrijden!AM987="x","Z","")</f>
        <v/>
      </c>
      <c r="CU1166" s="17" t="str">
        <f>IF(Wedstrijden!AN987="x","ZZ","")</f>
        <v/>
      </c>
      <c r="CV1166" s="17" t="str">
        <f>IF(COUNTA(Wedstrijden!Z987:AF987)&lt;&gt;0,2,"")</f>
        <v/>
      </c>
      <c r="CW1166" s="17" t="str">
        <f t="shared" si="111"/>
        <v/>
      </c>
      <c r="CX1166" s="17" t="str">
        <f>IF(Wedstrijden!Z987="x","BB","")</f>
        <v/>
      </c>
      <c r="CY1166" s="17" t="str">
        <f>IF(Wedstrijden!AA987="x","B","")</f>
        <v/>
      </c>
      <c r="CZ1166" s="17" t="str">
        <f>IF(Wedstrijden!AB987="x","L","")</f>
        <v/>
      </c>
      <c r="DA1166" s="17" t="str">
        <f>IF(Wedstrijden!AC987="x","M","")</f>
        <v/>
      </c>
      <c r="DB1166" s="17" t="str">
        <f>IF(Wedstrijden!AD987="x","Z","")</f>
        <v/>
      </c>
      <c r="DC1166" s="17" t="str">
        <f>IF(Wedstrijden!AE987="x","ZZ","")</f>
        <v/>
      </c>
      <c r="DD1166" s="17" t="str">
        <f>IF(Wedstrijden!AF987="x","1.40","")</f>
        <v/>
      </c>
      <c r="DE1166" s="17" t="str">
        <f>IF(COUNTA(Wedstrijden!AP987:AR987)&lt;&gt;0,6,"")</f>
        <v/>
      </c>
      <c r="DF1166" s="17" t="str">
        <f t="shared" si="112"/>
        <v/>
      </c>
      <c r="DG1166" s="17" t="str">
        <f>IF(Wedstrijden!AP987="x","L","")</f>
        <v/>
      </c>
      <c r="DH1166" s="17" t="str">
        <f>IF(Wedstrijden!AQ987="x","M","")</f>
        <v/>
      </c>
      <c r="DI1166" s="17" t="str">
        <f>IF(Wedstrijden!AR987="x","Z","")</f>
        <v/>
      </c>
      <c r="DJ1166" s="17" t="str">
        <f>IF(Wedstrijden!AS987="x","Z","")</f>
        <v/>
      </c>
      <c r="DK1166" s="17" t="str">
        <f>IF(COUNTA(Wedstrijden!AU987:AW987)&lt;&gt;0,6,"")</f>
        <v/>
      </c>
      <c r="DL1166" s="17" t="str">
        <f t="shared" si="113"/>
        <v/>
      </c>
      <c r="DM1166" s="17" t="str">
        <f>IF(Wedstrijden!AU987="x","L","")</f>
        <v/>
      </c>
      <c r="DN1166" s="17" t="str">
        <f>IF(Wedstrijden!AV987="x","M","")</f>
        <v/>
      </c>
      <c r="DO1166" s="17" t="str">
        <f>IF(Wedstrijden!AW987="x","Z","")</f>
        <v/>
      </c>
      <c r="DP1166" s="17" t="str">
        <f>IF(Wedstrijden!AX987="x","Z","")</f>
        <v/>
      </c>
    </row>
    <row r="1167" spans="1:120" ht="14.4" x14ac:dyDescent="0.3">
      <c r="A1167" s="21">
        <f>Wedstrijden!A988</f>
        <v>0</v>
      </c>
      <c r="B1167" s="17" t="str">
        <f>IFERROR(VLOOKUP(Wedstrijden!#REF!,#REF!,2,FALSE),"")</f>
        <v/>
      </c>
      <c r="C1167" s="17" t="e">
        <f>Wedstrijden!#REF!</f>
        <v>#REF!</v>
      </c>
      <c r="D1167" s="17" t="str">
        <f>IFERROR(VLOOKUP(Wedstrijden!#REF!,#REF!,2,FALSE),"")</f>
        <v/>
      </c>
      <c r="E1167" s="17" t="str">
        <f>IFERROR(VLOOKUP(Wedstrijden!#REF!,#REF!,5,FALSE),"")</f>
        <v/>
      </c>
      <c r="F1167" s="17" t="e">
        <f>IF(Wedstrijden!#REF!&lt;&gt;"",Wedstrijden!#REF!,"")</f>
        <v>#REF!</v>
      </c>
      <c r="G1167" s="17" t="e">
        <f>IF(Wedstrijden!#REF!="Indoor",1,0)</f>
        <v>#REF!</v>
      </c>
      <c r="H1167" s="17" t="e">
        <f>Wedstrijden!#REF!</f>
        <v>#REF!</v>
      </c>
      <c r="I1167" s="17" t="e">
        <f>IF(Wedstrijden!#REF!="Nee",0,IF(Wedstrijden!#REF!="Ja",1,""))</f>
        <v>#REF!</v>
      </c>
      <c r="J1167" s="17" t="e">
        <f>IF(Wedstrijden!#REF!&lt;&gt;"",Wedstrijden!#REF!,"")</f>
        <v>#REF!</v>
      </c>
      <c r="W1167" s="18"/>
      <c r="AE1167" s="18"/>
      <c r="AN1167" s="18"/>
      <c r="AU1167" s="18"/>
      <c r="BA1167" s="18"/>
      <c r="BE1167" s="18"/>
      <c r="BJ1167" s="17" t="str">
        <f>IF(COUNTA(Wedstrijden!O988:Y988)&lt;&gt;0,1,"")</f>
        <v/>
      </c>
      <c r="BK1167" s="17" t="str">
        <f t="shared" si="108"/>
        <v/>
      </c>
      <c r="BL1167" s="17" t="str">
        <f>IF(Wedstrijden!O988="x","AA","")</f>
        <v/>
      </c>
      <c r="BM1167" s="17" t="str">
        <f>IF(Wedstrijden!P988="x","A","")</f>
        <v/>
      </c>
      <c r="BN1167" s="17" t="str">
        <f>IF(Wedstrijden!Q988="x","B1","")</f>
        <v/>
      </c>
      <c r="BO1167" s="17" t="e">
        <f>IF(Wedstrijden!#REF!="x","BB","")</f>
        <v>#REF!</v>
      </c>
      <c r="BP1167" s="17" t="str">
        <f>IF(Wedstrijden!S988="x","B","")</f>
        <v/>
      </c>
      <c r="BQ1167" s="17" t="str">
        <f>IF(Wedstrijden!T988="x","L1","")</f>
        <v/>
      </c>
      <c r="BR1167" s="17" t="str">
        <f>IF(Wedstrijden!U988="x","L2","")</f>
        <v/>
      </c>
      <c r="BS1167" s="17" t="str">
        <f>IF(Wedstrijden!V988="x","M1","")</f>
        <v/>
      </c>
      <c r="BT1167" s="17" t="str">
        <f>IF(Wedstrijden!W988="x","M2","")</f>
        <v/>
      </c>
      <c r="BU1167" s="17" t="str">
        <f>IF(Wedstrijden!X988="x","Z1","")</f>
        <v/>
      </c>
      <c r="BV1167" s="17" t="str">
        <f>IF(Wedstrijden!Y988="x","Z2","")</f>
        <v/>
      </c>
      <c r="BW1167" s="17" t="str">
        <f>IF(COUNTA(Wedstrijden!F988:N988)&lt;&gt;0,1,"")</f>
        <v/>
      </c>
      <c r="BX1167" s="17" t="str">
        <f t="shared" si="109"/>
        <v/>
      </c>
      <c r="BY1167" s="17" t="str">
        <f>IF(Wedstrijden!F988="x","BB","")</f>
        <v/>
      </c>
      <c r="BZ1167" s="17" t="str">
        <f>IF(Wedstrijden!G988="x","B","")</f>
        <v/>
      </c>
      <c r="CA1167" s="17" t="str">
        <f>IF(Wedstrijden!H988="x","L1","")</f>
        <v/>
      </c>
      <c r="CB1167" s="17" t="str">
        <f>IF(Wedstrijden!I988="x","L2","")</f>
        <v/>
      </c>
      <c r="CC1167" s="17" t="str">
        <f>IF(Wedstrijden!J988="x","M1","")</f>
        <v/>
      </c>
      <c r="CD1167" s="17" t="str">
        <f>IF(Wedstrijden!K988="x","M2","")</f>
        <v/>
      </c>
      <c r="CE1167" s="17" t="str">
        <f>IF(Wedstrijden!L988="x","Z1","")</f>
        <v/>
      </c>
      <c r="CF1167" s="17" t="str">
        <f>IF(Wedstrijden!M988="x","Z2","")</f>
        <v/>
      </c>
      <c r="CG1167" s="17" t="str">
        <f>IF(Wedstrijden!N988="x","ZZL","")</f>
        <v/>
      </c>
      <c r="CL1167" s="17" t="str">
        <f>IF(COUNTA(Wedstrijden!AG988:AN988)&lt;&gt;0,2,"")</f>
        <v/>
      </c>
      <c r="CM1167" s="17" t="str">
        <f t="shared" si="110"/>
        <v/>
      </c>
      <c r="CN1167" s="17" t="str">
        <f>IF(Wedstrijden!AG988="x","AA","")</f>
        <v/>
      </c>
      <c r="CO1167" s="17" t="str">
        <f>IF(Wedstrijden!AH988="x","A","")</f>
        <v/>
      </c>
      <c r="CP1167" s="17" t="str">
        <f>IF(Wedstrijden!AI988="x","BB","")</f>
        <v/>
      </c>
      <c r="CQ1167" s="17" t="str">
        <f>IF(Wedstrijden!AJ988="x","B","")</f>
        <v/>
      </c>
      <c r="CR1167" s="17" t="str">
        <f>IF(Wedstrijden!AK988="x","L","")</f>
        <v/>
      </c>
      <c r="CS1167" s="17" t="str">
        <f>IF(Wedstrijden!AL988="x","M","")</f>
        <v/>
      </c>
      <c r="CT1167" s="17" t="str">
        <f>IF(Wedstrijden!AM988="x","Z","")</f>
        <v/>
      </c>
      <c r="CU1167" s="17" t="str">
        <f>IF(Wedstrijden!AN988="x","ZZ","")</f>
        <v/>
      </c>
      <c r="CV1167" s="17" t="str">
        <f>IF(COUNTA(Wedstrijden!Z988:AF988)&lt;&gt;0,2,"")</f>
        <v/>
      </c>
      <c r="CW1167" s="17" t="str">
        <f t="shared" si="111"/>
        <v/>
      </c>
      <c r="CX1167" s="17" t="str">
        <f>IF(Wedstrijden!Z988="x","BB","")</f>
        <v/>
      </c>
      <c r="CY1167" s="17" t="str">
        <f>IF(Wedstrijden!AA988="x","B","")</f>
        <v/>
      </c>
      <c r="CZ1167" s="17" t="str">
        <f>IF(Wedstrijden!AB988="x","L","")</f>
        <v/>
      </c>
      <c r="DA1167" s="17" t="str">
        <f>IF(Wedstrijden!AC988="x","M","")</f>
        <v/>
      </c>
      <c r="DB1167" s="17" t="str">
        <f>IF(Wedstrijden!AD988="x","Z","")</f>
        <v/>
      </c>
      <c r="DC1167" s="17" t="str">
        <f>IF(Wedstrijden!AE988="x","ZZ","")</f>
        <v/>
      </c>
      <c r="DD1167" s="17" t="str">
        <f>IF(Wedstrijden!AF988="x","1.40","")</f>
        <v/>
      </c>
      <c r="DE1167" s="17" t="str">
        <f>IF(COUNTA(Wedstrijden!AP988:AR988)&lt;&gt;0,6,"")</f>
        <v/>
      </c>
      <c r="DF1167" s="17" t="str">
        <f t="shared" si="112"/>
        <v/>
      </c>
      <c r="DG1167" s="17" t="str">
        <f>IF(Wedstrijden!AP988="x","L","")</f>
        <v/>
      </c>
      <c r="DH1167" s="17" t="str">
        <f>IF(Wedstrijden!AQ988="x","M","")</f>
        <v/>
      </c>
      <c r="DI1167" s="17" t="str">
        <f>IF(Wedstrijden!AR988="x","Z","")</f>
        <v/>
      </c>
      <c r="DJ1167" s="17" t="str">
        <f>IF(Wedstrijden!AS988="x","Z","")</f>
        <v/>
      </c>
      <c r="DK1167" s="17" t="str">
        <f>IF(COUNTA(Wedstrijden!AU988:AW988)&lt;&gt;0,6,"")</f>
        <v/>
      </c>
      <c r="DL1167" s="17" t="str">
        <f t="shared" si="113"/>
        <v/>
      </c>
      <c r="DM1167" s="17" t="str">
        <f>IF(Wedstrijden!AU988="x","L","")</f>
        <v/>
      </c>
      <c r="DN1167" s="17" t="str">
        <f>IF(Wedstrijden!AV988="x","M","")</f>
        <v/>
      </c>
      <c r="DO1167" s="17" t="str">
        <f>IF(Wedstrijden!AW988="x","Z","")</f>
        <v/>
      </c>
      <c r="DP1167" s="17" t="str">
        <f>IF(Wedstrijden!AX988="x","Z","")</f>
        <v/>
      </c>
    </row>
    <row r="1168" spans="1:120" ht="14.4" x14ac:dyDescent="0.3">
      <c r="A1168" s="21">
        <f>Wedstrijden!A989</f>
        <v>0</v>
      </c>
      <c r="B1168" s="17" t="str">
        <f>IFERROR(VLOOKUP(Wedstrijden!#REF!,#REF!,2,FALSE),"")</f>
        <v/>
      </c>
      <c r="C1168" s="17" t="e">
        <f>Wedstrijden!#REF!</f>
        <v>#REF!</v>
      </c>
      <c r="D1168" s="17" t="str">
        <f>IFERROR(VLOOKUP(Wedstrijden!#REF!,#REF!,2,FALSE),"")</f>
        <v/>
      </c>
      <c r="E1168" s="17" t="str">
        <f>IFERROR(VLOOKUP(Wedstrijden!#REF!,#REF!,5,FALSE),"")</f>
        <v/>
      </c>
      <c r="F1168" s="17" t="e">
        <f>IF(Wedstrijden!#REF!&lt;&gt;"",Wedstrijden!#REF!,"")</f>
        <v>#REF!</v>
      </c>
      <c r="G1168" s="17" t="e">
        <f>IF(Wedstrijden!#REF!="Indoor",1,0)</f>
        <v>#REF!</v>
      </c>
      <c r="H1168" s="17" t="e">
        <f>Wedstrijden!#REF!</f>
        <v>#REF!</v>
      </c>
      <c r="I1168" s="17" t="e">
        <f>IF(Wedstrijden!#REF!="Nee",0,IF(Wedstrijden!#REF!="Ja",1,""))</f>
        <v>#REF!</v>
      </c>
      <c r="J1168" s="17" t="e">
        <f>IF(Wedstrijden!#REF!&lt;&gt;"",Wedstrijden!#REF!,"")</f>
        <v>#REF!</v>
      </c>
      <c r="W1168" s="18"/>
      <c r="AE1168" s="18"/>
      <c r="AN1168" s="18"/>
      <c r="AU1168" s="18"/>
      <c r="BA1168" s="18"/>
      <c r="BE1168" s="18"/>
      <c r="BJ1168" s="17" t="str">
        <f>IF(COUNTA(Wedstrijden!O989:Y989)&lt;&gt;0,1,"")</f>
        <v/>
      </c>
      <c r="BK1168" s="17" t="str">
        <f t="shared" si="108"/>
        <v/>
      </c>
      <c r="BL1168" s="17" t="str">
        <f>IF(Wedstrijden!O989="x","AA","")</f>
        <v/>
      </c>
      <c r="BM1168" s="17" t="str">
        <f>IF(Wedstrijden!P989="x","A","")</f>
        <v/>
      </c>
      <c r="BN1168" s="17" t="str">
        <f>IF(Wedstrijden!Q989="x","B1","")</f>
        <v/>
      </c>
      <c r="BO1168" s="17" t="e">
        <f>IF(Wedstrijden!#REF!="x","BB","")</f>
        <v>#REF!</v>
      </c>
      <c r="BP1168" s="17" t="str">
        <f>IF(Wedstrijden!S989="x","B","")</f>
        <v/>
      </c>
      <c r="BQ1168" s="17" t="str">
        <f>IF(Wedstrijden!T989="x","L1","")</f>
        <v/>
      </c>
      <c r="BR1168" s="17" t="str">
        <f>IF(Wedstrijden!U989="x","L2","")</f>
        <v/>
      </c>
      <c r="BS1168" s="17" t="str">
        <f>IF(Wedstrijden!V989="x","M1","")</f>
        <v/>
      </c>
      <c r="BT1168" s="17" t="str">
        <f>IF(Wedstrijden!W989="x","M2","")</f>
        <v/>
      </c>
      <c r="BU1168" s="17" t="str">
        <f>IF(Wedstrijden!X989="x","Z1","")</f>
        <v/>
      </c>
      <c r="BV1168" s="17" t="str">
        <f>IF(Wedstrijden!Y989="x","Z2","")</f>
        <v/>
      </c>
      <c r="BW1168" s="17" t="str">
        <f>IF(COUNTA(Wedstrijden!F989:N989)&lt;&gt;0,1,"")</f>
        <v/>
      </c>
      <c r="BX1168" s="17" t="str">
        <f t="shared" si="109"/>
        <v/>
      </c>
      <c r="BY1168" s="17" t="str">
        <f>IF(Wedstrijden!F989="x","BB","")</f>
        <v/>
      </c>
      <c r="BZ1168" s="17" t="str">
        <f>IF(Wedstrijden!G989="x","B","")</f>
        <v/>
      </c>
      <c r="CA1168" s="17" t="str">
        <f>IF(Wedstrijden!H989="x","L1","")</f>
        <v/>
      </c>
      <c r="CB1168" s="17" t="str">
        <f>IF(Wedstrijden!I989="x","L2","")</f>
        <v/>
      </c>
      <c r="CC1168" s="17" t="str">
        <f>IF(Wedstrijden!J989="x","M1","")</f>
        <v/>
      </c>
      <c r="CD1168" s="17" t="str">
        <f>IF(Wedstrijden!K989="x","M2","")</f>
        <v/>
      </c>
      <c r="CE1168" s="17" t="str">
        <f>IF(Wedstrijden!L989="x","Z1","")</f>
        <v/>
      </c>
      <c r="CF1168" s="17" t="str">
        <f>IF(Wedstrijden!M989="x","Z2","")</f>
        <v/>
      </c>
      <c r="CG1168" s="17" t="str">
        <f>IF(Wedstrijden!N989="x","ZZL","")</f>
        <v/>
      </c>
      <c r="CL1168" s="17" t="str">
        <f>IF(COUNTA(Wedstrijden!AG989:AN989)&lt;&gt;0,2,"")</f>
        <v/>
      </c>
      <c r="CM1168" s="17" t="str">
        <f t="shared" si="110"/>
        <v/>
      </c>
      <c r="CN1168" s="17" t="str">
        <f>IF(Wedstrijden!AG989="x","AA","")</f>
        <v/>
      </c>
      <c r="CO1168" s="17" t="str">
        <f>IF(Wedstrijden!AH989="x","A","")</f>
        <v/>
      </c>
      <c r="CP1168" s="17" t="str">
        <f>IF(Wedstrijden!AI989="x","BB","")</f>
        <v/>
      </c>
      <c r="CQ1168" s="17" t="str">
        <f>IF(Wedstrijden!AJ989="x","B","")</f>
        <v/>
      </c>
      <c r="CR1168" s="17" t="str">
        <f>IF(Wedstrijden!AK989="x","L","")</f>
        <v/>
      </c>
      <c r="CS1168" s="17" t="str">
        <f>IF(Wedstrijden!AL989="x","M","")</f>
        <v/>
      </c>
      <c r="CT1168" s="17" t="str">
        <f>IF(Wedstrijden!AM989="x","Z","")</f>
        <v/>
      </c>
      <c r="CU1168" s="17" t="str">
        <f>IF(Wedstrijden!AN989="x","ZZ","")</f>
        <v/>
      </c>
      <c r="CV1168" s="17" t="str">
        <f>IF(COUNTA(Wedstrijden!Z989:AF989)&lt;&gt;0,2,"")</f>
        <v/>
      </c>
      <c r="CW1168" s="17" t="str">
        <f t="shared" si="111"/>
        <v/>
      </c>
      <c r="CX1168" s="17" t="str">
        <f>IF(Wedstrijden!Z989="x","BB","")</f>
        <v/>
      </c>
      <c r="CY1168" s="17" t="str">
        <f>IF(Wedstrijden!AA989="x","B","")</f>
        <v/>
      </c>
      <c r="CZ1168" s="17" t="str">
        <f>IF(Wedstrijden!AB989="x","L","")</f>
        <v/>
      </c>
      <c r="DA1168" s="17" t="str">
        <f>IF(Wedstrijden!AC989="x","M","")</f>
        <v/>
      </c>
      <c r="DB1168" s="17" t="str">
        <f>IF(Wedstrijden!AD989="x","Z","")</f>
        <v/>
      </c>
      <c r="DC1168" s="17" t="str">
        <f>IF(Wedstrijden!AE989="x","ZZ","")</f>
        <v/>
      </c>
      <c r="DD1168" s="17" t="str">
        <f>IF(Wedstrijden!AF989="x","1.40","")</f>
        <v/>
      </c>
      <c r="DE1168" s="17" t="str">
        <f>IF(COUNTA(Wedstrijden!AP989:AR989)&lt;&gt;0,6,"")</f>
        <v/>
      </c>
      <c r="DF1168" s="17" t="str">
        <f t="shared" si="112"/>
        <v/>
      </c>
      <c r="DG1168" s="17" t="str">
        <f>IF(Wedstrijden!AP989="x","L","")</f>
        <v/>
      </c>
      <c r="DH1168" s="17" t="str">
        <f>IF(Wedstrijden!AQ989="x","M","")</f>
        <v/>
      </c>
      <c r="DI1168" s="17" t="str">
        <f>IF(Wedstrijden!AR989="x","Z","")</f>
        <v/>
      </c>
      <c r="DJ1168" s="17" t="str">
        <f>IF(Wedstrijden!AS989="x","Z","")</f>
        <v/>
      </c>
      <c r="DK1168" s="17" t="str">
        <f>IF(COUNTA(Wedstrijden!AU989:AW989)&lt;&gt;0,6,"")</f>
        <v/>
      </c>
      <c r="DL1168" s="17" t="str">
        <f t="shared" si="113"/>
        <v/>
      </c>
      <c r="DM1168" s="17" t="str">
        <f>IF(Wedstrijden!AU989="x","L","")</f>
        <v/>
      </c>
      <c r="DN1168" s="17" t="str">
        <f>IF(Wedstrijden!AV989="x","M","")</f>
        <v/>
      </c>
      <c r="DO1168" s="17" t="str">
        <f>IF(Wedstrijden!AW989="x","Z","")</f>
        <v/>
      </c>
      <c r="DP1168" s="17" t="str">
        <f>IF(Wedstrijden!AX989="x","Z","")</f>
        <v/>
      </c>
    </row>
    <row r="1169" spans="1:120" ht="14.4" x14ac:dyDescent="0.3">
      <c r="A1169" s="21">
        <f>Wedstrijden!A990</f>
        <v>0</v>
      </c>
      <c r="B1169" s="17" t="str">
        <f>IFERROR(VLOOKUP(Wedstrijden!#REF!,#REF!,2,FALSE),"")</f>
        <v/>
      </c>
      <c r="C1169" s="17" t="e">
        <f>Wedstrijden!#REF!</f>
        <v>#REF!</v>
      </c>
      <c r="D1169" s="17" t="str">
        <f>IFERROR(VLOOKUP(Wedstrijden!#REF!,#REF!,2,FALSE),"")</f>
        <v/>
      </c>
      <c r="E1169" s="17" t="str">
        <f>IFERROR(VLOOKUP(Wedstrijden!#REF!,#REF!,5,FALSE),"")</f>
        <v/>
      </c>
      <c r="F1169" s="17" t="e">
        <f>IF(Wedstrijden!#REF!&lt;&gt;"",Wedstrijden!#REF!,"")</f>
        <v>#REF!</v>
      </c>
      <c r="G1169" s="17" t="e">
        <f>IF(Wedstrijden!#REF!="Indoor",1,0)</f>
        <v>#REF!</v>
      </c>
      <c r="H1169" s="17" t="e">
        <f>Wedstrijden!#REF!</f>
        <v>#REF!</v>
      </c>
      <c r="I1169" s="17" t="e">
        <f>IF(Wedstrijden!#REF!="Nee",0,IF(Wedstrijden!#REF!="Ja",1,""))</f>
        <v>#REF!</v>
      </c>
      <c r="J1169" s="17" t="e">
        <f>IF(Wedstrijden!#REF!&lt;&gt;"",Wedstrijden!#REF!,"")</f>
        <v>#REF!</v>
      </c>
      <c r="W1169" s="18"/>
      <c r="AE1169" s="18"/>
      <c r="AN1169" s="18"/>
      <c r="AU1169" s="18"/>
      <c r="BA1169" s="18"/>
      <c r="BE1169" s="18"/>
      <c r="BJ1169" s="17" t="str">
        <f>IF(COUNTA(Wedstrijden!O990:Y990)&lt;&gt;0,1,"")</f>
        <v/>
      </c>
      <c r="BK1169" s="17" t="str">
        <f t="shared" si="108"/>
        <v/>
      </c>
      <c r="BL1169" s="17" t="str">
        <f>IF(Wedstrijden!O990="x","AA","")</f>
        <v/>
      </c>
      <c r="BM1169" s="17" t="str">
        <f>IF(Wedstrijden!P990="x","A","")</f>
        <v/>
      </c>
      <c r="BN1169" s="17" t="str">
        <f>IF(Wedstrijden!Q990="x","B1","")</f>
        <v/>
      </c>
      <c r="BO1169" s="17" t="e">
        <f>IF(Wedstrijden!#REF!="x","BB","")</f>
        <v>#REF!</v>
      </c>
      <c r="BP1169" s="17" t="str">
        <f>IF(Wedstrijden!S990="x","B","")</f>
        <v/>
      </c>
      <c r="BQ1169" s="17" t="str">
        <f>IF(Wedstrijden!T990="x","L1","")</f>
        <v/>
      </c>
      <c r="BR1169" s="17" t="str">
        <f>IF(Wedstrijden!U990="x","L2","")</f>
        <v/>
      </c>
      <c r="BS1169" s="17" t="str">
        <f>IF(Wedstrijden!V990="x","M1","")</f>
        <v/>
      </c>
      <c r="BT1169" s="17" t="str">
        <f>IF(Wedstrijden!W990="x","M2","")</f>
        <v/>
      </c>
      <c r="BU1169" s="17" t="str">
        <f>IF(Wedstrijden!X990="x","Z1","")</f>
        <v/>
      </c>
      <c r="BV1169" s="17" t="str">
        <f>IF(Wedstrijden!Y990="x","Z2","")</f>
        <v/>
      </c>
      <c r="BW1169" s="17" t="str">
        <f>IF(COUNTA(Wedstrijden!F990:N990)&lt;&gt;0,1,"")</f>
        <v/>
      </c>
      <c r="BX1169" s="17" t="str">
        <f t="shared" si="109"/>
        <v/>
      </c>
      <c r="BY1169" s="17" t="str">
        <f>IF(Wedstrijden!F990="x","BB","")</f>
        <v/>
      </c>
      <c r="BZ1169" s="17" t="str">
        <f>IF(Wedstrijden!G990="x","B","")</f>
        <v/>
      </c>
      <c r="CA1169" s="17" t="str">
        <f>IF(Wedstrijden!H990="x","L1","")</f>
        <v/>
      </c>
      <c r="CB1169" s="17" t="str">
        <f>IF(Wedstrijden!I990="x","L2","")</f>
        <v/>
      </c>
      <c r="CC1169" s="17" t="str">
        <f>IF(Wedstrijden!J990="x","M1","")</f>
        <v/>
      </c>
      <c r="CD1169" s="17" t="str">
        <f>IF(Wedstrijden!K990="x","M2","")</f>
        <v/>
      </c>
      <c r="CE1169" s="17" t="str">
        <f>IF(Wedstrijden!L990="x","Z1","")</f>
        <v/>
      </c>
      <c r="CF1169" s="17" t="str">
        <f>IF(Wedstrijden!M990="x","Z2","")</f>
        <v/>
      </c>
      <c r="CG1169" s="17" t="str">
        <f>IF(Wedstrijden!N990="x","ZZL","")</f>
        <v/>
      </c>
      <c r="CL1169" s="17" t="str">
        <f>IF(COUNTA(Wedstrijden!AG990:AN990)&lt;&gt;0,2,"")</f>
        <v/>
      </c>
      <c r="CM1169" s="17" t="str">
        <f t="shared" si="110"/>
        <v/>
      </c>
      <c r="CN1169" s="17" t="str">
        <f>IF(Wedstrijden!AG990="x","AA","")</f>
        <v/>
      </c>
      <c r="CO1169" s="17" t="str">
        <f>IF(Wedstrijden!AH990="x","A","")</f>
        <v/>
      </c>
      <c r="CP1169" s="17" t="str">
        <f>IF(Wedstrijden!AI990="x","BB","")</f>
        <v/>
      </c>
      <c r="CQ1169" s="17" t="str">
        <f>IF(Wedstrijden!AJ990="x","B","")</f>
        <v/>
      </c>
      <c r="CR1169" s="17" t="str">
        <f>IF(Wedstrijden!AK990="x","L","")</f>
        <v/>
      </c>
      <c r="CS1169" s="17" t="str">
        <f>IF(Wedstrijden!AL990="x","M","")</f>
        <v/>
      </c>
      <c r="CT1169" s="17" t="str">
        <f>IF(Wedstrijden!AM990="x","Z","")</f>
        <v/>
      </c>
      <c r="CU1169" s="17" t="str">
        <f>IF(Wedstrijden!AN990="x","ZZ","")</f>
        <v/>
      </c>
      <c r="CV1169" s="17" t="str">
        <f>IF(COUNTA(Wedstrijden!Z990:AF990)&lt;&gt;0,2,"")</f>
        <v/>
      </c>
      <c r="CW1169" s="17" t="str">
        <f t="shared" si="111"/>
        <v/>
      </c>
      <c r="CX1169" s="17" t="str">
        <f>IF(Wedstrijden!Z990="x","BB","")</f>
        <v/>
      </c>
      <c r="CY1169" s="17" t="str">
        <f>IF(Wedstrijden!AA990="x","B","")</f>
        <v/>
      </c>
      <c r="CZ1169" s="17" t="str">
        <f>IF(Wedstrijden!AB990="x","L","")</f>
        <v/>
      </c>
      <c r="DA1169" s="17" t="str">
        <f>IF(Wedstrijden!AC990="x","M","")</f>
        <v/>
      </c>
      <c r="DB1169" s="17" t="str">
        <f>IF(Wedstrijden!AD990="x","Z","")</f>
        <v/>
      </c>
      <c r="DC1169" s="17" t="str">
        <f>IF(Wedstrijden!AE990="x","ZZ","")</f>
        <v/>
      </c>
      <c r="DD1169" s="17" t="str">
        <f>IF(Wedstrijden!AF990="x","1.40","")</f>
        <v/>
      </c>
      <c r="DE1169" s="17" t="str">
        <f>IF(COUNTA(Wedstrijden!AP990:AR990)&lt;&gt;0,6,"")</f>
        <v/>
      </c>
      <c r="DF1169" s="17" t="str">
        <f t="shared" si="112"/>
        <v/>
      </c>
      <c r="DG1169" s="17" t="str">
        <f>IF(Wedstrijden!AP990="x","L","")</f>
        <v/>
      </c>
      <c r="DH1169" s="17" t="str">
        <f>IF(Wedstrijden!AQ990="x","M","")</f>
        <v/>
      </c>
      <c r="DI1169" s="17" t="str">
        <f>IF(Wedstrijden!AR990="x","Z","")</f>
        <v/>
      </c>
      <c r="DJ1169" s="17" t="str">
        <f>IF(Wedstrijden!AS990="x","Z","")</f>
        <v/>
      </c>
      <c r="DK1169" s="17" t="str">
        <f>IF(COUNTA(Wedstrijden!AU990:AW990)&lt;&gt;0,6,"")</f>
        <v/>
      </c>
      <c r="DL1169" s="17" t="str">
        <f t="shared" si="113"/>
        <v/>
      </c>
      <c r="DM1169" s="17" t="str">
        <f>IF(Wedstrijden!AU990="x","L","")</f>
        <v/>
      </c>
      <c r="DN1169" s="17" t="str">
        <f>IF(Wedstrijden!AV990="x","M","")</f>
        <v/>
      </c>
      <c r="DO1169" s="17" t="str">
        <f>IF(Wedstrijden!AW990="x","Z","")</f>
        <v/>
      </c>
      <c r="DP1169" s="17" t="str">
        <f>IF(Wedstrijden!AX990="x","Z","")</f>
        <v/>
      </c>
    </row>
    <row r="1170" spans="1:120" ht="14.4" x14ac:dyDescent="0.3">
      <c r="A1170" s="21">
        <f>Wedstrijden!A991</f>
        <v>0</v>
      </c>
      <c r="B1170" s="17" t="str">
        <f>IFERROR(VLOOKUP(Wedstrijden!#REF!,#REF!,2,FALSE),"")</f>
        <v/>
      </c>
      <c r="C1170" s="17" t="e">
        <f>Wedstrijden!#REF!</f>
        <v>#REF!</v>
      </c>
      <c r="D1170" s="17" t="str">
        <f>IFERROR(VLOOKUP(Wedstrijden!#REF!,#REF!,2,FALSE),"")</f>
        <v/>
      </c>
      <c r="E1170" s="17" t="str">
        <f>IFERROR(VLOOKUP(Wedstrijden!#REF!,#REF!,5,FALSE),"")</f>
        <v/>
      </c>
      <c r="F1170" s="17" t="e">
        <f>IF(Wedstrijden!#REF!&lt;&gt;"",Wedstrijden!#REF!,"")</f>
        <v>#REF!</v>
      </c>
      <c r="G1170" s="17" t="e">
        <f>IF(Wedstrijden!#REF!="Indoor",1,0)</f>
        <v>#REF!</v>
      </c>
      <c r="H1170" s="17" t="e">
        <f>Wedstrijden!#REF!</f>
        <v>#REF!</v>
      </c>
      <c r="I1170" s="17" t="e">
        <f>IF(Wedstrijden!#REF!="Nee",0,IF(Wedstrijden!#REF!="Ja",1,""))</f>
        <v>#REF!</v>
      </c>
      <c r="J1170" s="17" t="e">
        <f>IF(Wedstrijden!#REF!&lt;&gt;"",Wedstrijden!#REF!,"")</f>
        <v>#REF!</v>
      </c>
      <c r="W1170" s="18"/>
      <c r="AE1170" s="18"/>
      <c r="AN1170" s="18"/>
      <c r="AU1170" s="18"/>
      <c r="BA1170" s="18"/>
      <c r="BE1170" s="18"/>
      <c r="BJ1170" s="17" t="str">
        <f>IF(COUNTA(Wedstrijden!O991:Y991)&lt;&gt;0,1,"")</f>
        <v/>
      </c>
      <c r="BK1170" s="17" t="str">
        <f t="shared" si="108"/>
        <v/>
      </c>
      <c r="BL1170" s="17" t="str">
        <f>IF(Wedstrijden!O991="x","AA","")</f>
        <v/>
      </c>
      <c r="BM1170" s="17" t="str">
        <f>IF(Wedstrijden!P991="x","A","")</f>
        <v/>
      </c>
      <c r="BN1170" s="17" t="str">
        <f>IF(Wedstrijden!Q991="x","B1","")</f>
        <v/>
      </c>
      <c r="BO1170" s="17" t="e">
        <f>IF(Wedstrijden!#REF!="x","BB","")</f>
        <v>#REF!</v>
      </c>
      <c r="BP1170" s="17" t="str">
        <f>IF(Wedstrijden!S991="x","B","")</f>
        <v/>
      </c>
      <c r="BQ1170" s="17" t="str">
        <f>IF(Wedstrijden!T991="x","L1","")</f>
        <v/>
      </c>
      <c r="BR1170" s="17" t="str">
        <f>IF(Wedstrijden!U991="x","L2","")</f>
        <v/>
      </c>
      <c r="BS1170" s="17" t="str">
        <f>IF(Wedstrijden!V991="x","M1","")</f>
        <v/>
      </c>
      <c r="BT1170" s="17" t="str">
        <f>IF(Wedstrijden!W991="x","M2","")</f>
        <v/>
      </c>
      <c r="BU1170" s="17" t="str">
        <f>IF(Wedstrijden!X991="x","Z1","")</f>
        <v/>
      </c>
      <c r="BV1170" s="17" t="str">
        <f>IF(Wedstrijden!Y991="x","Z2","")</f>
        <v/>
      </c>
      <c r="BW1170" s="17" t="str">
        <f>IF(COUNTA(Wedstrijden!F991:N991)&lt;&gt;0,1,"")</f>
        <v/>
      </c>
      <c r="BX1170" s="17" t="str">
        <f t="shared" si="109"/>
        <v/>
      </c>
      <c r="BY1170" s="17" t="str">
        <f>IF(Wedstrijden!F991="x","BB","")</f>
        <v/>
      </c>
      <c r="BZ1170" s="17" t="str">
        <f>IF(Wedstrijden!G991="x","B","")</f>
        <v/>
      </c>
      <c r="CA1170" s="17" t="str">
        <f>IF(Wedstrijden!H991="x","L1","")</f>
        <v/>
      </c>
      <c r="CB1170" s="17" t="str">
        <f>IF(Wedstrijden!I991="x","L2","")</f>
        <v/>
      </c>
      <c r="CC1170" s="17" t="str">
        <f>IF(Wedstrijden!J991="x","M1","")</f>
        <v/>
      </c>
      <c r="CD1170" s="17" t="str">
        <f>IF(Wedstrijden!K991="x","M2","")</f>
        <v/>
      </c>
      <c r="CE1170" s="17" t="str">
        <f>IF(Wedstrijden!L991="x","Z1","")</f>
        <v/>
      </c>
      <c r="CF1170" s="17" t="str">
        <f>IF(Wedstrijden!M991="x","Z2","")</f>
        <v/>
      </c>
      <c r="CG1170" s="17" t="str">
        <f>IF(Wedstrijden!N991="x","ZZL","")</f>
        <v/>
      </c>
      <c r="CL1170" s="17" t="str">
        <f>IF(COUNTA(Wedstrijden!AG991:AN991)&lt;&gt;0,2,"")</f>
        <v/>
      </c>
      <c r="CM1170" s="17" t="str">
        <f t="shared" si="110"/>
        <v/>
      </c>
      <c r="CN1170" s="17" t="str">
        <f>IF(Wedstrijden!AG991="x","AA","")</f>
        <v/>
      </c>
      <c r="CO1170" s="17" t="str">
        <f>IF(Wedstrijden!AH991="x","A","")</f>
        <v/>
      </c>
      <c r="CP1170" s="17" t="str">
        <f>IF(Wedstrijden!AI991="x","BB","")</f>
        <v/>
      </c>
      <c r="CQ1170" s="17" t="str">
        <f>IF(Wedstrijden!AJ991="x","B","")</f>
        <v/>
      </c>
      <c r="CR1170" s="17" t="str">
        <f>IF(Wedstrijden!AK991="x","L","")</f>
        <v/>
      </c>
      <c r="CS1170" s="17" t="str">
        <f>IF(Wedstrijden!AL991="x","M","")</f>
        <v/>
      </c>
      <c r="CT1170" s="17" t="str">
        <f>IF(Wedstrijden!AM991="x","Z","")</f>
        <v/>
      </c>
      <c r="CU1170" s="17" t="str">
        <f>IF(Wedstrijden!AN991="x","ZZ","")</f>
        <v/>
      </c>
      <c r="CV1170" s="17" t="str">
        <f>IF(COUNTA(Wedstrijden!Z991:AF991)&lt;&gt;0,2,"")</f>
        <v/>
      </c>
      <c r="CW1170" s="17" t="str">
        <f t="shared" si="111"/>
        <v/>
      </c>
      <c r="CX1170" s="17" t="str">
        <f>IF(Wedstrijden!Z991="x","BB","")</f>
        <v/>
      </c>
      <c r="CY1170" s="17" t="str">
        <f>IF(Wedstrijden!AA991="x","B","")</f>
        <v/>
      </c>
      <c r="CZ1170" s="17" t="str">
        <f>IF(Wedstrijden!AB991="x","L","")</f>
        <v/>
      </c>
      <c r="DA1170" s="17" t="str">
        <f>IF(Wedstrijden!AC991="x","M","")</f>
        <v/>
      </c>
      <c r="DB1170" s="17" t="str">
        <f>IF(Wedstrijden!AD991="x","Z","")</f>
        <v/>
      </c>
      <c r="DC1170" s="17" t="str">
        <f>IF(Wedstrijden!AE991="x","ZZ","")</f>
        <v/>
      </c>
      <c r="DD1170" s="17" t="str">
        <f>IF(Wedstrijden!AF991="x","1.40","")</f>
        <v/>
      </c>
      <c r="DE1170" s="17" t="str">
        <f>IF(COUNTA(Wedstrijden!AP991:AR991)&lt;&gt;0,6,"")</f>
        <v/>
      </c>
      <c r="DF1170" s="17" t="str">
        <f t="shared" si="112"/>
        <v/>
      </c>
      <c r="DG1170" s="17" t="str">
        <f>IF(Wedstrijden!AP991="x","L","")</f>
        <v/>
      </c>
      <c r="DH1170" s="17" t="str">
        <f>IF(Wedstrijden!AQ991="x","M","")</f>
        <v/>
      </c>
      <c r="DI1170" s="17" t="str">
        <f>IF(Wedstrijden!AR991="x","Z","")</f>
        <v/>
      </c>
      <c r="DJ1170" s="17" t="str">
        <f>IF(Wedstrijden!AS991="x","Z","")</f>
        <v/>
      </c>
      <c r="DK1170" s="17" t="str">
        <f>IF(COUNTA(Wedstrijden!AU991:AW991)&lt;&gt;0,6,"")</f>
        <v/>
      </c>
      <c r="DL1170" s="17" t="str">
        <f t="shared" si="113"/>
        <v/>
      </c>
      <c r="DM1170" s="17" t="str">
        <f>IF(Wedstrijden!AU991="x","L","")</f>
        <v/>
      </c>
      <c r="DN1170" s="17" t="str">
        <f>IF(Wedstrijden!AV991="x","M","")</f>
        <v/>
      </c>
      <c r="DO1170" s="17" t="str">
        <f>IF(Wedstrijden!AW991="x","Z","")</f>
        <v/>
      </c>
      <c r="DP1170" s="17" t="str">
        <f>IF(Wedstrijden!AX991="x","Z","")</f>
        <v/>
      </c>
    </row>
    <row r="1171" spans="1:120" ht="14.4" x14ac:dyDescent="0.3">
      <c r="A1171" s="21">
        <f>Wedstrijden!A992</f>
        <v>0</v>
      </c>
      <c r="B1171" s="17" t="str">
        <f>IFERROR(VLOOKUP(Wedstrijden!#REF!,#REF!,2,FALSE),"")</f>
        <v/>
      </c>
      <c r="C1171" s="17" t="e">
        <f>Wedstrijden!#REF!</f>
        <v>#REF!</v>
      </c>
      <c r="D1171" s="17" t="str">
        <f>IFERROR(VLOOKUP(Wedstrijden!#REF!,#REF!,2,FALSE),"")</f>
        <v/>
      </c>
      <c r="E1171" s="17" t="str">
        <f>IFERROR(VLOOKUP(Wedstrijden!#REF!,#REF!,5,FALSE),"")</f>
        <v/>
      </c>
      <c r="F1171" s="17" t="e">
        <f>IF(Wedstrijden!#REF!&lt;&gt;"",Wedstrijden!#REF!,"")</f>
        <v>#REF!</v>
      </c>
      <c r="G1171" s="17" t="e">
        <f>IF(Wedstrijden!#REF!="Indoor",1,0)</f>
        <v>#REF!</v>
      </c>
      <c r="H1171" s="17" t="e">
        <f>Wedstrijden!#REF!</f>
        <v>#REF!</v>
      </c>
      <c r="I1171" s="17" t="e">
        <f>IF(Wedstrijden!#REF!="Nee",0,IF(Wedstrijden!#REF!="Ja",1,""))</f>
        <v>#REF!</v>
      </c>
      <c r="J1171" s="17" t="e">
        <f>IF(Wedstrijden!#REF!&lt;&gt;"",Wedstrijden!#REF!,"")</f>
        <v>#REF!</v>
      </c>
      <c r="W1171" s="18"/>
      <c r="AE1171" s="18"/>
      <c r="AN1171" s="18"/>
      <c r="AU1171" s="18"/>
      <c r="BA1171" s="18"/>
      <c r="BE1171" s="18"/>
      <c r="BJ1171" s="17" t="str">
        <f>IF(COUNTA(Wedstrijden!O992:Y992)&lt;&gt;0,1,"")</f>
        <v/>
      </c>
      <c r="BK1171" s="17" t="str">
        <f t="shared" si="108"/>
        <v/>
      </c>
      <c r="BL1171" s="17" t="str">
        <f>IF(Wedstrijden!O992="x","AA","")</f>
        <v/>
      </c>
      <c r="BM1171" s="17" t="str">
        <f>IF(Wedstrijden!P992="x","A","")</f>
        <v/>
      </c>
      <c r="BN1171" s="17" t="str">
        <f>IF(Wedstrijden!Q992="x","B1","")</f>
        <v/>
      </c>
      <c r="BO1171" s="17" t="e">
        <f>IF(Wedstrijden!#REF!="x","BB","")</f>
        <v>#REF!</v>
      </c>
      <c r="BP1171" s="17" t="str">
        <f>IF(Wedstrijden!S992="x","B","")</f>
        <v/>
      </c>
      <c r="BQ1171" s="17" t="str">
        <f>IF(Wedstrijden!T992="x","L1","")</f>
        <v/>
      </c>
      <c r="BR1171" s="17" t="str">
        <f>IF(Wedstrijden!U992="x","L2","")</f>
        <v/>
      </c>
      <c r="BS1171" s="17" t="str">
        <f>IF(Wedstrijden!V992="x","M1","")</f>
        <v/>
      </c>
      <c r="BT1171" s="17" t="str">
        <f>IF(Wedstrijden!W992="x","M2","")</f>
        <v/>
      </c>
      <c r="BU1171" s="17" t="str">
        <f>IF(Wedstrijden!X992="x","Z1","")</f>
        <v/>
      </c>
      <c r="BV1171" s="17" t="str">
        <f>IF(Wedstrijden!Y992="x","Z2","")</f>
        <v/>
      </c>
      <c r="BW1171" s="17" t="str">
        <f>IF(COUNTA(Wedstrijden!F992:N992)&lt;&gt;0,1,"")</f>
        <v/>
      </c>
      <c r="BX1171" s="17" t="str">
        <f t="shared" si="109"/>
        <v/>
      </c>
      <c r="BY1171" s="17" t="str">
        <f>IF(Wedstrijden!F992="x","BB","")</f>
        <v/>
      </c>
      <c r="BZ1171" s="17" t="str">
        <f>IF(Wedstrijden!G992="x","B","")</f>
        <v/>
      </c>
      <c r="CA1171" s="17" t="str">
        <f>IF(Wedstrijden!H992="x","L1","")</f>
        <v/>
      </c>
      <c r="CB1171" s="17" t="str">
        <f>IF(Wedstrijden!I992="x","L2","")</f>
        <v/>
      </c>
      <c r="CC1171" s="17" t="str">
        <f>IF(Wedstrijden!J992="x","M1","")</f>
        <v/>
      </c>
      <c r="CD1171" s="17" t="str">
        <f>IF(Wedstrijden!K992="x","M2","")</f>
        <v/>
      </c>
      <c r="CE1171" s="17" t="str">
        <f>IF(Wedstrijden!L992="x","Z1","")</f>
        <v/>
      </c>
      <c r="CF1171" s="17" t="str">
        <f>IF(Wedstrijden!M992="x","Z2","")</f>
        <v/>
      </c>
      <c r="CG1171" s="17" t="str">
        <f>IF(Wedstrijden!N992="x","ZZL","")</f>
        <v/>
      </c>
      <c r="CL1171" s="17" t="str">
        <f>IF(COUNTA(Wedstrijden!AG992:AN992)&lt;&gt;0,2,"")</f>
        <v/>
      </c>
      <c r="CM1171" s="17" t="str">
        <f t="shared" si="110"/>
        <v/>
      </c>
      <c r="CN1171" s="17" t="str">
        <f>IF(Wedstrijden!AG992="x","AA","")</f>
        <v/>
      </c>
      <c r="CO1171" s="17" t="str">
        <f>IF(Wedstrijden!AH992="x","A","")</f>
        <v/>
      </c>
      <c r="CP1171" s="17" t="str">
        <f>IF(Wedstrijden!AI992="x","BB","")</f>
        <v/>
      </c>
      <c r="CQ1171" s="17" t="str">
        <f>IF(Wedstrijden!AJ992="x","B","")</f>
        <v/>
      </c>
      <c r="CR1171" s="17" t="str">
        <f>IF(Wedstrijden!AK992="x","L","")</f>
        <v/>
      </c>
      <c r="CS1171" s="17" t="str">
        <f>IF(Wedstrijden!AL992="x","M","")</f>
        <v/>
      </c>
      <c r="CT1171" s="17" t="str">
        <f>IF(Wedstrijden!AM992="x","Z","")</f>
        <v/>
      </c>
      <c r="CU1171" s="17" t="str">
        <f>IF(Wedstrijden!AN992="x","ZZ","")</f>
        <v/>
      </c>
      <c r="CV1171" s="17" t="str">
        <f>IF(COUNTA(Wedstrijden!Z992:AF992)&lt;&gt;0,2,"")</f>
        <v/>
      </c>
      <c r="CW1171" s="17" t="str">
        <f t="shared" si="111"/>
        <v/>
      </c>
      <c r="CX1171" s="17" t="str">
        <f>IF(Wedstrijden!Z992="x","BB","")</f>
        <v/>
      </c>
      <c r="CY1171" s="17" t="str">
        <f>IF(Wedstrijden!AA992="x","B","")</f>
        <v/>
      </c>
      <c r="CZ1171" s="17" t="str">
        <f>IF(Wedstrijden!AB992="x","L","")</f>
        <v/>
      </c>
      <c r="DA1171" s="17" t="str">
        <f>IF(Wedstrijden!AC992="x","M","")</f>
        <v/>
      </c>
      <c r="DB1171" s="17" t="str">
        <f>IF(Wedstrijden!AD992="x","Z","")</f>
        <v/>
      </c>
      <c r="DC1171" s="17" t="str">
        <f>IF(Wedstrijden!AE992="x","ZZ","")</f>
        <v/>
      </c>
      <c r="DD1171" s="17" t="str">
        <f>IF(Wedstrijden!AF992="x","1.40","")</f>
        <v/>
      </c>
      <c r="DE1171" s="17" t="str">
        <f>IF(COUNTA(Wedstrijden!AP992:AR992)&lt;&gt;0,6,"")</f>
        <v/>
      </c>
      <c r="DF1171" s="17" t="str">
        <f t="shared" si="112"/>
        <v/>
      </c>
      <c r="DG1171" s="17" t="str">
        <f>IF(Wedstrijden!AP992="x","L","")</f>
        <v/>
      </c>
      <c r="DH1171" s="17" t="str">
        <f>IF(Wedstrijden!AQ992="x","M","")</f>
        <v/>
      </c>
      <c r="DI1171" s="17" t="str">
        <f>IF(Wedstrijden!AR992="x","Z","")</f>
        <v/>
      </c>
      <c r="DJ1171" s="17" t="str">
        <f>IF(Wedstrijden!AS992="x","Z","")</f>
        <v/>
      </c>
      <c r="DK1171" s="17" t="str">
        <f>IF(COUNTA(Wedstrijden!AU992:AW992)&lt;&gt;0,6,"")</f>
        <v/>
      </c>
      <c r="DL1171" s="17" t="str">
        <f t="shared" si="113"/>
        <v/>
      </c>
      <c r="DM1171" s="17" t="str">
        <f>IF(Wedstrijden!AU992="x","L","")</f>
        <v/>
      </c>
      <c r="DN1171" s="17" t="str">
        <f>IF(Wedstrijden!AV992="x","M","")</f>
        <v/>
      </c>
      <c r="DO1171" s="17" t="str">
        <f>IF(Wedstrijden!AW992="x","Z","")</f>
        <v/>
      </c>
      <c r="DP1171" s="17" t="str">
        <f>IF(Wedstrijden!AX992="x","Z","")</f>
        <v/>
      </c>
    </row>
    <row r="1172" spans="1:120" ht="14.4" x14ac:dyDescent="0.3">
      <c r="A1172" s="21">
        <f>Wedstrijden!A993</f>
        <v>0</v>
      </c>
      <c r="B1172" s="17" t="str">
        <f>IFERROR(VLOOKUP(Wedstrijden!#REF!,#REF!,2,FALSE),"")</f>
        <v/>
      </c>
      <c r="C1172" s="17" t="e">
        <f>Wedstrijden!#REF!</f>
        <v>#REF!</v>
      </c>
      <c r="D1172" s="17" t="str">
        <f>IFERROR(VLOOKUP(Wedstrijden!#REF!,#REF!,2,FALSE),"")</f>
        <v/>
      </c>
      <c r="E1172" s="17" t="str">
        <f>IFERROR(VLOOKUP(Wedstrijden!#REF!,#REF!,5,FALSE),"")</f>
        <v/>
      </c>
      <c r="F1172" s="17" t="e">
        <f>IF(Wedstrijden!#REF!&lt;&gt;"",Wedstrijden!#REF!,"")</f>
        <v>#REF!</v>
      </c>
      <c r="G1172" s="17" t="e">
        <f>IF(Wedstrijden!#REF!="Indoor",1,0)</f>
        <v>#REF!</v>
      </c>
      <c r="H1172" s="17" t="e">
        <f>Wedstrijden!#REF!</f>
        <v>#REF!</v>
      </c>
      <c r="I1172" s="17" t="e">
        <f>IF(Wedstrijden!#REF!="Nee",0,IF(Wedstrijden!#REF!="Ja",1,""))</f>
        <v>#REF!</v>
      </c>
      <c r="J1172" s="17" t="e">
        <f>IF(Wedstrijden!#REF!&lt;&gt;"",Wedstrijden!#REF!,"")</f>
        <v>#REF!</v>
      </c>
      <c r="W1172" s="18"/>
      <c r="AE1172" s="18"/>
      <c r="AN1172" s="18"/>
      <c r="AU1172" s="18"/>
      <c r="BA1172" s="18"/>
      <c r="BE1172" s="18"/>
      <c r="BJ1172" s="17" t="str">
        <f>IF(COUNTA(Wedstrijden!O993:Y993)&lt;&gt;0,1,"")</f>
        <v/>
      </c>
      <c r="BK1172" s="17" t="str">
        <f t="shared" si="108"/>
        <v/>
      </c>
      <c r="BL1172" s="17" t="str">
        <f>IF(Wedstrijden!O993="x","AA","")</f>
        <v/>
      </c>
      <c r="BM1172" s="17" t="str">
        <f>IF(Wedstrijden!P993="x","A","")</f>
        <v/>
      </c>
      <c r="BN1172" s="17" t="str">
        <f>IF(Wedstrijden!Q993="x","B1","")</f>
        <v/>
      </c>
      <c r="BO1172" s="17" t="e">
        <f>IF(Wedstrijden!#REF!="x","BB","")</f>
        <v>#REF!</v>
      </c>
      <c r="BP1172" s="17" t="str">
        <f>IF(Wedstrijden!S993="x","B","")</f>
        <v/>
      </c>
      <c r="BQ1172" s="17" t="str">
        <f>IF(Wedstrijden!T993="x","L1","")</f>
        <v/>
      </c>
      <c r="BR1172" s="17" t="str">
        <f>IF(Wedstrijden!U993="x","L2","")</f>
        <v/>
      </c>
      <c r="BS1172" s="17" t="str">
        <f>IF(Wedstrijden!V993="x","M1","")</f>
        <v/>
      </c>
      <c r="BT1172" s="17" t="str">
        <f>IF(Wedstrijden!W993="x","M2","")</f>
        <v/>
      </c>
      <c r="BU1172" s="17" t="str">
        <f>IF(Wedstrijden!X993="x","Z1","")</f>
        <v/>
      </c>
      <c r="BV1172" s="17" t="str">
        <f>IF(Wedstrijden!Y993="x","Z2","")</f>
        <v/>
      </c>
      <c r="BW1172" s="17" t="str">
        <f>IF(COUNTA(Wedstrijden!F993:N993)&lt;&gt;0,1,"")</f>
        <v/>
      </c>
      <c r="BX1172" s="17" t="str">
        <f t="shared" si="109"/>
        <v/>
      </c>
      <c r="BY1172" s="17" t="str">
        <f>IF(Wedstrijden!F993="x","BB","")</f>
        <v/>
      </c>
      <c r="BZ1172" s="17" t="str">
        <f>IF(Wedstrijden!G993="x","B","")</f>
        <v/>
      </c>
      <c r="CA1172" s="17" t="str">
        <f>IF(Wedstrijden!H993="x","L1","")</f>
        <v/>
      </c>
      <c r="CB1172" s="17" t="str">
        <f>IF(Wedstrijden!I993="x","L2","")</f>
        <v/>
      </c>
      <c r="CC1172" s="17" t="str">
        <f>IF(Wedstrijden!J993="x","M1","")</f>
        <v/>
      </c>
      <c r="CD1172" s="17" t="str">
        <f>IF(Wedstrijden!K993="x","M2","")</f>
        <v/>
      </c>
      <c r="CE1172" s="17" t="str">
        <f>IF(Wedstrijden!L993="x","Z1","")</f>
        <v/>
      </c>
      <c r="CF1172" s="17" t="str">
        <f>IF(Wedstrijden!M993="x","Z2","")</f>
        <v/>
      </c>
      <c r="CG1172" s="17" t="str">
        <f>IF(Wedstrijden!N993="x","ZZL","")</f>
        <v/>
      </c>
      <c r="CL1172" s="17" t="str">
        <f>IF(COUNTA(Wedstrijden!AG993:AN993)&lt;&gt;0,2,"")</f>
        <v/>
      </c>
      <c r="CM1172" s="17" t="str">
        <f t="shared" si="110"/>
        <v/>
      </c>
      <c r="CN1172" s="17" t="str">
        <f>IF(Wedstrijden!AG993="x","AA","")</f>
        <v/>
      </c>
      <c r="CO1172" s="17" t="str">
        <f>IF(Wedstrijden!AH993="x","A","")</f>
        <v/>
      </c>
      <c r="CP1172" s="17" t="str">
        <f>IF(Wedstrijden!AI993="x","BB","")</f>
        <v/>
      </c>
      <c r="CQ1172" s="17" t="str">
        <f>IF(Wedstrijden!AJ993="x","B","")</f>
        <v/>
      </c>
      <c r="CR1172" s="17" t="str">
        <f>IF(Wedstrijden!AK993="x","L","")</f>
        <v/>
      </c>
      <c r="CS1172" s="17" t="str">
        <f>IF(Wedstrijden!AL993="x","M","")</f>
        <v/>
      </c>
      <c r="CT1172" s="17" t="str">
        <f>IF(Wedstrijden!AM993="x","Z","")</f>
        <v/>
      </c>
      <c r="CU1172" s="17" t="str">
        <f>IF(Wedstrijden!AN993="x","ZZ","")</f>
        <v/>
      </c>
      <c r="CV1172" s="17" t="str">
        <f>IF(COUNTA(Wedstrijden!Z993:AF993)&lt;&gt;0,2,"")</f>
        <v/>
      </c>
      <c r="CW1172" s="17" t="str">
        <f t="shared" si="111"/>
        <v/>
      </c>
      <c r="CX1172" s="17" t="str">
        <f>IF(Wedstrijden!Z993="x","BB","")</f>
        <v/>
      </c>
      <c r="CY1172" s="17" t="str">
        <f>IF(Wedstrijden!AA993="x","B","")</f>
        <v/>
      </c>
      <c r="CZ1172" s="17" t="str">
        <f>IF(Wedstrijden!AB993="x","L","")</f>
        <v/>
      </c>
      <c r="DA1172" s="17" t="str">
        <f>IF(Wedstrijden!AC993="x","M","")</f>
        <v/>
      </c>
      <c r="DB1172" s="17" t="str">
        <f>IF(Wedstrijden!AD993="x","Z","")</f>
        <v/>
      </c>
      <c r="DC1172" s="17" t="str">
        <f>IF(Wedstrijden!AE993="x","ZZ","")</f>
        <v/>
      </c>
      <c r="DD1172" s="17" t="str">
        <f>IF(Wedstrijden!AF993="x","1.40","")</f>
        <v/>
      </c>
      <c r="DE1172" s="17" t="str">
        <f>IF(COUNTA(Wedstrijden!AP993:AR993)&lt;&gt;0,6,"")</f>
        <v/>
      </c>
      <c r="DF1172" s="17" t="str">
        <f t="shared" si="112"/>
        <v/>
      </c>
      <c r="DG1172" s="17" t="str">
        <f>IF(Wedstrijden!AP993="x","L","")</f>
        <v/>
      </c>
      <c r="DH1172" s="17" t="str">
        <f>IF(Wedstrijden!AQ993="x","M","")</f>
        <v/>
      </c>
      <c r="DI1172" s="17" t="str">
        <f>IF(Wedstrijden!AR993="x","Z","")</f>
        <v/>
      </c>
      <c r="DJ1172" s="17" t="str">
        <f>IF(Wedstrijden!AS993="x","Z","")</f>
        <v/>
      </c>
      <c r="DK1172" s="17" t="str">
        <f>IF(COUNTA(Wedstrijden!AU993:AW993)&lt;&gt;0,6,"")</f>
        <v/>
      </c>
      <c r="DL1172" s="17" t="str">
        <f t="shared" si="113"/>
        <v/>
      </c>
      <c r="DM1172" s="17" t="str">
        <f>IF(Wedstrijden!AU993="x","L","")</f>
        <v/>
      </c>
      <c r="DN1172" s="17" t="str">
        <f>IF(Wedstrijden!AV993="x","M","")</f>
        <v/>
      </c>
      <c r="DO1172" s="17" t="str">
        <f>IF(Wedstrijden!AW993="x","Z","")</f>
        <v/>
      </c>
      <c r="DP1172" s="17" t="str">
        <f>IF(Wedstrijden!AX993="x","Z","")</f>
        <v/>
      </c>
    </row>
    <row r="1173" spans="1:120" ht="14.4" x14ac:dyDescent="0.3">
      <c r="A1173" s="21">
        <f>Wedstrijden!A994</f>
        <v>0</v>
      </c>
      <c r="B1173" s="17" t="str">
        <f>IFERROR(VLOOKUP(Wedstrijden!#REF!,#REF!,2,FALSE),"")</f>
        <v/>
      </c>
      <c r="C1173" s="17" t="e">
        <f>Wedstrijden!#REF!</f>
        <v>#REF!</v>
      </c>
      <c r="D1173" s="17" t="str">
        <f>IFERROR(VLOOKUP(Wedstrijden!#REF!,#REF!,2,FALSE),"")</f>
        <v/>
      </c>
      <c r="E1173" s="17" t="str">
        <f>IFERROR(VLOOKUP(Wedstrijden!#REF!,#REF!,5,FALSE),"")</f>
        <v/>
      </c>
      <c r="F1173" s="17" t="e">
        <f>IF(Wedstrijden!#REF!&lt;&gt;"",Wedstrijden!#REF!,"")</f>
        <v>#REF!</v>
      </c>
      <c r="G1173" s="17" t="e">
        <f>IF(Wedstrijden!#REF!="Indoor",1,0)</f>
        <v>#REF!</v>
      </c>
      <c r="H1173" s="17" t="e">
        <f>Wedstrijden!#REF!</f>
        <v>#REF!</v>
      </c>
      <c r="I1173" s="17" t="e">
        <f>IF(Wedstrijden!#REF!="Nee",0,IF(Wedstrijden!#REF!="Ja",1,""))</f>
        <v>#REF!</v>
      </c>
      <c r="J1173" s="17" t="e">
        <f>IF(Wedstrijden!#REF!&lt;&gt;"",Wedstrijden!#REF!,"")</f>
        <v>#REF!</v>
      </c>
      <c r="W1173" s="18"/>
      <c r="AE1173" s="18"/>
      <c r="AN1173" s="18"/>
      <c r="AU1173" s="18"/>
      <c r="BA1173" s="18"/>
      <c r="BE1173" s="18"/>
      <c r="BJ1173" s="17" t="str">
        <f>IF(COUNTA(Wedstrijden!O994:Y994)&lt;&gt;0,1,"")</f>
        <v/>
      </c>
      <c r="BK1173" s="17" t="str">
        <f t="shared" si="108"/>
        <v/>
      </c>
      <c r="BL1173" s="17" t="str">
        <f>IF(Wedstrijden!O994="x","AA","")</f>
        <v/>
      </c>
      <c r="BM1173" s="17" t="str">
        <f>IF(Wedstrijden!P994="x","A","")</f>
        <v/>
      </c>
      <c r="BN1173" s="17" t="str">
        <f>IF(Wedstrijden!Q994="x","B1","")</f>
        <v/>
      </c>
      <c r="BO1173" s="17" t="e">
        <f>IF(Wedstrijden!#REF!="x","BB","")</f>
        <v>#REF!</v>
      </c>
      <c r="BP1173" s="17" t="str">
        <f>IF(Wedstrijden!S994="x","B","")</f>
        <v/>
      </c>
      <c r="BQ1173" s="17" t="str">
        <f>IF(Wedstrijden!T994="x","L1","")</f>
        <v/>
      </c>
      <c r="BR1173" s="17" t="str">
        <f>IF(Wedstrijden!U994="x","L2","")</f>
        <v/>
      </c>
      <c r="BS1173" s="17" t="str">
        <f>IF(Wedstrijden!V994="x","M1","")</f>
        <v/>
      </c>
      <c r="BT1173" s="17" t="str">
        <f>IF(Wedstrijden!W994="x","M2","")</f>
        <v/>
      </c>
      <c r="BU1173" s="17" t="str">
        <f>IF(Wedstrijden!X994="x","Z1","")</f>
        <v/>
      </c>
      <c r="BV1173" s="17" t="str">
        <f>IF(Wedstrijden!Y994="x","Z2","")</f>
        <v/>
      </c>
      <c r="BW1173" s="17" t="str">
        <f>IF(COUNTA(Wedstrijden!F994:N994)&lt;&gt;0,1,"")</f>
        <v/>
      </c>
      <c r="BX1173" s="17" t="str">
        <f t="shared" si="109"/>
        <v/>
      </c>
      <c r="BY1173" s="17" t="str">
        <f>IF(Wedstrijden!F994="x","BB","")</f>
        <v/>
      </c>
      <c r="BZ1173" s="17" t="str">
        <f>IF(Wedstrijden!G994="x","B","")</f>
        <v/>
      </c>
      <c r="CA1173" s="17" t="str">
        <f>IF(Wedstrijden!H994="x","L1","")</f>
        <v/>
      </c>
      <c r="CB1173" s="17" t="str">
        <f>IF(Wedstrijden!I994="x","L2","")</f>
        <v/>
      </c>
      <c r="CC1173" s="17" t="str">
        <f>IF(Wedstrijden!J994="x","M1","")</f>
        <v/>
      </c>
      <c r="CD1173" s="17" t="str">
        <f>IF(Wedstrijden!K994="x","M2","")</f>
        <v/>
      </c>
      <c r="CE1173" s="17" t="str">
        <f>IF(Wedstrijden!L994="x","Z1","")</f>
        <v/>
      </c>
      <c r="CF1173" s="17" t="str">
        <f>IF(Wedstrijden!M994="x","Z2","")</f>
        <v/>
      </c>
      <c r="CG1173" s="17" t="str">
        <f>IF(Wedstrijden!N994="x","ZZL","")</f>
        <v/>
      </c>
      <c r="CL1173" s="17" t="str">
        <f>IF(COUNTA(Wedstrijden!AG994:AN994)&lt;&gt;0,2,"")</f>
        <v/>
      </c>
      <c r="CM1173" s="17" t="str">
        <f t="shared" si="110"/>
        <v/>
      </c>
      <c r="CN1173" s="17" t="str">
        <f>IF(Wedstrijden!AG994="x","AA","")</f>
        <v/>
      </c>
      <c r="CO1173" s="17" t="str">
        <f>IF(Wedstrijden!AH994="x","A","")</f>
        <v/>
      </c>
      <c r="CP1173" s="17" t="str">
        <f>IF(Wedstrijden!AI994="x","BB","")</f>
        <v/>
      </c>
      <c r="CQ1173" s="17" t="str">
        <f>IF(Wedstrijden!AJ994="x","B","")</f>
        <v/>
      </c>
      <c r="CR1173" s="17" t="str">
        <f>IF(Wedstrijden!AK994="x","L","")</f>
        <v/>
      </c>
      <c r="CS1173" s="17" t="str">
        <f>IF(Wedstrijden!AL994="x","M","")</f>
        <v/>
      </c>
      <c r="CT1173" s="17" t="str">
        <f>IF(Wedstrijden!AM994="x","Z","")</f>
        <v/>
      </c>
      <c r="CU1173" s="17" t="str">
        <f>IF(Wedstrijden!AN994="x","ZZ","")</f>
        <v/>
      </c>
      <c r="CV1173" s="17" t="str">
        <f>IF(COUNTA(Wedstrijden!Z994:AF994)&lt;&gt;0,2,"")</f>
        <v/>
      </c>
      <c r="CW1173" s="17" t="str">
        <f t="shared" si="111"/>
        <v/>
      </c>
      <c r="CX1173" s="17" t="str">
        <f>IF(Wedstrijden!Z994="x","BB","")</f>
        <v/>
      </c>
      <c r="CY1173" s="17" t="str">
        <f>IF(Wedstrijden!AA994="x","B","")</f>
        <v/>
      </c>
      <c r="CZ1173" s="17" t="str">
        <f>IF(Wedstrijden!AB994="x","L","")</f>
        <v/>
      </c>
      <c r="DA1173" s="17" t="str">
        <f>IF(Wedstrijden!AC994="x","M","")</f>
        <v/>
      </c>
      <c r="DB1173" s="17" t="str">
        <f>IF(Wedstrijden!AD994="x","Z","")</f>
        <v/>
      </c>
      <c r="DC1173" s="17" t="str">
        <f>IF(Wedstrijden!AE994="x","ZZ","")</f>
        <v/>
      </c>
      <c r="DD1173" s="17" t="str">
        <f>IF(Wedstrijden!AF994="x","1.40","")</f>
        <v/>
      </c>
      <c r="DE1173" s="17" t="str">
        <f>IF(COUNTA(Wedstrijden!AP994:AR994)&lt;&gt;0,6,"")</f>
        <v/>
      </c>
      <c r="DF1173" s="17" t="str">
        <f t="shared" si="112"/>
        <v/>
      </c>
      <c r="DG1173" s="17" t="str">
        <f>IF(Wedstrijden!AP994="x","L","")</f>
        <v/>
      </c>
      <c r="DH1173" s="17" t="str">
        <f>IF(Wedstrijden!AQ994="x","M","")</f>
        <v/>
      </c>
      <c r="DI1173" s="17" t="str">
        <f>IF(Wedstrijden!AR994="x","Z","")</f>
        <v/>
      </c>
      <c r="DJ1173" s="17" t="str">
        <f>IF(Wedstrijden!AS994="x","Z","")</f>
        <v/>
      </c>
      <c r="DK1173" s="17" t="str">
        <f>IF(COUNTA(Wedstrijden!AU994:AW994)&lt;&gt;0,6,"")</f>
        <v/>
      </c>
      <c r="DL1173" s="17" t="str">
        <f t="shared" si="113"/>
        <v/>
      </c>
      <c r="DM1173" s="17" t="str">
        <f>IF(Wedstrijden!AU994="x","L","")</f>
        <v/>
      </c>
      <c r="DN1173" s="17" t="str">
        <f>IF(Wedstrijden!AV994="x","M","")</f>
        <v/>
      </c>
      <c r="DO1173" s="17" t="str">
        <f>IF(Wedstrijden!AW994="x","Z","")</f>
        <v/>
      </c>
      <c r="DP1173" s="17" t="str">
        <f>IF(Wedstrijden!AX994="x","Z","")</f>
        <v/>
      </c>
    </row>
    <row r="1174" spans="1:120" ht="14.4" x14ac:dyDescent="0.3">
      <c r="A1174" s="21">
        <f>Wedstrijden!A995</f>
        <v>0</v>
      </c>
      <c r="B1174" s="17" t="str">
        <f>IFERROR(VLOOKUP(Wedstrijden!#REF!,#REF!,2,FALSE),"")</f>
        <v/>
      </c>
      <c r="C1174" s="17" t="e">
        <f>Wedstrijden!#REF!</f>
        <v>#REF!</v>
      </c>
      <c r="D1174" s="17" t="str">
        <f>IFERROR(VLOOKUP(Wedstrijden!#REF!,#REF!,2,FALSE),"")</f>
        <v/>
      </c>
      <c r="E1174" s="17" t="str">
        <f>IFERROR(VLOOKUP(Wedstrijden!#REF!,#REF!,5,FALSE),"")</f>
        <v/>
      </c>
      <c r="F1174" s="17" t="e">
        <f>IF(Wedstrijden!#REF!&lt;&gt;"",Wedstrijden!#REF!,"")</f>
        <v>#REF!</v>
      </c>
      <c r="G1174" s="17" t="e">
        <f>IF(Wedstrijden!#REF!="Indoor",1,0)</f>
        <v>#REF!</v>
      </c>
      <c r="H1174" s="17" t="e">
        <f>Wedstrijden!#REF!</f>
        <v>#REF!</v>
      </c>
      <c r="I1174" s="17" t="e">
        <f>IF(Wedstrijden!#REF!="Nee",0,IF(Wedstrijden!#REF!="Ja",1,""))</f>
        <v>#REF!</v>
      </c>
      <c r="J1174" s="17" t="e">
        <f>IF(Wedstrijden!#REF!&lt;&gt;"",Wedstrijden!#REF!,"")</f>
        <v>#REF!</v>
      </c>
      <c r="W1174" s="18"/>
      <c r="AE1174" s="18"/>
      <c r="AN1174" s="18"/>
      <c r="AU1174" s="18"/>
      <c r="BA1174" s="18"/>
      <c r="BE1174" s="18"/>
      <c r="BJ1174" s="17" t="str">
        <f>IF(COUNTA(Wedstrijden!O995:Y995)&lt;&gt;0,1,"")</f>
        <v/>
      </c>
      <c r="BK1174" s="17" t="str">
        <f t="shared" si="108"/>
        <v/>
      </c>
      <c r="BL1174" s="17" t="str">
        <f>IF(Wedstrijden!O995="x","AA","")</f>
        <v/>
      </c>
      <c r="BM1174" s="17" t="str">
        <f>IF(Wedstrijden!P995="x","A","")</f>
        <v/>
      </c>
      <c r="BN1174" s="17" t="str">
        <f>IF(Wedstrijden!Q995="x","B1","")</f>
        <v/>
      </c>
      <c r="BO1174" s="17" t="e">
        <f>IF(Wedstrijden!#REF!="x","BB","")</f>
        <v>#REF!</v>
      </c>
      <c r="BP1174" s="17" t="str">
        <f>IF(Wedstrijden!S995="x","B","")</f>
        <v/>
      </c>
      <c r="BQ1174" s="17" t="str">
        <f>IF(Wedstrijden!T995="x","L1","")</f>
        <v/>
      </c>
      <c r="BR1174" s="17" t="str">
        <f>IF(Wedstrijden!U995="x","L2","")</f>
        <v/>
      </c>
      <c r="BS1174" s="17" t="str">
        <f>IF(Wedstrijden!V995="x","M1","")</f>
        <v/>
      </c>
      <c r="BT1174" s="17" t="str">
        <f>IF(Wedstrijden!W995="x","M2","")</f>
        <v/>
      </c>
      <c r="BU1174" s="17" t="str">
        <f>IF(Wedstrijden!X995="x","Z1","")</f>
        <v/>
      </c>
      <c r="BV1174" s="17" t="str">
        <f>IF(Wedstrijden!Y995="x","Z2","")</f>
        <v/>
      </c>
      <c r="BW1174" s="17" t="str">
        <f>IF(COUNTA(Wedstrijden!F995:N995)&lt;&gt;0,1,"")</f>
        <v/>
      </c>
      <c r="BX1174" s="17" t="str">
        <f t="shared" si="109"/>
        <v/>
      </c>
      <c r="BY1174" s="17" t="str">
        <f>IF(Wedstrijden!F995="x","BB","")</f>
        <v/>
      </c>
      <c r="BZ1174" s="17" t="str">
        <f>IF(Wedstrijden!G995="x","B","")</f>
        <v/>
      </c>
      <c r="CA1174" s="17" t="str">
        <f>IF(Wedstrijden!H995="x","L1","")</f>
        <v/>
      </c>
      <c r="CB1174" s="17" t="str">
        <f>IF(Wedstrijden!I995="x","L2","")</f>
        <v/>
      </c>
      <c r="CC1174" s="17" t="str">
        <f>IF(Wedstrijden!J995="x","M1","")</f>
        <v/>
      </c>
      <c r="CD1174" s="17" t="str">
        <f>IF(Wedstrijden!K995="x","M2","")</f>
        <v/>
      </c>
      <c r="CE1174" s="17" t="str">
        <f>IF(Wedstrijden!L995="x","Z1","")</f>
        <v/>
      </c>
      <c r="CF1174" s="17" t="str">
        <f>IF(Wedstrijden!M995="x","Z2","")</f>
        <v/>
      </c>
      <c r="CG1174" s="17" t="str">
        <f>IF(Wedstrijden!N995="x","ZZL","")</f>
        <v/>
      </c>
      <c r="CL1174" s="17" t="str">
        <f>IF(COUNTA(Wedstrijden!AG995:AN995)&lt;&gt;0,2,"")</f>
        <v/>
      </c>
      <c r="CM1174" s="17" t="str">
        <f t="shared" si="110"/>
        <v/>
      </c>
      <c r="CN1174" s="17" t="str">
        <f>IF(Wedstrijden!AG995="x","AA","")</f>
        <v/>
      </c>
      <c r="CO1174" s="17" t="str">
        <f>IF(Wedstrijden!AH995="x","A","")</f>
        <v/>
      </c>
      <c r="CP1174" s="17" t="str">
        <f>IF(Wedstrijden!AI995="x","BB","")</f>
        <v/>
      </c>
      <c r="CQ1174" s="17" t="str">
        <f>IF(Wedstrijden!AJ995="x","B","")</f>
        <v/>
      </c>
      <c r="CR1174" s="17" t="str">
        <f>IF(Wedstrijden!AK995="x","L","")</f>
        <v/>
      </c>
      <c r="CS1174" s="17" t="str">
        <f>IF(Wedstrijden!AL995="x","M","")</f>
        <v/>
      </c>
      <c r="CT1174" s="17" t="str">
        <f>IF(Wedstrijden!AM995="x","Z","")</f>
        <v/>
      </c>
      <c r="CU1174" s="17" t="str">
        <f>IF(Wedstrijden!AN995="x","ZZ","")</f>
        <v/>
      </c>
      <c r="CV1174" s="17" t="str">
        <f>IF(COUNTA(Wedstrijden!Z995:AF995)&lt;&gt;0,2,"")</f>
        <v/>
      </c>
      <c r="CW1174" s="17" t="str">
        <f t="shared" si="111"/>
        <v/>
      </c>
      <c r="CX1174" s="17" t="str">
        <f>IF(Wedstrijden!Z995="x","BB","")</f>
        <v/>
      </c>
      <c r="CY1174" s="17" t="str">
        <f>IF(Wedstrijden!AA995="x","B","")</f>
        <v/>
      </c>
      <c r="CZ1174" s="17" t="str">
        <f>IF(Wedstrijden!AB995="x","L","")</f>
        <v/>
      </c>
      <c r="DA1174" s="17" t="str">
        <f>IF(Wedstrijden!AC995="x","M","")</f>
        <v/>
      </c>
      <c r="DB1174" s="17" t="str">
        <f>IF(Wedstrijden!AD995="x","Z","")</f>
        <v/>
      </c>
      <c r="DC1174" s="17" t="str">
        <f>IF(Wedstrijden!AE995="x","ZZ","")</f>
        <v/>
      </c>
      <c r="DD1174" s="17" t="str">
        <f>IF(Wedstrijden!AF995="x","1.40","")</f>
        <v/>
      </c>
      <c r="DE1174" s="17" t="str">
        <f>IF(COUNTA(Wedstrijden!AP995:AR995)&lt;&gt;0,6,"")</f>
        <v/>
      </c>
      <c r="DF1174" s="17" t="str">
        <f t="shared" si="112"/>
        <v/>
      </c>
      <c r="DG1174" s="17" t="str">
        <f>IF(Wedstrijden!AP995="x","L","")</f>
        <v/>
      </c>
      <c r="DH1174" s="17" t="str">
        <f>IF(Wedstrijden!AQ995="x","M","")</f>
        <v/>
      </c>
      <c r="DI1174" s="17" t="str">
        <f>IF(Wedstrijden!AR995="x","Z","")</f>
        <v/>
      </c>
      <c r="DJ1174" s="17" t="str">
        <f>IF(Wedstrijden!AS995="x","Z","")</f>
        <v/>
      </c>
      <c r="DK1174" s="17" t="str">
        <f>IF(COUNTA(Wedstrijden!AU995:AW995)&lt;&gt;0,6,"")</f>
        <v/>
      </c>
      <c r="DL1174" s="17" t="str">
        <f t="shared" si="113"/>
        <v/>
      </c>
      <c r="DM1174" s="17" t="str">
        <f>IF(Wedstrijden!AU995="x","L","")</f>
        <v/>
      </c>
      <c r="DN1174" s="17" t="str">
        <f>IF(Wedstrijden!AV995="x","M","")</f>
        <v/>
      </c>
      <c r="DO1174" s="17" t="str">
        <f>IF(Wedstrijden!AW995="x","Z","")</f>
        <v/>
      </c>
      <c r="DP1174" s="17" t="str">
        <f>IF(Wedstrijden!AX995="x","Z","")</f>
        <v/>
      </c>
    </row>
    <row r="1175" spans="1:120" ht="14.4" x14ac:dyDescent="0.3">
      <c r="A1175" s="21">
        <f>Wedstrijden!A996</f>
        <v>0</v>
      </c>
      <c r="B1175" s="17" t="str">
        <f>IFERROR(VLOOKUP(Wedstrijden!#REF!,#REF!,2,FALSE),"")</f>
        <v/>
      </c>
      <c r="C1175" s="17" t="e">
        <f>Wedstrijden!#REF!</f>
        <v>#REF!</v>
      </c>
      <c r="D1175" s="17" t="str">
        <f>IFERROR(VLOOKUP(Wedstrijden!#REF!,#REF!,2,FALSE),"")</f>
        <v/>
      </c>
      <c r="E1175" s="17" t="str">
        <f>IFERROR(VLOOKUP(Wedstrijden!#REF!,#REF!,5,FALSE),"")</f>
        <v/>
      </c>
      <c r="F1175" s="17" t="e">
        <f>IF(Wedstrijden!#REF!&lt;&gt;"",Wedstrijden!#REF!,"")</f>
        <v>#REF!</v>
      </c>
      <c r="G1175" s="17" t="e">
        <f>IF(Wedstrijden!#REF!="Indoor",1,0)</f>
        <v>#REF!</v>
      </c>
      <c r="H1175" s="17" t="e">
        <f>Wedstrijden!#REF!</f>
        <v>#REF!</v>
      </c>
      <c r="I1175" s="17" t="e">
        <f>IF(Wedstrijden!#REF!="Nee",0,IF(Wedstrijden!#REF!="Ja",1,""))</f>
        <v>#REF!</v>
      </c>
      <c r="J1175" s="17" t="e">
        <f>IF(Wedstrijden!#REF!&lt;&gt;"",Wedstrijden!#REF!,"")</f>
        <v>#REF!</v>
      </c>
      <c r="W1175" s="18"/>
      <c r="AE1175" s="18"/>
      <c r="AN1175" s="18"/>
      <c r="AU1175" s="18"/>
      <c r="BA1175" s="18"/>
      <c r="BE1175" s="18"/>
      <c r="BJ1175" s="17" t="str">
        <f>IF(COUNTA(Wedstrijden!O996:Y996)&lt;&gt;0,1,"")</f>
        <v/>
      </c>
      <c r="BK1175" s="17" t="str">
        <f t="shared" si="108"/>
        <v/>
      </c>
      <c r="BL1175" s="17" t="str">
        <f>IF(Wedstrijden!O996="x","AA","")</f>
        <v/>
      </c>
      <c r="BM1175" s="17" t="str">
        <f>IF(Wedstrijden!P996="x","A","")</f>
        <v/>
      </c>
      <c r="BN1175" s="17" t="str">
        <f>IF(Wedstrijden!Q996="x","B1","")</f>
        <v/>
      </c>
      <c r="BO1175" s="17" t="e">
        <f>IF(Wedstrijden!#REF!="x","BB","")</f>
        <v>#REF!</v>
      </c>
      <c r="BP1175" s="17" t="str">
        <f>IF(Wedstrijden!S996="x","B","")</f>
        <v/>
      </c>
      <c r="BQ1175" s="17" t="str">
        <f>IF(Wedstrijden!T996="x","L1","")</f>
        <v/>
      </c>
      <c r="BR1175" s="17" t="str">
        <f>IF(Wedstrijden!U996="x","L2","")</f>
        <v/>
      </c>
      <c r="BS1175" s="17" t="str">
        <f>IF(Wedstrijden!V996="x","M1","")</f>
        <v/>
      </c>
      <c r="BT1175" s="17" t="str">
        <f>IF(Wedstrijden!W996="x","M2","")</f>
        <v/>
      </c>
      <c r="BU1175" s="17" t="str">
        <f>IF(Wedstrijden!X996="x","Z1","")</f>
        <v/>
      </c>
      <c r="BV1175" s="17" t="str">
        <f>IF(Wedstrijden!Y996="x","Z2","")</f>
        <v/>
      </c>
      <c r="BW1175" s="17" t="str">
        <f>IF(COUNTA(Wedstrijden!F996:N996)&lt;&gt;0,1,"")</f>
        <v/>
      </c>
      <c r="BX1175" s="17" t="str">
        <f t="shared" si="109"/>
        <v/>
      </c>
      <c r="BY1175" s="17" t="str">
        <f>IF(Wedstrijden!F996="x","BB","")</f>
        <v/>
      </c>
      <c r="BZ1175" s="17" t="str">
        <f>IF(Wedstrijden!G996="x","B","")</f>
        <v/>
      </c>
      <c r="CA1175" s="17" t="str">
        <f>IF(Wedstrijden!H996="x","L1","")</f>
        <v/>
      </c>
      <c r="CB1175" s="17" t="str">
        <f>IF(Wedstrijden!I996="x","L2","")</f>
        <v/>
      </c>
      <c r="CC1175" s="17" t="str">
        <f>IF(Wedstrijden!J996="x","M1","")</f>
        <v/>
      </c>
      <c r="CD1175" s="17" t="str">
        <f>IF(Wedstrijden!K996="x","M2","")</f>
        <v/>
      </c>
      <c r="CE1175" s="17" t="str">
        <f>IF(Wedstrijden!L996="x","Z1","")</f>
        <v/>
      </c>
      <c r="CF1175" s="17" t="str">
        <f>IF(Wedstrijden!M996="x","Z2","")</f>
        <v/>
      </c>
      <c r="CG1175" s="17" t="str">
        <f>IF(Wedstrijden!N996="x","ZZL","")</f>
        <v/>
      </c>
      <c r="CL1175" s="17" t="str">
        <f>IF(COUNTA(Wedstrijden!AG996:AN996)&lt;&gt;0,2,"")</f>
        <v/>
      </c>
      <c r="CM1175" s="17" t="str">
        <f t="shared" si="110"/>
        <v/>
      </c>
      <c r="CN1175" s="17" t="str">
        <f>IF(Wedstrijden!AG996="x","AA","")</f>
        <v/>
      </c>
      <c r="CO1175" s="17" t="str">
        <f>IF(Wedstrijden!AH996="x","A","")</f>
        <v/>
      </c>
      <c r="CP1175" s="17" t="str">
        <f>IF(Wedstrijden!AI996="x","BB","")</f>
        <v/>
      </c>
      <c r="CQ1175" s="17" t="str">
        <f>IF(Wedstrijden!AJ996="x","B","")</f>
        <v/>
      </c>
      <c r="CR1175" s="17" t="str">
        <f>IF(Wedstrijden!AK996="x","L","")</f>
        <v/>
      </c>
      <c r="CS1175" s="17" t="str">
        <f>IF(Wedstrijden!AL996="x","M","")</f>
        <v/>
      </c>
      <c r="CT1175" s="17" t="str">
        <f>IF(Wedstrijden!AM996="x","Z","")</f>
        <v/>
      </c>
      <c r="CU1175" s="17" t="str">
        <f>IF(Wedstrijden!AN996="x","ZZ","")</f>
        <v/>
      </c>
      <c r="CV1175" s="17" t="str">
        <f>IF(COUNTA(Wedstrijden!Z996:AF996)&lt;&gt;0,2,"")</f>
        <v/>
      </c>
      <c r="CW1175" s="17" t="str">
        <f t="shared" si="111"/>
        <v/>
      </c>
      <c r="CX1175" s="17" t="str">
        <f>IF(Wedstrijden!Z996="x","BB","")</f>
        <v/>
      </c>
      <c r="CY1175" s="17" t="str">
        <f>IF(Wedstrijden!AA996="x","B","")</f>
        <v/>
      </c>
      <c r="CZ1175" s="17" t="str">
        <f>IF(Wedstrijden!AB996="x","L","")</f>
        <v/>
      </c>
      <c r="DA1175" s="17" t="str">
        <f>IF(Wedstrijden!AC996="x","M","")</f>
        <v/>
      </c>
      <c r="DB1175" s="17" t="str">
        <f>IF(Wedstrijden!AD996="x","Z","")</f>
        <v/>
      </c>
      <c r="DC1175" s="17" t="str">
        <f>IF(Wedstrijden!AE996="x","ZZ","")</f>
        <v/>
      </c>
      <c r="DD1175" s="17" t="str">
        <f>IF(Wedstrijden!AF996="x","1.40","")</f>
        <v/>
      </c>
      <c r="DE1175" s="17" t="str">
        <f>IF(COUNTA(Wedstrijden!AP996:AR996)&lt;&gt;0,6,"")</f>
        <v/>
      </c>
      <c r="DF1175" s="17" t="str">
        <f t="shared" si="112"/>
        <v/>
      </c>
      <c r="DG1175" s="17" t="str">
        <f>IF(Wedstrijden!AP996="x","L","")</f>
        <v/>
      </c>
      <c r="DH1175" s="17" t="str">
        <f>IF(Wedstrijden!AQ996="x","M","")</f>
        <v/>
      </c>
      <c r="DI1175" s="17" t="str">
        <f>IF(Wedstrijden!AR996="x","Z","")</f>
        <v/>
      </c>
      <c r="DJ1175" s="17" t="str">
        <f>IF(Wedstrijden!AS996="x","Z","")</f>
        <v/>
      </c>
      <c r="DK1175" s="17" t="str">
        <f>IF(COUNTA(Wedstrijden!AU996:AW996)&lt;&gt;0,6,"")</f>
        <v/>
      </c>
      <c r="DL1175" s="17" t="str">
        <f t="shared" si="113"/>
        <v/>
      </c>
      <c r="DM1175" s="17" t="str">
        <f>IF(Wedstrijden!AU996="x","L","")</f>
        <v/>
      </c>
      <c r="DN1175" s="17" t="str">
        <f>IF(Wedstrijden!AV996="x","M","")</f>
        <v/>
      </c>
      <c r="DO1175" s="17" t="str">
        <f>IF(Wedstrijden!AW996="x","Z","")</f>
        <v/>
      </c>
      <c r="DP1175" s="17" t="str">
        <f>IF(Wedstrijden!AX996="x","Z","")</f>
        <v/>
      </c>
    </row>
    <row r="1176" spans="1:120" ht="14.4" x14ac:dyDescent="0.3">
      <c r="A1176" s="21">
        <f>Wedstrijden!A997</f>
        <v>0</v>
      </c>
      <c r="B1176" s="17" t="str">
        <f>IFERROR(VLOOKUP(Wedstrijden!#REF!,#REF!,2,FALSE),"")</f>
        <v/>
      </c>
      <c r="C1176" s="17" t="e">
        <f>Wedstrijden!#REF!</f>
        <v>#REF!</v>
      </c>
      <c r="D1176" s="17" t="str">
        <f>IFERROR(VLOOKUP(Wedstrijden!#REF!,#REF!,2,FALSE),"")</f>
        <v/>
      </c>
      <c r="E1176" s="17" t="str">
        <f>IFERROR(VLOOKUP(Wedstrijden!#REF!,#REF!,5,FALSE),"")</f>
        <v/>
      </c>
      <c r="F1176" s="17" t="e">
        <f>IF(Wedstrijden!#REF!&lt;&gt;"",Wedstrijden!#REF!,"")</f>
        <v>#REF!</v>
      </c>
      <c r="G1176" s="17" t="e">
        <f>IF(Wedstrijden!#REF!="Indoor",1,0)</f>
        <v>#REF!</v>
      </c>
      <c r="H1176" s="17" t="e">
        <f>Wedstrijden!#REF!</f>
        <v>#REF!</v>
      </c>
      <c r="I1176" s="17" t="e">
        <f>IF(Wedstrijden!#REF!="Nee",0,IF(Wedstrijden!#REF!="Ja",1,""))</f>
        <v>#REF!</v>
      </c>
      <c r="J1176" s="17" t="e">
        <f>IF(Wedstrijden!#REF!&lt;&gt;"",Wedstrijden!#REF!,"")</f>
        <v>#REF!</v>
      </c>
      <c r="W1176" s="18"/>
      <c r="AE1176" s="18"/>
      <c r="AN1176" s="18"/>
      <c r="AU1176" s="18"/>
      <c r="BA1176" s="18"/>
      <c r="BE1176" s="18"/>
      <c r="BJ1176" s="17" t="str">
        <f>IF(COUNTA(Wedstrijden!O997:Y997)&lt;&gt;0,1,"")</f>
        <v/>
      </c>
      <c r="BK1176" s="17" t="str">
        <f t="shared" si="108"/>
        <v/>
      </c>
      <c r="BL1176" s="17" t="str">
        <f>IF(Wedstrijden!O997="x","AA","")</f>
        <v/>
      </c>
      <c r="BM1176" s="17" t="str">
        <f>IF(Wedstrijden!P997="x","A","")</f>
        <v/>
      </c>
      <c r="BN1176" s="17" t="str">
        <f>IF(Wedstrijden!Q997="x","B1","")</f>
        <v/>
      </c>
      <c r="BO1176" s="17" t="e">
        <f>IF(Wedstrijden!#REF!="x","BB","")</f>
        <v>#REF!</v>
      </c>
      <c r="BP1176" s="17" t="str">
        <f>IF(Wedstrijden!S997="x","B","")</f>
        <v/>
      </c>
      <c r="BQ1176" s="17" t="str">
        <f>IF(Wedstrijden!T997="x","L1","")</f>
        <v/>
      </c>
      <c r="BR1176" s="17" t="str">
        <f>IF(Wedstrijden!U997="x","L2","")</f>
        <v/>
      </c>
      <c r="BS1176" s="17" t="str">
        <f>IF(Wedstrijden!V997="x","M1","")</f>
        <v/>
      </c>
      <c r="BT1176" s="17" t="str">
        <f>IF(Wedstrijden!W997="x","M2","")</f>
        <v/>
      </c>
      <c r="BU1176" s="17" t="str">
        <f>IF(Wedstrijden!X997="x","Z1","")</f>
        <v/>
      </c>
      <c r="BV1176" s="17" t="str">
        <f>IF(Wedstrijden!Y997="x","Z2","")</f>
        <v/>
      </c>
      <c r="BW1176" s="17" t="str">
        <f>IF(COUNTA(Wedstrijden!F997:N997)&lt;&gt;0,1,"")</f>
        <v/>
      </c>
      <c r="BX1176" s="17" t="str">
        <f t="shared" si="109"/>
        <v/>
      </c>
      <c r="BY1176" s="17" t="str">
        <f>IF(Wedstrijden!F997="x","BB","")</f>
        <v/>
      </c>
      <c r="BZ1176" s="17" t="str">
        <f>IF(Wedstrijden!G997="x","B","")</f>
        <v/>
      </c>
      <c r="CA1176" s="17" t="str">
        <f>IF(Wedstrijden!H997="x","L1","")</f>
        <v/>
      </c>
      <c r="CB1176" s="17" t="str">
        <f>IF(Wedstrijden!I997="x","L2","")</f>
        <v/>
      </c>
      <c r="CC1176" s="17" t="str">
        <f>IF(Wedstrijden!J997="x","M1","")</f>
        <v/>
      </c>
      <c r="CD1176" s="17" t="str">
        <f>IF(Wedstrijden!K997="x","M2","")</f>
        <v/>
      </c>
      <c r="CE1176" s="17" t="str">
        <f>IF(Wedstrijden!L997="x","Z1","")</f>
        <v/>
      </c>
      <c r="CF1176" s="17" t="str">
        <f>IF(Wedstrijden!M997="x","Z2","")</f>
        <v/>
      </c>
      <c r="CG1176" s="17" t="str">
        <f>IF(Wedstrijden!N997="x","ZZL","")</f>
        <v/>
      </c>
      <c r="CL1176" s="17" t="str">
        <f>IF(COUNTA(Wedstrijden!AG997:AN997)&lt;&gt;0,2,"")</f>
        <v/>
      </c>
      <c r="CM1176" s="17" t="str">
        <f t="shared" si="110"/>
        <v/>
      </c>
      <c r="CN1176" s="17" t="str">
        <f>IF(Wedstrijden!AG997="x","AA","")</f>
        <v/>
      </c>
      <c r="CO1176" s="17" t="str">
        <f>IF(Wedstrijden!AH997="x","A","")</f>
        <v/>
      </c>
      <c r="CP1176" s="17" t="str">
        <f>IF(Wedstrijden!AI997="x","BB","")</f>
        <v/>
      </c>
      <c r="CQ1176" s="17" t="str">
        <f>IF(Wedstrijden!AJ997="x","B","")</f>
        <v/>
      </c>
      <c r="CR1176" s="17" t="str">
        <f>IF(Wedstrijden!AK997="x","L","")</f>
        <v/>
      </c>
      <c r="CS1176" s="17" t="str">
        <f>IF(Wedstrijden!AL997="x","M","")</f>
        <v/>
      </c>
      <c r="CT1176" s="17" t="str">
        <f>IF(Wedstrijden!AM997="x","Z","")</f>
        <v/>
      </c>
      <c r="CU1176" s="17" t="str">
        <f>IF(Wedstrijden!AN997="x","ZZ","")</f>
        <v/>
      </c>
      <c r="CV1176" s="17" t="str">
        <f>IF(COUNTA(Wedstrijden!Z997:AF997)&lt;&gt;0,2,"")</f>
        <v/>
      </c>
      <c r="CW1176" s="17" t="str">
        <f t="shared" si="111"/>
        <v/>
      </c>
      <c r="CX1176" s="17" t="str">
        <f>IF(Wedstrijden!Z997="x","BB","")</f>
        <v/>
      </c>
      <c r="CY1176" s="17" t="str">
        <f>IF(Wedstrijden!AA997="x","B","")</f>
        <v/>
      </c>
      <c r="CZ1176" s="17" t="str">
        <f>IF(Wedstrijden!AB997="x","L","")</f>
        <v/>
      </c>
      <c r="DA1176" s="17" t="str">
        <f>IF(Wedstrijden!AC997="x","M","")</f>
        <v/>
      </c>
      <c r="DB1176" s="17" t="str">
        <f>IF(Wedstrijden!AD997="x","Z","")</f>
        <v/>
      </c>
      <c r="DC1176" s="17" t="str">
        <f>IF(Wedstrijden!AE997="x","ZZ","")</f>
        <v/>
      </c>
      <c r="DD1176" s="17" t="str">
        <f>IF(Wedstrijden!AF997="x","1.40","")</f>
        <v/>
      </c>
      <c r="DE1176" s="17" t="str">
        <f>IF(COUNTA(Wedstrijden!AP997:AR997)&lt;&gt;0,6,"")</f>
        <v/>
      </c>
      <c r="DF1176" s="17" t="str">
        <f t="shared" si="112"/>
        <v/>
      </c>
      <c r="DG1176" s="17" t="str">
        <f>IF(Wedstrijden!AP997="x","L","")</f>
        <v/>
      </c>
      <c r="DH1176" s="17" t="str">
        <f>IF(Wedstrijden!AQ997="x","M","")</f>
        <v/>
      </c>
      <c r="DI1176" s="17" t="str">
        <f>IF(Wedstrijden!AR997="x","Z","")</f>
        <v/>
      </c>
      <c r="DJ1176" s="17" t="str">
        <f>IF(Wedstrijden!AS997="x","Z","")</f>
        <v/>
      </c>
      <c r="DK1176" s="17" t="str">
        <f>IF(COUNTA(Wedstrijden!AU997:AW997)&lt;&gt;0,6,"")</f>
        <v/>
      </c>
      <c r="DL1176" s="17" t="str">
        <f t="shared" si="113"/>
        <v/>
      </c>
      <c r="DM1176" s="17" t="str">
        <f>IF(Wedstrijden!AU997="x","L","")</f>
        <v/>
      </c>
      <c r="DN1176" s="17" t="str">
        <f>IF(Wedstrijden!AV997="x","M","")</f>
        <v/>
      </c>
      <c r="DO1176" s="17" t="str">
        <f>IF(Wedstrijden!AW997="x","Z","")</f>
        <v/>
      </c>
      <c r="DP1176" s="17" t="str">
        <f>IF(Wedstrijden!AX997="x","Z","")</f>
        <v/>
      </c>
    </row>
    <row r="1177" spans="1:120" ht="14.4" x14ac:dyDescent="0.3">
      <c r="A1177" s="21">
        <f>Wedstrijden!A998</f>
        <v>0</v>
      </c>
      <c r="B1177" s="17" t="str">
        <f>IFERROR(VLOOKUP(Wedstrijden!#REF!,#REF!,2,FALSE),"")</f>
        <v/>
      </c>
      <c r="C1177" s="17" t="e">
        <f>Wedstrijden!#REF!</f>
        <v>#REF!</v>
      </c>
      <c r="D1177" s="17" t="str">
        <f>IFERROR(VLOOKUP(Wedstrijden!#REF!,#REF!,2,FALSE),"")</f>
        <v/>
      </c>
      <c r="E1177" s="17" t="str">
        <f>IFERROR(VLOOKUP(Wedstrijden!#REF!,#REF!,5,FALSE),"")</f>
        <v/>
      </c>
      <c r="F1177" s="17" t="e">
        <f>IF(Wedstrijden!#REF!&lt;&gt;"",Wedstrijden!#REF!,"")</f>
        <v>#REF!</v>
      </c>
      <c r="G1177" s="17" t="e">
        <f>IF(Wedstrijden!#REF!="Indoor",1,0)</f>
        <v>#REF!</v>
      </c>
      <c r="H1177" s="17" t="e">
        <f>Wedstrijden!#REF!</f>
        <v>#REF!</v>
      </c>
      <c r="I1177" s="17" t="e">
        <f>IF(Wedstrijden!#REF!="Nee",0,IF(Wedstrijden!#REF!="Ja",1,""))</f>
        <v>#REF!</v>
      </c>
      <c r="J1177" s="17" t="e">
        <f>IF(Wedstrijden!#REF!&lt;&gt;"",Wedstrijden!#REF!,"")</f>
        <v>#REF!</v>
      </c>
      <c r="W1177" s="18"/>
      <c r="AE1177" s="18"/>
      <c r="AN1177" s="18"/>
      <c r="AU1177" s="18"/>
      <c r="BA1177" s="18"/>
      <c r="BE1177" s="18"/>
      <c r="BJ1177" s="17" t="str">
        <f>IF(COUNTA(Wedstrijden!O998:Y998)&lt;&gt;0,1,"")</f>
        <v/>
      </c>
      <c r="BK1177" s="17" t="str">
        <f t="shared" si="108"/>
        <v/>
      </c>
      <c r="BL1177" s="17" t="str">
        <f>IF(Wedstrijden!O998="x","AA","")</f>
        <v/>
      </c>
      <c r="BM1177" s="17" t="str">
        <f>IF(Wedstrijden!P998="x","A","")</f>
        <v/>
      </c>
      <c r="BN1177" s="17" t="str">
        <f>IF(Wedstrijden!Q998="x","B1","")</f>
        <v/>
      </c>
      <c r="BO1177" s="17" t="e">
        <f>IF(Wedstrijden!#REF!="x","BB","")</f>
        <v>#REF!</v>
      </c>
      <c r="BP1177" s="17" t="str">
        <f>IF(Wedstrijden!S998="x","B","")</f>
        <v/>
      </c>
      <c r="BQ1177" s="17" t="str">
        <f>IF(Wedstrijden!T998="x","L1","")</f>
        <v/>
      </c>
      <c r="BR1177" s="17" t="str">
        <f>IF(Wedstrijden!U998="x","L2","")</f>
        <v/>
      </c>
      <c r="BS1177" s="17" t="str">
        <f>IF(Wedstrijden!V998="x","M1","")</f>
        <v/>
      </c>
      <c r="BT1177" s="17" t="str">
        <f>IF(Wedstrijden!W998="x","M2","")</f>
        <v/>
      </c>
      <c r="BU1177" s="17" t="str">
        <f>IF(Wedstrijden!X998="x","Z1","")</f>
        <v/>
      </c>
      <c r="BV1177" s="17" t="str">
        <f>IF(Wedstrijden!Y998="x","Z2","")</f>
        <v/>
      </c>
      <c r="BW1177" s="17" t="str">
        <f>IF(COUNTA(Wedstrijden!F998:N998)&lt;&gt;0,1,"")</f>
        <v/>
      </c>
      <c r="BX1177" s="17" t="str">
        <f t="shared" si="109"/>
        <v/>
      </c>
      <c r="BY1177" s="17" t="str">
        <f>IF(Wedstrijden!F998="x","BB","")</f>
        <v/>
      </c>
      <c r="BZ1177" s="17" t="str">
        <f>IF(Wedstrijden!G998="x","B","")</f>
        <v/>
      </c>
      <c r="CA1177" s="17" t="str">
        <f>IF(Wedstrijden!H998="x","L1","")</f>
        <v/>
      </c>
      <c r="CB1177" s="17" t="str">
        <f>IF(Wedstrijden!I998="x","L2","")</f>
        <v/>
      </c>
      <c r="CC1177" s="17" t="str">
        <f>IF(Wedstrijden!J998="x","M1","")</f>
        <v/>
      </c>
      <c r="CD1177" s="17" t="str">
        <f>IF(Wedstrijden!K998="x","M2","")</f>
        <v/>
      </c>
      <c r="CE1177" s="17" t="str">
        <f>IF(Wedstrijden!L998="x","Z1","")</f>
        <v/>
      </c>
      <c r="CF1177" s="17" t="str">
        <f>IF(Wedstrijden!M998="x","Z2","")</f>
        <v/>
      </c>
      <c r="CG1177" s="17" t="str">
        <f>IF(Wedstrijden!N998="x","ZZL","")</f>
        <v/>
      </c>
      <c r="CL1177" s="17" t="str">
        <f>IF(COUNTA(Wedstrijden!AG998:AN998)&lt;&gt;0,2,"")</f>
        <v/>
      </c>
      <c r="CM1177" s="17" t="str">
        <f t="shared" si="110"/>
        <v/>
      </c>
      <c r="CN1177" s="17" t="str">
        <f>IF(Wedstrijden!AG998="x","AA","")</f>
        <v/>
      </c>
      <c r="CO1177" s="17" t="str">
        <f>IF(Wedstrijden!AH998="x","A","")</f>
        <v/>
      </c>
      <c r="CP1177" s="17" t="str">
        <f>IF(Wedstrijden!AI998="x","BB","")</f>
        <v/>
      </c>
      <c r="CQ1177" s="17" t="str">
        <f>IF(Wedstrijden!AJ998="x","B","")</f>
        <v/>
      </c>
      <c r="CR1177" s="17" t="str">
        <f>IF(Wedstrijden!AK998="x","L","")</f>
        <v/>
      </c>
      <c r="CS1177" s="17" t="str">
        <f>IF(Wedstrijden!AL998="x","M","")</f>
        <v/>
      </c>
      <c r="CT1177" s="17" t="str">
        <f>IF(Wedstrijden!AM998="x","Z","")</f>
        <v/>
      </c>
      <c r="CU1177" s="17" t="str">
        <f>IF(Wedstrijden!AN998="x","ZZ","")</f>
        <v/>
      </c>
      <c r="CV1177" s="17" t="str">
        <f>IF(COUNTA(Wedstrijden!Z998:AF998)&lt;&gt;0,2,"")</f>
        <v/>
      </c>
      <c r="CW1177" s="17" t="str">
        <f t="shared" si="111"/>
        <v/>
      </c>
      <c r="CX1177" s="17" t="str">
        <f>IF(Wedstrijden!Z998="x","BB","")</f>
        <v/>
      </c>
      <c r="CY1177" s="17" t="str">
        <f>IF(Wedstrijden!AA998="x","B","")</f>
        <v/>
      </c>
      <c r="CZ1177" s="17" t="str">
        <f>IF(Wedstrijden!AB998="x","L","")</f>
        <v/>
      </c>
      <c r="DA1177" s="17" t="str">
        <f>IF(Wedstrijden!AC998="x","M","")</f>
        <v/>
      </c>
      <c r="DB1177" s="17" t="str">
        <f>IF(Wedstrijden!AD998="x","Z","")</f>
        <v/>
      </c>
      <c r="DC1177" s="17" t="str">
        <f>IF(Wedstrijden!AE998="x","ZZ","")</f>
        <v/>
      </c>
      <c r="DD1177" s="17" t="str">
        <f>IF(Wedstrijden!AF998="x","1.40","")</f>
        <v/>
      </c>
      <c r="DE1177" s="17" t="str">
        <f>IF(COUNTA(Wedstrijden!AP998:AR998)&lt;&gt;0,6,"")</f>
        <v/>
      </c>
      <c r="DF1177" s="17" t="str">
        <f t="shared" si="112"/>
        <v/>
      </c>
      <c r="DG1177" s="17" t="str">
        <f>IF(Wedstrijden!AP998="x","L","")</f>
        <v/>
      </c>
      <c r="DH1177" s="17" t="str">
        <f>IF(Wedstrijden!AQ998="x","M","")</f>
        <v/>
      </c>
      <c r="DI1177" s="17" t="str">
        <f>IF(Wedstrijden!AR998="x","Z","")</f>
        <v/>
      </c>
      <c r="DJ1177" s="17" t="str">
        <f>IF(Wedstrijden!AS998="x","Z","")</f>
        <v/>
      </c>
      <c r="DK1177" s="17" t="str">
        <f>IF(COUNTA(Wedstrijden!AU998:AW998)&lt;&gt;0,6,"")</f>
        <v/>
      </c>
      <c r="DL1177" s="17" t="str">
        <f t="shared" si="113"/>
        <v/>
      </c>
      <c r="DM1177" s="17" t="str">
        <f>IF(Wedstrijden!AU998="x","L","")</f>
        <v/>
      </c>
      <c r="DN1177" s="17" t="str">
        <f>IF(Wedstrijden!AV998="x","M","")</f>
        <v/>
      </c>
      <c r="DO1177" s="17" t="str">
        <f>IF(Wedstrijden!AW998="x","Z","")</f>
        <v/>
      </c>
      <c r="DP1177" s="17" t="str">
        <f>IF(Wedstrijden!AX998="x","Z","")</f>
        <v/>
      </c>
    </row>
    <row r="1178" spans="1:120" ht="14.4" x14ac:dyDescent="0.3">
      <c r="A1178" s="21">
        <f>Wedstrijden!A999</f>
        <v>0</v>
      </c>
      <c r="B1178" s="17" t="str">
        <f>IFERROR(VLOOKUP(Wedstrijden!#REF!,#REF!,2,FALSE),"")</f>
        <v/>
      </c>
      <c r="C1178" s="17" t="e">
        <f>Wedstrijden!#REF!</f>
        <v>#REF!</v>
      </c>
      <c r="D1178" s="17" t="str">
        <f>IFERROR(VLOOKUP(Wedstrijden!#REF!,#REF!,2,FALSE),"")</f>
        <v/>
      </c>
      <c r="E1178" s="17" t="str">
        <f>IFERROR(VLOOKUP(Wedstrijden!#REF!,#REF!,5,FALSE),"")</f>
        <v/>
      </c>
      <c r="F1178" s="17" t="e">
        <f>IF(Wedstrijden!#REF!&lt;&gt;"",Wedstrijden!#REF!,"")</f>
        <v>#REF!</v>
      </c>
      <c r="G1178" s="17" t="e">
        <f>IF(Wedstrijden!#REF!="Indoor",1,0)</f>
        <v>#REF!</v>
      </c>
      <c r="H1178" s="17" t="e">
        <f>Wedstrijden!#REF!</f>
        <v>#REF!</v>
      </c>
      <c r="I1178" s="17" t="e">
        <f>IF(Wedstrijden!#REF!="Nee",0,IF(Wedstrijden!#REF!="Ja",1,""))</f>
        <v>#REF!</v>
      </c>
      <c r="J1178" s="17" t="e">
        <f>IF(Wedstrijden!#REF!&lt;&gt;"",Wedstrijden!#REF!,"")</f>
        <v>#REF!</v>
      </c>
      <c r="W1178" s="18"/>
      <c r="AE1178" s="18"/>
      <c r="AN1178" s="18"/>
      <c r="AU1178" s="18"/>
      <c r="BA1178" s="18"/>
      <c r="BE1178" s="18"/>
      <c r="BJ1178" s="17" t="str">
        <f>IF(COUNTA(Wedstrijden!O999:Y999)&lt;&gt;0,1,"")</f>
        <v/>
      </c>
      <c r="BK1178" s="17" t="str">
        <f t="shared" si="108"/>
        <v/>
      </c>
      <c r="BL1178" s="17" t="str">
        <f>IF(Wedstrijden!O999="x","AA","")</f>
        <v/>
      </c>
      <c r="BM1178" s="17" t="str">
        <f>IF(Wedstrijden!P999="x","A","")</f>
        <v/>
      </c>
      <c r="BN1178" s="17" t="str">
        <f>IF(Wedstrijden!Q999="x","B1","")</f>
        <v/>
      </c>
      <c r="BO1178" s="17" t="e">
        <f>IF(Wedstrijden!#REF!="x","BB","")</f>
        <v>#REF!</v>
      </c>
      <c r="BP1178" s="17" t="str">
        <f>IF(Wedstrijden!S999="x","B","")</f>
        <v/>
      </c>
      <c r="BQ1178" s="17" t="str">
        <f>IF(Wedstrijden!T999="x","L1","")</f>
        <v/>
      </c>
      <c r="BR1178" s="17" t="str">
        <f>IF(Wedstrijden!U999="x","L2","")</f>
        <v/>
      </c>
      <c r="BS1178" s="17" t="str">
        <f>IF(Wedstrijden!V999="x","M1","")</f>
        <v/>
      </c>
      <c r="BT1178" s="17" t="str">
        <f>IF(Wedstrijden!W999="x","M2","")</f>
        <v/>
      </c>
      <c r="BU1178" s="17" t="str">
        <f>IF(Wedstrijden!X999="x","Z1","")</f>
        <v/>
      </c>
      <c r="BV1178" s="17" t="str">
        <f>IF(Wedstrijden!Y999="x","Z2","")</f>
        <v/>
      </c>
      <c r="BW1178" s="17" t="str">
        <f>IF(COUNTA(Wedstrijden!F999:N999)&lt;&gt;0,1,"")</f>
        <v/>
      </c>
      <c r="BX1178" s="17" t="str">
        <f t="shared" si="109"/>
        <v/>
      </c>
      <c r="BY1178" s="17" t="str">
        <f>IF(Wedstrijden!F999="x","BB","")</f>
        <v/>
      </c>
      <c r="BZ1178" s="17" t="str">
        <f>IF(Wedstrijden!G999="x","B","")</f>
        <v/>
      </c>
      <c r="CA1178" s="17" t="str">
        <f>IF(Wedstrijden!H999="x","L1","")</f>
        <v/>
      </c>
      <c r="CB1178" s="17" t="str">
        <f>IF(Wedstrijden!I999="x","L2","")</f>
        <v/>
      </c>
      <c r="CC1178" s="17" t="str">
        <f>IF(Wedstrijden!J999="x","M1","")</f>
        <v/>
      </c>
      <c r="CD1178" s="17" t="str">
        <f>IF(Wedstrijden!K999="x","M2","")</f>
        <v/>
      </c>
      <c r="CE1178" s="17" t="str">
        <f>IF(Wedstrijden!L999="x","Z1","")</f>
        <v/>
      </c>
      <c r="CF1178" s="17" t="str">
        <f>IF(Wedstrijden!M999="x","Z2","")</f>
        <v/>
      </c>
      <c r="CG1178" s="17" t="str">
        <f>IF(Wedstrijden!N999="x","ZZL","")</f>
        <v/>
      </c>
      <c r="CL1178" s="17" t="str">
        <f>IF(COUNTA(Wedstrijden!AG999:AN999)&lt;&gt;0,2,"")</f>
        <v/>
      </c>
      <c r="CM1178" s="17" t="str">
        <f t="shared" si="110"/>
        <v/>
      </c>
      <c r="CN1178" s="17" t="str">
        <f>IF(Wedstrijden!AG999="x","AA","")</f>
        <v/>
      </c>
      <c r="CO1178" s="17" t="str">
        <f>IF(Wedstrijden!AH999="x","A","")</f>
        <v/>
      </c>
      <c r="CP1178" s="17" t="str">
        <f>IF(Wedstrijden!AI999="x","BB","")</f>
        <v/>
      </c>
      <c r="CQ1178" s="17" t="str">
        <f>IF(Wedstrijden!AJ999="x","B","")</f>
        <v/>
      </c>
      <c r="CR1178" s="17" t="str">
        <f>IF(Wedstrijden!AK999="x","L","")</f>
        <v/>
      </c>
      <c r="CS1178" s="17" t="str">
        <f>IF(Wedstrijden!AL999="x","M","")</f>
        <v/>
      </c>
      <c r="CT1178" s="17" t="str">
        <f>IF(Wedstrijden!AM999="x","Z","")</f>
        <v/>
      </c>
      <c r="CU1178" s="17" t="str">
        <f>IF(Wedstrijden!AN999="x","ZZ","")</f>
        <v/>
      </c>
      <c r="CV1178" s="17" t="str">
        <f>IF(COUNTA(Wedstrijden!Z999:AF999)&lt;&gt;0,2,"")</f>
        <v/>
      </c>
      <c r="CW1178" s="17" t="str">
        <f t="shared" si="111"/>
        <v/>
      </c>
      <c r="CX1178" s="17" t="str">
        <f>IF(Wedstrijden!Z999="x","BB","")</f>
        <v/>
      </c>
      <c r="CY1178" s="17" t="str">
        <f>IF(Wedstrijden!AA999="x","B","")</f>
        <v/>
      </c>
      <c r="CZ1178" s="17" t="str">
        <f>IF(Wedstrijden!AB999="x","L","")</f>
        <v/>
      </c>
      <c r="DA1178" s="17" t="str">
        <f>IF(Wedstrijden!AC999="x","M","")</f>
        <v/>
      </c>
      <c r="DB1178" s="17" t="str">
        <f>IF(Wedstrijden!AD999="x","Z","")</f>
        <v/>
      </c>
      <c r="DC1178" s="17" t="str">
        <f>IF(Wedstrijden!AE999="x","ZZ","")</f>
        <v/>
      </c>
      <c r="DD1178" s="17" t="str">
        <f>IF(Wedstrijden!AF999="x","1.40","")</f>
        <v/>
      </c>
      <c r="DE1178" s="17" t="str">
        <f>IF(COUNTA(Wedstrijden!AP999:AR999)&lt;&gt;0,6,"")</f>
        <v/>
      </c>
      <c r="DF1178" s="17" t="str">
        <f t="shared" si="112"/>
        <v/>
      </c>
      <c r="DG1178" s="17" t="str">
        <f>IF(Wedstrijden!AP999="x","L","")</f>
        <v/>
      </c>
      <c r="DH1178" s="17" t="str">
        <f>IF(Wedstrijden!AQ999="x","M","")</f>
        <v/>
      </c>
      <c r="DI1178" s="17" t="str">
        <f>IF(Wedstrijden!AR999="x","Z","")</f>
        <v/>
      </c>
      <c r="DJ1178" s="17" t="str">
        <f>IF(Wedstrijden!AS999="x","Z","")</f>
        <v/>
      </c>
      <c r="DK1178" s="17" t="str">
        <f>IF(COUNTA(Wedstrijden!AU999:AW999)&lt;&gt;0,6,"")</f>
        <v/>
      </c>
      <c r="DL1178" s="17" t="str">
        <f t="shared" si="113"/>
        <v/>
      </c>
      <c r="DM1178" s="17" t="str">
        <f>IF(Wedstrijden!AU999="x","L","")</f>
        <v/>
      </c>
      <c r="DN1178" s="17" t="str">
        <f>IF(Wedstrijden!AV999="x","M","")</f>
        <v/>
      </c>
      <c r="DO1178" s="17" t="str">
        <f>IF(Wedstrijden!AW999="x","Z","")</f>
        <v/>
      </c>
      <c r="DP1178" s="17" t="str">
        <f>IF(Wedstrijden!AX999="x","Z","")</f>
        <v/>
      </c>
    </row>
    <row r="1179" spans="1:120" ht="14.4" x14ac:dyDescent="0.3">
      <c r="A1179" s="21">
        <f>Wedstrijden!A1000</f>
        <v>0</v>
      </c>
      <c r="B1179" s="17" t="str">
        <f>IFERROR(VLOOKUP(Wedstrijden!#REF!,#REF!,2,FALSE),"")</f>
        <v/>
      </c>
      <c r="C1179" s="17" t="e">
        <f>Wedstrijden!#REF!</f>
        <v>#REF!</v>
      </c>
      <c r="D1179" s="17" t="str">
        <f>IFERROR(VLOOKUP(Wedstrijden!#REF!,#REF!,2,FALSE),"")</f>
        <v/>
      </c>
      <c r="E1179" s="17" t="str">
        <f>IFERROR(VLOOKUP(Wedstrijden!#REF!,#REF!,5,FALSE),"")</f>
        <v/>
      </c>
      <c r="F1179" s="17" t="e">
        <f>IF(Wedstrijden!#REF!&lt;&gt;"",Wedstrijden!#REF!,"")</f>
        <v>#REF!</v>
      </c>
      <c r="G1179" s="17" t="e">
        <f>IF(Wedstrijden!#REF!="Indoor",1,0)</f>
        <v>#REF!</v>
      </c>
      <c r="H1179" s="17" t="e">
        <f>Wedstrijden!#REF!</f>
        <v>#REF!</v>
      </c>
      <c r="I1179" s="17" t="e">
        <f>IF(Wedstrijden!#REF!="Nee",0,IF(Wedstrijden!#REF!="Ja",1,""))</f>
        <v>#REF!</v>
      </c>
      <c r="J1179" s="17" t="e">
        <f>IF(Wedstrijden!#REF!&lt;&gt;"",Wedstrijden!#REF!,"")</f>
        <v>#REF!</v>
      </c>
      <c r="W1179" s="18"/>
      <c r="AE1179" s="18"/>
      <c r="AN1179" s="18"/>
      <c r="AU1179" s="18"/>
      <c r="BA1179" s="18"/>
      <c r="BE1179" s="18"/>
      <c r="BJ1179" s="17" t="str">
        <f>IF(COUNTA(Wedstrijden!O1000:Y1000)&lt;&gt;0,1,"")</f>
        <v/>
      </c>
      <c r="BK1179" s="17" t="str">
        <f t="shared" si="108"/>
        <v/>
      </c>
      <c r="BL1179" s="17" t="str">
        <f>IF(Wedstrijden!O1000="x","AA","")</f>
        <v/>
      </c>
      <c r="BM1179" s="17" t="str">
        <f>IF(Wedstrijden!P1000="x","A","")</f>
        <v/>
      </c>
      <c r="BN1179" s="17" t="str">
        <f>IF(Wedstrijden!Q1000="x","B1","")</f>
        <v/>
      </c>
      <c r="BO1179" s="17" t="e">
        <f>IF(Wedstrijden!#REF!="x","BB","")</f>
        <v>#REF!</v>
      </c>
      <c r="BP1179" s="17" t="str">
        <f>IF(Wedstrijden!S1000="x","B","")</f>
        <v/>
      </c>
      <c r="BQ1179" s="17" t="str">
        <f>IF(Wedstrijden!T1000="x","L1","")</f>
        <v/>
      </c>
      <c r="BR1179" s="17" t="str">
        <f>IF(Wedstrijden!U1000="x","L2","")</f>
        <v/>
      </c>
      <c r="BS1179" s="17" t="str">
        <f>IF(Wedstrijden!V1000="x","M1","")</f>
        <v/>
      </c>
      <c r="BT1179" s="17" t="str">
        <f>IF(Wedstrijden!W1000="x","M2","")</f>
        <v/>
      </c>
      <c r="BU1179" s="17" t="str">
        <f>IF(Wedstrijden!X1000="x","Z1","")</f>
        <v/>
      </c>
      <c r="BV1179" s="17" t="str">
        <f>IF(Wedstrijden!Y1000="x","Z2","")</f>
        <v/>
      </c>
      <c r="BW1179" s="17" t="str">
        <f>IF(COUNTA(Wedstrijden!F1000:N1000)&lt;&gt;0,1,"")</f>
        <v/>
      </c>
      <c r="BX1179" s="17" t="str">
        <f t="shared" si="109"/>
        <v/>
      </c>
      <c r="BY1179" s="17" t="str">
        <f>IF(Wedstrijden!F1000="x","BB","")</f>
        <v/>
      </c>
      <c r="BZ1179" s="17" t="str">
        <f>IF(Wedstrijden!G1000="x","B","")</f>
        <v/>
      </c>
      <c r="CA1179" s="17" t="str">
        <f>IF(Wedstrijden!H1000="x","L1","")</f>
        <v/>
      </c>
      <c r="CB1179" s="17" t="str">
        <f>IF(Wedstrijden!I1000="x","L2","")</f>
        <v/>
      </c>
      <c r="CC1179" s="17" t="str">
        <f>IF(Wedstrijden!J1000="x","M1","")</f>
        <v/>
      </c>
      <c r="CD1179" s="17" t="str">
        <f>IF(Wedstrijden!K1000="x","M2","")</f>
        <v/>
      </c>
      <c r="CE1179" s="17" t="str">
        <f>IF(Wedstrijden!L1000="x","Z1","")</f>
        <v/>
      </c>
      <c r="CF1179" s="17" t="str">
        <f>IF(Wedstrijden!M1000="x","Z2","")</f>
        <v/>
      </c>
      <c r="CG1179" s="17" t="str">
        <f>IF(Wedstrijden!N1000="x","ZZL","")</f>
        <v/>
      </c>
      <c r="CL1179" s="17" t="str">
        <f>IF(COUNTA(Wedstrijden!AG1000:AN1000)&lt;&gt;0,2,"")</f>
        <v/>
      </c>
      <c r="CM1179" s="17" t="str">
        <f t="shared" si="110"/>
        <v/>
      </c>
      <c r="CN1179" s="17" t="str">
        <f>IF(Wedstrijden!AG1000="x","AA","")</f>
        <v/>
      </c>
      <c r="CO1179" s="17" t="str">
        <f>IF(Wedstrijden!AH1000="x","A","")</f>
        <v/>
      </c>
      <c r="CP1179" s="17" t="str">
        <f>IF(Wedstrijden!AI1000="x","BB","")</f>
        <v/>
      </c>
      <c r="CQ1179" s="17" t="str">
        <f>IF(Wedstrijden!AJ1000="x","B","")</f>
        <v/>
      </c>
      <c r="CR1179" s="17" t="str">
        <f>IF(Wedstrijden!AK1000="x","L","")</f>
        <v/>
      </c>
      <c r="CS1179" s="17" t="str">
        <f>IF(Wedstrijden!AL1000="x","M","")</f>
        <v/>
      </c>
      <c r="CT1179" s="17" t="str">
        <f>IF(Wedstrijden!AM1000="x","Z","")</f>
        <v/>
      </c>
      <c r="CU1179" s="17" t="str">
        <f>IF(Wedstrijden!AN1000="x","ZZ","")</f>
        <v/>
      </c>
      <c r="CV1179" s="17" t="str">
        <f>IF(COUNTA(Wedstrijden!Z1000:AF1000)&lt;&gt;0,2,"")</f>
        <v/>
      </c>
      <c r="CW1179" s="17" t="str">
        <f t="shared" si="111"/>
        <v/>
      </c>
      <c r="CX1179" s="17" t="str">
        <f>IF(Wedstrijden!Z1000="x","BB","")</f>
        <v/>
      </c>
      <c r="CY1179" s="17" t="str">
        <f>IF(Wedstrijden!AA1000="x","B","")</f>
        <v/>
      </c>
      <c r="CZ1179" s="17" t="str">
        <f>IF(Wedstrijden!AB1000="x","L","")</f>
        <v/>
      </c>
      <c r="DA1179" s="17" t="str">
        <f>IF(Wedstrijden!AC1000="x","M","")</f>
        <v/>
      </c>
      <c r="DB1179" s="17" t="str">
        <f>IF(Wedstrijden!AD1000="x","Z","")</f>
        <v/>
      </c>
      <c r="DC1179" s="17" t="str">
        <f>IF(Wedstrijden!AE1000="x","ZZ","")</f>
        <v/>
      </c>
      <c r="DD1179" s="17" t="str">
        <f>IF(Wedstrijden!AF1000="x","1.40","")</f>
        <v/>
      </c>
      <c r="DE1179" s="17" t="str">
        <f>IF(COUNTA(Wedstrijden!AP1000:AR1000)&lt;&gt;0,6,"")</f>
        <v/>
      </c>
      <c r="DF1179" s="17" t="str">
        <f t="shared" si="112"/>
        <v/>
      </c>
      <c r="DG1179" s="17" t="str">
        <f>IF(Wedstrijden!AP1000="x","L","")</f>
        <v/>
      </c>
      <c r="DH1179" s="17" t="str">
        <f>IF(Wedstrijden!AQ1000="x","M","")</f>
        <v/>
      </c>
      <c r="DI1179" s="17" t="str">
        <f>IF(Wedstrijden!AR1000="x","Z","")</f>
        <v/>
      </c>
      <c r="DJ1179" s="17" t="str">
        <f>IF(Wedstrijden!AS1000="x","Z","")</f>
        <v/>
      </c>
      <c r="DK1179" s="17" t="str">
        <f>IF(COUNTA(Wedstrijden!AU1000:AW1000)&lt;&gt;0,6,"")</f>
        <v/>
      </c>
      <c r="DL1179" s="17" t="str">
        <f t="shared" si="113"/>
        <v/>
      </c>
      <c r="DM1179" s="17" t="str">
        <f>IF(Wedstrijden!AU1000="x","L","")</f>
        <v/>
      </c>
      <c r="DN1179" s="17" t="str">
        <f>IF(Wedstrijden!AV1000="x","M","")</f>
        <v/>
      </c>
      <c r="DO1179" s="17" t="str">
        <f>IF(Wedstrijden!AW1000="x","Z","")</f>
        <v/>
      </c>
      <c r="DP1179" s="17" t="str">
        <f>IF(Wedstrijden!AX1000="x","Z","")</f>
        <v/>
      </c>
    </row>
    <row r="1180" spans="1:120" ht="14.4" x14ac:dyDescent="0.3">
      <c r="A1180" s="21">
        <f>Wedstrijden!A1001</f>
        <v>0</v>
      </c>
      <c r="B1180" s="17" t="str">
        <f>IFERROR(VLOOKUP(Wedstrijden!#REF!,#REF!,2,FALSE),"")</f>
        <v/>
      </c>
      <c r="C1180" s="17" t="e">
        <f>Wedstrijden!#REF!</f>
        <v>#REF!</v>
      </c>
      <c r="D1180" s="17" t="str">
        <f>IFERROR(VLOOKUP(Wedstrijden!#REF!,#REF!,2,FALSE),"")</f>
        <v/>
      </c>
      <c r="E1180" s="17" t="str">
        <f>IFERROR(VLOOKUP(Wedstrijden!#REF!,#REF!,5,FALSE),"")</f>
        <v/>
      </c>
      <c r="F1180" s="17" t="e">
        <f>IF(Wedstrijden!#REF!&lt;&gt;"",Wedstrijden!#REF!,"")</f>
        <v>#REF!</v>
      </c>
      <c r="G1180" s="17" t="e">
        <f>IF(Wedstrijden!#REF!="Indoor",1,0)</f>
        <v>#REF!</v>
      </c>
      <c r="H1180" s="17" t="e">
        <f>Wedstrijden!#REF!</f>
        <v>#REF!</v>
      </c>
      <c r="I1180" s="17" t="e">
        <f>IF(Wedstrijden!#REF!="Nee",0,IF(Wedstrijden!#REF!="Ja",1,""))</f>
        <v>#REF!</v>
      </c>
      <c r="J1180" s="17" t="e">
        <f>IF(Wedstrijden!#REF!&lt;&gt;"",Wedstrijden!#REF!,"")</f>
        <v>#REF!</v>
      </c>
      <c r="W1180" s="18"/>
      <c r="AE1180" s="18"/>
      <c r="AN1180" s="18"/>
      <c r="AU1180" s="18"/>
      <c r="BA1180" s="18"/>
      <c r="BE1180" s="18"/>
      <c r="BJ1180" s="17" t="str">
        <f>IF(COUNTA(Wedstrijden!O1001:Y1001)&lt;&gt;0,1,"")</f>
        <v/>
      </c>
      <c r="BK1180" s="17" t="str">
        <f t="shared" si="108"/>
        <v/>
      </c>
      <c r="BL1180" s="17" t="str">
        <f>IF(Wedstrijden!O1001="x","AA","")</f>
        <v/>
      </c>
      <c r="BM1180" s="17" t="str">
        <f>IF(Wedstrijden!P1001="x","A","")</f>
        <v/>
      </c>
      <c r="BN1180" s="17" t="str">
        <f>IF(Wedstrijden!Q1001="x","B1","")</f>
        <v/>
      </c>
      <c r="BO1180" s="17" t="e">
        <f>IF(Wedstrijden!#REF!="x","BB","")</f>
        <v>#REF!</v>
      </c>
      <c r="BP1180" s="17" t="str">
        <f>IF(Wedstrijden!S1001="x","B","")</f>
        <v/>
      </c>
      <c r="BQ1180" s="17" t="str">
        <f>IF(Wedstrijden!T1001="x","L1","")</f>
        <v/>
      </c>
      <c r="BR1180" s="17" t="str">
        <f>IF(Wedstrijden!U1001="x","L2","")</f>
        <v/>
      </c>
      <c r="BS1180" s="17" t="str">
        <f>IF(Wedstrijden!V1001="x","M1","")</f>
        <v/>
      </c>
      <c r="BT1180" s="17" t="str">
        <f>IF(Wedstrijden!W1001="x","M2","")</f>
        <v/>
      </c>
      <c r="BU1180" s="17" t="str">
        <f>IF(Wedstrijden!X1001="x","Z1","")</f>
        <v/>
      </c>
      <c r="BV1180" s="17" t="str">
        <f>IF(Wedstrijden!Y1001="x","Z2","")</f>
        <v/>
      </c>
      <c r="BW1180" s="17" t="str">
        <f>IF(COUNTA(Wedstrijden!F1001:N1001)&lt;&gt;0,1,"")</f>
        <v/>
      </c>
      <c r="BX1180" s="17" t="str">
        <f t="shared" si="109"/>
        <v/>
      </c>
      <c r="BY1180" s="17" t="str">
        <f>IF(Wedstrijden!F1001="x","BB","")</f>
        <v/>
      </c>
      <c r="BZ1180" s="17" t="str">
        <f>IF(Wedstrijden!G1001="x","B","")</f>
        <v/>
      </c>
      <c r="CA1180" s="17" t="str">
        <f>IF(Wedstrijden!H1001="x","L1","")</f>
        <v/>
      </c>
      <c r="CB1180" s="17" t="str">
        <f>IF(Wedstrijden!I1001="x","L2","")</f>
        <v/>
      </c>
      <c r="CC1180" s="17" t="str">
        <f>IF(Wedstrijden!J1001="x","M1","")</f>
        <v/>
      </c>
      <c r="CD1180" s="17" t="str">
        <f>IF(Wedstrijden!K1001="x","M2","")</f>
        <v/>
      </c>
      <c r="CE1180" s="17" t="str">
        <f>IF(Wedstrijden!L1001="x","Z1","")</f>
        <v/>
      </c>
      <c r="CF1180" s="17" t="str">
        <f>IF(Wedstrijden!M1001="x","Z2","")</f>
        <v/>
      </c>
      <c r="CG1180" s="17" t="str">
        <f>IF(Wedstrijden!N1001="x","ZZL","")</f>
        <v/>
      </c>
      <c r="CL1180" s="17" t="str">
        <f>IF(COUNTA(Wedstrijden!AG1001:AN1001)&lt;&gt;0,2,"")</f>
        <v/>
      </c>
      <c r="CM1180" s="17" t="str">
        <f t="shared" si="110"/>
        <v/>
      </c>
      <c r="CN1180" s="17" t="str">
        <f>IF(Wedstrijden!AG1001="x","AA","")</f>
        <v/>
      </c>
      <c r="CO1180" s="17" t="str">
        <f>IF(Wedstrijden!AH1001="x","A","")</f>
        <v/>
      </c>
      <c r="CP1180" s="17" t="str">
        <f>IF(Wedstrijden!AI1001="x","BB","")</f>
        <v/>
      </c>
      <c r="CQ1180" s="17" t="str">
        <f>IF(Wedstrijden!AJ1001="x","B","")</f>
        <v/>
      </c>
      <c r="CR1180" s="17" t="str">
        <f>IF(Wedstrijden!AK1001="x","L","")</f>
        <v/>
      </c>
      <c r="CS1180" s="17" t="str">
        <f>IF(Wedstrijden!AL1001="x","M","")</f>
        <v/>
      </c>
      <c r="CT1180" s="17" t="str">
        <f>IF(Wedstrijden!AM1001="x","Z","")</f>
        <v/>
      </c>
      <c r="CU1180" s="17" t="str">
        <f>IF(Wedstrijden!AN1001="x","ZZ","")</f>
        <v/>
      </c>
      <c r="CV1180" s="17" t="str">
        <f>IF(COUNTA(Wedstrijden!Z1001:AF1001)&lt;&gt;0,2,"")</f>
        <v/>
      </c>
      <c r="CW1180" s="17" t="str">
        <f t="shared" si="111"/>
        <v/>
      </c>
      <c r="CX1180" s="17" t="str">
        <f>IF(Wedstrijden!Z1001="x","BB","")</f>
        <v/>
      </c>
      <c r="CY1180" s="17" t="str">
        <f>IF(Wedstrijden!AA1001="x","B","")</f>
        <v/>
      </c>
      <c r="CZ1180" s="17" t="str">
        <f>IF(Wedstrijden!AB1001="x","L","")</f>
        <v/>
      </c>
      <c r="DA1180" s="17" t="str">
        <f>IF(Wedstrijden!AC1001="x","M","")</f>
        <v/>
      </c>
      <c r="DB1180" s="17" t="str">
        <f>IF(Wedstrijden!AD1001="x","Z","")</f>
        <v/>
      </c>
      <c r="DC1180" s="17" t="str">
        <f>IF(Wedstrijden!AE1001="x","ZZ","")</f>
        <v/>
      </c>
      <c r="DD1180" s="17" t="str">
        <f>IF(Wedstrijden!AF1001="x","1.40","")</f>
        <v/>
      </c>
      <c r="DE1180" s="17" t="str">
        <f>IF(COUNTA(Wedstrijden!AP1001:AR1001)&lt;&gt;0,6,"")</f>
        <v/>
      </c>
      <c r="DF1180" s="17" t="str">
        <f t="shared" si="112"/>
        <v/>
      </c>
      <c r="DG1180" s="17" t="str">
        <f>IF(Wedstrijden!AP1001="x","L","")</f>
        <v/>
      </c>
      <c r="DH1180" s="17" t="str">
        <f>IF(Wedstrijden!AQ1001="x","M","")</f>
        <v/>
      </c>
      <c r="DI1180" s="17" t="str">
        <f>IF(Wedstrijden!AR1001="x","Z","")</f>
        <v/>
      </c>
      <c r="DJ1180" s="17" t="str">
        <f>IF(Wedstrijden!AS1001="x","Z","")</f>
        <v/>
      </c>
      <c r="DK1180" s="17" t="str">
        <f>IF(COUNTA(Wedstrijden!AU1001:AW1001)&lt;&gt;0,6,"")</f>
        <v/>
      </c>
      <c r="DL1180" s="17" t="str">
        <f t="shared" si="113"/>
        <v/>
      </c>
      <c r="DM1180" s="17" t="str">
        <f>IF(Wedstrijden!AU1001="x","L","")</f>
        <v/>
      </c>
      <c r="DN1180" s="17" t="str">
        <f>IF(Wedstrijden!AV1001="x","M","")</f>
        <v/>
      </c>
      <c r="DO1180" s="17" t="str">
        <f>IF(Wedstrijden!AW1001="x","Z","")</f>
        <v/>
      </c>
      <c r="DP1180" s="17" t="str">
        <f>IF(Wedstrijden!AX1001="x","Z","")</f>
        <v/>
      </c>
    </row>
    <row r="1181" spans="1:120" ht="14.4" x14ac:dyDescent="0.3">
      <c r="A1181" s="21">
        <f>Wedstrijden!A1002</f>
        <v>0</v>
      </c>
      <c r="B1181" s="17" t="str">
        <f>IFERROR(VLOOKUP(Wedstrijden!#REF!,#REF!,2,FALSE),"")</f>
        <v/>
      </c>
      <c r="C1181" s="17" t="e">
        <f>Wedstrijden!#REF!</f>
        <v>#REF!</v>
      </c>
      <c r="D1181" s="17" t="str">
        <f>IFERROR(VLOOKUP(Wedstrijden!#REF!,#REF!,2,FALSE),"")</f>
        <v/>
      </c>
      <c r="E1181" s="17" t="str">
        <f>IFERROR(VLOOKUP(Wedstrijden!#REF!,#REF!,5,FALSE),"")</f>
        <v/>
      </c>
      <c r="F1181" s="17" t="e">
        <f>IF(Wedstrijden!#REF!&lt;&gt;"",Wedstrijden!#REF!,"")</f>
        <v>#REF!</v>
      </c>
      <c r="G1181" s="17" t="e">
        <f>IF(Wedstrijden!#REF!="Indoor",1,0)</f>
        <v>#REF!</v>
      </c>
      <c r="H1181" s="17" t="e">
        <f>Wedstrijden!#REF!</f>
        <v>#REF!</v>
      </c>
      <c r="I1181" s="17" t="e">
        <f>IF(Wedstrijden!#REF!="Nee",0,IF(Wedstrijden!#REF!="Ja",1,""))</f>
        <v>#REF!</v>
      </c>
      <c r="J1181" s="17" t="e">
        <f>IF(Wedstrijden!#REF!&lt;&gt;"",Wedstrijden!#REF!,"")</f>
        <v>#REF!</v>
      </c>
      <c r="W1181" s="18"/>
      <c r="AE1181" s="18"/>
      <c r="AN1181" s="18"/>
      <c r="AU1181" s="18"/>
      <c r="BA1181" s="18"/>
      <c r="BE1181" s="18"/>
      <c r="BJ1181" s="17" t="str">
        <f>IF(COUNTA(Wedstrijden!O1002:Y1002)&lt;&gt;0,1,"")</f>
        <v/>
      </c>
      <c r="BK1181" s="17" t="str">
        <f t="shared" si="108"/>
        <v/>
      </c>
      <c r="BL1181" s="17" t="str">
        <f>IF(Wedstrijden!O1002="x","AA","")</f>
        <v/>
      </c>
      <c r="BM1181" s="17" t="str">
        <f>IF(Wedstrijden!P1002="x","A","")</f>
        <v/>
      </c>
      <c r="BN1181" s="17" t="str">
        <f>IF(Wedstrijden!Q1002="x","B1","")</f>
        <v/>
      </c>
      <c r="BO1181" s="17" t="e">
        <f>IF(Wedstrijden!#REF!="x","BB","")</f>
        <v>#REF!</v>
      </c>
      <c r="BP1181" s="17" t="str">
        <f>IF(Wedstrijden!S1002="x","B","")</f>
        <v/>
      </c>
      <c r="BQ1181" s="17" t="str">
        <f>IF(Wedstrijden!T1002="x","L1","")</f>
        <v/>
      </c>
      <c r="BR1181" s="17" t="str">
        <f>IF(Wedstrijden!U1002="x","L2","")</f>
        <v/>
      </c>
      <c r="BS1181" s="17" t="str">
        <f>IF(Wedstrijden!V1002="x","M1","")</f>
        <v/>
      </c>
      <c r="BT1181" s="17" t="str">
        <f>IF(Wedstrijden!W1002="x","M2","")</f>
        <v/>
      </c>
      <c r="BU1181" s="17" t="str">
        <f>IF(Wedstrijden!X1002="x","Z1","")</f>
        <v/>
      </c>
      <c r="BV1181" s="17" t="str">
        <f>IF(Wedstrijden!Y1002="x","Z2","")</f>
        <v/>
      </c>
      <c r="BW1181" s="17" t="str">
        <f>IF(COUNTA(Wedstrijden!F1002:N1002)&lt;&gt;0,1,"")</f>
        <v/>
      </c>
      <c r="BX1181" s="17" t="str">
        <f t="shared" si="109"/>
        <v/>
      </c>
      <c r="BY1181" s="17" t="str">
        <f>IF(Wedstrijden!F1002="x","BB","")</f>
        <v/>
      </c>
      <c r="BZ1181" s="17" t="str">
        <f>IF(Wedstrijden!G1002="x","B","")</f>
        <v/>
      </c>
      <c r="CA1181" s="17" t="str">
        <f>IF(Wedstrijden!H1002="x","L1","")</f>
        <v/>
      </c>
      <c r="CB1181" s="17" t="str">
        <f>IF(Wedstrijden!I1002="x","L2","")</f>
        <v/>
      </c>
      <c r="CC1181" s="17" t="str">
        <f>IF(Wedstrijden!J1002="x","M1","")</f>
        <v/>
      </c>
      <c r="CD1181" s="17" t="str">
        <f>IF(Wedstrijden!K1002="x","M2","")</f>
        <v/>
      </c>
      <c r="CE1181" s="17" t="str">
        <f>IF(Wedstrijden!L1002="x","Z1","")</f>
        <v/>
      </c>
      <c r="CF1181" s="17" t="str">
        <f>IF(Wedstrijden!M1002="x","Z2","")</f>
        <v/>
      </c>
      <c r="CG1181" s="17" t="str">
        <f>IF(Wedstrijden!N1002="x","ZZL","")</f>
        <v/>
      </c>
      <c r="CL1181" s="17" t="str">
        <f>IF(COUNTA(Wedstrijden!AG1002:AN1002)&lt;&gt;0,2,"")</f>
        <v/>
      </c>
      <c r="CM1181" s="17" t="str">
        <f t="shared" si="110"/>
        <v/>
      </c>
      <c r="CN1181" s="17" t="str">
        <f>IF(Wedstrijden!AG1002="x","AA","")</f>
        <v/>
      </c>
      <c r="CO1181" s="17" t="str">
        <f>IF(Wedstrijden!AH1002="x","A","")</f>
        <v/>
      </c>
      <c r="CP1181" s="17" t="str">
        <f>IF(Wedstrijden!AI1002="x","BB","")</f>
        <v/>
      </c>
      <c r="CQ1181" s="17" t="str">
        <f>IF(Wedstrijden!AJ1002="x","B","")</f>
        <v/>
      </c>
      <c r="CR1181" s="17" t="str">
        <f>IF(Wedstrijden!AK1002="x","L","")</f>
        <v/>
      </c>
      <c r="CS1181" s="17" t="str">
        <f>IF(Wedstrijden!AL1002="x","M","")</f>
        <v/>
      </c>
      <c r="CT1181" s="17" t="str">
        <f>IF(Wedstrijden!AM1002="x","Z","")</f>
        <v/>
      </c>
      <c r="CU1181" s="17" t="str">
        <f>IF(Wedstrijden!AN1002="x","ZZ","")</f>
        <v/>
      </c>
      <c r="CV1181" s="17" t="str">
        <f>IF(COUNTA(Wedstrijden!Z1002:AF1002)&lt;&gt;0,2,"")</f>
        <v/>
      </c>
      <c r="CW1181" s="17" t="str">
        <f t="shared" si="111"/>
        <v/>
      </c>
      <c r="CX1181" s="17" t="str">
        <f>IF(Wedstrijden!Z1002="x","BB","")</f>
        <v/>
      </c>
      <c r="CY1181" s="17" t="str">
        <f>IF(Wedstrijden!AA1002="x","B","")</f>
        <v/>
      </c>
      <c r="CZ1181" s="17" t="str">
        <f>IF(Wedstrijden!AB1002="x","L","")</f>
        <v/>
      </c>
      <c r="DA1181" s="17" t="str">
        <f>IF(Wedstrijden!AC1002="x","M","")</f>
        <v/>
      </c>
      <c r="DB1181" s="17" t="str">
        <f>IF(Wedstrijden!AD1002="x","Z","")</f>
        <v/>
      </c>
      <c r="DC1181" s="17" t="str">
        <f>IF(Wedstrijden!AE1002="x","ZZ","")</f>
        <v/>
      </c>
      <c r="DD1181" s="17" t="str">
        <f>IF(Wedstrijden!AF1002="x","1.40","")</f>
        <v/>
      </c>
      <c r="DE1181" s="17" t="str">
        <f>IF(COUNTA(Wedstrijden!AP1002:AR1002)&lt;&gt;0,6,"")</f>
        <v/>
      </c>
      <c r="DF1181" s="17" t="str">
        <f t="shared" si="112"/>
        <v/>
      </c>
      <c r="DG1181" s="17" t="str">
        <f>IF(Wedstrijden!AP1002="x","L","")</f>
        <v/>
      </c>
      <c r="DH1181" s="17" t="str">
        <f>IF(Wedstrijden!AQ1002="x","M","")</f>
        <v/>
      </c>
      <c r="DI1181" s="17" t="str">
        <f>IF(Wedstrijden!AR1002="x","Z","")</f>
        <v/>
      </c>
      <c r="DJ1181" s="17" t="str">
        <f>IF(Wedstrijden!AS1002="x","Z","")</f>
        <v/>
      </c>
      <c r="DK1181" s="17" t="str">
        <f>IF(COUNTA(Wedstrijden!AU1002:AW1002)&lt;&gt;0,6,"")</f>
        <v/>
      </c>
      <c r="DL1181" s="17" t="str">
        <f t="shared" si="113"/>
        <v/>
      </c>
      <c r="DM1181" s="17" t="str">
        <f>IF(Wedstrijden!AU1002="x","L","")</f>
        <v/>
      </c>
      <c r="DN1181" s="17" t="str">
        <f>IF(Wedstrijden!AV1002="x","M","")</f>
        <v/>
      </c>
      <c r="DO1181" s="17" t="str">
        <f>IF(Wedstrijden!AW1002="x","Z","")</f>
        <v/>
      </c>
      <c r="DP1181" s="17" t="str">
        <f>IF(Wedstrijden!AX1002="x","Z","")</f>
        <v/>
      </c>
    </row>
    <row r="1182" spans="1:120" ht="14.4" x14ac:dyDescent="0.3">
      <c r="A1182" s="21">
        <f>Wedstrijden!A1003</f>
        <v>0</v>
      </c>
      <c r="B1182" s="17" t="str">
        <f>IFERROR(VLOOKUP(Wedstrijden!#REF!,#REF!,2,FALSE),"")</f>
        <v/>
      </c>
      <c r="C1182" s="17" t="e">
        <f>Wedstrijden!#REF!</f>
        <v>#REF!</v>
      </c>
      <c r="D1182" s="17" t="str">
        <f>IFERROR(VLOOKUP(Wedstrijden!#REF!,#REF!,2,FALSE),"")</f>
        <v/>
      </c>
      <c r="E1182" s="17" t="str">
        <f>IFERROR(VLOOKUP(Wedstrijden!#REF!,#REF!,5,FALSE),"")</f>
        <v/>
      </c>
      <c r="F1182" s="17" t="e">
        <f>IF(Wedstrijden!#REF!&lt;&gt;"",Wedstrijden!#REF!,"")</f>
        <v>#REF!</v>
      </c>
      <c r="G1182" s="17" t="e">
        <f>IF(Wedstrijden!#REF!="Indoor",1,0)</f>
        <v>#REF!</v>
      </c>
      <c r="H1182" s="17" t="e">
        <f>Wedstrijden!#REF!</f>
        <v>#REF!</v>
      </c>
      <c r="I1182" s="17" t="e">
        <f>IF(Wedstrijden!#REF!="Nee",0,IF(Wedstrijden!#REF!="Ja",1,""))</f>
        <v>#REF!</v>
      </c>
      <c r="J1182" s="17" t="e">
        <f>IF(Wedstrijden!#REF!&lt;&gt;"",Wedstrijden!#REF!,"")</f>
        <v>#REF!</v>
      </c>
      <c r="W1182" s="18"/>
      <c r="AE1182" s="18"/>
      <c r="AN1182" s="18"/>
      <c r="AU1182" s="18"/>
      <c r="BA1182" s="18"/>
      <c r="BE1182" s="18"/>
      <c r="BJ1182" s="17" t="str">
        <f>IF(COUNTA(Wedstrijden!O1003:Y1003)&lt;&gt;0,1,"")</f>
        <v/>
      </c>
      <c r="BK1182" s="17" t="str">
        <f t="shared" si="108"/>
        <v/>
      </c>
      <c r="BL1182" s="17" t="str">
        <f>IF(Wedstrijden!O1003="x","AA","")</f>
        <v/>
      </c>
      <c r="BM1182" s="17" t="str">
        <f>IF(Wedstrijden!P1003="x","A","")</f>
        <v/>
      </c>
      <c r="BN1182" s="17" t="str">
        <f>IF(Wedstrijden!Q1003="x","B1","")</f>
        <v/>
      </c>
      <c r="BO1182" s="17" t="e">
        <f>IF(Wedstrijden!#REF!="x","BB","")</f>
        <v>#REF!</v>
      </c>
      <c r="BP1182" s="17" t="str">
        <f>IF(Wedstrijden!S1003="x","B","")</f>
        <v/>
      </c>
      <c r="BQ1182" s="17" t="str">
        <f>IF(Wedstrijden!T1003="x","L1","")</f>
        <v/>
      </c>
      <c r="BR1182" s="17" t="str">
        <f>IF(Wedstrijden!U1003="x","L2","")</f>
        <v/>
      </c>
      <c r="BS1182" s="17" t="str">
        <f>IF(Wedstrijden!V1003="x","M1","")</f>
        <v/>
      </c>
      <c r="BT1182" s="17" t="str">
        <f>IF(Wedstrijden!W1003="x","M2","")</f>
        <v/>
      </c>
      <c r="BU1182" s="17" t="str">
        <f>IF(Wedstrijden!X1003="x","Z1","")</f>
        <v/>
      </c>
      <c r="BV1182" s="17" t="str">
        <f>IF(Wedstrijden!Y1003="x","Z2","")</f>
        <v/>
      </c>
      <c r="BW1182" s="17" t="str">
        <f>IF(COUNTA(Wedstrijden!F1003:N1003)&lt;&gt;0,1,"")</f>
        <v/>
      </c>
      <c r="BX1182" s="17" t="str">
        <f t="shared" si="109"/>
        <v/>
      </c>
      <c r="BY1182" s="17" t="str">
        <f>IF(Wedstrijden!F1003="x","BB","")</f>
        <v/>
      </c>
      <c r="BZ1182" s="17" t="str">
        <f>IF(Wedstrijden!G1003="x","B","")</f>
        <v/>
      </c>
      <c r="CA1182" s="17" t="str">
        <f>IF(Wedstrijden!H1003="x","L1","")</f>
        <v/>
      </c>
      <c r="CB1182" s="17" t="str">
        <f>IF(Wedstrijden!I1003="x","L2","")</f>
        <v/>
      </c>
      <c r="CC1182" s="17" t="str">
        <f>IF(Wedstrijden!J1003="x","M1","")</f>
        <v/>
      </c>
      <c r="CD1182" s="17" t="str">
        <f>IF(Wedstrijden!K1003="x","M2","")</f>
        <v/>
      </c>
      <c r="CE1182" s="17" t="str">
        <f>IF(Wedstrijden!L1003="x","Z1","")</f>
        <v/>
      </c>
      <c r="CF1182" s="17" t="str">
        <f>IF(Wedstrijden!M1003="x","Z2","")</f>
        <v/>
      </c>
      <c r="CG1182" s="17" t="str">
        <f>IF(Wedstrijden!N1003="x","ZZL","")</f>
        <v/>
      </c>
      <c r="CL1182" s="17" t="str">
        <f>IF(COUNTA(Wedstrijden!AG1003:AN1003)&lt;&gt;0,2,"")</f>
        <v/>
      </c>
      <c r="CM1182" s="17" t="str">
        <f t="shared" si="110"/>
        <v/>
      </c>
      <c r="CN1182" s="17" t="str">
        <f>IF(Wedstrijden!AG1003="x","AA","")</f>
        <v/>
      </c>
      <c r="CO1182" s="17" t="str">
        <f>IF(Wedstrijden!AH1003="x","A","")</f>
        <v/>
      </c>
      <c r="CP1182" s="17" t="str">
        <f>IF(Wedstrijden!AI1003="x","BB","")</f>
        <v/>
      </c>
      <c r="CQ1182" s="17" t="str">
        <f>IF(Wedstrijden!AJ1003="x","B","")</f>
        <v/>
      </c>
      <c r="CR1182" s="17" t="str">
        <f>IF(Wedstrijden!AK1003="x","L","")</f>
        <v/>
      </c>
      <c r="CS1182" s="17" t="str">
        <f>IF(Wedstrijden!AL1003="x","M","")</f>
        <v/>
      </c>
      <c r="CT1182" s="17" t="str">
        <f>IF(Wedstrijden!AM1003="x","Z","")</f>
        <v/>
      </c>
      <c r="CU1182" s="17" t="str">
        <f>IF(Wedstrijden!AN1003="x","ZZ","")</f>
        <v/>
      </c>
      <c r="CV1182" s="17" t="str">
        <f>IF(COUNTA(Wedstrijden!Z1003:AF1003)&lt;&gt;0,2,"")</f>
        <v/>
      </c>
      <c r="CW1182" s="17" t="str">
        <f t="shared" si="111"/>
        <v/>
      </c>
      <c r="CX1182" s="17" t="str">
        <f>IF(Wedstrijden!Z1003="x","BB","")</f>
        <v/>
      </c>
      <c r="CY1182" s="17" t="str">
        <f>IF(Wedstrijden!AA1003="x","B","")</f>
        <v/>
      </c>
      <c r="CZ1182" s="17" t="str">
        <f>IF(Wedstrijden!AB1003="x","L","")</f>
        <v/>
      </c>
      <c r="DA1182" s="17" t="str">
        <f>IF(Wedstrijden!AC1003="x","M","")</f>
        <v/>
      </c>
      <c r="DB1182" s="17" t="str">
        <f>IF(Wedstrijden!AD1003="x","Z","")</f>
        <v/>
      </c>
      <c r="DC1182" s="17" t="str">
        <f>IF(Wedstrijden!AE1003="x","ZZ","")</f>
        <v/>
      </c>
      <c r="DD1182" s="17" t="str">
        <f>IF(Wedstrijden!AF1003="x","1.40","")</f>
        <v/>
      </c>
      <c r="DE1182" s="17" t="str">
        <f>IF(COUNTA(Wedstrijden!AP1003:AR1003)&lt;&gt;0,6,"")</f>
        <v/>
      </c>
      <c r="DF1182" s="17" t="str">
        <f t="shared" si="112"/>
        <v/>
      </c>
      <c r="DG1182" s="17" t="str">
        <f>IF(Wedstrijden!AP1003="x","L","")</f>
        <v/>
      </c>
      <c r="DH1182" s="17" t="str">
        <f>IF(Wedstrijden!AQ1003="x","M","")</f>
        <v/>
      </c>
      <c r="DI1182" s="17" t="str">
        <f>IF(Wedstrijden!AR1003="x","Z","")</f>
        <v/>
      </c>
      <c r="DJ1182" s="17" t="str">
        <f>IF(Wedstrijden!AS1003="x","Z","")</f>
        <v/>
      </c>
      <c r="DK1182" s="17" t="str">
        <f>IF(COUNTA(Wedstrijden!AU1003:AW1003)&lt;&gt;0,6,"")</f>
        <v/>
      </c>
      <c r="DL1182" s="17" t="str">
        <f t="shared" si="113"/>
        <v/>
      </c>
      <c r="DM1182" s="17" t="str">
        <f>IF(Wedstrijden!AU1003="x","L","")</f>
        <v/>
      </c>
      <c r="DN1182" s="17" t="str">
        <f>IF(Wedstrijden!AV1003="x","M","")</f>
        <v/>
      </c>
      <c r="DO1182" s="17" t="str">
        <f>IF(Wedstrijden!AW1003="x","Z","")</f>
        <v/>
      </c>
      <c r="DP1182" s="17" t="str">
        <f>IF(Wedstrijden!AX1003="x","Z","")</f>
        <v/>
      </c>
    </row>
    <row r="1183" spans="1:120" ht="14.4" x14ac:dyDescent="0.3">
      <c r="A1183" s="21">
        <f>Wedstrijden!A1004</f>
        <v>0</v>
      </c>
      <c r="B1183" s="17" t="str">
        <f>IFERROR(VLOOKUP(Wedstrijden!#REF!,#REF!,2,FALSE),"")</f>
        <v/>
      </c>
      <c r="C1183" s="17" t="e">
        <f>Wedstrijden!#REF!</f>
        <v>#REF!</v>
      </c>
      <c r="D1183" s="17" t="str">
        <f>IFERROR(VLOOKUP(Wedstrijden!#REF!,#REF!,2,FALSE),"")</f>
        <v/>
      </c>
      <c r="E1183" s="17" t="str">
        <f>IFERROR(VLOOKUP(Wedstrijden!#REF!,#REF!,5,FALSE),"")</f>
        <v/>
      </c>
      <c r="F1183" s="17" t="e">
        <f>IF(Wedstrijden!#REF!&lt;&gt;"",Wedstrijden!#REF!,"")</f>
        <v>#REF!</v>
      </c>
      <c r="G1183" s="17" t="e">
        <f>IF(Wedstrijden!#REF!="Indoor",1,0)</f>
        <v>#REF!</v>
      </c>
      <c r="H1183" s="17" t="e">
        <f>Wedstrijden!#REF!</f>
        <v>#REF!</v>
      </c>
      <c r="I1183" s="17" t="e">
        <f>IF(Wedstrijden!#REF!="Nee",0,IF(Wedstrijden!#REF!="Ja",1,""))</f>
        <v>#REF!</v>
      </c>
      <c r="J1183" s="17" t="e">
        <f>IF(Wedstrijden!#REF!&lt;&gt;"",Wedstrijden!#REF!,"")</f>
        <v>#REF!</v>
      </c>
      <c r="W1183" s="18"/>
      <c r="AE1183" s="18"/>
      <c r="AN1183" s="18"/>
      <c r="AU1183" s="18"/>
      <c r="BA1183" s="18"/>
      <c r="BE1183" s="18"/>
      <c r="BJ1183" s="17" t="str">
        <f>IF(COUNTA(Wedstrijden!O1004:Y1004)&lt;&gt;0,1,"")</f>
        <v/>
      </c>
      <c r="BK1183" s="17" t="str">
        <f t="shared" si="108"/>
        <v/>
      </c>
      <c r="BL1183" s="17" t="str">
        <f>IF(Wedstrijden!O1004="x","AA","")</f>
        <v/>
      </c>
      <c r="BM1183" s="17" t="str">
        <f>IF(Wedstrijden!P1004="x","A","")</f>
        <v/>
      </c>
      <c r="BN1183" s="17" t="str">
        <f>IF(Wedstrijden!Q1004="x","B1","")</f>
        <v/>
      </c>
      <c r="BO1183" s="17" t="e">
        <f>IF(Wedstrijden!#REF!="x","BB","")</f>
        <v>#REF!</v>
      </c>
      <c r="BP1183" s="17" t="str">
        <f>IF(Wedstrijden!S1004="x","B","")</f>
        <v/>
      </c>
      <c r="BQ1183" s="17" t="str">
        <f>IF(Wedstrijden!T1004="x","L1","")</f>
        <v/>
      </c>
      <c r="BR1183" s="17" t="str">
        <f>IF(Wedstrijden!U1004="x","L2","")</f>
        <v/>
      </c>
      <c r="BS1183" s="17" t="str">
        <f>IF(Wedstrijden!V1004="x","M1","")</f>
        <v/>
      </c>
      <c r="BT1183" s="17" t="str">
        <f>IF(Wedstrijden!W1004="x","M2","")</f>
        <v/>
      </c>
      <c r="BU1183" s="17" t="str">
        <f>IF(Wedstrijden!X1004="x","Z1","")</f>
        <v/>
      </c>
      <c r="BV1183" s="17" t="str">
        <f>IF(Wedstrijden!Y1004="x","Z2","")</f>
        <v/>
      </c>
      <c r="BW1183" s="17" t="str">
        <f>IF(COUNTA(Wedstrijden!F1004:N1004)&lt;&gt;0,1,"")</f>
        <v/>
      </c>
      <c r="BX1183" s="17" t="str">
        <f t="shared" si="109"/>
        <v/>
      </c>
      <c r="BY1183" s="17" t="str">
        <f>IF(Wedstrijden!F1004="x","BB","")</f>
        <v/>
      </c>
      <c r="BZ1183" s="17" t="str">
        <f>IF(Wedstrijden!G1004="x","B","")</f>
        <v/>
      </c>
      <c r="CA1183" s="17" t="str">
        <f>IF(Wedstrijden!H1004="x","L1","")</f>
        <v/>
      </c>
      <c r="CB1183" s="17" t="str">
        <f>IF(Wedstrijden!I1004="x","L2","")</f>
        <v/>
      </c>
      <c r="CC1183" s="17" t="str">
        <f>IF(Wedstrijden!J1004="x","M1","")</f>
        <v/>
      </c>
      <c r="CD1183" s="17" t="str">
        <f>IF(Wedstrijden!K1004="x","M2","")</f>
        <v/>
      </c>
      <c r="CE1183" s="17" t="str">
        <f>IF(Wedstrijden!L1004="x","Z1","")</f>
        <v/>
      </c>
      <c r="CF1183" s="17" t="str">
        <f>IF(Wedstrijden!M1004="x","Z2","")</f>
        <v/>
      </c>
      <c r="CG1183" s="17" t="str">
        <f>IF(Wedstrijden!N1004="x","ZZL","")</f>
        <v/>
      </c>
      <c r="CL1183" s="17" t="str">
        <f>IF(COUNTA(Wedstrijden!AG1004:AN1004)&lt;&gt;0,2,"")</f>
        <v/>
      </c>
      <c r="CM1183" s="17" t="str">
        <f t="shared" si="110"/>
        <v/>
      </c>
      <c r="CN1183" s="17" t="str">
        <f>IF(Wedstrijden!AG1004="x","AA","")</f>
        <v/>
      </c>
      <c r="CO1183" s="17" t="str">
        <f>IF(Wedstrijden!AH1004="x","A","")</f>
        <v/>
      </c>
      <c r="CP1183" s="17" t="str">
        <f>IF(Wedstrijden!AI1004="x","BB","")</f>
        <v/>
      </c>
      <c r="CQ1183" s="17" t="str">
        <f>IF(Wedstrijden!AJ1004="x","B","")</f>
        <v/>
      </c>
      <c r="CR1183" s="17" t="str">
        <f>IF(Wedstrijden!AK1004="x","L","")</f>
        <v/>
      </c>
      <c r="CS1183" s="17" t="str">
        <f>IF(Wedstrijden!AL1004="x","M","")</f>
        <v/>
      </c>
      <c r="CT1183" s="17" t="str">
        <f>IF(Wedstrijden!AM1004="x","Z","")</f>
        <v/>
      </c>
      <c r="CU1183" s="17" t="str">
        <f>IF(Wedstrijden!AN1004="x","ZZ","")</f>
        <v/>
      </c>
      <c r="CV1183" s="17" t="str">
        <f>IF(COUNTA(Wedstrijden!Z1004:AF1004)&lt;&gt;0,2,"")</f>
        <v/>
      </c>
      <c r="CW1183" s="17" t="str">
        <f t="shared" si="111"/>
        <v/>
      </c>
      <c r="CX1183" s="17" t="str">
        <f>IF(Wedstrijden!Z1004="x","BB","")</f>
        <v/>
      </c>
      <c r="CY1183" s="17" t="str">
        <f>IF(Wedstrijden!AA1004="x","B","")</f>
        <v/>
      </c>
      <c r="CZ1183" s="17" t="str">
        <f>IF(Wedstrijden!AB1004="x","L","")</f>
        <v/>
      </c>
      <c r="DA1183" s="17" t="str">
        <f>IF(Wedstrijden!AC1004="x","M","")</f>
        <v/>
      </c>
      <c r="DB1183" s="17" t="str">
        <f>IF(Wedstrijden!AD1004="x","Z","")</f>
        <v/>
      </c>
      <c r="DC1183" s="17" t="str">
        <f>IF(Wedstrijden!AE1004="x","ZZ","")</f>
        <v/>
      </c>
      <c r="DD1183" s="17" t="str">
        <f>IF(Wedstrijden!AF1004="x","1.40","")</f>
        <v/>
      </c>
      <c r="DE1183" s="17" t="str">
        <f>IF(COUNTA(Wedstrijden!AP1004:AR1004)&lt;&gt;0,6,"")</f>
        <v/>
      </c>
      <c r="DF1183" s="17" t="str">
        <f t="shared" si="112"/>
        <v/>
      </c>
      <c r="DG1183" s="17" t="str">
        <f>IF(Wedstrijden!AP1004="x","L","")</f>
        <v/>
      </c>
      <c r="DH1183" s="17" t="str">
        <f>IF(Wedstrijden!AQ1004="x","M","")</f>
        <v/>
      </c>
      <c r="DI1183" s="17" t="str">
        <f>IF(Wedstrijden!AR1004="x","Z","")</f>
        <v/>
      </c>
      <c r="DJ1183" s="17" t="str">
        <f>IF(Wedstrijden!AS1004="x","Z","")</f>
        <v/>
      </c>
      <c r="DK1183" s="17" t="str">
        <f>IF(COUNTA(Wedstrijden!AU1004:AW1004)&lt;&gt;0,6,"")</f>
        <v/>
      </c>
      <c r="DL1183" s="17" t="str">
        <f t="shared" si="113"/>
        <v/>
      </c>
      <c r="DM1183" s="17" t="str">
        <f>IF(Wedstrijden!AU1004="x","L","")</f>
        <v/>
      </c>
      <c r="DN1183" s="17" t="str">
        <f>IF(Wedstrijden!AV1004="x","M","")</f>
        <v/>
      </c>
      <c r="DO1183" s="17" t="str">
        <f>IF(Wedstrijden!AW1004="x","Z","")</f>
        <v/>
      </c>
      <c r="DP1183" s="17" t="str">
        <f>IF(Wedstrijden!AX1004="x","Z","")</f>
        <v/>
      </c>
    </row>
    <row r="1184" spans="1:120" ht="14.4" x14ac:dyDescent="0.3">
      <c r="A1184" s="21">
        <f>Wedstrijden!A1005</f>
        <v>0</v>
      </c>
      <c r="B1184" s="17" t="str">
        <f>IFERROR(VLOOKUP(Wedstrijden!#REF!,#REF!,2,FALSE),"")</f>
        <v/>
      </c>
      <c r="C1184" s="17" t="e">
        <f>Wedstrijden!#REF!</f>
        <v>#REF!</v>
      </c>
      <c r="D1184" s="17" t="str">
        <f>IFERROR(VLOOKUP(Wedstrijden!#REF!,#REF!,2,FALSE),"")</f>
        <v/>
      </c>
      <c r="E1184" s="17" t="str">
        <f>IFERROR(VLOOKUP(Wedstrijden!#REF!,#REF!,5,FALSE),"")</f>
        <v/>
      </c>
      <c r="F1184" s="17" t="e">
        <f>IF(Wedstrijden!#REF!&lt;&gt;"",Wedstrijden!#REF!,"")</f>
        <v>#REF!</v>
      </c>
      <c r="G1184" s="17" t="e">
        <f>IF(Wedstrijden!#REF!="Indoor",1,0)</f>
        <v>#REF!</v>
      </c>
      <c r="H1184" s="17" t="e">
        <f>Wedstrijden!#REF!</f>
        <v>#REF!</v>
      </c>
      <c r="I1184" s="17" t="e">
        <f>IF(Wedstrijden!#REF!="Nee",0,IF(Wedstrijden!#REF!="Ja",1,""))</f>
        <v>#REF!</v>
      </c>
      <c r="J1184" s="17" t="e">
        <f>IF(Wedstrijden!#REF!&lt;&gt;"",Wedstrijden!#REF!,"")</f>
        <v>#REF!</v>
      </c>
      <c r="W1184" s="18"/>
      <c r="AE1184" s="18"/>
      <c r="AN1184" s="18"/>
      <c r="AU1184" s="18"/>
      <c r="BA1184" s="18"/>
      <c r="BE1184" s="18"/>
      <c r="BJ1184" s="17" t="str">
        <f>IF(COUNTA(Wedstrijden!O1005:Y1005)&lt;&gt;0,1,"")</f>
        <v/>
      </c>
      <c r="BK1184" s="17" t="str">
        <f t="shared" si="108"/>
        <v/>
      </c>
      <c r="BL1184" s="17" t="str">
        <f>IF(Wedstrijden!O1005="x","AA","")</f>
        <v/>
      </c>
      <c r="BM1184" s="17" t="str">
        <f>IF(Wedstrijden!P1005="x","A","")</f>
        <v/>
      </c>
      <c r="BN1184" s="17" t="str">
        <f>IF(Wedstrijden!Q1005="x","B1","")</f>
        <v/>
      </c>
      <c r="BO1184" s="17" t="e">
        <f>IF(Wedstrijden!#REF!="x","BB","")</f>
        <v>#REF!</v>
      </c>
      <c r="BP1184" s="17" t="str">
        <f>IF(Wedstrijden!S1005="x","B","")</f>
        <v/>
      </c>
      <c r="BQ1184" s="17" t="str">
        <f>IF(Wedstrijden!T1005="x","L1","")</f>
        <v/>
      </c>
      <c r="BR1184" s="17" t="str">
        <f>IF(Wedstrijden!U1005="x","L2","")</f>
        <v/>
      </c>
      <c r="BS1184" s="17" t="str">
        <f>IF(Wedstrijden!V1005="x","M1","")</f>
        <v/>
      </c>
      <c r="BT1184" s="17" t="str">
        <f>IF(Wedstrijden!W1005="x","M2","")</f>
        <v/>
      </c>
      <c r="BU1184" s="17" t="str">
        <f>IF(Wedstrijden!X1005="x","Z1","")</f>
        <v/>
      </c>
      <c r="BV1184" s="17" t="str">
        <f>IF(Wedstrijden!Y1005="x","Z2","")</f>
        <v/>
      </c>
      <c r="BW1184" s="17" t="str">
        <f>IF(COUNTA(Wedstrijden!F1005:N1005)&lt;&gt;0,1,"")</f>
        <v/>
      </c>
      <c r="BX1184" s="17" t="str">
        <f t="shared" si="109"/>
        <v/>
      </c>
      <c r="BY1184" s="17" t="str">
        <f>IF(Wedstrijden!F1005="x","BB","")</f>
        <v/>
      </c>
      <c r="BZ1184" s="17" t="str">
        <f>IF(Wedstrijden!G1005="x","B","")</f>
        <v/>
      </c>
      <c r="CA1184" s="17" t="str">
        <f>IF(Wedstrijden!H1005="x","L1","")</f>
        <v/>
      </c>
      <c r="CB1184" s="17" t="str">
        <f>IF(Wedstrijden!I1005="x","L2","")</f>
        <v/>
      </c>
      <c r="CC1184" s="17" t="str">
        <f>IF(Wedstrijden!J1005="x","M1","")</f>
        <v/>
      </c>
      <c r="CD1184" s="17" t="str">
        <f>IF(Wedstrijden!K1005="x","M2","")</f>
        <v/>
      </c>
      <c r="CE1184" s="17" t="str">
        <f>IF(Wedstrijden!L1005="x","Z1","")</f>
        <v/>
      </c>
      <c r="CF1184" s="17" t="str">
        <f>IF(Wedstrijden!M1005="x","Z2","")</f>
        <v/>
      </c>
      <c r="CG1184" s="17" t="str">
        <f>IF(Wedstrijden!N1005="x","ZZL","")</f>
        <v/>
      </c>
      <c r="CL1184" s="17" t="str">
        <f>IF(COUNTA(Wedstrijden!AG1005:AN1005)&lt;&gt;0,2,"")</f>
        <v/>
      </c>
      <c r="CM1184" s="17" t="str">
        <f t="shared" si="110"/>
        <v/>
      </c>
      <c r="CN1184" s="17" t="str">
        <f>IF(Wedstrijden!AG1005="x","AA","")</f>
        <v/>
      </c>
      <c r="CO1184" s="17" t="str">
        <f>IF(Wedstrijden!AH1005="x","A","")</f>
        <v/>
      </c>
      <c r="CP1184" s="17" t="str">
        <f>IF(Wedstrijden!AI1005="x","BB","")</f>
        <v/>
      </c>
      <c r="CQ1184" s="17" t="str">
        <f>IF(Wedstrijden!AJ1005="x","B","")</f>
        <v/>
      </c>
      <c r="CR1184" s="17" t="str">
        <f>IF(Wedstrijden!AK1005="x","L","")</f>
        <v/>
      </c>
      <c r="CS1184" s="17" t="str">
        <f>IF(Wedstrijden!AL1005="x","M","")</f>
        <v/>
      </c>
      <c r="CT1184" s="17" t="str">
        <f>IF(Wedstrijden!AM1005="x","Z","")</f>
        <v/>
      </c>
      <c r="CU1184" s="17" t="str">
        <f>IF(Wedstrijden!AN1005="x","ZZ","")</f>
        <v/>
      </c>
      <c r="CV1184" s="17" t="str">
        <f>IF(COUNTA(Wedstrijden!Z1005:AF1005)&lt;&gt;0,2,"")</f>
        <v/>
      </c>
      <c r="CW1184" s="17" t="str">
        <f t="shared" si="111"/>
        <v/>
      </c>
      <c r="CX1184" s="17" t="str">
        <f>IF(Wedstrijden!Z1005="x","BB","")</f>
        <v/>
      </c>
      <c r="CY1184" s="17" t="str">
        <f>IF(Wedstrijden!AA1005="x","B","")</f>
        <v/>
      </c>
      <c r="CZ1184" s="17" t="str">
        <f>IF(Wedstrijden!AB1005="x","L","")</f>
        <v/>
      </c>
      <c r="DA1184" s="17" t="str">
        <f>IF(Wedstrijden!AC1005="x","M","")</f>
        <v/>
      </c>
      <c r="DB1184" s="17" t="str">
        <f>IF(Wedstrijden!AD1005="x","Z","")</f>
        <v/>
      </c>
      <c r="DC1184" s="17" t="str">
        <f>IF(Wedstrijden!AE1005="x","ZZ","")</f>
        <v/>
      </c>
      <c r="DD1184" s="17" t="str">
        <f>IF(Wedstrijden!AF1005="x","1.40","")</f>
        <v/>
      </c>
      <c r="DE1184" s="17" t="str">
        <f>IF(COUNTA(Wedstrijden!AP1005:AR1005)&lt;&gt;0,6,"")</f>
        <v/>
      </c>
      <c r="DF1184" s="17" t="str">
        <f t="shared" si="112"/>
        <v/>
      </c>
      <c r="DG1184" s="17" t="str">
        <f>IF(Wedstrijden!AP1005="x","L","")</f>
        <v/>
      </c>
      <c r="DH1184" s="17" t="str">
        <f>IF(Wedstrijden!AQ1005="x","M","")</f>
        <v/>
      </c>
      <c r="DI1184" s="17" t="str">
        <f>IF(Wedstrijden!AR1005="x","Z","")</f>
        <v/>
      </c>
      <c r="DJ1184" s="17" t="str">
        <f>IF(Wedstrijden!AS1005="x","Z","")</f>
        <v/>
      </c>
      <c r="DK1184" s="17" t="str">
        <f>IF(COUNTA(Wedstrijden!AU1005:AW1005)&lt;&gt;0,6,"")</f>
        <v/>
      </c>
      <c r="DL1184" s="17" t="str">
        <f t="shared" si="113"/>
        <v/>
      </c>
      <c r="DM1184" s="17" t="str">
        <f>IF(Wedstrijden!AU1005="x","L","")</f>
        <v/>
      </c>
      <c r="DN1184" s="17" t="str">
        <f>IF(Wedstrijden!AV1005="x","M","")</f>
        <v/>
      </c>
      <c r="DO1184" s="17" t="str">
        <f>IF(Wedstrijden!AW1005="x","Z","")</f>
        <v/>
      </c>
      <c r="DP1184" s="17" t="str">
        <f>IF(Wedstrijden!AX1005="x","Z","")</f>
        <v/>
      </c>
    </row>
    <row r="1185" spans="1:120" ht="14.4" x14ac:dyDescent="0.3">
      <c r="A1185" s="21">
        <f>Wedstrijden!A1006</f>
        <v>0</v>
      </c>
      <c r="B1185" s="17" t="str">
        <f>IFERROR(VLOOKUP(Wedstrijden!#REF!,#REF!,2,FALSE),"")</f>
        <v/>
      </c>
      <c r="C1185" s="17" t="e">
        <f>Wedstrijden!#REF!</f>
        <v>#REF!</v>
      </c>
      <c r="D1185" s="17" t="str">
        <f>IFERROR(VLOOKUP(Wedstrijden!#REF!,#REF!,2,FALSE),"")</f>
        <v/>
      </c>
      <c r="E1185" s="17" t="str">
        <f>IFERROR(VLOOKUP(Wedstrijden!#REF!,#REF!,5,FALSE),"")</f>
        <v/>
      </c>
      <c r="F1185" s="17" t="e">
        <f>IF(Wedstrijden!#REF!&lt;&gt;"",Wedstrijden!#REF!,"")</f>
        <v>#REF!</v>
      </c>
      <c r="G1185" s="17" t="e">
        <f>IF(Wedstrijden!#REF!="Indoor",1,0)</f>
        <v>#REF!</v>
      </c>
      <c r="H1185" s="17" t="e">
        <f>Wedstrijden!#REF!</f>
        <v>#REF!</v>
      </c>
      <c r="I1185" s="17" t="e">
        <f>IF(Wedstrijden!#REF!="Nee",0,IF(Wedstrijden!#REF!="Ja",1,""))</f>
        <v>#REF!</v>
      </c>
      <c r="J1185" s="17" t="e">
        <f>IF(Wedstrijden!#REF!&lt;&gt;"",Wedstrijden!#REF!,"")</f>
        <v>#REF!</v>
      </c>
      <c r="W1185" s="18"/>
      <c r="AE1185" s="18"/>
      <c r="AN1185" s="18"/>
      <c r="AU1185" s="18"/>
      <c r="BA1185" s="18"/>
      <c r="BE1185" s="18"/>
      <c r="BJ1185" s="17" t="str">
        <f>IF(COUNTA(Wedstrijden!O1006:Y1006)&lt;&gt;0,1,"")</f>
        <v/>
      </c>
      <c r="BK1185" s="17" t="str">
        <f t="shared" si="108"/>
        <v/>
      </c>
      <c r="BL1185" s="17" t="str">
        <f>IF(Wedstrijden!O1006="x","AA","")</f>
        <v/>
      </c>
      <c r="BM1185" s="17" t="str">
        <f>IF(Wedstrijden!P1006="x","A","")</f>
        <v/>
      </c>
      <c r="BN1185" s="17" t="str">
        <f>IF(Wedstrijden!Q1006="x","B1","")</f>
        <v/>
      </c>
      <c r="BO1185" s="17" t="e">
        <f>IF(Wedstrijden!#REF!="x","BB","")</f>
        <v>#REF!</v>
      </c>
      <c r="BP1185" s="17" t="str">
        <f>IF(Wedstrijden!S1006="x","B","")</f>
        <v/>
      </c>
      <c r="BQ1185" s="17" t="str">
        <f>IF(Wedstrijden!T1006="x","L1","")</f>
        <v/>
      </c>
      <c r="BR1185" s="17" t="str">
        <f>IF(Wedstrijden!U1006="x","L2","")</f>
        <v/>
      </c>
      <c r="BS1185" s="17" t="str">
        <f>IF(Wedstrijden!V1006="x","M1","")</f>
        <v/>
      </c>
      <c r="BT1185" s="17" t="str">
        <f>IF(Wedstrijden!W1006="x","M2","")</f>
        <v/>
      </c>
      <c r="BU1185" s="17" t="str">
        <f>IF(Wedstrijden!X1006="x","Z1","")</f>
        <v/>
      </c>
      <c r="BV1185" s="17" t="str">
        <f>IF(Wedstrijden!Y1006="x","Z2","")</f>
        <v/>
      </c>
      <c r="BW1185" s="17" t="str">
        <f>IF(COUNTA(Wedstrijden!F1006:N1006)&lt;&gt;0,1,"")</f>
        <v/>
      </c>
      <c r="BX1185" s="17" t="str">
        <f t="shared" si="109"/>
        <v/>
      </c>
      <c r="BY1185" s="17" t="str">
        <f>IF(Wedstrijden!F1006="x","BB","")</f>
        <v/>
      </c>
      <c r="BZ1185" s="17" t="str">
        <f>IF(Wedstrijden!G1006="x","B","")</f>
        <v/>
      </c>
      <c r="CA1185" s="17" t="str">
        <f>IF(Wedstrijden!H1006="x","L1","")</f>
        <v/>
      </c>
      <c r="CB1185" s="17" t="str">
        <f>IF(Wedstrijden!I1006="x","L2","")</f>
        <v/>
      </c>
      <c r="CC1185" s="17" t="str">
        <f>IF(Wedstrijden!J1006="x","M1","")</f>
        <v/>
      </c>
      <c r="CD1185" s="17" t="str">
        <f>IF(Wedstrijden!K1006="x","M2","")</f>
        <v/>
      </c>
      <c r="CE1185" s="17" t="str">
        <f>IF(Wedstrijden!L1006="x","Z1","")</f>
        <v/>
      </c>
      <c r="CF1185" s="17" t="str">
        <f>IF(Wedstrijden!M1006="x","Z2","")</f>
        <v/>
      </c>
      <c r="CG1185" s="17" t="str">
        <f>IF(Wedstrijden!N1006="x","ZZL","")</f>
        <v/>
      </c>
      <c r="CL1185" s="17" t="str">
        <f>IF(COUNTA(Wedstrijden!AG1006:AN1006)&lt;&gt;0,2,"")</f>
        <v/>
      </c>
      <c r="CM1185" s="17" t="str">
        <f t="shared" si="110"/>
        <v/>
      </c>
      <c r="CN1185" s="17" t="str">
        <f>IF(Wedstrijden!AG1006="x","AA","")</f>
        <v/>
      </c>
      <c r="CO1185" s="17" t="str">
        <f>IF(Wedstrijden!AH1006="x","A","")</f>
        <v/>
      </c>
      <c r="CP1185" s="17" t="str">
        <f>IF(Wedstrijden!AI1006="x","BB","")</f>
        <v/>
      </c>
      <c r="CQ1185" s="17" t="str">
        <f>IF(Wedstrijden!AJ1006="x","B","")</f>
        <v/>
      </c>
      <c r="CR1185" s="17" t="str">
        <f>IF(Wedstrijden!AK1006="x","L","")</f>
        <v/>
      </c>
      <c r="CS1185" s="17" t="str">
        <f>IF(Wedstrijden!AL1006="x","M","")</f>
        <v/>
      </c>
      <c r="CT1185" s="17" t="str">
        <f>IF(Wedstrijden!AM1006="x","Z","")</f>
        <v/>
      </c>
      <c r="CU1185" s="17" t="str">
        <f>IF(Wedstrijden!AN1006="x","ZZ","")</f>
        <v/>
      </c>
      <c r="CV1185" s="17" t="str">
        <f>IF(COUNTA(Wedstrijden!Z1006:AF1006)&lt;&gt;0,2,"")</f>
        <v/>
      </c>
      <c r="CW1185" s="17" t="str">
        <f t="shared" si="111"/>
        <v/>
      </c>
      <c r="CX1185" s="17" t="str">
        <f>IF(Wedstrijden!Z1006="x","BB","")</f>
        <v/>
      </c>
      <c r="CY1185" s="17" t="str">
        <f>IF(Wedstrijden!AA1006="x","B","")</f>
        <v/>
      </c>
      <c r="CZ1185" s="17" t="str">
        <f>IF(Wedstrijden!AB1006="x","L","")</f>
        <v/>
      </c>
      <c r="DA1185" s="17" t="str">
        <f>IF(Wedstrijden!AC1006="x","M","")</f>
        <v/>
      </c>
      <c r="DB1185" s="17" t="str">
        <f>IF(Wedstrijden!AD1006="x","Z","")</f>
        <v/>
      </c>
      <c r="DC1185" s="17" t="str">
        <f>IF(Wedstrijden!AE1006="x","ZZ","")</f>
        <v/>
      </c>
      <c r="DD1185" s="17" t="str">
        <f>IF(Wedstrijden!AF1006="x","1.40","")</f>
        <v/>
      </c>
      <c r="DE1185" s="17" t="str">
        <f>IF(COUNTA(Wedstrijden!AP1006:AR1006)&lt;&gt;0,6,"")</f>
        <v/>
      </c>
      <c r="DF1185" s="17" t="str">
        <f t="shared" si="112"/>
        <v/>
      </c>
      <c r="DG1185" s="17" t="str">
        <f>IF(Wedstrijden!AP1006="x","L","")</f>
        <v/>
      </c>
      <c r="DH1185" s="17" t="str">
        <f>IF(Wedstrijden!AQ1006="x","M","")</f>
        <v/>
      </c>
      <c r="DI1185" s="17" t="str">
        <f>IF(Wedstrijden!AR1006="x","Z","")</f>
        <v/>
      </c>
      <c r="DJ1185" s="17" t="str">
        <f>IF(Wedstrijden!AS1006="x","Z","")</f>
        <v/>
      </c>
      <c r="DK1185" s="17" t="str">
        <f>IF(COUNTA(Wedstrijden!AU1006:AW1006)&lt;&gt;0,6,"")</f>
        <v/>
      </c>
      <c r="DL1185" s="17" t="str">
        <f t="shared" si="113"/>
        <v/>
      </c>
      <c r="DM1185" s="17" t="str">
        <f>IF(Wedstrijden!AU1006="x","L","")</f>
        <v/>
      </c>
      <c r="DN1185" s="17" t="str">
        <f>IF(Wedstrijden!AV1006="x","M","")</f>
        <v/>
      </c>
      <c r="DO1185" s="17" t="str">
        <f>IF(Wedstrijden!AW1006="x","Z","")</f>
        <v/>
      </c>
      <c r="DP1185" s="17" t="str">
        <f>IF(Wedstrijden!AX1006="x","Z","")</f>
        <v/>
      </c>
    </row>
    <row r="1186" spans="1:120" ht="14.4" x14ac:dyDescent="0.3">
      <c r="A1186" s="21">
        <f>Wedstrijden!A1007</f>
        <v>0</v>
      </c>
      <c r="B1186" s="17" t="str">
        <f>IFERROR(VLOOKUP(Wedstrijden!#REF!,#REF!,2,FALSE),"")</f>
        <v/>
      </c>
      <c r="C1186" s="17" t="e">
        <f>Wedstrijden!#REF!</f>
        <v>#REF!</v>
      </c>
      <c r="D1186" s="17" t="str">
        <f>IFERROR(VLOOKUP(Wedstrijden!#REF!,#REF!,2,FALSE),"")</f>
        <v/>
      </c>
      <c r="E1186" s="17" t="str">
        <f>IFERROR(VLOOKUP(Wedstrijden!#REF!,#REF!,5,FALSE),"")</f>
        <v/>
      </c>
      <c r="F1186" s="17" t="e">
        <f>IF(Wedstrijden!#REF!&lt;&gt;"",Wedstrijden!#REF!,"")</f>
        <v>#REF!</v>
      </c>
      <c r="G1186" s="17" t="e">
        <f>IF(Wedstrijden!#REF!="Indoor",1,0)</f>
        <v>#REF!</v>
      </c>
      <c r="H1186" s="17" t="e">
        <f>Wedstrijden!#REF!</f>
        <v>#REF!</v>
      </c>
      <c r="I1186" s="17" t="e">
        <f>IF(Wedstrijden!#REF!="Nee",0,IF(Wedstrijden!#REF!="Ja",1,""))</f>
        <v>#REF!</v>
      </c>
      <c r="J1186" s="17" t="e">
        <f>IF(Wedstrijden!#REF!&lt;&gt;"",Wedstrijden!#REF!,"")</f>
        <v>#REF!</v>
      </c>
      <c r="W1186" s="18"/>
      <c r="AE1186" s="18"/>
      <c r="AN1186" s="18"/>
      <c r="AU1186" s="18"/>
      <c r="BA1186" s="18"/>
      <c r="BE1186" s="18"/>
      <c r="BJ1186" s="17" t="str">
        <f>IF(COUNTA(Wedstrijden!O1007:Y1007)&lt;&gt;0,1,"")</f>
        <v/>
      </c>
      <c r="BK1186" s="17" t="str">
        <f t="shared" si="108"/>
        <v/>
      </c>
      <c r="BL1186" s="17" t="str">
        <f>IF(Wedstrijden!O1007="x","AA","")</f>
        <v/>
      </c>
      <c r="BM1186" s="17" t="str">
        <f>IF(Wedstrijden!P1007="x","A","")</f>
        <v/>
      </c>
      <c r="BN1186" s="17" t="str">
        <f>IF(Wedstrijden!Q1007="x","B1","")</f>
        <v/>
      </c>
      <c r="BO1186" s="17" t="e">
        <f>IF(Wedstrijden!#REF!="x","BB","")</f>
        <v>#REF!</v>
      </c>
      <c r="BP1186" s="17" t="str">
        <f>IF(Wedstrijden!S1007="x","B","")</f>
        <v/>
      </c>
      <c r="BQ1186" s="17" t="str">
        <f>IF(Wedstrijden!T1007="x","L1","")</f>
        <v/>
      </c>
      <c r="BR1186" s="17" t="str">
        <f>IF(Wedstrijden!U1007="x","L2","")</f>
        <v/>
      </c>
      <c r="BS1186" s="17" t="str">
        <f>IF(Wedstrijden!V1007="x","M1","")</f>
        <v/>
      </c>
      <c r="BT1186" s="17" t="str">
        <f>IF(Wedstrijden!W1007="x","M2","")</f>
        <v/>
      </c>
      <c r="BU1186" s="17" t="str">
        <f>IF(Wedstrijden!X1007="x","Z1","")</f>
        <v/>
      </c>
      <c r="BV1186" s="17" t="str">
        <f>IF(Wedstrijden!Y1007="x","Z2","")</f>
        <v/>
      </c>
      <c r="BW1186" s="17" t="str">
        <f>IF(COUNTA(Wedstrijden!F1007:N1007)&lt;&gt;0,1,"")</f>
        <v/>
      </c>
      <c r="BX1186" s="17" t="str">
        <f t="shared" si="109"/>
        <v/>
      </c>
      <c r="BY1186" s="17" t="str">
        <f>IF(Wedstrijden!F1007="x","BB","")</f>
        <v/>
      </c>
      <c r="BZ1186" s="17" t="str">
        <f>IF(Wedstrijden!G1007="x","B","")</f>
        <v/>
      </c>
      <c r="CA1186" s="17" t="str">
        <f>IF(Wedstrijden!H1007="x","L1","")</f>
        <v/>
      </c>
      <c r="CB1186" s="17" t="str">
        <f>IF(Wedstrijden!I1007="x","L2","")</f>
        <v/>
      </c>
      <c r="CC1186" s="17" t="str">
        <f>IF(Wedstrijden!J1007="x","M1","")</f>
        <v/>
      </c>
      <c r="CD1186" s="17" t="str">
        <f>IF(Wedstrijden!K1007="x","M2","")</f>
        <v/>
      </c>
      <c r="CE1186" s="17" t="str">
        <f>IF(Wedstrijden!L1007="x","Z1","")</f>
        <v/>
      </c>
      <c r="CF1186" s="17" t="str">
        <f>IF(Wedstrijden!M1007="x","Z2","")</f>
        <v/>
      </c>
      <c r="CG1186" s="17" t="str">
        <f>IF(Wedstrijden!N1007="x","ZZL","")</f>
        <v/>
      </c>
      <c r="CL1186" s="17" t="str">
        <f>IF(COUNTA(Wedstrijden!AG1007:AN1007)&lt;&gt;0,2,"")</f>
        <v/>
      </c>
      <c r="CM1186" s="17" t="str">
        <f t="shared" si="110"/>
        <v/>
      </c>
      <c r="CN1186" s="17" t="str">
        <f>IF(Wedstrijden!AG1007="x","AA","")</f>
        <v/>
      </c>
      <c r="CO1186" s="17" t="str">
        <f>IF(Wedstrijden!AH1007="x","A","")</f>
        <v/>
      </c>
      <c r="CP1186" s="17" t="str">
        <f>IF(Wedstrijden!AI1007="x","BB","")</f>
        <v/>
      </c>
      <c r="CQ1186" s="17" t="str">
        <f>IF(Wedstrijden!AJ1007="x","B","")</f>
        <v/>
      </c>
      <c r="CR1186" s="17" t="str">
        <f>IF(Wedstrijden!AK1007="x","L","")</f>
        <v/>
      </c>
      <c r="CS1186" s="17" t="str">
        <f>IF(Wedstrijden!AL1007="x","M","")</f>
        <v/>
      </c>
      <c r="CT1186" s="17" t="str">
        <f>IF(Wedstrijden!AM1007="x","Z","")</f>
        <v/>
      </c>
      <c r="CU1186" s="17" t="str">
        <f>IF(Wedstrijden!AN1007="x","ZZ","")</f>
        <v/>
      </c>
      <c r="CV1186" s="17" t="str">
        <f>IF(COUNTA(Wedstrijden!Z1007:AF1007)&lt;&gt;0,2,"")</f>
        <v/>
      </c>
      <c r="CW1186" s="17" t="str">
        <f t="shared" si="111"/>
        <v/>
      </c>
      <c r="CX1186" s="17" t="str">
        <f>IF(Wedstrijden!Z1007="x","BB","")</f>
        <v/>
      </c>
      <c r="CY1186" s="17" t="str">
        <f>IF(Wedstrijden!AA1007="x","B","")</f>
        <v/>
      </c>
      <c r="CZ1186" s="17" t="str">
        <f>IF(Wedstrijden!AB1007="x","L","")</f>
        <v/>
      </c>
      <c r="DA1186" s="17" t="str">
        <f>IF(Wedstrijden!AC1007="x","M","")</f>
        <v/>
      </c>
      <c r="DB1186" s="17" t="str">
        <f>IF(Wedstrijden!AD1007="x","Z","")</f>
        <v/>
      </c>
      <c r="DC1186" s="17" t="str">
        <f>IF(Wedstrijden!AE1007="x","ZZ","")</f>
        <v/>
      </c>
      <c r="DD1186" s="17" t="str">
        <f>IF(Wedstrijden!AF1007="x","1.40","")</f>
        <v/>
      </c>
      <c r="DE1186" s="17" t="str">
        <f>IF(COUNTA(Wedstrijden!AP1007:AR1007)&lt;&gt;0,6,"")</f>
        <v/>
      </c>
      <c r="DF1186" s="17" t="str">
        <f t="shared" si="112"/>
        <v/>
      </c>
      <c r="DG1186" s="17" t="str">
        <f>IF(Wedstrijden!AP1007="x","L","")</f>
        <v/>
      </c>
      <c r="DH1186" s="17" t="str">
        <f>IF(Wedstrijden!AQ1007="x","M","")</f>
        <v/>
      </c>
      <c r="DI1186" s="17" t="str">
        <f>IF(Wedstrijden!AR1007="x","Z","")</f>
        <v/>
      </c>
      <c r="DJ1186" s="17" t="str">
        <f>IF(Wedstrijden!AS1007="x","Z","")</f>
        <v/>
      </c>
      <c r="DK1186" s="17" t="str">
        <f>IF(COUNTA(Wedstrijden!AU1007:AW1007)&lt;&gt;0,6,"")</f>
        <v/>
      </c>
      <c r="DL1186" s="17" t="str">
        <f t="shared" si="113"/>
        <v/>
      </c>
      <c r="DM1186" s="17" t="str">
        <f>IF(Wedstrijden!AU1007="x","L","")</f>
        <v/>
      </c>
      <c r="DN1186" s="17" t="str">
        <f>IF(Wedstrijden!AV1007="x","M","")</f>
        <v/>
      </c>
      <c r="DO1186" s="17" t="str">
        <f>IF(Wedstrijden!AW1007="x","Z","")</f>
        <v/>
      </c>
      <c r="DP1186" s="17" t="str">
        <f>IF(Wedstrijden!AX1007="x","Z","")</f>
        <v/>
      </c>
    </row>
    <row r="1187" spans="1:120" ht="14.4" x14ac:dyDescent="0.3">
      <c r="A1187" s="21">
        <f>Wedstrijden!A1008</f>
        <v>0</v>
      </c>
      <c r="B1187" s="17" t="str">
        <f>IFERROR(VLOOKUP(Wedstrijden!#REF!,#REF!,2,FALSE),"")</f>
        <v/>
      </c>
      <c r="C1187" s="17" t="e">
        <f>Wedstrijden!#REF!</f>
        <v>#REF!</v>
      </c>
      <c r="D1187" s="17" t="str">
        <f>IFERROR(VLOOKUP(Wedstrijden!#REF!,#REF!,2,FALSE),"")</f>
        <v/>
      </c>
      <c r="E1187" s="17" t="str">
        <f>IFERROR(VLOOKUP(Wedstrijden!#REF!,#REF!,5,FALSE),"")</f>
        <v/>
      </c>
      <c r="F1187" s="17" t="e">
        <f>IF(Wedstrijden!#REF!&lt;&gt;"",Wedstrijden!#REF!,"")</f>
        <v>#REF!</v>
      </c>
      <c r="G1187" s="17" t="e">
        <f>IF(Wedstrijden!#REF!="Indoor",1,0)</f>
        <v>#REF!</v>
      </c>
      <c r="H1187" s="17" t="e">
        <f>Wedstrijden!#REF!</f>
        <v>#REF!</v>
      </c>
      <c r="I1187" s="17" t="e">
        <f>IF(Wedstrijden!#REF!="Nee",0,IF(Wedstrijden!#REF!="Ja",1,""))</f>
        <v>#REF!</v>
      </c>
      <c r="J1187" s="17" t="e">
        <f>IF(Wedstrijden!#REF!&lt;&gt;"",Wedstrijden!#REF!,"")</f>
        <v>#REF!</v>
      </c>
      <c r="W1187" s="18"/>
      <c r="AE1187" s="18"/>
      <c r="AN1187" s="18"/>
      <c r="AU1187" s="18"/>
      <c r="BA1187" s="18"/>
      <c r="BE1187" s="18"/>
      <c r="BJ1187" s="17" t="str">
        <f>IF(COUNTA(Wedstrijden!O1008:Y1008)&lt;&gt;0,1,"")</f>
        <v/>
      </c>
      <c r="BK1187" s="17" t="str">
        <f t="shared" si="108"/>
        <v/>
      </c>
      <c r="BL1187" s="17" t="str">
        <f>IF(Wedstrijden!O1008="x","AA","")</f>
        <v/>
      </c>
      <c r="BM1187" s="17" t="str">
        <f>IF(Wedstrijden!P1008="x","A","")</f>
        <v/>
      </c>
      <c r="BN1187" s="17" t="str">
        <f>IF(Wedstrijden!Q1008="x","B1","")</f>
        <v/>
      </c>
      <c r="BO1187" s="17" t="e">
        <f>IF(Wedstrijden!#REF!="x","BB","")</f>
        <v>#REF!</v>
      </c>
      <c r="BP1187" s="17" t="str">
        <f>IF(Wedstrijden!S1008="x","B","")</f>
        <v/>
      </c>
      <c r="BQ1187" s="17" t="str">
        <f>IF(Wedstrijden!T1008="x","L1","")</f>
        <v/>
      </c>
      <c r="BR1187" s="17" t="str">
        <f>IF(Wedstrijden!U1008="x","L2","")</f>
        <v/>
      </c>
      <c r="BS1187" s="17" t="str">
        <f>IF(Wedstrijden!V1008="x","M1","")</f>
        <v/>
      </c>
      <c r="BT1187" s="17" t="str">
        <f>IF(Wedstrijden!W1008="x","M2","")</f>
        <v/>
      </c>
      <c r="BU1187" s="17" t="str">
        <f>IF(Wedstrijden!X1008="x","Z1","")</f>
        <v/>
      </c>
      <c r="BV1187" s="17" t="str">
        <f>IF(Wedstrijden!Y1008="x","Z2","")</f>
        <v/>
      </c>
      <c r="BW1187" s="17" t="str">
        <f>IF(COUNTA(Wedstrijden!F1008:N1008)&lt;&gt;0,1,"")</f>
        <v/>
      </c>
      <c r="BX1187" s="17" t="str">
        <f t="shared" si="109"/>
        <v/>
      </c>
      <c r="BY1187" s="17" t="str">
        <f>IF(Wedstrijden!F1008="x","BB","")</f>
        <v/>
      </c>
      <c r="BZ1187" s="17" t="str">
        <f>IF(Wedstrijden!G1008="x","B","")</f>
        <v/>
      </c>
      <c r="CA1187" s="17" t="str">
        <f>IF(Wedstrijden!H1008="x","L1","")</f>
        <v/>
      </c>
      <c r="CB1187" s="17" t="str">
        <f>IF(Wedstrijden!I1008="x","L2","")</f>
        <v/>
      </c>
      <c r="CC1187" s="17" t="str">
        <f>IF(Wedstrijden!J1008="x","M1","")</f>
        <v/>
      </c>
      <c r="CD1187" s="17" t="str">
        <f>IF(Wedstrijden!K1008="x","M2","")</f>
        <v/>
      </c>
      <c r="CE1187" s="17" t="str">
        <f>IF(Wedstrijden!L1008="x","Z1","")</f>
        <v/>
      </c>
      <c r="CF1187" s="17" t="str">
        <f>IF(Wedstrijden!M1008="x","Z2","")</f>
        <v/>
      </c>
      <c r="CG1187" s="17" t="str">
        <f>IF(Wedstrijden!N1008="x","ZZL","")</f>
        <v/>
      </c>
      <c r="CL1187" s="17" t="str">
        <f>IF(COUNTA(Wedstrijden!AG1008:AN1008)&lt;&gt;0,2,"")</f>
        <v/>
      </c>
      <c r="CM1187" s="17" t="str">
        <f t="shared" si="110"/>
        <v/>
      </c>
      <c r="CN1187" s="17" t="str">
        <f>IF(Wedstrijden!AG1008="x","AA","")</f>
        <v/>
      </c>
      <c r="CO1187" s="17" t="str">
        <f>IF(Wedstrijden!AH1008="x","A","")</f>
        <v/>
      </c>
      <c r="CP1187" s="17" t="str">
        <f>IF(Wedstrijden!AI1008="x","BB","")</f>
        <v/>
      </c>
      <c r="CQ1187" s="17" t="str">
        <f>IF(Wedstrijden!AJ1008="x","B","")</f>
        <v/>
      </c>
      <c r="CR1187" s="17" t="str">
        <f>IF(Wedstrijden!AK1008="x","L","")</f>
        <v/>
      </c>
      <c r="CS1187" s="17" t="str">
        <f>IF(Wedstrijden!AL1008="x","M","")</f>
        <v/>
      </c>
      <c r="CT1187" s="17" t="str">
        <f>IF(Wedstrijden!AM1008="x","Z","")</f>
        <v/>
      </c>
      <c r="CU1187" s="17" t="str">
        <f>IF(Wedstrijden!AN1008="x","ZZ","")</f>
        <v/>
      </c>
      <c r="CV1187" s="17" t="str">
        <f>IF(COUNTA(Wedstrijden!Z1008:AF1008)&lt;&gt;0,2,"")</f>
        <v/>
      </c>
      <c r="CW1187" s="17" t="str">
        <f t="shared" si="111"/>
        <v/>
      </c>
      <c r="CX1187" s="17" t="str">
        <f>IF(Wedstrijden!Z1008="x","BB","")</f>
        <v/>
      </c>
      <c r="CY1187" s="17" t="str">
        <f>IF(Wedstrijden!AA1008="x","B","")</f>
        <v/>
      </c>
      <c r="CZ1187" s="17" t="str">
        <f>IF(Wedstrijden!AB1008="x","L","")</f>
        <v/>
      </c>
      <c r="DA1187" s="17" t="str">
        <f>IF(Wedstrijden!AC1008="x","M","")</f>
        <v/>
      </c>
      <c r="DB1187" s="17" t="str">
        <f>IF(Wedstrijden!AD1008="x","Z","")</f>
        <v/>
      </c>
      <c r="DC1187" s="17" t="str">
        <f>IF(Wedstrijden!AE1008="x","ZZ","")</f>
        <v/>
      </c>
      <c r="DD1187" s="17" t="str">
        <f>IF(Wedstrijden!AF1008="x","1.40","")</f>
        <v/>
      </c>
      <c r="DE1187" s="17" t="str">
        <f>IF(COUNTA(Wedstrijden!AP1008:AR1008)&lt;&gt;0,6,"")</f>
        <v/>
      </c>
      <c r="DF1187" s="17" t="str">
        <f t="shared" si="112"/>
        <v/>
      </c>
      <c r="DG1187" s="17" t="str">
        <f>IF(Wedstrijden!AP1008="x","L","")</f>
        <v/>
      </c>
      <c r="DH1187" s="17" t="str">
        <f>IF(Wedstrijden!AQ1008="x","M","")</f>
        <v/>
      </c>
      <c r="DI1187" s="17" t="str">
        <f>IF(Wedstrijden!AR1008="x","Z","")</f>
        <v/>
      </c>
      <c r="DJ1187" s="17" t="str">
        <f>IF(Wedstrijden!AS1008="x","Z","")</f>
        <v/>
      </c>
      <c r="DK1187" s="17" t="str">
        <f>IF(COUNTA(Wedstrijden!AU1008:AW1008)&lt;&gt;0,6,"")</f>
        <v/>
      </c>
      <c r="DL1187" s="17" t="str">
        <f t="shared" si="113"/>
        <v/>
      </c>
      <c r="DM1187" s="17" t="str">
        <f>IF(Wedstrijden!AU1008="x","L","")</f>
        <v/>
      </c>
      <c r="DN1187" s="17" t="str">
        <f>IF(Wedstrijden!AV1008="x","M","")</f>
        <v/>
      </c>
      <c r="DO1187" s="17" t="str">
        <f>IF(Wedstrijden!AW1008="x","Z","")</f>
        <v/>
      </c>
      <c r="DP1187" s="17" t="str">
        <f>IF(Wedstrijden!AX1008="x","Z","")</f>
        <v/>
      </c>
    </row>
    <row r="1188" spans="1:120" ht="14.4" x14ac:dyDescent="0.3">
      <c r="A1188" s="21">
        <f>Wedstrijden!A1009</f>
        <v>0</v>
      </c>
      <c r="B1188" s="17" t="str">
        <f>IFERROR(VLOOKUP(Wedstrijden!#REF!,#REF!,2,FALSE),"")</f>
        <v/>
      </c>
      <c r="C1188" s="17" t="e">
        <f>Wedstrijden!#REF!</f>
        <v>#REF!</v>
      </c>
      <c r="D1188" s="17" t="str">
        <f>IFERROR(VLOOKUP(Wedstrijden!#REF!,#REF!,2,FALSE),"")</f>
        <v/>
      </c>
      <c r="E1188" s="17" t="str">
        <f>IFERROR(VLOOKUP(Wedstrijden!#REF!,#REF!,5,FALSE),"")</f>
        <v/>
      </c>
      <c r="F1188" s="17" t="e">
        <f>IF(Wedstrijden!#REF!&lt;&gt;"",Wedstrijden!#REF!,"")</f>
        <v>#REF!</v>
      </c>
      <c r="G1188" s="17" t="e">
        <f>IF(Wedstrijden!#REF!="Indoor",1,0)</f>
        <v>#REF!</v>
      </c>
      <c r="H1188" s="17" t="e">
        <f>Wedstrijden!#REF!</f>
        <v>#REF!</v>
      </c>
      <c r="I1188" s="17" t="e">
        <f>IF(Wedstrijden!#REF!="Nee",0,IF(Wedstrijden!#REF!="Ja",1,""))</f>
        <v>#REF!</v>
      </c>
      <c r="J1188" s="17" t="e">
        <f>IF(Wedstrijden!#REF!&lt;&gt;"",Wedstrijden!#REF!,"")</f>
        <v>#REF!</v>
      </c>
      <c r="W1188" s="18"/>
      <c r="AE1188" s="18"/>
      <c r="AN1188" s="18"/>
      <c r="AU1188" s="18"/>
      <c r="BA1188" s="18"/>
      <c r="BE1188" s="18"/>
      <c r="BJ1188" s="17" t="str">
        <f>IF(COUNTA(Wedstrijden!O1009:Y1009)&lt;&gt;0,1,"")</f>
        <v/>
      </c>
      <c r="BK1188" s="17" t="str">
        <f t="shared" si="108"/>
        <v/>
      </c>
      <c r="BL1188" s="17" t="str">
        <f>IF(Wedstrijden!O1009="x","AA","")</f>
        <v/>
      </c>
      <c r="BM1188" s="17" t="str">
        <f>IF(Wedstrijden!P1009="x","A","")</f>
        <v/>
      </c>
      <c r="BN1188" s="17" t="str">
        <f>IF(Wedstrijden!Q1009="x","B1","")</f>
        <v/>
      </c>
      <c r="BO1188" s="17" t="e">
        <f>IF(Wedstrijden!#REF!="x","BB","")</f>
        <v>#REF!</v>
      </c>
      <c r="BP1188" s="17" t="str">
        <f>IF(Wedstrijden!S1009="x","B","")</f>
        <v/>
      </c>
      <c r="BQ1188" s="17" t="str">
        <f>IF(Wedstrijden!T1009="x","L1","")</f>
        <v/>
      </c>
      <c r="BR1188" s="17" t="str">
        <f>IF(Wedstrijden!U1009="x","L2","")</f>
        <v/>
      </c>
      <c r="BS1188" s="17" t="str">
        <f>IF(Wedstrijden!V1009="x","M1","")</f>
        <v/>
      </c>
      <c r="BT1188" s="17" t="str">
        <f>IF(Wedstrijden!W1009="x","M2","")</f>
        <v/>
      </c>
      <c r="BU1188" s="17" t="str">
        <f>IF(Wedstrijden!X1009="x","Z1","")</f>
        <v/>
      </c>
      <c r="BV1188" s="17" t="str">
        <f>IF(Wedstrijden!Y1009="x","Z2","")</f>
        <v/>
      </c>
      <c r="BW1188" s="17" t="str">
        <f>IF(COUNTA(Wedstrijden!F1009:N1009)&lt;&gt;0,1,"")</f>
        <v/>
      </c>
      <c r="BX1188" s="17" t="str">
        <f t="shared" si="109"/>
        <v/>
      </c>
      <c r="BY1188" s="17" t="str">
        <f>IF(Wedstrijden!F1009="x","BB","")</f>
        <v/>
      </c>
      <c r="BZ1188" s="17" t="str">
        <f>IF(Wedstrijden!G1009="x","B","")</f>
        <v/>
      </c>
      <c r="CA1188" s="17" t="str">
        <f>IF(Wedstrijden!H1009="x","L1","")</f>
        <v/>
      </c>
      <c r="CB1188" s="17" t="str">
        <f>IF(Wedstrijden!I1009="x","L2","")</f>
        <v/>
      </c>
      <c r="CC1188" s="17" t="str">
        <f>IF(Wedstrijden!J1009="x","M1","")</f>
        <v/>
      </c>
      <c r="CD1188" s="17" t="str">
        <f>IF(Wedstrijden!K1009="x","M2","")</f>
        <v/>
      </c>
      <c r="CE1188" s="17" t="str">
        <f>IF(Wedstrijden!L1009="x","Z1","")</f>
        <v/>
      </c>
      <c r="CF1188" s="17" t="str">
        <f>IF(Wedstrijden!M1009="x","Z2","")</f>
        <v/>
      </c>
      <c r="CG1188" s="17" t="str">
        <f>IF(Wedstrijden!N1009="x","ZZL","")</f>
        <v/>
      </c>
      <c r="CL1188" s="17" t="str">
        <f>IF(COUNTA(Wedstrijden!AG1009:AN1009)&lt;&gt;0,2,"")</f>
        <v/>
      </c>
      <c r="CM1188" s="17" t="str">
        <f t="shared" si="110"/>
        <v/>
      </c>
      <c r="CN1188" s="17" t="str">
        <f>IF(Wedstrijden!AG1009="x","AA","")</f>
        <v/>
      </c>
      <c r="CO1188" s="17" t="str">
        <f>IF(Wedstrijden!AH1009="x","A","")</f>
        <v/>
      </c>
      <c r="CP1188" s="17" t="str">
        <f>IF(Wedstrijden!AI1009="x","BB","")</f>
        <v/>
      </c>
      <c r="CQ1188" s="17" t="str">
        <f>IF(Wedstrijden!AJ1009="x","B","")</f>
        <v/>
      </c>
      <c r="CR1188" s="17" t="str">
        <f>IF(Wedstrijden!AK1009="x","L","")</f>
        <v/>
      </c>
      <c r="CS1188" s="17" t="str">
        <f>IF(Wedstrijden!AL1009="x","M","")</f>
        <v/>
      </c>
      <c r="CT1188" s="17" t="str">
        <f>IF(Wedstrijden!AM1009="x","Z","")</f>
        <v/>
      </c>
      <c r="CU1188" s="17" t="str">
        <f>IF(Wedstrijden!AN1009="x","ZZ","")</f>
        <v/>
      </c>
      <c r="CV1188" s="17" t="str">
        <f>IF(COUNTA(Wedstrijden!Z1009:AF1009)&lt;&gt;0,2,"")</f>
        <v/>
      </c>
      <c r="CW1188" s="17" t="str">
        <f t="shared" si="111"/>
        <v/>
      </c>
      <c r="CX1188" s="17" t="str">
        <f>IF(Wedstrijden!Z1009="x","BB","")</f>
        <v/>
      </c>
      <c r="CY1188" s="17" t="str">
        <f>IF(Wedstrijden!AA1009="x","B","")</f>
        <v/>
      </c>
      <c r="CZ1188" s="17" t="str">
        <f>IF(Wedstrijden!AB1009="x","L","")</f>
        <v/>
      </c>
      <c r="DA1188" s="17" t="str">
        <f>IF(Wedstrijden!AC1009="x","M","")</f>
        <v/>
      </c>
      <c r="DB1188" s="17" t="str">
        <f>IF(Wedstrijden!AD1009="x","Z","")</f>
        <v/>
      </c>
      <c r="DC1188" s="17" t="str">
        <f>IF(Wedstrijden!AE1009="x","ZZ","")</f>
        <v/>
      </c>
      <c r="DD1188" s="17" t="str">
        <f>IF(Wedstrijden!AF1009="x","1.40","")</f>
        <v/>
      </c>
      <c r="DE1188" s="17" t="str">
        <f>IF(COUNTA(Wedstrijden!AP1009:AR1009)&lt;&gt;0,6,"")</f>
        <v/>
      </c>
      <c r="DF1188" s="17" t="str">
        <f t="shared" si="112"/>
        <v/>
      </c>
      <c r="DG1188" s="17" t="str">
        <f>IF(Wedstrijden!AP1009="x","L","")</f>
        <v/>
      </c>
      <c r="DH1188" s="17" t="str">
        <f>IF(Wedstrijden!AQ1009="x","M","")</f>
        <v/>
      </c>
      <c r="DI1188" s="17" t="str">
        <f>IF(Wedstrijden!AR1009="x","Z","")</f>
        <v/>
      </c>
      <c r="DJ1188" s="17" t="str">
        <f>IF(Wedstrijden!AS1009="x","Z","")</f>
        <v/>
      </c>
      <c r="DK1188" s="17" t="str">
        <f>IF(COUNTA(Wedstrijden!AU1009:AW1009)&lt;&gt;0,6,"")</f>
        <v/>
      </c>
      <c r="DL1188" s="17" t="str">
        <f t="shared" si="113"/>
        <v/>
      </c>
      <c r="DM1188" s="17" t="str">
        <f>IF(Wedstrijden!AU1009="x","L","")</f>
        <v/>
      </c>
      <c r="DN1188" s="17" t="str">
        <f>IF(Wedstrijden!AV1009="x","M","")</f>
        <v/>
      </c>
      <c r="DO1188" s="17" t="str">
        <f>IF(Wedstrijden!AW1009="x","Z","")</f>
        <v/>
      </c>
      <c r="DP1188" s="17" t="str">
        <f>IF(Wedstrijden!AX1009="x","Z","")</f>
        <v/>
      </c>
    </row>
    <row r="1189" spans="1:120" ht="14.4" x14ac:dyDescent="0.3">
      <c r="A1189" s="21">
        <f>Wedstrijden!A1010</f>
        <v>0</v>
      </c>
      <c r="B1189" s="17" t="str">
        <f>IFERROR(VLOOKUP(Wedstrijden!#REF!,#REF!,2,FALSE),"")</f>
        <v/>
      </c>
      <c r="C1189" s="17" t="e">
        <f>Wedstrijden!#REF!</f>
        <v>#REF!</v>
      </c>
      <c r="D1189" s="17" t="str">
        <f>IFERROR(VLOOKUP(Wedstrijden!#REF!,#REF!,2,FALSE),"")</f>
        <v/>
      </c>
      <c r="E1189" s="17" t="str">
        <f>IFERROR(VLOOKUP(Wedstrijden!#REF!,#REF!,5,FALSE),"")</f>
        <v/>
      </c>
      <c r="F1189" s="17" t="e">
        <f>IF(Wedstrijden!#REF!&lt;&gt;"",Wedstrijden!#REF!,"")</f>
        <v>#REF!</v>
      </c>
      <c r="G1189" s="17" t="e">
        <f>IF(Wedstrijden!#REF!="Indoor",1,0)</f>
        <v>#REF!</v>
      </c>
      <c r="H1189" s="17" t="e">
        <f>Wedstrijden!#REF!</f>
        <v>#REF!</v>
      </c>
      <c r="I1189" s="17" t="e">
        <f>IF(Wedstrijden!#REF!="Nee",0,IF(Wedstrijden!#REF!="Ja",1,""))</f>
        <v>#REF!</v>
      </c>
      <c r="J1189" s="17" t="e">
        <f>IF(Wedstrijden!#REF!&lt;&gt;"",Wedstrijden!#REF!,"")</f>
        <v>#REF!</v>
      </c>
      <c r="W1189" s="18"/>
      <c r="AE1189" s="18"/>
      <c r="AN1189" s="18"/>
      <c r="AU1189" s="18"/>
      <c r="BA1189" s="18"/>
      <c r="BE1189" s="18"/>
      <c r="BJ1189" s="17" t="str">
        <f>IF(COUNTA(Wedstrijden!O1010:Y1010)&lt;&gt;0,1,"")</f>
        <v/>
      </c>
      <c r="BK1189" s="17" t="str">
        <f t="shared" si="108"/>
        <v/>
      </c>
      <c r="BL1189" s="17" t="str">
        <f>IF(Wedstrijden!O1010="x","AA","")</f>
        <v/>
      </c>
      <c r="BM1189" s="17" t="str">
        <f>IF(Wedstrijden!P1010="x","A","")</f>
        <v/>
      </c>
      <c r="BN1189" s="17" t="str">
        <f>IF(Wedstrijden!Q1010="x","B1","")</f>
        <v/>
      </c>
      <c r="BO1189" s="17" t="e">
        <f>IF(Wedstrijden!#REF!="x","BB","")</f>
        <v>#REF!</v>
      </c>
      <c r="BP1189" s="17" t="str">
        <f>IF(Wedstrijden!S1010="x","B","")</f>
        <v/>
      </c>
      <c r="BQ1189" s="17" t="str">
        <f>IF(Wedstrijden!T1010="x","L1","")</f>
        <v/>
      </c>
      <c r="BR1189" s="17" t="str">
        <f>IF(Wedstrijden!U1010="x","L2","")</f>
        <v/>
      </c>
      <c r="BS1189" s="17" t="str">
        <f>IF(Wedstrijden!V1010="x","M1","")</f>
        <v/>
      </c>
      <c r="BT1189" s="17" t="str">
        <f>IF(Wedstrijden!W1010="x","M2","")</f>
        <v/>
      </c>
      <c r="BU1189" s="17" t="str">
        <f>IF(Wedstrijden!X1010="x","Z1","")</f>
        <v/>
      </c>
      <c r="BV1189" s="17" t="str">
        <f>IF(Wedstrijden!Y1010="x","Z2","")</f>
        <v/>
      </c>
      <c r="BW1189" s="17" t="str">
        <f>IF(COUNTA(Wedstrijden!F1010:N1010)&lt;&gt;0,1,"")</f>
        <v/>
      </c>
      <c r="BX1189" s="17" t="str">
        <f t="shared" si="109"/>
        <v/>
      </c>
      <c r="BY1189" s="17" t="str">
        <f>IF(Wedstrijden!F1010="x","BB","")</f>
        <v/>
      </c>
      <c r="BZ1189" s="17" t="str">
        <f>IF(Wedstrijden!G1010="x","B","")</f>
        <v/>
      </c>
      <c r="CA1189" s="17" t="str">
        <f>IF(Wedstrijden!H1010="x","L1","")</f>
        <v/>
      </c>
      <c r="CB1189" s="17" t="str">
        <f>IF(Wedstrijden!I1010="x","L2","")</f>
        <v/>
      </c>
      <c r="CC1189" s="17" t="str">
        <f>IF(Wedstrijden!J1010="x","M1","")</f>
        <v/>
      </c>
      <c r="CD1189" s="17" t="str">
        <f>IF(Wedstrijden!K1010="x","M2","")</f>
        <v/>
      </c>
      <c r="CE1189" s="17" t="str">
        <f>IF(Wedstrijden!L1010="x","Z1","")</f>
        <v/>
      </c>
      <c r="CF1189" s="17" t="str">
        <f>IF(Wedstrijden!M1010="x","Z2","")</f>
        <v/>
      </c>
      <c r="CG1189" s="17" t="str">
        <f>IF(Wedstrijden!N1010="x","ZZL","")</f>
        <v/>
      </c>
      <c r="CL1189" s="17" t="str">
        <f>IF(COUNTA(Wedstrijden!AG1010:AN1010)&lt;&gt;0,2,"")</f>
        <v/>
      </c>
      <c r="CM1189" s="17" t="str">
        <f t="shared" si="110"/>
        <v/>
      </c>
      <c r="CN1189" s="17" t="str">
        <f>IF(Wedstrijden!AG1010="x","AA","")</f>
        <v/>
      </c>
      <c r="CO1189" s="17" t="str">
        <f>IF(Wedstrijden!AH1010="x","A","")</f>
        <v/>
      </c>
      <c r="CP1189" s="17" t="str">
        <f>IF(Wedstrijden!AI1010="x","BB","")</f>
        <v/>
      </c>
      <c r="CQ1189" s="17" t="str">
        <f>IF(Wedstrijden!AJ1010="x","B","")</f>
        <v/>
      </c>
      <c r="CR1189" s="17" t="str">
        <f>IF(Wedstrijden!AK1010="x","L","")</f>
        <v/>
      </c>
      <c r="CS1189" s="17" t="str">
        <f>IF(Wedstrijden!AL1010="x","M","")</f>
        <v/>
      </c>
      <c r="CT1189" s="17" t="str">
        <f>IF(Wedstrijden!AM1010="x","Z","")</f>
        <v/>
      </c>
      <c r="CU1189" s="17" t="str">
        <f>IF(Wedstrijden!AN1010="x","ZZ","")</f>
        <v/>
      </c>
      <c r="CV1189" s="17" t="str">
        <f>IF(COUNTA(Wedstrijden!Z1010:AF1010)&lt;&gt;0,2,"")</f>
        <v/>
      </c>
      <c r="CW1189" s="17" t="str">
        <f t="shared" si="111"/>
        <v/>
      </c>
      <c r="CX1189" s="17" t="str">
        <f>IF(Wedstrijden!Z1010="x","BB","")</f>
        <v/>
      </c>
      <c r="CY1189" s="17" t="str">
        <f>IF(Wedstrijden!AA1010="x","B","")</f>
        <v/>
      </c>
      <c r="CZ1189" s="17" t="str">
        <f>IF(Wedstrijden!AB1010="x","L","")</f>
        <v/>
      </c>
      <c r="DA1189" s="17" t="str">
        <f>IF(Wedstrijden!AC1010="x","M","")</f>
        <v/>
      </c>
      <c r="DB1189" s="17" t="str">
        <f>IF(Wedstrijden!AD1010="x","Z","")</f>
        <v/>
      </c>
      <c r="DC1189" s="17" t="str">
        <f>IF(Wedstrijden!AE1010="x","ZZ","")</f>
        <v/>
      </c>
      <c r="DD1189" s="17" t="str">
        <f>IF(Wedstrijden!AF1010="x","1.40","")</f>
        <v/>
      </c>
      <c r="DE1189" s="17" t="str">
        <f>IF(COUNTA(Wedstrijden!AP1010:AR1010)&lt;&gt;0,6,"")</f>
        <v/>
      </c>
      <c r="DF1189" s="17" t="str">
        <f t="shared" si="112"/>
        <v/>
      </c>
      <c r="DG1189" s="17" t="str">
        <f>IF(Wedstrijden!AP1010="x","L","")</f>
        <v/>
      </c>
      <c r="DH1189" s="17" t="str">
        <f>IF(Wedstrijden!AQ1010="x","M","")</f>
        <v/>
      </c>
      <c r="DI1189" s="17" t="str">
        <f>IF(Wedstrijden!AR1010="x","Z","")</f>
        <v/>
      </c>
      <c r="DJ1189" s="17" t="str">
        <f>IF(Wedstrijden!AS1010="x","Z","")</f>
        <v/>
      </c>
      <c r="DK1189" s="17" t="str">
        <f>IF(COUNTA(Wedstrijden!AU1010:AW1010)&lt;&gt;0,6,"")</f>
        <v/>
      </c>
      <c r="DL1189" s="17" t="str">
        <f t="shared" si="113"/>
        <v/>
      </c>
      <c r="DM1189" s="17" t="str">
        <f>IF(Wedstrijden!AU1010="x","L","")</f>
        <v/>
      </c>
      <c r="DN1189" s="17" t="str">
        <f>IF(Wedstrijden!AV1010="x","M","")</f>
        <v/>
      </c>
      <c r="DO1189" s="17" t="str">
        <f>IF(Wedstrijden!AW1010="x","Z","")</f>
        <v/>
      </c>
      <c r="DP1189" s="17" t="str">
        <f>IF(Wedstrijden!AX1010="x","Z","")</f>
        <v/>
      </c>
    </row>
    <row r="1190" spans="1:120" ht="14.4" x14ac:dyDescent="0.3">
      <c r="A1190" s="21">
        <f>Wedstrijden!A1011</f>
        <v>0</v>
      </c>
      <c r="B1190" s="17" t="str">
        <f>IFERROR(VLOOKUP(Wedstrijden!#REF!,#REF!,2,FALSE),"")</f>
        <v/>
      </c>
      <c r="C1190" s="17" t="e">
        <f>Wedstrijden!#REF!</f>
        <v>#REF!</v>
      </c>
      <c r="D1190" s="17" t="str">
        <f>IFERROR(VLOOKUP(Wedstrijden!#REF!,#REF!,2,FALSE),"")</f>
        <v/>
      </c>
      <c r="E1190" s="17" t="str">
        <f>IFERROR(VLOOKUP(Wedstrijden!#REF!,#REF!,5,FALSE),"")</f>
        <v/>
      </c>
      <c r="F1190" s="17" t="e">
        <f>IF(Wedstrijden!#REF!&lt;&gt;"",Wedstrijden!#REF!,"")</f>
        <v>#REF!</v>
      </c>
      <c r="G1190" s="17" t="e">
        <f>IF(Wedstrijden!#REF!="Indoor",1,0)</f>
        <v>#REF!</v>
      </c>
      <c r="H1190" s="17" t="e">
        <f>Wedstrijden!#REF!</f>
        <v>#REF!</v>
      </c>
      <c r="I1190" s="17" t="e">
        <f>IF(Wedstrijden!#REF!="Nee",0,IF(Wedstrijden!#REF!="Ja",1,""))</f>
        <v>#REF!</v>
      </c>
      <c r="J1190" s="17" t="e">
        <f>IF(Wedstrijden!#REF!&lt;&gt;"",Wedstrijden!#REF!,"")</f>
        <v>#REF!</v>
      </c>
      <c r="W1190" s="18"/>
      <c r="AE1190" s="18"/>
      <c r="AN1190" s="18"/>
      <c r="AU1190" s="18"/>
      <c r="BA1190" s="18"/>
      <c r="BE1190" s="18"/>
      <c r="BJ1190" s="17" t="str">
        <f>IF(COUNTA(Wedstrijden!O1011:Y1011)&lt;&gt;0,1,"")</f>
        <v/>
      </c>
      <c r="BK1190" s="17" t="str">
        <f t="shared" si="108"/>
        <v/>
      </c>
      <c r="BL1190" s="17" t="str">
        <f>IF(Wedstrijden!O1011="x","AA","")</f>
        <v/>
      </c>
      <c r="BM1190" s="17" t="str">
        <f>IF(Wedstrijden!P1011="x","A","")</f>
        <v/>
      </c>
      <c r="BN1190" s="17" t="str">
        <f>IF(Wedstrijden!Q1011="x","B1","")</f>
        <v/>
      </c>
      <c r="BO1190" s="17" t="e">
        <f>IF(Wedstrijden!#REF!="x","BB","")</f>
        <v>#REF!</v>
      </c>
      <c r="BP1190" s="17" t="str">
        <f>IF(Wedstrijden!S1011="x","B","")</f>
        <v/>
      </c>
      <c r="BQ1190" s="17" t="str">
        <f>IF(Wedstrijden!T1011="x","L1","")</f>
        <v/>
      </c>
      <c r="BR1190" s="17" t="str">
        <f>IF(Wedstrijden!U1011="x","L2","")</f>
        <v/>
      </c>
      <c r="BS1190" s="17" t="str">
        <f>IF(Wedstrijden!V1011="x","M1","")</f>
        <v/>
      </c>
      <c r="BT1190" s="17" t="str">
        <f>IF(Wedstrijden!W1011="x","M2","")</f>
        <v/>
      </c>
      <c r="BU1190" s="17" t="str">
        <f>IF(Wedstrijden!X1011="x","Z1","")</f>
        <v/>
      </c>
      <c r="BV1190" s="17" t="str">
        <f>IF(Wedstrijden!Y1011="x","Z2","")</f>
        <v/>
      </c>
      <c r="BW1190" s="17" t="str">
        <f>IF(COUNTA(Wedstrijden!F1011:N1011)&lt;&gt;0,1,"")</f>
        <v/>
      </c>
      <c r="BX1190" s="17" t="str">
        <f t="shared" si="109"/>
        <v/>
      </c>
      <c r="BY1190" s="17" t="str">
        <f>IF(Wedstrijden!F1011="x","BB","")</f>
        <v/>
      </c>
      <c r="BZ1190" s="17" t="str">
        <f>IF(Wedstrijden!G1011="x","B","")</f>
        <v/>
      </c>
      <c r="CA1190" s="17" t="str">
        <f>IF(Wedstrijden!H1011="x","L1","")</f>
        <v/>
      </c>
      <c r="CB1190" s="17" t="str">
        <f>IF(Wedstrijden!I1011="x","L2","")</f>
        <v/>
      </c>
      <c r="CC1190" s="17" t="str">
        <f>IF(Wedstrijden!J1011="x","M1","")</f>
        <v/>
      </c>
      <c r="CD1190" s="17" t="str">
        <f>IF(Wedstrijden!K1011="x","M2","")</f>
        <v/>
      </c>
      <c r="CE1190" s="17" t="str">
        <f>IF(Wedstrijden!L1011="x","Z1","")</f>
        <v/>
      </c>
      <c r="CF1190" s="17" t="str">
        <f>IF(Wedstrijden!M1011="x","Z2","")</f>
        <v/>
      </c>
      <c r="CG1190" s="17" t="str">
        <f>IF(Wedstrijden!N1011="x","ZZL","")</f>
        <v/>
      </c>
      <c r="CL1190" s="17" t="str">
        <f>IF(COUNTA(Wedstrijden!AG1011:AN1011)&lt;&gt;0,2,"")</f>
        <v/>
      </c>
      <c r="CM1190" s="17" t="str">
        <f t="shared" si="110"/>
        <v/>
      </c>
      <c r="CN1190" s="17" t="str">
        <f>IF(Wedstrijden!AG1011="x","AA","")</f>
        <v/>
      </c>
      <c r="CO1190" s="17" t="str">
        <f>IF(Wedstrijden!AH1011="x","A","")</f>
        <v/>
      </c>
      <c r="CP1190" s="17" t="str">
        <f>IF(Wedstrijden!AI1011="x","BB","")</f>
        <v/>
      </c>
      <c r="CQ1190" s="17" t="str">
        <f>IF(Wedstrijden!AJ1011="x","B","")</f>
        <v/>
      </c>
      <c r="CR1190" s="17" t="str">
        <f>IF(Wedstrijden!AK1011="x","L","")</f>
        <v/>
      </c>
      <c r="CS1190" s="17" t="str">
        <f>IF(Wedstrijden!AL1011="x","M","")</f>
        <v/>
      </c>
      <c r="CT1190" s="17" t="str">
        <f>IF(Wedstrijden!AM1011="x","Z","")</f>
        <v/>
      </c>
      <c r="CU1190" s="17" t="str">
        <f>IF(Wedstrijden!AN1011="x","ZZ","")</f>
        <v/>
      </c>
      <c r="CV1190" s="17" t="str">
        <f>IF(COUNTA(Wedstrijden!Z1011:AF1011)&lt;&gt;0,2,"")</f>
        <v/>
      </c>
      <c r="CW1190" s="17" t="str">
        <f t="shared" si="111"/>
        <v/>
      </c>
      <c r="CX1190" s="17" t="str">
        <f>IF(Wedstrijden!Z1011="x","BB","")</f>
        <v/>
      </c>
      <c r="CY1190" s="17" t="str">
        <f>IF(Wedstrijden!AA1011="x","B","")</f>
        <v/>
      </c>
      <c r="CZ1190" s="17" t="str">
        <f>IF(Wedstrijden!AB1011="x","L","")</f>
        <v/>
      </c>
      <c r="DA1190" s="17" t="str">
        <f>IF(Wedstrijden!AC1011="x","M","")</f>
        <v/>
      </c>
      <c r="DB1190" s="17" t="str">
        <f>IF(Wedstrijden!AD1011="x","Z","")</f>
        <v/>
      </c>
      <c r="DC1190" s="17" t="str">
        <f>IF(Wedstrijden!AE1011="x","ZZ","")</f>
        <v/>
      </c>
      <c r="DD1190" s="17" t="str">
        <f>IF(Wedstrijden!AF1011="x","1.40","")</f>
        <v/>
      </c>
      <c r="DE1190" s="17" t="str">
        <f>IF(COUNTA(Wedstrijden!AP1011:AR1011)&lt;&gt;0,6,"")</f>
        <v/>
      </c>
      <c r="DF1190" s="17" t="str">
        <f t="shared" si="112"/>
        <v/>
      </c>
      <c r="DG1190" s="17" t="str">
        <f>IF(Wedstrijden!AP1011="x","L","")</f>
        <v/>
      </c>
      <c r="DH1190" s="17" t="str">
        <f>IF(Wedstrijden!AQ1011="x","M","")</f>
        <v/>
      </c>
      <c r="DI1190" s="17" t="str">
        <f>IF(Wedstrijden!AR1011="x","Z","")</f>
        <v/>
      </c>
      <c r="DJ1190" s="17" t="str">
        <f>IF(Wedstrijden!AS1011="x","Z","")</f>
        <v/>
      </c>
      <c r="DK1190" s="17" t="str">
        <f>IF(COUNTA(Wedstrijden!AU1011:AW1011)&lt;&gt;0,6,"")</f>
        <v/>
      </c>
      <c r="DL1190" s="17" t="str">
        <f t="shared" si="113"/>
        <v/>
      </c>
      <c r="DM1190" s="17" t="str">
        <f>IF(Wedstrijden!AU1011="x","L","")</f>
        <v/>
      </c>
      <c r="DN1190" s="17" t="str">
        <f>IF(Wedstrijden!AV1011="x","M","")</f>
        <v/>
      </c>
      <c r="DO1190" s="17" t="str">
        <f>IF(Wedstrijden!AW1011="x","Z","")</f>
        <v/>
      </c>
      <c r="DP1190" s="17" t="str">
        <f>IF(Wedstrijden!AX1011="x","Z","")</f>
        <v/>
      </c>
    </row>
    <row r="1191" spans="1:120" ht="14.4" x14ac:dyDescent="0.3">
      <c r="A1191" s="21">
        <f>Wedstrijden!A1012</f>
        <v>0</v>
      </c>
      <c r="B1191" s="17" t="str">
        <f>IFERROR(VLOOKUP(Wedstrijden!#REF!,#REF!,2,FALSE),"")</f>
        <v/>
      </c>
      <c r="C1191" s="17" t="e">
        <f>Wedstrijden!#REF!</f>
        <v>#REF!</v>
      </c>
      <c r="D1191" s="17" t="str">
        <f>IFERROR(VLOOKUP(Wedstrijden!#REF!,#REF!,2,FALSE),"")</f>
        <v/>
      </c>
      <c r="E1191" s="17" t="str">
        <f>IFERROR(VLOOKUP(Wedstrijden!#REF!,#REF!,5,FALSE),"")</f>
        <v/>
      </c>
      <c r="F1191" s="17" t="e">
        <f>IF(Wedstrijden!#REF!&lt;&gt;"",Wedstrijden!#REF!,"")</f>
        <v>#REF!</v>
      </c>
      <c r="G1191" s="17" t="e">
        <f>IF(Wedstrijden!#REF!="Indoor",1,0)</f>
        <v>#REF!</v>
      </c>
      <c r="H1191" s="17" t="e">
        <f>Wedstrijden!#REF!</f>
        <v>#REF!</v>
      </c>
      <c r="I1191" s="17" t="e">
        <f>IF(Wedstrijden!#REF!="Nee",0,IF(Wedstrijden!#REF!="Ja",1,""))</f>
        <v>#REF!</v>
      </c>
      <c r="J1191" s="17" t="e">
        <f>IF(Wedstrijden!#REF!&lt;&gt;"",Wedstrijden!#REF!,"")</f>
        <v>#REF!</v>
      </c>
      <c r="W1191" s="18"/>
      <c r="AE1191" s="18"/>
      <c r="AN1191" s="18"/>
      <c r="AU1191" s="18"/>
      <c r="BA1191" s="18"/>
      <c r="BE1191" s="18"/>
      <c r="BJ1191" s="17" t="str">
        <f>IF(COUNTA(Wedstrijden!O1012:Y1012)&lt;&gt;0,1,"")</f>
        <v/>
      </c>
      <c r="BK1191" s="17" t="str">
        <f t="shared" si="108"/>
        <v/>
      </c>
      <c r="BL1191" s="17" t="str">
        <f>IF(Wedstrijden!O1012="x","AA","")</f>
        <v/>
      </c>
      <c r="BM1191" s="17" t="str">
        <f>IF(Wedstrijden!P1012="x","A","")</f>
        <v/>
      </c>
      <c r="BN1191" s="17" t="str">
        <f>IF(Wedstrijden!Q1012="x","B1","")</f>
        <v/>
      </c>
      <c r="BO1191" s="17" t="e">
        <f>IF(Wedstrijden!#REF!="x","BB","")</f>
        <v>#REF!</v>
      </c>
      <c r="BP1191" s="17" t="str">
        <f>IF(Wedstrijden!S1012="x","B","")</f>
        <v/>
      </c>
      <c r="BQ1191" s="17" t="str">
        <f>IF(Wedstrijden!T1012="x","L1","")</f>
        <v/>
      </c>
      <c r="BR1191" s="17" t="str">
        <f>IF(Wedstrijden!U1012="x","L2","")</f>
        <v/>
      </c>
      <c r="BS1191" s="17" t="str">
        <f>IF(Wedstrijden!V1012="x","M1","")</f>
        <v/>
      </c>
      <c r="BT1191" s="17" t="str">
        <f>IF(Wedstrijden!W1012="x","M2","")</f>
        <v/>
      </c>
      <c r="BU1191" s="17" t="str">
        <f>IF(Wedstrijden!X1012="x","Z1","")</f>
        <v/>
      </c>
      <c r="BV1191" s="17" t="str">
        <f>IF(Wedstrijden!Y1012="x","Z2","")</f>
        <v/>
      </c>
      <c r="BW1191" s="17" t="str">
        <f>IF(COUNTA(Wedstrijden!F1012:N1012)&lt;&gt;0,1,"")</f>
        <v/>
      </c>
      <c r="BX1191" s="17" t="str">
        <f t="shared" si="109"/>
        <v/>
      </c>
      <c r="BY1191" s="17" t="str">
        <f>IF(Wedstrijden!F1012="x","BB","")</f>
        <v/>
      </c>
      <c r="BZ1191" s="17" t="str">
        <f>IF(Wedstrijden!G1012="x","B","")</f>
        <v/>
      </c>
      <c r="CA1191" s="17" t="str">
        <f>IF(Wedstrijden!H1012="x","L1","")</f>
        <v/>
      </c>
      <c r="CB1191" s="17" t="str">
        <f>IF(Wedstrijden!I1012="x","L2","")</f>
        <v/>
      </c>
      <c r="CC1191" s="17" t="str">
        <f>IF(Wedstrijden!J1012="x","M1","")</f>
        <v/>
      </c>
      <c r="CD1191" s="17" t="str">
        <f>IF(Wedstrijden!K1012="x","M2","")</f>
        <v/>
      </c>
      <c r="CE1191" s="17" t="str">
        <f>IF(Wedstrijden!L1012="x","Z1","")</f>
        <v/>
      </c>
      <c r="CF1191" s="17" t="str">
        <f>IF(Wedstrijden!M1012="x","Z2","")</f>
        <v/>
      </c>
      <c r="CG1191" s="17" t="str">
        <f>IF(Wedstrijden!N1012="x","ZZL","")</f>
        <v/>
      </c>
      <c r="CL1191" s="17" t="str">
        <f>IF(COUNTA(Wedstrijden!AG1012:AN1012)&lt;&gt;0,2,"")</f>
        <v/>
      </c>
      <c r="CM1191" s="17" t="str">
        <f t="shared" si="110"/>
        <v/>
      </c>
      <c r="CN1191" s="17" t="str">
        <f>IF(Wedstrijden!AG1012="x","AA","")</f>
        <v/>
      </c>
      <c r="CO1191" s="17" t="str">
        <f>IF(Wedstrijden!AH1012="x","A","")</f>
        <v/>
      </c>
      <c r="CP1191" s="17" t="str">
        <f>IF(Wedstrijden!AI1012="x","BB","")</f>
        <v/>
      </c>
      <c r="CQ1191" s="17" t="str">
        <f>IF(Wedstrijden!AJ1012="x","B","")</f>
        <v/>
      </c>
      <c r="CR1191" s="17" t="str">
        <f>IF(Wedstrijden!AK1012="x","L","")</f>
        <v/>
      </c>
      <c r="CS1191" s="17" t="str">
        <f>IF(Wedstrijden!AL1012="x","M","")</f>
        <v/>
      </c>
      <c r="CT1191" s="17" t="str">
        <f>IF(Wedstrijden!AM1012="x","Z","")</f>
        <v/>
      </c>
      <c r="CU1191" s="17" t="str">
        <f>IF(Wedstrijden!AN1012="x","ZZ","")</f>
        <v/>
      </c>
      <c r="CV1191" s="17" t="str">
        <f>IF(COUNTA(Wedstrijden!Z1012:AF1012)&lt;&gt;0,2,"")</f>
        <v/>
      </c>
      <c r="CW1191" s="17" t="str">
        <f t="shared" si="111"/>
        <v/>
      </c>
      <c r="CX1191" s="17" t="str">
        <f>IF(Wedstrijden!Z1012="x","BB","")</f>
        <v/>
      </c>
      <c r="CY1191" s="17" t="str">
        <f>IF(Wedstrijden!AA1012="x","B","")</f>
        <v/>
      </c>
      <c r="CZ1191" s="17" t="str">
        <f>IF(Wedstrijden!AB1012="x","L","")</f>
        <v/>
      </c>
      <c r="DA1191" s="17" t="str">
        <f>IF(Wedstrijden!AC1012="x","M","")</f>
        <v/>
      </c>
      <c r="DB1191" s="17" t="str">
        <f>IF(Wedstrijden!AD1012="x","Z","")</f>
        <v/>
      </c>
      <c r="DC1191" s="17" t="str">
        <f>IF(Wedstrijden!AE1012="x","ZZ","")</f>
        <v/>
      </c>
      <c r="DD1191" s="17" t="str">
        <f>IF(Wedstrijden!AF1012="x","1.40","")</f>
        <v/>
      </c>
      <c r="DE1191" s="17" t="str">
        <f>IF(COUNTA(Wedstrijden!AP1012:AR1012)&lt;&gt;0,6,"")</f>
        <v/>
      </c>
      <c r="DF1191" s="17" t="str">
        <f t="shared" si="112"/>
        <v/>
      </c>
      <c r="DG1191" s="17" t="str">
        <f>IF(Wedstrijden!AP1012="x","L","")</f>
        <v/>
      </c>
      <c r="DH1191" s="17" t="str">
        <f>IF(Wedstrijden!AQ1012="x","M","")</f>
        <v/>
      </c>
      <c r="DI1191" s="17" t="str">
        <f>IF(Wedstrijden!AR1012="x","Z","")</f>
        <v/>
      </c>
      <c r="DJ1191" s="17" t="str">
        <f>IF(Wedstrijden!AS1012="x","Z","")</f>
        <v/>
      </c>
      <c r="DK1191" s="17" t="str">
        <f>IF(COUNTA(Wedstrijden!AU1012:AW1012)&lt;&gt;0,6,"")</f>
        <v/>
      </c>
      <c r="DL1191" s="17" t="str">
        <f t="shared" si="113"/>
        <v/>
      </c>
      <c r="DM1191" s="17" t="str">
        <f>IF(Wedstrijden!AU1012="x","L","")</f>
        <v/>
      </c>
      <c r="DN1191" s="17" t="str">
        <f>IF(Wedstrijden!AV1012="x","M","")</f>
        <v/>
      </c>
      <c r="DO1191" s="17" t="str">
        <f>IF(Wedstrijden!AW1012="x","Z","")</f>
        <v/>
      </c>
      <c r="DP1191" s="17" t="str">
        <f>IF(Wedstrijden!AX1012="x","Z","")</f>
        <v/>
      </c>
    </row>
    <row r="1192" spans="1:120" ht="14.4" x14ac:dyDescent="0.3">
      <c r="A1192" s="21">
        <f>Wedstrijden!A1013</f>
        <v>0</v>
      </c>
      <c r="B1192" s="17" t="str">
        <f>IFERROR(VLOOKUP(Wedstrijden!#REF!,#REF!,2,FALSE),"")</f>
        <v/>
      </c>
      <c r="C1192" s="17" t="e">
        <f>Wedstrijden!#REF!</f>
        <v>#REF!</v>
      </c>
      <c r="D1192" s="17" t="str">
        <f>IFERROR(VLOOKUP(Wedstrijden!#REF!,#REF!,2,FALSE),"")</f>
        <v/>
      </c>
      <c r="E1192" s="17" t="str">
        <f>IFERROR(VLOOKUP(Wedstrijden!#REF!,#REF!,5,FALSE),"")</f>
        <v/>
      </c>
      <c r="F1192" s="17" t="e">
        <f>IF(Wedstrijden!#REF!&lt;&gt;"",Wedstrijden!#REF!,"")</f>
        <v>#REF!</v>
      </c>
      <c r="G1192" s="17" t="e">
        <f>IF(Wedstrijden!#REF!="Indoor",1,0)</f>
        <v>#REF!</v>
      </c>
      <c r="H1192" s="17" t="e">
        <f>Wedstrijden!#REF!</f>
        <v>#REF!</v>
      </c>
      <c r="I1192" s="17" t="e">
        <f>IF(Wedstrijden!#REF!="Nee",0,IF(Wedstrijden!#REF!="Ja",1,""))</f>
        <v>#REF!</v>
      </c>
      <c r="J1192" s="17" t="e">
        <f>IF(Wedstrijden!#REF!&lt;&gt;"",Wedstrijden!#REF!,"")</f>
        <v>#REF!</v>
      </c>
      <c r="W1192" s="18"/>
      <c r="AE1192" s="18"/>
      <c r="AN1192" s="18"/>
      <c r="AU1192" s="18"/>
      <c r="BA1192" s="18"/>
      <c r="BE1192" s="18"/>
      <c r="BJ1192" s="17" t="str">
        <f>IF(COUNTA(Wedstrijden!O1013:Y1013)&lt;&gt;0,1,"")</f>
        <v/>
      </c>
      <c r="BK1192" s="17" t="str">
        <f t="shared" si="108"/>
        <v/>
      </c>
      <c r="BL1192" s="17" t="str">
        <f>IF(Wedstrijden!O1013="x","AA","")</f>
        <v/>
      </c>
      <c r="BM1192" s="17" t="str">
        <f>IF(Wedstrijden!P1013="x","A","")</f>
        <v/>
      </c>
      <c r="BN1192" s="17" t="str">
        <f>IF(Wedstrijden!Q1013="x","B1","")</f>
        <v/>
      </c>
      <c r="BO1192" s="17" t="e">
        <f>IF(Wedstrijden!#REF!="x","BB","")</f>
        <v>#REF!</v>
      </c>
      <c r="BP1192" s="17" t="str">
        <f>IF(Wedstrijden!S1013="x","B","")</f>
        <v/>
      </c>
      <c r="BQ1192" s="17" t="str">
        <f>IF(Wedstrijden!T1013="x","L1","")</f>
        <v/>
      </c>
      <c r="BR1192" s="17" t="str">
        <f>IF(Wedstrijden!U1013="x","L2","")</f>
        <v/>
      </c>
      <c r="BS1192" s="17" t="str">
        <f>IF(Wedstrijden!V1013="x","M1","")</f>
        <v/>
      </c>
      <c r="BT1192" s="17" t="str">
        <f>IF(Wedstrijden!W1013="x","M2","")</f>
        <v/>
      </c>
      <c r="BU1192" s="17" t="str">
        <f>IF(Wedstrijden!X1013="x","Z1","")</f>
        <v/>
      </c>
      <c r="BV1192" s="17" t="str">
        <f>IF(Wedstrijden!Y1013="x","Z2","")</f>
        <v/>
      </c>
      <c r="BW1192" s="17" t="str">
        <f>IF(COUNTA(Wedstrijden!F1013:N1013)&lt;&gt;0,1,"")</f>
        <v/>
      </c>
      <c r="BX1192" s="17" t="str">
        <f t="shared" si="109"/>
        <v/>
      </c>
      <c r="BY1192" s="17" t="str">
        <f>IF(Wedstrijden!F1013="x","BB","")</f>
        <v/>
      </c>
      <c r="BZ1192" s="17" t="str">
        <f>IF(Wedstrijden!G1013="x","B","")</f>
        <v/>
      </c>
      <c r="CA1192" s="17" t="str">
        <f>IF(Wedstrijden!H1013="x","L1","")</f>
        <v/>
      </c>
      <c r="CB1192" s="17" t="str">
        <f>IF(Wedstrijden!I1013="x","L2","")</f>
        <v/>
      </c>
      <c r="CC1192" s="17" t="str">
        <f>IF(Wedstrijden!J1013="x","M1","")</f>
        <v/>
      </c>
      <c r="CD1192" s="17" t="str">
        <f>IF(Wedstrijden!K1013="x","M2","")</f>
        <v/>
      </c>
      <c r="CE1192" s="17" t="str">
        <f>IF(Wedstrijden!L1013="x","Z1","")</f>
        <v/>
      </c>
      <c r="CF1192" s="17" t="str">
        <f>IF(Wedstrijden!M1013="x","Z2","")</f>
        <v/>
      </c>
      <c r="CG1192" s="17" t="str">
        <f>IF(Wedstrijden!N1013="x","ZZL","")</f>
        <v/>
      </c>
      <c r="CL1192" s="17" t="str">
        <f>IF(COUNTA(Wedstrijden!AG1013:AN1013)&lt;&gt;0,2,"")</f>
        <v/>
      </c>
      <c r="CM1192" s="17" t="str">
        <f t="shared" si="110"/>
        <v/>
      </c>
      <c r="CN1192" s="17" t="str">
        <f>IF(Wedstrijden!AG1013="x","AA","")</f>
        <v/>
      </c>
      <c r="CO1192" s="17" t="str">
        <f>IF(Wedstrijden!AH1013="x","A","")</f>
        <v/>
      </c>
      <c r="CP1192" s="17" t="str">
        <f>IF(Wedstrijden!AI1013="x","BB","")</f>
        <v/>
      </c>
      <c r="CQ1192" s="17" t="str">
        <f>IF(Wedstrijden!AJ1013="x","B","")</f>
        <v/>
      </c>
      <c r="CR1192" s="17" t="str">
        <f>IF(Wedstrijden!AK1013="x","L","")</f>
        <v/>
      </c>
      <c r="CS1192" s="17" t="str">
        <f>IF(Wedstrijden!AL1013="x","M","")</f>
        <v/>
      </c>
      <c r="CT1192" s="17" t="str">
        <f>IF(Wedstrijden!AM1013="x","Z","")</f>
        <v/>
      </c>
      <c r="CU1192" s="17" t="str">
        <f>IF(Wedstrijden!AN1013="x","ZZ","")</f>
        <v/>
      </c>
      <c r="CV1192" s="17" t="str">
        <f>IF(COUNTA(Wedstrijden!Z1013:AF1013)&lt;&gt;0,2,"")</f>
        <v/>
      </c>
      <c r="CW1192" s="17" t="str">
        <f t="shared" si="111"/>
        <v/>
      </c>
      <c r="CX1192" s="17" t="str">
        <f>IF(Wedstrijden!Z1013="x","BB","")</f>
        <v/>
      </c>
      <c r="CY1192" s="17" t="str">
        <f>IF(Wedstrijden!AA1013="x","B","")</f>
        <v/>
      </c>
      <c r="CZ1192" s="17" t="str">
        <f>IF(Wedstrijden!AB1013="x","L","")</f>
        <v/>
      </c>
      <c r="DA1192" s="17" t="str">
        <f>IF(Wedstrijden!AC1013="x","M","")</f>
        <v/>
      </c>
      <c r="DB1192" s="17" t="str">
        <f>IF(Wedstrijden!AD1013="x","Z","")</f>
        <v/>
      </c>
      <c r="DC1192" s="17" t="str">
        <f>IF(Wedstrijden!AE1013="x","ZZ","")</f>
        <v/>
      </c>
      <c r="DD1192" s="17" t="str">
        <f>IF(Wedstrijden!AF1013="x","1.40","")</f>
        <v/>
      </c>
      <c r="DE1192" s="17" t="str">
        <f>IF(COUNTA(Wedstrijden!AP1013:AR1013)&lt;&gt;0,6,"")</f>
        <v/>
      </c>
      <c r="DF1192" s="17" t="str">
        <f t="shared" si="112"/>
        <v/>
      </c>
      <c r="DG1192" s="17" t="str">
        <f>IF(Wedstrijden!AP1013="x","L","")</f>
        <v/>
      </c>
      <c r="DH1192" s="17" t="str">
        <f>IF(Wedstrijden!AQ1013="x","M","")</f>
        <v/>
      </c>
      <c r="DI1192" s="17" t="str">
        <f>IF(Wedstrijden!AR1013="x","Z","")</f>
        <v/>
      </c>
      <c r="DJ1192" s="17" t="str">
        <f>IF(Wedstrijden!AS1013="x","Z","")</f>
        <v/>
      </c>
      <c r="DK1192" s="17" t="str">
        <f>IF(COUNTA(Wedstrijden!AU1013:AW1013)&lt;&gt;0,6,"")</f>
        <v/>
      </c>
      <c r="DL1192" s="17" t="str">
        <f t="shared" si="113"/>
        <v/>
      </c>
      <c r="DM1192" s="17" t="str">
        <f>IF(Wedstrijden!AU1013="x","L","")</f>
        <v/>
      </c>
      <c r="DN1192" s="17" t="str">
        <f>IF(Wedstrijden!AV1013="x","M","")</f>
        <v/>
      </c>
      <c r="DO1192" s="17" t="str">
        <f>IF(Wedstrijden!AW1013="x","Z","")</f>
        <v/>
      </c>
      <c r="DP1192" s="17" t="str">
        <f>IF(Wedstrijden!AX1013="x","Z","")</f>
        <v/>
      </c>
    </row>
    <row r="1193" spans="1:120" ht="14.4" x14ac:dyDescent="0.3">
      <c r="A1193" s="21">
        <f>Wedstrijden!A1014</f>
        <v>0</v>
      </c>
      <c r="B1193" s="17" t="str">
        <f>IFERROR(VLOOKUP(Wedstrijden!#REF!,#REF!,2,FALSE),"")</f>
        <v/>
      </c>
      <c r="C1193" s="17" t="e">
        <f>Wedstrijden!#REF!</f>
        <v>#REF!</v>
      </c>
      <c r="D1193" s="17" t="str">
        <f>IFERROR(VLOOKUP(Wedstrijden!#REF!,#REF!,2,FALSE),"")</f>
        <v/>
      </c>
      <c r="E1193" s="17" t="str">
        <f>IFERROR(VLOOKUP(Wedstrijden!#REF!,#REF!,5,FALSE),"")</f>
        <v/>
      </c>
      <c r="F1193" s="17" t="e">
        <f>IF(Wedstrijden!#REF!&lt;&gt;"",Wedstrijden!#REF!,"")</f>
        <v>#REF!</v>
      </c>
      <c r="G1193" s="17" t="e">
        <f>IF(Wedstrijden!#REF!="Indoor",1,0)</f>
        <v>#REF!</v>
      </c>
      <c r="H1193" s="17" t="e">
        <f>Wedstrijden!#REF!</f>
        <v>#REF!</v>
      </c>
      <c r="I1193" s="17" t="e">
        <f>IF(Wedstrijden!#REF!="Nee",0,IF(Wedstrijden!#REF!="Ja",1,""))</f>
        <v>#REF!</v>
      </c>
      <c r="J1193" s="17" t="e">
        <f>IF(Wedstrijden!#REF!&lt;&gt;"",Wedstrijden!#REF!,"")</f>
        <v>#REF!</v>
      </c>
      <c r="W1193" s="18"/>
      <c r="AE1193" s="18"/>
      <c r="AN1193" s="18"/>
      <c r="AU1193" s="18"/>
      <c r="BA1193" s="18"/>
      <c r="BE1193" s="18"/>
      <c r="BJ1193" s="17" t="str">
        <f>IF(COUNTA(Wedstrijden!O1014:Y1014)&lt;&gt;0,1,"")</f>
        <v/>
      </c>
      <c r="BK1193" s="17" t="str">
        <f t="shared" si="108"/>
        <v/>
      </c>
      <c r="BL1193" s="17" t="str">
        <f>IF(Wedstrijden!O1014="x","AA","")</f>
        <v/>
      </c>
      <c r="BM1193" s="17" t="str">
        <f>IF(Wedstrijden!P1014="x","A","")</f>
        <v/>
      </c>
      <c r="BN1193" s="17" t="str">
        <f>IF(Wedstrijden!Q1014="x","B1","")</f>
        <v/>
      </c>
      <c r="BO1193" s="17" t="e">
        <f>IF(Wedstrijden!#REF!="x","BB","")</f>
        <v>#REF!</v>
      </c>
      <c r="BP1193" s="17" t="str">
        <f>IF(Wedstrijden!S1014="x","B","")</f>
        <v/>
      </c>
      <c r="BQ1193" s="17" t="str">
        <f>IF(Wedstrijden!T1014="x","L1","")</f>
        <v/>
      </c>
      <c r="BR1193" s="17" t="str">
        <f>IF(Wedstrijden!U1014="x","L2","")</f>
        <v/>
      </c>
      <c r="BS1193" s="17" t="str">
        <f>IF(Wedstrijden!V1014="x","M1","")</f>
        <v/>
      </c>
      <c r="BT1193" s="17" t="str">
        <f>IF(Wedstrijden!W1014="x","M2","")</f>
        <v/>
      </c>
      <c r="BU1193" s="17" t="str">
        <f>IF(Wedstrijden!X1014="x","Z1","")</f>
        <v/>
      </c>
      <c r="BV1193" s="17" t="str">
        <f>IF(Wedstrijden!Y1014="x","Z2","")</f>
        <v/>
      </c>
      <c r="BW1193" s="17" t="str">
        <f>IF(COUNTA(Wedstrijden!F1014:N1014)&lt;&gt;0,1,"")</f>
        <v/>
      </c>
      <c r="BX1193" s="17" t="str">
        <f t="shared" si="109"/>
        <v/>
      </c>
      <c r="BY1193" s="17" t="str">
        <f>IF(Wedstrijden!F1014="x","BB","")</f>
        <v/>
      </c>
      <c r="BZ1193" s="17" t="str">
        <f>IF(Wedstrijden!G1014="x","B","")</f>
        <v/>
      </c>
      <c r="CA1193" s="17" t="str">
        <f>IF(Wedstrijden!H1014="x","L1","")</f>
        <v/>
      </c>
      <c r="CB1193" s="17" t="str">
        <f>IF(Wedstrijden!I1014="x","L2","")</f>
        <v/>
      </c>
      <c r="CC1193" s="17" t="str">
        <f>IF(Wedstrijden!J1014="x","M1","")</f>
        <v/>
      </c>
      <c r="CD1193" s="17" t="str">
        <f>IF(Wedstrijden!K1014="x","M2","")</f>
        <v/>
      </c>
      <c r="CE1193" s="17" t="str">
        <f>IF(Wedstrijden!L1014="x","Z1","")</f>
        <v/>
      </c>
      <c r="CF1193" s="17" t="str">
        <f>IF(Wedstrijden!M1014="x","Z2","")</f>
        <v/>
      </c>
      <c r="CG1193" s="17" t="str">
        <f>IF(Wedstrijden!N1014="x","ZZL","")</f>
        <v/>
      </c>
      <c r="CL1193" s="17" t="str">
        <f>IF(COUNTA(Wedstrijden!AG1014:AN1014)&lt;&gt;0,2,"")</f>
        <v/>
      </c>
      <c r="CM1193" s="17" t="str">
        <f t="shared" si="110"/>
        <v/>
      </c>
      <c r="CN1193" s="17" t="str">
        <f>IF(Wedstrijden!AG1014="x","AA","")</f>
        <v/>
      </c>
      <c r="CO1193" s="17" t="str">
        <f>IF(Wedstrijden!AH1014="x","A","")</f>
        <v/>
      </c>
      <c r="CP1193" s="17" t="str">
        <f>IF(Wedstrijden!AI1014="x","BB","")</f>
        <v/>
      </c>
      <c r="CQ1193" s="17" t="str">
        <f>IF(Wedstrijden!AJ1014="x","B","")</f>
        <v/>
      </c>
      <c r="CR1193" s="17" t="str">
        <f>IF(Wedstrijden!AK1014="x","L","")</f>
        <v/>
      </c>
      <c r="CS1193" s="17" t="str">
        <f>IF(Wedstrijden!AL1014="x","M","")</f>
        <v/>
      </c>
      <c r="CT1193" s="17" t="str">
        <f>IF(Wedstrijden!AM1014="x","Z","")</f>
        <v/>
      </c>
      <c r="CU1193" s="17" t="str">
        <f>IF(Wedstrijden!AN1014="x","ZZ","")</f>
        <v/>
      </c>
      <c r="CV1193" s="17" t="str">
        <f>IF(COUNTA(Wedstrijden!Z1014:AF1014)&lt;&gt;0,2,"")</f>
        <v/>
      </c>
      <c r="CW1193" s="17" t="str">
        <f t="shared" si="111"/>
        <v/>
      </c>
      <c r="CX1193" s="17" t="str">
        <f>IF(Wedstrijden!Z1014="x","BB","")</f>
        <v/>
      </c>
      <c r="CY1193" s="17" t="str">
        <f>IF(Wedstrijden!AA1014="x","B","")</f>
        <v/>
      </c>
      <c r="CZ1193" s="17" t="str">
        <f>IF(Wedstrijden!AB1014="x","L","")</f>
        <v/>
      </c>
      <c r="DA1193" s="17" t="str">
        <f>IF(Wedstrijden!AC1014="x","M","")</f>
        <v/>
      </c>
      <c r="DB1193" s="17" t="str">
        <f>IF(Wedstrijden!AD1014="x","Z","")</f>
        <v/>
      </c>
      <c r="DC1193" s="17" t="str">
        <f>IF(Wedstrijden!AE1014="x","ZZ","")</f>
        <v/>
      </c>
      <c r="DD1193" s="17" t="str">
        <f>IF(Wedstrijden!AF1014="x","1.40","")</f>
        <v/>
      </c>
      <c r="DE1193" s="17" t="str">
        <f>IF(COUNTA(Wedstrijden!AP1014:AR1014)&lt;&gt;0,6,"")</f>
        <v/>
      </c>
      <c r="DF1193" s="17" t="str">
        <f t="shared" si="112"/>
        <v/>
      </c>
      <c r="DG1193" s="17" t="str">
        <f>IF(Wedstrijden!AP1014="x","L","")</f>
        <v/>
      </c>
      <c r="DH1193" s="17" t="str">
        <f>IF(Wedstrijden!AQ1014="x","M","")</f>
        <v/>
      </c>
      <c r="DI1193" s="17" t="str">
        <f>IF(Wedstrijden!AR1014="x","Z","")</f>
        <v/>
      </c>
      <c r="DJ1193" s="17" t="str">
        <f>IF(Wedstrijden!AS1014="x","Z","")</f>
        <v/>
      </c>
      <c r="DK1193" s="17" t="str">
        <f>IF(COUNTA(Wedstrijden!AU1014:AW1014)&lt;&gt;0,6,"")</f>
        <v/>
      </c>
      <c r="DL1193" s="17" t="str">
        <f t="shared" si="113"/>
        <v/>
      </c>
      <c r="DM1193" s="17" t="str">
        <f>IF(Wedstrijden!AU1014="x","L","")</f>
        <v/>
      </c>
      <c r="DN1193" s="17" t="str">
        <f>IF(Wedstrijden!AV1014="x","M","")</f>
        <v/>
      </c>
      <c r="DO1193" s="17" t="str">
        <f>IF(Wedstrijden!AW1014="x","Z","")</f>
        <v/>
      </c>
      <c r="DP1193" s="17" t="str">
        <f>IF(Wedstrijden!AX1014="x","Z","")</f>
        <v/>
      </c>
    </row>
    <row r="1194" spans="1:120" ht="14.4" x14ac:dyDescent="0.3">
      <c r="A1194" s="21">
        <f>Wedstrijden!A1015</f>
        <v>0</v>
      </c>
      <c r="B1194" s="17" t="str">
        <f>IFERROR(VLOOKUP(Wedstrijden!#REF!,#REF!,2,FALSE),"")</f>
        <v/>
      </c>
      <c r="C1194" s="17" t="e">
        <f>Wedstrijden!#REF!</f>
        <v>#REF!</v>
      </c>
      <c r="D1194" s="17" t="str">
        <f>IFERROR(VLOOKUP(Wedstrijden!#REF!,#REF!,2,FALSE),"")</f>
        <v/>
      </c>
      <c r="E1194" s="17" t="str">
        <f>IFERROR(VLOOKUP(Wedstrijden!#REF!,#REF!,5,FALSE),"")</f>
        <v/>
      </c>
      <c r="F1194" s="17" t="e">
        <f>IF(Wedstrijden!#REF!&lt;&gt;"",Wedstrijden!#REF!,"")</f>
        <v>#REF!</v>
      </c>
      <c r="G1194" s="17" t="e">
        <f>IF(Wedstrijden!#REF!="Indoor",1,0)</f>
        <v>#REF!</v>
      </c>
      <c r="H1194" s="17" t="e">
        <f>Wedstrijden!#REF!</f>
        <v>#REF!</v>
      </c>
      <c r="I1194" s="17" t="e">
        <f>IF(Wedstrijden!#REF!="Nee",0,IF(Wedstrijden!#REF!="Ja",1,""))</f>
        <v>#REF!</v>
      </c>
      <c r="J1194" s="17" t="e">
        <f>IF(Wedstrijden!#REF!&lt;&gt;"",Wedstrijden!#REF!,"")</f>
        <v>#REF!</v>
      </c>
      <c r="W1194" s="18"/>
      <c r="AE1194" s="18"/>
      <c r="AN1194" s="18"/>
      <c r="AU1194" s="18"/>
      <c r="BA1194" s="18"/>
      <c r="BE1194" s="18"/>
      <c r="BJ1194" s="17" t="str">
        <f>IF(COUNTA(Wedstrijden!O1015:Y1015)&lt;&gt;0,1,"")</f>
        <v/>
      </c>
      <c r="BK1194" s="17" t="str">
        <f t="shared" si="108"/>
        <v/>
      </c>
      <c r="BL1194" s="17" t="str">
        <f>IF(Wedstrijden!O1015="x","AA","")</f>
        <v/>
      </c>
      <c r="BM1194" s="17" t="str">
        <f>IF(Wedstrijden!P1015="x","A","")</f>
        <v/>
      </c>
      <c r="BN1194" s="17" t="str">
        <f>IF(Wedstrijden!Q1015="x","B1","")</f>
        <v/>
      </c>
      <c r="BO1194" s="17" t="e">
        <f>IF(Wedstrijden!#REF!="x","BB","")</f>
        <v>#REF!</v>
      </c>
      <c r="BP1194" s="17" t="str">
        <f>IF(Wedstrijden!S1015="x","B","")</f>
        <v/>
      </c>
      <c r="BQ1194" s="17" t="str">
        <f>IF(Wedstrijden!T1015="x","L1","")</f>
        <v/>
      </c>
      <c r="BR1194" s="17" t="str">
        <f>IF(Wedstrijden!U1015="x","L2","")</f>
        <v/>
      </c>
      <c r="BS1194" s="17" t="str">
        <f>IF(Wedstrijden!V1015="x","M1","")</f>
        <v/>
      </c>
      <c r="BT1194" s="17" t="str">
        <f>IF(Wedstrijden!W1015="x","M2","")</f>
        <v/>
      </c>
      <c r="BU1194" s="17" t="str">
        <f>IF(Wedstrijden!X1015="x","Z1","")</f>
        <v/>
      </c>
      <c r="BV1194" s="17" t="str">
        <f>IF(Wedstrijden!Y1015="x","Z2","")</f>
        <v/>
      </c>
      <c r="BW1194" s="17" t="str">
        <f>IF(COUNTA(Wedstrijden!F1015:N1015)&lt;&gt;0,1,"")</f>
        <v/>
      </c>
      <c r="BX1194" s="17" t="str">
        <f t="shared" si="109"/>
        <v/>
      </c>
      <c r="BY1194" s="17" t="str">
        <f>IF(Wedstrijden!F1015="x","BB","")</f>
        <v/>
      </c>
      <c r="BZ1194" s="17" t="str">
        <f>IF(Wedstrijden!G1015="x","B","")</f>
        <v/>
      </c>
      <c r="CA1194" s="17" t="str">
        <f>IF(Wedstrijden!H1015="x","L1","")</f>
        <v/>
      </c>
      <c r="CB1194" s="17" t="str">
        <f>IF(Wedstrijden!I1015="x","L2","")</f>
        <v/>
      </c>
      <c r="CC1194" s="17" t="str">
        <f>IF(Wedstrijden!J1015="x","M1","")</f>
        <v/>
      </c>
      <c r="CD1194" s="17" t="str">
        <f>IF(Wedstrijden!K1015="x","M2","")</f>
        <v/>
      </c>
      <c r="CE1194" s="17" t="str">
        <f>IF(Wedstrijden!L1015="x","Z1","")</f>
        <v/>
      </c>
      <c r="CF1194" s="17" t="str">
        <f>IF(Wedstrijden!M1015="x","Z2","")</f>
        <v/>
      </c>
      <c r="CG1194" s="17" t="str">
        <f>IF(Wedstrijden!N1015="x","ZZL","")</f>
        <v/>
      </c>
      <c r="CL1194" s="17" t="str">
        <f>IF(COUNTA(Wedstrijden!AG1015:AN1015)&lt;&gt;0,2,"")</f>
        <v/>
      </c>
      <c r="CM1194" s="17" t="str">
        <f t="shared" si="110"/>
        <v/>
      </c>
      <c r="CN1194" s="17" t="str">
        <f>IF(Wedstrijden!AG1015="x","AA","")</f>
        <v/>
      </c>
      <c r="CO1194" s="17" t="str">
        <f>IF(Wedstrijden!AH1015="x","A","")</f>
        <v/>
      </c>
      <c r="CP1194" s="17" t="str">
        <f>IF(Wedstrijden!AI1015="x","BB","")</f>
        <v/>
      </c>
      <c r="CQ1194" s="17" t="str">
        <f>IF(Wedstrijden!AJ1015="x","B","")</f>
        <v/>
      </c>
      <c r="CR1194" s="17" t="str">
        <f>IF(Wedstrijden!AK1015="x","L","")</f>
        <v/>
      </c>
      <c r="CS1194" s="17" t="str">
        <f>IF(Wedstrijden!AL1015="x","M","")</f>
        <v/>
      </c>
      <c r="CT1194" s="17" t="str">
        <f>IF(Wedstrijden!AM1015="x","Z","")</f>
        <v/>
      </c>
      <c r="CU1194" s="17" t="str">
        <f>IF(Wedstrijden!AN1015="x","ZZ","")</f>
        <v/>
      </c>
      <c r="CV1194" s="17" t="str">
        <f>IF(COUNTA(Wedstrijden!Z1015:AF1015)&lt;&gt;0,2,"")</f>
        <v/>
      </c>
      <c r="CW1194" s="17" t="str">
        <f t="shared" si="111"/>
        <v/>
      </c>
      <c r="CX1194" s="17" t="str">
        <f>IF(Wedstrijden!Z1015="x","BB","")</f>
        <v/>
      </c>
      <c r="CY1194" s="17" t="str">
        <f>IF(Wedstrijden!AA1015="x","B","")</f>
        <v/>
      </c>
      <c r="CZ1194" s="17" t="str">
        <f>IF(Wedstrijden!AB1015="x","L","")</f>
        <v/>
      </c>
      <c r="DA1194" s="17" t="str">
        <f>IF(Wedstrijden!AC1015="x","M","")</f>
        <v/>
      </c>
      <c r="DB1194" s="17" t="str">
        <f>IF(Wedstrijden!AD1015="x","Z","")</f>
        <v/>
      </c>
      <c r="DC1194" s="17" t="str">
        <f>IF(Wedstrijden!AE1015="x","ZZ","")</f>
        <v/>
      </c>
      <c r="DD1194" s="17" t="str">
        <f>IF(Wedstrijden!AF1015="x","1.40","")</f>
        <v/>
      </c>
      <c r="DE1194" s="17" t="str">
        <f>IF(COUNTA(Wedstrijden!AP1015:AR1015)&lt;&gt;0,6,"")</f>
        <v/>
      </c>
      <c r="DF1194" s="17" t="str">
        <f t="shared" si="112"/>
        <v/>
      </c>
      <c r="DG1194" s="17" t="str">
        <f>IF(Wedstrijden!AP1015="x","L","")</f>
        <v/>
      </c>
      <c r="DH1194" s="17" t="str">
        <f>IF(Wedstrijden!AQ1015="x","M","")</f>
        <v/>
      </c>
      <c r="DI1194" s="17" t="str">
        <f>IF(Wedstrijden!AR1015="x","Z","")</f>
        <v/>
      </c>
      <c r="DJ1194" s="17" t="str">
        <f>IF(Wedstrijden!AS1015="x","Z","")</f>
        <v/>
      </c>
      <c r="DK1194" s="17" t="str">
        <f>IF(COUNTA(Wedstrijden!AU1015:AW1015)&lt;&gt;0,6,"")</f>
        <v/>
      </c>
      <c r="DL1194" s="17" t="str">
        <f t="shared" si="113"/>
        <v/>
      </c>
      <c r="DM1194" s="17" t="str">
        <f>IF(Wedstrijden!AU1015="x","L","")</f>
        <v/>
      </c>
      <c r="DN1194" s="17" t="str">
        <f>IF(Wedstrijden!AV1015="x","M","")</f>
        <v/>
      </c>
      <c r="DO1194" s="17" t="str">
        <f>IF(Wedstrijden!AW1015="x","Z","")</f>
        <v/>
      </c>
      <c r="DP1194" s="17" t="str">
        <f>IF(Wedstrijden!AX1015="x","Z","")</f>
        <v/>
      </c>
    </row>
    <row r="1195" spans="1:120" ht="14.4" x14ac:dyDescent="0.3">
      <c r="A1195" s="21">
        <f>Wedstrijden!A1016</f>
        <v>0</v>
      </c>
      <c r="B1195" s="17" t="str">
        <f>IFERROR(VLOOKUP(Wedstrijden!#REF!,#REF!,2,FALSE),"")</f>
        <v/>
      </c>
      <c r="C1195" s="17" t="e">
        <f>Wedstrijden!#REF!</f>
        <v>#REF!</v>
      </c>
      <c r="D1195" s="17" t="str">
        <f>IFERROR(VLOOKUP(Wedstrijden!#REF!,#REF!,2,FALSE),"")</f>
        <v/>
      </c>
      <c r="E1195" s="17" t="str">
        <f>IFERROR(VLOOKUP(Wedstrijden!#REF!,#REF!,5,FALSE),"")</f>
        <v/>
      </c>
      <c r="F1195" s="17" t="e">
        <f>IF(Wedstrijden!#REF!&lt;&gt;"",Wedstrijden!#REF!,"")</f>
        <v>#REF!</v>
      </c>
      <c r="G1195" s="17" t="e">
        <f>IF(Wedstrijden!#REF!="Indoor",1,0)</f>
        <v>#REF!</v>
      </c>
      <c r="H1195" s="17" t="e">
        <f>Wedstrijden!#REF!</f>
        <v>#REF!</v>
      </c>
      <c r="I1195" s="17" t="e">
        <f>IF(Wedstrijden!#REF!="Nee",0,IF(Wedstrijden!#REF!="Ja",1,""))</f>
        <v>#REF!</v>
      </c>
      <c r="J1195" s="17" t="e">
        <f>IF(Wedstrijden!#REF!&lt;&gt;"",Wedstrijden!#REF!,"")</f>
        <v>#REF!</v>
      </c>
      <c r="W1195" s="18"/>
      <c r="AE1195" s="18"/>
      <c r="AN1195" s="18"/>
      <c r="AU1195" s="18"/>
      <c r="BA1195" s="18"/>
      <c r="BE1195" s="18"/>
      <c r="BJ1195" s="17" t="str">
        <f>IF(COUNTA(Wedstrijden!O1016:Y1016)&lt;&gt;0,1,"")</f>
        <v/>
      </c>
      <c r="BK1195" s="17" t="str">
        <f t="shared" si="108"/>
        <v/>
      </c>
      <c r="BL1195" s="17" t="str">
        <f>IF(Wedstrijden!O1016="x","AA","")</f>
        <v/>
      </c>
      <c r="BM1195" s="17" t="str">
        <f>IF(Wedstrijden!P1016="x","A","")</f>
        <v/>
      </c>
      <c r="BN1195" s="17" t="str">
        <f>IF(Wedstrijden!Q1016="x","B1","")</f>
        <v/>
      </c>
      <c r="BO1195" s="17" t="e">
        <f>IF(Wedstrijden!#REF!="x","BB","")</f>
        <v>#REF!</v>
      </c>
      <c r="BP1195" s="17" t="str">
        <f>IF(Wedstrijden!S1016="x","B","")</f>
        <v/>
      </c>
      <c r="BQ1195" s="17" t="str">
        <f>IF(Wedstrijden!T1016="x","L1","")</f>
        <v/>
      </c>
      <c r="BR1195" s="17" t="str">
        <f>IF(Wedstrijden!U1016="x","L2","")</f>
        <v/>
      </c>
      <c r="BS1195" s="17" t="str">
        <f>IF(Wedstrijden!V1016="x","M1","")</f>
        <v/>
      </c>
      <c r="BT1195" s="17" t="str">
        <f>IF(Wedstrijden!W1016="x","M2","")</f>
        <v/>
      </c>
      <c r="BU1195" s="17" t="str">
        <f>IF(Wedstrijden!X1016="x","Z1","")</f>
        <v/>
      </c>
      <c r="BV1195" s="17" t="str">
        <f>IF(Wedstrijden!Y1016="x","Z2","")</f>
        <v/>
      </c>
      <c r="BW1195" s="17" t="str">
        <f>IF(COUNTA(Wedstrijden!F1016:N1016)&lt;&gt;0,1,"")</f>
        <v/>
      </c>
      <c r="BX1195" s="17" t="str">
        <f t="shared" si="109"/>
        <v/>
      </c>
      <c r="BY1195" s="17" t="str">
        <f>IF(Wedstrijden!F1016="x","BB","")</f>
        <v/>
      </c>
      <c r="BZ1195" s="17" t="str">
        <f>IF(Wedstrijden!G1016="x","B","")</f>
        <v/>
      </c>
      <c r="CA1195" s="17" t="str">
        <f>IF(Wedstrijden!H1016="x","L1","")</f>
        <v/>
      </c>
      <c r="CB1195" s="17" t="str">
        <f>IF(Wedstrijden!I1016="x","L2","")</f>
        <v/>
      </c>
      <c r="CC1195" s="17" t="str">
        <f>IF(Wedstrijden!J1016="x","M1","")</f>
        <v/>
      </c>
      <c r="CD1195" s="17" t="str">
        <f>IF(Wedstrijden!K1016="x","M2","")</f>
        <v/>
      </c>
      <c r="CE1195" s="17" t="str">
        <f>IF(Wedstrijden!L1016="x","Z1","")</f>
        <v/>
      </c>
      <c r="CF1195" s="17" t="str">
        <f>IF(Wedstrijden!M1016="x","Z2","")</f>
        <v/>
      </c>
      <c r="CG1195" s="17" t="str">
        <f>IF(Wedstrijden!N1016="x","ZZL","")</f>
        <v/>
      </c>
      <c r="CL1195" s="17" t="str">
        <f>IF(COUNTA(Wedstrijden!AG1016:AN1016)&lt;&gt;0,2,"")</f>
        <v/>
      </c>
      <c r="CM1195" s="17" t="str">
        <f t="shared" si="110"/>
        <v/>
      </c>
      <c r="CN1195" s="17" t="str">
        <f>IF(Wedstrijden!AG1016="x","AA","")</f>
        <v/>
      </c>
      <c r="CO1195" s="17" t="str">
        <f>IF(Wedstrijden!AH1016="x","A","")</f>
        <v/>
      </c>
      <c r="CP1195" s="17" t="str">
        <f>IF(Wedstrijden!AI1016="x","BB","")</f>
        <v/>
      </c>
      <c r="CQ1195" s="17" t="str">
        <f>IF(Wedstrijden!AJ1016="x","B","")</f>
        <v/>
      </c>
      <c r="CR1195" s="17" t="str">
        <f>IF(Wedstrijden!AK1016="x","L","")</f>
        <v/>
      </c>
      <c r="CS1195" s="17" t="str">
        <f>IF(Wedstrijden!AL1016="x","M","")</f>
        <v/>
      </c>
      <c r="CT1195" s="17" t="str">
        <f>IF(Wedstrijden!AM1016="x","Z","")</f>
        <v/>
      </c>
      <c r="CU1195" s="17" t="str">
        <f>IF(Wedstrijden!AN1016="x","ZZ","")</f>
        <v/>
      </c>
      <c r="CV1195" s="17" t="str">
        <f>IF(COUNTA(Wedstrijden!Z1016:AF1016)&lt;&gt;0,2,"")</f>
        <v/>
      </c>
      <c r="CW1195" s="17" t="str">
        <f t="shared" si="111"/>
        <v/>
      </c>
      <c r="CX1195" s="17" t="str">
        <f>IF(Wedstrijden!Z1016="x","BB","")</f>
        <v/>
      </c>
      <c r="CY1195" s="17" t="str">
        <f>IF(Wedstrijden!AA1016="x","B","")</f>
        <v/>
      </c>
      <c r="CZ1195" s="17" t="str">
        <f>IF(Wedstrijden!AB1016="x","L","")</f>
        <v/>
      </c>
      <c r="DA1195" s="17" t="str">
        <f>IF(Wedstrijden!AC1016="x","M","")</f>
        <v/>
      </c>
      <c r="DB1195" s="17" t="str">
        <f>IF(Wedstrijden!AD1016="x","Z","")</f>
        <v/>
      </c>
      <c r="DC1195" s="17" t="str">
        <f>IF(Wedstrijden!AE1016="x","ZZ","")</f>
        <v/>
      </c>
      <c r="DD1195" s="17" t="str">
        <f>IF(Wedstrijden!AF1016="x","1.40","")</f>
        <v/>
      </c>
      <c r="DE1195" s="17" t="str">
        <f>IF(COUNTA(Wedstrijden!AP1016:AR1016)&lt;&gt;0,6,"")</f>
        <v/>
      </c>
      <c r="DF1195" s="17" t="str">
        <f t="shared" si="112"/>
        <v/>
      </c>
      <c r="DG1195" s="17" t="str">
        <f>IF(Wedstrijden!AP1016="x","L","")</f>
        <v/>
      </c>
      <c r="DH1195" s="17" t="str">
        <f>IF(Wedstrijden!AQ1016="x","M","")</f>
        <v/>
      </c>
      <c r="DI1195" s="17" t="str">
        <f>IF(Wedstrijden!AR1016="x","Z","")</f>
        <v/>
      </c>
      <c r="DJ1195" s="17" t="str">
        <f>IF(Wedstrijden!AS1016="x","Z","")</f>
        <v/>
      </c>
      <c r="DK1195" s="17" t="str">
        <f>IF(COUNTA(Wedstrijden!AU1016:AW1016)&lt;&gt;0,6,"")</f>
        <v/>
      </c>
      <c r="DL1195" s="17" t="str">
        <f t="shared" si="113"/>
        <v/>
      </c>
      <c r="DM1195" s="17" t="str">
        <f>IF(Wedstrijden!AU1016="x","L","")</f>
        <v/>
      </c>
      <c r="DN1195" s="17" t="str">
        <f>IF(Wedstrijden!AV1016="x","M","")</f>
        <v/>
      </c>
      <c r="DO1195" s="17" t="str">
        <f>IF(Wedstrijden!AW1016="x","Z","")</f>
        <v/>
      </c>
      <c r="DP1195" s="17" t="str">
        <f>IF(Wedstrijden!AX1016="x","Z","")</f>
        <v/>
      </c>
    </row>
    <row r="1196" spans="1:120" ht="14.4" x14ac:dyDescent="0.3">
      <c r="A1196" s="21">
        <f>Wedstrijden!A1017</f>
        <v>0</v>
      </c>
      <c r="B1196" s="17" t="str">
        <f>IFERROR(VLOOKUP(Wedstrijden!#REF!,#REF!,2,FALSE),"")</f>
        <v/>
      </c>
      <c r="C1196" s="17" t="e">
        <f>Wedstrijden!#REF!</f>
        <v>#REF!</v>
      </c>
      <c r="D1196" s="17" t="str">
        <f>IFERROR(VLOOKUP(Wedstrijden!#REF!,#REF!,2,FALSE),"")</f>
        <v/>
      </c>
      <c r="E1196" s="17" t="str">
        <f>IFERROR(VLOOKUP(Wedstrijden!#REF!,#REF!,5,FALSE),"")</f>
        <v/>
      </c>
      <c r="F1196" s="17" t="e">
        <f>IF(Wedstrijden!#REF!&lt;&gt;"",Wedstrijden!#REF!,"")</f>
        <v>#REF!</v>
      </c>
      <c r="G1196" s="17" t="e">
        <f>IF(Wedstrijden!#REF!="Indoor",1,0)</f>
        <v>#REF!</v>
      </c>
      <c r="H1196" s="17" t="e">
        <f>Wedstrijden!#REF!</f>
        <v>#REF!</v>
      </c>
      <c r="I1196" s="17" t="e">
        <f>IF(Wedstrijden!#REF!="Nee",0,IF(Wedstrijden!#REF!="Ja",1,""))</f>
        <v>#REF!</v>
      </c>
      <c r="J1196" s="17" t="e">
        <f>IF(Wedstrijden!#REF!&lt;&gt;"",Wedstrijden!#REF!,"")</f>
        <v>#REF!</v>
      </c>
      <c r="W1196" s="18"/>
      <c r="AE1196" s="18"/>
      <c r="AN1196" s="18"/>
      <c r="AU1196" s="18"/>
      <c r="BA1196" s="18"/>
      <c r="BE1196" s="18"/>
      <c r="BJ1196" s="17" t="str">
        <f>IF(COUNTA(Wedstrijden!O1017:Y1017)&lt;&gt;0,1,"")</f>
        <v/>
      </c>
      <c r="BK1196" s="17" t="str">
        <f t="shared" si="108"/>
        <v/>
      </c>
      <c r="BL1196" s="17" t="str">
        <f>IF(Wedstrijden!O1017="x","AA","")</f>
        <v/>
      </c>
      <c r="BM1196" s="17" t="str">
        <f>IF(Wedstrijden!P1017="x","A","")</f>
        <v/>
      </c>
      <c r="BN1196" s="17" t="str">
        <f>IF(Wedstrijden!Q1017="x","B1","")</f>
        <v/>
      </c>
      <c r="BO1196" s="17" t="e">
        <f>IF(Wedstrijden!#REF!="x","BB","")</f>
        <v>#REF!</v>
      </c>
      <c r="BP1196" s="17" t="str">
        <f>IF(Wedstrijden!S1017="x","B","")</f>
        <v/>
      </c>
      <c r="BQ1196" s="17" t="str">
        <f>IF(Wedstrijden!T1017="x","L1","")</f>
        <v/>
      </c>
      <c r="BR1196" s="17" t="str">
        <f>IF(Wedstrijden!U1017="x","L2","")</f>
        <v/>
      </c>
      <c r="BS1196" s="17" t="str">
        <f>IF(Wedstrijden!V1017="x","M1","")</f>
        <v/>
      </c>
      <c r="BT1196" s="17" t="str">
        <f>IF(Wedstrijden!W1017="x","M2","")</f>
        <v/>
      </c>
      <c r="BU1196" s="17" t="str">
        <f>IF(Wedstrijden!X1017="x","Z1","")</f>
        <v/>
      </c>
      <c r="BV1196" s="17" t="str">
        <f>IF(Wedstrijden!Y1017="x","Z2","")</f>
        <v/>
      </c>
      <c r="BW1196" s="17" t="str">
        <f>IF(COUNTA(Wedstrijden!F1017:N1017)&lt;&gt;0,1,"")</f>
        <v/>
      </c>
      <c r="BX1196" s="17" t="str">
        <f t="shared" si="109"/>
        <v/>
      </c>
      <c r="BY1196" s="17" t="str">
        <f>IF(Wedstrijden!F1017="x","BB","")</f>
        <v/>
      </c>
      <c r="BZ1196" s="17" t="str">
        <f>IF(Wedstrijden!G1017="x","B","")</f>
        <v/>
      </c>
      <c r="CA1196" s="17" t="str">
        <f>IF(Wedstrijden!H1017="x","L1","")</f>
        <v/>
      </c>
      <c r="CB1196" s="17" t="str">
        <f>IF(Wedstrijden!I1017="x","L2","")</f>
        <v/>
      </c>
      <c r="CC1196" s="17" t="str">
        <f>IF(Wedstrijden!J1017="x","M1","")</f>
        <v/>
      </c>
      <c r="CD1196" s="17" t="str">
        <f>IF(Wedstrijden!K1017="x","M2","")</f>
        <v/>
      </c>
      <c r="CE1196" s="17" t="str">
        <f>IF(Wedstrijden!L1017="x","Z1","")</f>
        <v/>
      </c>
      <c r="CF1196" s="17" t="str">
        <f>IF(Wedstrijden!M1017="x","Z2","")</f>
        <v/>
      </c>
      <c r="CG1196" s="17" t="str">
        <f>IF(Wedstrijden!N1017="x","ZZL","")</f>
        <v/>
      </c>
      <c r="CL1196" s="17" t="str">
        <f>IF(COUNTA(Wedstrijden!AG1017:AN1017)&lt;&gt;0,2,"")</f>
        <v/>
      </c>
      <c r="CM1196" s="17" t="str">
        <f t="shared" si="110"/>
        <v/>
      </c>
      <c r="CN1196" s="17" t="str">
        <f>IF(Wedstrijden!AG1017="x","AA","")</f>
        <v/>
      </c>
      <c r="CO1196" s="17" t="str">
        <f>IF(Wedstrijden!AH1017="x","A","")</f>
        <v/>
      </c>
      <c r="CP1196" s="17" t="str">
        <f>IF(Wedstrijden!AI1017="x","BB","")</f>
        <v/>
      </c>
      <c r="CQ1196" s="17" t="str">
        <f>IF(Wedstrijden!AJ1017="x","B","")</f>
        <v/>
      </c>
      <c r="CR1196" s="17" t="str">
        <f>IF(Wedstrijden!AK1017="x","L","")</f>
        <v/>
      </c>
      <c r="CS1196" s="17" t="str">
        <f>IF(Wedstrijden!AL1017="x","M","")</f>
        <v/>
      </c>
      <c r="CT1196" s="17" t="str">
        <f>IF(Wedstrijden!AM1017="x","Z","")</f>
        <v/>
      </c>
      <c r="CU1196" s="17" t="str">
        <f>IF(Wedstrijden!AN1017="x","ZZ","")</f>
        <v/>
      </c>
      <c r="CV1196" s="17" t="str">
        <f>IF(COUNTA(Wedstrijden!Z1017:AF1017)&lt;&gt;0,2,"")</f>
        <v/>
      </c>
      <c r="CW1196" s="17" t="str">
        <f t="shared" si="111"/>
        <v/>
      </c>
      <c r="CX1196" s="17" t="str">
        <f>IF(Wedstrijden!Z1017="x","BB","")</f>
        <v/>
      </c>
      <c r="CY1196" s="17" t="str">
        <f>IF(Wedstrijden!AA1017="x","B","")</f>
        <v/>
      </c>
      <c r="CZ1196" s="17" t="str">
        <f>IF(Wedstrijden!AB1017="x","L","")</f>
        <v/>
      </c>
      <c r="DA1196" s="17" t="str">
        <f>IF(Wedstrijden!AC1017="x","M","")</f>
        <v/>
      </c>
      <c r="DB1196" s="17" t="str">
        <f>IF(Wedstrijden!AD1017="x","Z","")</f>
        <v/>
      </c>
      <c r="DC1196" s="17" t="str">
        <f>IF(Wedstrijden!AE1017="x","ZZ","")</f>
        <v/>
      </c>
      <c r="DD1196" s="17" t="str">
        <f>IF(Wedstrijden!AF1017="x","1.40","")</f>
        <v/>
      </c>
      <c r="DE1196" s="17" t="str">
        <f>IF(COUNTA(Wedstrijden!AP1017:AR1017)&lt;&gt;0,6,"")</f>
        <v/>
      </c>
      <c r="DF1196" s="17" t="str">
        <f t="shared" si="112"/>
        <v/>
      </c>
      <c r="DG1196" s="17" t="str">
        <f>IF(Wedstrijden!AP1017="x","L","")</f>
        <v/>
      </c>
      <c r="DH1196" s="17" t="str">
        <f>IF(Wedstrijden!AQ1017="x","M","")</f>
        <v/>
      </c>
      <c r="DI1196" s="17" t="str">
        <f>IF(Wedstrijden!AR1017="x","Z","")</f>
        <v/>
      </c>
      <c r="DJ1196" s="17" t="str">
        <f>IF(Wedstrijden!AS1017="x","Z","")</f>
        <v/>
      </c>
      <c r="DK1196" s="17" t="str">
        <f>IF(COUNTA(Wedstrijden!AU1017:AW1017)&lt;&gt;0,6,"")</f>
        <v/>
      </c>
      <c r="DL1196" s="17" t="str">
        <f t="shared" si="113"/>
        <v/>
      </c>
      <c r="DM1196" s="17" t="str">
        <f>IF(Wedstrijden!AU1017="x","L","")</f>
        <v/>
      </c>
      <c r="DN1196" s="17" t="str">
        <f>IF(Wedstrijden!AV1017="x","M","")</f>
        <v/>
      </c>
      <c r="DO1196" s="17" t="str">
        <f>IF(Wedstrijden!AW1017="x","Z","")</f>
        <v/>
      </c>
      <c r="DP1196" s="17" t="str">
        <f>IF(Wedstrijden!AX1017="x","Z","")</f>
        <v/>
      </c>
    </row>
    <row r="1197" spans="1:120" ht="14.4" x14ac:dyDescent="0.3">
      <c r="A1197" s="21">
        <f>Wedstrijden!A1018</f>
        <v>0</v>
      </c>
      <c r="B1197" s="17" t="str">
        <f>IFERROR(VLOOKUP(Wedstrijden!#REF!,#REF!,2,FALSE),"")</f>
        <v/>
      </c>
      <c r="C1197" s="17" t="e">
        <f>Wedstrijden!#REF!</f>
        <v>#REF!</v>
      </c>
      <c r="D1197" s="17" t="str">
        <f>IFERROR(VLOOKUP(Wedstrijden!#REF!,#REF!,2,FALSE),"")</f>
        <v/>
      </c>
      <c r="E1197" s="17" t="str">
        <f>IFERROR(VLOOKUP(Wedstrijden!#REF!,#REF!,5,FALSE),"")</f>
        <v/>
      </c>
      <c r="F1197" s="17" t="e">
        <f>IF(Wedstrijden!#REF!&lt;&gt;"",Wedstrijden!#REF!,"")</f>
        <v>#REF!</v>
      </c>
      <c r="G1197" s="17" t="e">
        <f>IF(Wedstrijden!#REF!="Indoor",1,0)</f>
        <v>#REF!</v>
      </c>
      <c r="H1197" s="17" t="e">
        <f>Wedstrijden!#REF!</f>
        <v>#REF!</v>
      </c>
      <c r="I1197" s="17" t="e">
        <f>IF(Wedstrijden!#REF!="Nee",0,IF(Wedstrijden!#REF!="Ja",1,""))</f>
        <v>#REF!</v>
      </c>
      <c r="J1197" s="17" t="e">
        <f>IF(Wedstrijden!#REF!&lt;&gt;"",Wedstrijden!#REF!,"")</f>
        <v>#REF!</v>
      </c>
      <c r="W1197" s="18"/>
      <c r="AE1197" s="18"/>
      <c r="AN1197" s="18"/>
      <c r="AU1197" s="18"/>
      <c r="BA1197" s="18"/>
      <c r="BE1197" s="18"/>
      <c r="BJ1197" s="17" t="str">
        <f>IF(COUNTA(Wedstrijden!O1018:Y1018)&lt;&gt;0,1,"")</f>
        <v/>
      </c>
      <c r="BK1197" s="17" t="str">
        <f t="shared" si="108"/>
        <v/>
      </c>
      <c r="BL1197" s="17" t="str">
        <f>IF(Wedstrijden!O1018="x","AA","")</f>
        <v/>
      </c>
      <c r="BM1197" s="17" t="str">
        <f>IF(Wedstrijden!P1018="x","A","")</f>
        <v/>
      </c>
      <c r="BN1197" s="17" t="str">
        <f>IF(Wedstrijden!Q1018="x","B1","")</f>
        <v/>
      </c>
      <c r="BO1197" s="17" t="e">
        <f>IF(Wedstrijden!#REF!="x","BB","")</f>
        <v>#REF!</v>
      </c>
      <c r="BP1197" s="17" t="str">
        <f>IF(Wedstrijden!S1018="x","B","")</f>
        <v/>
      </c>
      <c r="BQ1197" s="17" t="str">
        <f>IF(Wedstrijden!T1018="x","L1","")</f>
        <v/>
      </c>
      <c r="BR1197" s="17" t="str">
        <f>IF(Wedstrijden!U1018="x","L2","")</f>
        <v/>
      </c>
      <c r="BS1197" s="17" t="str">
        <f>IF(Wedstrijden!V1018="x","M1","")</f>
        <v/>
      </c>
      <c r="BT1197" s="17" t="str">
        <f>IF(Wedstrijden!W1018="x","M2","")</f>
        <v/>
      </c>
      <c r="BU1197" s="17" t="str">
        <f>IF(Wedstrijden!X1018="x","Z1","")</f>
        <v/>
      </c>
      <c r="BV1197" s="17" t="str">
        <f>IF(Wedstrijden!Y1018="x","Z2","")</f>
        <v/>
      </c>
      <c r="BW1197" s="17" t="str">
        <f>IF(COUNTA(Wedstrijden!F1018:N1018)&lt;&gt;0,1,"")</f>
        <v/>
      </c>
      <c r="BX1197" s="17" t="str">
        <f t="shared" si="109"/>
        <v/>
      </c>
      <c r="BY1197" s="17" t="str">
        <f>IF(Wedstrijden!F1018="x","BB","")</f>
        <v/>
      </c>
      <c r="BZ1197" s="17" t="str">
        <f>IF(Wedstrijden!G1018="x","B","")</f>
        <v/>
      </c>
      <c r="CA1197" s="17" t="str">
        <f>IF(Wedstrijden!H1018="x","L1","")</f>
        <v/>
      </c>
      <c r="CB1197" s="17" t="str">
        <f>IF(Wedstrijden!I1018="x","L2","")</f>
        <v/>
      </c>
      <c r="CC1197" s="17" t="str">
        <f>IF(Wedstrijden!J1018="x","M1","")</f>
        <v/>
      </c>
      <c r="CD1197" s="17" t="str">
        <f>IF(Wedstrijden!K1018="x","M2","")</f>
        <v/>
      </c>
      <c r="CE1197" s="17" t="str">
        <f>IF(Wedstrijden!L1018="x","Z1","")</f>
        <v/>
      </c>
      <c r="CF1197" s="17" t="str">
        <f>IF(Wedstrijden!M1018="x","Z2","")</f>
        <v/>
      </c>
      <c r="CG1197" s="17" t="str">
        <f>IF(Wedstrijden!N1018="x","ZZL","")</f>
        <v/>
      </c>
      <c r="CL1197" s="17" t="str">
        <f>IF(COUNTA(Wedstrijden!AG1018:AN1018)&lt;&gt;0,2,"")</f>
        <v/>
      </c>
      <c r="CM1197" s="17" t="str">
        <f t="shared" si="110"/>
        <v/>
      </c>
      <c r="CN1197" s="17" t="str">
        <f>IF(Wedstrijden!AG1018="x","AA","")</f>
        <v/>
      </c>
      <c r="CO1197" s="17" t="str">
        <f>IF(Wedstrijden!AH1018="x","A","")</f>
        <v/>
      </c>
      <c r="CP1197" s="17" t="str">
        <f>IF(Wedstrijden!AI1018="x","BB","")</f>
        <v/>
      </c>
      <c r="CQ1197" s="17" t="str">
        <f>IF(Wedstrijden!AJ1018="x","B","")</f>
        <v/>
      </c>
      <c r="CR1197" s="17" t="str">
        <f>IF(Wedstrijden!AK1018="x","L","")</f>
        <v/>
      </c>
      <c r="CS1197" s="17" t="str">
        <f>IF(Wedstrijden!AL1018="x","M","")</f>
        <v/>
      </c>
      <c r="CT1197" s="17" t="str">
        <f>IF(Wedstrijden!AM1018="x","Z","")</f>
        <v/>
      </c>
      <c r="CU1197" s="17" t="str">
        <f>IF(Wedstrijden!AN1018="x","ZZ","")</f>
        <v/>
      </c>
      <c r="CV1197" s="17" t="str">
        <f>IF(COUNTA(Wedstrijden!Z1018:AF1018)&lt;&gt;0,2,"")</f>
        <v/>
      </c>
      <c r="CW1197" s="17" t="str">
        <f t="shared" si="111"/>
        <v/>
      </c>
      <c r="CX1197" s="17" t="str">
        <f>IF(Wedstrijden!Z1018="x","BB","")</f>
        <v/>
      </c>
      <c r="CY1197" s="17" t="str">
        <f>IF(Wedstrijden!AA1018="x","B","")</f>
        <v/>
      </c>
      <c r="CZ1197" s="17" t="str">
        <f>IF(Wedstrijden!AB1018="x","L","")</f>
        <v/>
      </c>
      <c r="DA1197" s="17" t="str">
        <f>IF(Wedstrijden!AC1018="x","M","")</f>
        <v/>
      </c>
      <c r="DB1197" s="17" t="str">
        <f>IF(Wedstrijden!AD1018="x","Z","")</f>
        <v/>
      </c>
      <c r="DC1197" s="17" t="str">
        <f>IF(Wedstrijden!AE1018="x","ZZ","")</f>
        <v/>
      </c>
      <c r="DD1197" s="17" t="str">
        <f>IF(Wedstrijden!AF1018="x","1.40","")</f>
        <v/>
      </c>
      <c r="DE1197" s="17" t="str">
        <f>IF(COUNTA(Wedstrijden!AP1018:AR1018)&lt;&gt;0,6,"")</f>
        <v/>
      </c>
      <c r="DF1197" s="17" t="str">
        <f t="shared" si="112"/>
        <v/>
      </c>
      <c r="DG1197" s="17" t="str">
        <f>IF(Wedstrijden!AP1018="x","L","")</f>
        <v/>
      </c>
      <c r="DH1197" s="17" t="str">
        <f>IF(Wedstrijden!AQ1018="x","M","")</f>
        <v/>
      </c>
      <c r="DI1197" s="17" t="str">
        <f>IF(Wedstrijden!AR1018="x","Z","")</f>
        <v/>
      </c>
      <c r="DJ1197" s="17" t="str">
        <f>IF(Wedstrijden!AS1018="x","Z","")</f>
        <v/>
      </c>
      <c r="DK1197" s="17" t="str">
        <f>IF(COUNTA(Wedstrijden!AU1018:AW1018)&lt;&gt;0,6,"")</f>
        <v/>
      </c>
      <c r="DL1197" s="17" t="str">
        <f t="shared" si="113"/>
        <v/>
      </c>
      <c r="DM1197" s="17" t="str">
        <f>IF(Wedstrijden!AU1018="x","L","")</f>
        <v/>
      </c>
      <c r="DN1197" s="17" t="str">
        <f>IF(Wedstrijden!AV1018="x","M","")</f>
        <v/>
      </c>
      <c r="DO1197" s="17" t="str">
        <f>IF(Wedstrijden!AW1018="x","Z","")</f>
        <v/>
      </c>
      <c r="DP1197" s="17" t="str">
        <f>IF(Wedstrijden!AX1018="x","Z","")</f>
        <v/>
      </c>
    </row>
    <row r="1198" spans="1:120" ht="14.4" x14ac:dyDescent="0.3">
      <c r="A1198" s="21">
        <f>Wedstrijden!A1019</f>
        <v>0</v>
      </c>
      <c r="B1198" s="17" t="str">
        <f>IFERROR(VLOOKUP(Wedstrijden!#REF!,#REF!,2,FALSE),"")</f>
        <v/>
      </c>
      <c r="C1198" s="17" t="e">
        <f>Wedstrijden!#REF!</f>
        <v>#REF!</v>
      </c>
      <c r="D1198" s="17" t="str">
        <f>IFERROR(VLOOKUP(Wedstrijden!#REF!,#REF!,2,FALSE),"")</f>
        <v/>
      </c>
      <c r="E1198" s="17" t="str">
        <f>IFERROR(VLOOKUP(Wedstrijden!#REF!,#REF!,5,FALSE),"")</f>
        <v/>
      </c>
      <c r="F1198" s="17" t="e">
        <f>IF(Wedstrijden!#REF!&lt;&gt;"",Wedstrijden!#REF!,"")</f>
        <v>#REF!</v>
      </c>
      <c r="G1198" s="17" t="e">
        <f>IF(Wedstrijden!#REF!="Indoor",1,0)</f>
        <v>#REF!</v>
      </c>
      <c r="H1198" s="17" t="e">
        <f>Wedstrijden!#REF!</f>
        <v>#REF!</v>
      </c>
      <c r="I1198" s="17" t="e">
        <f>IF(Wedstrijden!#REF!="Nee",0,IF(Wedstrijden!#REF!="Ja",1,""))</f>
        <v>#REF!</v>
      </c>
      <c r="J1198" s="17" t="e">
        <f>IF(Wedstrijden!#REF!&lt;&gt;"",Wedstrijden!#REF!,"")</f>
        <v>#REF!</v>
      </c>
      <c r="W1198" s="18"/>
      <c r="AE1198" s="18"/>
      <c r="AN1198" s="18"/>
      <c r="AU1198" s="18"/>
      <c r="BA1198" s="18"/>
      <c r="BE1198" s="18"/>
      <c r="BJ1198" s="17" t="str">
        <f>IF(COUNTA(Wedstrijden!O1019:Y1019)&lt;&gt;0,1,"")</f>
        <v/>
      </c>
      <c r="BK1198" s="17" t="str">
        <f t="shared" si="108"/>
        <v/>
      </c>
      <c r="BL1198" s="17" t="str">
        <f>IF(Wedstrijden!O1019="x","AA","")</f>
        <v/>
      </c>
      <c r="BM1198" s="17" t="str">
        <f>IF(Wedstrijden!P1019="x","A","")</f>
        <v/>
      </c>
      <c r="BN1198" s="17" t="str">
        <f>IF(Wedstrijden!Q1019="x","B1","")</f>
        <v/>
      </c>
      <c r="BO1198" s="17" t="e">
        <f>IF(Wedstrijden!#REF!="x","BB","")</f>
        <v>#REF!</v>
      </c>
      <c r="BP1198" s="17" t="str">
        <f>IF(Wedstrijden!S1019="x","B","")</f>
        <v/>
      </c>
      <c r="BQ1198" s="17" t="str">
        <f>IF(Wedstrijden!T1019="x","L1","")</f>
        <v/>
      </c>
      <c r="BR1198" s="17" t="str">
        <f>IF(Wedstrijden!U1019="x","L2","")</f>
        <v/>
      </c>
      <c r="BS1198" s="17" t="str">
        <f>IF(Wedstrijden!V1019="x","M1","")</f>
        <v/>
      </c>
      <c r="BT1198" s="17" t="str">
        <f>IF(Wedstrijden!W1019="x","M2","")</f>
        <v/>
      </c>
      <c r="BU1198" s="17" t="str">
        <f>IF(Wedstrijden!X1019="x","Z1","")</f>
        <v/>
      </c>
      <c r="BV1198" s="17" t="str">
        <f>IF(Wedstrijden!Y1019="x","Z2","")</f>
        <v/>
      </c>
      <c r="BW1198" s="17" t="str">
        <f>IF(COUNTA(Wedstrijden!F1019:N1019)&lt;&gt;0,1,"")</f>
        <v/>
      </c>
      <c r="BX1198" s="17" t="str">
        <f t="shared" si="109"/>
        <v/>
      </c>
      <c r="BY1198" s="17" t="str">
        <f>IF(Wedstrijden!F1019="x","BB","")</f>
        <v/>
      </c>
      <c r="BZ1198" s="17" t="str">
        <f>IF(Wedstrijden!G1019="x","B","")</f>
        <v/>
      </c>
      <c r="CA1198" s="17" t="str">
        <f>IF(Wedstrijden!H1019="x","L1","")</f>
        <v/>
      </c>
      <c r="CB1198" s="17" t="str">
        <f>IF(Wedstrijden!I1019="x","L2","")</f>
        <v/>
      </c>
      <c r="CC1198" s="17" t="str">
        <f>IF(Wedstrijden!J1019="x","M1","")</f>
        <v/>
      </c>
      <c r="CD1198" s="17" t="str">
        <f>IF(Wedstrijden!K1019="x","M2","")</f>
        <v/>
      </c>
      <c r="CE1198" s="17" t="str">
        <f>IF(Wedstrijden!L1019="x","Z1","")</f>
        <v/>
      </c>
      <c r="CF1198" s="17" t="str">
        <f>IF(Wedstrijden!M1019="x","Z2","")</f>
        <v/>
      </c>
      <c r="CG1198" s="17" t="str">
        <f>IF(Wedstrijden!N1019="x","ZZL","")</f>
        <v/>
      </c>
      <c r="CL1198" s="17" t="str">
        <f>IF(COUNTA(Wedstrijden!AG1019:AN1019)&lt;&gt;0,2,"")</f>
        <v/>
      </c>
      <c r="CM1198" s="17" t="str">
        <f t="shared" si="110"/>
        <v/>
      </c>
      <c r="CN1198" s="17" t="str">
        <f>IF(Wedstrijden!AG1019="x","AA","")</f>
        <v/>
      </c>
      <c r="CO1198" s="17" t="str">
        <f>IF(Wedstrijden!AH1019="x","A","")</f>
        <v/>
      </c>
      <c r="CP1198" s="17" t="str">
        <f>IF(Wedstrijden!AI1019="x","BB","")</f>
        <v/>
      </c>
      <c r="CQ1198" s="17" t="str">
        <f>IF(Wedstrijden!AJ1019="x","B","")</f>
        <v/>
      </c>
      <c r="CR1198" s="17" t="str">
        <f>IF(Wedstrijden!AK1019="x","L","")</f>
        <v/>
      </c>
      <c r="CS1198" s="17" t="str">
        <f>IF(Wedstrijden!AL1019="x","M","")</f>
        <v/>
      </c>
      <c r="CT1198" s="17" t="str">
        <f>IF(Wedstrijden!AM1019="x","Z","")</f>
        <v/>
      </c>
      <c r="CU1198" s="17" t="str">
        <f>IF(Wedstrijden!AN1019="x","ZZ","")</f>
        <v/>
      </c>
      <c r="CV1198" s="17" t="str">
        <f>IF(COUNTA(Wedstrijden!Z1019:AF1019)&lt;&gt;0,2,"")</f>
        <v/>
      </c>
      <c r="CW1198" s="17" t="str">
        <f t="shared" si="111"/>
        <v/>
      </c>
      <c r="CX1198" s="17" t="str">
        <f>IF(Wedstrijden!Z1019="x","BB","")</f>
        <v/>
      </c>
      <c r="CY1198" s="17" t="str">
        <f>IF(Wedstrijden!AA1019="x","B","")</f>
        <v/>
      </c>
      <c r="CZ1198" s="17" t="str">
        <f>IF(Wedstrijden!AB1019="x","L","")</f>
        <v/>
      </c>
      <c r="DA1198" s="17" t="str">
        <f>IF(Wedstrijden!AC1019="x","M","")</f>
        <v/>
      </c>
      <c r="DB1198" s="17" t="str">
        <f>IF(Wedstrijden!AD1019="x","Z","")</f>
        <v/>
      </c>
      <c r="DC1198" s="17" t="str">
        <f>IF(Wedstrijden!AE1019="x","ZZ","")</f>
        <v/>
      </c>
      <c r="DD1198" s="17" t="str">
        <f>IF(Wedstrijden!AF1019="x","1.40","")</f>
        <v/>
      </c>
      <c r="DE1198" s="17" t="str">
        <f>IF(COUNTA(Wedstrijden!AP1019:AR1019)&lt;&gt;0,6,"")</f>
        <v/>
      </c>
      <c r="DF1198" s="17" t="str">
        <f t="shared" si="112"/>
        <v/>
      </c>
      <c r="DG1198" s="17" t="str">
        <f>IF(Wedstrijden!AP1019="x","L","")</f>
        <v/>
      </c>
      <c r="DH1198" s="17" t="str">
        <f>IF(Wedstrijden!AQ1019="x","M","")</f>
        <v/>
      </c>
      <c r="DI1198" s="17" t="str">
        <f>IF(Wedstrijden!AR1019="x","Z","")</f>
        <v/>
      </c>
      <c r="DJ1198" s="17" t="str">
        <f>IF(Wedstrijden!AS1019="x","Z","")</f>
        <v/>
      </c>
      <c r="DK1198" s="17" t="str">
        <f>IF(COUNTA(Wedstrijden!AU1019:AW1019)&lt;&gt;0,6,"")</f>
        <v/>
      </c>
      <c r="DL1198" s="17" t="str">
        <f t="shared" si="113"/>
        <v/>
      </c>
      <c r="DM1198" s="17" t="str">
        <f>IF(Wedstrijden!AU1019="x","L","")</f>
        <v/>
      </c>
      <c r="DN1198" s="17" t="str">
        <f>IF(Wedstrijden!AV1019="x","M","")</f>
        <v/>
      </c>
      <c r="DO1198" s="17" t="str">
        <f>IF(Wedstrijden!AW1019="x","Z","")</f>
        <v/>
      </c>
      <c r="DP1198" s="17" t="str">
        <f>IF(Wedstrijden!AX1019="x","Z","")</f>
        <v/>
      </c>
    </row>
    <row r="1199" spans="1:120" ht="14.4" x14ac:dyDescent="0.3">
      <c r="A1199" s="21">
        <f>Wedstrijden!A1020</f>
        <v>0</v>
      </c>
      <c r="B1199" s="17" t="str">
        <f>IFERROR(VLOOKUP(Wedstrijden!#REF!,#REF!,2,FALSE),"")</f>
        <v/>
      </c>
      <c r="C1199" s="17" t="e">
        <f>Wedstrijden!#REF!</f>
        <v>#REF!</v>
      </c>
      <c r="D1199" s="17" t="str">
        <f>IFERROR(VLOOKUP(Wedstrijden!#REF!,#REF!,2,FALSE),"")</f>
        <v/>
      </c>
      <c r="E1199" s="17" t="str">
        <f>IFERROR(VLOOKUP(Wedstrijden!#REF!,#REF!,5,FALSE),"")</f>
        <v/>
      </c>
      <c r="F1199" s="17" t="e">
        <f>IF(Wedstrijden!#REF!&lt;&gt;"",Wedstrijden!#REF!,"")</f>
        <v>#REF!</v>
      </c>
      <c r="G1199" s="17" t="e">
        <f>IF(Wedstrijden!#REF!="Indoor",1,0)</f>
        <v>#REF!</v>
      </c>
      <c r="H1199" s="17" t="e">
        <f>Wedstrijden!#REF!</f>
        <v>#REF!</v>
      </c>
      <c r="I1199" s="17" t="e">
        <f>IF(Wedstrijden!#REF!="Nee",0,IF(Wedstrijden!#REF!="Ja",1,""))</f>
        <v>#REF!</v>
      </c>
      <c r="J1199" s="17" t="e">
        <f>IF(Wedstrijden!#REF!&lt;&gt;"",Wedstrijden!#REF!,"")</f>
        <v>#REF!</v>
      </c>
      <c r="W1199" s="18"/>
      <c r="AE1199" s="18"/>
      <c r="AN1199" s="18"/>
      <c r="AU1199" s="18"/>
      <c r="BA1199" s="18"/>
      <c r="BE1199" s="18"/>
      <c r="BJ1199" s="17" t="str">
        <f>IF(COUNTA(Wedstrijden!O1020:Y1020)&lt;&gt;0,1,"")</f>
        <v/>
      </c>
      <c r="BK1199" s="17" t="str">
        <f t="shared" si="108"/>
        <v/>
      </c>
      <c r="BL1199" s="17" t="str">
        <f>IF(Wedstrijden!O1020="x","AA","")</f>
        <v/>
      </c>
      <c r="BM1199" s="17" t="str">
        <f>IF(Wedstrijden!P1020="x","A","")</f>
        <v/>
      </c>
      <c r="BN1199" s="17" t="str">
        <f>IF(Wedstrijden!Q1020="x","B1","")</f>
        <v/>
      </c>
      <c r="BO1199" s="17" t="e">
        <f>IF(Wedstrijden!#REF!="x","BB","")</f>
        <v>#REF!</v>
      </c>
      <c r="BP1199" s="17" t="str">
        <f>IF(Wedstrijden!S1020="x","B","")</f>
        <v/>
      </c>
      <c r="BQ1199" s="17" t="str">
        <f>IF(Wedstrijden!T1020="x","L1","")</f>
        <v/>
      </c>
      <c r="BR1199" s="17" t="str">
        <f>IF(Wedstrijden!U1020="x","L2","")</f>
        <v/>
      </c>
      <c r="BS1199" s="17" t="str">
        <f>IF(Wedstrijden!V1020="x","M1","")</f>
        <v/>
      </c>
      <c r="BT1199" s="17" t="str">
        <f>IF(Wedstrijden!W1020="x","M2","")</f>
        <v/>
      </c>
      <c r="BU1199" s="17" t="str">
        <f>IF(Wedstrijden!X1020="x","Z1","")</f>
        <v/>
      </c>
      <c r="BV1199" s="17" t="str">
        <f>IF(Wedstrijden!Y1020="x","Z2","")</f>
        <v/>
      </c>
      <c r="BW1199" s="17" t="str">
        <f>IF(COUNTA(Wedstrijden!F1020:N1020)&lt;&gt;0,1,"")</f>
        <v/>
      </c>
      <c r="BX1199" s="17" t="str">
        <f t="shared" si="109"/>
        <v/>
      </c>
      <c r="BY1199" s="17" t="str">
        <f>IF(Wedstrijden!F1020="x","BB","")</f>
        <v/>
      </c>
      <c r="BZ1199" s="17" t="str">
        <f>IF(Wedstrijden!G1020="x","B","")</f>
        <v/>
      </c>
      <c r="CA1199" s="17" t="str">
        <f>IF(Wedstrijden!H1020="x","L1","")</f>
        <v/>
      </c>
      <c r="CB1199" s="17" t="str">
        <f>IF(Wedstrijden!I1020="x","L2","")</f>
        <v/>
      </c>
      <c r="CC1199" s="17" t="str">
        <f>IF(Wedstrijden!J1020="x","M1","")</f>
        <v/>
      </c>
      <c r="CD1199" s="17" t="str">
        <f>IF(Wedstrijden!K1020="x","M2","")</f>
        <v/>
      </c>
      <c r="CE1199" s="17" t="str">
        <f>IF(Wedstrijden!L1020="x","Z1","")</f>
        <v/>
      </c>
      <c r="CF1199" s="17" t="str">
        <f>IF(Wedstrijden!M1020="x","Z2","")</f>
        <v/>
      </c>
      <c r="CG1199" s="17" t="str">
        <f>IF(Wedstrijden!N1020="x","ZZL","")</f>
        <v/>
      </c>
      <c r="CL1199" s="17" t="str">
        <f>IF(COUNTA(Wedstrijden!AG1020:AN1020)&lt;&gt;0,2,"")</f>
        <v/>
      </c>
      <c r="CM1199" s="17" t="str">
        <f t="shared" si="110"/>
        <v/>
      </c>
      <c r="CN1199" s="17" t="str">
        <f>IF(Wedstrijden!AG1020="x","AA","")</f>
        <v/>
      </c>
      <c r="CO1199" s="17" t="str">
        <f>IF(Wedstrijden!AH1020="x","A","")</f>
        <v/>
      </c>
      <c r="CP1199" s="17" t="str">
        <f>IF(Wedstrijden!AI1020="x","BB","")</f>
        <v/>
      </c>
      <c r="CQ1199" s="17" t="str">
        <f>IF(Wedstrijden!AJ1020="x","B","")</f>
        <v/>
      </c>
      <c r="CR1199" s="17" t="str">
        <f>IF(Wedstrijden!AK1020="x","L","")</f>
        <v/>
      </c>
      <c r="CS1199" s="17" t="str">
        <f>IF(Wedstrijden!AL1020="x","M","")</f>
        <v/>
      </c>
      <c r="CT1199" s="17" t="str">
        <f>IF(Wedstrijden!AM1020="x","Z","")</f>
        <v/>
      </c>
      <c r="CU1199" s="17" t="str">
        <f>IF(Wedstrijden!AN1020="x","ZZ","")</f>
        <v/>
      </c>
      <c r="CV1199" s="17" t="str">
        <f>IF(COUNTA(Wedstrijden!Z1020:AF1020)&lt;&gt;0,2,"")</f>
        <v/>
      </c>
      <c r="CW1199" s="17" t="str">
        <f t="shared" si="111"/>
        <v/>
      </c>
      <c r="CX1199" s="17" t="str">
        <f>IF(Wedstrijden!Z1020="x","BB","")</f>
        <v/>
      </c>
      <c r="CY1199" s="17" t="str">
        <f>IF(Wedstrijden!AA1020="x","B","")</f>
        <v/>
      </c>
      <c r="CZ1199" s="17" t="str">
        <f>IF(Wedstrijden!AB1020="x","L","")</f>
        <v/>
      </c>
      <c r="DA1199" s="17" t="str">
        <f>IF(Wedstrijden!AC1020="x","M","")</f>
        <v/>
      </c>
      <c r="DB1199" s="17" t="str">
        <f>IF(Wedstrijden!AD1020="x","Z","")</f>
        <v/>
      </c>
      <c r="DC1199" s="17" t="str">
        <f>IF(Wedstrijden!AE1020="x","ZZ","")</f>
        <v/>
      </c>
      <c r="DD1199" s="17" t="str">
        <f>IF(Wedstrijden!AF1020="x","1.40","")</f>
        <v/>
      </c>
      <c r="DE1199" s="17" t="str">
        <f>IF(COUNTA(Wedstrijden!AP1020:AR1020)&lt;&gt;0,6,"")</f>
        <v/>
      </c>
      <c r="DF1199" s="17" t="str">
        <f t="shared" si="112"/>
        <v/>
      </c>
      <c r="DG1199" s="17" t="str">
        <f>IF(Wedstrijden!AP1020="x","L","")</f>
        <v/>
      </c>
      <c r="DH1199" s="17" t="str">
        <f>IF(Wedstrijden!AQ1020="x","M","")</f>
        <v/>
      </c>
      <c r="DI1199" s="17" t="str">
        <f>IF(Wedstrijden!AR1020="x","Z","")</f>
        <v/>
      </c>
      <c r="DJ1199" s="17" t="str">
        <f>IF(Wedstrijden!AS1020="x","Z","")</f>
        <v/>
      </c>
      <c r="DK1199" s="17" t="str">
        <f>IF(COUNTA(Wedstrijden!AU1020:AW1020)&lt;&gt;0,6,"")</f>
        <v/>
      </c>
      <c r="DL1199" s="17" t="str">
        <f t="shared" si="113"/>
        <v/>
      </c>
      <c r="DM1199" s="17" t="str">
        <f>IF(Wedstrijden!AU1020="x","L","")</f>
        <v/>
      </c>
      <c r="DN1199" s="17" t="str">
        <f>IF(Wedstrijden!AV1020="x","M","")</f>
        <v/>
      </c>
      <c r="DO1199" s="17" t="str">
        <f>IF(Wedstrijden!AW1020="x","Z","")</f>
        <v/>
      </c>
      <c r="DP1199" s="17" t="str">
        <f>IF(Wedstrijden!AX1020="x","Z","")</f>
        <v/>
      </c>
    </row>
    <row r="1200" spans="1:120" ht="14.4" x14ac:dyDescent="0.3">
      <c r="A1200" s="21">
        <f>Wedstrijden!A1021</f>
        <v>0</v>
      </c>
      <c r="B1200" s="17" t="str">
        <f>IFERROR(VLOOKUP(Wedstrijden!#REF!,#REF!,2,FALSE),"")</f>
        <v/>
      </c>
      <c r="C1200" s="17" t="e">
        <f>Wedstrijden!#REF!</f>
        <v>#REF!</v>
      </c>
      <c r="D1200" s="17" t="str">
        <f>IFERROR(VLOOKUP(Wedstrijden!#REF!,#REF!,2,FALSE),"")</f>
        <v/>
      </c>
      <c r="E1200" s="17" t="str">
        <f>IFERROR(VLOOKUP(Wedstrijden!#REF!,#REF!,5,FALSE),"")</f>
        <v/>
      </c>
      <c r="F1200" s="17" t="e">
        <f>IF(Wedstrijden!#REF!&lt;&gt;"",Wedstrijden!#REF!,"")</f>
        <v>#REF!</v>
      </c>
      <c r="G1200" s="17" t="e">
        <f>IF(Wedstrijden!#REF!="Indoor",1,0)</f>
        <v>#REF!</v>
      </c>
      <c r="H1200" s="17" t="e">
        <f>Wedstrijden!#REF!</f>
        <v>#REF!</v>
      </c>
      <c r="I1200" s="17" t="e">
        <f>IF(Wedstrijden!#REF!="Nee",0,IF(Wedstrijden!#REF!="Ja",1,""))</f>
        <v>#REF!</v>
      </c>
      <c r="J1200" s="17" t="e">
        <f>IF(Wedstrijden!#REF!&lt;&gt;"",Wedstrijden!#REF!,"")</f>
        <v>#REF!</v>
      </c>
      <c r="W1200" s="18"/>
      <c r="AE1200" s="18"/>
      <c r="AN1200" s="18"/>
      <c r="AU1200" s="18"/>
      <c r="BA1200" s="18"/>
      <c r="BE1200" s="18"/>
      <c r="BJ1200" s="17" t="str">
        <f>IF(COUNTA(Wedstrijden!O1021:Y1021)&lt;&gt;0,1,"")</f>
        <v/>
      </c>
      <c r="BK1200" s="17" t="str">
        <f t="shared" si="108"/>
        <v/>
      </c>
      <c r="BL1200" s="17" t="str">
        <f>IF(Wedstrijden!O1021="x","AA","")</f>
        <v/>
      </c>
      <c r="BM1200" s="17" t="str">
        <f>IF(Wedstrijden!P1021="x","A","")</f>
        <v/>
      </c>
      <c r="BN1200" s="17" t="str">
        <f>IF(Wedstrijden!Q1021="x","B1","")</f>
        <v/>
      </c>
      <c r="BO1200" s="17" t="e">
        <f>IF(Wedstrijden!#REF!="x","BB","")</f>
        <v>#REF!</v>
      </c>
      <c r="BP1200" s="17" t="str">
        <f>IF(Wedstrijden!S1021="x","B","")</f>
        <v/>
      </c>
      <c r="BQ1200" s="17" t="str">
        <f>IF(Wedstrijden!T1021="x","L1","")</f>
        <v/>
      </c>
      <c r="BR1200" s="17" t="str">
        <f>IF(Wedstrijden!U1021="x","L2","")</f>
        <v/>
      </c>
      <c r="BS1200" s="17" t="str">
        <f>IF(Wedstrijden!V1021="x","M1","")</f>
        <v/>
      </c>
      <c r="BT1200" s="17" t="str">
        <f>IF(Wedstrijden!W1021="x","M2","")</f>
        <v/>
      </c>
      <c r="BU1200" s="17" t="str">
        <f>IF(Wedstrijden!X1021="x","Z1","")</f>
        <v/>
      </c>
      <c r="BV1200" s="17" t="str">
        <f>IF(Wedstrijden!Y1021="x","Z2","")</f>
        <v/>
      </c>
      <c r="BW1200" s="17" t="str">
        <f>IF(COUNTA(Wedstrijden!F1021:N1021)&lt;&gt;0,1,"")</f>
        <v/>
      </c>
      <c r="BX1200" s="17" t="str">
        <f t="shared" si="109"/>
        <v/>
      </c>
      <c r="BY1200" s="17" t="str">
        <f>IF(Wedstrijden!F1021="x","BB","")</f>
        <v/>
      </c>
      <c r="BZ1200" s="17" t="str">
        <f>IF(Wedstrijden!G1021="x","B","")</f>
        <v/>
      </c>
      <c r="CA1200" s="17" t="str">
        <f>IF(Wedstrijden!H1021="x","L1","")</f>
        <v/>
      </c>
      <c r="CB1200" s="17" t="str">
        <f>IF(Wedstrijden!I1021="x","L2","")</f>
        <v/>
      </c>
      <c r="CC1200" s="17" t="str">
        <f>IF(Wedstrijden!J1021="x","M1","")</f>
        <v/>
      </c>
      <c r="CD1200" s="17" t="str">
        <f>IF(Wedstrijden!K1021="x","M2","")</f>
        <v/>
      </c>
      <c r="CE1200" s="17" t="str">
        <f>IF(Wedstrijden!L1021="x","Z1","")</f>
        <v/>
      </c>
      <c r="CF1200" s="17" t="str">
        <f>IF(Wedstrijden!M1021="x","Z2","")</f>
        <v/>
      </c>
      <c r="CG1200" s="17" t="str">
        <f>IF(Wedstrijden!N1021="x","ZZL","")</f>
        <v/>
      </c>
      <c r="CL1200" s="17" t="str">
        <f>IF(COUNTA(Wedstrijden!AG1021:AN1021)&lt;&gt;0,2,"")</f>
        <v/>
      </c>
      <c r="CM1200" s="17" t="str">
        <f t="shared" si="110"/>
        <v/>
      </c>
      <c r="CN1200" s="17" t="str">
        <f>IF(Wedstrijden!AG1021="x","AA","")</f>
        <v/>
      </c>
      <c r="CO1200" s="17" t="str">
        <f>IF(Wedstrijden!AH1021="x","A","")</f>
        <v/>
      </c>
      <c r="CP1200" s="17" t="str">
        <f>IF(Wedstrijden!AI1021="x","BB","")</f>
        <v/>
      </c>
      <c r="CQ1200" s="17" t="str">
        <f>IF(Wedstrijden!AJ1021="x","B","")</f>
        <v/>
      </c>
      <c r="CR1200" s="17" t="str">
        <f>IF(Wedstrijden!AK1021="x","L","")</f>
        <v/>
      </c>
      <c r="CS1200" s="17" t="str">
        <f>IF(Wedstrijden!AL1021="x","M","")</f>
        <v/>
      </c>
      <c r="CT1200" s="17" t="str">
        <f>IF(Wedstrijden!AM1021="x","Z","")</f>
        <v/>
      </c>
      <c r="CU1200" s="17" t="str">
        <f>IF(Wedstrijden!AN1021="x","ZZ","")</f>
        <v/>
      </c>
      <c r="CV1200" s="17" t="str">
        <f>IF(COUNTA(Wedstrijden!Z1021:AF1021)&lt;&gt;0,2,"")</f>
        <v/>
      </c>
      <c r="CW1200" s="17" t="str">
        <f t="shared" si="111"/>
        <v/>
      </c>
      <c r="CX1200" s="17" t="str">
        <f>IF(Wedstrijden!Z1021="x","BB","")</f>
        <v/>
      </c>
      <c r="CY1200" s="17" t="str">
        <f>IF(Wedstrijden!AA1021="x","B","")</f>
        <v/>
      </c>
      <c r="CZ1200" s="17" t="str">
        <f>IF(Wedstrijden!AB1021="x","L","")</f>
        <v/>
      </c>
      <c r="DA1200" s="17" t="str">
        <f>IF(Wedstrijden!AC1021="x","M","")</f>
        <v/>
      </c>
      <c r="DB1200" s="17" t="str">
        <f>IF(Wedstrijden!AD1021="x","Z","")</f>
        <v/>
      </c>
      <c r="DC1200" s="17" t="str">
        <f>IF(Wedstrijden!AE1021="x","ZZ","")</f>
        <v/>
      </c>
      <c r="DD1200" s="17" t="str">
        <f>IF(Wedstrijden!AF1021="x","1.40","")</f>
        <v/>
      </c>
      <c r="DE1200" s="17" t="str">
        <f>IF(COUNTA(Wedstrijden!AP1021:AR1021)&lt;&gt;0,6,"")</f>
        <v/>
      </c>
      <c r="DF1200" s="17" t="str">
        <f t="shared" si="112"/>
        <v/>
      </c>
      <c r="DG1200" s="17" t="str">
        <f>IF(Wedstrijden!AP1021="x","L","")</f>
        <v/>
      </c>
      <c r="DH1200" s="17" t="str">
        <f>IF(Wedstrijden!AQ1021="x","M","")</f>
        <v/>
      </c>
      <c r="DI1200" s="17" t="str">
        <f>IF(Wedstrijden!AR1021="x","Z","")</f>
        <v/>
      </c>
      <c r="DJ1200" s="17" t="str">
        <f>IF(Wedstrijden!AS1021="x","Z","")</f>
        <v/>
      </c>
      <c r="DK1200" s="17" t="str">
        <f>IF(COUNTA(Wedstrijden!AU1021:AW1021)&lt;&gt;0,6,"")</f>
        <v/>
      </c>
      <c r="DL1200" s="17" t="str">
        <f t="shared" si="113"/>
        <v/>
      </c>
      <c r="DM1200" s="17" t="str">
        <f>IF(Wedstrijden!AU1021="x","L","")</f>
        <v/>
      </c>
      <c r="DN1200" s="17" t="str">
        <f>IF(Wedstrijden!AV1021="x","M","")</f>
        <v/>
      </c>
      <c r="DO1200" s="17" t="str">
        <f>IF(Wedstrijden!AW1021="x","Z","")</f>
        <v/>
      </c>
      <c r="DP1200" s="17" t="str">
        <f>IF(Wedstrijden!AX1021="x","Z","")</f>
        <v/>
      </c>
    </row>
    <row r="1201" spans="1:120" ht="14.4" x14ac:dyDescent="0.3">
      <c r="A1201" s="21">
        <f>Wedstrijden!A1022</f>
        <v>0</v>
      </c>
      <c r="B1201" s="17" t="str">
        <f>IFERROR(VLOOKUP(Wedstrijden!#REF!,#REF!,2,FALSE),"")</f>
        <v/>
      </c>
      <c r="C1201" s="17" t="e">
        <f>Wedstrijden!#REF!</f>
        <v>#REF!</v>
      </c>
      <c r="D1201" s="17" t="str">
        <f>IFERROR(VLOOKUP(Wedstrijden!#REF!,#REF!,2,FALSE),"")</f>
        <v/>
      </c>
      <c r="E1201" s="17" t="str">
        <f>IFERROR(VLOOKUP(Wedstrijden!#REF!,#REF!,5,FALSE),"")</f>
        <v/>
      </c>
      <c r="F1201" s="17" t="e">
        <f>IF(Wedstrijden!#REF!&lt;&gt;"",Wedstrijden!#REF!,"")</f>
        <v>#REF!</v>
      </c>
      <c r="G1201" s="17" t="e">
        <f>IF(Wedstrijden!#REF!="Indoor",1,0)</f>
        <v>#REF!</v>
      </c>
      <c r="H1201" s="17" t="e">
        <f>Wedstrijden!#REF!</f>
        <v>#REF!</v>
      </c>
      <c r="I1201" s="17" t="e">
        <f>IF(Wedstrijden!#REF!="Nee",0,IF(Wedstrijden!#REF!="Ja",1,""))</f>
        <v>#REF!</v>
      </c>
      <c r="J1201" s="17" t="e">
        <f>IF(Wedstrijden!#REF!&lt;&gt;"",Wedstrijden!#REF!,"")</f>
        <v>#REF!</v>
      </c>
      <c r="W1201" s="18"/>
      <c r="AE1201" s="18"/>
      <c r="AN1201" s="18"/>
      <c r="AU1201" s="18"/>
      <c r="BA1201" s="18"/>
      <c r="BE1201" s="18"/>
      <c r="BJ1201" s="17" t="str">
        <f>IF(COUNTA(Wedstrijden!O1022:Y1022)&lt;&gt;0,1,"")</f>
        <v/>
      </c>
      <c r="BK1201" s="17" t="str">
        <f t="shared" si="108"/>
        <v/>
      </c>
      <c r="BL1201" s="17" t="str">
        <f>IF(Wedstrijden!O1022="x","AA","")</f>
        <v/>
      </c>
      <c r="BM1201" s="17" t="str">
        <f>IF(Wedstrijden!P1022="x","A","")</f>
        <v/>
      </c>
      <c r="BN1201" s="17" t="str">
        <f>IF(Wedstrijden!Q1022="x","B1","")</f>
        <v/>
      </c>
      <c r="BO1201" s="17" t="e">
        <f>IF(Wedstrijden!#REF!="x","BB","")</f>
        <v>#REF!</v>
      </c>
      <c r="BP1201" s="17" t="str">
        <f>IF(Wedstrijden!S1022="x","B","")</f>
        <v/>
      </c>
      <c r="BQ1201" s="17" t="str">
        <f>IF(Wedstrijden!T1022="x","L1","")</f>
        <v/>
      </c>
      <c r="BR1201" s="17" t="str">
        <f>IF(Wedstrijden!U1022="x","L2","")</f>
        <v/>
      </c>
      <c r="BS1201" s="17" t="str">
        <f>IF(Wedstrijden!V1022="x","M1","")</f>
        <v/>
      </c>
      <c r="BT1201" s="17" t="str">
        <f>IF(Wedstrijden!W1022="x","M2","")</f>
        <v/>
      </c>
      <c r="BU1201" s="17" t="str">
        <f>IF(Wedstrijden!X1022="x","Z1","")</f>
        <v/>
      </c>
      <c r="BV1201" s="17" t="str">
        <f>IF(Wedstrijden!Y1022="x","Z2","")</f>
        <v/>
      </c>
      <c r="BW1201" s="17" t="str">
        <f>IF(COUNTA(Wedstrijden!F1022:N1022)&lt;&gt;0,1,"")</f>
        <v/>
      </c>
      <c r="BX1201" s="17" t="str">
        <f t="shared" si="109"/>
        <v/>
      </c>
      <c r="BY1201" s="17" t="str">
        <f>IF(Wedstrijden!F1022="x","BB","")</f>
        <v/>
      </c>
      <c r="BZ1201" s="17" t="str">
        <f>IF(Wedstrijden!G1022="x","B","")</f>
        <v/>
      </c>
      <c r="CA1201" s="17" t="str">
        <f>IF(Wedstrijden!H1022="x","L1","")</f>
        <v/>
      </c>
      <c r="CB1201" s="17" t="str">
        <f>IF(Wedstrijden!I1022="x","L2","")</f>
        <v/>
      </c>
      <c r="CC1201" s="17" t="str">
        <f>IF(Wedstrijden!J1022="x","M1","")</f>
        <v/>
      </c>
      <c r="CD1201" s="17" t="str">
        <f>IF(Wedstrijden!K1022="x","M2","")</f>
        <v/>
      </c>
      <c r="CE1201" s="17" t="str">
        <f>IF(Wedstrijden!L1022="x","Z1","")</f>
        <v/>
      </c>
      <c r="CF1201" s="17" t="str">
        <f>IF(Wedstrijden!M1022="x","Z2","")</f>
        <v/>
      </c>
      <c r="CG1201" s="17" t="str">
        <f>IF(Wedstrijden!N1022="x","ZZL","")</f>
        <v/>
      </c>
      <c r="CL1201" s="17" t="str">
        <f>IF(COUNTA(Wedstrijden!AG1022:AN1022)&lt;&gt;0,2,"")</f>
        <v/>
      </c>
      <c r="CM1201" s="17" t="str">
        <f t="shared" si="110"/>
        <v/>
      </c>
      <c r="CN1201" s="17" t="str">
        <f>IF(Wedstrijden!AG1022="x","AA","")</f>
        <v/>
      </c>
      <c r="CO1201" s="17" t="str">
        <f>IF(Wedstrijden!AH1022="x","A","")</f>
        <v/>
      </c>
      <c r="CP1201" s="17" t="str">
        <f>IF(Wedstrijden!AI1022="x","BB","")</f>
        <v/>
      </c>
      <c r="CQ1201" s="17" t="str">
        <f>IF(Wedstrijden!AJ1022="x","B","")</f>
        <v/>
      </c>
      <c r="CR1201" s="17" t="str">
        <f>IF(Wedstrijden!AK1022="x","L","")</f>
        <v/>
      </c>
      <c r="CS1201" s="17" t="str">
        <f>IF(Wedstrijden!AL1022="x","M","")</f>
        <v/>
      </c>
      <c r="CT1201" s="17" t="str">
        <f>IF(Wedstrijden!AM1022="x","Z","")</f>
        <v/>
      </c>
      <c r="CU1201" s="17" t="str">
        <f>IF(Wedstrijden!AN1022="x","ZZ","")</f>
        <v/>
      </c>
      <c r="CV1201" s="17" t="str">
        <f>IF(COUNTA(Wedstrijden!Z1022:AF1022)&lt;&gt;0,2,"")</f>
        <v/>
      </c>
      <c r="CW1201" s="17" t="str">
        <f t="shared" si="111"/>
        <v/>
      </c>
      <c r="CX1201" s="17" t="str">
        <f>IF(Wedstrijden!Z1022="x","BB","")</f>
        <v/>
      </c>
      <c r="CY1201" s="17" t="str">
        <f>IF(Wedstrijden!AA1022="x","B","")</f>
        <v/>
      </c>
      <c r="CZ1201" s="17" t="str">
        <f>IF(Wedstrijden!AB1022="x","L","")</f>
        <v/>
      </c>
      <c r="DA1201" s="17" t="str">
        <f>IF(Wedstrijden!AC1022="x","M","")</f>
        <v/>
      </c>
      <c r="DB1201" s="17" t="str">
        <f>IF(Wedstrijden!AD1022="x","Z","")</f>
        <v/>
      </c>
      <c r="DC1201" s="17" t="str">
        <f>IF(Wedstrijden!AE1022="x","ZZ","")</f>
        <v/>
      </c>
      <c r="DD1201" s="17" t="str">
        <f>IF(Wedstrijden!AF1022="x","1.40","")</f>
        <v/>
      </c>
      <c r="DE1201" s="17" t="str">
        <f>IF(COUNTA(Wedstrijden!AP1022:AR1022)&lt;&gt;0,6,"")</f>
        <v/>
      </c>
      <c r="DF1201" s="17" t="str">
        <f t="shared" si="112"/>
        <v/>
      </c>
      <c r="DG1201" s="17" t="str">
        <f>IF(Wedstrijden!AP1022="x","L","")</f>
        <v/>
      </c>
      <c r="DH1201" s="17" t="str">
        <f>IF(Wedstrijden!AQ1022="x","M","")</f>
        <v/>
      </c>
      <c r="DI1201" s="17" t="str">
        <f>IF(Wedstrijden!AR1022="x","Z","")</f>
        <v/>
      </c>
      <c r="DJ1201" s="17" t="str">
        <f>IF(Wedstrijden!AS1022="x","Z","")</f>
        <v/>
      </c>
      <c r="DK1201" s="17" t="str">
        <f>IF(COUNTA(Wedstrijden!AU1022:AW1022)&lt;&gt;0,6,"")</f>
        <v/>
      </c>
      <c r="DL1201" s="17" t="str">
        <f t="shared" si="113"/>
        <v/>
      </c>
      <c r="DM1201" s="17" t="str">
        <f>IF(Wedstrijden!AU1022="x","L","")</f>
        <v/>
      </c>
      <c r="DN1201" s="17" t="str">
        <f>IF(Wedstrijden!AV1022="x","M","")</f>
        <v/>
      </c>
      <c r="DO1201" s="17" t="str">
        <f>IF(Wedstrijden!AW1022="x","Z","")</f>
        <v/>
      </c>
      <c r="DP1201" s="17" t="str">
        <f>IF(Wedstrijden!AX1022="x","Z","")</f>
        <v/>
      </c>
    </row>
    <row r="1202" spans="1:120" ht="14.4" x14ac:dyDescent="0.3">
      <c r="A1202" s="21">
        <f>Wedstrijden!A1023</f>
        <v>0</v>
      </c>
      <c r="B1202" s="17" t="str">
        <f>IFERROR(VLOOKUP(Wedstrijden!#REF!,#REF!,2,FALSE),"")</f>
        <v/>
      </c>
      <c r="C1202" s="17" t="e">
        <f>Wedstrijden!#REF!</f>
        <v>#REF!</v>
      </c>
      <c r="D1202" s="17" t="str">
        <f>IFERROR(VLOOKUP(Wedstrijden!#REF!,#REF!,2,FALSE),"")</f>
        <v/>
      </c>
      <c r="E1202" s="17" t="str">
        <f>IFERROR(VLOOKUP(Wedstrijden!#REF!,#REF!,5,FALSE),"")</f>
        <v/>
      </c>
      <c r="F1202" s="17" t="e">
        <f>IF(Wedstrijden!#REF!&lt;&gt;"",Wedstrijden!#REF!,"")</f>
        <v>#REF!</v>
      </c>
      <c r="G1202" s="17" t="e">
        <f>IF(Wedstrijden!#REF!="Indoor",1,0)</f>
        <v>#REF!</v>
      </c>
      <c r="H1202" s="17" t="e">
        <f>Wedstrijden!#REF!</f>
        <v>#REF!</v>
      </c>
      <c r="I1202" s="17" t="e">
        <f>IF(Wedstrijden!#REF!="Nee",0,IF(Wedstrijden!#REF!="Ja",1,""))</f>
        <v>#REF!</v>
      </c>
      <c r="J1202" s="17" t="e">
        <f>IF(Wedstrijden!#REF!&lt;&gt;"",Wedstrijden!#REF!,"")</f>
        <v>#REF!</v>
      </c>
      <c r="W1202" s="18"/>
      <c r="AE1202" s="18"/>
      <c r="AN1202" s="18"/>
      <c r="AU1202" s="18"/>
      <c r="BA1202" s="18"/>
      <c r="BE1202" s="18"/>
      <c r="BJ1202" s="17" t="str">
        <f>IF(COUNTA(Wedstrijden!O1023:Y1023)&lt;&gt;0,1,"")</f>
        <v/>
      </c>
      <c r="BK1202" s="17" t="str">
        <f t="shared" si="108"/>
        <v/>
      </c>
      <c r="BL1202" s="17" t="str">
        <f>IF(Wedstrijden!O1023="x","AA","")</f>
        <v/>
      </c>
      <c r="BM1202" s="17" t="str">
        <f>IF(Wedstrijden!P1023="x","A","")</f>
        <v/>
      </c>
      <c r="BN1202" s="17" t="str">
        <f>IF(Wedstrijden!Q1023="x","B1","")</f>
        <v/>
      </c>
      <c r="BO1202" s="17" t="e">
        <f>IF(Wedstrijden!#REF!="x","BB","")</f>
        <v>#REF!</v>
      </c>
      <c r="BP1202" s="17" t="str">
        <f>IF(Wedstrijden!S1023="x","B","")</f>
        <v/>
      </c>
      <c r="BQ1202" s="17" t="str">
        <f>IF(Wedstrijden!T1023="x","L1","")</f>
        <v/>
      </c>
      <c r="BR1202" s="17" t="str">
        <f>IF(Wedstrijden!U1023="x","L2","")</f>
        <v/>
      </c>
      <c r="BS1202" s="17" t="str">
        <f>IF(Wedstrijden!V1023="x","M1","")</f>
        <v/>
      </c>
      <c r="BT1202" s="17" t="str">
        <f>IF(Wedstrijden!W1023="x","M2","")</f>
        <v/>
      </c>
      <c r="BU1202" s="17" t="str">
        <f>IF(Wedstrijden!X1023="x","Z1","")</f>
        <v/>
      </c>
      <c r="BV1202" s="17" t="str">
        <f>IF(Wedstrijden!Y1023="x","Z2","")</f>
        <v/>
      </c>
      <c r="BW1202" s="17" t="str">
        <f>IF(COUNTA(Wedstrijden!F1023:N1023)&lt;&gt;0,1,"")</f>
        <v/>
      </c>
      <c r="BX1202" s="17" t="str">
        <f t="shared" si="109"/>
        <v/>
      </c>
      <c r="BY1202" s="17" t="str">
        <f>IF(Wedstrijden!F1023="x","BB","")</f>
        <v/>
      </c>
      <c r="BZ1202" s="17" t="str">
        <f>IF(Wedstrijden!G1023="x","B","")</f>
        <v/>
      </c>
      <c r="CA1202" s="17" t="str">
        <f>IF(Wedstrijden!H1023="x","L1","")</f>
        <v/>
      </c>
      <c r="CB1202" s="17" t="str">
        <f>IF(Wedstrijden!I1023="x","L2","")</f>
        <v/>
      </c>
      <c r="CC1202" s="17" t="str">
        <f>IF(Wedstrijden!J1023="x","M1","")</f>
        <v/>
      </c>
      <c r="CD1202" s="17" t="str">
        <f>IF(Wedstrijden!K1023="x","M2","")</f>
        <v/>
      </c>
      <c r="CE1202" s="17" t="str">
        <f>IF(Wedstrijden!L1023="x","Z1","")</f>
        <v/>
      </c>
      <c r="CF1202" s="17" t="str">
        <f>IF(Wedstrijden!M1023="x","Z2","")</f>
        <v/>
      </c>
      <c r="CG1202" s="17" t="str">
        <f>IF(Wedstrijden!N1023="x","ZZL","")</f>
        <v/>
      </c>
      <c r="CL1202" s="17" t="str">
        <f>IF(COUNTA(Wedstrijden!AG1023:AN1023)&lt;&gt;0,2,"")</f>
        <v/>
      </c>
      <c r="CM1202" s="17" t="str">
        <f t="shared" si="110"/>
        <v/>
      </c>
      <c r="CN1202" s="17" t="str">
        <f>IF(Wedstrijden!AG1023="x","AA","")</f>
        <v/>
      </c>
      <c r="CO1202" s="17" t="str">
        <f>IF(Wedstrijden!AH1023="x","A","")</f>
        <v/>
      </c>
      <c r="CP1202" s="17" t="str">
        <f>IF(Wedstrijden!AI1023="x","BB","")</f>
        <v/>
      </c>
      <c r="CQ1202" s="17" t="str">
        <f>IF(Wedstrijden!AJ1023="x","B","")</f>
        <v/>
      </c>
      <c r="CR1202" s="17" t="str">
        <f>IF(Wedstrijden!AK1023="x","L","")</f>
        <v/>
      </c>
      <c r="CS1202" s="17" t="str">
        <f>IF(Wedstrijden!AL1023="x","M","")</f>
        <v/>
      </c>
      <c r="CT1202" s="17" t="str">
        <f>IF(Wedstrijden!AM1023="x","Z","")</f>
        <v/>
      </c>
      <c r="CU1202" s="17" t="str">
        <f>IF(Wedstrijden!AN1023="x","ZZ","")</f>
        <v/>
      </c>
      <c r="CV1202" s="17" t="str">
        <f>IF(COUNTA(Wedstrijden!Z1023:AF1023)&lt;&gt;0,2,"")</f>
        <v/>
      </c>
      <c r="CW1202" s="17" t="str">
        <f t="shared" si="111"/>
        <v/>
      </c>
      <c r="CX1202" s="17" t="str">
        <f>IF(Wedstrijden!Z1023="x","BB","")</f>
        <v/>
      </c>
      <c r="CY1202" s="17" t="str">
        <f>IF(Wedstrijden!AA1023="x","B","")</f>
        <v/>
      </c>
      <c r="CZ1202" s="17" t="str">
        <f>IF(Wedstrijden!AB1023="x","L","")</f>
        <v/>
      </c>
      <c r="DA1202" s="17" t="str">
        <f>IF(Wedstrijden!AC1023="x","M","")</f>
        <v/>
      </c>
      <c r="DB1202" s="17" t="str">
        <f>IF(Wedstrijden!AD1023="x","Z","")</f>
        <v/>
      </c>
      <c r="DC1202" s="17" t="str">
        <f>IF(Wedstrijden!AE1023="x","ZZ","")</f>
        <v/>
      </c>
      <c r="DD1202" s="17" t="str">
        <f>IF(Wedstrijden!AF1023="x","1.40","")</f>
        <v/>
      </c>
      <c r="DE1202" s="17" t="str">
        <f>IF(COUNTA(Wedstrijden!AP1023:AR1023)&lt;&gt;0,6,"")</f>
        <v/>
      </c>
      <c r="DF1202" s="17" t="str">
        <f t="shared" si="112"/>
        <v/>
      </c>
      <c r="DG1202" s="17" t="str">
        <f>IF(Wedstrijden!AP1023="x","L","")</f>
        <v/>
      </c>
      <c r="DH1202" s="17" t="str">
        <f>IF(Wedstrijden!AQ1023="x","M","")</f>
        <v/>
      </c>
      <c r="DI1202" s="17" t="str">
        <f>IF(Wedstrijden!AR1023="x","Z","")</f>
        <v/>
      </c>
      <c r="DJ1202" s="17" t="str">
        <f>IF(Wedstrijden!AS1023="x","Z","")</f>
        <v/>
      </c>
      <c r="DK1202" s="17" t="str">
        <f>IF(COUNTA(Wedstrijden!AU1023:AW1023)&lt;&gt;0,6,"")</f>
        <v/>
      </c>
      <c r="DL1202" s="17" t="str">
        <f t="shared" si="113"/>
        <v/>
      </c>
      <c r="DM1202" s="17" t="str">
        <f>IF(Wedstrijden!AU1023="x","L","")</f>
        <v/>
      </c>
      <c r="DN1202" s="17" t="str">
        <f>IF(Wedstrijden!AV1023="x","M","")</f>
        <v/>
      </c>
      <c r="DO1202" s="17" t="str">
        <f>IF(Wedstrijden!AW1023="x","Z","")</f>
        <v/>
      </c>
      <c r="DP1202" s="17" t="str">
        <f>IF(Wedstrijden!AX1023="x","Z","")</f>
        <v/>
      </c>
    </row>
    <row r="1203" spans="1:120" ht="14.4" x14ac:dyDescent="0.3">
      <c r="A1203" s="21">
        <f>Wedstrijden!A1024</f>
        <v>0</v>
      </c>
      <c r="B1203" s="17" t="str">
        <f>IFERROR(VLOOKUP(Wedstrijden!#REF!,#REF!,2,FALSE),"")</f>
        <v/>
      </c>
      <c r="C1203" s="17" t="e">
        <f>Wedstrijden!#REF!</f>
        <v>#REF!</v>
      </c>
      <c r="D1203" s="17" t="str">
        <f>IFERROR(VLOOKUP(Wedstrijden!#REF!,#REF!,2,FALSE),"")</f>
        <v/>
      </c>
      <c r="E1203" s="17" t="str">
        <f>IFERROR(VLOOKUP(Wedstrijden!#REF!,#REF!,5,FALSE),"")</f>
        <v/>
      </c>
      <c r="F1203" s="17" t="e">
        <f>IF(Wedstrijden!#REF!&lt;&gt;"",Wedstrijden!#REF!,"")</f>
        <v>#REF!</v>
      </c>
      <c r="G1203" s="17" t="e">
        <f>IF(Wedstrijden!#REF!="Indoor",1,0)</f>
        <v>#REF!</v>
      </c>
      <c r="H1203" s="17" t="e">
        <f>Wedstrijden!#REF!</f>
        <v>#REF!</v>
      </c>
      <c r="I1203" s="17" t="e">
        <f>IF(Wedstrijden!#REF!="Nee",0,IF(Wedstrijden!#REF!="Ja",1,""))</f>
        <v>#REF!</v>
      </c>
      <c r="J1203" s="17" t="e">
        <f>IF(Wedstrijden!#REF!&lt;&gt;"",Wedstrijden!#REF!,"")</f>
        <v>#REF!</v>
      </c>
      <c r="W1203" s="18"/>
      <c r="AE1203" s="18"/>
      <c r="AN1203" s="18"/>
      <c r="AU1203" s="18"/>
      <c r="BA1203" s="18"/>
      <c r="BE1203" s="18"/>
      <c r="BJ1203" s="17" t="str">
        <f>IF(COUNTA(Wedstrijden!O1024:Y1024)&lt;&gt;0,1,"")</f>
        <v/>
      </c>
      <c r="BK1203" s="17" t="str">
        <f t="shared" si="108"/>
        <v/>
      </c>
      <c r="BL1203" s="17" t="str">
        <f>IF(Wedstrijden!O1024="x","AA","")</f>
        <v/>
      </c>
      <c r="BM1203" s="17" t="str">
        <f>IF(Wedstrijden!P1024="x","A","")</f>
        <v/>
      </c>
      <c r="BN1203" s="17" t="str">
        <f>IF(Wedstrijden!Q1024="x","B1","")</f>
        <v/>
      </c>
      <c r="BO1203" s="17" t="e">
        <f>IF(Wedstrijden!#REF!="x","BB","")</f>
        <v>#REF!</v>
      </c>
      <c r="BP1203" s="17" t="str">
        <f>IF(Wedstrijden!S1024="x","B","")</f>
        <v/>
      </c>
      <c r="BQ1203" s="17" t="str">
        <f>IF(Wedstrijden!T1024="x","L1","")</f>
        <v/>
      </c>
      <c r="BR1203" s="17" t="str">
        <f>IF(Wedstrijden!U1024="x","L2","")</f>
        <v/>
      </c>
      <c r="BS1203" s="17" t="str">
        <f>IF(Wedstrijden!V1024="x","M1","")</f>
        <v/>
      </c>
      <c r="BT1203" s="17" t="str">
        <f>IF(Wedstrijden!W1024="x","M2","")</f>
        <v/>
      </c>
      <c r="BU1203" s="17" t="str">
        <f>IF(Wedstrijden!X1024="x","Z1","")</f>
        <v/>
      </c>
      <c r="BV1203" s="17" t="str">
        <f>IF(Wedstrijden!Y1024="x","Z2","")</f>
        <v/>
      </c>
      <c r="BW1203" s="17" t="str">
        <f>IF(COUNTA(Wedstrijden!F1024:N1024)&lt;&gt;0,1,"")</f>
        <v/>
      </c>
      <c r="BX1203" s="17" t="str">
        <f t="shared" si="109"/>
        <v/>
      </c>
      <c r="BY1203" s="17" t="str">
        <f>IF(Wedstrijden!F1024="x","BB","")</f>
        <v/>
      </c>
      <c r="BZ1203" s="17" t="str">
        <f>IF(Wedstrijden!G1024="x","B","")</f>
        <v/>
      </c>
      <c r="CA1203" s="17" t="str">
        <f>IF(Wedstrijden!H1024="x","L1","")</f>
        <v/>
      </c>
      <c r="CB1203" s="17" t="str">
        <f>IF(Wedstrijden!I1024="x","L2","")</f>
        <v/>
      </c>
      <c r="CC1203" s="17" t="str">
        <f>IF(Wedstrijden!J1024="x","M1","")</f>
        <v/>
      </c>
      <c r="CD1203" s="17" t="str">
        <f>IF(Wedstrijden!K1024="x","M2","")</f>
        <v/>
      </c>
      <c r="CE1203" s="17" t="str">
        <f>IF(Wedstrijden!L1024="x","Z1","")</f>
        <v/>
      </c>
      <c r="CF1203" s="17" t="str">
        <f>IF(Wedstrijden!M1024="x","Z2","")</f>
        <v/>
      </c>
      <c r="CG1203" s="17" t="str">
        <f>IF(Wedstrijden!N1024="x","ZZL","")</f>
        <v/>
      </c>
      <c r="CL1203" s="17" t="str">
        <f>IF(COUNTA(Wedstrijden!AG1024:AN1024)&lt;&gt;0,2,"")</f>
        <v/>
      </c>
      <c r="CM1203" s="17" t="str">
        <f t="shared" si="110"/>
        <v/>
      </c>
      <c r="CN1203" s="17" t="str">
        <f>IF(Wedstrijden!AG1024="x","AA","")</f>
        <v/>
      </c>
      <c r="CO1203" s="17" t="str">
        <f>IF(Wedstrijden!AH1024="x","A","")</f>
        <v/>
      </c>
      <c r="CP1203" s="17" t="str">
        <f>IF(Wedstrijden!AI1024="x","BB","")</f>
        <v/>
      </c>
      <c r="CQ1203" s="17" t="str">
        <f>IF(Wedstrijden!AJ1024="x","B","")</f>
        <v/>
      </c>
      <c r="CR1203" s="17" t="str">
        <f>IF(Wedstrijden!AK1024="x","L","")</f>
        <v/>
      </c>
      <c r="CS1203" s="17" t="str">
        <f>IF(Wedstrijden!AL1024="x","M","")</f>
        <v/>
      </c>
      <c r="CT1203" s="17" t="str">
        <f>IF(Wedstrijden!AM1024="x","Z","")</f>
        <v/>
      </c>
      <c r="CU1203" s="17" t="str">
        <f>IF(Wedstrijden!AN1024="x","ZZ","")</f>
        <v/>
      </c>
      <c r="CV1203" s="17" t="str">
        <f>IF(COUNTA(Wedstrijden!Z1024:AF1024)&lt;&gt;0,2,"")</f>
        <v/>
      </c>
      <c r="CW1203" s="17" t="str">
        <f t="shared" si="111"/>
        <v/>
      </c>
      <c r="CX1203" s="17" t="str">
        <f>IF(Wedstrijden!Z1024="x","BB","")</f>
        <v/>
      </c>
      <c r="CY1203" s="17" t="str">
        <f>IF(Wedstrijden!AA1024="x","B","")</f>
        <v/>
      </c>
      <c r="CZ1203" s="17" t="str">
        <f>IF(Wedstrijden!AB1024="x","L","")</f>
        <v/>
      </c>
      <c r="DA1203" s="17" t="str">
        <f>IF(Wedstrijden!AC1024="x","M","")</f>
        <v/>
      </c>
      <c r="DB1203" s="17" t="str">
        <f>IF(Wedstrijden!AD1024="x","Z","")</f>
        <v/>
      </c>
      <c r="DC1203" s="17" t="str">
        <f>IF(Wedstrijden!AE1024="x","ZZ","")</f>
        <v/>
      </c>
      <c r="DD1203" s="17" t="str">
        <f>IF(Wedstrijden!AF1024="x","1.40","")</f>
        <v/>
      </c>
      <c r="DE1203" s="17" t="str">
        <f>IF(COUNTA(Wedstrijden!AP1024:AR1024)&lt;&gt;0,6,"")</f>
        <v/>
      </c>
      <c r="DF1203" s="17" t="str">
        <f t="shared" si="112"/>
        <v/>
      </c>
      <c r="DG1203" s="17" t="str">
        <f>IF(Wedstrijden!AP1024="x","L","")</f>
        <v/>
      </c>
      <c r="DH1203" s="17" t="str">
        <f>IF(Wedstrijden!AQ1024="x","M","")</f>
        <v/>
      </c>
      <c r="DI1203" s="17" t="str">
        <f>IF(Wedstrijden!AR1024="x","Z","")</f>
        <v/>
      </c>
      <c r="DJ1203" s="17" t="str">
        <f>IF(Wedstrijden!AS1024="x","Z","")</f>
        <v/>
      </c>
      <c r="DK1203" s="17" t="str">
        <f>IF(COUNTA(Wedstrijden!AU1024:AW1024)&lt;&gt;0,6,"")</f>
        <v/>
      </c>
      <c r="DL1203" s="17" t="str">
        <f t="shared" si="113"/>
        <v/>
      </c>
      <c r="DM1203" s="17" t="str">
        <f>IF(Wedstrijden!AU1024="x","L","")</f>
        <v/>
      </c>
      <c r="DN1203" s="17" t="str">
        <f>IF(Wedstrijden!AV1024="x","M","")</f>
        <v/>
      </c>
      <c r="DO1203" s="17" t="str">
        <f>IF(Wedstrijden!AW1024="x","Z","")</f>
        <v/>
      </c>
      <c r="DP1203" s="17" t="str">
        <f>IF(Wedstrijden!AX1024="x","Z","")</f>
        <v/>
      </c>
    </row>
    <row r="1204" spans="1:120" ht="14.4" x14ac:dyDescent="0.3">
      <c r="A1204" s="21">
        <f>Wedstrijden!A1025</f>
        <v>0</v>
      </c>
      <c r="B1204" s="17" t="str">
        <f>IFERROR(VLOOKUP(Wedstrijden!#REF!,#REF!,2,FALSE),"")</f>
        <v/>
      </c>
      <c r="C1204" s="17" t="e">
        <f>Wedstrijden!#REF!</f>
        <v>#REF!</v>
      </c>
      <c r="D1204" s="17" t="str">
        <f>IFERROR(VLOOKUP(Wedstrijden!#REF!,#REF!,2,FALSE),"")</f>
        <v/>
      </c>
      <c r="E1204" s="17" t="str">
        <f>IFERROR(VLOOKUP(Wedstrijden!#REF!,#REF!,5,FALSE),"")</f>
        <v/>
      </c>
      <c r="F1204" s="17" t="e">
        <f>IF(Wedstrijden!#REF!&lt;&gt;"",Wedstrijden!#REF!,"")</f>
        <v>#REF!</v>
      </c>
      <c r="G1204" s="17" t="e">
        <f>IF(Wedstrijden!#REF!="Indoor",1,0)</f>
        <v>#REF!</v>
      </c>
      <c r="H1204" s="17" t="e">
        <f>Wedstrijden!#REF!</f>
        <v>#REF!</v>
      </c>
      <c r="I1204" s="17" t="e">
        <f>IF(Wedstrijden!#REF!="Nee",0,IF(Wedstrijden!#REF!="Ja",1,""))</f>
        <v>#REF!</v>
      </c>
      <c r="J1204" s="17" t="e">
        <f>IF(Wedstrijden!#REF!&lt;&gt;"",Wedstrijden!#REF!,"")</f>
        <v>#REF!</v>
      </c>
      <c r="W1204" s="18"/>
      <c r="AE1204" s="18"/>
      <c r="AN1204" s="18"/>
      <c r="AU1204" s="18"/>
      <c r="BA1204" s="18"/>
      <c r="BE1204" s="18"/>
      <c r="BJ1204" s="17" t="str">
        <f>IF(COUNTA(Wedstrijden!O1025:Y1025)&lt;&gt;0,1,"")</f>
        <v/>
      </c>
      <c r="BK1204" s="17" t="str">
        <f t="shared" si="108"/>
        <v/>
      </c>
      <c r="BL1204" s="17" t="str">
        <f>IF(Wedstrijden!O1025="x","AA","")</f>
        <v/>
      </c>
      <c r="BM1204" s="17" t="str">
        <f>IF(Wedstrijden!P1025="x","A","")</f>
        <v/>
      </c>
      <c r="BN1204" s="17" t="str">
        <f>IF(Wedstrijden!Q1025="x","B1","")</f>
        <v/>
      </c>
      <c r="BO1204" s="17" t="e">
        <f>IF(Wedstrijden!#REF!="x","BB","")</f>
        <v>#REF!</v>
      </c>
      <c r="BP1204" s="17" t="str">
        <f>IF(Wedstrijden!S1025="x","B","")</f>
        <v/>
      </c>
      <c r="BQ1204" s="17" t="str">
        <f>IF(Wedstrijden!T1025="x","L1","")</f>
        <v/>
      </c>
      <c r="BR1204" s="17" t="str">
        <f>IF(Wedstrijden!U1025="x","L2","")</f>
        <v/>
      </c>
      <c r="BS1204" s="17" t="str">
        <f>IF(Wedstrijden!V1025="x","M1","")</f>
        <v/>
      </c>
      <c r="BT1204" s="17" t="str">
        <f>IF(Wedstrijden!W1025="x","M2","")</f>
        <v/>
      </c>
      <c r="BU1204" s="17" t="str">
        <f>IF(Wedstrijden!X1025="x","Z1","")</f>
        <v/>
      </c>
      <c r="BV1204" s="17" t="str">
        <f>IF(Wedstrijden!Y1025="x","Z2","")</f>
        <v/>
      </c>
      <c r="BW1204" s="17" t="str">
        <f>IF(COUNTA(Wedstrijden!F1025:N1025)&lt;&gt;0,1,"")</f>
        <v/>
      </c>
      <c r="BX1204" s="17" t="str">
        <f t="shared" si="109"/>
        <v/>
      </c>
      <c r="BY1204" s="17" t="str">
        <f>IF(Wedstrijden!F1025="x","BB","")</f>
        <v/>
      </c>
      <c r="BZ1204" s="17" t="str">
        <f>IF(Wedstrijden!G1025="x","B","")</f>
        <v/>
      </c>
      <c r="CA1204" s="17" t="str">
        <f>IF(Wedstrijden!H1025="x","L1","")</f>
        <v/>
      </c>
      <c r="CB1204" s="17" t="str">
        <f>IF(Wedstrijden!I1025="x","L2","")</f>
        <v/>
      </c>
      <c r="CC1204" s="17" t="str">
        <f>IF(Wedstrijden!J1025="x","M1","")</f>
        <v/>
      </c>
      <c r="CD1204" s="17" t="str">
        <f>IF(Wedstrijden!K1025="x","M2","")</f>
        <v/>
      </c>
      <c r="CE1204" s="17" t="str">
        <f>IF(Wedstrijden!L1025="x","Z1","")</f>
        <v/>
      </c>
      <c r="CF1204" s="17" t="str">
        <f>IF(Wedstrijden!M1025="x","Z2","")</f>
        <v/>
      </c>
      <c r="CG1204" s="17" t="str">
        <f>IF(Wedstrijden!N1025="x","ZZL","")</f>
        <v/>
      </c>
      <c r="CL1204" s="17" t="str">
        <f>IF(COUNTA(Wedstrijden!AG1025:AN1025)&lt;&gt;0,2,"")</f>
        <v/>
      </c>
      <c r="CM1204" s="17" t="str">
        <f t="shared" si="110"/>
        <v/>
      </c>
      <c r="CN1204" s="17" t="str">
        <f>IF(Wedstrijden!AG1025="x","AA","")</f>
        <v/>
      </c>
      <c r="CO1204" s="17" t="str">
        <f>IF(Wedstrijden!AH1025="x","A","")</f>
        <v/>
      </c>
      <c r="CP1204" s="17" t="str">
        <f>IF(Wedstrijden!AI1025="x","BB","")</f>
        <v/>
      </c>
      <c r="CQ1204" s="17" t="str">
        <f>IF(Wedstrijden!AJ1025="x","B","")</f>
        <v/>
      </c>
      <c r="CR1204" s="17" t="str">
        <f>IF(Wedstrijden!AK1025="x","L","")</f>
        <v/>
      </c>
      <c r="CS1204" s="17" t="str">
        <f>IF(Wedstrijden!AL1025="x","M","")</f>
        <v/>
      </c>
      <c r="CT1204" s="17" t="str">
        <f>IF(Wedstrijden!AM1025="x","Z","")</f>
        <v/>
      </c>
      <c r="CU1204" s="17" t="str">
        <f>IF(Wedstrijden!AN1025="x","ZZ","")</f>
        <v/>
      </c>
      <c r="CV1204" s="17" t="str">
        <f>IF(COUNTA(Wedstrijden!Z1025:AF1025)&lt;&gt;0,2,"")</f>
        <v/>
      </c>
      <c r="CW1204" s="17" t="str">
        <f t="shared" si="111"/>
        <v/>
      </c>
      <c r="CX1204" s="17" t="str">
        <f>IF(Wedstrijden!Z1025="x","BB","")</f>
        <v/>
      </c>
      <c r="CY1204" s="17" t="str">
        <f>IF(Wedstrijden!AA1025="x","B","")</f>
        <v/>
      </c>
      <c r="CZ1204" s="17" t="str">
        <f>IF(Wedstrijden!AB1025="x","L","")</f>
        <v/>
      </c>
      <c r="DA1204" s="17" t="str">
        <f>IF(Wedstrijden!AC1025="x","M","")</f>
        <v/>
      </c>
      <c r="DB1204" s="17" t="str">
        <f>IF(Wedstrijden!AD1025="x","Z","")</f>
        <v/>
      </c>
      <c r="DC1204" s="17" t="str">
        <f>IF(Wedstrijden!AE1025="x","ZZ","")</f>
        <v/>
      </c>
      <c r="DD1204" s="17" t="str">
        <f>IF(Wedstrijden!AF1025="x","1.40","")</f>
        <v/>
      </c>
      <c r="DE1204" s="17" t="str">
        <f>IF(COUNTA(Wedstrijden!AP1025:AR1025)&lt;&gt;0,6,"")</f>
        <v/>
      </c>
      <c r="DF1204" s="17" t="str">
        <f t="shared" si="112"/>
        <v/>
      </c>
      <c r="DG1204" s="17" t="str">
        <f>IF(Wedstrijden!AP1025="x","L","")</f>
        <v/>
      </c>
      <c r="DH1204" s="17" t="str">
        <f>IF(Wedstrijden!AQ1025="x","M","")</f>
        <v/>
      </c>
      <c r="DI1204" s="17" t="str">
        <f>IF(Wedstrijden!AR1025="x","Z","")</f>
        <v/>
      </c>
      <c r="DJ1204" s="17" t="str">
        <f>IF(Wedstrijden!AS1025="x","Z","")</f>
        <v/>
      </c>
      <c r="DK1204" s="17" t="str">
        <f>IF(COUNTA(Wedstrijden!AU1025:AW1025)&lt;&gt;0,6,"")</f>
        <v/>
      </c>
      <c r="DL1204" s="17" t="str">
        <f t="shared" si="113"/>
        <v/>
      </c>
      <c r="DM1204" s="17" t="str">
        <f>IF(Wedstrijden!AU1025="x","L","")</f>
        <v/>
      </c>
      <c r="DN1204" s="17" t="str">
        <f>IF(Wedstrijden!AV1025="x","M","")</f>
        <v/>
      </c>
      <c r="DO1204" s="17" t="str">
        <f>IF(Wedstrijden!AW1025="x","Z","")</f>
        <v/>
      </c>
      <c r="DP1204" s="17" t="str">
        <f>IF(Wedstrijden!AX1025="x","Z","")</f>
        <v/>
      </c>
    </row>
    <row r="1205" spans="1:120" ht="14.4" x14ac:dyDescent="0.3">
      <c r="A1205" s="21">
        <f>Wedstrijden!A1026</f>
        <v>0</v>
      </c>
      <c r="B1205" s="17" t="str">
        <f>IFERROR(VLOOKUP(Wedstrijden!#REF!,#REF!,2,FALSE),"")</f>
        <v/>
      </c>
      <c r="C1205" s="17" t="e">
        <f>Wedstrijden!#REF!</f>
        <v>#REF!</v>
      </c>
      <c r="D1205" s="17" t="str">
        <f>IFERROR(VLOOKUP(Wedstrijden!#REF!,#REF!,2,FALSE),"")</f>
        <v/>
      </c>
      <c r="E1205" s="17" t="str">
        <f>IFERROR(VLOOKUP(Wedstrijden!#REF!,#REF!,5,FALSE),"")</f>
        <v/>
      </c>
      <c r="F1205" s="17" t="e">
        <f>IF(Wedstrijden!#REF!&lt;&gt;"",Wedstrijden!#REF!,"")</f>
        <v>#REF!</v>
      </c>
      <c r="G1205" s="17" t="e">
        <f>IF(Wedstrijden!#REF!="Indoor",1,0)</f>
        <v>#REF!</v>
      </c>
      <c r="H1205" s="17" t="e">
        <f>Wedstrijden!#REF!</f>
        <v>#REF!</v>
      </c>
      <c r="I1205" s="17" t="e">
        <f>IF(Wedstrijden!#REF!="Nee",0,IF(Wedstrijden!#REF!="Ja",1,""))</f>
        <v>#REF!</v>
      </c>
      <c r="J1205" s="17" t="e">
        <f>IF(Wedstrijden!#REF!&lt;&gt;"",Wedstrijden!#REF!,"")</f>
        <v>#REF!</v>
      </c>
      <c r="W1205" s="18"/>
      <c r="AE1205" s="18"/>
      <c r="AN1205" s="18"/>
      <c r="AU1205" s="18"/>
      <c r="BA1205" s="18"/>
      <c r="BE1205" s="18"/>
      <c r="BJ1205" s="17" t="str">
        <f>IF(COUNTA(Wedstrijden!O1026:Y1026)&lt;&gt;0,1,"")</f>
        <v/>
      </c>
      <c r="BK1205" s="17" t="str">
        <f t="shared" si="108"/>
        <v/>
      </c>
      <c r="BL1205" s="17" t="str">
        <f>IF(Wedstrijden!O1026="x","AA","")</f>
        <v/>
      </c>
      <c r="BM1205" s="17" t="str">
        <f>IF(Wedstrijden!P1026="x","A","")</f>
        <v/>
      </c>
      <c r="BN1205" s="17" t="str">
        <f>IF(Wedstrijden!Q1026="x","B1","")</f>
        <v/>
      </c>
      <c r="BO1205" s="17" t="e">
        <f>IF(Wedstrijden!#REF!="x","BB","")</f>
        <v>#REF!</v>
      </c>
      <c r="BP1205" s="17" t="str">
        <f>IF(Wedstrijden!S1026="x","B","")</f>
        <v/>
      </c>
      <c r="BQ1205" s="17" t="str">
        <f>IF(Wedstrijden!T1026="x","L1","")</f>
        <v/>
      </c>
      <c r="BR1205" s="17" t="str">
        <f>IF(Wedstrijden!U1026="x","L2","")</f>
        <v/>
      </c>
      <c r="BS1205" s="17" t="str">
        <f>IF(Wedstrijden!V1026="x","M1","")</f>
        <v/>
      </c>
      <c r="BT1205" s="17" t="str">
        <f>IF(Wedstrijden!W1026="x","M2","")</f>
        <v/>
      </c>
      <c r="BU1205" s="17" t="str">
        <f>IF(Wedstrijden!X1026="x","Z1","")</f>
        <v/>
      </c>
      <c r="BV1205" s="17" t="str">
        <f>IF(Wedstrijden!Y1026="x","Z2","")</f>
        <v/>
      </c>
      <c r="BW1205" s="17" t="str">
        <f>IF(COUNTA(Wedstrijden!F1026:N1026)&lt;&gt;0,1,"")</f>
        <v/>
      </c>
      <c r="BX1205" s="17" t="str">
        <f t="shared" si="109"/>
        <v/>
      </c>
      <c r="BY1205" s="17" t="str">
        <f>IF(Wedstrijden!F1026="x","BB","")</f>
        <v/>
      </c>
      <c r="BZ1205" s="17" t="str">
        <f>IF(Wedstrijden!G1026="x","B","")</f>
        <v/>
      </c>
      <c r="CA1205" s="17" t="str">
        <f>IF(Wedstrijden!H1026="x","L1","")</f>
        <v/>
      </c>
      <c r="CB1205" s="17" t="str">
        <f>IF(Wedstrijden!I1026="x","L2","")</f>
        <v/>
      </c>
      <c r="CC1205" s="17" t="str">
        <f>IF(Wedstrijden!J1026="x","M1","")</f>
        <v/>
      </c>
      <c r="CD1205" s="17" t="str">
        <f>IF(Wedstrijden!K1026="x","M2","")</f>
        <v/>
      </c>
      <c r="CE1205" s="17" t="str">
        <f>IF(Wedstrijden!L1026="x","Z1","")</f>
        <v/>
      </c>
      <c r="CF1205" s="17" t="str">
        <f>IF(Wedstrijden!M1026="x","Z2","")</f>
        <v/>
      </c>
      <c r="CG1205" s="17" t="str">
        <f>IF(Wedstrijden!N1026="x","ZZL","")</f>
        <v/>
      </c>
      <c r="CL1205" s="17" t="str">
        <f>IF(COUNTA(Wedstrijden!AG1026:AN1026)&lt;&gt;0,2,"")</f>
        <v/>
      </c>
      <c r="CM1205" s="17" t="str">
        <f t="shared" si="110"/>
        <v/>
      </c>
      <c r="CN1205" s="17" t="str">
        <f>IF(Wedstrijden!AG1026="x","AA","")</f>
        <v/>
      </c>
      <c r="CO1205" s="17" t="str">
        <f>IF(Wedstrijden!AH1026="x","A","")</f>
        <v/>
      </c>
      <c r="CP1205" s="17" t="str">
        <f>IF(Wedstrijden!AI1026="x","BB","")</f>
        <v/>
      </c>
      <c r="CQ1205" s="17" t="str">
        <f>IF(Wedstrijden!AJ1026="x","B","")</f>
        <v/>
      </c>
      <c r="CR1205" s="17" t="str">
        <f>IF(Wedstrijden!AK1026="x","L","")</f>
        <v/>
      </c>
      <c r="CS1205" s="17" t="str">
        <f>IF(Wedstrijden!AL1026="x","M","")</f>
        <v/>
      </c>
      <c r="CT1205" s="17" t="str">
        <f>IF(Wedstrijden!AM1026="x","Z","")</f>
        <v/>
      </c>
      <c r="CU1205" s="17" t="str">
        <f>IF(Wedstrijden!AN1026="x","ZZ","")</f>
        <v/>
      </c>
      <c r="CV1205" s="17" t="str">
        <f>IF(COUNTA(Wedstrijden!Z1026:AF1026)&lt;&gt;0,2,"")</f>
        <v/>
      </c>
      <c r="CW1205" s="17" t="str">
        <f t="shared" si="111"/>
        <v/>
      </c>
      <c r="CX1205" s="17" t="str">
        <f>IF(Wedstrijden!Z1026="x","BB","")</f>
        <v/>
      </c>
      <c r="CY1205" s="17" t="str">
        <f>IF(Wedstrijden!AA1026="x","B","")</f>
        <v/>
      </c>
      <c r="CZ1205" s="17" t="str">
        <f>IF(Wedstrijden!AB1026="x","L","")</f>
        <v/>
      </c>
      <c r="DA1205" s="17" t="str">
        <f>IF(Wedstrijden!AC1026="x","M","")</f>
        <v/>
      </c>
      <c r="DB1205" s="17" t="str">
        <f>IF(Wedstrijden!AD1026="x","Z","")</f>
        <v/>
      </c>
      <c r="DC1205" s="17" t="str">
        <f>IF(Wedstrijden!AE1026="x","ZZ","")</f>
        <v/>
      </c>
      <c r="DD1205" s="17" t="str">
        <f>IF(Wedstrijden!AF1026="x","1.40","")</f>
        <v/>
      </c>
      <c r="DE1205" s="17" t="str">
        <f>IF(COUNTA(Wedstrijden!AP1026:AR1026)&lt;&gt;0,6,"")</f>
        <v/>
      </c>
      <c r="DF1205" s="17" t="str">
        <f t="shared" si="112"/>
        <v/>
      </c>
      <c r="DG1205" s="17" t="str">
        <f>IF(Wedstrijden!AP1026="x","L","")</f>
        <v/>
      </c>
      <c r="DH1205" s="17" t="str">
        <f>IF(Wedstrijden!AQ1026="x","M","")</f>
        <v/>
      </c>
      <c r="DI1205" s="17" t="str">
        <f>IF(Wedstrijden!AR1026="x","Z","")</f>
        <v/>
      </c>
      <c r="DJ1205" s="17" t="str">
        <f>IF(Wedstrijden!AS1026="x","Z","")</f>
        <v/>
      </c>
      <c r="DK1205" s="17" t="str">
        <f>IF(COUNTA(Wedstrijden!AU1026:AW1026)&lt;&gt;0,6,"")</f>
        <v/>
      </c>
      <c r="DL1205" s="17" t="str">
        <f t="shared" si="113"/>
        <v/>
      </c>
      <c r="DM1205" s="17" t="str">
        <f>IF(Wedstrijden!AU1026="x","L","")</f>
        <v/>
      </c>
      <c r="DN1205" s="17" t="str">
        <f>IF(Wedstrijden!AV1026="x","M","")</f>
        <v/>
      </c>
      <c r="DO1205" s="17" t="str">
        <f>IF(Wedstrijden!AW1026="x","Z","")</f>
        <v/>
      </c>
      <c r="DP1205" s="17" t="str">
        <f>IF(Wedstrijden!AX1026="x","Z","")</f>
        <v/>
      </c>
    </row>
    <row r="1206" spans="1:120" ht="14.4" x14ac:dyDescent="0.3">
      <c r="A1206" s="21">
        <f>Wedstrijden!A1027</f>
        <v>0</v>
      </c>
      <c r="B1206" s="17" t="str">
        <f>IFERROR(VLOOKUP(Wedstrijden!#REF!,#REF!,2,FALSE),"")</f>
        <v/>
      </c>
      <c r="C1206" s="17" t="e">
        <f>Wedstrijden!#REF!</f>
        <v>#REF!</v>
      </c>
      <c r="D1206" s="17" t="str">
        <f>IFERROR(VLOOKUP(Wedstrijden!#REF!,#REF!,2,FALSE),"")</f>
        <v/>
      </c>
      <c r="E1206" s="17" t="str">
        <f>IFERROR(VLOOKUP(Wedstrijden!#REF!,#REF!,5,FALSE),"")</f>
        <v/>
      </c>
      <c r="F1206" s="17" t="e">
        <f>IF(Wedstrijden!#REF!&lt;&gt;"",Wedstrijden!#REF!,"")</f>
        <v>#REF!</v>
      </c>
      <c r="G1206" s="17" t="e">
        <f>IF(Wedstrijden!#REF!="Indoor",1,0)</f>
        <v>#REF!</v>
      </c>
      <c r="H1206" s="17" t="e">
        <f>Wedstrijden!#REF!</f>
        <v>#REF!</v>
      </c>
      <c r="I1206" s="17" t="e">
        <f>IF(Wedstrijden!#REF!="Nee",0,IF(Wedstrijden!#REF!="Ja",1,""))</f>
        <v>#REF!</v>
      </c>
      <c r="J1206" s="17" t="e">
        <f>IF(Wedstrijden!#REF!&lt;&gt;"",Wedstrijden!#REF!,"")</f>
        <v>#REF!</v>
      </c>
      <c r="W1206" s="18"/>
      <c r="AE1206" s="18"/>
      <c r="AN1206" s="18"/>
      <c r="AU1206" s="18"/>
      <c r="BA1206" s="18"/>
      <c r="BE1206" s="18"/>
      <c r="BJ1206" s="17" t="str">
        <f>IF(COUNTA(Wedstrijden!O1027:Y1027)&lt;&gt;0,1,"")</f>
        <v/>
      </c>
      <c r="BK1206" s="17" t="str">
        <f t="shared" si="108"/>
        <v/>
      </c>
      <c r="BL1206" s="17" t="str">
        <f>IF(Wedstrijden!O1027="x","AA","")</f>
        <v/>
      </c>
      <c r="BM1206" s="17" t="str">
        <f>IF(Wedstrijden!P1027="x","A","")</f>
        <v/>
      </c>
      <c r="BN1206" s="17" t="str">
        <f>IF(Wedstrijden!Q1027="x","B1","")</f>
        <v/>
      </c>
      <c r="BO1206" s="17" t="e">
        <f>IF(Wedstrijden!#REF!="x","BB","")</f>
        <v>#REF!</v>
      </c>
      <c r="BP1206" s="17" t="str">
        <f>IF(Wedstrijden!S1027="x","B","")</f>
        <v/>
      </c>
      <c r="BQ1206" s="17" t="str">
        <f>IF(Wedstrijden!T1027="x","L1","")</f>
        <v/>
      </c>
      <c r="BR1206" s="17" t="str">
        <f>IF(Wedstrijden!U1027="x","L2","")</f>
        <v/>
      </c>
      <c r="BS1206" s="17" t="str">
        <f>IF(Wedstrijden!V1027="x","M1","")</f>
        <v/>
      </c>
      <c r="BT1206" s="17" t="str">
        <f>IF(Wedstrijden!W1027="x","M2","")</f>
        <v/>
      </c>
      <c r="BU1206" s="17" t="str">
        <f>IF(Wedstrijden!X1027="x","Z1","")</f>
        <v/>
      </c>
      <c r="BV1206" s="17" t="str">
        <f>IF(Wedstrijden!Y1027="x","Z2","")</f>
        <v/>
      </c>
      <c r="BW1206" s="17" t="str">
        <f>IF(COUNTA(Wedstrijden!F1027:N1027)&lt;&gt;0,1,"")</f>
        <v/>
      </c>
      <c r="BX1206" s="17" t="str">
        <f t="shared" si="109"/>
        <v/>
      </c>
      <c r="BY1206" s="17" t="str">
        <f>IF(Wedstrijden!F1027="x","BB","")</f>
        <v/>
      </c>
      <c r="BZ1206" s="17" t="str">
        <f>IF(Wedstrijden!G1027="x","B","")</f>
        <v/>
      </c>
      <c r="CA1206" s="17" t="str">
        <f>IF(Wedstrijden!H1027="x","L1","")</f>
        <v/>
      </c>
      <c r="CB1206" s="17" t="str">
        <f>IF(Wedstrijden!I1027="x","L2","")</f>
        <v/>
      </c>
      <c r="CC1206" s="17" t="str">
        <f>IF(Wedstrijden!J1027="x","M1","")</f>
        <v/>
      </c>
      <c r="CD1206" s="17" t="str">
        <f>IF(Wedstrijden!K1027="x","M2","")</f>
        <v/>
      </c>
      <c r="CE1206" s="17" t="str">
        <f>IF(Wedstrijden!L1027="x","Z1","")</f>
        <v/>
      </c>
      <c r="CF1206" s="17" t="str">
        <f>IF(Wedstrijden!M1027="x","Z2","")</f>
        <v/>
      </c>
      <c r="CG1206" s="17" t="str">
        <f>IF(Wedstrijden!N1027="x","ZZL","")</f>
        <v/>
      </c>
      <c r="CL1206" s="17" t="str">
        <f>IF(COUNTA(Wedstrijden!AG1027:AN1027)&lt;&gt;0,2,"")</f>
        <v/>
      </c>
      <c r="CM1206" s="17" t="str">
        <f t="shared" si="110"/>
        <v/>
      </c>
      <c r="CN1206" s="17" t="str">
        <f>IF(Wedstrijden!AG1027="x","AA","")</f>
        <v/>
      </c>
      <c r="CO1206" s="17" t="str">
        <f>IF(Wedstrijden!AH1027="x","A","")</f>
        <v/>
      </c>
      <c r="CP1206" s="17" t="str">
        <f>IF(Wedstrijden!AI1027="x","BB","")</f>
        <v/>
      </c>
      <c r="CQ1206" s="17" t="str">
        <f>IF(Wedstrijden!AJ1027="x","B","")</f>
        <v/>
      </c>
      <c r="CR1206" s="17" t="str">
        <f>IF(Wedstrijden!AK1027="x","L","")</f>
        <v/>
      </c>
      <c r="CS1206" s="17" t="str">
        <f>IF(Wedstrijden!AL1027="x","M","")</f>
        <v/>
      </c>
      <c r="CT1206" s="17" t="str">
        <f>IF(Wedstrijden!AM1027="x","Z","")</f>
        <v/>
      </c>
      <c r="CU1206" s="17" t="str">
        <f>IF(Wedstrijden!AN1027="x","ZZ","")</f>
        <v/>
      </c>
      <c r="CV1206" s="17" t="str">
        <f>IF(COUNTA(Wedstrijden!Z1027:AF1027)&lt;&gt;0,2,"")</f>
        <v/>
      </c>
      <c r="CW1206" s="17" t="str">
        <f t="shared" si="111"/>
        <v/>
      </c>
      <c r="CX1206" s="17" t="str">
        <f>IF(Wedstrijden!Z1027="x","BB","")</f>
        <v/>
      </c>
      <c r="CY1206" s="17" t="str">
        <f>IF(Wedstrijden!AA1027="x","B","")</f>
        <v/>
      </c>
      <c r="CZ1206" s="17" t="str">
        <f>IF(Wedstrijden!AB1027="x","L","")</f>
        <v/>
      </c>
      <c r="DA1206" s="17" t="str">
        <f>IF(Wedstrijden!AC1027="x","M","")</f>
        <v/>
      </c>
      <c r="DB1206" s="17" t="str">
        <f>IF(Wedstrijden!AD1027="x","Z","")</f>
        <v/>
      </c>
      <c r="DC1206" s="17" t="str">
        <f>IF(Wedstrijden!AE1027="x","ZZ","")</f>
        <v/>
      </c>
      <c r="DD1206" s="17" t="str">
        <f>IF(Wedstrijden!AF1027="x","1.40","")</f>
        <v/>
      </c>
      <c r="DE1206" s="17" t="str">
        <f>IF(COUNTA(Wedstrijden!AP1027:AR1027)&lt;&gt;0,6,"")</f>
        <v/>
      </c>
      <c r="DF1206" s="17" t="str">
        <f t="shared" si="112"/>
        <v/>
      </c>
      <c r="DG1206" s="17" t="str">
        <f>IF(Wedstrijden!AP1027="x","L","")</f>
        <v/>
      </c>
      <c r="DH1206" s="17" t="str">
        <f>IF(Wedstrijden!AQ1027="x","M","")</f>
        <v/>
      </c>
      <c r="DI1206" s="17" t="str">
        <f>IF(Wedstrijden!AR1027="x","Z","")</f>
        <v/>
      </c>
      <c r="DJ1206" s="17" t="str">
        <f>IF(Wedstrijden!AS1027="x","Z","")</f>
        <v/>
      </c>
      <c r="DK1206" s="17" t="str">
        <f>IF(COUNTA(Wedstrijden!AU1027:AW1027)&lt;&gt;0,6,"")</f>
        <v/>
      </c>
      <c r="DL1206" s="17" t="str">
        <f t="shared" si="113"/>
        <v/>
      </c>
      <c r="DM1206" s="17" t="str">
        <f>IF(Wedstrijden!AU1027="x","L","")</f>
        <v/>
      </c>
      <c r="DN1206" s="17" t="str">
        <f>IF(Wedstrijden!AV1027="x","M","")</f>
        <v/>
      </c>
      <c r="DO1206" s="17" t="str">
        <f>IF(Wedstrijden!AW1027="x","Z","")</f>
        <v/>
      </c>
      <c r="DP1206" s="17" t="str">
        <f>IF(Wedstrijden!AX1027="x","Z","")</f>
        <v/>
      </c>
    </row>
    <row r="1207" spans="1:120" ht="14.4" x14ac:dyDescent="0.3">
      <c r="A1207" s="21">
        <f>Wedstrijden!A1028</f>
        <v>0</v>
      </c>
      <c r="B1207" s="17" t="str">
        <f>IFERROR(VLOOKUP(Wedstrijden!#REF!,#REF!,2,FALSE),"")</f>
        <v/>
      </c>
      <c r="C1207" s="17" t="e">
        <f>Wedstrijden!#REF!</f>
        <v>#REF!</v>
      </c>
      <c r="D1207" s="17" t="str">
        <f>IFERROR(VLOOKUP(Wedstrijden!#REF!,#REF!,2,FALSE),"")</f>
        <v/>
      </c>
      <c r="E1207" s="17" t="str">
        <f>IFERROR(VLOOKUP(Wedstrijden!#REF!,#REF!,5,FALSE),"")</f>
        <v/>
      </c>
      <c r="F1207" s="17" t="e">
        <f>IF(Wedstrijden!#REF!&lt;&gt;"",Wedstrijden!#REF!,"")</f>
        <v>#REF!</v>
      </c>
      <c r="G1207" s="17" t="e">
        <f>IF(Wedstrijden!#REF!="Indoor",1,0)</f>
        <v>#REF!</v>
      </c>
      <c r="H1207" s="17" t="e">
        <f>Wedstrijden!#REF!</f>
        <v>#REF!</v>
      </c>
      <c r="I1207" s="17" t="e">
        <f>IF(Wedstrijden!#REF!="Nee",0,IF(Wedstrijden!#REF!="Ja",1,""))</f>
        <v>#REF!</v>
      </c>
      <c r="J1207" s="17" t="e">
        <f>IF(Wedstrijden!#REF!&lt;&gt;"",Wedstrijden!#REF!,"")</f>
        <v>#REF!</v>
      </c>
      <c r="W1207" s="18"/>
      <c r="AE1207" s="18"/>
      <c r="AN1207" s="18"/>
      <c r="AU1207" s="18"/>
      <c r="BA1207" s="18"/>
      <c r="BE1207" s="18"/>
      <c r="BJ1207" s="17" t="str">
        <f>IF(COUNTA(Wedstrijden!O1028:Y1028)&lt;&gt;0,1,"")</f>
        <v/>
      </c>
      <c r="BK1207" s="17" t="str">
        <f t="shared" si="108"/>
        <v/>
      </c>
      <c r="BL1207" s="17" t="str">
        <f>IF(Wedstrijden!O1028="x","AA","")</f>
        <v/>
      </c>
      <c r="BM1207" s="17" t="str">
        <f>IF(Wedstrijden!P1028="x","A","")</f>
        <v/>
      </c>
      <c r="BN1207" s="17" t="str">
        <f>IF(Wedstrijden!Q1028="x","B1","")</f>
        <v/>
      </c>
      <c r="BO1207" s="17" t="e">
        <f>IF(Wedstrijden!#REF!="x","BB","")</f>
        <v>#REF!</v>
      </c>
      <c r="BP1207" s="17" t="str">
        <f>IF(Wedstrijden!S1028="x","B","")</f>
        <v/>
      </c>
      <c r="BQ1207" s="17" t="str">
        <f>IF(Wedstrijden!T1028="x","L1","")</f>
        <v/>
      </c>
      <c r="BR1207" s="17" t="str">
        <f>IF(Wedstrijden!U1028="x","L2","")</f>
        <v/>
      </c>
      <c r="BS1207" s="17" t="str">
        <f>IF(Wedstrijden!V1028="x","M1","")</f>
        <v/>
      </c>
      <c r="BT1207" s="17" t="str">
        <f>IF(Wedstrijden!W1028="x","M2","")</f>
        <v/>
      </c>
      <c r="BU1207" s="17" t="str">
        <f>IF(Wedstrijden!X1028="x","Z1","")</f>
        <v/>
      </c>
      <c r="BV1207" s="17" t="str">
        <f>IF(Wedstrijden!Y1028="x","Z2","")</f>
        <v/>
      </c>
      <c r="BW1207" s="17" t="str">
        <f>IF(COUNTA(Wedstrijden!F1028:N1028)&lt;&gt;0,1,"")</f>
        <v/>
      </c>
      <c r="BX1207" s="17" t="str">
        <f t="shared" si="109"/>
        <v/>
      </c>
      <c r="BY1207" s="17" t="str">
        <f>IF(Wedstrijden!F1028="x","BB","")</f>
        <v/>
      </c>
      <c r="BZ1207" s="17" t="str">
        <f>IF(Wedstrijden!G1028="x","B","")</f>
        <v/>
      </c>
      <c r="CA1207" s="17" t="str">
        <f>IF(Wedstrijden!H1028="x","L1","")</f>
        <v/>
      </c>
      <c r="CB1207" s="17" t="str">
        <f>IF(Wedstrijden!I1028="x","L2","")</f>
        <v/>
      </c>
      <c r="CC1207" s="17" t="str">
        <f>IF(Wedstrijden!J1028="x","M1","")</f>
        <v/>
      </c>
      <c r="CD1207" s="17" t="str">
        <f>IF(Wedstrijden!K1028="x","M2","")</f>
        <v/>
      </c>
      <c r="CE1207" s="17" t="str">
        <f>IF(Wedstrijden!L1028="x","Z1","")</f>
        <v/>
      </c>
      <c r="CF1207" s="17" t="str">
        <f>IF(Wedstrijden!M1028="x","Z2","")</f>
        <v/>
      </c>
      <c r="CG1207" s="17" t="str">
        <f>IF(Wedstrijden!N1028="x","ZZL","")</f>
        <v/>
      </c>
      <c r="CL1207" s="17" t="str">
        <f>IF(COUNTA(Wedstrijden!AG1028:AN1028)&lt;&gt;0,2,"")</f>
        <v/>
      </c>
      <c r="CM1207" s="17" t="str">
        <f t="shared" si="110"/>
        <v/>
      </c>
      <c r="CN1207" s="17" t="str">
        <f>IF(Wedstrijden!AG1028="x","AA","")</f>
        <v/>
      </c>
      <c r="CO1207" s="17" t="str">
        <f>IF(Wedstrijden!AH1028="x","A","")</f>
        <v/>
      </c>
      <c r="CP1207" s="17" t="str">
        <f>IF(Wedstrijden!AI1028="x","BB","")</f>
        <v/>
      </c>
      <c r="CQ1207" s="17" t="str">
        <f>IF(Wedstrijden!AJ1028="x","B","")</f>
        <v/>
      </c>
      <c r="CR1207" s="17" t="str">
        <f>IF(Wedstrijden!AK1028="x","L","")</f>
        <v/>
      </c>
      <c r="CS1207" s="17" t="str">
        <f>IF(Wedstrijden!AL1028="x","M","")</f>
        <v/>
      </c>
      <c r="CT1207" s="17" t="str">
        <f>IF(Wedstrijden!AM1028="x","Z","")</f>
        <v/>
      </c>
      <c r="CU1207" s="17" t="str">
        <f>IF(Wedstrijden!AN1028="x","ZZ","")</f>
        <v/>
      </c>
      <c r="CV1207" s="17" t="str">
        <f>IF(COUNTA(Wedstrijden!Z1028:AF1028)&lt;&gt;0,2,"")</f>
        <v/>
      </c>
      <c r="CW1207" s="17" t="str">
        <f t="shared" si="111"/>
        <v/>
      </c>
      <c r="CX1207" s="17" t="str">
        <f>IF(Wedstrijden!Z1028="x","BB","")</f>
        <v/>
      </c>
      <c r="CY1207" s="17" t="str">
        <f>IF(Wedstrijden!AA1028="x","B","")</f>
        <v/>
      </c>
      <c r="CZ1207" s="17" t="str">
        <f>IF(Wedstrijden!AB1028="x","L","")</f>
        <v/>
      </c>
      <c r="DA1207" s="17" t="str">
        <f>IF(Wedstrijden!AC1028="x","M","")</f>
        <v/>
      </c>
      <c r="DB1207" s="17" t="str">
        <f>IF(Wedstrijden!AD1028="x","Z","")</f>
        <v/>
      </c>
      <c r="DC1207" s="17" t="str">
        <f>IF(Wedstrijden!AE1028="x","ZZ","")</f>
        <v/>
      </c>
      <c r="DD1207" s="17" t="str">
        <f>IF(Wedstrijden!AF1028="x","1.40","")</f>
        <v/>
      </c>
      <c r="DE1207" s="17" t="str">
        <f>IF(COUNTA(Wedstrijden!AP1028:AR1028)&lt;&gt;0,6,"")</f>
        <v/>
      </c>
      <c r="DF1207" s="17" t="str">
        <f t="shared" si="112"/>
        <v/>
      </c>
      <c r="DG1207" s="17" t="str">
        <f>IF(Wedstrijden!AP1028="x","L","")</f>
        <v/>
      </c>
      <c r="DH1207" s="17" t="str">
        <f>IF(Wedstrijden!AQ1028="x","M","")</f>
        <v/>
      </c>
      <c r="DI1207" s="17" t="str">
        <f>IF(Wedstrijden!AR1028="x","Z","")</f>
        <v/>
      </c>
      <c r="DJ1207" s="17" t="str">
        <f>IF(Wedstrijden!AS1028="x","Z","")</f>
        <v/>
      </c>
      <c r="DK1207" s="17" t="str">
        <f>IF(COUNTA(Wedstrijden!AU1028:AW1028)&lt;&gt;0,6,"")</f>
        <v/>
      </c>
      <c r="DL1207" s="17" t="str">
        <f t="shared" si="113"/>
        <v/>
      </c>
      <c r="DM1207" s="17" t="str">
        <f>IF(Wedstrijden!AU1028="x","L","")</f>
        <v/>
      </c>
      <c r="DN1207" s="17" t="str">
        <f>IF(Wedstrijden!AV1028="x","M","")</f>
        <v/>
      </c>
      <c r="DO1207" s="17" t="str">
        <f>IF(Wedstrijden!AW1028="x","Z","")</f>
        <v/>
      </c>
      <c r="DP1207" s="17" t="str">
        <f>IF(Wedstrijden!AX1028="x","Z","")</f>
        <v/>
      </c>
    </row>
    <row r="1208" spans="1:120" ht="14.4" x14ac:dyDescent="0.3">
      <c r="A1208" s="21">
        <f>Wedstrijden!A1029</f>
        <v>0</v>
      </c>
      <c r="B1208" s="17" t="str">
        <f>IFERROR(VLOOKUP(Wedstrijden!#REF!,#REF!,2,FALSE),"")</f>
        <v/>
      </c>
      <c r="C1208" s="17" t="e">
        <f>Wedstrijden!#REF!</f>
        <v>#REF!</v>
      </c>
      <c r="D1208" s="17" t="str">
        <f>IFERROR(VLOOKUP(Wedstrijden!#REF!,#REF!,2,FALSE),"")</f>
        <v/>
      </c>
      <c r="E1208" s="17" t="str">
        <f>IFERROR(VLOOKUP(Wedstrijden!#REF!,#REF!,5,FALSE),"")</f>
        <v/>
      </c>
      <c r="F1208" s="17" t="e">
        <f>IF(Wedstrijden!#REF!&lt;&gt;"",Wedstrijden!#REF!,"")</f>
        <v>#REF!</v>
      </c>
      <c r="G1208" s="17" t="e">
        <f>IF(Wedstrijden!#REF!="Indoor",1,0)</f>
        <v>#REF!</v>
      </c>
      <c r="H1208" s="17" t="e">
        <f>Wedstrijden!#REF!</f>
        <v>#REF!</v>
      </c>
      <c r="I1208" s="17" t="e">
        <f>IF(Wedstrijden!#REF!="Nee",0,IF(Wedstrijden!#REF!="Ja",1,""))</f>
        <v>#REF!</v>
      </c>
      <c r="J1208" s="17" t="e">
        <f>IF(Wedstrijden!#REF!&lt;&gt;"",Wedstrijden!#REF!,"")</f>
        <v>#REF!</v>
      </c>
      <c r="W1208" s="18"/>
      <c r="AE1208" s="18"/>
      <c r="AN1208" s="18"/>
      <c r="AU1208" s="18"/>
      <c r="BA1208" s="18"/>
      <c r="BE1208" s="18"/>
      <c r="BJ1208" s="17" t="str">
        <f>IF(COUNTA(Wedstrijden!O1029:Y1029)&lt;&gt;0,1,"")</f>
        <v/>
      </c>
      <c r="BK1208" s="17" t="str">
        <f t="shared" si="108"/>
        <v/>
      </c>
      <c r="BL1208" s="17" t="str">
        <f>IF(Wedstrijden!O1029="x","AA","")</f>
        <v/>
      </c>
      <c r="BM1208" s="17" t="str">
        <f>IF(Wedstrijden!P1029="x","A","")</f>
        <v/>
      </c>
      <c r="BN1208" s="17" t="str">
        <f>IF(Wedstrijden!Q1029="x","B1","")</f>
        <v/>
      </c>
      <c r="BO1208" s="17" t="e">
        <f>IF(Wedstrijden!#REF!="x","BB","")</f>
        <v>#REF!</v>
      </c>
      <c r="BP1208" s="17" t="str">
        <f>IF(Wedstrijden!S1029="x","B","")</f>
        <v/>
      </c>
      <c r="BQ1208" s="17" t="str">
        <f>IF(Wedstrijden!T1029="x","L1","")</f>
        <v/>
      </c>
      <c r="BR1208" s="17" t="str">
        <f>IF(Wedstrijden!U1029="x","L2","")</f>
        <v/>
      </c>
      <c r="BS1208" s="17" t="str">
        <f>IF(Wedstrijden!V1029="x","M1","")</f>
        <v/>
      </c>
      <c r="BT1208" s="17" t="str">
        <f>IF(Wedstrijden!W1029="x","M2","")</f>
        <v/>
      </c>
      <c r="BU1208" s="17" t="str">
        <f>IF(Wedstrijden!X1029="x","Z1","")</f>
        <v/>
      </c>
      <c r="BV1208" s="17" t="str">
        <f>IF(Wedstrijden!Y1029="x","Z2","")</f>
        <v/>
      </c>
      <c r="BW1208" s="17" t="str">
        <f>IF(COUNTA(Wedstrijden!F1029:N1029)&lt;&gt;0,1,"")</f>
        <v/>
      </c>
      <c r="BX1208" s="17" t="str">
        <f t="shared" si="109"/>
        <v/>
      </c>
      <c r="BY1208" s="17" t="str">
        <f>IF(Wedstrijden!F1029="x","BB","")</f>
        <v/>
      </c>
      <c r="BZ1208" s="17" t="str">
        <f>IF(Wedstrijden!G1029="x","B","")</f>
        <v/>
      </c>
      <c r="CA1208" s="17" t="str">
        <f>IF(Wedstrijden!H1029="x","L1","")</f>
        <v/>
      </c>
      <c r="CB1208" s="17" t="str">
        <f>IF(Wedstrijden!I1029="x","L2","")</f>
        <v/>
      </c>
      <c r="CC1208" s="17" t="str">
        <f>IF(Wedstrijden!J1029="x","M1","")</f>
        <v/>
      </c>
      <c r="CD1208" s="17" t="str">
        <f>IF(Wedstrijden!K1029="x","M2","")</f>
        <v/>
      </c>
      <c r="CE1208" s="17" t="str">
        <f>IF(Wedstrijden!L1029="x","Z1","")</f>
        <v/>
      </c>
      <c r="CF1208" s="17" t="str">
        <f>IF(Wedstrijden!M1029="x","Z2","")</f>
        <v/>
      </c>
      <c r="CG1208" s="17" t="str">
        <f>IF(Wedstrijden!N1029="x","ZZL","")</f>
        <v/>
      </c>
      <c r="CL1208" s="17" t="str">
        <f>IF(COUNTA(Wedstrijden!AG1029:AN1029)&lt;&gt;0,2,"")</f>
        <v/>
      </c>
      <c r="CM1208" s="17" t="str">
        <f t="shared" si="110"/>
        <v/>
      </c>
      <c r="CN1208" s="17" t="str">
        <f>IF(Wedstrijden!AG1029="x","AA","")</f>
        <v/>
      </c>
      <c r="CO1208" s="17" t="str">
        <f>IF(Wedstrijden!AH1029="x","A","")</f>
        <v/>
      </c>
      <c r="CP1208" s="17" t="str">
        <f>IF(Wedstrijden!AI1029="x","BB","")</f>
        <v/>
      </c>
      <c r="CQ1208" s="17" t="str">
        <f>IF(Wedstrijden!AJ1029="x","B","")</f>
        <v/>
      </c>
      <c r="CR1208" s="17" t="str">
        <f>IF(Wedstrijden!AK1029="x","L","")</f>
        <v/>
      </c>
      <c r="CS1208" s="17" t="str">
        <f>IF(Wedstrijden!AL1029="x","M","")</f>
        <v/>
      </c>
      <c r="CT1208" s="17" t="str">
        <f>IF(Wedstrijden!AM1029="x","Z","")</f>
        <v/>
      </c>
      <c r="CU1208" s="17" t="str">
        <f>IF(Wedstrijden!AN1029="x","ZZ","")</f>
        <v/>
      </c>
      <c r="CV1208" s="17" t="str">
        <f>IF(COUNTA(Wedstrijden!Z1029:AF1029)&lt;&gt;0,2,"")</f>
        <v/>
      </c>
      <c r="CW1208" s="17" t="str">
        <f t="shared" si="111"/>
        <v/>
      </c>
      <c r="CX1208" s="17" t="str">
        <f>IF(Wedstrijden!Z1029="x","BB","")</f>
        <v/>
      </c>
      <c r="CY1208" s="17" t="str">
        <f>IF(Wedstrijden!AA1029="x","B","")</f>
        <v/>
      </c>
      <c r="CZ1208" s="17" t="str">
        <f>IF(Wedstrijden!AB1029="x","L","")</f>
        <v/>
      </c>
      <c r="DA1208" s="17" t="str">
        <f>IF(Wedstrijden!AC1029="x","M","")</f>
        <v/>
      </c>
      <c r="DB1208" s="17" t="str">
        <f>IF(Wedstrijden!AD1029="x","Z","")</f>
        <v/>
      </c>
      <c r="DC1208" s="17" t="str">
        <f>IF(Wedstrijden!AE1029="x","ZZ","")</f>
        <v/>
      </c>
      <c r="DD1208" s="17" t="str">
        <f>IF(Wedstrijden!AF1029="x","1.40","")</f>
        <v/>
      </c>
      <c r="DE1208" s="17" t="str">
        <f>IF(COUNTA(Wedstrijden!AP1029:AR1029)&lt;&gt;0,6,"")</f>
        <v/>
      </c>
      <c r="DF1208" s="17" t="str">
        <f t="shared" si="112"/>
        <v/>
      </c>
      <c r="DG1208" s="17" t="str">
        <f>IF(Wedstrijden!AP1029="x","L","")</f>
        <v/>
      </c>
      <c r="DH1208" s="17" t="str">
        <f>IF(Wedstrijden!AQ1029="x","M","")</f>
        <v/>
      </c>
      <c r="DI1208" s="17" t="str">
        <f>IF(Wedstrijden!AR1029="x","Z","")</f>
        <v/>
      </c>
      <c r="DJ1208" s="17" t="str">
        <f>IF(Wedstrijden!AS1029="x","Z","")</f>
        <v/>
      </c>
      <c r="DK1208" s="17" t="str">
        <f>IF(COUNTA(Wedstrijden!AU1029:AW1029)&lt;&gt;0,6,"")</f>
        <v/>
      </c>
      <c r="DL1208" s="17" t="str">
        <f t="shared" si="113"/>
        <v/>
      </c>
      <c r="DM1208" s="17" t="str">
        <f>IF(Wedstrijden!AU1029="x","L","")</f>
        <v/>
      </c>
      <c r="DN1208" s="17" t="str">
        <f>IF(Wedstrijden!AV1029="x","M","")</f>
        <v/>
      </c>
      <c r="DO1208" s="17" t="str">
        <f>IF(Wedstrijden!AW1029="x","Z","")</f>
        <v/>
      </c>
      <c r="DP1208" s="17" t="str">
        <f>IF(Wedstrijden!AX1029="x","Z","")</f>
        <v/>
      </c>
    </row>
    <row r="1209" spans="1:120" ht="14.4" x14ac:dyDescent="0.3">
      <c r="A1209" s="21">
        <f>Wedstrijden!A1030</f>
        <v>0</v>
      </c>
      <c r="B1209" s="17" t="str">
        <f>IFERROR(VLOOKUP(Wedstrijden!#REF!,#REF!,2,FALSE),"")</f>
        <v/>
      </c>
      <c r="C1209" s="17" t="e">
        <f>Wedstrijden!#REF!</f>
        <v>#REF!</v>
      </c>
      <c r="D1209" s="17" t="str">
        <f>IFERROR(VLOOKUP(Wedstrijden!#REF!,#REF!,2,FALSE),"")</f>
        <v/>
      </c>
      <c r="E1209" s="17" t="str">
        <f>IFERROR(VLOOKUP(Wedstrijden!#REF!,#REF!,5,FALSE),"")</f>
        <v/>
      </c>
      <c r="F1209" s="17" t="e">
        <f>IF(Wedstrijden!#REF!&lt;&gt;"",Wedstrijden!#REF!,"")</f>
        <v>#REF!</v>
      </c>
      <c r="G1209" s="17" t="e">
        <f>IF(Wedstrijden!#REF!="Indoor",1,0)</f>
        <v>#REF!</v>
      </c>
      <c r="H1209" s="17" t="e">
        <f>Wedstrijden!#REF!</f>
        <v>#REF!</v>
      </c>
      <c r="I1209" s="17" t="e">
        <f>IF(Wedstrijden!#REF!="Nee",0,IF(Wedstrijden!#REF!="Ja",1,""))</f>
        <v>#REF!</v>
      </c>
      <c r="J1209" s="17" t="e">
        <f>IF(Wedstrijden!#REF!&lt;&gt;"",Wedstrijden!#REF!,"")</f>
        <v>#REF!</v>
      </c>
      <c r="W1209" s="18"/>
      <c r="AE1209" s="18"/>
      <c r="AN1209" s="18"/>
      <c r="AU1209" s="18"/>
      <c r="BA1209" s="18"/>
      <c r="BE1209" s="18"/>
      <c r="BJ1209" s="17" t="str">
        <f>IF(COUNTA(Wedstrijden!O1030:Y1030)&lt;&gt;0,1,"")</f>
        <v/>
      </c>
      <c r="BK1209" s="17" t="str">
        <f t="shared" si="108"/>
        <v/>
      </c>
      <c r="BL1209" s="17" t="str">
        <f>IF(Wedstrijden!O1030="x","AA","")</f>
        <v/>
      </c>
      <c r="BM1209" s="17" t="str">
        <f>IF(Wedstrijden!P1030="x","A","")</f>
        <v/>
      </c>
      <c r="BN1209" s="17" t="str">
        <f>IF(Wedstrijden!Q1030="x","B1","")</f>
        <v/>
      </c>
      <c r="BO1209" s="17" t="e">
        <f>IF(Wedstrijden!#REF!="x","BB","")</f>
        <v>#REF!</v>
      </c>
      <c r="BP1209" s="17" t="str">
        <f>IF(Wedstrijden!S1030="x","B","")</f>
        <v/>
      </c>
      <c r="BQ1209" s="17" t="str">
        <f>IF(Wedstrijden!T1030="x","L1","")</f>
        <v/>
      </c>
      <c r="BR1209" s="17" t="str">
        <f>IF(Wedstrijden!U1030="x","L2","")</f>
        <v/>
      </c>
      <c r="BS1209" s="17" t="str">
        <f>IF(Wedstrijden!V1030="x","M1","")</f>
        <v/>
      </c>
      <c r="BT1209" s="17" t="str">
        <f>IF(Wedstrijden!W1030="x","M2","")</f>
        <v/>
      </c>
      <c r="BU1209" s="17" t="str">
        <f>IF(Wedstrijden!X1030="x","Z1","")</f>
        <v/>
      </c>
      <c r="BV1209" s="17" t="str">
        <f>IF(Wedstrijden!Y1030="x","Z2","")</f>
        <v/>
      </c>
      <c r="BW1209" s="17" t="str">
        <f>IF(COUNTA(Wedstrijden!F1030:N1030)&lt;&gt;0,1,"")</f>
        <v/>
      </c>
      <c r="BX1209" s="17" t="str">
        <f t="shared" si="109"/>
        <v/>
      </c>
      <c r="BY1209" s="17" t="str">
        <f>IF(Wedstrijden!F1030="x","BB","")</f>
        <v/>
      </c>
      <c r="BZ1209" s="17" t="str">
        <f>IF(Wedstrijden!G1030="x","B","")</f>
        <v/>
      </c>
      <c r="CA1209" s="17" t="str">
        <f>IF(Wedstrijden!H1030="x","L1","")</f>
        <v/>
      </c>
      <c r="CB1209" s="17" t="str">
        <f>IF(Wedstrijden!I1030="x","L2","")</f>
        <v/>
      </c>
      <c r="CC1209" s="17" t="str">
        <f>IF(Wedstrijden!J1030="x","M1","")</f>
        <v/>
      </c>
      <c r="CD1209" s="17" t="str">
        <f>IF(Wedstrijden!K1030="x","M2","")</f>
        <v/>
      </c>
      <c r="CE1209" s="17" t="str">
        <f>IF(Wedstrijden!L1030="x","Z1","")</f>
        <v/>
      </c>
      <c r="CF1209" s="17" t="str">
        <f>IF(Wedstrijden!M1030="x","Z2","")</f>
        <v/>
      </c>
      <c r="CG1209" s="17" t="str">
        <f>IF(Wedstrijden!N1030="x","ZZL","")</f>
        <v/>
      </c>
      <c r="CL1209" s="17" t="str">
        <f>IF(COUNTA(Wedstrijden!AG1030:AN1030)&lt;&gt;0,2,"")</f>
        <v/>
      </c>
      <c r="CM1209" s="17" t="str">
        <f t="shared" si="110"/>
        <v/>
      </c>
      <c r="CN1209" s="17" t="str">
        <f>IF(Wedstrijden!AG1030="x","AA","")</f>
        <v/>
      </c>
      <c r="CO1209" s="17" t="str">
        <f>IF(Wedstrijden!AH1030="x","A","")</f>
        <v/>
      </c>
      <c r="CP1209" s="17" t="str">
        <f>IF(Wedstrijden!AI1030="x","BB","")</f>
        <v/>
      </c>
      <c r="CQ1209" s="17" t="str">
        <f>IF(Wedstrijden!AJ1030="x","B","")</f>
        <v/>
      </c>
      <c r="CR1209" s="17" t="str">
        <f>IF(Wedstrijden!AK1030="x","L","")</f>
        <v/>
      </c>
      <c r="CS1209" s="17" t="str">
        <f>IF(Wedstrijden!AL1030="x","M","")</f>
        <v/>
      </c>
      <c r="CT1209" s="17" t="str">
        <f>IF(Wedstrijden!AM1030="x","Z","")</f>
        <v/>
      </c>
      <c r="CU1209" s="17" t="str">
        <f>IF(Wedstrijden!AN1030="x","ZZ","")</f>
        <v/>
      </c>
      <c r="CV1209" s="17" t="str">
        <f>IF(COUNTA(Wedstrijden!Z1030:AF1030)&lt;&gt;0,2,"")</f>
        <v/>
      </c>
      <c r="CW1209" s="17" t="str">
        <f t="shared" si="111"/>
        <v/>
      </c>
      <c r="CX1209" s="17" t="str">
        <f>IF(Wedstrijden!Z1030="x","BB","")</f>
        <v/>
      </c>
      <c r="CY1209" s="17" t="str">
        <f>IF(Wedstrijden!AA1030="x","B","")</f>
        <v/>
      </c>
      <c r="CZ1209" s="17" t="str">
        <f>IF(Wedstrijden!AB1030="x","L","")</f>
        <v/>
      </c>
      <c r="DA1209" s="17" t="str">
        <f>IF(Wedstrijden!AC1030="x","M","")</f>
        <v/>
      </c>
      <c r="DB1209" s="17" t="str">
        <f>IF(Wedstrijden!AD1030="x","Z","")</f>
        <v/>
      </c>
      <c r="DC1209" s="17" t="str">
        <f>IF(Wedstrijden!AE1030="x","ZZ","")</f>
        <v/>
      </c>
      <c r="DD1209" s="17" t="str">
        <f>IF(Wedstrijden!AF1030="x","1.40","")</f>
        <v/>
      </c>
      <c r="DE1209" s="17" t="str">
        <f>IF(COUNTA(Wedstrijden!AP1030:AR1030)&lt;&gt;0,6,"")</f>
        <v/>
      </c>
      <c r="DF1209" s="17" t="str">
        <f t="shared" si="112"/>
        <v/>
      </c>
      <c r="DG1209" s="17" t="str">
        <f>IF(Wedstrijden!AP1030="x","L","")</f>
        <v/>
      </c>
      <c r="DH1209" s="17" t="str">
        <f>IF(Wedstrijden!AQ1030="x","M","")</f>
        <v/>
      </c>
      <c r="DI1209" s="17" t="str">
        <f>IF(Wedstrijden!AR1030="x","Z","")</f>
        <v/>
      </c>
      <c r="DJ1209" s="17" t="str">
        <f>IF(Wedstrijden!AS1030="x","Z","")</f>
        <v/>
      </c>
      <c r="DK1209" s="17" t="str">
        <f>IF(COUNTA(Wedstrijden!AU1030:AW1030)&lt;&gt;0,6,"")</f>
        <v/>
      </c>
      <c r="DL1209" s="17" t="str">
        <f t="shared" si="113"/>
        <v/>
      </c>
      <c r="DM1209" s="17" t="str">
        <f>IF(Wedstrijden!AU1030="x","L","")</f>
        <v/>
      </c>
      <c r="DN1209" s="17" t="str">
        <f>IF(Wedstrijden!AV1030="x","M","")</f>
        <v/>
      </c>
      <c r="DO1209" s="17" t="str">
        <f>IF(Wedstrijden!AW1030="x","Z","")</f>
        <v/>
      </c>
      <c r="DP1209" s="17" t="str">
        <f>IF(Wedstrijden!AX1030="x","Z","")</f>
        <v/>
      </c>
    </row>
    <row r="1210" spans="1:120" ht="14.4" x14ac:dyDescent="0.3">
      <c r="A1210" s="21">
        <f>Wedstrijden!A1031</f>
        <v>0</v>
      </c>
      <c r="B1210" s="17" t="str">
        <f>IFERROR(VLOOKUP(Wedstrijden!#REF!,#REF!,2,FALSE),"")</f>
        <v/>
      </c>
      <c r="C1210" s="17" t="e">
        <f>Wedstrijden!#REF!</f>
        <v>#REF!</v>
      </c>
      <c r="D1210" s="17" t="str">
        <f>IFERROR(VLOOKUP(Wedstrijden!#REF!,#REF!,2,FALSE),"")</f>
        <v/>
      </c>
      <c r="E1210" s="17" t="str">
        <f>IFERROR(VLOOKUP(Wedstrijden!#REF!,#REF!,5,FALSE),"")</f>
        <v/>
      </c>
      <c r="F1210" s="17" t="e">
        <f>IF(Wedstrijden!#REF!&lt;&gt;"",Wedstrijden!#REF!,"")</f>
        <v>#REF!</v>
      </c>
      <c r="G1210" s="17" t="e">
        <f>IF(Wedstrijden!#REF!="Indoor",1,0)</f>
        <v>#REF!</v>
      </c>
      <c r="H1210" s="17" t="e">
        <f>Wedstrijden!#REF!</f>
        <v>#REF!</v>
      </c>
      <c r="I1210" s="17" t="e">
        <f>IF(Wedstrijden!#REF!="Nee",0,IF(Wedstrijden!#REF!="Ja",1,""))</f>
        <v>#REF!</v>
      </c>
      <c r="J1210" s="17" t="e">
        <f>IF(Wedstrijden!#REF!&lt;&gt;"",Wedstrijden!#REF!,"")</f>
        <v>#REF!</v>
      </c>
      <c r="W1210" s="18"/>
      <c r="AE1210" s="18"/>
      <c r="AN1210" s="18"/>
      <c r="AU1210" s="18"/>
      <c r="BA1210" s="18"/>
      <c r="BE1210" s="18"/>
      <c r="BJ1210" s="17" t="str">
        <f>IF(COUNTA(Wedstrijden!O1031:Y1031)&lt;&gt;0,1,"")</f>
        <v/>
      </c>
      <c r="BK1210" s="17" t="str">
        <f t="shared" si="108"/>
        <v/>
      </c>
      <c r="BL1210" s="17" t="str">
        <f>IF(Wedstrijden!O1031="x","AA","")</f>
        <v/>
      </c>
      <c r="BM1210" s="17" t="str">
        <f>IF(Wedstrijden!P1031="x","A","")</f>
        <v/>
      </c>
      <c r="BN1210" s="17" t="str">
        <f>IF(Wedstrijden!Q1031="x","B1","")</f>
        <v/>
      </c>
      <c r="BO1210" s="17" t="e">
        <f>IF(Wedstrijden!#REF!="x","BB","")</f>
        <v>#REF!</v>
      </c>
      <c r="BP1210" s="17" t="str">
        <f>IF(Wedstrijden!S1031="x","B","")</f>
        <v/>
      </c>
      <c r="BQ1210" s="17" t="str">
        <f>IF(Wedstrijden!T1031="x","L1","")</f>
        <v/>
      </c>
      <c r="BR1210" s="17" t="str">
        <f>IF(Wedstrijden!U1031="x","L2","")</f>
        <v/>
      </c>
      <c r="BS1210" s="17" t="str">
        <f>IF(Wedstrijden!V1031="x","M1","")</f>
        <v/>
      </c>
      <c r="BT1210" s="17" t="str">
        <f>IF(Wedstrijden!W1031="x","M2","")</f>
        <v/>
      </c>
      <c r="BU1210" s="17" t="str">
        <f>IF(Wedstrijden!X1031="x","Z1","")</f>
        <v/>
      </c>
      <c r="BV1210" s="17" t="str">
        <f>IF(Wedstrijden!Y1031="x","Z2","")</f>
        <v/>
      </c>
      <c r="BW1210" s="17" t="str">
        <f>IF(COUNTA(Wedstrijden!F1031:N1031)&lt;&gt;0,1,"")</f>
        <v/>
      </c>
      <c r="BX1210" s="17" t="str">
        <f t="shared" si="109"/>
        <v/>
      </c>
      <c r="BY1210" s="17" t="str">
        <f>IF(Wedstrijden!F1031="x","BB","")</f>
        <v/>
      </c>
      <c r="BZ1210" s="17" t="str">
        <f>IF(Wedstrijden!G1031="x","B","")</f>
        <v/>
      </c>
      <c r="CA1210" s="17" t="str">
        <f>IF(Wedstrijden!H1031="x","L1","")</f>
        <v/>
      </c>
      <c r="CB1210" s="17" t="str">
        <f>IF(Wedstrijden!I1031="x","L2","")</f>
        <v/>
      </c>
      <c r="CC1210" s="17" t="str">
        <f>IF(Wedstrijden!J1031="x","M1","")</f>
        <v/>
      </c>
      <c r="CD1210" s="17" t="str">
        <f>IF(Wedstrijden!K1031="x","M2","")</f>
        <v/>
      </c>
      <c r="CE1210" s="17" t="str">
        <f>IF(Wedstrijden!L1031="x","Z1","")</f>
        <v/>
      </c>
      <c r="CF1210" s="17" t="str">
        <f>IF(Wedstrijden!M1031="x","Z2","")</f>
        <v/>
      </c>
      <c r="CG1210" s="17" t="str">
        <f>IF(Wedstrijden!N1031="x","ZZL","")</f>
        <v/>
      </c>
      <c r="CL1210" s="17" t="str">
        <f>IF(COUNTA(Wedstrijden!AG1031:AN1031)&lt;&gt;0,2,"")</f>
        <v/>
      </c>
      <c r="CM1210" s="17" t="str">
        <f t="shared" si="110"/>
        <v/>
      </c>
      <c r="CN1210" s="17" t="str">
        <f>IF(Wedstrijden!AG1031="x","AA","")</f>
        <v/>
      </c>
      <c r="CO1210" s="17" t="str">
        <f>IF(Wedstrijden!AH1031="x","A","")</f>
        <v/>
      </c>
      <c r="CP1210" s="17" t="str">
        <f>IF(Wedstrijden!AI1031="x","BB","")</f>
        <v/>
      </c>
      <c r="CQ1210" s="17" t="str">
        <f>IF(Wedstrijden!AJ1031="x","B","")</f>
        <v/>
      </c>
      <c r="CR1210" s="17" t="str">
        <f>IF(Wedstrijden!AK1031="x","L","")</f>
        <v/>
      </c>
      <c r="CS1210" s="17" t="str">
        <f>IF(Wedstrijden!AL1031="x","M","")</f>
        <v/>
      </c>
      <c r="CT1210" s="17" t="str">
        <f>IF(Wedstrijden!AM1031="x","Z","")</f>
        <v/>
      </c>
      <c r="CU1210" s="17" t="str">
        <f>IF(Wedstrijden!AN1031="x","ZZ","")</f>
        <v/>
      </c>
      <c r="CV1210" s="17" t="str">
        <f>IF(COUNTA(Wedstrijden!Z1031:AF1031)&lt;&gt;0,2,"")</f>
        <v/>
      </c>
      <c r="CW1210" s="17" t="str">
        <f t="shared" si="111"/>
        <v/>
      </c>
      <c r="CX1210" s="17" t="str">
        <f>IF(Wedstrijden!Z1031="x","BB","")</f>
        <v/>
      </c>
      <c r="CY1210" s="17" t="str">
        <f>IF(Wedstrijden!AA1031="x","B","")</f>
        <v/>
      </c>
      <c r="CZ1210" s="17" t="str">
        <f>IF(Wedstrijden!AB1031="x","L","")</f>
        <v/>
      </c>
      <c r="DA1210" s="17" t="str">
        <f>IF(Wedstrijden!AC1031="x","M","")</f>
        <v/>
      </c>
      <c r="DB1210" s="17" t="str">
        <f>IF(Wedstrijden!AD1031="x","Z","")</f>
        <v/>
      </c>
      <c r="DC1210" s="17" t="str">
        <f>IF(Wedstrijden!AE1031="x","ZZ","")</f>
        <v/>
      </c>
      <c r="DD1210" s="17" t="str">
        <f>IF(Wedstrijden!AF1031="x","1.40","")</f>
        <v/>
      </c>
      <c r="DE1210" s="17" t="str">
        <f>IF(COUNTA(Wedstrijden!AP1031:AR1031)&lt;&gt;0,6,"")</f>
        <v/>
      </c>
      <c r="DF1210" s="17" t="str">
        <f t="shared" si="112"/>
        <v/>
      </c>
      <c r="DG1210" s="17" t="str">
        <f>IF(Wedstrijden!AP1031="x","L","")</f>
        <v/>
      </c>
      <c r="DH1210" s="17" t="str">
        <f>IF(Wedstrijden!AQ1031="x","M","")</f>
        <v/>
      </c>
      <c r="DI1210" s="17" t="str">
        <f>IF(Wedstrijden!AR1031="x","Z","")</f>
        <v/>
      </c>
      <c r="DJ1210" s="17" t="str">
        <f>IF(Wedstrijden!AS1031="x","Z","")</f>
        <v/>
      </c>
      <c r="DK1210" s="17" t="str">
        <f>IF(COUNTA(Wedstrijden!AU1031:AW1031)&lt;&gt;0,6,"")</f>
        <v/>
      </c>
      <c r="DL1210" s="17" t="str">
        <f t="shared" si="113"/>
        <v/>
      </c>
      <c r="DM1210" s="17" t="str">
        <f>IF(Wedstrijden!AU1031="x","L","")</f>
        <v/>
      </c>
      <c r="DN1210" s="17" t="str">
        <f>IF(Wedstrijden!AV1031="x","M","")</f>
        <v/>
      </c>
      <c r="DO1210" s="17" t="str">
        <f>IF(Wedstrijden!AW1031="x","Z","")</f>
        <v/>
      </c>
      <c r="DP1210" s="17" t="str">
        <f>IF(Wedstrijden!AX1031="x","Z","")</f>
        <v/>
      </c>
    </row>
    <row r="1211" spans="1:120" ht="14.4" x14ac:dyDescent="0.3">
      <c r="A1211" s="21">
        <f>Wedstrijden!A1032</f>
        <v>0</v>
      </c>
      <c r="B1211" s="17" t="str">
        <f>IFERROR(VLOOKUP(Wedstrijden!#REF!,#REF!,2,FALSE),"")</f>
        <v/>
      </c>
      <c r="C1211" s="17" t="e">
        <f>Wedstrijden!#REF!</f>
        <v>#REF!</v>
      </c>
      <c r="D1211" s="17" t="str">
        <f>IFERROR(VLOOKUP(Wedstrijden!#REF!,#REF!,2,FALSE),"")</f>
        <v/>
      </c>
      <c r="E1211" s="17" t="str">
        <f>IFERROR(VLOOKUP(Wedstrijden!#REF!,#REF!,5,FALSE),"")</f>
        <v/>
      </c>
      <c r="F1211" s="17" t="e">
        <f>IF(Wedstrijden!#REF!&lt;&gt;"",Wedstrijden!#REF!,"")</f>
        <v>#REF!</v>
      </c>
      <c r="G1211" s="17" t="e">
        <f>IF(Wedstrijden!#REF!="Indoor",1,0)</f>
        <v>#REF!</v>
      </c>
      <c r="H1211" s="17" t="e">
        <f>Wedstrijden!#REF!</f>
        <v>#REF!</v>
      </c>
      <c r="I1211" s="17" t="e">
        <f>IF(Wedstrijden!#REF!="Nee",0,IF(Wedstrijden!#REF!="Ja",1,""))</f>
        <v>#REF!</v>
      </c>
      <c r="J1211" s="17" t="e">
        <f>IF(Wedstrijden!#REF!&lt;&gt;"",Wedstrijden!#REF!,"")</f>
        <v>#REF!</v>
      </c>
      <c r="W1211" s="18"/>
      <c r="AE1211" s="18"/>
      <c r="AN1211" s="18"/>
      <c r="AU1211" s="18"/>
      <c r="BA1211" s="18"/>
      <c r="BE1211" s="18"/>
      <c r="BJ1211" s="17" t="str">
        <f>IF(COUNTA(Wedstrijden!O1032:Y1032)&lt;&gt;0,1,"")</f>
        <v/>
      </c>
      <c r="BK1211" s="17" t="str">
        <f t="shared" si="108"/>
        <v/>
      </c>
      <c r="BL1211" s="17" t="str">
        <f>IF(Wedstrijden!O1032="x","AA","")</f>
        <v/>
      </c>
      <c r="BM1211" s="17" t="str">
        <f>IF(Wedstrijden!P1032="x","A","")</f>
        <v/>
      </c>
      <c r="BN1211" s="17" t="str">
        <f>IF(Wedstrijden!Q1032="x","B1","")</f>
        <v/>
      </c>
      <c r="BO1211" s="17" t="e">
        <f>IF(Wedstrijden!#REF!="x","BB","")</f>
        <v>#REF!</v>
      </c>
      <c r="BP1211" s="17" t="str">
        <f>IF(Wedstrijden!S1032="x","B","")</f>
        <v/>
      </c>
      <c r="BQ1211" s="17" t="str">
        <f>IF(Wedstrijden!T1032="x","L1","")</f>
        <v/>
      </c>
      <c r="BR1211" s="17" t="str">
        <f>IF(Wedstrijden!U1032="x","L2","")</f>
        <v/>
      </c>
      <c r="BS1211" s="17" t="str">
        <f>IF(Wedstrijden!V1032="x","M1","")</f>
        <v/>
      </c>
      <c r="BT1211" s="17" t="str">
        <f>IF(Wedstrijden!W1032="x","M2","")</f>
        <v/>
      </c>
      <c r="BU1211" s="17" t="str">
        <f>IF(Wedstrijden!X1032="x","Z1","")</f>
        <v/>
      </c>
      <c r="BV1211" s="17" t="str">
        <f>IF(Wedstrijden!Y1032="x","Z2","")</f>
        <v/>
      </c>
      <c r="BW1211" s="17" t="str">
        <f>IF(COUNTA(Wedstrijden!F1032:N1032)&lt;&gt;0,1,"")</f>
        <v/>
      </c>
      <c r="BX1211" s="17" t="str">
        <f t="shared" si="109"/>
        <v/>
      </c>
      <c r="BY1211" s="17" t="str">
        <f>IF(Wedstrijden!F1032="x","BB","")</f>
        <v/>
      </c>
      <c r="BZ1211" s="17" t="str">
        <f>IF(Wedstrijden!G1032="x","B","")</f>
        <v/>
      </c>
      <c r="CA1211" s="17" t="str">
        <f>IF(Wedstrijden!H1032="x","L1","")</f>
        <v/>
      </c>
      <c r="CB1211" s="17" t="str">
        <f>IF(Wedstrijden!I1032="x","L2","")</f>
        <v/>
      </c>
      <c r="CC1211" s="17" t="str">
        <f>IF(Wedstrijden!J1032="x","M1","")</f>
        <v/>
      </c>
      <c r="CD1211" s="17" t="str">
        <f>IF(Wedstrijden!K1032="x","M2","")</f>
        <v/>
      </c>
      <c r="CE1211" s="17" t="str">
        <f>IF(Wedstrijden!L1032="x","Z1","")</f>
        <v/>
      </c>
      <c r="CF1211" s="17" t="str">
        <f>IF(Wedstrijden!M1032="x","Z2","")</f>
        <v/>
      </c>
      <c r="CG1211" s="17" t="str">
        <f>IF(Wedstrijden!N1032="x","ZZL","")</f>
        <v/>
      </c>
      <c r="CL1211" s="17" t="str">
        <f>IF(COUNTA(Wedstrijden!AG1032:AN1032)&lt;&gt;0,2,"")</f>
        <v/>
      </c>
      <c r="CM1211" s="17" t="str">
        <f t="shared" si="110"/>
        <v/>
      </c>
      <c r="CN1211" s="17" t="str">
        <f>IF(Wedstrijden!AG1032="x","AA","")</f>
        <v/>
      </c>
      <c r="CO1211" s="17" t="str">
        <f>IF(Wedstrijden!AH1032="x","A","")</f>
        <v/>
      </c>
      <c r="CP1211" s="17" t="str">
        <f>IF(Wedstrijden!AI1032="x","BB","")</f>
        <v/>
      </c>
      <c r="CQ1211" s="17" t="str">
        <f>IF(Wedstrijden!AJ1032="x","B","")</f>
        <v/>
      </c>
      <c r="CR1211" s="17" t="str">
        <f>IF(Wedstrijden!AK1032="x","L","")</f>
        <v/>
      </c>
      <c r="CS1211" s="17" t="str">
        <f>IF(Wedstrijden!AL1032="x","M","")</f>
        <v/>
      </c>
      <c r="CT1211" s="17" t="str">
        <f>IF(Wedstrijden!AM1032="x","Z","")</f>
        <v/>
      </c>
      <c r="CU1211" s="17" t="str">
        <f>IF(Wedstrijden!AN1032="x","ZZ","")</f>
        <v/>
      </c>
      <c r="CV1211" s="17" t="str">
        <f>IF(COUNTA(Wedstrijden!Z1032:AF1032)&lt;&gt;0,2,"")</f>
        <v/>
      </c>
      <c r="CW1211" s="17" t="str">
        <f t="shared" si="111"/>
        <v/>
      </c>
      <c r="CX1211" s="17" t="str">
        <f>IF(Wedstrijden!Z1032="x","BB","")</f>
        <v/>
      </c>
      <c r="CY1211" s="17" t="str">
        <f>IF(Wedstrijden!AA1032="x","B","")</f>
        <v/>
      </c>
      <c r="CZ1211" s="17" t="str">
        <f>IF(Wedstrijden!AB1032="x","L","")</f>
        <v/>
      </c>
      <c r="DA1211" s="17" t="str">
        <f>IF(Wedstrijden!AC1032="x","M","")</f>
        <v/>
      </c>
      <c r="DB1211" s="17" t="str">
        <f>IF(Wedstrijden!AD1032="x","Z","")</f>
        <v/>
      </c>
      <c r="DC1211" s="17" t="str">
        <f>IF(Wedstrijden!AE1032="x","ZZ","")</f>
        <v/>
      </c>
      <c r="DD1211" s="17" t="str">
        <f>IF(Wedstrijden!AF1032="x","1.40","")</f>
        <v/>
      </c>
      <c r="DE1211" s="17" t="str">
        <f>IF(COUNTA(Wedstrijden!AP1032:AR1032)&lt;&gt;0,6,"")</f>
        <v/>
      </c>
      <c r="DF1211" s="17" t="str">
        <f t="shared" si="112"/>
        <v/>
      </c>
      <c r="DG1211" s="17" t="str">
        <f>IF(Wedstrijden!AP1032="x","L","")</f>
        <v/>
      </c>
      <c r="DH1211" s="17" t="str">
        <f>IF(Wedstrijden!AQ1032="x","M","")</f>
        <v/>
      </c>
      <c r="DI1211" s="17" t="str">
        <f>IF(Wedstrijden!AR1032="x","Z","")</f>
        <v/>
      </c>
      <c r="DJ1211" s="17" t="str">
        <f>IF(Wedstrijden!AS1032="x","Z","")</f>
        <v/>
      </c>
      <c r="DK1211" s="17" t="str">
        <f>IF(COUNTA(Wedstrijden!AU1032:AW1032)&lt;&gt;0,6,"")</f>
        <v/>
      </c>
      <c r="DL1211" s="17" t="str">
        <f t="shared" si="113"/>
        <v/>
      </c>
      <c r="DM1211" s="17" t="str">
        <f>IF(Wedstrijden!AU1032="x","L","")</f>
        <v/>
      </c>
      <c r="DN1211" s="17" t="str">
        <f>IF(Wedstrijden!AV1032="x","M","")</f>
        <v/>
      </c>
      <c r="DO1211" s="17" t="str">
        <f>IF(Wedstrijden!AW1032="x","Z","")</f>
        <v/>
      </c>
      <c r="DP1211" s="17" t="str">
        <f>IF(Wedstrijden!AX1032="x","Z","")</f>
        <v/>
      </c>
    </row>
    <row r="1212" spans="1:120" ht="14.4" x14ac:dyDescent="0.3">
      <c r="A1212" s="21">
        <f>Wedstrijden!A1033</f>
        <v>0</v>
      </c>
      <c r="B1212" s="17" t="str">
        <f>IFERROR(VLOOKUP(Wedstrijden!#REF!,#REF!,2,FALSE),"")</f>
        <v/>
      </c>
      <c r="C1212" s="17" t="e">
        <f>Wedstrijden!#REF!</f>
        <v>#REF!</v>
      </c>
      <c r="D1212" s="17" t="str">
        <f>IFERROR(VLOOKUP(Wedstrijden!#REF!,#REF!,2,FALSE),"")</f>
        <v/>
      </c>
      <c r="E1212" s="17" t="str">
        <f>IFERROR(VLOOKUP(Wedstrijden!#REF!,#REF!,5,FALSE),"")</f>
        <v/>
      </c>
      <c r="F1212" s="17" t="e">
        <f>IF(Wedstrijden!#REF!&lt;&gt;"",Wedstrijden!#REF!,"")</f>
        <v>#REF!</v>
      </c>
      <c r="G1212" s="17" t="e">
        <f>IF(Wedstrijden!#REF!="Indoor",1,0)</f>
        <v>#REF!</v>
      </c>
      <c r="H1212" s="17" t="e">
        <f>Wedstrijden!#REF!</f>
        <v>#REF!</v>
      </c>
      <c r="I1212" s="17" t="e">
        <f>IF(Wedstrijden!#REF!="Nee",0,IF(Wedstrijden!#REF!="Ja",1,""))</f>
        <v>#REF!</v>
      </c>
      <c r="J1212" s="17" t="e">
        <f>IF(Wedstrijden!#REF!&lt;&gt;"",Wedstrijden!#REF!,"")</f>
        <v>#REF!</v>
      </c>
      <c r="W1212" s="18"/>
      <c r="AE1212" s="18"/>
      <c r="AN1212" s="18"/>
      <c r="AU1212" s="18"/>
      <c r="BA1212" s="18"/>
      <c r="BE1212" s="18"/>
      <c r="BJ1212" s="17" t="str">
        <f>IF(COUNTA(Wedstrijden!O1033:Y1033)&lt;&gt;0,1,"")</f>
        <v/>
      </c>
      <c r="BK1212" s="17" t="str">
        <f t="shared" si="108"/>
        <v/>
      </c>
      <c r="BL1212" s="17" t="str">
        <f>IF(Wedstrijden!O1033="x","AA","")</f>
        <v/>
      </c>
      <c r="BM1212" s="17" t="str">
        <f>IF(Wedstrijden!P1033="x","A","")</f>
        <v/>
      </c>
      <c r="BN1212" s="17" t="str">
        <f>IF(Wedstrijden!Q1033="x","B1","")</f>
        <v/>
      </c>
      <c r="BO1212" s="17" t="e">
        <f>IF(Wedstrijden!#REF!="x","BB","")</f>
        <v>#REF!</v>
      </c>
      <c r="BP1212" s="17" t="str">
        <f>IF(Wedstrijden!S1033="x","B","")</f>
        <v/>
      </c>
      <c r="BQ1212" s="17" t="str">
        <f>IF(Wedstrijden!T1033="x","L1","")</f>
        <v/>
      </c>
      <c r="BR1212" s="17" t="str">
        <f>IF(Wedstrijden!U1033="x","L2","")</f>
        <v/>
      </c>
      <c r="BS1212" s="17" t="str">
        <f>IF(Wedstrijden!V1033="x","M1","")</f>
        <v/>
      </c>
      <c r="BT1212" s="17" t="str">
        <f>IF(Wedstrijden!W1033="x","M2","")</f>
        <v/>
      </c>
      <c r="BU1212" s="17" t="str">
        <f>IF(Wedstrijden!X1033="x","Z1","")</f>
        <v/>
      </c>
      <c r="BV1212" s="17" t="str">
        <f>IF(Wedstrijden!Y1033="x","Z2","")</f>
        <v/>
      </c>
      <c r="BW1212" s="17" t="str">
        <f>IF(COUNTA(Wedstrijden!F1033:N1033)&lt;&gt;0,1,"")</f>
        <v/>
      </c>
      <c r="BX1212" s="17" t="str">
        <f t="shared" si="109"/>
        <v/>
      </c>
      <c r="BY1212" s="17" t="str">
        <f>IF(Wedstrijden!F1033="x","BB","")</f>
        <v/>
      </c>
      <c r="BZ1212" s="17" t="str">
        <f>IF(Wedstrijden!G1033="x","B","")</f>
        <v/>
      </c>
      <c r="CA1212" s="17" t="str">
        <f>IF(Wedstrijden!H1033="x","L1","")</f>
        <v/>
      </c>
      <c r="CB1212" s="17" t="str">
        <f>IF(Wedstrijden!I1033="x","L2","")</f>
        <v/>
      </c>
      <c r="CC1212" s="17" t="str">
        <f>IF(Wedstrijden!J1033="x","M1","")</f>
        <v/>
      </c>
      <c r="CD1212" s="17" t="str">
        <f>IF(Wedstrijden!K1033="x","M2","")</f>
        <v/>
      </c>
      <c r="CE1212" s="17" t="str">
        <f>IF(Wedstrijden!L1033="x","Z1","")</f>
        <v/>
      </c>
      <c r="CF1212" s="17" t="str">
        <f>IF(Wedstrijden!M1033="x","Z2","")</f>
        <v/>
      </c>
      <c r="CG1212" s="17" t="str">
        <f>IF(Wedstrijden!N1033="x","ZZL","")</f>
        <v/>
      </c>
      <c r="CL1212" s="17" t="str">
        <f>IF(COUNTA(Wedstrijden!AG1033:AN1033)&lt;&gt;0,2,"")</f>
        <v/>
      </c>
      <c r="CM1212" s="17" t="str">
        <f t="shared" si="110"/>
        <v/>
      </c>
      <c r="CN1212" s="17" t="str">
        <f>IF(Wedstrijden!AG1033="x","AA","")</f>
        <v/>
      </c>
      <c r="CO1212" s="17" t="str">
        <f>IF(Wedstrijden!AH1033="x","A","")</f>
        <v/>
      </c>
      <c r="CP1212" s="17" t="str">
        <f>IF(Wedstrijden!AI1033="x","BB","")</f>
        <v/>
      </c>
      <c r="CQ1212" s="17" t="str">
        <f>IF(Wedstrijden!AJ1033="x","B","")</f>
        <v/>
      </c>
      <c r="CR1212" s="17" t="str">
        <f>IF(Wedstrijden!AK1033="x","L","")</f>
        <v/>
      </c>
      <c r="CS1212" s="17" t="str">
        <f>IF(Wedstrijden!AL1033="x","M","")</f>
        <v/>
      </c>
      <c r="CT1212" s="17" t="str">
        <f>IF(Wedstrijden!AM1033="x","Z","")</f>
        <v/>
      </c>
      <c r="CU1212" s="17" t="str">
        <f>IF(Wedstrijden!AN1033="x","ZZ","")</f>
        <v/>
      </c>
      <c r="CV1212" s="17" t="str">
        <f>IF(COUNTA(Wedstrijden!Z1033:AF1033)&lt;&gt;0,2,"")</f>
        <v/>
      </c>
      <c r="CW1212" s="17" t="str">
        <f t="shared" si="111"/>
        <v/>
      </c>
      <c r="CX1212" s="17" t="str">
        <f>IF(Wedstrijden!Z1033="x","BB","")</f>
        <v/>
      </c>
      <c r="CY1212" s="17" t="str">
        <f>IF(Wedstrijden!AA1033="x","B","")</f>
        <v/>
      </c>
      <c r="CZ1212" s="17" t="str">
        <f>IF(Wedstrijden!AB1033="x","L","")</f>
        <v/>
      </c>
      <c r="DA1212" s="17" t="str">
        <f>IF(Wedstrijden!AC1033="x","M","")</f>
        <v/>
      </c>
      <c r="DB1212" s="17" t="str">
        <f>IF(Wedstrijden!AD1033="x","Z","")</f>
        <v/>
      </c>
      <c r="DC1212" s="17" t="str">
        <f>IF(Wedstrijden!AE1033="x","ZZ","")</f>
        <v/>
      </c>
      <c r="DD1212" s="17" t="str">
        <f>IF(Wedstrijden!AF1033="x","1.40","")</f>
        <v/>
      </c>
      <c r="DE1212" s="17" t="str">
        <f>IF(COUNTA(Wedstrijden!AP1033:AR1033)&lt;&gt;0,6,"")</f>
        <v/>
      </c>
      <c r="DF1212" s="17" t="str">
        <f t="shared" si="112"/>
        <v/>
      </c>
      <c r="DG1212" s="17" t="str">
        <f>IF(Wedstrijden!AP1033="x","L","")</f>
        <v/>
      </c>
      <c r="DH1212" s="17" t="str">
        <f>IF(Wedstrijden!AQ1033="x","M","")</f>
        <v/>
      </c>
      <c r="DI1212" s="17" t="str">
        <f>IF(Wedstrijden!AR1033="x","Z","")</f>
        <v/>
      </c>
      <c r="DJ1212" s="17" t="str">
        <f>IF(Wedstrijden!AS1033="x","Z","")</f>
        <v/>
      </c>
      <c r="DK1212" s="17" t="str">
        <f>IF(COUNTA(Wedstrijden!AU1033:AW1033)&lt;&gt;0,6,"")</f>
        <v/>
      </c>
      <c r="DL1212" s="17" t="str">
        <f t="shared" si="113"/>
        <v/>
      </c>
      <c r="DM1212" s="17" t="str">
        <f>IF(Wedstrijden!AU1033="x","L","")</f>
        <v/>
      </c>
      <c r="DN1212" s="17" t="str">
        <f>IF(Wedstrijden!AV1033="x","M","")</f>
        <v/>
      </c>
      <c r="DO1212" s="17" t="str">
        <f>IF(Wedstrijden!AW1033="x","Z","")</f>
        <v/>
      </c>
      <c r="DP1212" s="17" t="str">
        <f>IF(Wedstrijden!AX1033="x","Z","")</f>
        <v/>
      </c>
    </row>
    <row r="1213" spans="1:120" ht="14.4" x14ac:dyDescent="0.3">
      <c r="A1213" s="21">
        <f>Wedstrijden!A1034</f>
        <v>0</v>
      </c>
      <c r="B1213" s="17" t="str">
        <f>IFERROR(VLOOKUP(Wedstrijden!#REF!,#REF!,2,FALSE),"")</f>
        <v/>
      </c>
      <c r="C1213" s="17" t="e">
        <f>Wedstrijden!#REF!</f>
        <v>#REF!</v>
      </c>
      <c r="D1213" s="17" t="str">
        <f>IFERROR(VLOOKUP(Wedstrijden!#REF!,#REF!,2,FALSE),"")</f>
        <v/>
      </c>
      <c r="E1213" s="17" t="str">
        <f>IFERROR(VLOOKUP(Wedstrijden!#REF!,#REF!,5,FALSE),"")</f>
        <v/>
      </c>
      <c r="F1213" s="17" t="e">
        <f>IF(Wedstrijden!#REF!&lt;&gt;"",Wedstrijden!#REF!,"")</f>
        <v>#REF!</v>
      </c>
      <c r="G1213" s="17" t="e">
        <f>IF(Wedstrijden!#REF!="Indoor",1,0)</f>
        <v>#REF!</v>
      </c>
      <c r="H1213" s="17" t="e">
        <f>Wedstrijden!#REF!</f>
        <v>#REF!</v>
      </c>
      <c r="I1213" s="17" t="e">
        <f>IF(Wedstrijden!#REF!="Nee",0,IF(Wedstrijden!#REF!="Ja",1,""))</f>
        <v>#REF!</v>
      </c>
      <c r="J1213" s="17" t="e">
        <f>IF(Wedstrijden!#REF!&lt;&gt;"",Wedstrijden!#REF!,"")</f>
        <v>#REF!</v>
      </c>
      <c r="W1213" s="18"/>
      <c r="AE1213" s="18"/>
      <c r="AN1213" s="18"/>
      <c r="AU1213" s="18"/>
      <c r="BA1213" s="18"/>
      <c r="BE1213" s="18"/>
      <c r="BJ1213" s="17" t="str">
        <f>IF(COUNTA(Wedstrijden!O1034:Y1034)&lt;&gt;0,1,"")</f>
        <v/>
      </c>
      <c r="BK1213" s="17" t="str">
        <f t="shared" si="108"/>
        <v/>
      </c>
      <c r="BL1213" s="17" t="str">
        <f>IF(Wedstrijden!O1034="x","AA","")</f>
        <v/>
      </c>
      <c r="BM1213" s="17" t="str">
        <f>IF(Wedstrijden!P1034="x","A","")</f>
        <v/>
      </c>
      <c r="BN1213" s="17" t="str">
        <f>IF(Wedstrijden!Q1034="x","B1","")</f>
        <v/>
      </c>
      <c r="BO1213" s="17" t="e">
        <f>IF(Wedstrijden!#REF!="x","BB","")</f>
        <v>#REF!</v>
      </c>
      <c r="BP1213" s="17" t="str">
        <f>IF(Wedstrijden!S1034="x","B","")</f>
        <v/>
      </c>
      <c r="BQ1213" s="17" t="str">
        <f>IF(Wedstrijden!T1034="x","L1","")</f>
        <v/>
      </c>
      <c r="BR1213" s="17" t="str">
        <f>IF(Wedstrijden!U1034="x","L2","")</f>
        <v/>
      </c>
      <c r="BS1213" s="17" t="str">
        <f>IF(Wedstrijden!V1034="x","M1","")</f>
        <v/>
      </c>
      <c r="BT1213" s="17" t="str">
        <f>IF(Wedstrijden!W1034="x","M2","")</f>
        <v/>
      </c>
      <c r="BU1213" s="17" t="str">
        <f>IF(Wedstrijden!X1034="x","Z1","")</f>
        <v/>
      </c>
      <c r="BV1213" s="17" t="str">
        <f>IF(Wedstrijden!Y1034="x","Z2","")</f>
        <v/>
      </c>
      <c r="BW1213" s="17" t="str">
        <f>IF(COUNTA(Wedstrijden!F1034:N1034)&lt;&gt;0,1,"")</f>
        <v/>
      </c>
      <c r="BX1213" s="17" t="str">
        <f t="shared" si="109"/>
        <v/>
      </c>
      <c r="BY1213" s="17" t="str">
        <f>IF(Wedstrijden!F1034="x","BB","")</f>
        <v/>
      </c>
      <c r="BZ1213" s="17" t="str">
        <f>IF(Wedstrijden!G1034="x","B","")</f>
        <v/>
      </c>
      <c r="CA1213" s="17" t="str">
        <f>IF(Wedstrijden!H1034="x","L1","")</f>
        <v/>
      </c>
      <c r="CB1213" s="17" t="str">
        <f>IF(Wedstrijden!I1034="x","L2","")</f>
        <v/>
      </c>
      <c r="CC1213" s="17" t="str">
        <f>IF(Wedstrijden!J1034="x","M1","")</f>
        <v/>
      </c>
      <c r="CD1213" s="17" t="str">
        <f>IF(Wedstrijden!K1034="x","M2","")</f>
        <v/>
      </c>
      <c r="CE1213" s="17" t="str">
        <f>IF(Wedstrijden!L1034="x","Z1","")</f>
        <v/>
      </c>
      <c r="CF1213" s="17" t="str">
        <f>IF(Wedstrijden!M1034="x","Z2","")</f>
        <v/>
      </c>
      <c r="CG1213" s="17" t="str">
        <f>IF(Wedstrijden!N1034="x","ZZL","")</f>
        <v/>
      </c>
      <c r="CL1213" s="17" t="str">
        <f>IF(COUNTA(Wedstrijden!AG1034:AN1034)&lt;&gt;0,2,"")</f>
        <v/>
      </c>
      <c r="CM1213" s="17" t="str">
        <f t="shared" si="110"/>
        <v/>
      </c>
      <c r="CN1213" s="17" t="str">
        <f>IF(Wedstrijden!AG1034="x","AA","")</f>
        <v/>
      </c>
      <c r="CO1213" s="17" t="str">
        <f>IF(Wedstrijden!AH1034="x","A","")</f>
        <v/>
      </c>
      <c r="CP1213" s="17" t="str">
        <f>IF(Wedstrijden!AI1034="x","BB","")</f>
        <v/>
      </c>
      <c r="CQ1213" s="17" t="str">
        <f>IF(Wedstrijden!AJ1034="x","B","")</f>
        <v/>
      </c>
      <c r="CR1213" s="17" t="str">
        <f>IF(Wedstrijden!AK1034="x","L","")</f>
        <v/>
      </c>
      <c r="CS1213" s="17" t="str">
        <f>IF(Wedstrijden!AL1034="x","M","")</f>
        <v/>
      </c>
      <c r="CT1213" s="17" t="str">
        <f>IF(Wedstrijden!AM1034="x","Z","")</f>
        <v/>
      </c>
      <c r="CU1213" s="17" t="str">
        <f>IF(Wedstrijden!AN1034="x","ZZ","")</f>
        <v/>
      </c>
      <c r="CV1213" s="17" t="str">
        <f>IF(COUNTA(Wedstrijden!Z1034:AF1034)&lt;&gt;0,2,"")</f>
        <v/>
      </c>
      <c r="CW1213" s="17" t="str">
        <f t="shared" si="111"/>
        <v/>
      </c>
      <c r="CX1213" s="17" t="str">
        <f>IF(Wedstrijden!Z1034="x","BB","")</f>
        <v/>
      </c>
      <c r="CY1213" s="17" t="str">
        <f>IF(Wedstrijden!AA1034="x","B","")</f>
        <v/>
      </c>
      <c r="CZ1213" s="17" t="str">
        <f>IF(Wedstrijden!AB1034="x","L","")</f>
        <v/>
      </c>
      <c r="DA1213" s="17" t="str">
        <f>IF(Wedstrijden!AC1034="x","M","")</f>
        <v/>
      </c>
      <c r="DB1213" s="17" t="str">
        <f>IF(Wedstrijden!AD1034="x","Z","")</f>
        <v/>
      </c>
      <c r="DC1213" s="17" t="str">
        <f>IF(Wedstrijden!AE1034="x","ZZ","")</f>
        <v/>
      </c>
      <c r="DD1213" s="17" t="str">
        <f>IF(Wedstrijden!AF1034="x","1.40","")</f>
        <v/>
      </c>
      <c r="DE1213" s="17" t="str">
        <f>IF(COUNTA(Wedstrijden!AP1034:AR1034)&lt;&gt;0,6,"")</f>
        <v/>
      </c>
      <c r="DF1213" s="17" t="str">
        <f t="shared" si="112"/>
        <v/>
      </c>
      <c r="DG1213" s="17" t="str">
        <f>IF(Wedstrijden!AP1034="x","L","")</f>
        <v/>
      </c>
      <c r="DH1213" s="17" t="str">
        <f>IF(Wedstrijden!AQ1034="x","M","")</f>
        <v/>
      </c>
      <c r="DI1213" s="17" t="str">
        <f>IF(Wedstrijden!AR1034="x","Z","")</f>
        <v/>
      </c>
      <c r="DJ1213" s="17" t="str">
        <f>IF(Wedstrijden!AS1034="x","Z","")</f>
        <v/>
      </c>
      <c r="DK1213" s="17" t="str">
        <f>IF(COUNTA(Wedstrijden!AU1034:AW1034)&lt;&gt;0,6,"")</f>
        <v/>
      </c>
      <c r="DL1213" s="17" t="str">
        <f t="shared" si="113"/>
        <v/>
      </c>
      <c r="DM1213" s="17" t="str">
        <f>IF(Wedstrijden!AU1034="x","L","")</f>
        <v/>
      </c>
      <c r="DN1213" s="17" t="str">
        <f>IF(Wedstrijden!AV1034="x","M","")</f>
        <v/>
      </c>
      <c r="DO1213" s="17" t="str">
        <f>IF(Wedstrijden!AW1034="x","Z","")</f>
        <v/>
      </c>
      <c r="DP1213" s="17" t="str">
        <f>IF(Wedstrijden!AX1034="x","Z","")</f>
        <v/>
      </c>
    </row>
    <row r="1214" spans="1:120" ht="14.4" x14ac:dyDescent="0.3">
      <c r="A1214" s="21">
        <f>Wedstrijden!A1035</f>
        <v>0</v>
      </c>
      <c r="B1214" s="17" t="str">
        <f>IFERROR(VLOOKUP(Wedstrijden!#REF!,#REF!,2,FALSE),"")</f>
        <v/>
      </c>
      <c r="C1214" s="17" t="e">
        <f>Wedstrijden!#REF!</f>
        <v>#REF!</v>
      </c>
      <c r="D1214" s="17" t="str">
        <f>IFERROR(VLOOKUP(Wedstrijden!#REF!,#REF!,2,FALSE),"")</f>
        <v/>
      </c>
      <c r="E1214" s="17" t="str">
        <f>IFERROR(VLOOKUP(Wedstrijden!#REF!,#REF!,5,FALSE),"")</f>
        <v/>
      </c>
      <c r="F1214" s="17" t="e">
        <f>IF(Wedstrijden!#REF!&lt;&gt;"",Wedstrijden!#REF!,"")</f>
        <v>#REF!</v>
      </c>
      <c r="G1214" s="17" t="e">
        <f>IF(Wedstrijden!#REF!="Indoor",1,0)</f>
        <v>#REF!</v>
      </c>
      <c r="H1214" s="17" t="e">
        <f>Wedstrijden!#REF!</f>
        <v>#REF!</v>
      </c>
      <c r="I1214" s="17" t="e">
        <f>IF(Wedstrijden!#REF!="Nee",0,IF(Wedstrijden!#REF!="Ja",1,""))</f>
        <v>#REF!</v>
      </c>
      <c r="J1214" s="17" t="e">
        <f>IF(Wedstrijden!#REF!&lt;&gt;"",Wedstrijden!#REF!,"")</f>
        <v>#REF!</v>
      </c>
      <c r="W1214" s="18"/>
      <c r="AE1214" s="18"/>
      <c r="AN1214" s="18"/>
      <c r="AU1214" s="18"/>
      <c r="BA1214" s="18"/>
      <c r="BE1214" s="18"/>
      <c r="BJ1214" s="17" t="str">
        <f>IF(COUNTA(Wedstrijden!O1035:Y1035)&lt;&gt;0,1,"")</f>
        <v/>
      </c>
      <c r="BK1214" s="17" t="str">
        <f t="shared" si="108"/>
        <v/>
      </c>
      <c r="BL1214" s="17" t="str">
        <f>IF(Wedstrijden!O1035="x","AA","")</f>
        <v/>
      </c>
      <c r="BM1214" s="17" t="str">
        <f>IF(Wedstrijden!P1035="x","A","")</f>
        <v/>
      </c>
      <c r="BN1214" s="17" t="str">
        <f>IF(Wedstrijden!Q1035="x","B1","")</f>
        <v/>
      </c>
      <c r="BO1214" s="17" t="e">
        <f>IF(Wedstrijden!#REF!="x","BB","")</f>
        <v>#REF!</v>
      </c>
      <c r="BP1214" s="17" t="str">
        <f>IF(Wedstrijden!S1035="x","B","")</f>
        <v/>
      </c>
      <c r="BQ1214" s="17" t="str">
        <f>IF(Wedstrijden!T1035="x","L1","")</f>
        <v/>
      </c>
      <c r="BR1214" s="17" t="str">
        <f>IF(Wedstrijden!U1035="x","L2","")</f>
        <v/>
      </c>
      <c r="BS1214" s="17" t="str">
        <f>IF(Wedstrijden!V1035="x","M1","")</f>
        <v/>
      </c>
      <c r="BT1214" s="17" t="str">
        <f>IF(Wedstrijden!W1035="x","M2","")</f>
        <v/>
      </c>
      <c r="BU1214" s="17" t="str">
        <f>IF(Wedstrijden!X1035="x","Z1","")</f>
        <v/>
      </c>
      <c r="BV1214" s="17" t="str">
        <f>IF(Wedstrijden!Y1035="x","Z2","")</f>
        <v/>
      </c>
      <c r="BW1214" s="17" t="str">
        <f>IF(COUNTA(Wedstrijden!F1035:N1035)&lt;&gt;0,1,"")</f>
        <v/>
      </c>
      <c r="BX1214" s="17" t="str">
        <f t="shared" si="109"/>
        <v/>
      </c>
      <c r="BY1214" s="17" t="str">
        <f>IF(Wedstrijden!F1035="x","BB","")</f>
        <v/>
      </c>
      <c r="BZ1214" s="17" t="str">
        <f>IF(Wedstrijden!G1035="x","B","")</f>
        <v/>
      </c>
      <c r="CA1214" s="17" t="str">
        <f>IF(Wedstrijden!H1035="x","L1","")</f>
        <v/>
      </c>
      <c r="CB1214" s="17" t="str">
        <f>IF(Wedstrijden!I1035="x","L2","")</f>
        <v/>
      </c>
      <c r="CC1214" s="17" t="str">
        <f>IF(Wedstrijden!J1035="x","M1","")</f>
        <v/>
      </c>
      <c r="CD1214" s="17" t="str">
        <f>IF(Wedstrijden!K1035="x","M2","")</f>
        <v/>
      </c>
      <c r="CE1214" s="17" t="str">
        <f>IF(Wedstrijden!L1035="x","Z1","")</f>
        <v/>
      </c>
      <c r="CF1214" s="17" t="str">
        <f>IF(Wedstrijden!M1035="x","Z2","")</f>
        <v/>
      </c>
      <c r="CG1214" s="17" t="str">
        <f>IF(Wedstrijden!N1035="x","ZZL","")</f>
        <v/>
      </c>
      <c r="CL1214" s="17" t="str">
        <f>IF(COUNTA(Wedstrijden!AG1035:AN1035)&lt;&gt;0,2,"")</f>
        <v/>
      </c>
      <c r="CM1214" s="17" t="str">
        <f t="shared" si="110"/>
        <v/>
      </c>
      <c r="CN1214" s="17" t="str">
        <f>IF(Wedstrijden!AG1035="x","AA","")</f>
        <v/>
      </c>
      <c r="CO1214" s="17" t="str">
        <f>IF(Wedstrijden!AH1035="x","A","")</f>
        <v/>
      </c>
      <c r="CP1214" s="17" t="str">
        <f>IF(Wedstrijden!AI1035="x","BB","")</f>
        <v/>
      </c>
      <c r="CQ1214" s="17" t="str">
        <f>IF(Wedstrijden!AJ1035="x","B","")</f>
        <v/>
      </c>
      <c r="CR1214" s="17" t="str">
        <f>IF(Wedstrijden!AK1035="x","L","")</f>
        <v/>
      </c>
      <c r="CS1214" s="17" t="str">
        <f>IF(Wedstrijden!AL1035="x","M","")</f>
        <v/>
      </c>
      <c r="CT1214" s="17" t="str">
        <f>IF(Wedstrijden!AM1035="x","Z","")</f>
        <v/>
      </c>
      <c r="CU1214" s="17" t="str">
        <f>IF(Wedstrijden!AN1035="x","ZZ","")</f>
        <v/>
      </c>
      <c r="CV1214" s="17" t="str">
        <f>IF(COUNTA(Wedstrijden!Z1035:AF1035)&lt;&gt;0,2,"")</f>
        <v/>
      </c>
      <c r="CW1214" s="17" t="str">
        <f t="shared" si="111"/>
        <v/>
      </c>
      <c r="CX1214" s="17" t="str">
        <f>IF(Wedstrijden!Z1035="x","BB","")</f>
        <v/>
      </c>
      <c r="CY1214" s="17" t="str">
        <f>IF(Wedstrijden!AA1035="x","B","")</f>
        <v/>
      </c>
      <c r="CZ1214" s="17" t="str">
        <f>IF(Wedstrijden!AB1035="x","L","")</f>
        <v/>
      </c>
      <c r="DA1214" s="17" t="str">
        <f>IF(Wedstrijden!AC1035="x","M","")</f>
        <v/>
      </c>
      <c r="DB1214" s="17" t="str">
        <f>IF(Wedstrijden!AD1035="x","Z","")</f>
        <v/>
      </c>
      <c r="DC1214" s="17" t="str">
        <f>IF(Wedstrijden!AE1035="x","ZZ","")</f>
        <v/>
      </c>
      <c r="DD1214" s="17" t="str">
        <f>IF(Wedstrijden!AF1035="x","1.40","")</f>
        <v/>
      </c>
      <c r="DE1214" s="17" t="str">
        <f>IF(COUNTA(Wedstrijden!AP1035:AR1035)&lt;&gt;0,6,"")</f>
        <v/>
      </c>
      <c r="DF1214" s="17" t="str">
        <f t="shared" si="112"/>
        <v/>
      </c>
      <c r="DG1214" s="17" t="str">
        <f>IF(Wedstrijden!AP1035="x","L","")</f>
        <v/>
      </c>
      <c r="DH1214" s="17" t="str">
        <f>IF(Wedstrijden!AQ1035="x","M","")</f>
        <v/>
      </c>
      <c r="DI1214" s="17" t="str">
        <f>IF(Wedstrijden!AR1035="x","Z","")</f>
        <v/>
      </c>
      <c r="DJ1214" s="17" t="str">
        <f>IF(Wedstrijden!AS1035="x","Z","")</f>
        <v/>
      </c>
      <c r="DK1214" s="17" t="str">
        <f>IF(COUNTA(Wedstrijden!AU1035:AW1035)&lt;&gt;0,6,"")</f>
        <v/>
      </c>
      <c r="DL1214" s="17" t="str">
        <f t="shared" si="113"/>
        <v/>
      </c>
      <c r="DM1214" s="17" t="str">
        <f>IF(Wedstrijden!AU1035="x","L","")</f>
        <v/>
      </c>
      <c r="DN1214" s="17" t="str">
        <f>IF(Wedstrijden!AV1035="x","M","")</f>
        <v/>
      </c>
      <c r="DO1214" s="17" t="str">
        <f>IF(Wedstrijden!AW1035="x","Z","")</f>
        <v/>
      </c>
      <c r="DP1214" s="17" t="str">
        <f>IF(Wedstrijden!AX1035="x","Z","")</f>
        <v/>
      </c>
    </row>
    <row r="1215" spans="1:120" ht="14.4" x14ac:dyDescent="0.3">
      <c r="A1215" s="21">
        <f>Wedstrijden!A1036</f>
        <v>0</v>
      </c>
      <c r="B1215" s="17" t="str">
        <f>IFERROR(VLOOKUP(Wedstrijden!#REF!,#REF!,2,FALSE),"")</f>
        <v/>
      </c>
      <c r="C1215" s="17" t="e">
        <f>Wedstrijden!#REF!</f>
        <v>#REF!</v>
      </c>
      <c r="D1215" s="17" t="str">
        <f>IFERROR(VLOOKUP(Wedstrijden!#REF!,#REF!,2,FALSE),"")</f>
        <v/>
      </c>
      <c r="E1215" s="17" t="str">
        <f>IFERROR(VLOOKUP(Wedstrijden!#REF!,#REF!,5,FALSE),"")</f>
        <v/>
      </c>
      <c r="F1215" s="17" t="e">
        <f>IF(Wedstrijden!#REF!&lt;&gt;"",Wedstrijden!#REF!,"")</f>
        <v>#REF!</v>
      </c>
      <c r="G1215" s="17" t="e">
        <f>IF(Wedstrijden!#REF!="Indoor",1,0)</f>
        <v>#REF!</v>
      </c>
      <c r="H1215" s="17" t="e">
        <f>Wedstrijden!#REF!</f>
        <v>#REF!</v>
      </c>
      <c r="I1215" s="17" t="e">
        <f>IF(Wedstrijden!#REF!="Nee",0,IF(Wedstrijden!#REF!="Ja",1,""))</f>
        <v>#REF!</v>
      </c>
      <c r="J1215" s="17" t="e">
        <f>IF(Wedstrijden!#REF!&lt;&gt;"",Wedstrijden!#REF!,"")</f>
        <v>#REF!</v>
      </c>
      <c r="W1215" s="18"/>
      <c r="AE1215" s="18"/>
      <c r="AN1215" s="18"/>
      <c r="AU1215" s="18"/>
      <c r="BA1215" s="18"/>
      <c r="BE1215" s="18"/>
      <c r="BJ1215" s="17" t="str">
        <f>IF(COUNTA(Wedstrijden!O1036:Y1036)&lt;&gt;0,1,"")</f>
        <v/>
      </c>
      <c r="BK1215" s="17" t="str">
        <f t="shared" si="108"/>
        <v/>
      </c>
      <c r="BL1215" s="17" t="str">
        <f>IF(Wedstrijden!O1036="x","AA","")</f>
        <v/>
      </c>
      <c r="BM1215" s="17" t="str">
        <f>IF(Wedstrijden!P1036="x","A","")</f>
        <v/>
      </c>
      <c r="BN1215" s="17" t="str">
        <f>IF(Wedstrijden!Q1036="x","B1","")</f>
        <v/>
      </c>
      <c r="BO1215" s="17" t="e">
        <f>IF(Wedstrijden!#REF!="x","BB","")</f>
        <v>#REF!</v>
      </c>
      <c r="BP1215" s="17" t="str">
        <f>IF(Wedstrijden!S1036="x","B","")</f>
        <v/>
      </c>
      <c r="BQ1215" s="17" t="str">
        <f>IF(Wedstrijden!T1036="x","L1","")</f>
        <v/>
      </c>
      <c r="BR1215" s="17" t="str">
        <f>IF(Wedstrijden!U1036="x","L2","")</f>
        <v/>
      </c>
      <c r="BS1215" s="17" t="str">
        <f>IF(Wedstrijden!V1036="x","M1","")</f>
        <v/>
      </c>
      <c r="BT1215" s="17" t="str">
        <f>IF(Wedstrijden!W1036="x","M2","")</f>
        <v/>
      </c>
      <c r="BU1215" s="17" t="str">
        <f>IF(Wedstrijden!X1036="x","Z1","")</f>
        <v/>
      </c>
      <c r="BV1215" s="17" t="str">
        <f>IF(Wedstrijden!Y1036="x","Z2","")</f>
        <v/>
      </c>
      <c r="BW1215" s="17" t="str">
        <f>IF(COUNTA(Wedstrijden!F1036:N1036)&lt;&gt;0,1,"")</f>
        <v/>
      </c>
      <c r="BX1215" s="17" t="str">
        <f t="shared" si="109"/>
        <v/>
      </c>
      <c r="BY1215" s="17" t="str">
        <f>IF(Wedstrijden!F1036="x","BB","")</f>
        <v/>
      </c>
      <c r="BZ1215" s="17" t="str">
        <f>IF(Wedstrijden!G1036="x","B","")</f>
        <v/>
      </c>
      <c r="CA1215" s="17" t="str">
        <f>IF(Wedstrijden!H1036="x","L1","")</f>
        <v/>
      </c>
      <c r="CB1215" s="17" t="str">
        <f>IF(Wedstrijden!I1036="x","L2","")</f>
        <v/>
      </c>
      <c r="CC1215" s="17" t="str">
        <f>IF(Wedstrijden!J1036="x","M1","")</f>
        <v/>
      </c>
      <c r="CD1215" s="17" t="str">
        <f>IF(Wedstrijden!K1036="x","M2","")</f>
        <v/>
      </c>
      <c r="CE1215" s="17" t="str">
        <f>IF(Wedstrijden!L1036="x","Z1","")</f>
        <v/>
      </c>
      <c r="CF1215" s="17" t="str">
        <f>IF(Wedstrijden!M1036="x","Z2","")</f>
        <v/>
      </c>
      <c r="CG1215" s="17" t="str">
        <f>IF(Wedstrijden!N1036="x","ZZL","")</f>
        <v/>
      </c>
      <c r="CL1215" s="17" t="str">
        <f>IF(COUNTA(Wedstrijden!AG1036:AN1036)&lt;&gt;0,2,"")</f>
        <v/>
      </c>
      <c r="CM1215" s="17" t="str">
        <f t="shared" si="110"/>
        <v/>
      </c>
      <c r="CN1215" s="17" t="str">
        <f>IF(Wedstrijden!AG1036="x","AA","")</f>
        <v/>
      </c>
      <c r="CO1215" s="17" t="str">
        <f>IF(Wedstrijden!AH1036="x","A","")</f>
        <v/>
      </c>
      <c r="CP1215" s="17" t="str">
        <f>IF(Wedstrijden!AI1036="x","BB","")</f>
        <v/>
      </c>
      <c r="CQ1215" s="17" t="str">
        <f>IF(Wedstrijden!AJ1036="x","B","")</f>
        <v/>
      </c>
      <c r="CR1215" s="17" t="str">
        <f>IF(Wedstrijden!AK1036="x","L","")</f>
        <v/>
      </c>
      <c r="CS1215" s="17" t="str">
        <f>IF(Wedstrijden!AL1036="x","M","")</f>
        <v/>
      </c>
      <c r="CT1215" s="17" t="str">
        <f>IF(Wedstrijden!AM1036="x","Z","")</f>
        <v/>
      </c>
      <c r="CU1215" s="17" t="str">
        <f>IF(Wedstrijden!AN1036="x","ZZ","")</f>
        <v/>
      </c>
      <c r="CV1215" s="17" t="str">
        <f>IF(COUNTA(Wedstrijden!Z1036:AF1036)&lt;&gt;0,2,"")</f>
        <v/>
      </c>
      <c r="CW1215" s="17" t="str">
        <f t="shared" si="111"/>
        <v/>
      </c>
      <c r="CX1215" s="17" t="str">
        <f>IF(Wedstrijden!Z1036="x","BB","")</f>
        <v/>
      </c>
      <c r="CY1215" s="17" t="str">
        <f>IF(Wedstrijden!AA1036="x","B","")</f>
        <v/>
      </c>
      <c r="CZ1215" s="17" t="str">
        <f>IF(Wedstrijden!AB1036="x","L","")</f>
        <v/>
      </c>
      <c r="DA1215" s="17" t="str">
        <f>IF(Wedstrijden!AC1036="x","M","")</f>
        <v/>
      </c>
      <c r="DB1215" s="17" t="str">
        <f>IF(Wedstrijden!AD1036="x","Z","")</f>
        <v/>
      </c>
      <c r="DC1215" s="17" t="str">
        <f>IF(Wedstrijden!AE1036="x","ZZ","")</f>
        <v/>
      </c>
      <c r="DD1215" s="17" t="str">
        <f>IF(Wedstrijden!AF1036="x","1.40","")</f>
        <v/>
      </c>
      <c r="DE1215" s="17" t="str">
        <f>IF(COUNTA(Wedstrijden!AP1036:AR1036)&lt;&gt;0,6,"")</f>
        <v/>
      </c>
      <c r="DF1215" s="17" t="str">
        <f t="shared" si="112"/>
        <v/>
      </c>
      <c r="DG1215" s="17" t="str">
        <f>IF(Wedstrijden!AP1036="x","L","")</f>
        <v/>
      </c>
      <c r="DH1215" s="17" t="str">
        <f>IF(Wedstrijden!AQ1036="x","M","")</f>
        <v/>
      </c>
      <c r="DI1215" s="17" t="str">
        <f>IF(Wedstrijden!AR1036="x","Z","")</f>
        <v/>
      </c>
      <c r="DJ1215" s="17" t="str">
        <f>IF(Wedstrijden!AS1036="x","Z","")</f>
        <v/>
      </c>
      <c r="DK1215" s="17" t="str">
        <f>IF(COUNTA(Wedstrijden!AU1036:AW1036)&lt;&gt;0,6,"")</f>
        <v/>
      </c>
      <c r="DL1215" s="17" t="str">
        <f t="shared" si="113"/>
        <v/>
      </c>
      <c r="DM1215" s="17" t="str">
        <f>IF(Wedstrijden!AU1036="x","L","")</f>
        <v/>
      </c>
      <c r="DN1215" s="17" t="str">
        <f>IF(Wedstrijden!AV1036="x","M","")</f>
        <v/>
      </c>
      <c r="DO1215" s="17" t="str">
        <f>IF(Wedstrijden!AW1036="x","Z","")</f>
        <v/>
      </c>
      <c r="DP1215" s="17" t="str">
        <f>IF(Wedstrijden!AX1036="x","Z","")</f>
        <v/>
      </c>
    </row>
    <row r="1216" spans="1:120" ht="14.4" x14ac:dyDescent="0.3">
      <c r="A1216" s="21">
        <f>Wedstrijden!A1037</f>
        <v>0</v>
      </c>
      <c r="B1216" s="17" t="str">
        <f>IFERROR(VLOOKUP(Wedstrijden!#REF!,#REF!,2,FALSE),"")</f>
        <v/>
      </c>
      <c r="C1216" s="17" t="e">
        <f>Wedstrijden!#REF!</f>
        <v>#REF!</v>
      </c>
      <c r="D1216" s="17" t="str">
        <f>IFERROR(VLOOKUP(Wedstrijden!#REF!,#REF!,2,FALSE),"")</f>
        <v/>
      </c>
      <c r="E1216" s="17" t="str">
        <f>IFERROR(VLOOKUP(Wedstrijden!#REF!,#REF!,5,FALSE),"")</f>
        <v/>
      </c>
      <c r="F1216" s="17" t="e">
        <f>IF(Wedstrijden!#REF!&lt;&gt;"",Wedstrijden!#REF!,"")</f>
        <v>#REF!</v>
      </c>
      <c r="G1216" s="17" t="e">
        <f>IF(Wedstrijden!#REF!="Indoor",1,0)</f>
        <v>#REF!</v>
      </c>
      <c r="H1216" s="17" t="e">
        <f>Wedstrijden!#REF!</f>
        <v>#REF!</v>
      </c>
      <c r="I1216" s="17" t="e">
        <f>IF(Wedstrijden!#REF!="Nee",0,IF(Wedstrijden!#REF!="Ja",1,""))</f>
        <v>#REF!</v>
      </c>
      <c r="J1216" s="17" t="e">
        <f>IF(Wedstrijden!#REF!&lt;&gt;"",Wedstrijden!#REF!,"")</f>
        <v>#REF!</v>
      </c>
      <c r="W1216" s="18"/>
      <c r="AE1216" s="18"/>
      <c r="AN1216" s="18"/>
      <c r="AU1216" s="18"/>
      <c r="BA1216" s="18"/>
      <c r="BE1216" s="18"/>
      <c r="BJ1216" s="17" t="str">
        <f>IF(COUNTA(Wedstrijden!O1037:Y1037)&lt;&gt;0,1,"")</f>
        <v/>
      </c>
      <c r="BK1216" s="17" t="str">
        <f t="shared" si="108"/>
        <v/>
      </c>
      <c r="BL1216" s="17" t="str">
        <f>IF(Wedstrijden!O1037="x","AA","")</f>
        <v/>
      </c>
      <c r="BM1216" s="17" t="str">
        <f>IF(Wedstrijden!P1037="x","A","")</f>
        <v/>
      </c>
      <c r="BN1216" s="17" t="str">
        <f>IF(Wedstrijden!Q1037="x","B1","")</f>
        <v/>
      </c>
      <c r="BO1216" s="17" t="e">
        <f>IF(Wedstrijden!#REF!="x","BB","")</f>
        <v>#REF!</v>
      </c>
      <c r="BP1216" s="17" t="str">
        <f>IF(Wedstrijden!S1037="x","B","")</f>
        <v/>
      </c>
      <c r="BQ1216" s="17" t="str">
        <f>IF(Wedstrijden!T1037="x","L1","")</f>
        <v/>
      </c>
      <c r="BR1216" s="17" t="str">
        <f>IF(Wedstrijden!U1037="x","L2","")</f>
        <v/>
      </c>
      <c r="BS1216" s="17" t="str">
        <f>IF(Wedstrijden!V1037="x","M1","")</f>
        <v/>
      </c>
      <c r="BT1216" s="17" t="str">
        <f>IF(Wedstrijden!W1037="x","M2","")</f>
        <v/>
      </c>
      <c r="BU1216" s="17" t="str">
        <f>IF(Wedstrijden!X1037="x","Z1","")</f>
        <v/>
      </c>
      <c r="BV1216" s="17" t="str">
        <f>IF(Wedstrijden!Y1037="x","Z2","")</f>
        <v/>
      </c>
      <c r="BW1216" s="17" t="str">
        <f>IF(COUNTA(Wedstrijden!F1037:N1037)&lt;&gt;0,1,"")</f>
        <v/>
      </c>
      <c r="BX1216" s="17" t="str">
        <f t="shared" si="109"/>
        <v/>
      </c>
      <c r="BY1216" s="17" t="str">
        <f>IF(Wedstrijden!F1037="x","BB","")</f>
        <v/>
      </c>
      <c r="BZ1216" s="17" t="str">
        <f>IF(Wedstrijden!G1037="x","B","")</f>
        <v/>
      </c>
      <c r="CA1216" s="17" t="str">
        <f>IF(Wedstrijden!H1037="x","L1","")</f>
        <v/>
      </c>
      <c r="CB1216" s="17" t="str">
        <f>IF(Wedstrijden!I1037="x","L2","")</f>
        <v/>
      </c>
      <c r="CC1216" s="17" t="str">
        <f>IF(Wedstrijden!J1037="x","M1","")</f>
        <v/>
      </c>
      <c r="CD1216" s="17" t="str">
        <f>IF(Wedstrijden!K1037="x","M2","")</f>
        <v/>
      </c>
      <c r="CE1216" s="17" t="str">
        <f>IF(Wedstrijden!L1037="x","Z1","")</f>
        <v/>
      </c>
      <c r="CF1216" s="17" t="str">
        <f>IF(Wedstrijden!M1037="x","Z2","")</f>
        <v/>
      </c>
      <c r="CG1216" s="17" t="str">
        <f>IF(Wedstrijden!N1037="x","ZZL","")</f>
        <v/>
      </c>
      <c r="CL1216" s="17" t="str">
        <f>IF(COUNTA(Wedstrijden!AG1037:AN1037)&lt;&gt;0,2,"")</f>
        <v/>
      </c>
      <c r="CM1216" s="17" t="str">
        <f t="shared" si="110"/>
        <v/>
      </c>
      <c r="CN1216" s="17" t="str">
        <f>IF(Wedstrijden!AG1037="x","AA","")</f>
        <v/>
      </c>
      <c r="CO1216" s="17" t="str">
        <f>IF(Wedstrijden!AH1037="x","A","")</f>
        <v/>
      </c>
      <c r="CP1216" s="17" t="str">
        <f>IF(Wedstrijden!AI1037="x","BB","")</f>
        <v/>
      </c>
      <c r="CQ1216" s="17" t="str">
        <f>IF(Wedstrijden!AJ1037="x","B","")</f>
        <v/>
      </c>
      <c r="CR1216" s="17" t="str">
        <f>IF(Wedstrijden!AK1037="x","L","")</f>
        <v/>
      </c>
      <c r="CS1216" s="17" t="str">
        <f>IF(Wedstrijden!AL1037="x","M","")</f>
        <v/>
      </c>
      <c r="CT1216" s="17" t="str">
        <f>IF(Wedstrijden!AM1037="x","Z","")</f>
        <v/>
      </c>
      <c r="CU1216" s="17" t="str">
        <f>IF(Wedstrijden!AN1037="x","ZZ","")</f>
        <v/>
      </c>
      <c r="CV1216" s="17" t="str">
        <f>IF(COUNTA(Wedstrijden!Z1037:AF1037)&lt;&gt;0,2,"")</f>
        <v/>
      </c>
      <c r="CW1216" s="17" t="str">
        <f t="shared" si="111"/>
        <v/>
      </c>
      <c r="CX1216" s="17" t="str">
        <f>IF(Wedstrijden!Z1037="x","BB","")</f>
        <v/>
      </c>
      <c r="CY1216" s="17" t="str">
        <f>IF(Wedstrijden!AA1037="x","B","")</f>
        <v/>
      </c>
      <c r="CZ1216" s="17" t="str">
        <f>IF(Wedstrijden!AB1037="x","L","")</f>
        <v/>
      </c>
      <c r="DA1216" s="17" t="str">
        <f>IF(Wedstrijden!AC1037="x","M","")</f>
        <v/>
      </c>
      <c r="DB1216" s="17" t="str">
        <f>IF(Wedstrijden!AD1037="x","Z","")</f>
        <v/>
      </c>
      <c r="DC1216" s="17" t="str">
        <f>IF(Wedstrijden!AE1037="x","ZZ","")</f>
        <v/>
      </c>
      <c r="DD1216" s="17" t="str">
        <f>IF(Wedstrijden!AF1037="x","1.40","")</f>
        <v/>
      </c>
      <c r="DE1216" s="17" t="str">
        <f>IF(COUNTA(Wedstrijden!AP1037:AR1037)&lt;&gt;0,6,"")</f>
        <v/>
      </c>
      <c r="DF1216" s="17" t="str">
        <f t="shared" si="112"/>
        <v/>
      </c>
      <c r="DG1216" s="17" t="str">
        <f>IF(Wedstrijden!AP1037="x","L","")</f>
        <v/>
      </c>
      <c r="DH1216" s="17" t="str">
        <f>IF(Wedstrijden!AQ1037="x","M","")</f>
        <v/>
      </c>
      <c r="DI1216" s="17" t="str">
        <f>IF(Wedstrijden!AR1037="x","Z","")</f>
        <v/>
      </c>
      <c r="DJ1216" s="17" t="str">
        <f>IF(Wedstrijden!AS1037="x","Z","")</f>
        <v/>
      </c>
      <c r="DK1216" s="17" t="str">
        <f>IF(COUNTA(Wedstrijden!AU1037:AW1037)&lt;&gt;0,6,"")</f>
        <v/>
      </c>
      <c r="DL1216" s="17" t="str">
        <f t="shared" si="113"/>
        <v/>
      </c>
      <c r="DM1216" s="17" t="str">
        <f>IF(Wedstrijden!AU1037="x","L","")</f>
        <v/>
      </c>
      <c r="DN1216" s="17" t="str">
        <f>IF(Wedstrijden!AV1037="x","M","")</f>
        <v/>
      </c>
      <c r="DO1216" s="17" t="str">
        <f>IF(Wedstrijden!AW1037="x","Z","")</f>
        <v/>
      </c>
      <c r="DP1216" s="17" t="str">
        <f>IF(Wedstrijden!AX1037="x","Z","")</f>
        <v/>
      </c>
    </row>
    <row r="1217" spans="1:120" ht="14.4" x14ac:dyDescent="0.3">
      <c r="A1217" s="21">
        <f>Wedstrijden!A1038</f>
        <v>0</v>
      </c>
      <c r="B1217" s="17" t="str">
        <f>IFERROR(VLOOKUP(Wedstrijden!#REF!,#REF!,2,FALSE),"")</f>
        <v/>
      </c>
      <c r="C1217" s="17" t="e">
        <f>Wedstrijden!#REF!</f>
        <v>#REF!</v>
      </c>
      <c r="D1217" s="17" t="str">
        <f>IFERROR(VLOOKUP(Wedstrijden!#REF!,#REF!,2,FALSE),"")</f>
        <v/>
      </c>
      <c r="E1217" s="17" t="str">
        <f>IFERROR(VLOOKUP(Wedstrijden!#REF!,#REF!,5,FALSE),"")</f>
        <v/>
      </c>
      <c r="F1217" s="17" t="e">
        <f>IF(Wedstrijden!#REF!&lt;&gt;"",Wedstrijden!#REF!,"")</f>
        <v>#REF!</v>
      </c>
      <c r="G1217" s="17" t="e">
        <f>IF(Wedstrijden!#REF!="Indoor",1,0)</f>
        <v>#REF!</v>
      </c>
      <c r="H1217" s="17" t="e">
        <f>Wedstrijden!#REF!</f>
        <v>#REF!</v>
      </c>
      <c r="I1217" s="17" t="e">
        <f>IF(Wedstrijden!#REF!="Nee",0,IF(Wedstrijden!#REF!="Ja",1,""))</f>
        <v>#REF!</v>
      </c>
      <c r="J1217" s="17" t="e">
        <f>IF(Wedstrijden!#REF!&lt;&gt;"",Wedstrijden!#REF!,"")</f>
        <v>#REF!</v>
      </c>
      <c r="W1217" s="18"/>
      <c r="AE1217" s="18"/>
      <c r="AN1217" s="18"/>
      <c r="AU1217" s="18"/>
      <c r="BA1217" s="18"/>
      <c r="BE1217" s="18"/>
      <c r="BJ1217" s="17" t="str">
        <f>IF(COUNTA(Wedstrijden!O1038:Y1038)&lt;&gt;0,1,"")</f>
        <v/>
      </c>
      <c r="BK1217" s="17" t="str">
        <f t="shared" si="108"/>
        <v/>
      </c>
      <c r="BL1217" s="17" t="str">
        <f>IF(Wedstrijden!O1038="x","AA","")</f>
        <v/>
      </c>
      <c r="BM1217" s="17" t="str">
        <f>IF(Wedstrijden!P1038="x","A","")</f>
        <v/>
      </c>
      <c r="BN1217" s="17" t="str">
        <f>IF(Wedstrijden!Q1038="x","B1","")</f>
        <v/>
      </c>
      <c r="BO1217" s="17" t="e">
        <f>IF(Wedstrijden!#REF!="x","BB","")</f>
        <v>#REF!</v>
      </c>
      <c r="BP1217" s="17" t="str">
        <f>IF(Wedstrijden!S1038="x","B","")</f>
        <v/>
      </c>
      <c r="BQ1217" s="17" t="str">
        <f>IF(Wedstrijden!T1038="x","L1","")</f>
        <v/>
      </c>
      <c r="BR1217" s="17" t="str">
        <f>IF(Wedstrijden!U1038="x","L2","")</f>
        <v/>
      </c>
      <c r="BS1217" s="17" t="str">
        <f>IF(Wedstrijden!V1038="x","M1","")</f>
        <v/>
      </c>
      <c r="BT1217" s="17" t="str">
        <f>IF(Wedstrijden!W1038="x","M2","")</f>
        <v/>
      </c>
      <c r="BU1217" s="17" t="str">
        <f>IF(Wedstrijden!X1038="x","Z1","")</f>
        <v/>
      </c>
      <c r="BV1217" s="17" t="str">
        <f>IF(Wedstrijden!Y1038="x","Z2","")</f>
        <v/>
      </c>
      <c r="BW1217" s="17" t="str">
        <f>IF(COUNTA(Wedstrijden!F1038:N1038)&lt;&gt;0,1,"")</f>
        <v/>
      </c>
      <c r="BX1217" s="17" t="str">
        <f t="shared" si="109"/>
        <v/>
      </c>
      <c r="BY1217" s="17" t="str">
        <f>IF(Wedstrijden!F1038="x","BB","")</f>
        <v/>
      </c>
      <c r="BZ1217" s="17" t="str">
        <f>IF(Wedstrijden!G1038="x","B","")</f>
        <v/>
      </c>
      <c r="CA1217" s="17" t="str">
        <f>IF(Wedstrijden!H1038="x","L1","")</f>
        <v/>
      </c>
      <c r="CB1217" s="17" t="str">
        <f>IF(Wedstrijden!I1038="x","L2","")</f>
        <v/>
      </c>
      <c r="CC1217" s="17" t="str">
        <f>IF(Wedstrijden!J1038="x","M1","")</f>
        <v/>
      </c>
      <c r="CD1217" s="17" t="str">
        <f>IF(Wedstrijden!K1038="x","M2","")</f>
        <v/>
      </c>
      <c r="CE1217" s="17" t="str">
        <f>IF(Wedstrijden!L1038="x","Z1","")</f>
        <v/>
      </c>
      <c r="CF1217" s="17" t="str">
        <f>IF(Wedstrijden!M1038="x","Z2","")</f>
        <v/>
      </c>
      <c r="CG1217" s="17" t="str">
        <f>IF(Wedstrijden!N1038="x","ZZL","")</f>
        <v/>
      </c>
      <c r="CL1217" s="17" t="str">
        <f>IF(COUNTA(Wedstrijden!AG1038:AN1038)&lt;&gt;0,2,"")</f>
        <v/>
      </c>
      <c r="CM1217" s="17" t="str">
        <f t="shared" si="110"/>
        <v/>
      </c>
      <c r="CN1217" s="17" t="str">
        <f>IF(Wedstrijden!AG1038="x","AA","")</f>
        <v/>
      </c>
      <c r="CO1217" s="17" t="str">
        <f>IF(Wedstrijden!AH1038="x","A","")</f>
        <v/>
      </c>
      <c r="CP1217" s="17" t="str">
        <f>IF(Wedstrijden!AI1038="x","BB","")</f>
        <v/>
      </c>
      <c r="CQ1217" s="17" t="str">
        <f>IF(Wedstrijden!AJ1038="x","B","")</f>
        <v/>
      </c>
      <c r="CR1217" s="17" t="str">
        <f>IF(Wedstrijden!AK1038="x","L","")</f>
        <v/>
      </c>
      <c r="CS1217" s="17" t="str">
        <f>IF(Wedstrijden!AL1038="x","M","")</f>
        <v/>
      </c>
      <c r="CT1217" s="17" t="str">
        <f>IF(Wedstrijden!AM1038="x","Z","")</f>
        <v/>
      </c>
      <c r="CU1217" s="17" t="str">
        <f>IF(Wedstrijden!AN1038="x","ZZ","")</f>
        <v/>
      </c>
      <c r="CV1217" s="17" t="str">
        <f>IF(COUNTA(Wedstrijden!Z1038:AF1038)&lt;&gt;0,2,"")</f>
        <v/>
      </c>
      <c r="CW1217" s="17" t="str">
        <f t="shared" si="111"/>
        <v/>
      </c>
      <c r="CX1217" s="17" t="str">
        <f>IF(Wedstrijden!Z1038="x","BB","")</f>
        <v/>
      </c>
      <c r="CY1217" s="17" t="str">
        <f>IF(Wedstrijden!AA1038="x","B","")</f>
        <v/>
      </c>
      <c r="CZ1217" s="17" t="str">
        <f>IF(Wedstrijden!AB1038="x","L","")</f>
        <v/>
      </c>
      <c r="DA1217" s="17" t="str">
        <f>IF(Wedstrijden!AC1038="x","M","")</f>
        <v/>
      </c>
      <c r="DB1217" s="17" t="str">
        <f>IF(Wedstrijden!AD1038="x","Z","")</f>
        <v/>
      </c>
      <c r="DC1217" s="17" t="str">
        <f>IF(Wedstrijden!AE1038="x","ZZ","")</f>
        <v/>
      </c>
      <c r="DD1217" s="17" t="str">
        <f>IF(Wedstrijden!AF1038="x","1.40","")</f>
        <v/>
      </c>
      <c r="DE1217" s="17" t="str">
        <f>IF(COUNTA(Wedstrijden!AP1038:AR1038)&lt;&gt;0,6,"")</f>
        <v/>
      </c>
      <c r="DF1217" s="17" t="str">
        <f t="shared" si="112"/>
        <v/>
      </c>
      <c r="DG1217" s="17" t="str">
        <f>IF(Wedstrijden!AP1038="x","L","")</f>
        <v/>
      </c>
      <c r="DH1217" s="17" t="str">
        <f>IF(Wedstrijden!AQ1038="x","M","")</f>
        <v/>
      </c>
      <c r="DI1217" s="17" t="str">
        <f>IF(Wedstrijden!AR1038="x","Z","")</f>
        <v/>
      </c>
      <c r="DJ1217" s="17" t="str">
        <f>IF(Wedstrijden!AS1038="x","Z","")</f>
        <v/>
      </c>
      <c r="DK1217" s="17" t="str">
        <f>IF(COUNTA(Wedstrijden!AU1038:AW1038)&lt;&gt;0,6,"")</f>
        <v/>
      </c>
      <c r="DL1217" s="17" t="str">
        <f t="shared" si="113"/>
        <v/>
      </c>
      <c r="DM1217" s="17" t="str">
        <f>IF(Wedstrijden!AU1038="x","L","")</f>
        <v/>
      </c>
      <c r="DN1217" s="17" t="str">
        <f>IF(Wedstrijden!AV1038="x","M","")</f>
        <v/>
      </c>
      <c r="DO1217" s="17" t="str">
        <f>IF(Wedstrijden!AW1038="x","Z","")</f>
        <v/>
      </c>
      <c r="DP1217" s="17" t="str">
        <f>IF(Wedstrijden!AX1038="x","Z","")</f>
        <v/>
      </c>
    </row>
    <row r="1218" spans="1:120" ht="14.4" x14ac:dyDescent="0.3">
      <c r="A1218" s="21">
        <f>Wedstrijden!A1039</f>
        <v>0</v>
      </c>
      <c r="B1218" s="17" t="str">
        <f>IFERROR(VLOOKUP(Wedstrijden!#REF!,#REF!,2,FALSE),"")</f>
        <v/>
      </c>
      <c r="C1218" s="17" t="e">
        <f>Wedstrijden!#REF!</f>
        <v>#REF!</v>
      </c>
      <c r="D1218" s="17" t="str">
        <f>IFERROR(VLOOKUP(Wedstrijden!#REF!,#REF!,2,FALSE),"")</f>
        <v/>
      </c>
      <c r="E1218" s="17" t="str">
        <f>IFERROR(VLOOKUP(Wedstrijden!#REF!,#REF!,5,FALSE),"")</f>
        <v/>
      </c>
      <c r="F1218" s="17" t="e">
        <f>IF(Wedstrijden!#REF!&lt;&gt;"",Wedstrijden!#REF!,"")</f>
        <v>#REF!</v>
      </c>
      <c r="G1218" s="17" t="e">
        <f>IF(Wedstrijden!#REF!="Indoor",1,0)</f>
        <v>#REF!</v>
      </c>
      <c r="H1218" s="17" t="e">
        <f>Wedstrijden!#REF!</f>
        <v>#REF!</v>
      </c>
      <c r="I1218" s="17" t="e">
        <f>IF(Wedstrijden!#REF!="Nee",0,IF(Wedstrijden!#REF!="Ja",1,""))</f>
        <v>#REF!</v>
      </c>
      <c r="J1218" s="17" t="e">
        <f>IF(Wedstrijden!#REF!&lt;&gt;"",Wedstrijden!#REF!,"")</f>
        <v>#REF!</v>
      </c>
      <c r="W1218" s="18"/>
      <c r="AE1218" s="18"/>
      <c r="AN1218" s="18"/>
      <c r="AU1218" s="18"/>
      <c r="BA1218" s="18"/>
      <c r="BE1218" s="18"/>
      <c r="BJ1218" s="17" t="str">
        <f>IF(COUNTA(Wedstrijden!O1039:Y1039)&lt;&gt;0,1,"")</f>
        <v/>
      </c>
      <c r="BK1218" s="17" t="str">
        <f t="shared" si="108"/>
        <v/>
      </c>
      <c r="BL1218" s="17" t="str">
        <f>IF(Wedstrijden!O1039="x","AA","")</f>
        <v/>
      </c>
      <c r="BM1218" s="17" t="str">
        <f>IF(Wedstrijden!P1039="x","A","")</f>
        <v/>
      </c>
      <c r="BN1218" s="17" t="str">
        <f>IF(Wedstrijden!Q1039="x","B1","")</f>
        <v/>
      </c>
      <c r="BO1218" s="17" t="e">
        <f>IF(Wedstrijden!#REF!="x","BB","")</f>
        <v>#REF!</v>
      </c>
      <c r="BP1218" s="17" t="str">
        <f>IF(Wedstrijden!S1039="x","B","")</f>
        <v/>
      </c>
      <c r="BQ1218" s="17" t="str">
        <f>IF(Wedstrijden!T1039="x","L1","")</f>
        <v/>
      </c>
      <c r="BR1218" s="17" t="str">
        <f>IF(Wedstrijden!U1039="x","L2","")</f>
        <v/>
      </c>
      <c r="BS1218" s="17" t="str">
        <f>IF(Wedstrijden!V1039="x","M1","")</f>
        <v/>
      </c>
      <c r="BT1218" s="17" t="str">
        <f>IF(Wedstrijden!W1039="x","M2","")</f>
        <v/>
      </c>
      <c r="BU1218" s="17" t="str">
        <f>IF(Wedstrijden!X1039="x","Z1","")</f>
        <v/>
      </c>
      <c r="BV1218" s="17" t="str">
        <f>IF(Wedstrijden!Y1039="x","Z2","")</f>
        <v/>
      </c>
      <c r="BW1218" s="17" t="str">
        <f>IF(COUNTA(Wedstrijden!F1039:N1039)&lt;&gt;0,1,"")</f>
        <v/>
      </c>
      <c r="BX1218" s="17" t="str">
        <f t="shared" si="109"/>
        <v/>
      </c>
      <c r="BY1218" s="17" t="str">
        <f>IF(Wedstrijden!F1039="x","BB","")</f>
        <v/>
      </c>
      <c r="BZ1218" s="17" t="str">
        <f>IF(Wedstrijden!G1039="x","B","")</f>
        <v/>
      </c>
      <c r="CA1218" s="17" t="str">
        <f>IF(Wedstrijden!H1039="x","L1","")</f>
        <v/>
      </c>
      <c r="CB1218" s="17" t="str">
        <f>IF(Wedstrijden!I1039="x","L2","")</f>
        <v/>
      </c>
      <c r="CC1218" s="17" t="str">
        <f>IF(Wedstrijden!J1039="x","M1","")</f>
        <v/>
      </c>
      <c r="CD1218" s="17" t="str">
        <f>IF(Wedstrijden!K1039="x","M2","")</f>
        <v/>
      </c>
      <c r="CE1218" s="17" t="str">
        <f>IF(Wedstrijden!L1039="x","Z1","")</f>
        <v/>
      </c>
      <c r="CF1218" s="17" t="str">
        <f>IF(Wedstrijden!M1039="x","Z2","")</f>
        <v/>
      </c>
      <c r="CG1218" s="17" t="str">
        <f>IF(Wedstrijden!N1039="x","ZZL","")</f>
        <v/>
      </c>
      <c r="CL1218" s="17" t="str">
        <f>IF(COUNTA(Wedstrijden!AG1039:AN1039)&lt;&gt;0,2,"")</f>
        <v/>
      </c>
      <c r="CM1218" s="17" t="str">
        <f t="shared" si="110"/>
        <v/>
      </c>
      <c r="CN1218" s="17" t="str">
        <f>IF(Wedstrijden!AG1039="x","AA","")</f>
        <v/>
      </c>
      <c r="CO1218" s="17" t="str">
        <f>IF(Wedstrijden!AH1039="x","A","")</f>
        <v/>
      </c>
      <c r="CP1218" s="17" t="str">
        <f>IF(Wedstrijden!AI1039="x","BB","")</f>
        <v/>
      </c>
      <c r="CQ1218" s="17" t="str">
        <f>IF(Wedstrijden!AJ1039="x","B","")</f>
        <v/>
      </c>
      <c r="CR1218" s="17" t="str">
        <f>IF(Wedstrijden!AK1039="x","L","")</f>
        <v/>
      </c>
      <c r="CS1218" s="17" t="str">
        <f>IF(Wedstrijden!AL1039="x","M","")</f>
        <v/>
      </c>
      <c r="CT1218" s="17" t="str">
        <f>IF(Wedstrijden!AM1039="x","Z","")</f>
        <v/>
      </c>
      <c r="CU1218" s="17" t="str">
        <f>IF(Wedstrijden!AN1039="x","ZZ","")</f>
        <v/>
      </c>
      <c r="CV1218" s="17" t="str">
        <f>IF(COUNTA(Wedstrijden!Z1039:AF1039)&lt;&gt;0,2,"")</f>
        <v/>
      </c>
      <c r="CW1218" s="17" t="str">
        <f t="shared" si="111"/>
        <v/>
      </c>
      <c r="CX1218" s="17" t="str">
        <f>IF(Wedstrijden!Z1039="x","BB","")</f>
        <v/>
      </c>
      <c r="CY1218" s="17" t="str">
        <f>IF(Wedstrijden!AA1039="x","B","")</f>
        <v/>
      </c>
      <c r="CZ1218" s="17" t="str">
        <f>IF(Wedstrijden!AB1039="x","L","")</f>
        <v/>
      </c>
      <c r="DA1218" s="17" t="str">
        <f>IF(Wedstrijden!AC1039="x","M","")</f>
        <v/>
      </c>
      <c r="DB1218" s="17" t="str">
        <f>IF(Wedstrijden!AD1039="x","Z","")</f>
        <v/>
      </c>
      <c r="DC1218" s="17" t="str">
        <f>IF(Wedstrijden!AE1039="x","ZZ","")</f>
        <v/>
      </c>
      <c r="DD1218" s="17" t="str">
        <f>IF(Wedstrijden!AF1039="x","1.40","")</f>
        <v/>
      </c>
      <c r="DE1218" s="17" t="str">
        <f>IF(COUNTA(Wedstrijden!AP1039:AR1039)&lt;&gt;0,6,"")</f>
        <v/>
      </c>
      <c r="DF1218" s="17" t="str">
        <f t="shared" si="112"/>
        <v/>
      </c>
      <c r="DG1218" s="17" t="str">
        <f>IF(Wedstrijden!AP1039="x","L","")</f>
        <v/>
      </c>
      <c r="DH1218" s="17" t="str">
        <f>IF(Wedstrijden!AQ1039="x","M","")</f>
        <v/>
      </c>
      <c r="DI1218" s="17" t="str">
        <f>IF(Wedstrijden!AR1039="x","Z","")</f>
        <v/>
      </c>
      <c r="DJ1218" s="17" t="str">
        <f>IF(Wedstrijden!AS1039="x","Z","")</f>
        <v/>
      </c>
      <c r="DK1218" s="17" t="str">
        <f>IF(COUNTA(Wedstrijden!AU1039:AW1039)&lt;&gt;0,6,"")</f>
        <v/>
      </c>
      <c r="DL1218" s="17" t="str">
        <f t="shared" si="113"/>
        <v/>
      </c>
      <c r="DM1218" s="17" t="str">
        <f>IF(Wedstrijden!AU1039="x","L","")</f>
        <v/>
      </c>
      <c r="DN1218" s="17" t="str">
        <f>IF(Wedstrijden!AV1039="x","M","")</f>
        <v/>
      </c>
      <c r="DO1218" s="17" t="str">
        <f>IF(Wedstrijden!AW1039="x","Z","")</f>
        <v/>
      </c>
      <c r="DP1218" s="17" t="str">
        <f>IF(Wedstrijden!AX1039="x","Z","")</f>
        <v/>
      </c>
    </row>
    <row r="1219" spans="1:120" ht="14.4" x14ac:dyDescent="0.3">
      <c r="A1219" s="21">
        <f>Wedstrijden!A1040</f>
        <v>0</v>
      </c>
      <c r="B1219" s="17" t="str">
        <f>IFERROR(VLOOKUP(Wedstrijden!#REF!,#REF!,2,FALSE),"")</f>
        <v/>
      </c>
      <c r="C1219" s="17" t="e">
        <f>Wedstrijden!#REF!</f>
        <v>#REF!</v>
      </c>
      <c r="D1219" s="17" t="str">
        <f>IFERROR(VLOOKUP(Wedstrijden!#REF!,#REF!,2,FALSE),"")</f>
        <v/>
      </c>
      <c r="E1219" s="17" t="str">
        <f>IFERROR(VLOOKUP(Wedstrijden!#REF!,#REF!,5,FALSE),"")</f>
        <v/>
      </c>
      <c r="F1219" s="17" t="e">
        <f>IF(Wedstrijden!#REF!&lt;&gt;"",Wedstrijden!#REF!,"")</f>
        <v>#REF!</v>
      </c>
      <c r="G1219" s="17" t="e">
        <f>IF(Wedstrijden!#REF!="Indoor",1,0)</f>
        <v>#REF!</v>
      </c>
      <c r="H1219" s="17" t="e">
        <f>Wedstrijden!#REF!</f>
        <v>#REF!</v>
      </c>
      <c r="I1219" s="17" t="e">
        <f>IF(Wedstrijden!#REF!="Nee",0,IF(Wedstrijden!#REF!="Ja",1,""))</f>
        <v>#REF!</v>
      </c>
      <c r="J1219" s="17" t="e">
        <f>IF(Wedstrijden!#REF!&lt;&gt;"",Wedstrijden!#REF!,"")</f>
        <v>#REF!</v>
      </c>
      <c r="W1219" s="18"/>
      <c r="AE1219" s="18"/>
      <c r="AN1219" s="18"/>
      <c r="AU1219" s="18"/>
      <c r="BA1219" s="18"/>
      <c r="BE1219" s="18"/>
      <c r="BJ1219" s="17" t="str">
        <f>IF(COUNTA(Wedstrijden!O1040:Y1040)&lt;&gt;0,1,"")</f>
        <v/>
      </c>
      <c r="BK1219" s="17" t="str">
        <f t="shared" ref="BK1219:BK1282" si="114">IF(COUNTBLANK(BJ1219) = 1,"",2)</f>
        <v/>
      </c>
      <c r="BL1219" s="17" t="str">
        <f>IF(Wedstrijden!O1040="x","AA","")</f>
        <v/>
      </c>
      <c r="BM1219" s="17" t="str">
        <f>IF(Wedstrijden!P1040="x","A","")</f>
        <v/>
      </c>
      <c r="BN1219" s="17" t="str">
        <f>IF(Wedstrijden!Q1040="x","B1","")</f>
        <v/>
      </c>
      <c r="BO1219" s="17" t="e">
        <f>IF(Wedstrijden!#REF!="x","BB","")</f>
        <v>#REF!</v>
      </c>
      <c r="BP1219" s="17" t="str">
        <f>IF(Wedstrijden!S1040="x","B","")</f>
        <v/>
      </c>
      <c r="BQ1219" s="17" t="str">
        <f>IF(Wedstrijden!T1040="x","L1","")</f>
        <v/>
      </c>
      <c r="BR1219" s="17" t="str">
        <f>IF(Wedstrijden!U1040="x","L2","")</f>
        <v/>
      </c>
      <c r="BS1219" s="17" t="str">
        <f>IF(Wedstrijden!V1040="x","M1","")</f>
        <v/>
      </c>
      <c r="BT1219" s="17" t="str">
        <f>IF(Wedstrijden!W1040="x","M2","")</f>
        <v/>
      </c>
      <c r="BU1219" s="17" t="str">
        <f>IF(Wedstrijden!X1040="x","Z1","")</f>
        <v/>
      </c>
      <c r="BV1219" s="17" t="str">
        <f>IF(Wedstrijden!Y1040="x","Z2","")</f>
        <v/>
      </c>
      <c r="BW1219" s="17" t="str">
        <f>IF(COUNTA(Wedstrijden!F1040:N1040)&lt;&gt;0,1,"")</f>
        <v/>
      </c>
      <c r="BX1219" s="17" t="str">
        <f t="shared" ref="BX1219:BX1282" si="115">IF(COUNTBLANK(BW1219) = 1,"",1)</f>
        <v/>
      </c>
      <c r="BY1219" s="17" t="str">
        <f>IF(Wedstrijden!F1040="x","BB","")</f>
        <v/>
      </c>
      <c r="BZ1219" s="17" t="str">
        <f>IF(Wedstrijden!G1040="x","B","")</f>
        <v/>
      </c>
      <c r="CA1219" s="17" t="str">
        <f>IF(Wedstrijden!H1040="x","L1","")</f>
        <v/>
      </c>
      <c r="CB1219" s="17" t="str">
        <f>IF(Wedstrijden!I1040="x","L2","")</f>
        <v/>
      </c>
      <c r="CC1219" s="17" t="str">
        <f>IF(Wedstrijden!J1040="x","M1","")</f>
        <v/>
      </c>
      <c r="CD1219" s="17" t="str">
        <f>IF(Wedstrijden!K1040="x","M2","")</f>
        <v/>
      </c>
      <c r="CE1219" s="17" t="str">
        <f>IF(Wedstrijden!L1040="x","Z1","")</f>
        <v/>
      </c>
      <c r="CF1219" s="17" t="str">
        <f>IF(Wedstrijden!M1040="x","Z2","")</f>
        <v/>
      </c>
      <c r="CG1219" s="17" t="str">
        <f>IF(Wedstrijden!N1040="x","ZZL","")</f>
        <v/>
      </c>
      <c r="CL1219" s="17" t="str">
        <f>IF(COUNTA(Wedstrijden!AG1040:AN1040)&lt;&gt;0,2,"")</f>
        <v/>
      </c>
      <c r="CM1219" s="17" t="str">
        <f t="shared" ref="CM1219:CM1282" si="116">IF(COUNTBLANK(CL1219) = 1,"",2)</f>
        <v/>
      </c>
      <c r="CN1219" s="17" t="str">
        <f>IF(Wedstrijden!AG1040="x","AA","")</f>
        <v/>
      </c>
      <c r="CO1219" s="17" t="str">
        <f>IF(Wedstrijden!AH1040="x","A","")</f>
        <v/>
      </c>
      <c r="CP1219" s="17" t="str">
        <f>IF(Wedstrijden!AI1040="x","BB","")</f>
        <v/>
      </c>
      <c r="CQ1219" s="17" t="str">
        <f>IF(Wedstrijden!AJ1040="x","B","")</f>
        <v/>
      </c>
      <c r="CR1219" s="17" t="str">
        <f>IF(Wedstrijden!AK1040="x","L","")</f>
        <v/>
      </c>
      <c r="CS1219" s="17" t="str">
        <f>IF(Wedstrijden!AL1040="x","M","")</f>
        <v/>
      </c>
      <c r="CT1219" s="17" t="str">
        <f>IF(Wedstrijden!AM1040="x","Z","")</f>
        <v/>
      </c>
      <c r="CU1219" s="17" t="str">
        <f>IF(Wedstrijden!AN1040="x","ZZ","")</f>
        <v/>
      </c>
      <c r="CV1219" s="17" t="str">
        <f>IF(COUNTA(Wedstrijden!Z1040:AF1040)&lt;&gt;0,2,"")</f>
        <v/>
      </c>
      <c r="CW1219" s="17" t="str">
        <f t="shared" ref="CW1219:CW1282" si="117">IF(COUNTBLANK(CV1219) = 1,"",1)</f>
        <v/>
      </c>
      <c r="CX1219" s="17" t="str">
        <f>IF(Wedstrijden!Z1040="x","BB","")</f>
        <v/>
      </c>
      <c r="CY1219" s="17" t="str">
        <f>IF(Wedstrijden!AA1040="x","B","")</f>
        <v/>
      </c>
      <c r="CZ1219" s="17" t="str">
        <f>IF(Wedstrijden!AB1040="x","L","")</f>
        <v/>
      </c>
      <c r="DA1219" s="17" t="str">
        <f>IF(Wedstrijden!AC1040="x","M","")</f>
        <v/>
      </c>
      <c r="DB1219" s="17" t="str">
        <f>IF(Wedstrijden!AD1040="x","Z","")</f>
        <v/>
      </c>
      <c r="DC1219" s="17" t="str">
        <f>IF(Wedstrijden!AE1040="x","ZZ","")</f>
        <v/>
      </c>
      <c r="DD1219" s="17" t="str">
        <f>IF(Wedstrijden!AF1040="x","1.40","")</f>
        <v/>
      </c>
      <c r="DE1219" s="17" t="str">
        <f>IF(COUNTA(Wedstrijden!AP1040:AR1040)&lt;&gt;0,6,"")</f>
        <v/>
      </c>
      <c r="DF1219" s="17" t="str">
        <f t="shared" ref="DF1219:DF1282" si="118">IF(COUNTBLANK(DE1219) = 1,"",2)</f>
        <v/>
      </c>
      <c r="DG1219" s="17" t="str">
        <f>IF(Wedstrijden!AP1040="x","L","")</f>
        <v/>
      </c>
      <c r="DH1219" s="17" t="str">
        <f>IF(Wedstrijden!AQ1040="x","M","")</f>
        <v/>
      </c>
      <c r="DI1219" s="17" t="str">
        <f>IF(Wedstrijden!AR1040="x","Z","")</f>
        <v/>
      </c>
      <c r="DJ1219" s="17" t="str">
        <f>IF(Wedstrijden!AS1040="x","Z","")</f>
        <v/>
      </c>
      <c r="DK1219" s="17" t="str">
        <f>IF(COUNTA(Wedstrijden!AU1040:AW1040)&lt;&gt;0,6,"")</f>
        <v/>
      </c>
      <c r="DL1219" s="17" t="str">
        <f t="shared" ref="DL1219:DL1282" si="119">IF(COUNTBLANK(DK1219) = 1,"",1)</f>
        <v/>
      </c>
      <c r="DM1219" s="17" t="str">
        <f>IF(Wedstrijden!AU1040="x","L","")</f>
        <v/>
      </c>
      <c r="DN1219" s="17" t="str">
        <f>IF(Wedstrijden!AV1040="x","M","")</f>
        <v/>
      </c>
      <c r="DO1219" s="17" t="str">
        <f>IF(Wedstrijden!AW1040="x","Z","")</f>
        <v/>
      </c>
      <c r="DP1219" s="17" t="str">
        <f>IF(Wedstrijden!AX1040="x","Z","")</f>
        <v/>
      </c>
    </row>
    <row r="1220" spans="1:120" ht="14.4" x14ac:dyDescent="0.3">
      <c r="A1220" s="21">
        <f>Wedstrijden!A1041</f>
        <v>0</v>
      </c>
      <c r="B1220" s="17" t="str">
        <f>IFERROR(VLOOKUP(Wedstrijden!#REF!,#REF!,2,FALSE),"")</f>
        <v/>
      </c>
      <c r="C1220" s="17" t="e">
        <f>Wedstrijden!#REF!</f>
        <v>#REF!</v>
      </c>
      <c r="D1220" s="17" t="str">
        <f>IFERROR(VLOOKUP(Wedstrijden!#REF!,#REF!,2,FALSE),"")</f>
        <v/>
      </c>
      <c r="E1220" s="17" t="str">
        <f>IFERROR(VLOOKUP(Wedstrijden!#REF!,#REF!,5,FALSE),"")</f>
        <v/>
      </c>
      <c r="F1220" s="17" t="e">
        <f>IF(Wedstrijden!#REF!&lt;&gt;"",Wedstrijden!#REF!,"")</f>
        <v>#REF!</v>
      </c>
      <c r="G1220" s="17" t="e">
        <f>IF(Wedstrijden!#REF!="Indoor",1,0)</f>
        <v>#REF!</v>
      </c>
      <c r="H1220" s="17" t="e">
        <f>Wedstrijden!#REF!</f>
        <v>#REF!</v>
      </c>
      <c r="I1220" s="17" t="e">
        <f>IF(Wedstrijden!#REF!="Nee",0,IF(Wedstrijden!#REF!="Ja",1,""))</f>
        <v>#REF!</v>
      </c>
      <c r="J1220" s="17" t="e">
        <f>IF(Wedstrijden!#REF!&lt;&gt;"",Wedstrijden!#REF!,"")</f>
        <v>#REF!</v>
      </c>
      <c r="W1220" s="18"/>
      <c r="AE1220" s="18"/>
      <c r="AN1220" s="18"/>
      <c r="AU1220" s="18"/>
      <c r="BA1220" s="18"/>
      <c r="BE1220" s="18"/>
      <c r="BJ1220" s="17" t="str">
        <f>IF(COUNTA(Wedstrijden!O1041:Y1041)&lt;&gt;0,1,"")</f>
        <v/>
      </c>
      <c r="BK1220" s="17" t="str">
        <f t="shared" si="114"/>
        <v/>
      </c>
      <c r="BL1220" s="17" t="str">
        <f>IF(Wedstrijden!O1041="x","AA","")</f>
        <v/>
      </c>
      <c r="BM1220" s="17" t="str">
        <f>IF(Wedstrijden!P1041="x","A","")</f>
        <v/>
      </c>
      <c r="BN1220" s="17" t="str">
        <f>IF(Wedstrijden!Q1041="x","B1","")</f>
        <v/>
      </c>
      <c r="BO1220" s="17" t="e">
        <f>IF(Wedstrijden!#REF!="x","BB","")</f>
        <v>#REF!</v>
      </c>
      <c r="BP1220" s="17" t="str">
        <f>IF(Wedstrijden!S1041="x","B","")</f>
        <v/>
      </c>
      <c r="BQ1220" s="17" t="str">
        <f>IF(Wedstrijden!T1041="x","L1","")</f>
        <v/>
      </c>
      <c r="BR1220" s="17" t="str">
        <f>IF(Wedstrijden!U1041="x","L2","")</f>
        <v/>
      </c>
      <c r="BS1220" s="17" t="str">
        <f>IF(Wedstrijden!V1041="x","M1","")</f>
        <v/>
      </c>
      <c r="BT1220" s="17" t="str">
        <f>IF(Wedstrijden!W1041="x","M2","")</f>
        <v/>
      </c>
      <c r="BU1220" s="17" t="str">
        <f>IF(Wedstrijden!X1041="x","Z1","")</f>
        <v/>
      </c>
      <c r="BV1220" s="17" t="str">
        <f>IF(Wedstrijden!Y1041="x","Z2","")</f>
        <v/>
      </c>
      <c r="BW1220" s="17" t="str">
        <f>IF(COUNTA(Wedstrijden!F1041:N1041)&lt;&gt;0,1,"")</f>
        <v/>
      </c>
      <c r="BX1220" s="17" t="str">
        <f t="shared" si="115"/>
        <v/>
      </c>
      <c r="BY1220" s="17" t="str">
        <f>IF(Wedstrijden!F1041="x","BB","")</f>
        <v/>
      </c>
      <c r="BZ1220" s="17" t="str">
        <f>IF(Wedstrijden!G1041="x","B","")</f>
        <v/>
      </c>
      <c r="CA1220" s="17" t="str">
        <f>IF(Wedstrijden!H1041="x","L1","")</f>
        <v/>
      </c>
      <c r="CB1220" s="17" t="str">
        <f>IF(Wedstrijden!I1041="x","L2","")</f>
        <v/>
      </c>
      <c r="CC1220" s="17" t="str">
        <f>IF(Wedstrijden!J1041="x","M1","")</f>
        <v/>
      </c>
      <c r="CD1220" s="17" t="str">
        <f>IF(Wedstrijden!K1041="x","M2","")</f>
        <v/>
      </c>
      <c r="CE1220" s="17" t="str">
        <f>IF(Wedstrijden!L1041="x","Z1","")</f>
        <v/>
      </c>
      <c r="CF1220" s="17" t="str">
        <f>IF(Wedstrijden!M1041="x","Z2","")</f>
        <v/>
      </c>
      <c r="CG1220" s="17" t="str">
        <f>IF(Wedstrijden!N1041="x","ZZL","")</f>
        <v/>
      </c>
      <c r="CL1220" s="17" t="str">
        <f>IF(COUNTA(Wedstrijden!AG1041:AN1041)&lt;&gt;0,2,"")</f>
        <v/>
      </c>
      <c r="CM1220" s="17" t="str">
        <f t="shared" si="116"/>
        <v/>
      </c>
      <c r="CN1220" s="17" t="str">
        <f>IF(Wedstrijden!AG1041="x","AA","")</f>
        <v/>
      </c>
      <c r="CO1220" s="17" t="str">
        <f>IF(Wedstrijden!AH1041="x","A","")</f>
        <v/>
      </c>
      <c r="CP1220" s="17" t="str">
        <f>IF(Wedstrijden!AI1041="x","BB","")</f>
        <v/>
      </c>
      <c r="CQ1220" s="17" t="str">
        <f>IF(Wedstrijden!AJ1041="x","B","")</f>
        <v/>
      </c>
      <c r="CR1220" s="17" t="str">
        <f>IF(Wedstrijden!AK1041="x","L","")</f>
        <v/>
      </c>
      <c r="CS1220" s="17" t="str">
        <f>IF(Wedstrijden!AL1041="x","M","")</f>
        <v/>
      </c>
      <c r="CT1220" s="17" t="str">
        <f>IF(Wedstrijden!AM1041="x","Z","")</f>
        <v/>
      </c>
      <c r="CU1220" s="17" t="str">
        <f>IF(Wedstrijden!AN1041="x","ZZ","")</f>
        <v/>
      </c>
      <c r="CV1220" s="17" t="str">
        <f>IF(COUNTA(Wedstrijden!Z1041:AF1041)&lt;&gt;0,2,"")</f>
        <v/>
      </c>
      <c r="CW1220" s="17" t="str">
        <f t="shared" si="117"/>
        <v/>
      </c>
      <c r="CX1220" s="17" t="str">
        <f>IF(Wedstrijden!Z1041="x","BB","")</f>
        <v/>
      </c>
      <c r="CY1220" s="17" t="str">
        <f>IF(Wedstrijden!AA1041="x","B","")</f>
        <v/>
      </c>
      <c r="CZ1220" s="17" t="str">
        <f>IF(Wedstrijden!AB1041="x","L","")</f>
        <v/>
      </c>
      <c r="DA1220" s="17" t="str">
        <f>IF(Wedstrijden!AC1041="x","M","")</f>
        <v/>
      </c>
      <c r="DB1220" s="17" t="str">
        <f>IF(Wedstrijden!AD1041="x","Z","")</f>
        <v/>
      </c>
      <c r="DC1220" s="17" t="str">
        <f>IF(Wedstrijden!AE1041="x","ZZ","")</f>
        <v/>
      </c>
      <c r="DD1220" s="17" t="str">
        <f>IF(Wedstrijden!AF1041="x","1.40","")</f>
        <v/>
      </c>
      <c r="DE1220" s="17" t="str">
        <f>IF(COUNTA(Wedstrijden!AP1041:AR1041)&lt;&gt;0,6,"")</f>
        <v/>
      </c>
      <c r="DF1220" s="17" t="str">
        <f t="shared" si="118"/>
        <v/>
      </c>
      <c r="DG1220" s="17" t="str">
        <f>IF(Wedstrijden!AP1041="x","L","")</f>
        <v/>
      </c>
      <c r="DH1220" s="17" t="str">
        <f>IF(Wedstrijden!AQ1041="x","M","")</f>
        <v/>
      </c>
      <c r="DI1220" s="17" t="str">
        <f>IF(Wedstrijden!AR1041="x","Z","")</f>
        <v/>
      </c>
      <c r="DJ1220" s="17" t="str">
        <f>IF(Wedstrijden!AS1041="x","Z","")</f>
        <v/>
      </c>
      <c r="DK1220" s="17" t="str">
        <f>IF(COUNTA(Wedstrijden!AU1041:AW1041)&lt;&gt;0,6,"")</f>
        <v/>
      </c>
      <c r="DL1220" s="17" t="str">
        <f t="shared" si="119"/>
        <v/>
      </c>
      <c r="DM1220" s="17" t="str">
        <f>IF(Wedstrijden!AU1041="x","L","")</f>
        <v/>
      </c>
      <c r="DN1220" s="17" t="str">
        <f>IF(Wedstrijden!AV1041="x","M","")</f>
        <v/>
      </c>
      <c r="DO1220" s="17" t="str">
        <f>IF(Wedstrijden!AW1041="x","Z","")</f>
        <v/>
      </c>
      <c r="DP1220" s="17" t="str">
        <f>IF(Wedstrijden!AX1041="x","Z","")</f>
        <v/>
      </c>
    </row>
    <row r="1221" spans="1:120" ht="14.4" x14ac:dyDescent="0.3">
      <c r="A1221" s="21">
        <f>Wedstrijden!A1042</f>
        <v>0</v>
      </c>
      <c r="B1221" s="17" t="str">
        <f>IFERROR(VLOOKUP(Wedstrijden!#REF!,#REF!,2,FALSE),"")</f>
        <v/>
      </c>
      <c r="C1221" s="17" t="e">
        <f>Wedstrijden!#REF!</f>
        <v>#REF!</v>
      </c>
      <c r="D1221" s="17" t="str">
        <f>IFERROR(VLOOKUP(Wedstrijden!#REF!,#REF!,2,FALSE),"")</f>
        <v/>
      </c>
      <c r="E1221" s="17" t="str">
        <f>IFERROR(VLOOKUP(Wedstrijden!#REF!,#REF!,5,FALSE),"")</f>
        <v/>
      </c>
      <c r="F1221" s="17" t="e">
        <f>IF(Wedstrijden!#REF!&lt;&gt;"",Wedstrijden!#REF!,"")</f>
        <v>#REF!</v>
      </c>
      <c r="G1221" s="17" t="e">
        <f>IF(Wedstrijden!#REF!="Indoor",1,0)</f>
        <v>#REF!</v>
      </c>
      <c r="H1221" s="17" t="e">
        <f>Wedstrijden!#REF!</f>
        <v>#REF!</v>
      </c>
      <c r="I1221" s="17" t="e">
        <f>IF(Wedstrijden!#REF!="Nee",0,IF(Wedstrijden!#REF!="Ja",1,""))</f>
        <v>#REF!</v>
      </c>
      <c r="J1221" s="17" t="e">
        <f>IF(Wedstrijden!#REF!&lt;&gt;"",Wedstrijden!#REF!,"")</f>
        <v>#REF!</v>
      </c>
      <c r="W1221" s="18"/>
      <c r="AE1221" s="18"/>
      <c r="AN1221" s="18"/>
      <c r="AU1221" s="18"/>
      <c r="BA1221" s="18"/>
      <c r="BE1221" s="18"/>
      <c r="BJ1221" s="17" t="str">
        <f>IF(COUNTA(Wedstrijden!O1042:Y1042)&lt;&gt;0,1,"")</f>
        <v/>
      </c>
      <c r="BK1221" s="17" t="str">
        <f t="shared" si="114"/>
        <v/>
      </c>
      <c r="BL1221" s="17" t="str">
        <f>IF(Wedstrijden!O1042="x","AA","")</f>
        <v/>
      </c>
      <c r="BM1221" s="17" t="str">
        <f>IF(Wedstrijden!P1042="x","A","")</f>
        <v/>
      </c>
      <c r="BN1221" s="17" t="str">
        <f>IF(Wedstrijden!Q1042="x","B1","")</f>
        <v/>
      </c>
      <c r="BO1221" s="17" t="e">
        <f>IF(Wedstrijden!#REF!="x","BB","")</f>
        <v>#REF!</v>
      </c>
      <c r="BP1221" s="17" t="str">
        <f>IF(Wedstrijden!S1042="x","B","")</f>
        <v/>
      </c>
      <c r="BQ1221" s="17" t="str">
        <f>IF(Wedstrijden!T1042="x","L1","")</f>
        <v/>
      </c>
      <c r="BR1221" s="17" t="str">
        <f>IF(Wedstrijden!U1042="x","L2","")</f>
        <v/>
      </c>
      <c r="BS1221" s="17" t="str">
        <f>IF(Wedstrijden!V1042="x","M1","")</f>
        <v/>
      </c>
      <c r="BT1221" s="17" t="str">
        <f>IF(Wedstrijden!W1042="x","M2","")</f>
        <v/>
      </c>
      <c r="BU1221" s="17" t="str">
        <f>IF(Wedstrijden!X1042="x","Z1","")</f>
        <v/>
      </c>
      <c r="BV1221" s="17" t="str">
        <f>IF(Wedstrijden!Y1042="x","Z2","")</f>
        <v/>
      </c>
      <c r="BW1221" s="17" t="str">
        <f>IF(COUNTA(Wedstrijden!F1042:N1042)&lt;&gt;0,1,"")</f>
        <v/>
      </c>
      <c r="BX1221" s="17" t="str">
        <f t="shared" si="115"/>
        <v/>
      </c>
      <c r="BY1221" s="17" t="str">
        <f>IF(Wedstrijden!F1042="x","BB","")</f>
        <v/>
      </c>
      <c r="BZ1221" s="17" t="str">
        <f>IF(Wedstrijden!G1042="x","B","")</f>
        <v/>
      </c>
      <c r="CA1221" s="17" t="str">
        <f>IF(Wedstrijden!H1042="x","L1","")</f>
        <v/>
      </c>
      <c r="CB1221" s="17" t="str">
        <f>IF(Wedstrijden!I1042="x","L2","")</f>
        <v/>
      </c>
      <c r="CC1221" s="17" t="str">
        <f>IF(Wedstrijden!J1042="x","M1","")</f>
        <v/>
      </c>
      <c r="CD1221" s="17" t="str">
        <f>IF(Wedstrijden!K1042="x","M2","")</f>
        <v/>
      </c>
      <c r="CE1221" s="17" t="str">
        <f>IF(Wedstrijden!L1042="x","Z1","")</f>
        <v/>
      </c>
      <c r="CF1221" s="17" t="str">
        <f>IF(Wedstrijden!M1042="x","Z2","")</f>
        <v/>
      </c>
      <c r="CG1221" s="17" t="str">
        <f>IF(Wedstrijden!N1042="x","ZZL","")</f>
        <v/>
      </c>
      <c r="CL1221" s="17" t="str">
        <f>IF(COUNTA(Wedstrijden!AG1042:AN1042)&lt;&gt;0,2,"")</f>
        <v/>
      </c>
      <c r="CM1221" s="17" t="str">
        <f t="shared" si="116"/>
        <v/>
      </c>
      <c r="CN1221" s="17" t="str">
        <f>IF(Wedstrijden!AG1042="x","AA","")</f>
        <v/>
      </c>
      <c r="CO1221" s="17" t="str">
        <f>IF(Wedstrijden!AH1042="x","A","")</f>
        <v/>
      </c>
      <c r="CP1221" s="17" t="str">
        <f>IF(Wedstrijden!AI1042="x","BB","")</f>
        <v/>
      </c>
      <c r="CQ1221" s="17" t="str">
        <f>IF(Wedstrijden!AJ1042="x","B","")</f>
        <v/>
      </c>
      <c r="CR1221" s="17" t="str">
        <f>IF(Wedstrijden!AK1042="x","L","")</f>
        <v/>
      </c>
      <c r="CS1221" s="17" t="str">
        <f>IF(Wedstrijden!AL1042="x","M","")</f>
        <v/>
      </c>
      <c r="CT1221" s="17" t="str">
        <f>IF(Wedstrijden!AM1042="x","Z","")</f>
        <v/>
      </c>
      <c r="CU1221" s="17" t="str">
        <f>IF(Wedstrijden!AN1042="x","ZZ","")</f>
        <v/>
      </c>
      <c r="CV1221" s="17" t="str">
        <f>IF(COUNTA(Wedstrijden!Z1042:AF1042)&lt;&gt;0,2,"")</f>
        <v/>
      </c>
      <c r="CW1221" s="17" t="str">
        <f t="shared" si="117"/>
        <v/>
      </c>
      <c r="CX1221" s="17" t="str">
        <f>IF(Wedstrijden!Z1042="x","BB","")</f>
        <v/>
      </c>
      <c r="CY1221" s="17" t="str">
        <f>IF(Wedstrijden!AA1042="x","B","")</f>
        <v/>
      </c>
      <c r="CZ1221" s="17" t="str">
        <f>IF(Wedstrijden!AB1042="x","L","")</f>
        <v/>
      </c>
      <c r="DA1221" s="17" t="str">
        <f>IF(Wedstrijden!AC1042="x","M","")</f>
        <v/>
      </c>
      <c r="DB1221" s="17" t="str">
        <f>IF(Wedstrijden!AD1042="x","Z","")</f>
        <v/>
      </c>
      <c r="DC1221" s="17" t="str">
        <f>IF(Wedstrijden!AE1042="x","ZZ","")</f>
        <v/>
      </c>
      <c r="DD1221" s="17" t="str">
        <f>IF(Wedstrijden!AF1042="x","1.40","")</f>
        <v/>
      </c>
      <c r="DE1221" s="17" t="str">
        <f>IF(COUNTA(Wedstrijden!AP1042:AR1042)&lt;&gt;0,6,"")</f>
        <v/>
      </c>
      <c r="DF1221" s="17" t="str">
        <f t="shared" si="118"/>
        <v/>
      </c>
      <c r="DG1221" s="17" t="str">
        <f>IF(Wedstrijden!AP1042="x","L","")</f>
        <v/>
      </c>
      <c r="DH1221" s="17" t="str">
        <f>IF(Wedstrijden!AQ1042="x","M","")</f>
        <v/>
      </c>
      <c r="DI1221" s="17" t="str">
        <f>IF(Wedstrijden!AR1042="x","Z","")</f>
        <v/>
      </c>
      <c r="DJ1221" s="17" t="str">
        <f>IF(Wedstrijden!AS1042="x","Z","")</f>
        <v/>
      </c>
      <c r="DK1221" s="17" t="str">
        <f>IF(COUNTA(Wedstrijden!AU1042:AW1042)&lt;&gt;0,6,"")</f>
        <v/>
      </c>
      <c r="DL1221" s="17" t="str">
        <f t="shared" si="119"/>
        <v/>
      </c>
      <c r="DM1221" s="17" t="str">
        <f>IF(Wedstrijden!AU1042="x","L","")</f>
        <v/>
      </c>
      <c r="DN1221" s="17" t="str">
        <f>IF(Wedstrijden!AV1042="x","M","")</f>
        <v/>
      </c>
      <c r="DO1221" s="17" t="str">
        <f>IF(Wedstrijden!AW1042="x","Z","")</f>
        <v/>
      </c>
      <c r="DP1221" s="17" t="str">
        <f>IF(Wedstrijden!AX1042="x","Z","")</f>
        <v/>
      </c>
    </row>
    <row r="1222" spans="1:120" ht="14.4" x14ac:dyDescent="0.3">
      <c r="A1222" s="21">
        <f>Wedstrijden!A1043</f>
        <v>0</v>
      </c>
      <c r="B1222" s="17" t="str">
        <f>IFERROR(VLOOKUP(Wedstrijden!#REF!,#REF!,2,FALSE),"")</f>
        <v/>
      </c>
      <c r="C1222" s="17" t="e">
        <f>Wedstrijden!#REF!</f>
        <v>#REF!</v>
      </c>
      <c r="D1222" s="17" t="str">
        <f>IFERROR(VLOOKUP(Wedstrijden!#REF!,#REF!,2,FALSE),"")</f>
        <v/>
      </c>
      <c r="E1222" s="17" t="str">
        <f>IFERROR(VLOOKUP(Wedstrijden!#REF!,#REF!,5,FALSE),"")</f>
        <v/>
      </c>
      <c r="F1222" s="17" t="e">
        <f>IF(Wedstrijden!#REF!&lt;&gt;"",Wedstrijden!#REF!,"")</f>
        <v>#REF!</v>
      </c>
      <c r="G1222" s="17" t="e">
        <f>IF(Wedstrijden!#REF!="Indoor",1,0)</f>
        <v>#REF!</v>
      </c>
      <c r="H1222" s="17" t="e">
        <f>Wedstrijden!#REF!</f>
        <v>#REF!</v>
      </c>
      <c r="I1222" s="17" t="e">
        <f>IF(Wedstrijden!#REF!="Nee",0,IF(Wedstrijden!#REF!="Ja",1,""))</f>
        <v>#REF!</v>
      </c>
      <c r="J1222" s="17" t="e">
        <f>IF(Wedstrijden!#REF!&lt;&gt;"",Wedstrijden!#REF!,"")</f>
        <v>#REF!</v>
      </c>
      <c r="W1222" s="18"/>
      <c r="AE1222" s="18"/>
      <c r="AN1222" s="18"/>
      <c r="AU1222" s="18"/>
      <c r="BA1222" s="18"/>
      <c r="BE1222" s="18"/>
      <c r="BJ1222" s="17" t="str">
        <f>IF(COUNTA(Wedstrijden!O1043:Y1043)&lt;&gt;0,1,"")</f>
        <v/>
      </c>
      <c r="BK1222" s="17" t="str">
        <f t="shared" si="114"/>
        <v/>
      </c>
      <c r="BL1222" s="17" t="str">
        <f>IF(Wedstrijden!O1043="x","AA","")</f>
        <v/>
      </c>
      <c r="BM1222" s="17" t="str">
        <f>IF(Wedstrijden!P1043="x","A","")</f>
        <v/>
      </c>
      <c r="BN1222" s="17" t="str">
        <f>IF(Wedstrijden!Q1043="x","B1","")</f>
        <v/>
      </c>
      <c r="BO1222" s="17" t="e">
        <f>IF(Wedstrijden!#REF!="x","BB","")</f>
        <v>#REF!</v>
      </c>
      <c r="BP1222" s="17" t="str">
        <f>IF(Wedstrijden!S1043="x","B","")</f>
        <v/>
      </c>
      <c r="BQ1222" s="17" t="str">
        <f>IF(Wedstrijden!T1043="x","L1","")</f>
        <v/>
      </c>
      <c r="BR1222" s="17" t="str">
        <f>IF(Wedstrijden!U1043="x","L2","")</f>
        <v/>
      </c>
      <c r="BS1222" s="17" t="str">
        <f>IF(Wedstrijden!V1043="x","M1","")</f>
        <v/>
      </c>
      <c r="BT1222" s="17" t="str">
        <f>IF(Wedstrijden!W1043="x","M2","")</f>
        <v/>
      </c>
      <c r="BU1222" s="17" t="str">
        <f>IF(Wedstrijden!X1043="x","Z1","")</f>
        <v/>
      </c>
      <c r="BV1222" s="17" t="str">
        <f>IF(Wedstrijden!Y1043="x","Z2","")</f>
        <v/>
      </c>
      <c r="BW1222" s="17" t="str">
        <f>IF(COUNTA(Wedstrijden!F1043:N1043)&lt;&gt;0,1,"")</f>
        <v/>
      </c>
      <c r="BX1222" s="17" t="str">
        <f t="shared" si="115"/>
        <v/>
      </c>
      <c r="BY1222" s="17" t="str">
        <f>IF(Wedstrijden!F1043="x","BB","")</f>
        <v/>
      </c>
      <c r="BZ1222" s="17" t="str">
        <f>IF(Wedstrijden!G1043="x","B","")</f>
        <v/>
      </c>
      <c r="CA1222" s="17" t="str">
        <f>IF(Wedstrijden!H1043="x","L1","")</f>
        <v/>
      </c>
      <c r="CB1222" s="17" t="str">
        <f>IF(Wedstrijden!I1043="x","L2","")</f>
        <v/>
      </c>
      <c r="CC1222" s="17" t="str">
        <f>IF(Wedstrijden!J1043="x","M1","")</f>
        <v/>
      </c>
      <c r="CD1222" s="17" t="str">
        <f>IF(Wedstrijden!K1043="x","M2","")</f>
        <v/>
      </c>
      <c r="CE1222" s="17" t="str">
        <f>IF(Wedstrijden!L1043="x","Z1","")</f>
        <v/>
      </c>
      <c r="CF1222" s="17" t="str">
        <f>IF(Wedstrijden!M1043="x","Z2","")</f>
        <v/>
      </c>
      <c r="CG1222" s="17" t="str">
        <f>IF(Wedstrijden!N1043="x","ZZL","")</f>
        <v/>
      </c>
      <c r="CL1222" s="17" t="str">
        <f>IF(COUNTA(Wedstrijden!AG1043:AN1043)&lt;&gt;0,2,"")</f>
        <v/>
      </c>
      <c r="CM1222" s="17" t="str">
        <f t="shared" si="116"/>
        <v/>
      </c>
      <c r="CN1222" s="17" t="str">
        <f>IF(Wedstrijden!AG1043="x","AA","")</f>
        <v/>
      </c>
      <c r="CO1222" s="17" t="str">
        <f>IF(Wedstrijden!AH1043="x","A","")</f>
        <v/>
      </c>
      <c r="CP1222" s="17" t="str">
        <f>IF(Wedstrijden!AI1043="x","BB","")</f>
        <v/>
      </c>
      <c r="CQ1222" s="17" t="str">
        <f>IF(Wedstrijden!AJ1043="x","B","")</f>
        <v/>
      </c>
      <c r="CR1222" s="17" t="str">
        <f>IF(Wedstrijden!AK1043="x","L","")</f>
        <v/>
      </c>
      <c r="CS1222" s="17" t="str">
        <f>IF(Wedstrijden!AL1043="x","M","")</f>
        <v/>
      </c>
      <c r="CT1222" s="17" t="str">
        <f>IF(Wedstrijden!AM1043="x","Z","")</f>
        <v/>
      </c>
      <c r="CU1222" s="17" t="str">
        <f>IF(Wedstrijden!AN1043="x","ZZ","")</f>
        <v/>
      </c>
      <c r="CV1222" s="17" t="str">
        <f>IF(COUNTA(Wedstrijden!Z1043:AF1043)&lt;&gt;0,2,"")</f>
        <v/>
      </c>
      <c r="CW1222" s="17" t="str">
        <f t="shared" si="117"/>
        <v/>
      </c>
      <c r="CX1222" s="17" t="str">
        <f>IF(Wedstrijden!Z1043="x","BB","")</f>
        <v/>
      </c>
      <c r="CY1222" s="17" t="str">
        <f>IF(Wedstrijden!AA1043="x","B","")</f>
        <v/>
      </c>
      <c r="CZ1222" s="17" t="str">
        <f>IF(Wedstrijden!AB1043="x","L","")</f>
        <v/>
      </c>
      <c r="DA1222" s="17" t="str">
        <f>IF(Wedstrijden!AC1043="x","M","")</f>
        <v/>
      </c>
      <c r="DB1222" s="17" t="str">
        <f>IF(Wedstrijden!AD1043="x","Z","")</f>
        <v/>
      </c>
      <c r="DC1222" s="17" t="str">
        <f>IF(Wedstrijden!AE1043="x","ZZ","")</f>
        <v/>
      </c>
      <c r="DD1222" s="17" t="str">
        <f>IF(Wedstrijden!AF1043="x","1.40","")</f>
        <v/>
      </c>
      <c r="DE1222" s="17" t="str">
        <f>IF(COUNTA(Wedstrijden!AP1043:AR1043)&lt;&gt;0,6,"")</f>
        <v/>
      </c>
      <c r="DF1222" s="17" t="str">
        <f t="shared" si="118"/>
        <v/>
      </c>
      <c r="DG1222" s="17" t="str">
        <f>IF(Wedstrijden!AP1043="x","L","")</f>
        <v/>
      </c>
      <c r="DH1222" s="17" t="str">
        <f>IF(Wedstrijden!AQ1043="x","M","")</f>
        <v/>
      </c>
      <c r="DI1222" s="17" t="str">
        <f>IF(Wedstrijden!AR1043="x","Z","")</f>
        <v/>
      </c>
      <c r="DJ1222" s="17" t="str">
        <f>IF(Wedstrijden!AS1043="x","Z","")</f>
        <v/>
      </c>
      <c r="DK1222" s="17" t="str">
        <f>IF(COUNTA(Wedstrijden!AU1043:AW1043)&lt;&gt;0,6,"")</f>
        <v/>
      </c>
      <c r="DL1222" s="17" t="str">
        <f t="shared" si="119"/>
        <v/>
      </c>
      <c r="DM1222" s="17" t="str">
        <f>IF(Wedstrijden!AU1043="x","L","")</f>
        <v/>
      </c>
      <c r="DN1222" s="17" t="str">
        <f>IF(Wedstrijden!AV1043="x","M","")</f>
        <v/>
      </c>
      <c r="DO1222" s="17" t="str">
        <f>IF(Wedstrijden!AW1043="x","Z","")</f>
        <v/>
      </c>
      <c r="DP1222" s="17" t="str">
        <f>IF(Wedstrijden!AX1043="x","Z","")</f>
        <v/>
      </c>
    </row>
    <row r="1223" spans="1:120" ht="14.4" x14ac:dyDescent="0.3">
      <c r="A1223" s="21">
        <f>Wedstrijden!A1044</f>
        <v>0</v>
      </c>
      <c r="B1223" s="17" t="str">
        <f>IFERROR(VLOOKUP(Wedstrijden!#REF!,#REF!,2,FALSE),"")</f>
        <v/>
      </c>
      <c r="C1223" s="17" t="e">
        <f>Wedstrijden!#REF!</f>
        <v>#REF!</v>
      </c>
      <c r="D1223" s="17" t="str">
        <f>IFERROR(VLOOKUP(Wedstrijden!#REF!,#REF!,2,FALSE),"")</f>
        <v/>
      </c>
      <c r="E1223" s="17" t="str">
        <f>IFERROR(VLOOKUP(Wedstrijden!#REF!,#REF!,5,FALSE),"")</f>
        <v/>
      </c>
      <c r="F1223" s="17" t="e">
        <f>IF(Wedstrijden!#REF!&lt;&gt;"",Wedstrijden!#REF!,"")</f>
        <v>#REF!</v>
      </c>
      <c r="G1223" s="17" t="e">
        <f>IF(Wedstrijden!#REF!="Indoor",1,0)</f>
        <v>#REF!</v>
      </c>
      <c r="H1223" s="17" t="e">
        <f>Wedstrijden!#REF!</f>
        <v>#REF!</v>
      </c>
      <c r="I1223" s="17" t="e">
        <f>IF(Wedstrijden!#REF!="Nee",0,IF(Wedstrijden!#REF!="Ja",1,""))</f>
        <v>#REF!</v>
      </c>
      <c r="J1223" s="17" t="e">
        <f>IF(Wedstrijden!#REF!&lt;&gt;"",Wedstrijden!#REF!,"")</f>
        <v>#REF!</v>
      </c>
      <c r="W1223" s="18"/>
      <c r="AE1223" s="18"/>
      <c r="AN1223" s="18"/>
      <c r="AU1223" s="18"/>
      <c r="BA1223" s="18"/>
      <c r="BE1223" s="18"/>
      <c r="BJ1223" s="17" t="str">
        <f>IF(COUNTA(Wedstrijden!O1044:Y1044)&lt;&gt;0,1,"")</f>
        <v/>
      </c>
      <c r="BK1223" s="17" t="str">
        <f t="shared" si="114"/>
        <v/>
      </c>
      <c r="BL1223" s="17" t="str">
        <f>IF(Wedstrijden!O1044="x","AA","")</f>
        <v/>
      </c>
      <c r="BM1223" s="17" t="str">
        <f>IF(Wedstrijden!P1044="x","A","")</f>
        <v/>
      </c>
      <c r="BN1223" s="17" t="str">
        <f>IF(Wedstrijden!Q1044="x","B1","")</f>
        <v/>
      </c>
      <c r="BO1223" s="17" t="e">
        <f>IF(Wedstrijden!#REF!="x","BB","")</f>
        <v>#REF!</v>
      </c>
      <c r="BP1223" s="17" t="str">
        <f>IF(Wedstrijden!S1044="x","B","")</f>
        <v/>
      </c>
      <c r="BQ1223" s="17" t="str">
        <f>IF(Wedstrijden!T1044="x","L1","")</f>
        <v/>
      </c>
      <c r="BR1223" s="17" t="str">
        <f>IF(Wedstrijden!U1044="x","L2","")</f>
        <v/>
      </c>
      <c r="BS1223" s="17" t="str">
        <f>IF(Wedstrijden!V1044="x","M1","")</f>
        <v/>
      </c>
      <c r="BT1223" s="17" t="str">
        <f>IF(Wedstrijden!W1044="x","M2","")</f>
        <v/>
      </c>
      <c r="BU1223" s="17" t="str">
        <f>IF(Wedstrijden!X1044="x","Z1","")</f>
        <v/>
      </c>
      <c r="BV1223" s="17" t="str">
        <f>IF(Wedstrijden!Y1044="x","Z2","")</f>
        <v/>
      </c>
      <c r="BW1223" s="17" t="str">
        <f>IF(COUNTA(Wedstrijden!F1044:N1044)&lt;&gt;0,1,"")</f>
        <v/>
      </c>
      <c r="BX1223" s="17" t="str">
        <f t="shared" si="115"/>
        <v/>
      </c>
      <c r="BY1223" s="17" t="str">
        <f>IF(Wedstrijden!F1044="x","BB","")</f>
        <v/>
      </c>
      <c r="BZ1223" s="17" t="str">
        <f>IF(Wedstrijden!G1044="x","B","")</f>
        <v/>
      </c>
      <c r="CA1223" s="17" t="str">
        <f>IF(Wedstrijden!H1044="x","L1","")</f>
        <v/>
      </c>
      <c r="CB1223" s="17" t="str">
        <f>IF(Wedstrijden!I1044="x","L2","")</f>
        <v/>
      </c>
      <c r="CC1223" s="17" t="str">
        <f>IF(Wedstrijden!J1044="x","M1","")</f>
        <v/>
      </c>
      <c r="CD1223" s="17" t="str">
        <f>IF(Wedstrijden!K1044="x","M2","")</f>
        <v/>
      </c>
      <c r="CE1223" s="17" t="str">
        <f>IF(Wedstrijden!L1044="x","Z1","")</f>
        <v/>
      </c>
      <c r="CF1223" s="17" t="str">
        <f>IF(Wedstrijden!M1044="x","Z2","")</f>
        <v/>
      </c>
      <c r="CG1223" s="17" t="str">
        <f>IF(Wedstrijden!N1044="x","ZZL","")</f>
        <v/>
      </c>
      <c r="CL1223" s="17" t="str">
        <f>IF(COUNTA(Wedstrijden!AG1044:AN1044)&lt;&gt;0,2,"")</f>
        <v/>
      </c>
      <c r="CM1223" s="17" t="str">
        <f t="shared" si="116"/>
        <v/>
      </c>
      <c r="CN1223" s="17" t="str">
        <f>IF(Wedstrijden!AG1044="x","AA","")</f>
        <v/>
      </c>
      <c r="CO1223" s="17" t="str">
        <f>IF(Wedstrijden!AH1044="x","A","")</f>
        <v/>
      </c>
      <c r="CP1223" s="17" t="str">
        <f>IF(Wedstrijden!AI1044="x","BB","")</f>
        <v/>
      </c>
      <c r="CQ1223" s="17" t="str">
        <f>IF(Wedstrijden!AJ1044="x","B","")</f>
        <v/>
      </c>
      <c r="CR1223" s="17" t="str">
        <f>IF(Wedstrijden!AK1044="x","L","")</f>
        <v/>
      </c>
      <c r="CS1223" s="17" t="str">
        <f>IF(Wedstrijden!AL1044="x","M","")</f>
        <v/>
      </c>
      <c r="CT1223" s="17" t="str">
        <f>IF(Wedstrijden!AM1044="x","Z","")</f>
        <v/>
      </c>
      <c r="CU1223" s="17" t="str">
        <f>IF(Wedstrijden!AN1044="x","ZZ","")</f>
        <v/>
      </c>
      <c r="CV1223" s="17" t="str">
        <f>IF(COUNTA(Wedstrijden!Z1044:AF1044)&lt;&gt;0,2,"")</f>
        <v/>
      </c>
      <c r="CW1223" s="17" t="str">
        <f t="shared" si="117"/>
        <v/>
      </c>
      <c r="CX1223" s="17" t="str">
        <f>IF(Wedstrijden!Z1044="x","BB","")</f>
        <v/>
      </c>
      <c r="CY1223" s="17" t="str">
        <f>IF(Wedstrijden!AA1044="x","B","")</f>
        <v/>
      </c>
      <c r="CZ1223" s="17" t="str">
        <f>IF(Wedstrijden!AB1044="x","L","")</f>
        <v/>
      </c>
      <c r="DA1223" s="17" t="str">
        <f>IF(Wedstrijden!AC1044="x","M","")</f>
        <v/>
      </c>
      <c r="DB1223" s="17" t="str">
        <f>IF(Wedstrijden!AD1044="x","Z","")</f>
        <v/>
      </c>
      <c r="DC1223" s="17" t="str">
        <f>IF(Wedstrijden!AE1044="x","ZZ","")</f>
        <v/>
      </c>
      <c r="DD1223" s="17" t="str">
        <f>IF(Wedstrijden!AF1044="x","1.40","")</f>
        <v/>
      </c>
      <c r="DE1223" s="17" t="str">
        <f>IF(COUNTA(Wedstrijden!AP1044:AR1044)&lt;&gt;0,6,"")</f>
        <v/>
      </c>
      <c r="DF1223" s="17" t="str">
        <f t="shared" si="118"/>
        <v/>
      </c>
      <c r="DG1223" s="17" t="str">
        <f>IF(Wedstrijden!AP1044="x","L","")</f>
        <v/>
      </c>
      <c r="DH1223" s="17" t="str">
        <f>IF(Wedstrijden!AQ1044="x","M","")</f>
        <v/>
      </c>
      <c r="DI1223" s="17" t="str">
        <f>IF(Wedstrijden!AR1044="x","Z","")</f>
        <v/>
      </c>
      <c r="DJ1223" s="17" t="str">
        <f>IF(Wedstrijden!AS1044="x","Z","")</f>
        <v/>
      </c>
      <c r="DK1223" s="17" t="str">
        <f>IF(COUNTA(Wedstrijden!AU1044:AW1044)&lt;&gt;0,6,"")</f>
        <v/>
      </c>
      <c r="DL1223" s="17" t="str">
        <f t="shared" si="119"/>
        <v/>
      </c>
      <c r="DM1223" s="17" t="str">
        <f>IF(Wedstrijden!AU1044="x","L","")</f>
        <v/>
      </c>
      <c r="DN1223" s="17" t="str">
        <f>IF(Wedstrijden!AV1044="x","M","")</f>
        <v/>
      </c>
      <c r="DO1223" s="17" t="str">
        <f>IF(Wedstrijden!AW1044="x","Z","")</f>
        <v/>
      </c>
      <c r="DP1223" s="17" t="str">
        <f>IF(Wedstrijden!AX1044="x","Z","")</f>
        <v/>
      </c>
    </row>
    <row r="1224" spans="1:120" ht="14.4" x14ac:dyDescent="0.3">
      <c r="A1224" s="21">
        <f>Wedstrijden!A1045</f>
        <v>0</v>
      </c>
      <c r="B1224" s="17" t="str">
        <f>IFERROR(VLOOKUP(Wedstrijden!#REF!,#REF!,2,FALSE),"")</f>
        <v/>
      </c>
      <c r="C1224" s="17" t="e">
        <f>Wedstrijden!#REF!</f>
        <v>#REF!</v>
      </c>
      <c r="D1224" s="17" t="str">
        <f>IFERROR(VLOOKUP(Wedstrijden!#REF!,#REF!,2,FALSE),"")</f>
        <v/>
      </c>
      <c r="E1224" s="17" t="str">
        <f>IFERROR(VLOOKUP(Wedstrijden!#REF!,#REF!,5,FALSE),"")</f>
        <v/>
      </c>
      <c r="F1224" s="17" t="e">
        <f>IF(Wedstrijden!#REF!&lt;&gt;"",Wedstrijden!#REF!,"")</f>
        <v>#REF!</v>
      </c>
      <c r="G1224" s="17" t="e">
        <f>IF(Wedstrijden!#REF!="Indoor",1,0)</f>
        <v>#REF!</v>
      </c>
      <c r="H1224" s="17" t="e">
        <f>Wedstrijden!#REF!</f>
        <v>#REF!</v>
      </c>
      <c r="I1224" s="17" t="e">
        <f>IF(Wedstrijden!#REF!="Nee",0,IF(Wedstrijden!#REF!="Ja",1,""))</f>
        <v>#REF!</v>
      </c>
      <c r="J1224" s="17" t="e">
        <f>IF(Wedstrijden!#REF!&lt;&gt;"",Wedstrijden!#REF!,"")</f>
        <v>#REF!</v>
      </c>
      <c r="W1224" s="18"/>
      <c r="AE1224" s="18"/>
      <c r="AN1224" s="18"/>
      <c r="AU1224" s="18"/>
      <c r="BA1224" s="18"/>
      <c r="BE1224" s="18"/>
      <c r="BJ1224" s="17" t="str">
        <f>IF(COUNTA(Wedstrijden!O1045:Y1045)&lt;&gt;0,1,"")</f>
        <v/>
      </c>
      <c r="BK1224" s="17" t="str">
        <f t="shared" si="114"/>
        <v/>
      </c>
      <c r="BL1224" s="17" t="str">
        <f>IF(Wedstrijden!O1045="x","AA","")</f>
        <v/>
      </c>
      <c r="BM1224" s="17" t="str">
        <f>IF(Wedstrijden!P1045="x","A","")</f>
        <v/>
      </c>
      <c r="BN1224" s="17" t="str">
        <f>IF(Wedstrijden!Q1045="x","B1","")</f>
        <v/>
      </c>
      <c r="BO1224" s="17" t="e">
        <f>IF(Wedstrijden!#REF!="x","BB","")</f>
        <v>#REF!</v>
      </c>
      <c r="BP1224" s="17" t="str">
        <f>IF(Wedstrijden!S1045="x","B","")</f>
        <v/>
      </c>
      <c r="BQ1224" s="17" t="str">
        <f>IF(Wedstrijden!T1045="x","L1","")</f>
        <v/>
      </c>
      <c r="BR1224" s="17" t="str">
        <f>IF(Wedstrijden!U1045="x","L2","")</f>
        <v/>
      </c>
      <c r="BS1224" s="17" t="str">
        <f>IF(Wedstrijden!V1045="x","M1","")</f>
        <v/>
      </c>
      <c r="BT1224" s="17" t="str">
        <f>IF(Wedstrijden!W1045="x","M2","")</f>
        <v/>
      </c>
      <c r="BU1224" s="17" t="str">
        <f>IF(Wedstrijden!X1045="x","Z1","")</f>
        <v/>
      </c>
      <c r="BV1224" s="17" t="str">
        <f>IF(Wedstrijden!Y1045="x","Z2","")</f>
        <v/>
      </c>
      <c r="BW1224" s="17" t="str">
        <f>IF(COUNTA(Wedstrijden!F1045:N1045)&lt;&gt;0,1,"")</f>
        <v/>
      </c>
      <c r="BX1224" s="17" t="str">
        <f t="shared" si="115"/>
        <v/>
      </c>
      <c r="BY1224" s="17" t="str">
        <f>IF(Wedstrijden!F1045="x","BB","")</f>
        <v/>
      </c>
      <c r="BZ1224" s="17" t="str">
        <f>IF(Wedstrijden!G1045="x","B","")</f>
        <v/>
      </c>
      <c r="CA1224" s="17" t="str">
        <f>IF(Wedstrijden!H1045="x","L1","")</f>
        <v/>
      </c>
      <c r="CB1224" s="17" t="str">
        <f>IF(Wedstrijden!I1045="x","L2","")</f>
        <v/>
      </c>
      <c r="CC1224" s="17" t="str">
        <f>IF(Wedstrijden!J1045="x","M1","")</f>
        <v/>
      </c>
      <c r="CD1224" s="17" t="str">
        <f>IF(Wedstrijden!K1045="x","M2","")</f>
        <v/>
      </c>
      <c r="CE1224" s="17" t="str">
        <f>IF(Wedstrijden!L1045="x","Z1","")</f>
        <v/>
      </c>
      <c r="CF1224" s="17" t="str">
        <f>IF(Wedstrijden!M1045="x","Z2","")</f>
        <v/>
      </c>
      <c r="CG1224" s="17" t="str">
        <f>IF(Wedstrijden!N1045="x","ZZL","")</f>
        <v/>
      </c>
      <c r="CL1224" s="17" t="str">
        <f>IF(COUNTA(Wedstrijden!AG1045:AN1045)&lt;&gt;0,2,"")</f>
        <v/>
      </c>
      <c r="CM1224" s="17" t="str">
        <f t="shared" si="116"/>
        <v/>
      </c>
      <c r="CN1224" s="17" t="str">
        <f>IF(Wedstrijden!AG1045="x","AA","")</f>
        <v/>
      </c>
      <c r="CO1224" s="17" t="str">
        <f>IF(Wedstrijden!AH1045="x","A","")</f>
        <v/>
      </c>
      <c r="CP1224" s="17" t="str">
        <f>IF(Wedstrijden!AI1045="x","BB","")</f>
        <v/>
      </c>
      <c r="CQ1224" s="17" t="str">
        <f>IF(Wedstrijden!AJ1045="x","B","")</f>
        <v/>
      </c>
      <c r="CR1224" s="17" t="str">
        <f>IF(Wedstrijden!AK1045="x","L","")</f>
        <v/>
      </c>
      <c r="CS1224" s="17" t="str">
        <f>IF(Wedstrijden!AL1045="x","M","")</f>
        <v/>
      </c>
      <c r="CT1224" s="17" t="str">
        <f>IF(Wedstrijden!AM1045="x","Z","")</f>
        <v/>
      </c>
      <c r="CU1224" s="17" t="str">
        <f>IF(Wedstrijden!AN1045="x","ZZ","")</f>
        <v/>
      </c>
      <c r="CV1224" s="17" t="str">
        <f>IF(COUNTA(Wedstrijden!Z1045:AF1045)&lt;&gt;0,2,"")</f>
        <v/>
      </c>
      <c r="CW1224" s="17" t="str">
        <f t="shared" si="117"/>
        <v/>
      </c>
      <c r="CX1224" s="17" t="str">
        <f>IF(Wedstrijden!Z1045="x","BB","")</f>
        <v/>
      </c>
      <c r="CY1224" s="17" t="str">
        <f>IF(Wedstrijden!AA1045="x","B","")</f>
        <v/>
      </c>
      <c r="CZ1224" s="17" t="str">
        <f>IF(Wedstrijden!AB1045="x","L","")</f>
        <v/>
      </c>
      <c r="DA1224" s="17" t="str">
        <f>IF(Wedstrijden!AC1045="x","M","")</f>
        <v/>
      </c>
      <c r="DB1224" s="17" t="str">
        <f>IF(Wedstrijden!AD1045="x","Z","")</f>
        <v/>
      </c>
      <c r="DC1224" s="17" t="str">
        <f>IF(Wedstrijden!AE1045="x","ZZ","")</f>
        <v/>
      </c>
      <c r="DD1224" s="17" t="str">
        <f>IF(Wedstrijden!AF1045="x","1.40","")</f>
        <v/>
      </c>
      <c r="DE1224" s="17" t="str">
        <f>IF(COUNTA(Wedstrijden!AP1045:AR1045)&lt;&gt;0,6,"")</f>
        <v/>
      </c>
      <c r="DF1224" s="17" t="str">
        <f t="shared" si="118"/>
        <v/>
      </c>
      <c r="DG1224" s="17" t="str">
        <f>IF(Wedstrijden!AP1045="x","L","")</f>
        <v/>
      </c>
      <c r="DH1224" s="17" t="str">
        <f>IF(Wedstrijden!AQ1045="x","M","")</f>
        <v/>
      </c>
      <c r="DI1224" s="17" t="str">
        <f>IF(Wedstrijden!AR1045="x","Z","")</f>
        <v/>
      </c>
      <c r="DJ1224" s="17" t="str">
        <f>IF(Wedstrijden!AS1045="x","Z","")</f>
        <v/>
      </c>
      <c r="DK1224" s="17" t="str">
        <f>IF(COUNTA(Wedstrijden!AU1045:AW1045)&lt;&gt;0,6,"")</f>
        <v/>
      </c>
      <c r="DL1224" s="17" t="str">
        <f t="shared" si="119"/>
        <v/>
      </c>
      <c r="DM1224" s="17" t="str">
        <f>IF(Wedstrijden!AU1045="x","L","")</f>
        <v/>
      </c>
      <c r="DN1224" s="17" t="str">
        <f>IF(Wedstrijden!AV1045="x","M","")</f>
        <v/>
      </c>
      <c r="DO1224" s="17" t="str">
        <f>IF(Wedstrijden!AW1045="x","Z","")</f>
        <v/>
      </c>
      <c r="DP1224" s="17" t="str">
        <f>IF(Wedstrijden!AX1045="x","Z","")</f>
        <v/>
      </c>
    </row>
    <row r="1225" spans="1:120" ht="14.4" x14ac:dyDescent="0.3">
      <c r="A1225" s="21">
        <f>Wedstrijden!A1046</f>
        <v>0</v>
      </c>
      <c r="B1225" s="17" t="str">
        <f>IFERROR(VLOOKUP(Wedstrijden!#REF!,#REF!,2,FALSE),"")</f>
        <v/>
      </c>
      <c r="C1225" s="17" t="e">
        <f>Wedstrijden!#REF!</f>
        <v>#REF!</v>
      </c>
      <c r="D1225" s="17" t="str">
        <f>IFERROR(VLOOKUP(Wedstrijden!#REF!,#REF!,2,FALSE),"")</f>
        <v/>
      </c>
      <c r="E1225" s="17" t="str">
        <f>IFERROR(VLOOKUP(Wedstrijden!#REF!,#REF!,5,FALSE),"")</f>
        <v/>
      </c>
      <c r="F1225" s="17" t="e">
        <f>IF(Wedstrijden!#REF!&lt;&gt;"",Wedstrijden!#REF!,"")</f>
        <v>#REF!</v>
      </c>
      <c r="G1225" s="17" t="e">
        <f>IF(Wedstrijden!#REF!="Indoor",1,0)</f>
        <v>#REF!</v>
      </c>
      <c r="H1225" s="17" t="e">
        <f>Wedstrijden!#REF!</f>
        <v>#REF!</v>
      </c>
      <c r="I1225" s="17" t="e">
        <f>IF(Wedstrijden!#REF!="Nee",0,IF(Wedstrijden!#REF!="Ja",1,""))</f>
        <v>#REF!</v>
      </c>
      <c r="J1225" s="17" t="e">
        <f>IF(Wedstrijden!#REF!&lt;&gt;"",Wedstrijden!#REF!,"")</f>
        <v>#REF!</v>
      </c>
      <c r="W1225" s="18"/>
      <c r="AE1225" s="18"/>
      <c r="AN1225" s="18"/>
      <c r="AU1225" s="18"/>
      <c r="BA1225" s="18"/>
      <c r="BE1225" s="18"/>
      <c r="BJ1225" s="17" t="str">
        <f>IF(COUNTA(Wedstrijden!O1046:Y1046)&lt;&gt;0,1,"")</f>
        <v/>
      </c>
      <c r="BK1225" s="17" t="str">
        <f t="shared" si="114"/>
        <v/>
      </c>
      <c r="BL1225" s="17" t="str">
        <f>IF(Wedstrijden!O1046="x","AA","")</f>
        <v/>
      </c>
      <c r="BM1225" s="17" t="str">
        <f>IF(Wedstrijden!P1046="x","A","")</f>
        <v/>
      </c>
      <c r="BN1225" s="17" t="str">
        <f>IF(Wedstrijden!Q1046="x","B1","")</f>
        <v/>
      </c>
      <c r="BO1225" s="17" t="e">
        <f>IF(Wedstrijden!#REF!="x","BB","")</f>
        <v>#REF!</v>
      </c>
      <c r="BP1225" s="17" t="str">
        <f>IF(Wedstrijden!S1046="x","B","")</f>
        <v/>
      </c>
      <c r="BQ1225" s="17" t="str">
        <f>IF(Wedstrijden!T1046="x","L1","")</f>
        <v/>
      </c>
      <c r="BR1225" s="17" t="str">
        <f>IF(Wedstrijden!U1046="x","L2","")</f>
        <v/>
      </c>
      <c r="BS1225" s="17" t="str">
        <f>IF(Wedstrijden!V1046="x","M1","")</f>
        <v/>
      </c>
      <c r="BT1225" s="17" t="str">
        <f>IF(Wedstrijden!W1046="x","M2","")</f>
        <v/>
      </c>
      <c r="BU1225" s="17" t="str">
        <f>IF(Wedstrijden!X1046="x","Z1","")</f>
        <v/>
      </c>
      <c r="BV1225" s="17" t="str">
        <f>IF(Wedstrijden!Y1046="x","Z2","")</f>
        <v/>
      </c>
      <c r="BW1225" s="17" t="str">
        <f>IF(COUNTA(Wedstrijden!F1046:N1046)&lt;&gt;0,1,"")</f>
        <v/>
      </c>
      <c r="BX1225" s="17" t="str">
        <f t="shared" si="115"/>
        <v/>
      </c>
      <c r="BY1225" s="17" t="str">
        <f>IF(Wedstrijden!F1046="x","BB","")</f>
        <v/>
      </c>
      <c r="BZ1225" s="17" t="str">
        <f>IF(Wedstrijden!G1046="x","B","")</f>
        <v/>
      </c>
      <c r="CA1225" s="17" t="str">
        <f>IF(Wedstrijden!H1046="x","L1","")</f>
        <v/>
      </c>
      <c r="CB1225" s="17" t="str">
        <f>IF(Wedstrijden!I1046="x","L2","")</f>
        <v/>
      </c>
      <c r="CC1225" s="17" t="str">
        <f>IF(Wedstrijden!J1046="x","M1","")</f>
        <v/>
      </c>
      <c r="CD1225" s="17" t="str">
        <f>IF(Wedstrijden!K1046="x","M2","")</f>
        <v/>
      </c>
      <c r="CE1225" s="17" t="str">
        <f>IF(Wedstrijden!L1046="x","Z1","")</f>
        <v/>
      </c>
      <c r="CF1225" s="17" t="str">
        <f>IF(Wedstrijden!M1046="x","Z2","")</f>
        <v/>
      </c>
      <c r="CG1225" s="17" t="str">
        <f>IF(Wedstrijden!N1046="x","ZZL","")</f>
        <v/>
      </c>
      <c r="CL1225" s="17" t="str">
        <f>IF(COUNTA(Wedstrijden!AG1046:AN1046)&lt;&gt;0,2,"")</f>
        <v/>
      </c>
      <c r="CM1225" s="17" t="str">
        <f t="shared" si="116"/>
        <v/>
      </c>
      <c r="CN1225" s="17" t="str">
        <f>IF(Wedstrijden!AG1046="x","AA","")</f>
        <v/>
      </c>
      <c r="CO1225" s="17" t="str">
        <f>IF(Wedstrijden!AH1046="x","A","")</f>
        <v/>
      </c>
      <c r="CP1225" s="17" t="str">
        <f>IF(Wedstrijden!AI1046="x","BB","")</f>
        <v/>
      </c>
      <c r="CQ1225" s="17" t="str">
        <f>IF(Wedstrijden!AJ1046="x","B","")</f>
        <v/>
      </c>
      <c r="CR1225" s="17" t="str">
        <f>IF(Wedstrijden!AK1046="x","L","")</f>
        <v/>
      </c>
      <c r="CS1225" s="17" t="str">
        <f>IF(Wedstrijden!AL1046="x","M","")</f>
        <v/>
      </c>
      <c r="CT1225" s="17" t="str">
        <f>IF(Wedstrijden!AM1046="x","Z","")</f>
        <v/>
      </c>
      <c r="CU1225" s="17" t="str">
        <f>IF(Wedstrijden!AN1046="x","ZZ","")</f>
        <v/>
      </c>
      <c r="CV1225" s="17" t="str">
        <f>IF(COUNTA(Wedstrijden!Z1046:AF1046)&lt;&gt;0,2,"")</f>
        <v/>
      </c>
      <c r="CW1225" s="17" t="str">
        <f t="shared" si="117"/>
        <v/>
      </c>
      <c r="CX1225" s="17" t="str">
        <f>IF(Wedstrijden!Z1046="x","BB","")</f>
        <v/>
      </c>
      <c r="CY1225" s="17" t="str">
        <f>IF(Wedstrijden!AA1046="x","B","")</f>
        <v/>
      </c>
      <c r="CZ1225" s="17" t="str">
        <f>IF(Wedstrijden!AB1046="x","L","")</f>
        <v/>
      </c>
      <c r="DA1225" s="17" t="str">
        <f>IF(Wedstrijden!AC1046="x","M","")</f>
        <v/>
      </c>
      <c r="DB1225" s="17" t="str">
        <f>IF(Wedstrijden!AD1046="x","Z","")</f>
        <v/>
      </c>
      <c r="DC1225" s="17" t="str">
        <f>IF(Wedstrijden!AE1046="x","ZZ","")</f>
        <v/>
      </c>
      <c r="DD1225" s="17" t="str">
        <f>IF(Wedstrijden!AF1046="x","1.40","")</f>
        <v/>
      </c>
      <c r="DE1225" s="17" t="str">
        <f>IF(COUNTA(Wedstrijden!AP1046:AR1046)&lt;&gt;0,6,"")</f>
        <v/>
      </c>
      <c r="DF1225" s="17" t="str">
        <f t="shared" si="118"/>
        <v/>
      </c>
      <c r="DG1225" s="17" t="str">
        <f>IF(Wedstrijden!AP1046="x","L","")</f>
        <v/>
      </c>
      <c r="DH1225" s="17" t="str">
        <f>IF(Wedstrijden!AQ1046="x","M","")</f>
        <v/>
      </c>
      <c r="DI1225" s="17" t="str">
        <f>IF(Wedstrijden!AR1046="x","Z","")</f>
        <v/>
      </c>
      <c r="DJ1225" s="17" t="str">
        <f>IF(Wedstrijden!AS1046="x","Z","")</f>
        <v/>
      </c>
      <c r="DK1225" s="17" t="str">
        <f>IF(COUNTA(Wedstrijden!AU1046:AW1046)&lt;&gt;0,6,"")</f>
        <v/>
      </c>
      <c r="DL1225" s="17" t="str">
        <f t="shared" si="119"/>
        <v/>
      </c>
      <c r="DM1225" s="17" t="str">
        <f>IF(Wedstrijden!AU1046="x","L","")</f>
        <v/>
      </c>
      <c r="DN1225" s="17" t="str">
        <f>IF(Wedstrijden!AV1046="x","M","")</f>
        <v/>
      </c>
      <c r="DO1225" s="17" t="str">
        <f>IF(Wedstrijden!AW1046="x","Z","")</f>
        <v/>
      </c>
      <c r="DP1225" s="17" t="str">
        <f>IF(Wedstrijden!AX1046="x","Z","")</f>
        <v/>
      </c>
    </row>
    <row r="1226" spans="1:120" ht="14.4" x14ac:dyDescent="0.3">
      <c r="A1226" s="21">
        <f>Wedstrijden!A1047</f>
        <v>0</v>
      </c>
      <c r="B1226" s="17" t="str">
        <f>IFERROR(VLOOKUP(Wedstrijden!#REF!,#REF!,2,FALSE),"")</f>
        <v/>
      </c>
      <c r="C1226" s="17" t="e">
        <f>Wedstrijden!#REF!</f>
        <v>#REF!</v>
      </c>
      <c r="D1226" s="17" t="str">
        <f>IFERROR(VLOOKUP(Wedstrijden!#REF!,#REF!,2,FALSE),"")</f>
        <v/>
      </c>
      <c r="E1226" s="17" t="str">
        <f>IFERROR(VLOOKUP(Wedstrijden!#REF!,#REF!,5,FALSE),"")</f>
        <v/>
      </c>
      <c r="F1226" s="17" t="e">
        <f>IF(Wedstrijden!#REF!&lt;&gt;"",Wedstrijden!#REF!,"")</f>
        <v>#REF!</v>
      </c>
      <c r="G1226" s="17" t="e">
        <f>IF(Wedstrijden!#REF!="Indoor",1,0)</f>
        <v>#REF!</v>
      </c>
      <c r="H1226" s="17" t="e">
        <f>Wedstrijden!#REF!</f>
        <v>#REF!</v>
      </c>
      <c r="I1226" s="17" t="e">
        <f>IF(Wedstrijden!#REF!="Nee",0,IF(Wedstrijden!#REF!="Ja",1,""))</f>
        <v>#REF!</v>
      </c>
      <c r="J1226" s="17" t="e">
        <f>IF(Wedstrijden!#REF!&lt;&gt;"",Wedstrijden!#REF!,"")</f>
        <v>#REF!</v>
      </c>
      <c r="W1226" s="18"/>
      <c r="AE1226" s="18"/>
      <c r="AN1226" s="18"/>
      <c r="AU1226" s="18"/>
      <c r="BA1226" s="18"/>
      <c r="BE1226" s="18"/>
      <c r="BJ1226" s="17" t="str">
        <f>IF(COUNTA(Wedstrijden!O1047:Y1047)&lt;&gt;0,1,"")</f>
        <v/>
      </c>
      <c r="BK1226" s="17" t="str">
        <f t="shared" si="114"/>
        <v/>
      </c>
      <c r="BL1226" s="17" t="str">
        <f>IF(Wedstrijden!O1047="x","AA","")</f>
        <v/>
      </c>
      <c r="BM1226" s="17" t="str">
        <f>IF(Wedstrijden!P1047="x","A","")</f>
        <v/>
      </c>
      <c r="BN1226" s="17" t="str">
        <f>IF(Wedstrijden!Q1047="x","B1","")</f>
        <v/>
      </c>
      <c r="BO1226" s="17" t="e">
        <f>IF(Wedstrijden!#REF!="x","BB","")</f>
        <v>#REF!</v>
      </c>
      <c r="BP1226" s="17" t="str">
        <f>IF(Wedstrijden!S1047="x","B","")</f>
        <v/>
      </c>
      <c r="BQ1226" s="17" t="str">
        <f>IF(Wedstrijden!T1047="x","L1","")</f>
        <v/>
      </c>
      <c r="BR1226" s="17" t="str">
        <f>IF(Wedstrijden!U1047="x","L2","")</f>
        <v/>
      </c>
      <c r="BS1226" s="17" t="str">
        <f>IF(Wedstrijden!V1047="x","M1","")</f>
        <v/>
      </c>
      <c r="BT1226" s="17" t="str">
        <f>IF(Wedstrijden!W1047="x","M2","")</f>
        <v/>
      </c>
      <c r="BU1226" s="17" t="str">
        <f>IF(Wedstrijden!X1047="x","Z1","")</f>
        <v/>
      </c>
      <c r="BV1226" s="17" t="str">
        <f>IF(Wedstrijden!Y1047="x","Z2","")</f>
        <v/>
      </c>
      <c r="BW1226" s="17" t="str">
        <f>IF(COUNTA(Wedstrijden!F1047:N1047)&lt;&gt;0,1,"")</f>
        <v/>
      </c>
      <c r="BX1226" s="17" t="str">
        <f t="shared" si="115"/>
        <v/>
      </c>
      <c r="BY1226" s="17" t="str">
        <f>IF(Wedstrijden!F1047="x","BB","")</f>
        <v/>
      </c>
      <c r="BZ1226" s="17" t="str">
        <f>IF(Wedstrijden!G1047="x","B","")</f>
        <v/>
      </c>
      <c r="CA1226" s="17" t="str">
        <f>IF(Wedstrijden!H1047="x","L1","")</f>
        <v/>
      </c>
      <c r="CB1226" s="17" t="str">
        <f>IF(Wedstrijden!I1047="x","L2","")</f>
        <v/>
      </c>
      <c r="CC1226" s="17" t="str">
        <f>IF(Wedstrijden!J1047="x","M1","")</f>
        <v/>
      </c>
      <c r="CD1226" s="17" t="str">
        <f>IF(Wedstrijden!K1047="x","M2","")</f>
        <v/>
      </c>
      <c r="CE1226" s="17" t="str">
        <f>IF(Wedstrijden!L1047="x","Z1","")</f>
        <v/>
      </c>
      <c r="CF1226" s="17" t="str">
        <f>IF(Wedstrijden!M1047="x","Z2","")</f>
        <v/>
      </c>
      <c r="CG1226" s="17" t="str">
        <f>IF(Wedstrijden!N1047="x","ZZL","")</f>
        <v/>
      </c>
      <c r="CL1226" s="17" t="str">
        <f>IF(COUNTA(Wedstrijden!AG1047:AN1047)&lt;&gt;0,2,"")</f>
        <v/>
      </c>
      <c r="CM1226" s="17" t="str">
        <f t="shared" si="116"/>
        <v/>
      </c>
      <c r="CN1226" s="17" t="str">
        <f>IF(Wedstrijden!AG1047="x","AA","")</f>
        <v/>
      </c>
      <c r="CO1226" s="17" t="str">
        <f>IF(Wedstrijden!AH1047="x","A","")</f>
        <v/>
      </c>
      <c r="CP1226" s="17" t="str">
        <f>IF(Wedstrijden!AI1047="x","BB","")</f>
        <v/>
      </c>
      <c r="CQ1226" s="17" t="str">
        <f>IF(Wedstrijden!AJ1047="x","B","")</f>
        <v/>
      </c>
      <c r="CR1226" s="17" t="str">
        <f>IF(Wedstrijden!AK1047="x","L","")</f>
        <v/>
      </c>
      <c r="CS1226" s="17" t="str">
        <f>IF(Wedstrijden!AL1047="x","M","")</f>
        <v/>
      </c>
      <c r="CT1226" s="17" t="str">
        <f>IF(Wedstrijden!AM1047="x","Z","")</f>
        <v/>
      </c>
      <c r="CU1226" s="17" t="str">
        <f>IF(Wedstrijden!AN1047="x","ZZ","")</f>
        <v/>
      </c>
      <c r="CV1226" s="17" t="str">
        <f>IF(COUNTA(Wedstrijden!Z1047:AF1047)&lt;&gt;0,2,"")</f>
        <v/>
      </c>
      <c r="CW1226" s="17" t="str">
        <f t="shared" si="117"/>
        <v/>
      </c>
      <c r="CX1226" s="17" t="str">
        <f>IF(Wedstrijden!Z1047="x","BB","")</f>
        <v/>
      </c>
      <c r="CY1226" s="17" t="str">
        <f>IF(Wedstrijden!AA1047="x","B","")</f>
        <v/>
      </c>
      <c r="CZ1226" s="17" t="str">
        <f>IF(Wedstrijden!AB1047="x","L","")</f>
        <v/>
      </c>
      <c r="DA1226" s="17" t="str">
        <f>IF(Wedstrijden!AC1047="x","M","")</f>
        <v/>
      </c>
      <c r="DB1226" s="17" t="str">
        <f>IF(Wedstrijden!AD1047="x","Z","")</f>
        <v/>
      </c>
      <c r="DC1226" s="17" t="str">
        <f>IF(Wedstrijden!AE1047="x","ZZ","")</f>
        <v/>
      </c>
      <c r="DD1226" s="17" t="str">
        <f>IF(Wedstrijden!AF1047="x","1.40","")</f>
        <v/>
      </c>
      <c r="DE1226" s="17" t="str">
        <f>IF(COUNTA(Wedstrijden!AP1047:AR1047)&lt;&gt;0,6,"")</f>
        <v/>
      </c>
      <c r="DF1226" s="17" t="str">
        <f t="shared" si="118"/>
        <v/>
      </c>
      <c r="DG1226" s="17" t="str">
        <f>IF(Wedstrijden!AP1047="x","L","")</f>
        <v/>
      </c>
      <c r="DH1226" s="17" t="str">
        <f>IF(Wedstrijden!AQ1047="x","M","")</f>
        <v/>
      </c>
      <c r="DI1226" s="17" t="str">
        <f>IF(Wedstrijden!AR1047="x","Z","")</f>
        <v/>
      </c>
      <c r="DJ1226" s="17" t="str">
        <f>IF(Wedstrijden!AS1047="x","Z","")</f>
        <v/>
      </c>
      <c r="DK1226" s="17" t="str">
        <f>IF(COUNTA(Wedstrijden!AU1047:AW1047)&lt;&gt;0,6,"")</f>
        <v/>
      </c>
      <c r="DL1226" s="17" t="str">
        <f t="shared" si="119"/>
        <v/>
      </c>
      <c r="DM1226" s="17" t="str">
        <f>IF(Wedstrijden!AU1047="x","L","")</f>
        <v/>
      </c>
      <c r="DN1226" s="17" t="str">
        <f>IF(Wedstrijden!AV1047="x","M","")</f>
        <v/>
      </c>
      <c r="DO1226" s="17" t="str">
        <f>IF(Wedstrijden!AW1047="x","Z","")</f>
        <v/>
      </c>
      <c r="DP1226" s="17" t="str">
        <f>IF(Wedstrijden!AX1047="x","Z","")</f>
        <v/>
      </c>
    </row>
    <row r="1227" spans="1:120" ht="14.4" x14ac:dyDescent="0.3">
      <c r="A1227" s="21">
        <f>Wedstrijden!A1048</f>
        <v>0</v>
      </c>
      <c r="B1227" s="17" t="str">
        <f>IFERROR(VLOOKUP(Wedstrijden!#REF!,#REF!,2,FALSE),"")</f>
        <v/>
      </c>
      <c r="C1227" s="17" t="e">
        <f>Wedstrijden!#REF!</f>
        <v>#REF!</v>
      </c>
      <c r="D1227" s="17" t="str">
        <f>IFERROR(VLOOKUP(Wedstrijden!#REF!,#REF!,2,FALSE),"")</f>
        <v/>
      </c>
      <c r="E1227" s="17" t="str">
        <f>IFERROR(VLOOKUP(Wedstrijden!#REF!,#REF!,5,FALSE),"")</f>
        <v/>
      </c>
      <c r="F1227" s="17" t="e">
        <f>IF(Wedstrijden!#REF!&lt;&gt;"",Wedstrijden!#REF!,"")</f>
        <v>#REF!</v>
      </c>
      <c r="G1227" s="17" t="e">
        <f>IF(Wedstrijden!#REF!="Indoor",1,0)</f>
        <v>#REF!</v>
      </c>
      <c r="H1227" s="17" t="e">
        <f>Wedstrijden!#REF!</f>
        <v>#REF!</v>
      </c>
      <c r="I1227" s="17" t="e">
        <f>IF(Wedstrijden!#REF!="Nee",0,IF(Wedstrijden!#REF!="Ja",1,""))</f>
        <v>#REF!</v>
      </c>
      <c r="J1227" s="17" t="e">
        <f>IF(Wedstrijden!#REF!&lt;&gt;"",Wedstrijden!#REF!,"")</f>
        <v>#REF!</v>
      </c>
      <c r="W1227" s="18"/>
      <c r="AE1227" s="18"/>
      <c r="AN1227" s="18"/>
      <c r="AU1227" s="18"/>
      <c r="BA1227" s="18"/>
      <c r="BE1227" s="18"/>
      <c r="BJ1227" s="17" t="str">
        <f>IF(COUNTA(Wedstrijden!O1048:Y1048)&lt;&gt;0,1,"")</f>
        <v/>
      </c>
      <c r="BK1227" s="17" t="str">
        <f t="shared" si="114"/>
        <v/>
      </c>
      <c r="BL1227" s="17" t="str">
        <f>IF(Wedstrijden!O1048="x","AA","")</f>
        <v/>
      </c>
      <c r="BM1227" s="17" t="str">
        <f>IF(Wedstrijden!P1048="x","A","")</f>
        <v/>
      </c>
      <c r="BN1227" s="17" t="str">
        <f>IF(Wedstrijden!Q1048="x","B1","")</f>
        <v/>
      </c>
      <c r="BO1227" s="17" t="e">
        <f>IF(Wedstrijden!#REF!="x","BB","")</f>
        <v>#REF!</v>
      </c>
      <c r="BP1227" s="17" t="str">
        <f>IF(Wedstrijden!S1048="x","B","")</f>
        <v/>
      </c>
      <c r="BQ1227" s="17" t="str">
        <f>IF(Wedstrijden!T1048="x","L1","")</f>
        <v/>
      </c>
      <c r="BR1227" s="17" t="str">
        <f>IF(Wedstrijden!U1048="x","L2","")</f>
        <v/>
      </c>
      <c r="BS1227" s="17" t="str">
        <f>IF(Wedstrijden!V1048="x","M1","")</f>
        <v/>
      </c>
      <c r="BT1227" s="17" t="str">
        <f>IF(Wedstrijden!W1048="x","M2","")</f>
        <v/>
      </c>
      <c r="BU1227" s="17" t="str">
        <f>IF(Wedstrijden!X1048="x","Z1","")</f>
        <v/>
      </c>
      <c r="BV1227" s="17" t="str">
        <f>IF(Wedstrijden!Y1048="x","Z2","")</f>
        <v/>
      </c>
      <c r="BW1227" s="17" t="str">
        <f>IF(COUNTA(Wedstrijden!F1048:N1048)&lt;&gt;0,1,"")</f>
        <v/>
      </c>
      <c r="BX1227" s="17" t="str">
        <f t="shared" si="115"/>
        <v/>
      </c>
      <c r="BY1227" s="17" t="str">
        <f>IF(Wedstrijden!F1048="x","BB","")</f>
        <v/>
      </c>
      <c r="BZ1227" s="17" t="str">
        <f>IF(Wedstrijden!G1048="x","B","")</f>
        <v/>
      </c>
      <c r="CA1227" s="17" t="str">
        <f>IF(Wedstrijden!H1048="x","L1","")</f>
        <v/>
      </c>
      <c r="CB1227" s="17" t="str">
        <f>IF(Wedstrijden!I1048="x","L2","")</f>
        <v/>
      </c>
      <c r="CC1227" s="17" t="str">
        <f>IF(Wedstrijden!J1048="x","M1","")</f>
        <v/>
      </c>
      <c r="CD1227" s="17" t="str">
        <f>IF(Wedstrijden!K1048="x","M2","")</f>
        <v/>
      </c>
      <c r="CE1227" s="17" t="str">
        <f>IF(Wedstrijden!L1048="x","Z1","")</f>
        <v/>
      </c>
      <c r="CF1227" s="17" t="str">
        <f>IF(Wedstrijden!M1048="x","Z2","")</f>
        <v/>
      </c>
      <c r="CG1227" s="17" t="str">
        <f>IF(Wedstrijden!N1048="x","ZZL","")</f>
        <v/>
      </c>
      <c r="CL1227" s="17" t="str">
        <f>IF(COUNTA(Wedstrijden!AG1048:AN1048)&lt;&gt;0,2,"")</f>
        <v/>
      </c>
      <c r="CM1227" s="17" t="str">
        <f t="shared" si="116"/>
        <v/>
      </c>
      <c r="CN1227" s="17" t="str">
        <f>IF(Wedstrijden!AG1048="x","AA","")</f>
        <v/>
      </c>
      <c r="CO1227" s="17" t="str">
        <f>IF(Wedstrijden!AH1048="x","A","")</f>
        <v/>
      </c>
      <c r="CP1227" s="17" t="str">
        <f>IF(Wedstrijden!AI1048="x","BB","")</f>
        <v/>
      </c>
      <c r="CQ1227" s="17" t="str">
        <f>IF(Wedstrijden!AJ1048="x","B","")</f>
        <v/>
      </c>
      <c r="CR1227" s="17" t="str">
        <f>IF(Wedstrijden!AK1048="x","L","")</f>
        <v/>
      </c>
      <c r="CS1227" s="17" t="str">
        <f>IF(Wedstrijden!AL1048="x","M","")</f>
        <v/>
      </c>
      <c r="CT1227" s="17" t="str">
        <f>IF(Wedstrijden!AM1048="x","Z","")</f>
        <v/>
      </c>
      <c r="CU1227" s="17" t="str">
        <f>IF(Wedstrijden!AN1048="x","ZZ","")</f>
        <v/>
      </c>
      <c r="CV1227" s="17" t="str">
        <f>IF(COUNTA(Wedstrijden!Z1048:AF1048)&lt;&gt;0,2,"")</f>
        <v/>
      </c>
      <c r="CW1227" s="17" t="str">
        <f t="shared" si="117"/>
        <v/>
      </c>
      <c r="CX1227" s="17" t="str">
        <f>IF(Wedstrijden!Z1048="x","BB","")</f>
        <v/>
      </c>
      <c r="CY1227" s="17" t="str">
        <f>IF(Wedstrijden!AA1048="x","B","")</f>
        <v/>
      </c>
      <c r="CZ1227" s="17" t="str">
        <f>IF(Wedstrijden!AB1048="x","L","")</f>
        <v/>
      </c>
      <c r="DA1227" s="17" t="str">
        <f>IF(Wedstrijden!AC1048="x","M","")</f>
        <v/>
      </c>
      <c r="DB1227" s="17" t="str">
        <f>IF(Wedstrijden!AD1048="x","Z","")</f>
        <v/>
      </c>
      <c r="DC1227" s="17" t="str">
        <f>IF(Wedstrijden!AE1048="x","ZZ","")</f>
        <v/>
      </c>
      <c r="DD1227" s="17" t="str">
        <f>IF(Wedstrijden!AF1048="x","1.40","")</f>
        <v/>
      </c>
      <c r="DE1227" s="17" t="str">
        <f>IF(COUNTA(Wedstrijden!AP1048:AR1048)&lt;&gt;0,6,"")</f>
        <v/>
      </c>
      <c r="DF1227" s="17" t="str">
        <f t="shared" si="118"/>
        <v/>
      </c>
      <c r="DG1227" s="17" t="str">
        <f>IF(Wedstrijden!AP1048="x","L","")</f>
        <v/>
      </c>
      <c r="DH1227" s="17" t="str">
        <f>IF(Wedstrijden!AQ1048="x","M","")</f>
        <v/>
      </c>
      <c r="DI1227" s="17" t="str">
        <f>IF(Wedstrijden!AR1048="x","Z","")</f>
        <v/>
      </c>
      <c r="DJ1227" s="17" t="str">
        <f>IF(Wedstrijden!AS1048="x","Z","")</f>
        <v/>
      </c>
      <c r="DK1227" s="17" t="str">
        <f>IF(COUNTA(Wedstrijden!AU1048:AW1048)&lt;&gt;0,6,"")</f>
        <v/>
      </c>
      <c r="DL1227" s="17" t="str">
        <f t="shared" si="119"/>
        <v/>
      </c>
      <c r="DM1227" s="17" t="str">
        <f>IF(Wedstrijden!AU1048="x","L","")</f>
        <v/>
      </c>
      <c r="DN1227" s="17" t="str">
        <f>IF(Wedstrijden!AV1048="x","M","")</f>
        <v/>
      </c>
      <c r="DO1227" s="17" t="str">
        <f>IF(Wedstrijden!AW1048="x","Z","")</f>
        <v/>
      </c>
      <c r="DP1227" s="17" t="str">
        <f>IF(Wedstrijden!AX1048="x","Z","")</f>
        <v/>
      </c>
    </row>
    <row r="1228" spans="1:120" ht="14.4" x14ac:dyDescent="0.3">
      <c r="A1228" s="21">
        <f>Wedstrijden!A1049</f>
        <v>0</v>
      </c>
      <c r="B1228" s="17" t="str">
        <f>IFERROR(VLOOKUP(Wedstrijden!#REF!,#REF!,2,FALSE),"")</f>
        <v/>
      </c>
      <c r="C1228" s="17" t="e">
        <f>Wedstrijden!#REF!</f>
        <v>#REF!</v>
      </c>
      <c r="D1228" s="17" t="str">
        <f>IFERROR(VLOOKUP(Wedstrijden!#REF!,#REF!,2,FALSE),"")</f>
        <v/>
      </c>
      <c r="E1228" s="17" t="str">
        <f>IFERROR(VLOOKUP(Wedstrijden!#REF!,#REF!,5,FALSE),"")</f>
        <v/>
      </c>
      <c r="F1228" s="17" t="e">
        <f>IF(Wedstrijden!#REF!&lt;&gt;"",Wedstrijden!#REF!,"")</f>
        <v>#REF!</v>
      </c>
      <c r="G1228" s="17" t="e">
        <f>IF(Wedstrijden!#REF!="Indoor",1,0)</f>
        <v>#REF!</v>
      </c>
      <c r="H1228" s="17" t="e">
        <f>Wedstrijden!#REF!</f>
        <v>#REF!</v>
      </c>
      <c r="I1228" s="17" t="e">
        <f>IF(Wedstrijden!#REF!="Nee",0,IF(Wedstrijden!#REF!="Ja",1,""))</f>
        <v>#REF!</v>
      </c>
      <c r="J1228" s="17" t="e">
        <f>IF(Wedstrijden!#REF!&lt;&gt;"",Wedstrijden!#REF!,"")</f>
        <v>#REF!</v>
      </c>
      <c r="W1228" s="18"/>
      <c r="AE1228" s="18"/>
      <c r="AN1228" s="18"/>
      <c r="AU1228" s="18"/>
      <c r="BA1228" s="18"/>
      <c r="BE1228" s="18"/>
      <c r="BJ1228" s="17" t="str">
        <f>IF(COUNTA(Wedstrijden!O1049:Y1049)&lt;&gt;0,1,"")</f>
        <v/>
      </c>
      <c r="BK1228" s="17" t="str">
        <f t="shared" si="114"/>
        <v/>
      </c>
      <c r="BL1228" s="17" t="str">
        <f>IF(Wedstrijden!O1049="x","AA","")</f>
        <v/>
      </c>
      <c r="BM1228" s="17" t="str">
        <f>IF(Wedstrijden!P1049="x","A","")</f>
        <v/>
      </c>
      <c r="BN1228" s="17" t="str">
        <f>IF(Wedstrijden!Q1049="x","B1","")</f>
        <v/>
      </c>
      <c r="BO1228" s="17" t="e">
        <f>IF(Wedstrijden!#REF!="x","BB","")</f>
        <v>#REF!</v>
      </c>
      <c r="BP1228" s="17" t="str">
        <f>IF(Wedstrijden!S1049="x","B","")</f>
        <v/>
      </c>
      <c r="BQ1228" s="17" t="str">
        <f>IF(Wedstrijden!T1049="x","L1","")</f>
        <v/>
      </c>
      <c r="BR1228" s="17" t="str">
        <f>IF(Wedstrijden!U1049="x","L2","")</f>
        <v/>
      </c>
      <c r="BS1228" s="17" t="str">
        <f>IF(Wedstrijden!V1049="x","M1","")</f>
        <v/>
      </c>
      <c r="BT1228" s="17" t="str">
        <f>IF(Wedstrijden!W1049="x","M2","")</f>
        <v/>
      </c>
      <c r="BU1228" s="17" t="str">
        <f>IF(Wedstrijden!X1049="x","Z1","")</f>
        <v/>
      </c>
      <c r="BV1228" s="17" t="str">
        <f>IF(Wedstrijden!Y1049="x","Z2","")</f>
        <v/>
      </c>
      <c r="BW1228" s="17" t="str">
        <f>IF(COUNTA(Wedstrijden!F1049:N1049)&lt;&gt;0,1,"")</f>
        <v/>
      </c>
      <c r="BX1228" s="17" t="str">
        <f t="shared" si="115"/>
        <v/>
      </c>
      <c r="BY1228" s="17" t="str">
        <f>IF(Wedstrijden!F1049="x","BB","")</f>
        <v/>
      </c>
      <c r="BZ1228" s="17" t="str">
        <f>IF(Wedstrijden!G1049="x","B","")</f>
        <v/>
      </c>
      <c r="CA1228" s="17" t="str">
        <f>IF(Wedstrijden!H1049="x","L1","")</f>
        <v/>
      </c>
      <c r="CB1228" s="17" t="str">
        <f>IF(Wedstrijden!I1049="x","L2","")</f>
        <v/>
      </c>
      <c r="CC1228" s="17" t="str">
        <f>IF(Wedstrijden!J1049="x","M1","")</f>
        <v/>
      </c>
      <c r="CD1228" s="17" t="str">
        <f>IF(Wedstrijden!K1049="x","M2","")</f>
        <v/>
      </c>
      <c r="CE1228" s="17" t="str">
        <f>IF(Wedstrijden!L1049="x","Z1","")</f>
        <v/>
      </c>
      <c r="CF1228" s="17" t="str">
        <f>IF(Wedstrijden!M1049="x","Z2","")</f>
        <v/>
      </c>
      <c r="CG1228" s="17" t="str">
        <f>IF(Wedstrijden!N1049="x","ZZL","")</f>
        <v/>
      </c>
      <c r="CL1228" s="17" t="str">
        <f>IF(COUNTA(Wedstrijden!AG1049:AN1049)&lt;&gt;0,2,"")</f>
        <v/>
      </c>
      <c r="CM1228" s="17" t="str">
        <f t="shared" si="116"/>
        <v/>
      </c>
      <c r="CN1228" s="17" t="str">
        <f>IF(Wedstrijden!AG1049="x","AA","")</f>
        <v/>
      </c>
      <c r="CO1228" s="17" t="str">
        <f>IF(Wedstrijden!AH1049="x","A","")</f>
        <v/>
      </c>
      <c r="CP1228" s="17" t="str">
        <f>IF(Wedstrijden!AI1049="x","BB","")</f>
        <v/>
      </c>
      <c r="CQ1228" s="17" t="str">
        <f>IF(Wedstrijden!AJ1049="x","B","")</f>
        <v/>
      </c>
      <c r="CR1228" s="17" t="str">
        <f>IF(Wedstrijden!AK1049="x","L","")</f>
        <v/>
      </c>
      <c r="CS1228" s="17" t="str">
        <f>IF(Wedstrijden!AL1049="x","M","")</f>
        <v/>
      </c>
      <c r="CT1228" s="17" t="str">
        <f>IF(Wedstrijden!AM1049="x","Z","")</f>
        <v/>
      </c>
      <c r="CU1228" s="17" t="str">
        <f>IF(Wedstrijden!AN1049="x","ZZ","")</f>
        <v/>
      </c>
      <c r="CV1228" s="17" t="str">
        <f>IF(COUNTA(Wedstrijden!Z1049:AF1049)&lt;&gt;0,2,"")</f>
        <v/>
      </c>
      <c r="CW1228" s="17" t="str">
        <f t="shared" si="117"/>
        <v/>
      </c>
      <c r="CX1228" s="17" t="str">
        <f>IF(Wedstrijden!Z1049="x","BB","")</f>
        <v/>
      </c>
      <c r="CY1228" s="17" t="str">
        <f>IF(Wedstrijden!AA1049="x","B","")</f>
        <v/>
      </c>
      <c r="CZ1228" s="17" t="str">
        <f>IF(Wedstrijden!AB1049="x","L","")</f>
        <v/>
      </c>
      <c r="DA1228" s="17" t="str">
        <f>IF(Wedstrijden!AC1049="x","M","")</f>
        <v/>
      </c>
      <c r="DB1228" s="17" t="str">
        <f>IF(Wedstrijden!AD1049="x","Z","")</f>
        <v/>
      </c>
      <c r="DC1228" s="17" t="str">
        <f>IF(Wedstrijden!AE1049="x","ZZ","")</f>
        <v/>
      </c>
      <c r="DD1228" s="17" t="str">
        <f>IF(Wedstrijden!AF1049="x","1.40","")</f>
        <v/>
      </c>
      <c r="DE1228" s="17" t="str">
        <f>IF(COUNTA(Wedstrijden!AP1049:AR1049)&lt;&gt;0,6,"")</f>
        <v/>
      </c>
      <c r="DF1228" s="17" t="str">
        <f t="shared" si="118"/>
        <v/>
      </c>
      <c r="DG1228" s="17" t="str">
        <f>IF(Wedstrijden!AP1049="x","L","")</f>
        <v/>
      </c>
      <c r="DH1228" s="17" t="str">
        <f>IF(Wedstrijden!AQ1049="x","M","")</f>
        <v/>
      </c>
      <c r="DI1228" s="17" t="str">
        <f>IF(Wedstrijden!AR1049="x","Z","")</f>
        <v/>
      </c>
      <c r="DJ1228" s="17" t="str">
        <f>IF(Wedstrijden!AS1049="x","Z","")</f>
        <v/>
      </c>
      <c r="DK1228" s="17" t="str">
        <f>IF(COUNTA(Wedstrijden!AU1049:AW1049)&lt;&gt;0,6,"")</f>
        <v/>
      </c>
      <c r="DL1228" s="17" t="str">
        <f t="shared" si="119"/>
        <v/>
      </c>
      <c r="DM1228" s="17" t="str">
        <f>IF(Wedstrijden!AU1049="x","L","")</f>
        <v/>
      </c>
      <c r="DN1228" s="17" t="str">
        <f>IF(Wedstrijden!AV1049="x","M","")</f>
        <v/>
      </c>
      <c r="DO1228" s="17" t="str">
        <f>IF(Wedstrijden!AW1049="x","Z","")</f>
        <v/>
      </c>
      <c r="DP1228" s="17" t="str">
        <f>IF(Wedstrijden!AX1049="x","Z","")</f>
        <v/>
      </c>
    </row>
    <row r="1229" spans="1:120" ht="14.4" x14ac:dyDescent="0.3">
      <c r="A1229" s="21">
        <f>Wedstrijden!A1050</f>
        <v>0</v>
      </c>
      <c r="B1229" s="17" t="str">
        <f>IFERROR(VLOOKUP(Wedstrijden!#REF!,#REF!,2,FALSE),"")</f>
        <v/>
      </c>
      <c r="C1229" s="17" t="e">
        <f>Wedstrijden!#REF!</f>
        <v>#REF!</v>
      </c>
      <c r="D1229" s="17" t="str">
        <f>IFERROR(VLOOKUP(Wedstrijden!#REF!,#REF!,2,FALSE),"")</f>
        <v/>
      </c>
      <c r="E1229" s="17" t="str">
        <f>IFERROR(VLOOKUP(Wedstrijden!#REF!,#REF!,5,FALSE),"")</f>
        <v/>
      </c>
      <c r="F1229" s="17" t="e">
        <f>IF(Wedstrijden!#REF!&lt;&gt;"",Wedstrijden!#REF!,"")</f>
        <v>#REF!</v>
      </c>
      <c r="G1229" s="17" t="e">
        <f>IF(Wedstrijden!#REF!="Indoor",1,0)</f>
        <v>#REF!</v>
      </c>
      <c r="H1229" s="17" t="e">
        <f>Wedstrijden!#REF!</f>
        <v>#REF!</v>
      </c>
      <c r="I1229" s="17" t="e">
        <f>IF(Wedstrijden!#REF!="Nee",0,IF(Wedstrijden!#REF!="Ja",1,""))</f>
        <v>#REF!</v>
      </c>
      <c r="J1229" s="17" t="e">
        <f>IF(Wedstrijden!#REF!&lt;&gt;"",Wedstrijden!#REF!,"")</f>
        <v>#REF!</v>
      </c>
      <c r="W1229" s="18"/>
      <c r="AE1229" s="18"/>
      <c r="AN1229" s="18"/>
      <c r="AU1229" s="18"/>
      <c r="BA1229" s="18"/>
      <c r="BE1229" s="18"/>
      <c r="BJ1229" s="17" t="str">
        <f>IF(COUNTA(Wedstrijden!O1050:Y1050)&lt;&gt;0,1,"")</f>
        <v/>
      </c>
      <c r="BK1229" s="17" t="str">
        <f t="shared" si="114"/>
        <v/>
      </c>
      <c r="BL1229" s="17" t="str">
        <f>IF(Wedstrijden!O1050="x","AA","")</f>
        <v/>
      </c>
      <c r="BM1229" s="17" t="str">
        <f>IF(Wedstrijden!P1050="x","A","")</f>
        <v/>
      </c>
      <c r="BN1229" s="17" t="str">
        <f>IF(Wedstrijden!Q1050="x","B1","")</f>
        <v/>
      </c>
      <c r="BO1229" s="17" t="e">
        <f>IF(Wedstrijden!#REF!="x","BB","")</f>
        <v>#REF!</v>
      </c>
      <c r="BP1229" s="17" t="str">
        <f>IF(Wedstrijden!S1050="x","B","")</f>
        <v/>
      </c>
      <c r="BQ1229" s="17" t="str">
        <f>IF(Wedstrijden!T1050="x","L1","")</f>
        <v/>
      </c>
      <c r="BR1229" s="17" t="str">
        <f>IF(Wedstrijden!U1050="x","L2","")</f>
        <v/>
      </c>
      <c r="BS1229" s="17" t="str">
        <f>IF(Wedstrijden!V1050="x","M1","")</f>
        <v/>
      </c>
      <c r="BT1229" s="17" t="str">
        <f>IF(Wedstrijden!W1050="x","M2","")</f>
        <v/>
      </c>
      <c r="BU1229" s="17" t="str">
        <f>IF(Wedstrijden!X1050="x","Z1","")</f>
        <v/>
      </c>
      <c r="BV1229" s="17" t="str">
        <f>IF(Wedstrijden!Y1050="x","Z2","")</f>
        <v/>
      </c>
      <c r="BW1229" s="17" t="str">
        <f>IF(COUNTA(Wedstrijden!F1050:N1050)&lt;&gt;0,1,"")</f>
        <v/>
      </c>
      <c r="BX1229" s="17" t="str">
        <f t="shared" si="115"/>
        <v/>
      </c>
      <c r="BY1229" s="17" t="str">
        <f>IF(Wedstrijden!F1050="x","BB","")</f>
        <v/>
      </c>
      <c r="BZ1229" s="17" t="str">
        <f>IF(Wedstrijden!G1050="x","B","")</f>
        <v/>
      </c>
      <c r="CA1229" s="17" t="str">
        <f>IF(Wedstrijden!H1050="x","L1","")</f>
        <v/>
      </c>
      <c r="CB1229" s="17" t="str">
        <f>IF(Wedstrijden!I1050="x","L2","")</f>
        <v/>
      </c>
      <c r="CC1229" s="17" t="str">
        <f>IF(Wedstrijden!J1050="x","M1","")</f>
        <v/>
      </c>
      <c r="CD1229" s="17" t="str">
        <f>IF(Wedstrijden!K1050="x","M2","")</f>
        <v/>
      </c>
      <c r="CE1229" s="17" t="str">
        <f>IF(Wedstrijden!L1050="x","Z1","")</f>
        <v/>
      </c>
      <c r="CF1229" s="17" t="str">
        <f>IF(Wedstrijden!M1050="x","Z2","")</f>
        <v/>
      </c>
      <c r="CG1229" s="17" t="str">
        <f>IF(Wedstrijden!N1050="x","ZZL","")</f>
        <v/>
      </c>
      <c r="CL1229" s="17" t="str">
        <f>IF(COUNTA(Wedstrijden!AG1050:AN1050)&lt;&gt;0,2,"")</f>
        <v/>
      </c>
      <c r="CM1229" s="17" t="str">
        <f t="shared" si="116"/>
        <v/>
      </c>
      <c r="CN1229" s="17" t="str">
        <f>IF(Wedstrijden!AG1050="x","AA","")</f>
        <v/>
      </c>
      <c r="CO1229" s="17" t="str">
        <f>IF(Wedstrijden!AH1050="x","A","")</f>
        <v/>
      </c>
      <c r="CP1229" s="17" t="str">
        <f>IF(Wedstrijden!AI1050="x","BB","")</f>
        <v/>
      </c>
      <c r="CQ1229" s="17" t="str">
        <f>IF(Wedstrijden!AJ1050="x","B","")</f>
        <v/>
      </c>
      <c r="CR1229" s="17" t="str">
        <f>IF(Wedstrijden!AK1050="x","L","")</f>
        <v/>
      </c>
      <c r="CS1229" s="17" t="str">
        <f>IF(Wedstrijden!AL1050="x","M","")</f>
        <v/>
      </c>
      <c r="CT1229" s="17" t="str">
        <f>IF(Wedstrijden!AM1050="x","Z","")</f>
        <v/>
      </c>
      <c r="CU1229" s="17" t="str">
        <f>IF(Wedstrijden!AN1050="x","ZZ","")</f>
        <v/>
      </c>
      <c r="CV1229" s="17" t="str">
        <f>IF(COUNTA(Wedstrijden!Z1050:AF1050)&lt;&gt;0,2,"")</f>
        <v/>
      </c>
      <c r="CW1229" s="17" t="str">
        <f t="shared" si="117"/>
        <v/>
      </c>
      <c r="CX1229" s="17" t="str">
        <f>IF(Wedstrijden!Z1050="x","BB","")</f>
        <v/>
      </c>
      <c r="CY1229" s="17" t="str">
        <f>IF(Wedstrijden!AA1050="x","B","")</f>
        <v/>
      </c>
      <c r="CZ1229" s="17" t="str">
        <f>IF(Wedstrijden!AB1050="x","L","")</f>
        <v/>
      </c>
      <c r="DA1229" s="17" t="str">
        <f>IF(Wedstrijden!AC1050="x","M","")</f>
        <v/>
      </c>
      <c r="DB1229" s="17" t="str">
        <f>IF(Wedstrijden!AD1050="x","Z","")</f>
        <v/>
      </c>
      <c r="DC1229" s="17" t="str">
        <f>IF(Wedstrijden!AE1050="x","ZZ","")</f>
        <v/>
      </c>
      <c r="DD1229" s="17" t="str">
        <f>IF(Wedstrijden!AF1050="x","1.40","")</f>
        <v/>
      </c>
      <c r="DE1229" s="17" t="str">
        <f>IF(COUNTA(Wedstrijden!AP1050:AR1050)&lt;&gt;0,6,"")</f>
        <v/>
      </c>
      <c r="DF1229" s="17" t="str">
        <f t="shared" si="118"/>
        <v/>
      </c>
      <c r="DG1229" s="17" t="str">
        <f>IF(Wedstrijden!AP1050="x","L","")</f>
        <v/>
      </c>
      <c r="DH1229" s="17" t="str">
        <f>IF(Wedstrijden!AQ1050="x","M","")</f>
        <v/>
      </c>
      <c r="DI1229" s="17" t="str">
        <f>IF(Wedstrijden!AR1050="x","Z","")</f>
        <v/>
      </c>
      <c r="DJ1229" s="17" t="str">
        <f>IF(Wedstrijden!AS1050="x","Z","")</f>
        <v/>
      </c>
      <c r="DK1229" s="17" t="str">
        <f>IF(COUNTA(Wedstrijden!AU1050:AW1050)&lt;&gt;0,6,"")</f>
        <v/>
      </c>
      <c r="DL1229" s="17" t="str">
        <f t="shared" si="119"/>
        <v/>
      </c>
      <c r="DM1229" s="17" t="str">
        <f>IF(Wedstrijden!AU1050="x","L","")</f>
        <v/>
      </c>
      <c r="DN1229" s="17" t="str">
        <f>IF(Wedstrijden!AV1050="x","M","")</f>
        <v/>
      </c>
      <c r="DO1229" s="17" t="str">
        <f>IF(Wedstrijden!AW1050="x","Z","")</f>
        <v/>
      </c>
      <c r="DP1229" s="17" t="str">
        <f>IF(Wedstrijden!AX1050="x","Z","")</f>
        <v/>
      </c>
    </row>
    <row r="1230" spans="1:120" ht="14.4" x14ac:dyDescent="0.3">
      <c r="A1230" s="21">
        <f>Wedstrijden!A1051</f>
        <v>0</v>
      </c>
      <c r="B1230" s="17" t="str">
        <f>IFERROR(VLOOKUP(Wedstrijden!#REF!,#REF!,2,FALSE),"")</f>
        <v/>
      </c>
      <c r="C1230" s="17" t="e">
        <f>Wedstrijden!#REF!</f>
        <v>#REF!</v>
      </c>
      <c r="D1230" s="17" t="str">
        <f>IFERROR(VLOOKUP(Wedstrijden!#REF!,#REF!,2,FALSE),"")</f>
        <v/>
      </c>
      <c r="E1230" s="17" t="str">
        <f>IFERROR(VLOOKUP(Wedstrijden!#REF!,#REF!,5,FALSE),"")</f>
        <v/>
      </c>
      <c r="F1230" s="17" t="e">
        <f>IF(Wedstrijden!#REF!&lt;&gt;"",Wedstrijden!#REF!,"")</f>
        <v>#REF!</v>
      </c>
      <c r="G1230" s="17" t="e">
        <f>IF(Wedstrijden!#REF!="Indoor",1,0)</f>
        <v>#REF!</v>
      </c>
      <c r="H1230" s="17" t="e">
        <f>Wedstrijden!#REF!</f>
        <v>#REF!</v>
      </c>
      <c r="I1230" s="17" t="e">
        <f>IF(Wedstrijden!#REF!="Nee",0,IF(Wedstrijden!#REF!="Ja",1,""))</f>
        <v>#REF!</v>
      </c>
      <c r="J1230" s="17" t="e">
        <f>IF(Wedstrijden!#REF!&lt;&gt;"",Wedstrijden!#REF!,"")</f>
        <v>#REF!</v>
      </c>
      <c r="W1230" s="18"/>
      <c r="AE1230" s="18"/>
      <c r="AN1230" s="18"/>
      <c r="AU1230" s="18"/>
      <c r="BA1230" s="18"/>
      <c r="BE1230" s="18"/>
      <c r="BJ1230" s="17" t="str">
        <f>IF(COUNTA(Wedstrijden!O1051:Y1051)&lt;&gt;0,1,"")</f>
        <v/>
      </c>
      <c r="BK1230" s="17" t="str">
        <f t="shared" si="114"/>
        <v/>
      </c>
      <c r="BL1230" s="17" t="str">
        <f>IF(Wedstrijden!O1051="x","AA","")</f>
        <v/>
      </c>
      <c r="BM1230" s="17" t="str">
        <f>IF(Wedstrijden!P1051="x","A","")</f>
        <v/>
      </c>
      <c r="BN1230" s="17" t="str">
        <f>IF(Wedstrijden!Q1051="x","B1","")</f>
        <v/>
      </c>
      <c r="BO1230" s="17" t="e">
        <f>IF(Wedstrijden!#REF!="x","BB","")</f>
        <v>#REF!</v>
      </c>
      <c r="BP1230" s="17" t="str">
        <f>IF(Wedstrijden!S1051="x","B","")</f>
        <v/>
      </c>
      <c r="BQ1230" s="17" t="str">
        <f>IF(Wedstrijden!T1051="x","L1","")</f>
        <v/>
      </c>
      <c r="BR1230" s="17" t="str">
        <f>IF(Wedstrijden!U1051="x","L2","")</f>
        <v/>
      </c>
      <c r="BS1230" s="17" t="str">
        <f>IF(Wedstrijden!V1051="x","M1","")</f>
        <v/>
      </c>
      <c r="BT1230" s="17" t="str">
        <f>IF(Wedstrijden!W1051="x","M2","")</f>
        <v/>
      </c>
      <c r="BU1230" s="17" t="str">
        <f>IF(Wedstrijden!X1051="x","Z1","")</f>
        <v/>
      </c>
      <c r="BV1230" s="17" t="str">
        <f>IF(Wedstrijden!Y1051="x","Z2","")</f>
        <v/>
      </c>
      <c r="BW1230" s="17" t="str">
        <f>IF(COUNTA(Wedstrijden!F1051:N1051)&lt;&gt;0,1,"")</f>
        <v/>
      </c>
      <c r="BX1230" s="17" t="str">
        <f t="shared" si="115"/>
        <v/>
      </c>
      <c r="BY1230" s="17" t="str">
        <f>IF(Wedstrijden!F1051="x","BB","")</f>
        <v/>
      </c>
      <c r="BZ1230" s="17" t="str">
        <f>IF(Wedstrijden!G1051="x","B","")</f>
        <v/>
      </c>
      <c r="CA1230" s="17" t="str">
        <f>IF(Wedstrijden!H1051="x","L1","")</f>
        <v/>
      </c>
      <c r="CB1230" s="17" t="str">
        <f>IF(Wedstrijden!I1051="x","L2","")</f>
        <v/>
      </c>
      <c r="CC1230" s="17" t="str">
        <f>IF(Wedstrijden!J1051="x","M1","")</f>
        <v/>
      </c>
      <c r="CD1230" s="17" t="str">
        <f>IF(Wedstrijden!K1051="x","M2","")</f>
        <v/>
      </c>
      <c r="CE1230" s="17" t="str">
        <f>IF(Wedstrijden!L1051="x","Z1","")</f>
        <v/>
      </c>
      <c r="CF1230" s="17" t="str">
        <f>IF(Wedstrijden!M1051="x","Z2","")</f>
        <v/>
      </c>
      <c r="CG1230" s="17" t="str">
        <f>IF(Wedstrijden!N1051="x","ZZL","")</f>
        <v/>
      </c>
      <c r="CL1230" s="17" t="str">
        <f>IF(COUNTA(Wedstrijden!AG1051:AN1051)&lt;&gt;0,2,"")</f>
        <v/>
      </c>
      <c r="CM1230" s="17" t="str">
        <f t="shared" si="116"/>
        <v/>
      </c>
      <c r="CN1230" s="17" t="str">
        <f>IF(Wedstrijden!AG1051="x","AA","")</f>
        <v/>
      </c>
      <c r="CO1230" s="17" t="str">
        <f>IF(Wedstrijden!AH1051="x","A","")</f>
        <v/>
      </c>
      <c r="CP1230" s="17" t="str">
        <f>IF(Wedstrijden!AI1051="x","BB","")</f>
        <v/>
      </c>
      <c r="CQ1230" s="17" t="str">
        <f>IF(Wedstrijden!AJ1051="x","B","")</f>
        <v/>
      </c>
      <c r="CR1230" s="17" t="str">
        <f>IF(Wedstrijden!AK1051="x","L","")</f>
        <v/>
      </c>
      <c r="CS1230" s="17" t="str">
        <f>IF(Wedstrijden!AL1051="x","M","")</f>
        <v/>
      </c>
      <c r="CT1230" s="17" t="str">
        <f>IF(Wedstrijden!AM1051="x","Z","")</f>
        <v/>
      </c>
      <c r="CU1230" s="17" t="str">
        <f>IF(Wedstrijden!AN1051="x","ZZ","")</f>
        <v/>
      </c>
      <c r="CV1230" s="17" t="str">
        <f>IF(COUNTA(Wedstrijden!Z1051:AF1051)&lt;&gt;0,2,"")</f>
        <v/>
      </c>
      <c r="CW1230" s="17" t="str">
        <f t="shared" si="117"/>
        <v/>
      </c>
      <c r="CX1230" s="17" t="str">
        <f>IF(Wedstrijden!Z1051="x","BB","")</f>
        <v/>
      </c>
      <c r="CY1230" s="17" t="str">
        <f>IF(Wedstrijden!AA1051="x","B","")</f>
        <v/>
      </c>
      <c r="CZ1230" s="17" t="str">
        <f>IF(Wedstrijden!AB1051="x","L","")</f>
        <v/>
      </c>
      <c r="DA1230" s="17" t="str">
        <f>IF(Wedstrijden!AC1051="x","M","")</f>
        <v/>
      </c>
      <c r="DB1230" s="17" t="str">
        <f>IF(Wedstrijden!AD1051="x","Z","")</f>
        <v/>
      </c>
      <c r="DC1230" s="17" t="str">
        <f>IF(Wedstrijden!AE1051="x","ZZ","")</f>
        <v/>
      </c>
      <c r="DD1230" s="17" t="str">
        <f>IF(Wedstrijden!AF1051="x","1.40","")</f>
        <v/>
      </c>
      <c r="DE1230" s="17" t="str">
        <f>IF(COUNTA(Wedstrijden!AP1051:AR1051)&lt;&gt;0,6,"")</f>
        <v/>
      </c>
      <c r="DF1230" s="17" t="str">
        <f t="shared" si="118"/>
        <v/>
      </c>
      <c r="DG1230" s="17" t="str">
        <f>IF(Wedstrijden!AP1051="x","L","")</f>
        <v/>
      </c>
      <c r="DH1230" s="17" t="str">
        <f>IF(Wedstrijden!AQ1051="x","M","")</f>
        <v/>
      </c>
      <c r="DI1230" s="17" t="str">
        <f>IF(Wedstrijden!AR1051="x","Z","")</f>
        <v/>
      </c>
      <c r="DJ1230" s="17" t="str">
        <f>IF(Wedstrijden!AS1051="x","Z","")</f>
        <v/>
      </c>
      <c r="DK1230" s="17" t="str">
        <f>IF(COUNTA(Wedstrijden!AU1051:AW1051)&lt;&gt;0,6,"")</f>
        <v/>
      </c>
      <c r="DL1230" s="17" t="str">
        <f t="shared" si="119"/>
        <v/>
      </c>
      <c r="DM1230" s="17" t="str">
        <f>IF(Wedstrijden!AU1051="x","L","")</f>
        <v/>
      </c>
      <c r="DN1230" s="17" t="str">
        <f>IF(Wedstrijden!AV1051="x","M","")</f>
        <v/>
      </c>
      <c r="DO1230" s="17" t="str">
        <f>IF(Wedstrijden!AW1051="x","Z","")</f>
        <v/>
      </c>
      <c r="DP1230" s="17" t="str">
        <f>IF(Wedstrijden!AX1051="x","Z","")</f>
        <v/>
      </c>
    </row>
    <row r="1231" spans="1:120" ht="14.4" x14ac:dyDescent="0.3">
      <c r="A1231" s="21">
        <f>Wedstrijden!A1052</f>
        <v>0</v>
      </c>
      <c r="B1231" s="17" t="str">
        <f>IFERROR(VLOOKUP(Wedstrijden!#REF!,#REF!,2,FALSE),"")</f>
        <v/>
      </c>
      <c r="C1231" s="17" t="e">
        <f>Wedstrijden!#REF!</f>
        <v>#REF!</v>
      </c>
      <c r="D1231" s="17" t="str">
        <f>IFERROR(VLOOKUP(Wedstrijden!#REF!,#REF!,2,FALSE),"")</f>
        <v/>
      </c>
      <c r="E1231" s="17" t="str">
        <f>IFERROR(VLOOKUP(Wedstrijden!#REF!,#REF!,5,FALSE),"")</f>
        <v/>
      </c>
      <c r="F1231" s="17" t="e">
        <f>IF(Wedstrijden!#REF!&lt;&gt;"",Wedstrijden!#REF!,"")</f>
        <v>#REF!</v>
      </c>
      <c r="G1231" s="17" t="e">
        <f>IF(Wedstrijden!#REF!="Indoor",1,0)</f>
        <v>#REF!</v>
      </c>
      <c r="H1231" s="17" t="e">
        <f>Wedstrijden!#REF!</f>
        <v>#REF!</v>
      </c>
      <c r="I1231" s="17" t="e">
        <f>IF(Wedstrijden!#REF!="Nee",0,IF(Wedstrijden!#REF!="Ja",1,""))</f>
        <v>#REF!</v>
      </c>
      <c r="J1231" s="17" t="e">
        <f>IF(Wedstrijden!#REF!&lt;&gt;"",Wedstrijden!#REF!,"")</f>
        <v>#REF!</v>
      </c>
      <c r="W1231" s="18"/>
      <c r="AE1231" s="18"/>
      <c r="AN1231" s="18"/>
      <c r="AU1231" s="18"/>
      <c r="BA1231" s="18"/>
      <c r="BE1231" s="18"/>
      <c r="BJ1231" s="17" t="str">
        <f>IF(COUNTA(Wedstrijden!O1052:Y1052)&lt;&gt;0,1,"")</f>
        <v/>
      </c>
      <c r="BK1231" s="17" t="str">
        <f t="shared" si="114"/>
        <v/>
      </c>
      <c r="BL1231" s="17" t="str">
        <f>IF(Wedstrijden!O1052="x","AA","")</f>
        <v/>
      </c>
      <c r="BM1231" s="17" t="str">
        <f>IF(Wedstrijden!P1052="x","A","")</f>
        <v/>
      </c>
      <c r="BN1231" s="17" t="str">
        <f>IF(Wedstrijden!Q1052="x","B1","")</f>
        <v/>
      </c>
      <c r="BO1231" s="17" t="e">
        <f>IF(Wedstrijden!#REF!="x","BB","")</f>
        <v>#REF!</v>
      </c>
      <c r="BP1231" s="17" t="str">
        <f>IF(Wedstrijden!S1052="x","B","")</f>
        <v/>
      </c>
      <c r="BQ1231" s="17" t="str">
        <f>IF(Wedstrijden!T1052="x","L1","")</f>
        <v/>
      </c>
      <c r="BR1231" s="17" t="str">
        <f>IF(Wedstrijden!U1052="x","L2","")</f>
        <v/>
      </c>
      <c r="BS1231" s="17" t="str">
        <f>IF(Wedstrijden!V1052="x","M1","")</f>
        <v/>
      </c>
      <c r="BT1231" s="17" t="str">
        <f>IF(Wedstrijden!W1052="x","M2","")</f>
        <v/>
      </c>
      <c r="BU1231" s="17" t="str">
        <f>IF(Wedstrijden!X1052="x","Z1","")</f>
        <v/>
      </c>
      <c r="BV1231" s="17" t="str">
        <f>IF(Wedstrijden!Y1052="x","Z2","")</f>
        <v/>
      </c>
      <c r="BW1231" s="17" t="str">
        <f>IF(COUNTA(Wedstrijden!F1052:N1052)&lt;&gt;0,1,"")</f>
        <v/>
      </c>
      <c r="BX1231" s="17" t="str">
        <f t="shared" si="115"/>
        <v/>
      </c>
      <c r="BY1231" s="17" t="str">
        <f>IF(Wedstrijden!F1052="x","BB","")</f>
        <v/>
      </c>
      <c r="BZ1231" s="17" t="str">
        <f>IF(Wedstrijden!G1052="x","B","")</f>
        <v/>
      </c>
      <c r="CA1231" s="17" t="str">
        <f>IF(Wedstrijden!H1052="x","L1","")</f>
        <v/>
      </c>
      <c r="CB1231" s="17" t="str">
        <f>IF(Wedstrijden!I1052="x","L2","")</f>
        <v/>
      </c>
      <c r="CC1231" s="17" t="str">
        <f>IF(Wedstrijden!J1052="x","M1","")</f>
        <v/>
      </c>
      <c r="CD1231" s="17" t="str">
        <f>IF(Wedstrijden!K1052="x","M2","")</f>
        <v/>
      </c>
      <c r="CE1231" s="17" t="str">
        <f>IF(Wedstrijden!L1052="x","Z1","")</f>
        <v/>
      </c>
      <c r="CF1231" s="17" t="str">
        <f>IF(Wedstrijden!M1052="x","Z2","")</f>
        <v/>
      </c>
      <c r="CG1231" s="17" t="str">
        <f>IF(Wedstrijden!N1052="x","ZZL","")</f>
        <v/>
      </c>
      <c r="CL1231" s="17" t="str">
        <f>IF(COUNTA(Wedstrijden!AG1052:AN1052)&lt;&gt;0,2,"")</f>
        <v/>
      </c>
      <c r="CM1231" s="17" t="str">
        <f t="shared" si="116"/>
        <v/>
      </c>
      <c r="CN1231" s="17" t="str">
        <f>IF(Wedstrijden!AG1052="x","AA","")</f>
        <v/>
      </c>
      <c r="CO1231" s="17" t="str">
        <f>IF(Wedstrijden!AH1052="x","A","")</f>
        <v/>
      </c>
      <c r="CP1231" s="17" t="str">
        <f>IF(Wedstrijden!AI1052="x","BB","")</f>
        <v/>
      </c>
      <c r="CQ1231" s="17" t="str">
        <f>IF(Wedstrijden!AJ1052="x","B","")</f>
        <v/>
      </c>
      <c r="CR1231" s="17" t="str">
        <f>IF(Wedstrijden!AK1052="x","L","")</f>
        <v/>
      </c>
      <c r="CS1231" s="17" t="str">
        <f>IF(Wedstrijden!AL1052="x","M","")</f>
        <v/>
      </c>
      <c r="CT1231" s="17" t="str">
        <f>IF(Wedstrijden!AM1052="x","Z","")</f>
        <v/>
      </c>
      <c r="CU1231" s="17" t="str">
        <f>IF(Wedstrijden!AN1052="x","ZZ","")</f>
        <v/>
      </c>
      <c r="CV1231" s="17" t="str">
        <f>IF(COUNTA(Wedstrijden!Z1052:AF1052)&lt;&gt;0,2,"")</f>
        <v/>
      </c>
      <c r="CW1231" s="17" t="str">
        <f t="shared" si="117"/>
        <v/>
      </c>
      <c r="CX1231" s="17" t="str">
        <f>IF(Wedstrijden!Z1052="x","BB","")</f>
        <v/>
      </c>
      <c r="CY1231" s="17" t="str">
        <f>IF(Wedstrijden!AA1052="x","B","")</f>
        <v/>
      </c>
      <c r="CZ1231" s="17" t="str">
        <f>IF(Wedstrijden!AB1052="x","L","")</f>
        <v/>
      </c>
      <c r="DA1231" s="17" t="str">
        <f>IF(Wedstrijden!AC1052="x","M","")</f>
        <v/>
      </c>
      <c r="DB1231" s="17" t="str">
        <f>IF(Wedstrijden!AD1052="x","Z","")</f>
        <v/>
      </c>
      <c r="DC1231" s="17" t="str">
        <f>IF(Wedstrijden!AE1052="x","ZZ","")</f>
        <v/>
      </c>
      <c r="DD1231" s="17" t="str">
        <f>IF(Wedstrijden!AF1052="x","1.40","")</f>
        <v/>
      </c>
      <c r="DE1231" s="17" t="str">
        <f>IF(COUNTA(Wedstrijden!AP1052:AR1052)&lt;&gt;0,6,"")</f>
        <v/>
      </c>
      <c r="DF1231" s="17" t="str">
        <f t="shared" si="118"/>
        <v/>
      </c>
      <c r="DG1231" s="17" t="str">
        <f>IF(Wedstrijden!AP1052="x","L","")</f>
        <v/>
      </c>
      <c r="DH1231" s="17" t="str">
        <f>IF(Wedstrijden!AQ1052="x","M","")</f>
        <v/>
      </c>
      <c r="DI1231" s="17" t="str">
        <f>IF(Wedstrijden!AR1052="x","Z","")</f>
        <v/>
      </c>
      <c r="DJ1231" s="17" t="str">
        <f>IF(Wedstrijden!AS1052="x","Z","")</f>
        <v/>
      </c>
      <c r="DK1231" s="17" t="str">
        <f>IF(COUNTA(Wedstrijden!AU1052:AW1052)&lt;&gt;0,6,"")</f>
        <v/>
      </c>
      <c r="DL1231" s="17" t="str">
        <f t="shared" si="119"/>
        <v/>
      </c>
      <c r="DM1231" s="17" t="str">
        <f>IF(Wedstrijden!AU1052="x","L","")</f>
        <v/>
      </c>
      <c r="DN1231" s="17" t="str">
        <f>IF(Wedstrijden!AV1052="x","M","")</f>
        <v/>
      </c>
      <c r="DO1231" s="17" t="str">
        <f>IF(Wedstrijden!AW1052="x","Z","")</f>
        <v/>
      </c>
      <c r="DP1231" s="17" t="str">
        <f>IF(Wedstrijden!AX1052="x","Z","")</f>
        <v/>
      </c>
    </row>
    <row r="1232" spans="1:120" ht="14.4" x14ac:dyDescent="0.3">
      <c r="A1232" s="21">
        <f>Wedstrijden!A1053</f>
        <v>0</v>
      </c>
      <c r="B1232" s="17" t="str">
        <f>IFERROR(VLOOKUP(Wedstrijden!#REF!,#REF!,2,FALSE),"")</f>
        <v/>
      </c>
      <c r="C1232" s="17" t="e">
        <f>Wedstrijden!#REF!</f>
        <v>#REF!</v>
      </c>
      <c r="D1232" s="17" t="str">
        <f>IFERROR(VLOOKUP(Wedstrijden!#REF!,#REF!,2,FALSE),"")</f>
        <v/>
      </c>
      <c r="E1232" s="17" t="str">
        <f>IFERROR(VLOOKUP(Wedstrijden!#REF!,#REF!,5,FALSE),"")</f>
        <v/>
      </c>
      <c r="F1232" s="17" t="e">
        <f>IF(Wedstrijden!#REF!&lt;&gt;"",Wedstrijden!#REF!,"")</f>
        <v>#REF!</v>
      </c>
      <c r="G1232" s="17" t="e">
        <f>IF(Wedstrijden!#REF!="Indoor",1,0)</f>
        <v>#REF!</v>
      </c>
      <c r="H1232" s="17" t="e">
        <f>Wedstrijden!#REF!</f>
        <v>#REF!</v>
      </c>
      <c r="I1232" s="17" t="e">
        <f>IF(Wedstrijden!#REF!="Nee",0,IF(Wedstrijden!#REF!="Ja",1,""))</f>
        <v>#REF!</v>
      </c>
      <c r="J1232" s="17" t="e">
        <f>IF(Wedstrijden!#REF!&lt;&gt;"",Wedstrijden!#REF!,"")</f>
        <v>#REF!</v>
      </c>
      <c r="W1232" s="18"/>
      <c r="AE1232" s="18"/>
      <c r="AN1232" s="18"/>
      <c r="AU1232" s="18"/>
      <c r="BA1232" s="18"/>
      <c r="BE1232" s="18"/>
      <c r="BJ1232" s="17" t="str">
        <f>IF(COUNTA(Wedstrijden!O1053:Y1053)&lt;&gt;0,1,"")</f>
        <v/>
      </c>
      <c r="BK1232" s="17" t="str">
        <f t="shared" si="114"/>
        <v/>
      </c>
      <c r="BL1232" s="17" t="str">
        <f>IF(Wedstrijden!O1053="x","AA","")</f>
        <v/>
      </c>
      <c r="BM1232" s="17" t="str">
        <f>IF(Wedstrijden!P1053="x","A","")</f>
        <v/>
      </c>
      <c r="BN1232" s="17" t="str">
        <f>IF(Wedstrijden!Q1053="x","B1","")</f>
        <v/>
      </c>
      <c r="BO1232" s="17" t="e">
        <f>IF(Wedstrijden!#REF!="x","BB","")</f>
        <v>#REF!</v>
      </c>
      <c r="BP1232" s="17" t="str">
        <f>IF(Wedstrijden!S1053="x","B","")</f>
        <v/>
      </c>
      <c r="BQ1232" s="17" t="str">
        <f>IF(Wedstrijden!T1053="x","L1","")</f>
        <v/>
      </c>
      <c r="BR1232" s="17" t="str">
        <f>IF(Wedstrijden!U1053="x","L2","")</f>
        <v/>
      </c>
      <c r="BS1232" s="17" t="str">
        <f>IF(Wedstrijden!V1053="x","M1","")</f>
        <v/>
      </c>
      <c r="BT1232" s="17" t="str">
        <f>IF(Wedstrijden!W1053="x","M2","")</f>
        <v/>
      </c>
      <c r="BU1232" s="17" t="str">
        <f>IF(Wedstrijden!X1053="x","Z1","")</f>
        <v/>
      </c>
      <c r="BV1232" s="17" t="str">
        <f>IF(Wedstrijden!Y1053="x","Z2","")</f>
        <v/>
      </c>
      <c r="BW1232" s="17" t="str">
        <f>IF(COUNTA(Wedstrijden!F1053:N1053)&lt;&gt;0,1,"")</f>
        <v/>
      </c>
      <c r="BX1232" s="17" t="str">
        <f t="shared" si="115"/>
        <v/>
      </c>
      <c r="BY1232" s="17" t="str">
        <f>IF(Wedstrijden!F1053="x","BB","")</f>
        <v/>
      </c>
      <c r="BZ1232" s="17" t="str">
        <f>IF(Wedstrijden!G1053="x","B","")</f>
        <v/>
      </c>
      <c r="CA1232" s="17" t="str">
        <f>IF(Wedstrijden!H1053="x","L1","")</f>
        <v/>
      </c>
      <c r="CB1232" s="17" t="str">
        <f>IF(Wedstrijden!I1053="x","L2","")</f>
        <v/>
      </c>
      <c r="CC1232" s="17" t="str">
        <f>IF(Wedstrijden!J1053="x","M1","")</f>
        <v/>
      </c>
      <c r="CD1232" s="17" t="str">
        <f>IF(Wedstrijden!K1053="x","M2","")</f>
        <v/>
      </c>
      <c r="CE1232" s="17" t="str">
        <f>IF(Wedstrijden!L1053="x","Z1","")</f>
        <v/>
      </c>
      <c r="CF1232" s="17" t="str">
        <f>IF(Wedstrijden!M1053="x","Z2","")</f>
        <v/>
      </c>
      <c r="CG1232" s="17" t="str">
        <f>IF(Wedstrijden!N1053="x","ZZL","")</f>
        <v/>
      </c>
      <c r="CL1232" s="17" t="str">
        <f>IF(COUNTA(Wedstrijden!AG1053:AN1053)&lt;&gt;0,2,"")</f>
        <v/>
      </c>
      <c r="CM1232" s="17" t="str">
        <f t="shared" si="116"/>
        <v/>
      </c>
      <c r="CN1232" s="17" t="str">
        <f>IF(Wedstrijden!AG1053="x","AA","")</f>
        <v/>
      </c>
      <c r="CO1232" s="17" t="str">
        <f>IF(Wedstrijden!AH1053="x","A","")</f>
        <v/>
      </c>
      <c r="CP1232" s="17" t="str">
        <f>IF(Wedstrijden!AI1053="x","BB","")</f>
        <v/>
      </c>
      <c r="CQ1232" s="17" t="str">
        <f>IF(Wedstrijden!AJ1053="x","B","")</f>
        <v/>
      </c>
      <c r="CR1232" s="17" t="str">
        <f>IF(Wedstrijden!AK1053="x","L","")</f>
        <v/>
      </c>
      <c r="CS1232" s="17" t="str">
        <f>IF(Wedstrijden!AL1053="x","M","")</f>
        <v/>
      </c>
      <c r="CT1232" s="17" t="str">
        <f>IF(Wedstrijden!AM1053="x","Z","")</f>
        <v/>
      </c>
      <c r="CU1232" s="17" t="str">
        <f>IF(Wedstrijden!AN1053="x","ZZ","")</f>
        <v/>
      </c>
      <c r="CV1232" s="17" t="str">
        <f>IF(COUNTA(Wedstrijden!Z1053:AF1053)&lt;&gt;0,2,"")</f>
        <v/>
      </c>
      <c r="CW1232" s="17" t="str">
        <f t="shared" si="117"/>
        <v/>
      </c>
      <c r="CX1232" s="17" t="str">
        <f>IF(Wedstrijden!Z1053="x","BB","")</f>
        <v/>
      </c>
      <c r="CY1232" s="17" t="str">
        <f>IF(Wedstrijden!AA1053="x","B","")</f>
        <v/>
      </c>
      <c r="CZ1232" s="17" t="str">
        <f>IF(Wedstrijden!AB1053="x","L","")</f>
        <v/>
      </c>
      <c r="DA1232" s="17" t="str">
        <f>IF(Wedstrijden!AC1053="x","M","")</f>
        <v/>
      </c>
      <c r="DB1232" s="17" t="str">
        <f>IF(Wedstrijden!AD1053="x","Z","")</f>
        <v/>
      </c>
      <c r="DC1232" s="17" t="str">
        <f>IF(Wedstrijden!AE1053="x","ZZ","")</f>
        <v/>
      </c>
      <c r="DD1232" s="17" t="str">
        <f>IF(Wedstrijden!AF1053="x","1.40","")</f>
        <v/>
      </c>
      <c r="DE1232" s="17" t="str">
        <f>IF(COUNTA(Wedstrijden!AP1053:AR1053)&lt;&gt;0,6,"")</f>
        <v/>
      </c>
      <c r="DF1232" s="17" t="str">
        <f t="shared" si="118"/>
        <v/>
      </c>
      <c r="DG1232" s="17" t="str">
        <f>IF(Wedstrijden!AP1053="x","L","")</f>
        <v/>
      </c>
      <c r="DH1232" s="17" t="str">
        <f>IF(Wedstrijden!AQ1053="x","M","")</f>
        <v/>
      </c>
      <c r="DI1232" s="17" t="str">
        <f>IF(Wedstrijden!AR1053="x","Z","")</f>
        <v/>
      </c>
      <c r="DJ1232" s="17" t="str">
        <f>IF(Wedstrijden!AS1053="x","Z","")</f>
        <v/>
      </c>
      <c r="DK1232" s="17" t="str">
        <f>IF(COUNTA(Wedstrijden!AU1053:AW1053)&lt;&gt;0,6,"")</f>
        <v/>
      </c>
      <c r="DL1232" s="17" t="str">
        <f t="shared" si="119"/>
        <v/>
      </c>
      <c r="DM1232" s="17" t="str">
        <f>IF(Wedstrijden!AU1053="x","L","")</f>
        <v/>
      </c>
      <c r="DN1232" s="17" t="str">
        <f>IF(Wedstrijden!AV1053="x","M","")</f>
        <v/>
      </c>
      <c r="DO1232" s="17" t="str">
        <f>IF(Wedstrijden!AW1053="x","Z","")</f>
        <v/>
      </c>
      <c r="DP1232" s="17" t="str">
        <f>IF(Wedstrijden!AX1053="x","Z","")</f>
        <v/>
      </c>
    </row>
    <row r="1233" spans="1:120" ht="14.4" x14ac:dyDescent="0.3">
      <c r="A1233" s="21">
        <f>Wedstrijden!A1054</f>
        <v>0</v>
      </c>
      <c r="B1233" s="17" t="str">
        <f>IFERROR(VLOOKUP(Wedstrijden!#REF!,#REF!,2,FALSE),"")</f>
        <v/>
      </c>
      <c r="C1233" s="17" t="e">
        <f>Wedstrijden!#REF!</f>
        <v>#REF!</v>
      </c>
      <c r="D1233" s="17" t="str">
        <f>IFERROR(VLOOKUP(Wedstrijden!#REF!,#REF!,2,FALSE),"")</f>
        <v/>
      </c>
      <c r="E1233" s="17" t="str">
        <f>IFERROR(VLOOKUP(Wedstrijden!#REF!,#REF!,5,FALSE),"")</f>
        <v/>
      </c>
      <c r="F1233" s="17" t="e">
        <f>IF(Wedstrijden!#REF!&lt;&gt;"",Wedstrijden!#REF!,"")</f>
        <v>#REF!</v>
      </c>
      <c r="G1233" s="17" t="e">
        <f>IF(Wedstrijden!#REF!="Indoor",1,0)</f>
        <v>#REF!</v>
      </c>
      <c r="H1233" s="17" t="e">
        <f>Wedstrijden!#REF!</f>
        <v>#REF!</v>
      </c>
      <c r="I1233" s="17" t="e">
        <f>IF(Wedstrijden!#REF!="Nee",0,IF(Wedstrijden!#REF!="Ja",1,""))</f>
        <v>#REF!</v>
      </c>
      <c r="J1233" s="17" t="e">
        <f>IF(Wedstrijden!#REF!&lt;&gt;"",Wedstrijden!#REF!,"")</f>
        <v>#REF!</v>
      </c>
      <c r="W1233" s="18"/>
      <c r="AE1233" s="18"/>
      <c r="AN1233" s="18"/>
      <c r="AU1233" s="18"/>
      <c r="BA1233" s="18"/>
      <c r="BE1233" s="18"/>
      <c r="BJ1233" s="17" t="str">
        <f>IF(COUNTA(Wedstrijden!O1054:Y1054)&lt;&gt;0,1,"")</f>
        <v/>
      </c>
      <c r="BK1233" s="17" t="str">
        <f t="shared" si="114"/>
        <v/>
      </c>
      <c r="BL1233" s="17" t="str">
        <f>IF(Wedstrijden!O1054="x","AA","")</f>
        <v/>
      </c>
      <c r="BM1233" s="17" t="str">
        <f>IF(Wedstrijden!P1054="x","A","")</f>
        <v/>
      </c>
      <c r="BN1233" s="17" t="str">
        <f>IF(Wedstrijden!Q1054="x","B1","")</f>
        <v/>
      </c>
      <c r="BO1233" s="17" t="e">
        <f>IF(Wedstrijden!#REF!="x","BB","")</f>
        <v>#REF!</v>
      </c>
      <c r="BP1233" s="17" t="str">
        <f>IF(Wedstrijden!S1054="x","B","")</f>
        <v/>
      </c>
      <c r="BQ1233" s="17" t="str">
        <f>IF(Wedstrijden!T1054="x","L1","")</f>
        <v/>
      </c>
      <c r="BR1233" s="17" t="str">
        <f>IF(Wedstrijden!U1054="x","L2","")</f>
        <v/>
      </c>
      <c r="BS1233" s="17" t="str">
        <f>IF(Wedstrijden!V1054="x","M1","")</f>
        <v/>
      </c>
      <c r="BT1233" s="17" t="str">
        <f>IF(Wedstrijden!W1054="x","M2","")</f>
        <v/>
      </c>
      <c r="BU1233" s="17" t="str">
        <f>IF(Wedstrijden!X1054="x","Z1","")</f>
        <v/>
      </c>
      <c r="BV1233" s="17" t="str">
        <f>IF(Wedstrijden!Y1054="x","Z2","")</f>
        <v/>
      </c>
      <c r="BW1233" s="17" t="str">
        <f>IF(COUNTA(Wedstrijden!F1054:N1054)&lt;&gt;0,1,"")</f>
        <v/>
      </c>
      <c r="BX1233" s="17" t="str">
        <f t="shared" si="115"/>
        <v/>
      </c>
      <c r="BY1233" s="17" t="str">
        <f>IF(Wedstrijden!F1054="x","BB","")</f>
        <v/>
      </c>
      <c r="BZ1233" s="17" t="str">
        <f>IF(Wedstrijden!G1054="x","B","")</f>
        <v/>
      </c>
      <c r="CA1233" s="17" t="str">
        <f>IF(Wedstrijden!H1054="x","L1","")</f>
        <v/>
      </c>
      <c r="CB1233" s="17" t="str">
        <f>IF(Wedstrijden!I1054="x","L2","")</f>
        <v/>
      </c>
      <c r="CC1233" s="17" t="str">
        <f>IF(Wedstrijden!J1054="x","M1","")</f>
        <v/>
      </c>
      <c r="CD1233" s="17" t="str">
        <f>IF(Wedstrijden!K1054="x","M2","")</f>
        <v/>
      </c>
      <c r="CE1233" s="17" t="str">
        <f>IF(Wedstrijden!L1054="x","Z1","")</f>
        <v/>
      </c>
      <c r="CF1233" s="17" t="str">
        <f>IF(Wedstrijden!M1054="x","Z2","")</f>
        <v/>
      </c>
      <c r="CG1233" s="17" t="str">
        <f>IF(Wedstrijden!N1054="x","ZZL","")</f>
        <v/>
      </c>
      <c r="CL1233" s="17" t="str">
        <f>IF(COUNTA(Wedstrijden!AG1054:AN1054)&lt;&gt;0,2,"")</f>
        <v/>
      </c>
      <c r="CM1233" s="17" t="str">
        <f t="shared" si="116"/>
        <v/>
      </c>
      <c r="CN1233" s="17" t="str">
        <f>IF(Wedstrijden!AG1054="x","AA","")</f>
        <v/>
      </c>
      <c r="CO1233" s="17" t="str">
        <f>IF(Wedstrijden!AH1054="x","A","")</f>
        <v/>
      </c>
      <c r="CP1233" s="17" t="str">
        <f>IF(Wedstrijden!AI1054="x","BB","")</f>
        <v/>
      </c>
      <c r="CQ1233" s="17" t="str">
        <f>IF(Wedstrijden!AJ1054="x","B","")</f>
        <v/>
      </c>
      <c r="CR1233" s="17" t="str">
        <f>IF(Wedstrijden!AK1054="x","L","")</f>
        <v/>
      </c>
      <c r="CS1233" s="17" t="str">
        <f>IF(Wedstrijden!AL1054="x","M","")</f>
        <v/>
      </c>
      <c r="CT1233" s="17" t="str">
        <f>IF(Wedstrijden!AM1054="x","Z","")</f>
        <v/>
      </c>
      <c r="CU1233" s="17" t="str">
        <f>IF(Wedstrijden!AN1054="x","ZZ","")</f>
        <v/>
      </c>
      <c r="CV1233" s="17" t="str">
        <f>IF(COUNTA(Wedstrijden!Z1054:AF1054)&lt;&gt;0,2,"")</f>
        <v/>
      </c>
      <c r="CW1233" s="17" t="str">
        <f t="shared" si="117"/>
        <v/>
      </c>
      <c r="CX1233" s="17" t="str">
        <f>IF(Wedstrijden!Z1054="x","BB","")</f>
        <v/>
      </c>
      <c r="CY1233" s="17" t="str">
        <f>IF(Wedstrijden!AA1054="x","B","")</f>
        <v/>
      </c>
      <c r="CZ1233" s="17" t="str">
        <f>IF(Wedstrijden!AB1054="x","L","")</f>
        <v/>
      </c>
      <c r="DA1233" s="17" t="str">
        <f>IF(Wedstrijden!AC1054="x","M","")</f>
        <v/>
      </c>
      <c r="DB1233" s="17" t="str">
        <f>IF(Wedstrijden!AD1054="x","Z","")</f>
        <v/>
      </c>
      <c r="DC1233" s="17" t="str">
        <f>IF(Wedstrijden!AE1054="x","ZZ","")</f>
        <v/>
      </c>
      <c r="DD1233" s="17" t="str">
        <f>IF(Wedstrijden!AF1054="x","1.40","")</f>
        <v/>
      </c>
      <c r="DE1233" s="17" t="str">
        <f>IF(COUNTA(Wedstrijden!AP1054:AR1054)&lt;&gt;0,6,"")</f>
        <v/>
      </c>
      <c r="DF1233" s="17" t="str">
        <f t="shared" si="118"/>
        <v/>
      </c>
      <c r="DG1233" s="17" t="str">
        <f>IF(Wedstrijden!AP1054="x","L","")</f>
        <v/>
      </c>
      <c r="DH1233" s="17" t="str">
        <f>IF(Wedstrijden!AQ1054="x","M","")</f>
        <v/>
      </c>
      <c r="DI1233" s="17" t="str">
        <f>IF(Wedstrijden!AR1054="x","Z","")</f>
        <v/>
      </c>
      <c r="DJ1233" s="17" t="str">
        <f>IF(Wedstrijden!AS1054="x","Z","")</f>
        <v/>
      </c>
      <c r="DK1233" s="17" t="str">
        <f>IF(COUNTA(Wedstrijden!AU1054:AW1054)&lt;&gt;0,6,"")</f>
        <v/>
      </c>
      <c r="DL1233" s="17" t="str">
        <f t="shared" si="119"/>
        <v/>
      </c>
      <c r="DM1233" s="17" t="str">
        <f>IF(Wedstrijden!AU1054="x","L","")</f>
        <v/>
      </c>
      <c r="DN1233" s="17" t="str">
        <f>IF(Wedstrijden!AV1054="x","M","")</f>
        <v/>
      </c>
      <c r="DO1233" s="17" t="str">
        <f>IF(Wedstrijden!AW1054="x","Z","")</f>
        <v/>
      </c>
      <c r="DP1233" s="17" t="str">
        <f>IF(Wedstrijden!AX1054="x","Z","")</f>
        <v/>
      </c>
    </row>
    <row r="1234" spans="1:120" ht="14.4" x14ac:dyDescent="0.3">
      <c r="A1234" s="21">
        <f>Wedstrijden!A1055</f>
        <v>0</v>
      </c>
      <c r="B1234" s="17" t="str">
        <f>IFERROR(VLOOKUP(Wedstrijden!#REF!,#REF!,2,FALSE),"")</f>
        <v/>
      </c>
      <c r="C1234" s="17" t="e">
        <f>Wedstrijden!#REF!</f>
        <v>#REF!</v>
      </c>
      <c r="D1234" s="17" t="str">
        <f>IFERROR(VLOOKUP(Wedstrijden!#REF!,#REF!,2,FALSE),"")</f>
        <v/>
      </c>
      <c r="E1234" s="17" t="str">
        <f>IFERROR(VLOOKUP(Wedstrijden!#REF!,#REF!,5,FALSE),"")</f>
        <v/>
      </c>
      <c r="F1234" s="17" t="e">
        <f>IF(Wedstrijden!#REF!&lt;&gt;"",Wedstrijden!#REF!,"")</f>
        <v>#REF!</v>
      </c>
      <c r="G1234" s="17" t="e">
        <f>IF(Wedstrijden!#REF!="Indoor",1,0)</f>
        <v>#REF!</v>
      </c>
      <c r="H1234" s="17" t="e">
        <f>Wedstrijden!#REF!</f>
        <v>#REF!</v>
      </c>
      <c r="I1234" s="17" t="e">
        <f>IF(Wedstrijden!#REF!="Nee",0,IF(Wedstrijden!#REF!="Ja",1,""))</f>
        <v>#REF!</v>
      </c>
      <c r="J1234" s="17" t="e">
        <f>IF(Wedstrijden!#REF!&lt;&gt;"",Wedstrijden!#REF!,"")</f>
        <v>#REF!</v>
      </c>
      <c r="W1234" s="18"/>
      <c r="AE1234" s="18"/>
      <c r="AN1234" s="18"/>
      <c r="AU1234" s="18"/>
      <c r="BA1234" s="18"/>
      <c r="BE1234" s="18"/>
      <c r="BJ1234" s="17" t="str">
        <f>IF(COUNTA(Wedstrijden!O1055:Y1055)&lt;&gt;0,1,"")</f>
        <v/>
      </c>
      <c r="BK1234" s="17" t="str">
        <f t="shared" si="114"/>
        <v/>
      </c>
      <c r="BL1234" s="17" t="str">
        <f>IF(Wedstrijden!O1055="x","AA","")</f>
        <v/>
      </c>
      <c r="BM1234" s="17" t="str">
        <f>IF(Wedstrijden!P1055="x","A","")</f>
        <v/>
      </c>
      <c r="BN1234" s="17" t="str">
        <f>IF(Wedstrijden!Q1055="x","B1","")</f>
        <v/>
      </c>
      <c r="BO1234" s="17" t="e">
        <f>IF(Wedstrijden!#REF!="x","BB","")</f>
        <v>#REF!</v>
      </c>
      <c r="BP1234" s="17" t="str">
        <f>IF(Wedstrijden!S1055="x","B","")</f>
        <v/>
      </c>
      <c r="BQ1234" s="17" t="str">
        <f>IF(Wedstrijden!T1055="x","L1","")</f>
        <v/>
      </c>
      <c r="BR1234" s="17" t="str">
        <f>IF(Wedstrijden!U1055="x","L2","")</f>
        <v/>
      </c>
      <c r="BS1234" s="17" t="str">
        <f>IF(Wedstrijden!V1055="x","M1","")</f>
        <v/>
      </c>
      <c r="BT1234" s="17" t="str">
        <f>IF(Wedstrijden!W1055="x","M2","")</f>
        <v/>
      </c>
      <c r="BU1234" s="17" t="str">
        <f>IF(Wedstrijden!X1055="x","Z1","")</f>
        <v/>
      </c>
      <c r="BV1234" s="17" t="str">
        <f>IF(Wedstrijden!Y1055="x","Z2","")</f>
        <v/>
      </c>
      <c r="BW1234" s="17" t="str">
        <f>IF(COUNTA(Wedstrijden!F1055:N1055)&lt;&gt;0,1,"")</f>
        <v/>
      </c>
      <c r="BX1234" s="17" t="str">
        <f t="shared" si="115"/>
        <v/>
      </c>
      <c r="BY1234" s="17" t="str">
        <f>IF(Wedstrijden!F1055="x","BB","")</f>
        <v/>
      </c>
      <c r="BZ1234" s="17" t="str">
        <f>IF(Wedstrijden!G1055="x","B","")</f>
        <v/>
      </c>
      <c r="CA1234" s="17" t="str">
        <f>IF(Wedstrijden!H1055="x","L1","")</f>
        <v/>
      </c>
      <c r="CB1234" s="17" t="str">
        <f>IF(Wedstrijden!I1055="x","L2","")</f>
        <v/>
      </c>
      <c r="CC1234" s="17" t="str">
        <f>IF(Wedstrijden!J1055="x","M1","")</f>
        <v/>
      </c>
      <c r="CD1234" s="17" t="str">
        <f>IF(Wedstrijden!K1055="x","M2","")</f>
        <v/>
      </c>
      <c r="CE1234" s="17" t="str">
        <f>IF(Wedstrijden!L1055="x","Z1","")</f>
        <v/>
      </c>
      <c r="CF1234" s="17" t="str">
        <f>IF(Wedstrijden!M1055="x","Z2","")</f>
        <v/>
      </c>
      <c r="CG1234" s="17" t="str">
        <f>IF(Wedstrijden!N1055="x","ZZL","")</f>
        <v/>
      </c>
      <c r="CL1234" s="17" t="str">
        <f>IF(COUNTA(Wedstrijden!AG1055:AN1055)&lt;&gt;0,2,"")</f>
        <v/>
      </c>
      <c r="CM1234" s="17" t="str">
        <f t="shared" si="116"/>
        <v/>
      </c>
      <c r="CN1234" s="17" t="str">
        <f>IF(Wedstrijden!AG1055="x","AA","")</f>
        <v/>
      </c>
      <c r="CO1234" s="17" t="str">
        <f>IF(Wedstrijden!AH1055="x","A","")</f>
        <v/>
      </c>
      <c r="CP1234" s="17" t="str">
        <f>IF(Wedstrijden!AI1055="x","BB","")</f>
        <v/>
      </c>
      <c r="CQ1234" s="17" t="str">
        <f>IF(Wedstrijden!AJ1055="x","B","")</f>
        <v/>
      </c>
      <c r="CR1234" s="17" t="str">
        <f>IF(Wedstrijden!AK1055="x","L","")</f>
        <v/>
      </c>
      <c r="CS1234" s="17" t="str">
        <f>IF(Wedstrijden!AL1055="x","M","")</f>
        <v/>
      </c>
      <c r="CT1234" s="17" t="str">
        <f>IF(Wedstrijden!AM1055="x","Z","")</f>
        <v/>
      </c>
      <c r="CU1234" s="17" t="str">
        <f>IF(Wedstrijden!AN1055="x","ZZ","")</f>
        <v/>
      </c>
      <c r="CV1234" s="17" t="str">
        <f>IF(COUNTA(Wedstrijden!Z1055:AF1055)&lt;&gt;0,2,"")</f>
        <v/>
      </c>
      <c r="CW1234" s="17" t="str">
        <f t="shared" si="117"/>
        <v/>
      </c>
      <c r="CX1234" s="17" t="str">
        <f>IF(Wedstrijden!Z1055="x","BB","")</f>
        <v/>
      </c>
      <c r="CY1234" s="17" t="str">
        <f>IF(Wedstrijden!AA1055="x","B","")</f>
        <v/>
      </c>
      <c r="CZ1234" s="17" t="str">
        <f>IF(Wedstrijden!AB1055="x","L","")</f>
        <v/>
      </c>
      <c r="DA1234" s="17" t="str">
        <f>IF(Wedstrijden!AC1055="x","M","")</f>
        <v/>
      </c>
      <c r="DB1234" s="17" t="str">
        <f>IF(Wedstrijden!AD1055="x","Z","")</f>
        <v/>
      </c>
      <c r="DC1234" s="17" t="str">
        <f>IF(Wedstrijden!AE1055="x","ZZ","")</f>
        <v/>
      </c>
      <c r="DD1234" s="17" t="str">
        <f>IF(Wedstrijden!AF1055="x","1.40","")</f>
        <v/>
      </c>
      <c r="DE1234" s="17" t="str">
        <f>IF(COUNTA(Wedstrijden!AP1055:AR1055)&lt;&gt;0,6,"")</f>
        <v/>
      </c>
      <c r="DF1234" s="17" t="str">
        <f t="shared" si="118"/>
        <v/>
      </c>
      <c r="DG1234" s="17" t="str">
        <f>IF(Wedstrijden!AP1055="x","L","")</f>
        <v/>
      </c>
      <c r="DH1234" s="17" t="str">
        <f>IF(Wedstrijden!AQ1055="x","M","")</f>
        <v/>
      </c>
      <c r="DI1234" s="17" t="str">
        <f>IF(Wedstrijden!AR1055="x","Z","")</f>
        <v/>
      </c>
      <c r="DJ1234" s="17" t="str">
        <f>IF(Wedstrijden!AS1055="x","Z","")</f>
        <v/>
      </c>
      <c r="DK1234" s="17" t="str">
        <f>IF(COUNTA(Wedstrijden!AU1055:AW1055)&lt;&gt;0,6,"")</f>
        <v/>
      </c>
      <c r="DL1234" s="17" t="str">
        <f t="shared" si="119"/>
        <v/>
      </c>
      <c r="DM1234" s="17" t="str">
        <f>IF(Wedstrijden!AU1055="x","L","")</f>
        <v/>
      </c>
      <c r="DN1234" s="17" t="str">
        <f>IF(Wedstrijden!AV1055="x","M","")</f>
        <v/>
      </c>
      <c r="DO1234" s="17" t="str">
        <f>IF(Wedstrijden!AW1055="x","Z","")</f>
        <v/>
      </c>
      <c r="DP1234" s="17" t="str">
        <f>IF(Wedstrijden!AX1055="x","Z","")</f>
        <v/>
      </c>
    </row>
    <row r="1235" spans="1:120" ht="14.4" x14ac:dyDescent="0.3">
      <c r="A1235" s="21">
        <f>Wedstrijden!A1056</f>
        <v>0</v>
      </c>
      <c r="B1235" s="17" t="str">
        <f>IFERROR(VLOOKUP(Wedstrijden!#REF!,#REF!,2,FALSE),"")</f>
        <v/>
      </c>
      <c r="C1235" s="17" t="e">
        <f>Wedstrijden!#REF!</f>
        <v>#REF!</v>
      </c>
      <c r="D1235" s="17" t="str">
        <f>IFERROR(VLOOKUP(Wedstrijden!#REF!,#REF!,2,FALSE),"")</f>
        <v/>
      </c>
      <c r="E1235" s="17" t="str">
        <f>IFERROR(VLOOKUP(Wedstrijden!#REF!,#REF!,5,FALSE),"")</f>
        <v/>
      </c>
      <c r="F1235" s="17" t="e">
        <f>IF(Wedstrijden!#REF!&lt;&gt;"",Wedstrijden!#REF!,"")</f>
        <v>#REF!</v>
      </c>
      <c r="G1235" s="17" t="e">
        <f>IF(Wedstrijden!#REF!="Indoor",1,0)</f>
        <v>#REF!</v>
      </c>
      <c r="H1235" s="17" t="e">
        <f>Wedstrijden!#REF!</f>
        <v>#REF!</v>
      </c>
      <c r="I1235" s="17" t="e">
        <f>IF(Wedstrijden!#REF!="Nee",0,IF(Wedstrijden!#REF!="Ja",1,""))</f>
        <v>#REF!</v>
      </c>
      <c r="J1235" s="17" t="e">
        <f>IF(Wedstrijden!#REF!&lt;&gt;"",Wedstrijden!#REF!,"")</f>
        <v>#REF!</v>
      </c>
      <c r="W1235" s="18"/>
      <c r="AE1235" s="18"/>
      <c r="AN1235" s="18"/>
      <c r="AU1235" s="18"/>
      <c r="BA1235" s="18"/>
      <c r="BE1235" s="18"/>
      <c r="BJ1235" s="17" t="str">
        <f>IF(COUNTA(Wedstrijden!O1056:Y1056)&lt;&gt;0,1,"")</f>
        <v/>
      </c>
      <c r="BK1235" s="17" t="str">
        <f t="shared" si="114"/>
        <v/>
      </c>
      <c r="BL1235" s="17" t="str">
        <f>IF(Wedstrijden!O1056="x","AA","")</f>
        <v/>
      </c>
      <c r="BM1235" s="17" t="str">
        <f>IF(Wedstrijden!P1056="x","A","")</f>
        <v/>
      </c>
      <c r="BN1235" s="17" t="str">
        <f>IF(Wedstrijden!Q1056="x","B1","")</f>
        <v/>
      </c>
      <c r="BO1235" s="17" t="e">
        <f>IF(Wedstrijden!#REF!="x","BB","")</f>
        <v>#REF!</v>
      </c>
      <c r="BP1235" s="17" t="str">
        <f>IF(Wedstrijden!S1056="x","B","")</f>
        <v/>
      </c>
      <c r="BQ1235" s="17" t="str">
        <f>IF(Wedstrijden!T1056="x","L1","")</f>
        <v/>
      </c>
      <c r="BR1235" s="17" t="str">
        <f>IF(Wedstrijden!U1056="x","L2","")</f>
        <v/>
      </c>
      <c r="BS1235" s="17" t="str">
        <f>IF(Wedstrijden!V1056="x","M1","")</f>
        <v/>
      </c>
      <c r="BT1235" s="17" t="str">
        <f>IF(Wedstrijden!W1056="x","M2","")</f>
        <v/>
      </c>
      <c r="BU1235" s="17" t="str">
        <f>IF(Wedstrijden!X1056="x","Z1","")</f>
        <v/>
      </c>
      <c r="BV1235" s="17" t="str">
        <f>IF(Wedstrijden!Y1056="x","Z2","")</f>
        <v/>
      </c>
      <c r="BW1235" s="17" t="str">
        <f>IF(COUNTA(Wedstrijden!F1056:N1056)&lt;&gt;0,1,"")</f>
        <v/>
      </c>
      <c r="BX1235" s="17" t="str">
        <f t="shared" si="115"/>
        <v/>
      </c>
      <c r="BY1235" s="17" t="str">
        <f>IF(Wedstrijden!F1056="x","BB","")</f>
        <v/>
      </c>
      <c r="BZ1235" s="17" t="str">
        <f>IF(Wedstrijden!G1056="x","B","")</f>
        <v/>
      </c>
      <c r="CA1235" s="17" t="str">
        <f>IF(Wedstrijden!H1056="x","L1","")</f>
        <v/>
      </c>
      <c r="CB1235" s="17" t="str">
        <f>IF(Wedstrijden!I1056="x","L2","")</f>
        <v/>
      </c>
      <c r="CC1235" s="17" t="str">
        <f>IF(Wedstrijden!J1056="x","M1","")</f>
        <v/>
      </c>
      <c r="CD1235" s="17" t="str">
        <f>IF(Wedstrijden!K1056="x","M2","")</f>
        <v/>
      </c>
      <c r="CE1235" s="17" t="str">
        <f>IF(Wedstrijden!L1056="x","Z1","")</f>
        <v/>
      </c>
      <c r="CF1235" s="17" t="str">
        <f>IF(Wedstrijden!M1056="x","Z2","")</f>
        <v/>
      </c>
      <c r="CG1235" s="17" t="str">
        <f>IF(Wedstrijden!N1056="x","ZZL","")</f>
        <v/>
      </c>
      <c r="CL1235" s="17" t="str">
        <f>IF(COUNTA(Wedstrijden!AG1056:AN1056)&lt;&gt;0,2,"")</f>
        <v/>
      </c>
      <c r="CM1235" s="17" t="str">
        <f t="shared" si="116"/>
        <v/>
      </c>
      <c r="CN1235" s="17" t="str">
        <f>IF(Wedstrijden!AG1056="x","AA","")</f>
        <v/>
      </c>
      <c r="CO1235" s="17" t="str">
        <f>IF(Wedstrijden!AH1056="x","A","")</f>
        <v/>
      </c>
      <c r="CP1235" s="17" t="str">
        <f>IF(Wedstrijden!AI1056="x","BB","")</f>
        <v/>
      </c>
      <c r="CQ1235" s="17" t="str">
        <f>IF(Wedstrijden!AJ1056="x","B","")</f>
        <v/>
      </c>
      <c r="CR1235" s="17" t="str">
        <f>IF(Wedstrijden!AK1056="x","L","")</f>
        <v/>
      </c>
      <c r="CS1235" s="17" t="str">
        <f>IF(Wedstrijden!AL1056="x","M","")</f>
        <v/>
      </c>
      <c r="CT1235" s="17" t="str">
        <f>IF(Wedstrijden!AM1056="x","Z","")</f>
        <v/>
      </c>
      <c r="CU1235" s="17" t="str">
        <f>IF(Wedstrijden!AN1056="x","ZZ","")</f>
        <v/>
      </c>
      <c r="CV1235" s="17" t="str">
        <f>IF(COUNTA(Wedstrijden!Z1056:AF1056)&lt;&gt;0,2,"")</f>
        <v/>
      </c>
      <c r="CW1235" s="17" t="str">
        <f t="shared" si="117"/>
        <v/>
      </c>
      <c r="CX1235" s="17" t="str">
        <f>IF(Wedstrijden!Z1056="x","BB","")</f>
        <v/>
      </c>
      <c r="CY1235" s="17" t="str">
        <f>IF(Wedstrijden!AA1056="x","B","")</f>
        <v/>
      </c>
      <c r="CZ1235" s="17" t="str">
        <f>IF(Wedstrijden!AB1056="x","L","")</f>
        <v/>
      </c>
      <c r="DA1235" s="17" t="str">
        <f>IF(Wedstrijden!AC1056="x","M","")</f>
        <v/>
      </c>
      <c r="DB1235" s="17" t="str">
        <f>IF(Wedstrijden!AD1056="x","Z","")</f>
        <v/>
      </c>
      <c r="DC1235" s="17" t="str">
        <f>IF(Wedstrijden!AE1056="x","ZZ","")</f>
        <v/>
      </c>
      <c r="DD1235" s="17" t="str">
        <f>IF(Wedstrijden!AF1056="x","1.40","")</f>
        <v/>
      </c>
      <c r="DE1235" s="17" t="str">
        <f>IF(COUNTA(Wedstrijden!AP1056:AR1056)&lt;&gt;0,6,"")</f>
        <v/>
      </c>
      <c r="DF1235" s="17" t="str">
        <f t="shared" si="118"/>
        <v/>
      </c>
      <c r="DG1235" s="17" t="str">
        <f>IF(Wedstrijden!AP1056="x","L","")</f>
        <v/>
      </c>
      <c r="DH1235" s="17" t="str">
        <f>IF(Wedstrijden!AQ1056="x","M","")</f>
        <v/>
      </c>
      <c r="DI1235" s="17" t="str">
        <f>IF(Wedstrijden!AR1056="x","Z","")</f>
        <v/>
      </c>
      <c r="DJ1235" s="17" t="str">
        <f>IF(Wedstrijden!AS1056="x","Z","")</f>
        <v/>
      </c>
      <c r="DK1235" s="17" t="str">
        <f>IF(COUNTA(Wedstrijden!AU1056:AW1056)&lt;&gt;0,6,"")</f>
        <v/>
      </c>
      <c r="DL1235" s="17" t="str">
        <f t="shared" si="119"/>
        <v/>
      </c>
      <c r="DM1235" s="17" t="str">
        <f>IF(Wedstrijden!AU1056="x","L","")</f>
        <v/>
      </c>
      <c r="DN1235" s="17" t="str">
        <f>IF(Wedstrijden!AV1056="x","M","")</f>
        <v/>
      </c>
      <c r="DO1235" s="17" t="str">
        <f>IF(Wedstrijden!AW1056="x","Z","")</f>
        <v/>
      </c>
      <c r="DP1235" s="17" t="str">
        <f>IF(Wedstrijden!AX1056="x","Z","")</f>
        <v/>
      </c>
    </row>
    <row r="1236" spans="1:120" ht="14.4" x14ac:dyDescent="0.3">
      <c r="A1236" s="21">
        <f>Wedstrijden!A1057</f>
        <v>0</v>
      </c>
      <c r="B1236" s="17" t="str">
        <f>IFERROR(VLOOKUP(Wedstrijden!#REF!,#REF!,2,FALSE),"")</f>
        <v/>
      </c>
      <c r="C1236" s="17" t="e">
        <f>Wedstrijden!#REF!</f>
        <v>#REF!</v>
      </c>
      <c r="D1236" s="17" t="str">
        <f>IFERROR(VLOOKUP(Wedstrijden!#REF!,#REF!,2,FALSE),"")</f>
        <v/>
      </c>
      <c r="E1236" s="17" t="str">
        <f>IFERROR(VLOOKUP(Wedstrijden!#REF!,#REF!,5,FALSE),"")</f>
        <v/>
      </c>
      <c r="F1236" s="17" t="e">
        <f>IF(Wedstrijden!#REF!&lt;&gt;"",Wedstrijden!#REF!,"")</f>
        <v>#REF!</v>
      </c>
      <c r="G1236" s="17" t="e">
        <f>IF(Wedstrijden!#REF!="Indoor",1,0)</f>
        <v>#REF!</v>
      </c>
      <c r="H1236" s="17" t="e">
        <f>Wedstrijden!#REF!</f>
        <v>#REF!</v>
      </c>
      <c r="I1236" s="17" t="e">
        <f>IF(Wedstrijden!#REF!="Nee",0,IF(Wedstrijden!#REF!="Ja",1,""))</f>
        <v>#REF!</v>
      </c>
      <c r="J1236" s="17" t="e">
        <f>IF(Wedstrijden!#REF!&lt;&gt;"",Wedstrijden!#REF!,"")</f>
        <v>#REF!</v>
      </c>
      <c r="W1236" s="18"/>
      <c r="AE1236" s="18"/>
      <c r="AN1236" s="18"/>
      <c r="AU1236" s="18"/>
      <c r="BA1236" s="18"/>
      <c r="BE1236" s="18"/>
      <c r="BJ1236" s="17" t="str">
        <f>IF(COUNTA(Wedstrijden!O1057:Y1057)&lt;&gt;0,1,"")</f>
        <v/>
      </c>
      <c r="BK1236" s="17" t="str">
        <f t="shared" si="114"/>
        <v/>
      </c>
      <c r="BL1236" s="17" t="str">
        <f>IF(Wedstrijden!O1057="x","AA","")</f>
        <v/>
      </c>
      <c r="BM1236" s="17" t="str">
        <f>IF(Wedstrijden!P1057="x","A","")</f>
        <v/>
      </c>
      <c r="BN1236" s="17" t="str">
        <f>IF(Wedstrijden!Q1057="x","B1","")</f>
        <v/>
      </c>
      <c r="BO1236" s="17" t="e">
        <f>IF(Wedstrijden!#REF!="x","BB","")</f>
        <v>#REF!</v>
      </c>
      <c r="BP1236" s="17" t="str">
        <f>IF(Wedstrijden!S1057="x","B","")</f>
        <v/>
      </c>
      <c r="BQ1236" s="17" t="str">
        <f>IF(Wedstrijden!T1057="x","L1","")</f>
        <v/>
      </c>
      <c r="BR1236" s="17" t="str">
        <f>IF(Wedstrijden!U1057="x","L2","")</f>
        <v/>
      </c>
      <c r="BS1236" s="17" t="str">
        <f>IF(Wedstrijden!V1057="x","M1","")</f>
        <v/>
      </c>
      <c r="BT1236" s="17" t="str">
        <f>IF(Wedstrijden!W1057="x","M2","")</f>
        <v/>
      </c>
      <c r="BU1236" s="17" t="str">
        <f>IF(Wedstrijden!X1057="x","Z1","")</f>
        <v/>
      </c>
      <c r="BV1236" s="17" t="str">
        <f>IF(Wedstrijden!Y1057="x","Z2","")</f>
        <v/>
      </c>
      <c r="BW1236" s="17" t="str">
        <f>IF(COUNTA(Wedstrijden!F1057:N1057)&lt;&gt;0,1,"")</f>
        <v/>
      </c>
      <c r="BX1236" s="17" t="str">
        <f t="shared" si="115"/>
        <v/>
      </c>
      <c r="BY1236" s="17" t="str">
        <f>IF(Wedstrijden!F1057="x","BB","")</f>
        <v/>
      </c>
      <c r="BZ1236" s="17" t="str">
        <f>IF(Wedstrijden!G1057="x","B","")</f>
        <v/>
      </c>
      <c r="CA1236" s="17" t="str">
        <f>IF(Wedstrijden!H1057="x","L1","")</f>
        <v/>
      </c>
      <c r="CB1236" s="17" t="str">
        <f>IF(Wedstrijden!I1057="x","L2","")</f>
        <v/>
      </c>
      <c r="CC1236" s="17" t="str">
        <f>IF(Wedstrijden!J1057="x","M1","")</f>
        <v/>
      </c>
      <c r="CD1236" s="17" t="str">
        <f>IF(Wedstrijden!K1057="x","M2","")</f>
        <v/>
      </c>
      <c r="CE1236" s="17" t="str">
        <f>IF(Wedstrijden!L1057="x","Z1","")</f>
        <v/>
      </c>
      <c r="CF1236" s="17" t="str">
        <f>IF(Wedstrijden!M1057="x","Z2","")</f>
        <v/>
      </c>
      <c r="CG1236" s="17" t="str">
        <f>IF(Wedstrijden!N1057="x","ZZL","")</f>
        <v/>
      </c>
      <c r="CL1236" s="17" t="str">
        <f>IF(COUNTA(Wedstrijden!AG1057:AN1057)&lt;&gt;0,2,"")</f>
        <v/>
      </c>
      <c r="CM1236" s="17" t="str">
        <f t="shared" si="116"/>
        <v/>
      </c>
      <c r="CN1236" s="17" t="str">
        <f>IF(Wedstrijden!AG1057="x","AA","")</f>
        <v/>
      </c>
      <c r="CO1236" s="17" t="str">
        <f>IF(Wedstrijden!AH1057="x","A","")</f>
        <v/>
      </c>
      <c r="CP1236" s="17" t="str">
        <f>IF(Wedstrijden!AI1057="x","BB","")</f>
        <v/>
      </c>
      <c r="CQ1236" s="17" t="str">
        <f>IF(Wedstrijden!AJ1057="x","B","")</f>
        <v/>
      </c>
      <c r="CR1236" s="17" t="str">
        <f>IF(Wedstrijden!AK1057="x","L","")</f>
        <v/>
      </c>
      <c r="CS1236" s="17" t="str">
        <f>IF(Wedstrijden!AL1057="x","M","")</f>
        <v/>
      </c>
      <c r="CT1236" s="17" t="str">
        <f>IF(Wedstrijden!AM1057="x","Z","")</f>
        <v/>
      </c>
      <c r="CU1236" s="17" t="str">
        <f>IF(Wedstrijden!AN1057="x","ZZ","")</f>
        <v/>
      </c>
      <c r="CV1236" s="17" t="str">
        <f>IF(COUNTA(Wedstrijden!Z1057:AF1057)&lt;&gt;0,2,"")</f>
        <v/>
      </c>
      <c r="CW1236" s="17" t="str">
        <f t="shared" si="117"/>
        <v/>
      </c>
      <c r="CX1236" s="17" t="str">
        <f>IF(Wedstrijden!Z1057="x","BB","")</f>
        <v/>
      </c>
      <c r="CY1236" s="17" t="str">
        <f>IF(Wedstrijden!AA1057="x","B","")</f>
        <v/>
      </c>
      <c r="CZ1236" s="17" t="str">
        <f>IF(Wedstrijden!AB1057="x","L","")</f>
        <v/>
      </c>
      <c r="DA1236" s="17" t="str">
        <f>IF(Wedstrijden!AC1057="x","M","")</f>
        <v/>
      </c>
      <c r="DB1236" s="17" t="str">
        <f>IF(Wedstrijden!AD1057="x","Z","")</f>
        <v/>
      </c>
      <c r="DC1236" s="17" t="str">
        <f>IF(Wedstrijden!AE1057="x","ZZ","")</f>
        <v/>
      </c>
      <c r="DD1236" s="17" t="str">
        <f>IF(Wedstrijden!AF1057="x","1.40","")</f>
        <v/>
      </c>
      <c r="DE1236" s="17" t="str">
        <f>IF(COUNTA(Wedstrijden!AP1057:AR1057)&lt;&gt;0,6,"")</f>
        <v/>
      </c>
      <c r="DF1236" s="17" t="str">
        <f t="shared" si="118"/>
        <v/>
      </c>
      <c r="DG1236" s="17" t="str">
        <f>IF(Wedstrijden!AP1057="x","L","")</f>
        <v/>
      </c>
      <c r="DH1236" s="17" t="str">
        <f>IF(Wedstrijden!AQ1057="x","M","")</f>
        <v/>
      </c>
      <c r="DI1236" s="17" t="str">
        <f>IF(Wedstrijden!AR1057="x","Z","")</f>
        <v/>
      </c>
      <c r="DJ1236" s="17" t="str">
        <f>IF(Wedstrijden!AS1057="x","Z","")</f>
        <v/>
      </c>
      <c r="DK1236" s="17" t="str">
        <f>IF(COUNTA(Wedstrijden!AU1057:AW1057)&lt;&gt;0,6,"")</f>
        <v/>
      </c>
      <c r="DL1236" s="17" t="str">
        <f t="shared" si="119"/>
        <v/>
      </c>
      <c r="DM1236" s="17" t="str">
        <f>IF(Wedstrijden!AU1057="x","L","")</f>
        <v/>
      </c>
      <c r="DN1236" s="17" t="str">
        <f>IF(Wedstrijden!AV1057="x","M","")</f>
        <v/>
      </c>
      <c r="DO1236" s="17" t="str">
        <f>IF(Wedstrijden!AW1057="x","Z","")</f>
        <v/>
      </c>
      <c r="DP1236" s="17" t="str">
        <f>IF(Wedstrijden!AX1057="x","Z","")</f>
        <v/>
      </c>
    </row>
    <row r="1237" spans="1:120" ht="14.4" x14ac:dyDescent="0.3">
      <c r="A1237" s="21">
        <f>Wedstrijden!A1058</f>
        <v>0</v>
      </c>
      <c r="B1237" s="17" t="str">
        <f>IFERROR(VLOOKUP(Wedstrijden!#REF!,#REF!,2,FALSE),"")</f>
        <v/>
      </c>
      <c r="C1237" s="17" t="e">
        <f>Wedstrijden!#REF!</f>
        <v>#REF!</v>
      </c>
      <c r="D1237" s="17" t="str">
        <f>IFERROR(VLOOKUP(Wedstrijden!#REF!,#REF!,2,FALSE),"")</f>
        <v/>
      </c>
      <c r="E1237" s="17" t="str">
        <f>IFERROR(VLOOKUP(Wedstrijden!#REF!,#REF!,5,FALSE),"")</f>
        <v/>
      </c>
      <c r="F1237" s="17" t="e">
        <f>IF(Wedstrijden!#REF!&lt;&gt;"",Wedstrijden!#REF!,"")</f>
        <v>#REF!</v>
      </c>
      <c r="G1237" s="17" t="e">
        <f>IF(Wedstrijden!#REF!="Indoor",1,0)</f>
        <v>#REF!</v>
      </c>
      <c r="H1237" s="17" t="e">
        <f>Wedstrijden!#REF!</f>
        <v>#REF!</v>
      </c>
      <c r="I1237" s="17" t="e">
        <f>IF(Wedstrijden!#REF!="Nee",0,IF(Wedstrijden!#REF!="Ja",1,""))</f>
        <v>#REF!</v>
      </c>
      <c r="J1237" s="17" t="e">
        <f>IF(Wedstrijden!#REF!&lt;&gt;"",Wedstrijden!#REF!,"")</f>
        <v>#REF!</v>
      </c>
      <c r="W1237" s="18"/>
      <c r="AE1237" s="18"/>
      <c r="AN1237" s="18"/>
      <c r="AU1237" s="18"/>
      <c r="BA1237" s="18"/>
      <c r="BE1237" s="18"/>
      <c r="BJ1237" s="17" t="str">
        <f>IF(COUNTA(Wedstrijden!O1058:Y1058)&lt;&gt;0,1,"")</f>
        <v/>
      </c>
      <c r="BK1237" s="17" t="str">
        <f t="shared" si="114"/>
        <v/>
      </c>
      <c r="BL1237" s="17" t="str">
        <f>IF(Wedstrijden!O1058="x","AA","")</f>
        <v/>
      </c>
      <c r="BM1237" s="17" t="str">
        <f>IF(Wedstrijden!P1058="x","A","")</f>
        <v/>
      </c>
      <c r="BN1237" s="17" t="str">
        <f>IF(Wedstrijden!Q1058="x","B1","")</f>
        <v/>
      </c>
      <c r="BO1237" s="17" t="e">
        <f>IF(Wedstrijden!#REF!="x","BB","")</f>
        <v>#REF!</v>
      </c>
      <c r="BP1237" s="17" t="str">
        <f>IF(Wedstrijden!S1058="x","B","")</f>
        <v/>
      </c>
      <c r="BQ1237" s="17" t="str">
        <f>IF(Wedstrijden!T1058="x","L1","")</f>
        <v/>
      </c>
      <c r="BR1237" s="17" t="str">
        <f>IF(Wedstrijden!U1058="x","L2","")</f>
        <v/>
      </c>
      <c r="BS1237" s="17" t="str">
        <f>IF(Wedstrijden!V1058="x","M1","")</f>
        <v/>
      </c>
      <c r="BT1237" s="17" t="str">
        <f>IF(Wedstrijden!W1058="x","M2","")</f>
        <v/>
      </c>
      <c r="BU1237" s="17" t="str">
        <f>IF(Wedstrijden!X1058="x","Z1","")</f>
        <v/>
      </c>
      <c r="BV1237" s="17" t="str">
        <f>IF(Wedstrijden!Y1058="x","Z2","")</f>
        <v/>
      </c>
      <c r="BW1237" s="17" t="str">
        <f>IF(COUNTA(Wedstrijden!F1058:N1058)&lt;&gt;0,1,"")</f>
        <v/>
      </c>
      <c r="BX1237" s="17" t="str">
        <f t="shared" si="115"/>
        <v/>
      </c>
      <c r="BY1237" s="17" t="str">
        <f>IF(Wedstrijden!F1058="x","BB","")</f>
        <v/>
      </c>
      <c r="BZ1237" s="17" t="str">
        <f>IF(Wedstrijden!G1058="x","B","")</f>
        <v/>
      </c>
      <c r="CA1237" s="17" t="str">
        <f>IF(Wedstrijden!H1058="x","L1","")</f>
        <v/>
      </c>
      <c r="CB1237" s="17" t="str">
        <f>IF(Wedstrijden!I1058="x","L2","")</f>
        <v/>
      </c>
      <c r="CC1237" s="17" t="str">
        <f>IF(Wedstrijden!J1058="x","M1","")</f>
        <v/>
      </c>
      <c r="CD1237" s="17" t="str">
        <f>IF(Wedstrijden!K1058="x","M2","")</f>
        <v/>
      </c>
      <c r="CE1237" s="17" t="str">
        <f>IF(Wedstrijden!L1058="x","Z1","")</f>
        <v/>
      </c>
      <c r="CF1237" s="17" t="str">
        <f>IF(Wedstrijden!M1058="x","Z2","")</f>
        <v/>
      </c>
      <c r="CG1237" s="17" t="str">
        <f>IF(Wedstrijden!N1058="x","ZZL","")</f>
        <v/>
      </c>
      <c r="CL1237" s="17" t="str">
        <f>IF(COUNTA(Wedstrijden!AG1058:AN1058)&lt;&gt;0,2,"")</f>
        <v/>
      </c>
      <c r="CM1237" s="17" t="str">
        <f t="shared" si="116"/>
        <v/>
      </c>
      <c r="CN1237" s="17" t="str">
        <f>IF(Wedstrijden!AG1058="x","AA","")</f>
        <v/>
      </c>
      <c r="CO1237" s="17" t="str">
        <f>IF(Wedstrijden!AH1058="x","A","")</f>
        <v/>
      </c>
      <c r="CP1237" s="17" t="str">
        <f>IF(Wedstrijden!AI1058="x","BB","")</f>
        <v/>
      </c>
      <c r="CQ1237" s="17" t="str">
        <f>IF(Wedstrijden!AJ1058="x","B","")</f>
        <v/>
      </c>
      <c r="CR1237" s="17" t="str">
        <f>IF(Wedstrijden!AK1058="x","L","")</f>
        <v/>
      </c>
      <c r="CS1237" s="17" t="str">
        <f>IF(Wedstrijden!AL1058="x","M","")</f>
        <v/>
      </c>
      <c r="CT1237" s="17" t="str">
        <f>IF(Wedstrijden!AM1058="x","Z","")</f>
        <v/>
      </c>
      <c r="CU1237" s="17" t="str">
        <f>IF(Wedstrijden!AN1058="x","ZZ","")</f>
        <v/>
      </c>
      <c r="CV1237" s="17" t="str">
        <f>IF(COUNTA(Wedstrijden!Z1058:AF1058)&lt;&gt;0,2,"")</f>
        <v/>
      </c>
      <c r="CW1237" s="17" t="str">
        <f t="shared" si="117"/>
        <v/>
      </c>
      <c r="CX1237" s="17" t="str">
        <f>IF(Wedstrijden!Z1058="x","BB","")</f>
        <v/>
      </c>
      <c r="CY1237" s="17" t="str">
        <f>IF(Wedstrijden!AA1058="x","B","")</f>
        <v/>
      </c>
      <c r="CZ1237" s="17" t="str">
        <f>IF(Wedstrijden!AB1058="x","L","")</f>
        <v/>
      </c>
      <c r="DA1237" s="17" t="str">
        <f>IF(Wedstrijden!AC1058="x","M","")</f>
        <v/>
      </c>
      <c r="DB1237" s="17" t="str">
        <f>IF(Wedstrijden!AD1058="x","Z","")</f>
        <v/>
      </c>
      <c r="DC1237" s="17" t="str">
        <f>IF(Wedstrijden!AE1058="x","ZZ","")</f>
        <v/>
      </c>
      <c r="DD1237" s="17" t="str">
        <f>IF(Wedstrijden!AF1058="x","1.40","")</f>
        <v/>
      </c>
      <c r="DE1237" s="17" t="str">
        <f>IF(COUNTA(Wedstrijden!AP1058:AR1058)&lt;&gt;0,6,"")</f>
        <v/>
      </c>
      <c r="DF1237" s="17" t="str">
        <f t="shared" si="118"/>
        <v/>
      </c>
      <c r="DG1237" s="17" t="str">
        <f>IF(Wedstrijden!AP1058="x","L","")</f>
        <v/>
      </c>
      <c r="DH1237" s="17" t="str">
        <f>IF(Wedstrijden!AQ1058="x","M","")</f>
        <v/>
      </c>
      <c r="DI1237" s="17" t="str">
        <f>IF(Wedstrijden!AR1058="x","Z","")</f>
        <v/>
      </c>
      <c r="DJ1237" s="17" t="str">
        <f>IF(Wedstrijden!AS1058="x","Z","")</f>
        <v/>
      </c>
      <c r="DK1237" s="17" t="str">
        <f>IF(COUNTA(Wedstrijden!AU1058:AW1058)&lt;&gt;0,6,"")</f>
        <v/>
      </c>
      <c r="DL1237" s="17" t="str">
        <f t="shared" si="119"/>
        <v/>
      </c>
      <c r="DM1237" s="17" t="str">
        <f>IF(Wedstrijden!AU1058="x","L","")</f>
        <v/>
      </c>
      <c r="DN1237" s="17" t="str">
        <f>IF(Wedstrijden!AV1058="x","M","")</f>
        <v/>
      </c>
      <c r="DO1237" s="17" t="str">
        <f>IF(Wedstrijden!AW1058="x","Z","")</f>
        <v/>
      </c>
      <c r="DP1237" s="17" t="str">
        <f>IF(Wedstrijden!AX1058="x","Z","")</f>
        <v/>
      </c>
    </row>
    <row r="1238" spans="1:120" ht="14.4" x14ac:dyDescent="0.3">
      <c r="A1238" s="21">
        <f>Wedstrijden!A1059</f>
        <v>0</v>
      </c>
      <c r="B1238" s="17" t="str">
        <f>IFERROR(VLOOKUP(Wedstrijden!#REF!,#REF!,2,FALSE),"")</f>
        <v/>
      </c>
      <c r="C1238" s="17" t="e">
        <f>Wedstrijden!#REF!</f>
        <v>#REF!</v>
      </c>
      <c r="D1238" s="17" t="str">
        <f>IFERROR(VLOOKUP(Wedstrijden!#REF!,#REF!,2,FALSE),"")</f>
        <v/>
      </c>
      <c r="E1238" s="17" t="str">
        <f>IFERROR(VLOOKUP(Wedstrijden!#REF!,#REF!,5,FALSE),"")</f>
        <v/>
      </c>
      <c r="F1238" s="17" t="e">
        <f>IF(Wedstrijden!#REF!&lt;&gt;"",Wedstrijden!#REF!,"")</f>
        <v>#REF!</v>
      </c>
      <c r="G1238" s="17" t="e">
        <f>IF(Wedstrijden!#REF!="Indoor",1,0)</f>
        <v>#REF!</v>
      </c>
      <c r="H1238" s="17" t="e">
        <f>Wedstrijden!#REF!</f>
        <v>#REF!</v>
      </c>
      <c r="I1238" s="17" t="e">
        <f>IF(Wedstrijden!#REF!="Nee",0,IF(Wedstrijden!#REF!="Ja",1,""))</f>
        <v>#REF!</v>
      </c>
      <c r="J1238" s="17" t="e">
        <f>IF(Wedstrijden!#REF!&lt;&gt;"",Wedstrijden!#REF!,"")</f>
        <v>#REF!</v>
      </c>
      <c r="W1238" s="18"/>
      <c r="AE1238" s="18"/>
      <c r="AN1238" s="18"/>
      <c r="AU1238" s="18"/>
      <c r="BA1238" s="18"/>
      <c r="BE1238" s="18"/>
      <c r="BJ1238" s="17" t="str">
        <f>IF(COUNTA(Wedstrijden!O1059:Y1059)&lt;&gt;0,1,"")</f>
        <v/>
      </c>
      <c r="BK1238" s="17" t="str">
        <f t="shared" si="114"/>
        <v/>
      </c>
      <c r="BL1238" s="17" t="str">
        <f>IF(Wedstrijden!O1059="x","AA","")</f>
        <v/>
      </c>
      <c r="BM1238" s="17" t="str">
        <f>IF(Wedstrijden!P1059="x","A","")</f>
        <v/>
      </c>
      <c r="BN1238" s="17" t="str">
        <f>IF(Wedstrijden!Q1059="x","B1","")</f>
        <v/>
      </c>
      <c r="BO1238" s="17" t="e">
        <f>IF(Wedstrijden!#REF!="x","BB","")</f>
        <v>#REF!</v>
      </c>
      <c r="BP1238" s="17" t="str">
        <f>IF(Wedstrijden!S1059="x","B","")</f>
        <v/>
      </c>
      <c r="BQ1238" s="17" t="str">
        <f>IF(Wedstrijden!T1059="x","L1","")</f>
        <v/>
      </c>
      <c r="BR1238" s="17" t="str">
        <f>IF(Wedstrijden!U1059="x","L2","")</f>
        <v/>
      </c>
      <c r="BS1238" s="17" t="str">
        <f>IF(Wedstrijden!V1059="x","M1","")</f>
        <v/>
      </c>
      <c r="BT1238" s="17" t="str">
        <f>IF(Wedstrijden!W1059="x","M2","")</f>
        <v/>
      </c>
      <c r="BU1238" s="17" t="str">
        <f>IF(Wedstrijden!X1059="x","Z1","")</f>
        <v/>
      </c>
      <c r="BV1238" s="17" t="str">
        <f>IF(Wedstrijden!Y1059="x","Z2","")</f>
        <v/>
      </c>
      <c r="BW1238" s="17" t="str">
        <f>IF(COUNTA(Wedstrijden!F1059:N1059)&lt;&gt;0,1,"")</f>
        <v/>
      </c>
      <c r="BX1238" s="17" t="str">
        <f t="shared" si="115"/>
        <v/>
      </c>
      <c r="BY1238" s="17" t="str">
        <f>IF(Wedstrijden!F1059="x","BB","")</f>
        <v/>
      </c>
      <c r="BZ1238" s="17" t="str">
        <f>IF(Wedstrijden!G1059="x","B","")</f>
        <v/>
      </c>
      <c r="CA1238" s="17" t="str">
        <f>IF(Wedstrijden!H1059="x","L1","")</f>
        <v/>
      </c>
      <c r="CB1238" s="17" t="str">
        <f>IF(Wedstrijden!I1059="x","L2","")</f>
        <v/>
      </c>
      <c r="CC1238" s="17" t="str">
        <f>IF(Wedstrijden!J1059="x","M1","")</f>
        <v/>
      </c>
      <c r="CD1238" s="17" t="str">
        <f>IF(Wedstrijden!K1059="x","M2","")</f>
        <v/>
      </c>
      <c r="CE1238" s="17" t="str">
        <f>IF(Wedstrijden!L1059="x","Z1","")</f>
        <v/>
      </c>
      <c r="CF1238" s="17" t="str">
        <f>IF(Wedstrijden!M1059="x","Z2","")</f>
        <v/>
      </c>
      <c r="CG1238" s="17" t="str">
        <f>IF(Wedstrijden!N1059="x","ZZL","")</f>
        <v/>
      </c>
      <c r="CL1238" s="17" t="str">
        <f>IF(COUNTA(Wedstrijden!AG1059:AN1059)&lt;&gt;0,2,"")</f>
        <v/>
      </c>
      <c r="CM1238" s="17" t="str">
        <f t="shared" si="116"/>
        <v/>
      </c>
      <c r="CN1238" s="17" t="str">
        <f>IF(Wedstrijden!AG1059="x","AA","")</f>
        <v/>
      </c>
      <c r="CO1238" s="17" t="str">
        <f>IF(Wedstrijden!AH1059="x","A","")</f>
        <v/>
      </c>
      <c r="CP1238" s="17" t="str">
        <f>IF(Wedstrijden!AI1059="x","BB","")</f>
        <v/>
      </c>
      <c r="CQ1238" s="17" t="str">
        <f>IF(Wedstrijden!AJ1059="x","B","")</f>
        <v/>
      </c>
      <c r="CR1238" s="17" t="str">
        <f>IF(Wedstrijden!AK1059="x","L","")</f>
        <v/>
      </c>
      <c r="CS1238" s="17" t="str">
        <f>IF(Wedstrijden!AL1059="x","M","")</f>
        <v/>
      </c>
      <c r="CT1238" s="17" t="str">
        <f>IF(Wedstrijden!AM1059="x","Z","")</f>
        <v/>
      </c>
      <c r="CU1238" s="17" t="str">
        <f>IF(Wedstrijden!AN1059="x","ZZ","")</f>
        <v/>
      </c>
      <c r="CV1238" s="17" t="str">
        <f>IF(COUNTA(Wedstrijden!Z1059:AF1059)&lt;&gt;0,2,"")</f>
        <v/>
      </c>
      <c r="CW1238" s="17" t="str">
        <f t="shared" si="117"/>
        <v/>
      </c>
      <c r="CX1238" s="17" t="str">
        <f>IF(Wedstrijden!Z1059="x","BB","")</f>
        <v/>
      </c>
      <c r="CY1238" s="17" t="str">
        <f>IF(Wedstrijden!AA1059="x","B","")</f>
        <v/>
      </c>
      <c r="CZ1238" s="17" t="str">
        <f>IF(Wedstrijden!AB1059="x","L","")</f>
        <v/>
      </c>
      <c r="DA1238" s="17" t="str">
        <f>IF(Wedstrijden!AC1059="x","M","")</f>
        <v/>
      </c>
      <c r="DB1238" s="17" t="str">
        <f>IF(Wedstrijden!AD1059="x","Z","")</f>
        <v/>
      </c>
      <c r="DC1238" s="17" t="str">
        <f>IF(Wedstrijden!AE1059="x","ZZ","")</f>
        <v/>
      </c>
      <c r="DD1238" s="17" t="str">
        <f>IF(Wedstrijden!AF1059="x","1.40","")</f>
        <v/>
      </c>
      <c r="DE1238" s="17" t="str">
        <f>IF(COUNTA(Wedstrijden!AP1059:AR1059)&lt;&gt;0,6,"")</f>
        <v/>
      </c>
      <c r="DF1238" s="17" t="str">
        <f t="shared" si="118"/>
        <v/>
      </c>
      <c r="DG1238" s="17" t="str">
        <f>IF(Wedstrijden!AP1059="x","L","")</f>
        <v/>
      </c>
      <c r="DH1238" s="17" t="str">
        <f>IF(Wedstrijden!AQ1059="x","M","")</f>
        <v/>
      </c>
      <c r="DI1238" s="17" t="str">
        <f>IF(Wedstrijden!AR1059="x","Z","")</f>
        <v/>
      </c>
      <c r="DJ1238" s="17" t="str">
        <f>IF(Wedstrijden!AS1059="x","Z","")</f>
        <v/>
      </c>
      <c r="DK1238" s="17" t="str">
        <f>IF(COUNTA(Wedstrijden!AU1059:AW1059)&lt;&gt;0,6,"")</f>
        <v/>
      </c>
      <c r="DL1238" s="17" t="str">
        <f t="shared" si="119"/>
        <v/>
      </c>
      <c r="DM1238" s="17" t="str">
        <f>IF(Wedstrijden!AU1059="x","L","")</f>
        <v/>
      </c>
      <c r="DN1238" s="17" t="str">
        <f>IF(Wedstrijden!AV1059="x","M","")</f>
        <v/>
      </c>
      <c r="DO1238" s="17" t="str">
        <f>IF(Wedstrijden!AW1059="x","Z","")</f>
        <v/>
      </c>
      <c r="DP1238" s="17" t="str">
        <f>IF(Wedstrijden!AX1059="x","Z","")</f>
        <v/>
      </c>
    </row>
    <row r="1239" spans="1:120" ht="14.4" x14ac:dyDescent="0.3">
      <c r="A1239" s="21">
        <f>Wedstrijden!A1060</f>
        <v>0</v>
      </c>
      <c r="B1239" s="17" t="str">
        <f>IFERROR(VLOOKUP(Wedstrijden!#REF!,#REF!,2,FALSE),"")</f>
        <v/>
      </c>
      <c r="C1239" s="17" t="e">
        <f>Wedstrijden!#REF!</f>
        <v>#REF!</v>
      </c>
      <c r="D1239" s="17" t="str">
        <f>IFERROR(VLOOKUP(Wedstrijden!#REF!,#REF!,2,FALSE),"")</f>
        <v/>
      </c>
      <c r="E1239" s="17" t="str">
        <f>IFERROR(VLOOKUP(Wedstrijden!#REF!,#REF!,5,FALSE),"")</f>
        <v/>
      </c>
      <c r="F1239" s="17" t="e">
        <f>IF(Wedstrijden!#REF!&lt;&gt;"",Wedstrijden!#REF!,"")</f>
        <v>#REF!</v>
      </c>
      <c r="G1239" s="17" t="e">
        <f>IF(Wedstrijden!#REF!="Indoor",1,0)</f>
        <v>#REF!</v>
      </c>
      <c r="H1239" s="17" t="e">
        <f>Wedstrijden!#REF!</f>
        <v>#REF!</v>
      </c>
      <c r="I1239" s="17" t="e">
        <f>IF(Wedstrijden!#REF!="Nee",0,IF(Wedstrijden!#REF!="Ja",1,""))</f>
        <v>#REF!</v>
      </c>
      <c r="J1239" s="17" t="e">
        <f>IF(Wedstrijden!#REF!&lt;&gt;"",Wedstrijden!#REF!,"")</f>
        <v>#REF!</v>
      </c>
      <c r="W1239" s="18"/>
      <c r="AE1239" s="18"/>
      <c r="AN1239" s="18"/>
      <c r="AU1239" s="18"/>
      <c r="BA1239" s="18"/>
      <c r="BE1239" s="18"/>
      <c r="BJ1239" s="17" t="str">
        <f>IF(COUNTA(Wedstrijden!O1060:Y1060)&lt;&gt;0,1,"")</f>
        <v/>
      </c>
      <c r="BK1239" s="17" t="str">
        <f t="shared" si="114"/>
        <v/>
      </c>
      <c r="BL1239" s="17" t="str">
        <f>IF(Wedstrijden!O1060="x","AA","")</f>
        <v/>
      </c>
      <c r="BM1239" s="17" t="str">
        <f>IF(Wedstrijden!P1060="x","A","")</f>
        <v/>
      </c>
      <c r="BN1239" s="17" t="str">
        <f>IF(Wedstrijden!Q1060="x","B1","")</f>
        <v/>
      </c>
      <c r="BO1239" s="17" t="e">
        <f>IF(Wedstrijden!#REF!="x","BB","")</f>
        <v>#REF!</v>
      </c>
      <c r="BP1239" s="17" t="str">
        <f>IF(Wedstrijden!S1060="x","B","")</f>
        <v/>
      </c>
      <c r="BQ1239" s="17" t="str">
        <f>IF(Wedstrijden!T1060="x","L1","")</f>
        <v/>
      </c>
      <c r="BR1239" s="17" t="str">
        <f>IF(Wedstrijden!U1060="x","L2","")</f>
        <v/>
      </c>
      <c r="BS1239" s="17" t="str">
        <f>IF(Wedstrijden!V1060="x","M1","")</f>
        <v/>
      </c>
      <c r="BT1239" s="17" t="str">
        <f>IF(Wedstrijden!W1060="x","M2","")</f>
        <v/>
      </c>
      <c r="BU1239" s="17" t="str">
        <f>IF(Wedstrijden!X1060="x","Z1","")</f>
        <v/>
      </c>
      <c r="BV1239" s="17" t="str">
        <f>IF(Wedstrijden!Y1060="x","Z2","")</f>
        <v/>
      </c>
      <c r="BW1239" s="17" t="str">
        <f>IF(COUNTA(Wedstrijden!F1060:N1060)&lt;&gt;0,1,"")</f>
        <v/>
      </c>
      <c r="BX1239" s="17" t="str">
        <f t="shared" si="115"/>
        <v/>
      </c>
      <c r="BY1239" s="17" t="str">
        <f>IF(Wedstrijden!F1060="x","BB","")</f>
        <v/>
      </c>
      <c r="BZ1239" s="17" t="str">
        <f>IF(Wedstrijden!G1060="x","B","")</f>
        <v/>
      </c>
      <c r="CA1239" s="17" t="str">
        <f>IF(Wedstrijden!H1060="x","L1","")</f>
        <v/>
      </c>
      <c r="CB1239" s="17" t="str">
        <f>IF(Wedstrijden!I1060="x","L2","")</f>
        <v/>
      </c>
      <c r="CC1239" s="17" t="str">
        <f>IF(Wedstrijden!J1060="x","M1","")</f>
        <v/>
      </c>
      <c r="CD1239" s="17" t="str">
        <f>IF(Wedstrijden!K1060="x","M2","")</f>
        <v/>
      </c>
      <c r="CE1239" s="17" t="str">
        <f>IF(Wedstrijden!L1060="x","Z1","")</f>
        <v/>
      </c>
      <c r="CF1239" s="17" t="str">
        <f>IF(Wedstrijden!M1060="x","Z2","")</f>
        <v/>
      </c>
      <c r="CG1239" s="17" t="str">
        <f>IF(Wedstrijden!N1060="x","ZZL","")</f>
        <v/>
      </c>
      <c r="CL1239" s="17" t="str">
        <f>IF(COUNTA(Wedstrijden!AG1060:AN1060)&lt;&gt;0,2,"")</f>
        <v/>
      </c>
      <c r="CM1239" s="17" t="str">
        <f t="shared" si="116"/>
        <v/>
      </c>
      <c r="CN1239" s="17" t="str">
        <f>IF(Wedstrijden!AG1060="x","AA","")</f>
        <v/>
      </c>
      <c r="CO1239" s="17" t="str">
        <f>IF(Wedstrijden!AH1060="x","A","")</f>
        <v/>
      </c>
      <c r="CP1239" s="17" t="str">
        <f>IF(Wedstrijden!AI1060="x","BB","")</f>
        <v/>
      </c>
      <c r="CQ1239" s="17" t="str">
        <f>IF(Wedstrijden!AJ1060="x","B","")</f>
        <v/>
      </c>
      <c r="CR1239" s="17" t="str">
        <f>IF(Wedstrijden!AK1060="x","L","")</f>
        <v/>
      </c>
      <c r="CS1239" s="17" t="str">
        <f>IF(Wedstrijden!AL1060="x","M","")</f>
        <v/>
      </c>
      <c r="CT1239" s="17" t="str">
        <f>IF(Wedstrijden!AM1060="x","Z","")</f>
        <v/>
      </c>
      <c r="CU1239" s="17" t="str">
        <f>IF(Wedstrijden!AN1060="x","ZZ","")</f>
        <v/>
      </c>
      <c r="CV1239" s="17" t="str">
        <f>IF(COUNTA(Wedstrijden!Z1060:AF1060)&lt;&gt;0,2,"")</f>
        <v/>
      </c>
      <c r="CW1239" s="17" t="str">
        <f t="shared" si="117"/>
        <v/>
      </c>
      <c r="CX1239" s="17" t="str">
        <f>IF(Wedstrijden!Z1060="x","BB","")</f>
        <v/>
      </c>
      <c r="CY1239" s="17" t="str">
        <f>IF(Wedstrijden!AA1060="x","B","")</f>
        <v/>
      </c>
      <c r="CZ1239" s="17" t="str">
        <f>IF(Wedstrijden!AB1060="x","L","")</f>
        <v/>
      </c>
      <c r="DA1239" s="17" t="str">
        <f>IF(Wedstrijden!AC1060="x","M","")</f>
        <v/>
      </c>
      <c r="DB1239" s="17" t="str">
        <f>IF(Wedstrijden!AD1060="x","Z","")</f>
        <v/>
      </c>
      <c r="DC1239" s="17" t="str">
        <f>IF(Wedstrijden!AE1060="x","ZZ","")</f>
        <v/>
      </c>
      <c r="DD1239" s="17" t="str">
        <f>IF(Wedstrijden!AF1060="x","1.40","")</f>
        <v/>
      </c>
      <c r="DE1239" s="17" t="str">
        <f>IF(COUNTA(Wedstrijden!AP1060:AR1060)&lt;&gt;0,6,"")</f>
        <v/>
      </c>
      <c r="DF1239" s="17" t="str">
        <f t="shared" si="118"/>
        <v/>
      </c>
      <c r="DG1239" s="17" t="str">
        <f>IF(Wedstrijden!AP1060="x","L","")</f>
        <v/>
      </c>
      <c r="DH1239" s="17" t="str">
        <f>IF(Wedstrijden!AQ1060="x","M","")</f>
        <v/>
      </c>
      <c r="DI1239" s="17" t="str">
        <f>IF(Wedstrijden!AR1060="x","Z","")</f>
        <v/>
      </c>
      <c r="DJ1239" s="17" t="str">
        <f>IF(Wedstrijden!AS1060="x","Z","")</f>
        <v/>
      </c>
      <c r="DK1239" s="17" t="str">
        <f>IF(COUNTA(Wedstrijden!AU1060:AW1060)&lt;&gt;0,6,"")</f>
        <v/>
      </c>
      <c r="DL1239" s="17" t="str">
        <f t="shared" si="119"/>
        <v/>
      </c>
      <c r="DM1239" s="17" t="str">
        <f>IF(Wedstrijden!AU1060="x","L","")</f>
        <v/>
      </c>
      <c r="DN1239" s="17" t="str">
        <f>IF(Wedstrijden!AV1060="x","M","")</f>
        <v/>
      </c>
      <c r="DO1239" s="17" t="str">
        <f>IF(Wedstrijden!AW1060="x","Z","")</f>
        <v/>
      </c>
      <c r="DP1239" s="17" t="str">
        <f>IF(Wedstrijden!AX1060="x","Z","")</f>
        <v/>
      </c>
    </row>
    <row r="1240" spans="1:120" ht="14.4" x14ac:dyDescent="0.3">
      <c r="A1240" s="21">
        <f>Wedstrijden!A1061</f>
        <v>0</v>
      </c>
      <c r="B1240" s="17" t="str">
        <f>IFERROR(VLOOKUP(Wedstrijden!#REF!,#REF!,2,FALSE),"")</f>
        <v/>
      </c>
      <c r="C1240" s="17" t="e">
        <f>Wedstrijden!#REF!</f>
        <v>#REF!</v>
      </c>
      <c r="D1240" s="17" t="str">
        <f>IFERROR(VLOOKUP(Wedstrijden!#REF!,#REF!,2,FALSE),"")</f>
        <v/>
      </c>
      <c r="E1240" s="17" t="str">
        <f>IFERROR(VLOOKUP(Wedstrijden!#REF!,#REF!,5,FALSE),"")</f>
        <v/>
      </c>
      <c r="F1240" s="17" t="e">
        <f>IF(Wedstrijden!#REF!&lt;&gt;"",Wedstrijden!#REF!,"")</f>
        <v>#REF!</v>
      </c>
      <c r="G1240" s="17" t="e">
        <f>IF(Wedstrijden!#REF!="Indoor",1,0)</f>
        <v>#REF!</v>
      </c>
      <c r="H1240" s="17" t="e">
        <f>Wedstrijden!#REF!</f>
        <v>#REF!</v>
      </c>
      <c r="I1240" s="17" t="e">
        <f>IF(Wedstrijden!#REF!="Nee",0,IF(Wedstrijden!#REF!="Ja",1,""))</f>
        <v>#REF!</v>
      </c>
      <c r="J1240" s="17" t="e">
        <f>IF(Wedstrijden!#REF!&lt;&gt;"",Wedstrijden!#REF!,"")</f>
        <v>#REF!</v>
      </c>
      <c r="W1240" s="18"/>
      <c r="AE1240" s="18"/>
      <c r="AN1240" s="18"/>
      <c r="AU1240" s="18"/>
      <c r="BA1240" s="18"/>
      <c r="BE1240" s="18"/>
      <c r="BJ1240" s="17" t="str">
        <f>IF(COUNTA(Wedstrijden!O1061:Y1061)&lt;&gt;0,1,"")</f>
        <v/>
      </c>
      <c r="BK1240" s="17" t="str">
        <f t="shared" si="114"/>
        <v/>
      </c>
      <c r="BL1240" s="17" t="str">
        <f>IF(Wedstrijden!O1061="x","AA","")</f>
        <v/>
      </c>
      <c r="BM1240" s="17" t="str">
        <f>IF(Wedstrijden!P1061="x","A","")</f>
        <v/>
      </c>
      <c r="BN1240" s="17" t="str">
        <f>IF(Wedstrijden!Q1061="x","B1","")</f>
        <v/>
      </c>
      <c r="BO1240" s="17" t="e">
        <f>IF(Wedstrijden!#REF!="x","BB","")</f>
        <v>#REF!</v>
      </c>
      <c r="BP1240" s="17" t="str">
        <f>IF(Wedstrijden!S1061="x","B","")</f>
        <v/>
      </c>
      <c r="BQ1240" s="17" t="str">
        <f>IF(Wedstrijden!T1061="x","L1","")</f>
        <v/>
      </c>
      <c r="BR1240" s="17" t="str">
        <f>IF(Wedstrijden!U1061="x","L2","")</f>
        <v/>
      </c>
      <c r="BS1240" s="17" t="str">
        <f>IF(Wedstrijden!V1061="x","M1","")</f>
        <v/>
      </c>
      <c r="BT1240" s="17" t="str">
        <f>IF(Wedstrijden!W1061="x","M2","")</f>
        <v/>
      </c>
      <c r="BU1240" s="17" t="str">
        <f>IF(Wedstrijden!X1061="x","Z1","")</f>
        <v/>
      </c>
      <c r="BV1240" s="17" t="str">
        <f>IF(Wedstrijden!Y1061="x","Z2","")</f>
        <v/>
      </c>
      <c r="BW1240" s="17" t="str">
        <f>IF(COUNTA(Wedstrijden!F1061:N1061)&lt;&gt;0,1,"")</f>
        <v/>
      </c>
      <c r="BX1240" s="17" t="str">
        <f t="shared" si="115"/>
        <v/>
      </c>
      <c r="BY1240" s="17" t="str">
        <f>IF(Wedstrijden!F1061="x","BB","")</f>
        <v/>
      </c>
      <c r="BZ1240" s="17" t="str">
        <f>IF(Wedstrijden!G1061="x","B","")</f>
        <v/>
      </c>
      <c r="CA1240" s="17" t="str">
        <f>IF(Wedstrijden!H1061="x","L1","")</f>
        <v/>
      </c>
      <c r="CB1240" s="17" t="str">
        <f>IF(Wedstrijden!I1061="x","L2","")</f>
        <v/>
      </c>
      <c r="CC1240" s="17" t="str">
        <f>IF(Wedstrijden!J1061="x","M1","")</f>
        <v/>
      </c>
      <c r="CD1240" s="17" t="str">
        <f>IF(Wedstrijden!K1061="x","M2","")</f>
        <v/>
      </c>
      <c r="CE1240" s="17" t="str">
        <f>IF(Wedstrijden!L1061="x","Z1","")</f>
        <v/>
      </c>
      <c r="CF1240" s="17" t="str">
        <f>IF(Wedstrijden!M1061="x","Z2","")</f>
        <v/>
      </c>
      <c r="CG1240" s="17" t="str">
        <f>IF(Wedstrijden!N1061="x","ZZL","")</f>
        <v/>
      </c>
      <c r="CL1240" s="17" t="str">
        <f>IF(COUNTA(Wedstrijden!AG1061:AN1061)&lt;&gt;0,2,"")</f>
        <v/>
      </c>
      <c r="CM1240" s="17" t="str">
        <f t="shared" si="116"/>
        <v/>
      </c>
      <c r="CN1240" s="17" t="str">
        <f>IF(Wedstrijden!AG1061="x","AA","")</f>
        <v/>
      </c>
      <c r="CO1240" s="17" t="str">
        <f>IF(Wedstrijden!AH1061="x","A","")</f>
        <v/>
      </c>
      <c r="CP1240" s="17" t="str">
        <f>IF(Wedstrijden!AI1061="x","BB","")</f>
        <v/>
      </c>
      <c r="CQ1240" s="17" t="str">
        <f>IF(Wedstrijden!AJ1061="x","B","")</f>
        <v/>
      </c>
      <c r="CR1240" s="17" t="str">
        <f>IF(Wedstrijden!AK1061="x","L","")</f>
        <v/>
      </c>
      <c r="CS1240" s="17" t="str">
        <f>IF(Wedstrijden!AL1061="x","M","")</f>
        <v/>
      </c>
      <c r="CT1240" s="17" t="str">
        <f>IF(Wedstrijden!AM1061="x","Z","")</f>
        <v/>
      </c>
      <c r="CU1240" s="17" t="str">
        <f>IF(Wedstrijden!AN1061="x","ZZ","")</f>
        <v/>
      </c>
      <c r="CV1240" s="17" t="str">
        <f>IF(COUNTA(Wedstrijden!Z1061:AF1061)&lt;&gt;0,2,"")</f>
        <v/>
      </c>
      <c r="CW1240" s="17" t="str">
        <f t="shared" si="117"/>
        <v/>
      </c>
      <c r="CX1240" s="17" t="str">
        <f>IF(Wedstrijden!Z1061="x","BB","")</f>
        <v/>
      </c>
      <c r="CY1240" s="17" t="str">
        <f>IF(Wedstrijden!AA1061="x","B","")</f>
        <v/>
      </c>
      <c r="CZ1240" s="17" t="str">
        <f>IF(Wedstrijden!AB1061="x","L","")</f>
        <v/>
      </c>
      <c r="DA1240" s="17" t="str">
        <f>IF(Wedstrijden!AC1061="x","M","")</f>
        <v/>
      </c>
      <c r="DB1240" s="17" t="str">
        <f>IF(Wedstrijden!AD1061="x","Z","")</f>
        <v/>
      </c>
      <c r="DC1240" s="17" t="str">
        <f>IF(Wedstrijden!AE1061="x","ZZ","")</f>
        <v/>
      </c>
      <c r="DD1240" s="17" t="str">
        <f>IF(Wedstrijden!AF1061="x","1.40","")</f>
        <v/>
      </c>
      <c r="DE1240" s="17" t="str">
        <f>IF(COUNTA(Wedstrijden!AP1061:AR1061)&lt;&gt;0,6,"")</f>
        <v/>
      </c>
      <c r="DF1240" s="17" t="str">
        <f t="shared" si="118"/>
        <v/>
      </c>
      <c r="DG1240" s="17" t="str">
        <f>IF(Wedstrijden!AP1061="x","L","")</f>
        <v/>
      </c>
      <c r="DH1240" s="17" t="str">
        <f>IF(Wedstrijden!AQ1061="x","M","")</f>
        <v/>
      </c>
      <c r="DI1240" s="17" t="str">
        <f>IF(Wedstrijden!AR1061="x","Z","")</f>
        <v/>
      </c>
      <c r="DJ1240" s="17" t="str">
        <f>IF(Wedstrijden!AS1061="x","Z","")</f>
        <v/>
      </c>
      <c r="DK1240" s="17" t="str">
        <f>IF(COUNTA(Wedstrijden!AU1061:AW1061)&lt;&gt;0,6,"")</f>
        <v/>
      </c>
      <c r="DL1240" s="17" t="str">
        <f t="shared" si="119"/>
        <v/>
      </c>
      <c r="DM1240" s="17" t="str">
        <f>IF(Wedstrijden!AU1061="x","L","")</f>
        <v/>
      </c>
      <c r="DN1240" s="17" t="str">
        <f>IF(Wedstrijden!AV1061="x","M","")</f>
        <v/>
      </c>
      <c r="DO1240" s="17" t="str">
        <f>IF(Wedstrijden!AW1061="x","Z","")</f>
        <v/>
      </c>
      <c r="DP1240" s="17" t="str">
        <f>IF(Wedstrijden!AX1061="x","Z","")</f>
        <v/>
      </c>
    </row>
    <row r="1241" spans="1:120" ht="14.4" x14ac:dyDescent="0.3">
      <c r="A1241" s="21">
        <f>Wedstrijden!A1062</f>
        <v>0</v>
      </c>
      <c r="B1241" s="17" t="str">
        <f>IFERROR(VLOOKUP(Wedstrijden!#REF!,#REF!,2,FALSE),"")</f>
        <v/>
      </c>
      <c r="C1241" s="17" t="e">
        <f>Wedstrijden!#REF!</f>
        <v>#REF!</v>
      </c>
      <c r="D1241" s="17" t="str">
        <f>IFERROR(VLOOKUP(Wedstrijden!#REF!,#REF!,2,FALSE),"")</f>
        <v/>
      </c>
      <c r="E1241" s="17" t="str">
        <f>IFERROR(VLOOKUP(Wedstrijden!#REF!,#REF!,5,FALSE),"")</f>
        <v/>
      </c>
      <c r="F1241" s="17" t="e">
        <f>IF(Wedstrijden!#REF!&lt;&gt;"",Wedstrijden!#REF!,"")</f>
        <v>#REF!</v>
      </c>
      <c r="G1241" s="17" t="e">
        <f>IF(Wedstrijden!#REF!="Indoor",1,0)</f>
        <v>#REF!</v>
      </c>
      <c r="H1241" s="17" t="e">
        <f>Wedstrijden!#REF!</f>
        <v>#REF!</v>
      </c>
      <c r="I1241" s="17" t="e">
        <f>IF(Wedstrijden!#REF!="Nee",0,IF(Wedstrijden!#REF!="Ja",1,""))</f>
        <v>#REF!</v>
      </c>
      <c r="J1241" s="17" t="e">
        <f>IF(Wedstrijden!#REF!&lt;&gt;"",Wedstrijden!#REF!,"")</f>
        <v>#REF!</v>
      </c>
      <c r="W1241" s="18"/>
      <c r="AE1241" s="18"/>
      <c r="AN1241" s="18"/>
      <c r="AU1241" s="18"/>
      <c r="BA1241" s="18"/>
      <c r="BE1241" s="18"/>
      <c r="BJ1241" s="17" t="str">
        <f>IF(COUNTA(Wedstrijden!O1062:Y1062)&lt;&gt;0,1,"")</f>
        <v/>
      </c>
      <c r="BK1241" s="17" t="str">
        <f t="shared" si="114"/>
        <v/>
      </c>
      <c r="BL1241" s="17" t="str">
        <f>IF(Wedstrijden!O1062="x","AA","")</f>
        <v/>
      </c>
      <c r="BM1241" s="17" t="str">
        <f>IF(Wedstrijden!P1062="x","A","")</f>
        <v/>
      </c>
      <c r="BN1241" s="17" t="str">
        <f>IF(Wedstrijden!Q1062="x","B1","")</f>
        <v/>
      </c>
      <c r="BO1241" s="17" t="e">
        <f>IF(Wedstrijden!#REF!="x","BB","")</f>
        <v>#REF!</v>
      </c>
      <c r="BP1241" s="17" t="str">
        <f>IF(Wedstrijden!S1062="x","B","")</f>
        <v/>
      </c>
      <c r="BQ1241" s="17" t="str">
        <f>IF(Wedstrijden!T1062="x","L1","")</f>
        <v/>
      </c>
      <c r="BR1241" s="17" t="str">
        <f>IF(Wedstrijden!U1062="x","L2","")</f>
        <v/>
      </c>
      <c r="BS1241" s="17" t="str">
        <f>IF(Wedstrijden!V1062="x","M1","")</f>
        <v/>
      </c>
      <c r="BT1241" s="17" t="str">
        <f>IF(Wedstrijden!W1062="x","M2","")</f>
        <v/>
      </c>
      <c r="BU1241" s="17" t="str">
        <f>IF(Wedstrijden!X1062="x","Z1","")</f>
        <v/>
      </c>
      <c r="BV1241" s="17" t="str">
        <f>IF(Wedstrijden!Y1062="x","Z2","")</f>
        <v/>
      </c>
      <c r="BW1241" s="17" t="str">
        <f>IF(COUNTA(Wedstrijden!F1062:N1062)&lt;&gt;0,1,"")</f>
        <v/>
      </c>
      <c r="BX1241" s="17" t="str">
        <f t="shared" si="115"/>
        <v/>
      </c>
      <c r="BY1241" s="17" t="str">
        <f>IF(Wedstrijden!F1062="x","BB","")</f>
        <v/>
      </c>
      <c r="BZ1241" s="17" t="str">
        <f>IF(Wedstrijden!G1062="x","B","")</f>
        <v/>
      </c>
      <c r="CA1241" s="17" t="str">
        <f>IF(Wedstrijden!H1062="x","L1","")</f>
        <v/>
      </c>
      <c r="CB1241" s="17" t="str">
        <f>IF(Wedstrijden!I1062="x","L2","")</f>
        <v/>
      </c>
      <c r="CC1241" s="17" t="str">
        <f>IF(Wedstrijden!J1062="x","M1","")</f>
        <v/>
      </c>
      <c r="CD1241" s="17" t="str">
        <f>IF(Wedstrijden!K1062="x","M2","")</f>
        <v/>
      </c>
      <c r="CE1241" s="17" t="str">
        <f>IF(Wedstrijden!L1062="x","Z1","")</f>
        <v/>
      </c>
      <c r="CF1241" s="17" t="str">
        <f>IF(Wedstrijden!M1062="x","Z2","")</f>
        <v/>
      </c>
      <c r="CG1241" s="17" t="str">
        <f>IF(Wedstrijden!N1062="x","ZZL","")</f>
        <v/>
      </c>
      <c r="CL1241" s="17" t="str">
        <f>IF(COUNTA(Wedstrijden!AG1062:AN1062)&lt;&gt;0,2,"")</f>
        <v/>
      </c>
      <c r="CM1241" s="17" t="str">
        <f t="shared" si="116"/>
        <v/>
      </c>
      <c r="CN1241" s="17" t="str">
        <f>IF(Wedstrijden!AG1062="x","AA","")</f>
        <v/>
      </c>
      <c r="CO1241" s="17" t="str">
        <f>IF(Wedstrijden!AH1062="x","A","")</f>
        <v/>
      </c>
      <c r="CP1241" s="17" t="str">
        <f>IF(Wedstrijden!AI1062="x","BB","")</f>
        <v/>
      </c>
      <c r="CQ1241" s="17" t="str">
        <f>IF(Wedstrijden!AJ1062="x","B","")</f>
        <v/>
      </c>
      <c r="CR1241" s="17" t="str">
        <f>IF(Wedstrijden!AK1062="x","L","")</f>
        <v/>
      </c>
      <c r="CS1241" s="17" t="str">
        <f>IF(Wedstrijden!AL1062="x","M","")</f>
        <v/>
      </c>
      <c r="CT1241" s="17" t="str">
        <f>IF(Wedstrijden!AM1062="x","Z","")</f>
        <v/>
      </c>
      <c r="CU1241" s="17" t="str">
        <f>IF(Wedstrijden!AN1062="x","ZZ","")</f>
        <v/>
      </c>
      <c r="CV1241" s="17" t="str">
        <f>IF(COUNTA(Wedstrijden!Z1062:AF1062)&lt;&gt;0,2,"")</f>
        <v/>
      </c>
      <c r="CW1241" s="17" t="str">
        <f t="shared" si="117"/>
        <v/>
      </c>
      <c r="CX1241" s="17" t="str">
        <f>IF(Wedstrijden!Z1062="x","BB","")</f>
        <v/>
      </c>
      <c r="CY1241" s="17" t="str">
        <f>IF(Wedstrijden!AA1062="x","B","")</f>
        <v/>
      </c>
      <c r="CZ1241" s="17" t="str">
        <f>IF(Wedstrijden!AB1062="x","L","")</f>
        <v/>
      </c>
      <c r="DA1241" s="17" t="str">
        <f>IF(Wedstrijden!AC1062="x","M","")</f>
        <v/>
      </c>
      <c r="DB1241" s="17" t="str">
        <f>IF(Wedstrijden!AD1062="x","Z","")</f>
        <v/>
      </c>
      <c r="DC1241" s="17" t="str">
        <f>IF(Wedstrijden!AE1062="x","ZZ","")</f>
        <v/>
      </c>
      <c r="DD1241" s="17" t="str">
        <f>IF(Wedstrijden!AF1062="x","1.40","")</f>
        <v/>
      </c>
      <c r="DE1241" s="17" t="str">
        <f>IF(COUNTA(Wedstrijden!AP1062:AR1062)&lt;&gt;0,6,"")</f>
        <v/>
      </c>
      <c r="DF1241" s="17" t="str">
        <f t="shared" si="118"/>
        <v/>
      </c>
      <c r="DG1241" s="17" t="str">
        <f>IF(Wedstrijden!AP1062="x","L","")</f>
        <v/>
      </c>
      <c r="DH1241" s="17" t="str">
        <f>IF(Wedstrijden!AQ1062="x","M","")</f>
        <v/>
      </c>
      <c r="DI1241" s="17" t="str">
        <f>IF(Wedstrijden!AR1062="x","Z","")</f>
        <v/>
      </c>
      <c r="DJ1241" s="17" t="str">
        <f>IF(Wedstrijden!AS1062="x","Z","")</f>
        <v/>
      </c>
      <c r="DK1241" s="17" t="str">
        <f>IF(COUNTA(Wedstrijden!AU1062:AW1062)&lt;&gt;0,6,"")</f>
        <v/>
      </c>
      <c r="DL1241" s="17" t="str">
        <f t="shared" si="119"/>
        <v/>
      </c>
      <c r="DM1241" s="17" t="str">
        <f>IF(Wedstrijden!AU1062="x","L","")</f>
        <v/>
      </c>
      <c r="DN1241" s="17" t="str">
        <f>IF(Wedstrijden!AV1062="x","M","")</f>
        <v/>
      </c>
      <c r="DO1241" s="17" t="str">
        <f>IF(Wedstrijden!AW1062="x","Z","")</f>
        <v/>
      </c>
      <c r="DP1241" s="17" t="str">
        <f>IF(Wedstrijden!AX1062="x","Z","")</f>
        <v/>
      </c>
    </row>
    <row r="1242" spans="1:120" ht="14.4" x14ac:dyDescent="0.3">
      <c r="A1242" s="21">
        <f>Wedstrijden!A1063</f>
        <v>0</v>
      </c>
      <c r="B1242" s="17" t="str">
        <f>IFERROR(VLOOKUP(Wedstrijden!#REF!,#REF!,2,FALSE),"")</f>
        <v/>
      </c>
      <c r="C1242" s="17" t="e">
        <f>Wedstrijden!#REF!</f>
        <v>#REF!</v>
      </c>
      <c r="D1242" s="17" t="str">
        <f>IFERROR(VLOOKUP(Wedstrijden!#REF!,#REF!,2,FALSE),"")</f>
        <v/>
      </c>
      <c r="E1242" s="17" t="str">
        <f>IFERROR(VLOOKUP(Wedstrijden!#REF!,#REF!,5,FALSE),"")</f>
        <v/>
      </c>
      <c r="F1242" s="17" t="e">
        <f>IF(Wedstrijden!#REF!&lt;&gt;"",Wedstrijden!#REF!,"")</f>
        <v>#REF!</v>
      </c>
      <c r="G1242" s="17" t="e">
        <f>IF(Wedstrijden!#REF!="Indoor",1,0)</f>
        <v>#REF!</v>
      </c>
      <c r="H1242" s="17" t="e">
        <f>Wedstrijden!#REF!</f>
        <v>#REF!</v>
      </c>
      <c r="I1242" s="17" t="e">
        <f>IF(Wedstrijden!#REF!="Nee",0,IF(Wedstrijden!#REF!="Ja",1,""))</f>
        <v>#REF!</v>
      </c>
      <c r="J1242" s="17" t="e">
        <f>IF(Wedstrijden!#REF!&lt;&gt;"",Wedstrijden!#REF!,"")</f>
        <v>#REF!</v>
      </c>
      <c r="W1242" s="18"/>
      <c r="AE1242" s="18"/>
      <c r="AN1242" s="18"/>
      <c r="AU1242" s="18"/>
      <c r="BA1242" s="18"/>
      <c r="BE1242" s="18"/>
      <c r="BJ1242" s="17" t="str">
        <f>IF(COUNTA(Wedstrijden!O1063:Y1063)&lt;&gt;0,1,"")</f>
        <v/>
      </c>
      <c r="BK1242" s="17" t="str">
        <f t="shared" si="114"/>
        <v/>
      </c>
      <c r="BL1242" s="17" t="str">
        <f>IF(Wedstrijden!O1063="x","AA","")</f>
        <v/>
      </c>
      <c r="BM1242" s="17" t="str">
        <f>IF(Wedstrijden!P1063="x","A","")</f>
        <v/>
      </c>
      <c r="BN1242" s="17" t="str">
        <f>IF(Wedstrijden!Q1063="x","B1","")</f>
        <v/>
      </c>
      <c r="BO1242" s="17" t="e">
        <f>IF(Wedstrijden!#REF!="x","BB","")</f>
        <v>#REF!</v>
      </c>
      <c r="BP1242" s="17" t="str">
        <f>IF(Wedstrijden!S1063="x","B","")</f>
        <v/>
      </c>
      <c r="BQ1242" s="17" t="str">
        <f>IF(Wedstrijden!T1063="x","L1","")</f>
        <v/>
      </c>
      <c r="BR1242" s="17" t="str">
        <f>IF(Wedstrijden!U1063="x","L2","")</f>
        <v/>
      </c>
      <c r="BS1242" s="17" t="str">
        <f>IF(Wedstrijden!V1063="x","M1","")</f>
        <v/>
      </c>
      <c r="BT1242" s="17" t="str">
        <f>IF(Wedstrijden!W1063="x","M2","")</f>
        <v/>
      </c>
      <c r="BU1242" s="17" t="str">
        <f>IF(Wedstrijden!X1063="x","Z1","")</f>
        <v/>
      </c>
      <c r="BV1242" s="17" t="str">
        <f>IF(Wedstrijden!Y1063="x","Z2","")</f>
        <v/>
      </c>
      <c r="BW1242" s="17" t="str">
        <f>IF(COUNTA(Wedstrijden!F1063:N1063)&lt;&gt;0,1,"")</f>
        <v/>
      </c>
      <c r="BX1242" s="17" t="str">
        <f t="shared" si="115"/>
        <v/>
      </c>
      <c r="BY1242" s="17" t="str">
        <f>IF(Wedstrijden!F1063="x","BB","")</f>
        <v/>
      </c>
      <c r="BZ1242" s="17" t="str">
        <f>IF(Wedstrijden!G1063="x","B","")</f>
        <v/>
      </c>
      <c r="CA1242" s="17" t="str">
        <f>IF(Wedstrijden!H1063="x","L1","")</f>
        <v/>
      </c>
      <c r="CB1242" s="17" t="str">
        <f>IF(Wedstrijden!I1063="x","L2","")</f>
        <v/>
      </c>
      <c r="CC1242" s="17" t="str">
        <f>IF(Wedstrijden!J1063="x","M1","")</f>
        <v/>
      </c>
      <c r="CD1242" s="17" t="str">
        <f>IF(Wedstrijden!K1063="x","M2","")</f>
        <v/>
      </c>
      <c r="CE1242" s="17" t="str">
        <f>IF(Wedstrijden!L1063="x","Z1","")</f>
        <v/>
      </c>
      <c r="CF1242" s="17" t="str">
        <f>IF(Wedstrijden!M1063="x","Z2","")</f>
        <v/>
      </c>
      <c r="CG1242" s="17" t="str">
        <f>IF(Wedstrijden!N1063="x","ZZL","")</f>
        <v/>
      </c>
      <c r="CL1242" s="17" t="str">
        <f>IF(COUNTA(Wedstrijden!AG1063:AN1063)&lt;&gt;0,2,"")</f>
        <v/>
      </c>
      <c r="CM1242" s="17" t="str">
        <f t="shared" si="116"/>
        <v/>
      </c>
      <c r="CN1242" s="17" t="str">
        <f>IF(Wedstrijden!AG1063="x","AA","")</f>
        <v/>
      </c>
      <c r="CO1242" s="17" t="str">
        <f>IF(Wedstrijden!AH1063="x","A","")</f>
        <v/>
      </c>
      <c r="CP1242" s="17" t="str">
        <f>IF(Wedstrijden!AI1063="x","BB","")</f>
        <v/>
      </c>
      <c r="CQ1242" s="17" t="str">
        <f>IF(Wedstrijden!AJ1063="x","B","")</f>
        <v/>
      </c>
      <c r="CR1242" s="17" t="str">
        <f>IF(Wedstrijden!AK1063="x","L","")</f>
        <v/>
      </c>
      <c r="CS1242" s="17" t="str">
        <f>IF(Wedstrijden!AL1063="x","M","")</f>
        <v/>
      </c>
      <c r="CT1242" s="17" t="str">
        <f>IF(Wedstrijden!AM1063="x","Z","")</f>
        <v/>
      </c>
      <c r="CU1242" s="17" t="str">
        <f>IF(Wedstrijden!AN1063="x","ZZ","")</f>
        <v/>
      </c>
      <c r="CV1242" s="17" t="str">
        <f>IF(COUNTA(Wedstrijden!Z1063:AF1063)&lt;&gt;0,2,"")</f>
        <v/>
      </c>
      <c r="CW1242" s="17" t="str">
        <f t="shared" si="117"/>
        <v/>
      </c>
      <c r="CX1242" s="17" t="str">
        <f>IF(Wedstrijden!Z1063="x","BB","")</f>
        <v/>
      </c>
      <c r="CY1242" s="17" t="str">
        <f>IF(Wedstrijden!AA1063="x","B","")</f>
        <v/>
      </c>
      <c r="CZ1242" s="17" t="str">
        <f>IF(Wedstrijden!AB1063="x","L","")</f>
        <v/>
      </c>
      <c r="DA1242" s="17" t="str">
        <f>IF(Wedstrijden!AC1063="x","M","")</f>
        <v/>
      </c>
      <c r="DB1242" s="17" t="str">
        <f>IF(Wedstrijden!AD1063="x","Z","")</f>
        <v/>
      </c>
      <c r="DC1242" s="17" t="str">
        <f>IF(Wedstrijden!AE1063="x","ZZ","")</f>
        <v/>
      </c>
      <c r="DD1242" s="17" t="str">
        <f>IF(Wedstrijden!AF1063="x","1.40","")</f>
        <v/>
      </c>
      <c r="DE1242" s="17" t="str">
        <f>IF(COUNTA(Wedstrijden!AP1063:AR1063)&lt;&gt;0,6,"")</f>
        <v/>
      </c>
      <c r="DF1242" s="17" t="str">
        <f t="shared" si="118"/>
        <v/>
      </c>
      <c r="DG1242" s="17" t="str">
        <f>IF(Wedstrijden!AP1063="x","L","")</f>
        <v/>
      </c>
      <c r="DH1242" s="17" t="str">
        <f>IF(Wedstrijden!AQ1063="x","M","")</f>
        <v/>
      </c>
      <c r="DI1242" s="17" t="str">
        <f>IF(Wedstrijden!AR1063="x","Z","")</f>
        <v/>
      </c>
      <c r="DJ1242" s="17" t="str">
        <f>IF(Wedstrijden!AS1063="x","Z","")</f>
        <v/>
      </c>
      <c r="DK1242" s="17" t="str">
        <f>IF(COUNTA(Wedstrijden!AU1063:AW1063)&lt;&gt;0,6,"")</f>
        <v/>
      </c>
      <c r="DL1242" s="17" t="str">
        <f t="shared" si="119"/>
        <v/>
      </c>
      <c r="DM1242" s="17" t="str">
        <f>IF(Wedstrijden!AU1063="x","L","")</f>
        <v/>
      </c>
      <c r="DN1242" s="17" t="str">
        <f>IF(Wedstrijden!AV1063="x","M","")</f>
        <v/>
      </c>
      <c r="DO1242" s="17" t="str">
        <f>IF(Wedstrijden!AW1063="x","Z","")</f>
        <v/>
      </c>
      <c r="DP1242" s="17" t="str">
        <f>IF(Wedstrijden!AX1063="x","Z","")</f>
        <v/>
      </c>
    </row>
    <row r="1243" spans="1:120" ht="14.4" x14ac:dyDescent="0.3">
      <c r="A1243" s="21">
        <f>Wedstrijden!A1064</f>
        <v>0</v>
      </c>
      <c r="B1243" s="17" t="str">
        <f>IFERROR(VLOOKUP(Wedstrijden!#REF!,#REF!,2,FALSE),"")</f>
        <v/>
      </c>
      <c r="C1243" s="17" t="e">
        <f>Wedstrijden!#REF!</f>
        <v>#REF!</v>
      </c>
      <c r="D1243" s="17" t="str">
        <f>IFERROR(VLOOKUP(Wedstrijden!#REF!,#REF!,2,FALSE),"")</f>
        <v/>
      </c>
      <c r="E1243" s="17" t="str">
        <f>IFERROR(VLOOKUP(Wedstrijden!#REF!,#REF!,5,FALSE),"")</f>
        <v/>
      </c>
      <c r="F1243" s="17" t="e">
        <f>IF(Wedstrijden!#REF!&lt;&gt;"",Wedstrijden!#REF!,"")</f>
        <v>#REF!</v>
      </c>
      <c r="G1243" s="17" t="e">
        <f>IF(Wedstrijden!#REF!="Indoor",1,0)</f>
        <v>#REF!</v>
      </c>
      <c r="H1243" s="17" t="e">
        <f>Wedstrijden!#REF!</f>
        <v>#REF!</v>
      </c>
      <c r="I1243" s="17" t="e">
        <f>IF(Wedstrijden!#REF!="Nee",0,IF(Wedstrijden!#REF!="Ja",1,""))</f>
        <v>#REF!</v>
      </c>
      <c r="J1243" s="17" t="e">
        <f>IF(Wedstrijden!#REF!&lt;&gt;"",Wedstrijden!#REF!,"")</f>
        <v>#REF!</v>
      </c>
      <c r="W1243" s="18"/>
      <c r="AE1243" s="18"/>
      <c r="AN1243" s="18"/>
      <c r="AU1243" s="18"/>
      <c r="BA1243" s="18"/>
      <c r="BE1243" s="18"/>
      <c r="BJ1243" s="17" t="str">
        <f>IF(COUNTA(Wedstrijden!O1064:Y1064)&lt;&gt;0,1,"")</f>
        <v/>
      </c>
      <c r="BK1243" s="17" t="str">
        <f t="shared" si="114"/>
        <v/>
      </c>
      <c r="BL1243" s="17" t="str">
        <f>IF(Wedstrijden!O1064="x","AA","")</f>
        <v/>
      </c>
      <c r="BM1243" s="17" t="str">
        <f>IF(Wedstrijden!P1064="x","A","")</f>
        <v/>
      </c>
      <c r="BN1243" s="17" t="str">
        <f>IF(Wedstrijden!Q1064="x","B1","")</f>
        <v/>
      </c>
      <c r="BO1243" s="17" t="e">
        <f>IF(Wedstrijden!#REF!="x","BB","")</f>
        <v>#REF!</v>
      </c>
      <c r="BP1243" s="17" t="str">
        <f>IF(Wedstrijden!S1064="x","B","")</f>
        <v/>
      </c>
      <c r="BQ1243" s="17" t="str">
        <f>IF(Wedstrijden!T1064="x","L1","")</f>
        <v/>
      </c>
      <c r="BR1243" s="17" t="str">
        <f>IF(Wedstrijden!U1064="x","L2","")</f>
        <v/>
      </c>
      <c r="BS1243" s="17" t="str">
        <f>IF(Wedstrijden!V1064="x","M1","")</f>
        <v/>
      </c>
      <c r="BT1243" s="17" t="str">
        <f>IF(Wedstrijden!W1064="x","M2","")</f>
        <v/>
      </c>
      <c r="BU1243" s="17" t="str">
        <f>IF(Wedstrijden!X1064="x","Z1","")</f>
        <v/>
      </c>
      <c r="BV1243" s="17" t="str">
        <f>IF(Wedstrijden!Y1064="x","Z2","")</f>
        <v/>
      </c>
      <c r="BW1243" s="17" t="str">
        <f>IF(COUNTA(Wedstrijden!F1064:N1064)&lt;&gt;0,1,"")</f>
        <v/>
      </c>
      <c r="BX1243" s="17" t="str">
        <f t="shared" si="115"/>
        <v/>
      </c>
      <c r="BY1243" s="17" t="str">
        <f>IF(Wedstrijden!F1064="x","BB","")</f>
        <v/>
      </c>
      <c r="BZ1243" s="17" t="str">
        <f>IF(Wedstrijden!G1064="x","B","")</f>
        <v/>
      </c>
      <c r="CA1243" s="17" t="str">
        <f>IF(Wedstrijden!H1064="x","L1","")</f>
        <v/>
      </c>
      <c r="CB1243" s="17" t="str">
        <f>IF(Wedstrijden!I1064="x","L2","")</f>
        <v/>
      </c>
      <c r="CC1243" s="17" t="str">
        <f>IF(Wedstrijden!J1064="x","M1","")</f>
        <v/>
      </c>
      <c r="CD1243" s="17" t="str">
        <f>IF(Wedstrijden!K1064="x","M2","")</f>
        <v/>
      </c>
      <c r="CE1243" s="17" t="str">
        <f>IF(Wedstrijden!L1064="x","Z1","")</f>
        <v/>
      </c>
      <c r="CF1243" s="17" t="str">
        <f>IF(Wedstrijden!M1064="x","Z2","")</f>
        <v/>
      </c>
      <c r="CG1243" s="17" t="str">
        <f>IF(Wedstrijden!N1064="x","ZZL","")</f>
        <v/>
      </c>
      <c r="CL1243" s="17" t="str">
        <f>IF(COUNTA(Wedstrijden!AG1064:AN1064)&lt;&gt;0,2,"")</f>
        <v/>
      </c>
      <c r="CM1243" s="17" t="str">
        <f t="shared" si="116"/>
        <v/>
      </c>
      <c r="CN1243" s="17" t="str">
        <f>IF(Wedstrijden!AG1064="x","AA","")</f>
        <v/>
      </c>
      <c r="CO1243" s="17" t="str">
        <f>IF(Wedstrijden!AH1064="x","A","")</f>
        <v/>
      </c>
      <c r="CP1243" s="17" t="str">
        <f>IF(Wedstrijden!AI1064="x","BB","")</f>
        <v/>
      </c>
      <c r="CQ1243" s="17" t="str">
        <f>IF(Wedstrijden!AJ1064="x","B","")</f>
        <v/>
      </c>
      <c r="CR1243" s="17" t="str">
        <f>IF(Wedstrijden!AK1064="x","L","")</f>
        <v/>
      </c>
      <c r="CS1243" s="17" t="str">
        <f>IF(Wedstrijden!AL1064="x","M","")</f>
        <v/>
      </c>
      <c r="CT1243" s="17" t="str">
        <f>IF(Wedstrijden!AM1064="x","Z","")</f>
        <v/>
      </c>
      <c r="CU1243" s="17" t="str">
        <f>IF(Wedstrijden!AN1064="x","ZZ","")</f>
        <v/>
      </c>
      <c r="CV1243" s="17" t="str">
        <f>IF(COUNTA(Wedstrijden!Z1064:AF1064)&lt;&gt;0,2,"")</f>
        <v/>
      </c>
      <c r="CW1243" s="17" t="str">
        <f t="shared" si="117"/>
        <v/>
      </c>
      <c r="CX1243" s="17" t="str">
        <f>IF(Wedstrijden!Z1064="x","BB","")</f>
        <v/>
      </c>
      <c r="CY1243" s="17" t="str">
        <f>IF(Wedstrijden!AA1064="x","B","")</f>
        <v/>
      </c>
      <c r="CZ1243" s="17" t="str">
        <f>IF(Wedstrijden!AB1064="x","L","")</f>
        <v/>
      </c>
      <c r="DA1243" s="17" t="str">
        <f>IF(Wedstrijden!AC1064="x","M","")</f>
        <v/>
      </c>
      <c r="DB1243" s="17" t="str">
        <f>IF(Wedstrijden!AD1064="x","Z","")</f>
        <v/>
      </c>
      <c r="DC1243" s="17" t="str">
        <f>IF(Wedstrijden!AE1064="x","ZZ","")</f>
        <v/>
      </c>
      <c r="DD1243" s="17" t="str">
        <f>IF(Wedstrijden!AF1064="x","1.40","")</f>
        <v/>
      </c>
      <c r="DE1243" s="17" t="str">
        <f>IF(COUNTA(Wedstrijden!AP1064:AR1064)&lt;&gt;0,6,"")</f>
        <v/>
      </c>
      <c r="DF1243" s="17" t="str">
        <f t="shared" si="118"/>
        <v/>
      </c>
      <c r="DG1243" s="17" t="str">
        <f>IF(Wedstrijden!AP1064="x","L","")</f>
        <v/>
      </c>
      <c r="DH1243" s="17" t="str">
        <f>IF(Wedstrijden!AQ1064="x","M","")</f>
        <v/>
      </c>
      <c r="DI1243" s="17" t="str">
        <f>IF(Wedstrijden!AR1064="x","Z","")</f>
        <v/>
      </c>
      <c r="DJ1243" s="17" t="str">
        <f>IF(Wedstrijden!AS1064="x","Z","")</f>
        <v/>
      </c>
      <c r="DK1243" s="17" t="str">
        <f>IF(COUNTA(Wedstrijden!AU1064:AW1064)&lt;&gt;0,6,"")</f>
        <v/>
      </c>
      <c r="DL1243" s="17" t="str">
        <f t="shared" si="119"/>
        <v/>
      </c>
      <c r="DM1243" s="17" t="str">
        <f>IF(Wedstrijden!AU1064="x","L","")</f>
        <v/>
      </c>
      <c r="DN1243" s="17" t="str">
        <f>IF(Wedstrijden!AV1064="x","M","")</f>
        <v/>
      </c>
      <c r="DO1243" s="17" t="str">
        <f>IF(Wedstrijden!AW1064="x","Z","")</f>
        <v/>
      </c>
      <c r="DP1243" s="17" t="str">
        <f>IF(Wedstrijden!AX1064="x","Z","")</f>
        <v/>
      </c>
    </row>
    <row r="1244" spans="1:120" ht="14.4" x14ac:dyDescent="0.3">
      <c r="A1244" s="21">
        <f>Wedstrijden!A1065</f>
        <v>0</v>
      </c>
      <c r="B1244" s="17" t="str">
        <f>IFERROR(VLOOKUP(Wedstrijden!#REF!,#REF!,2,FALSE),"")</f>
        <v/>
      </c>
      <c r="C1244" s="17" t="e">
        <f>Wedstrijden!#REF!</f>
        <v>#REF!</v>
      </c>
      <c r="D1244" s="17" t="str">
        <f>IFERROR(VLOOKUP(Wedstrijden!#REF!,#REF!,2,FALSE),"")</f>
        <v/>
      </c>
      <c r="E1244" s="17" t="str">
        <f>IFERROR(VLOOKUP(Wedstrijden!#REF!,#REF!,5,FALSE),"")</f>
        <v/>
      </c>
      <c r="F1244" s="17" t="e">
        <f>IF(Wedstrijden!#REF!&lt;&gt;"",Wedstrijden!#REF!,"")</f>
        <v>#REF!</v>
      </c>
      <c r="G1244" s="17" t="e">
        <f>IF(Wedstrijden!#REF!="Indoor",1,0)</f>
        <v>#REF!</v>
      </c>
      <c r="H1244" s="17" t="e">
        <f>Wedstrijden!#REF!</f>
        <v>#REF!</v>
      </c>
      <c r="I1244" s="17" t="e">
        <f>IF(Wedstrijden!#REF!="Nee",0,IF(Wedstrijden!#REF!="Ja",1,""))</f>
        <v>#REF!</v>
      </c>
      <c r="J1244" s="17" t="e">
        <f>IF(Wedstrijden!#REF!&lt;&gt;"",Wedstrijden!#REF!,"")</f>
        <v>#REF!</v>
      </c>
      <c r="W1244" s="18"/>
      <c r="AE1244" s="18"/>
      <c r="AN1244" s="18"/>
      <c r="AU1244" s="18"/>
      <c r="BA1244" s="18"/>
      <c r="BE1244" s="18"/>
      <c r="BJ1244" s="17" t="str">
        <f>IF(COUNTA(Wedstrijden!O1065:Y1065)&lt;&gt;0,1,"")</f>
        <v/>
      </c>
      <c r="BK1244" s="17" t="str">
        <f t="shared" si="114"/>
        <v/>
      </c>
      <c r="BL1244" s="17" t="str">
        <f>IF(Wedstrijden!O1065="x","AA","")</f>
        <v/>
      </c>
      <c r="BM1244" s="17" t="str">
        <f>IF(Wedstrijden!P1065="x","A","")</f>
        <v/>
      </c>
      <c r="BN1244" s="17" t="str">
        <f>IF(Wedstrijden!Q1065="x","B1","")</f>
        <v/>
      </c>
      <c r="BO1244" s="17" t="e">
        <f>IF(Wedstrijden!#REF!="x","BB","")</f>
        <v>#REF!</v>
      </c>
      <c r="BP1244" s="17" t="str">
        <f>IF(Wedstrijden!S1065="x","B","")</f>
        <v/>
      </c>
      <c r="BQ1244" s="17" t="str">
        <f>IF(Wedstrijden!T1065="x","L1","")</f>
        <v/>
      </c>
      <c r="BR1244" s="17" t="str">
        <f>IF(Wedstrijden!U1065="x","L2","")</f>
        <v/>
      </c>
      <c r="BS1244" s="17" t="str">
        <f>IF(Wedstrijden!V1065="x","M1","")</f>
        <v/>
      </c>
      <c r="BT1244" s="17" t="str">
        <f>IF(Wedstrijden!W1065="x","M2","")</f>
        <v/>
      </c>
      <c r="BU1244" s="17" t="str">
        <f>IF(Wedstrijden!X1065="x","Z1","")</f>
        <v/>
      </c>
      <c r="BV1244" s="17" t="str">
        <f>IF(Wedstrijden!Y1065="x","Z2","")</f>
        <v/>
      </c>
      <c r="BW1244" s="17" t="str">
        <f>IF(COUNTA(Wedstrijden!F1065:N1065)&lt;&gt;0,1,"")</f>
        <v/>
      </c>
      <c r="BX1244" s="17" t="str">
        <f t="shared" si="115"/>
        <v/>
      </c>
      <c r="BY1244" s="17" t="str">
        <f>IF(Wedstrijden!F1065="x","BB","")</f>
        <v/>
      </c>
      <c r="BZ1244" s="17" t="str">
        <f>IF(Wedstrijden!G1065="x","B","")</f>
        <v/>
      </c>
      <c r="CA1244" s="17" t="str">
        <f>IF(Wedstrijden!H1065="x","L1","")</f>
        <v/>
      </c>
      <c r="CB1244" s="17" t="str">
        <f>IF(Wedstrijden!I1065="x","L2","")</f>
        <v/>
      </c>
      <c r="CC1244" s="17" t="str">
        <f>IF(Wedstrijden!J1065="x","M1","")</f>
        <v/>
      </c>
      <c r="CD1244" s="17" t="str">
        <f>IF(Wedstrijden!K1065="x","M2","")</f>
        <v/>
      </c>
      <c r="CE1244" s="17" t="str">
        <f>IF(Wedstrijden!L1065="x","Z1","")</f>
        <v/>
      </c>
      <c r="CF1244" s="17" t="str">
        <f>IF(Wedstrijden!M1065="x","Z2","")</f>
        <v/>
      </c>
      <c r="CG1244" s="17" t="str">
        <f>IF(Wedstrijden!N1065="x","ZZL","")</f>
        <v/>
      </c>
      <c r="CL1244" s="17" t="str">
        <f>IF(COUNTA(Wedstrijden!AG1065:AN1065)&lt;&gt;0,2,"")</f>
        <v/>
      </c>
      <c r="CM1244" s="17" t="str">
        <f t="shared" si="116"/>
        <v/>
      </c>
      <c r="CN1244" s="17" t="str">
        <f>IF(Wedstrijden!AG1065="x","AA","")</f>
        <v/>
      </c>
      <c r="CO1244" s="17" t="str">
        <f>IF(Wedstrijden!AH1065="x","A","")</f>
        <v/>
      </c>
      <c r="CP1244" s="17" t="str">
        <f>IF(Wedstrijden!AI1065="x","BB","")</f>
        <v/>
      </c>
      <c r="CQ1244" s="17" t="str">
        <f>IF(Wedstrijden!AJ1065="x","B","")</f>
        <v/>
      </c>
      <c r="CR1244" s="17" t="str">
        <f>IF(Wedstrijden!AK1065="x","L","")</f>
        <v/>
      </c>
      <c r="CS1244" s="17" t="str">
        <f>IF(Wedstrijden!AL1065="x","M","")</f>
        <v/>
      </c>
      <c r="CT1244" s="17" t="str">
        <f>IF(Wedstrijden!AM1065="x","Z","")</f>
        <v/>
      </c>
      <c r="CU1244" s="17" t="str">
        <f>IF(Wedstrijden!AN1065="x","ZZ","")</f>
        <v/>
      </c>
      <c r="CV1244" s="17" t="str">
        <f>IF(COUNTA(Wedstrijden!Z1065:AF1065)&lt;&gt;0,2,"")</f>
        <v/>
      </c>
      <c r="CW1244" s="17" t="str">
        <f t="shared" si="117"/>
        <v/>
      </c>
      <c r="CX1244" s="17" t="str">
        <f>IF(Wedstrijden!Z1065="x","BB","")</f>
        <v/>
      </c>
      <c r="CY1244" s="17" t="str">
        <f>IF(Wedstrijden!AA1065="x","B","")</f>
        <v/>
      </c>
      <c r="CZ1244" s="17" t="str">
        <f>IF(Wedstrijden!AB1065="x","L","")</f>
        <v/>
      </c>
      <c r="DA1244" s="17" t="str">
        <f>IF(Wedstrijden!AC1065="x","M","")</f>
        <v/>
      </c>
      <c r="DB1244" s="17" t="str">
        <f>IF(Wedstrijden!AD1065="x","Z","")</f>
        <v/>
      </c>
      <c r="DC1244" s="17" t="str">
        <f>IF(Wedstrijden!AE1065="x","ZZ","")</f>
        <v/>
      </c>
      <c r="DD1244" s="17" t="str">
        <f>IF(Wedstrijden!AF1065="x","1.40","")</f>
        <v/>
      </c>
      <c r="DE1244" s="17" t="str">
        <f>IF(COUNTA(Wedstrijden!AP1065:AR1065)&lt;&gt;0,6,"")</f>
        <v/>
      </c>
      <c r="DF1244" s="17" t="str">
        <f t="shared" si="118"/>
        <v/>
      </c>
      <c r="DG1244" s="17" t="str">
        <f>IF(Wedstrijden!AP1065="x","L","")</f>
        <v/>
      </c>
      <c r="DH1244" s="17" t="str">
        <f>IF(Wedstrijden!AQ1065="x","M","")</f>
        <v/>
      </c>
      <c r="DI1244" s="17" t="str">
        <f>IF(Wedstrijden!AR1065="x","Z","")</f>
        <v/>
      </c>
      <c r="DJ1244" s="17" t="str">
        <f>IF(Wedstrijden!AS1065="x","Z","")</f>
        <v/>
      </c>
      <c r="DK1244" s="17" t="str">
        <f>IF(COUNTA(Wedstrijden!AU1065:AW1065)&lt;&gt;0,6,"")</f>
        <v/>
      </c>
      <c r="DL1244" s="17" t="str">
        <f t="shared" si="119"/>
        <v/>
      </c>
      <c r="DM1244" s="17" t="str">
        <f>IF(Wedstrijden!AU1065="x","L","")</f>
        <v/>
      </c>
      <c r="DN1244" s="17" t="str">
        <f>IF(Wedstrijden!AV1065="x","M","")</f>
        <v/>
      </c>
      <c r="DO1244" s="17" t="str">
        <f>IF(Wedstrijden!AW1065="x","Z","")</f>
        <v/>
      </c>
      <c r="DP1244" s="17" t="str">
        <f>IF(Wedstrijden!AX1065="x","Z","")</f>
        <v/>
      </c>
    </row>
    <row r="1245" spans="1:120" ht="14.4" x14ac:dyDescent="0.3">
      <c r="A1245" s="21">
        <f>Wedstrijden!A1066</f>
        <v>0</v>
      </c>
      <c r="B1245" s="17" t="str">
        <f>IFERROR(VLOOKUP(Wedstrijden!#REF!,#REF!,2,FALSE),"")</f>
        <v/>
      </c>
      <c r="C1245" s="17" t="e">
        <f>Wedstrijden!#REF!</f>
        <v>#REF!</v>
      </c>
      <c r="D1245" s="17" t="str">
        <f>IFERROR(VLOOKUP(Wedstrijden!#REF!,#REF!,2,FALSE),"")</f>
        <v/>
      </c>
      <c r="E1245" s="17" t="str">
        <f>IFERROR(VLOOKUP(Wedstrijden!#REF!,#REF!,5,FALSE),"")</f>
        <v/>
      </c>
      <c r="F1245" s="17" t="e">
        <f>IF(Wedstrijden!#REF!&lt;&gt;"",Wedstrijden!#REF!,"")</f>
        <v>#REF!</v>
      </c>
      <c r="G1245" s="17" t="e">
        <f>IF(Wedstrijden!#REF!="Indoor",1,0)</f>
        <v>#REF!</v>
      </c>
      <c r="H1245" s="17" t="e">
        <f>Wedstrijden!#REF!</f>
        <v>#REF!</v>
      </c>
      <c r="I1245" s="17" t="e">
        <f>IF(Wedstrijden!#REF!="Nee",0,IF(Wedstrijden!#REF!="Ja",1,""))</f>
        <v>#REF!</v>
      </c>
      <c r="J1245" s="17" t="e">
        <f>IF(Wedstrijden!#REF!&lt;&gt;"",Wedstrijden!#REF!,"")</f>
        <v>#REF!</v>
      </c>
      <c r="W1245" s="18"/>
      <c r="AE1245" s="18"/>
      <c r="AN1245" s="18"/>
      <c r="AU1245" s="18"/>
      <c r="BA1245" s="18"/>
      <c r="BE1245" s="18"/>
      <c r="BJ1245" s="17" t="str">
        <f>IF(COUNTA(Wedstrijden!O1066:Y1066)&lt;&gt;0,1,"")</f>
        <v/>
      </c>
      <c r="BK1245" s="17" t="str">
        <f t="shared" si="114"/>
        <v/>
      </c>
      <c r="BL1245" s="17" t="str">
        <f>IF(Wedstrijden!O1066="x","AA","")</f>
        <v/>
      </c>
      <c r="BM1245" s="17" t="str">
        <f>IF(Wedstrijden!P1066="x","A","")</f>
        <v/>
      </c>
      <c r="BN1245" s="17" t="str">
        <f>IF(Wedstrijden!Q1066="x","B1","")</f>
        <v/>
      </c>
      <c r="BO1245" s="17" t="e">
        <f>IF(Wedstrijden!#REF!="x","BB","")</f>
        <v>#REF!</v>
      </c>
      <c r="BP1245" s="17" t="str">
        <f>IF(Wedstrijden!S1066="x","B","")</f>
        <v/>
      </c>
      <c r="BQ1245" s="17" t="str">
        <f>IF(Wedstrijden!T1066="x","L1","")</f>
        <v/>
      </c>
      <c r="BR1245" s="17" t="str">
        <f>IF(Wedstrijden!U1066="x","L2","")</f>
        <v/>
      </c>
      <c r="BS1245" s="17" t="str">
        <f>IF(Wedstrijden!V1066="x","M1","")</f>
        <v/>
      </c>
      <c r="BT1245" s="17" t="str">
        <f>IF(Wedstrijden!W1066="x","M2","")</f>
        <v/>
      </c>
      <c r="BU1245" s="17" t="str">
        <f>IF(Wedstrijden!X1066="x","Z1","")</f>
        <v/>
      </c>
      <c r="BV1245" s="17" t="str">
        <f>IF(Wedstrijden!Y1066="x","Z2","")</f>
        <v/>
      </c>
      <c r="BW1245" s="17" t="str">
        <f>IF(COUNTA(Wedstrijden!F1066:N1066)&lt;&gt;0,1,"")</f>
        <v/>
      </c>
      <c r="BX1245" s="17" t="str">
        <f t="shared" si="115"/>
        <v/>
      </c>
      <c r="BY1245" s="17" t="str">
        <f>IF(Wedstrijden!F1066="x","BB","")</f>
        <v/>
      </c>
      <c r="BZ1245" s="17" t="str">
        <f>IF(Wedstrijden!G1066="x","B","")</f>
        <v/>
      </c>
      <c r="CA1245" s="17" t="str">
        <f>IF(Wedstrijden!H1066="x","L1","")</f>
        <v/>
      </c>
      <c r="CB1245" s="17" t="str">
        <f>IF(Wedstrijden!I1066="x","L2","")</f>
        <v/>
      </c>
      <c r="CC1245" s="17" t="str">
        <f>IF(Wedstrijden!J1066="x","M1","")</f>
        <v/>
      </c>
      <c r="CD1245" s="17" t="str">
        <f>IF(Wedstrijden!K1066="x","M2","")</f>
        <v/>
      </c>
      <c r="CE1245" s="17" t="str">
        <f>IF(Wedstrijden!L1066="x","Z1","")</f>
        <v/>
      </c>
      <c r="CF1245" s="17" t="str">
        <f>IF(Wedstrijden!M1066="x","Z2","")</f>
        <v/>
      </c>
      <c r="CG1245" s="17" t="str">
        <f>IF(Wedstrijden!N1066="x","ZZL","")</f>
        <v/>
      </c>
      <c r="CL1245" s="17" t="str">
        <f>IF(COUNTA(Wedstrijden!AG1066:AN1066)&lt;&gt;0,2,"")</f>
        <v/>
      </c>
      <c r="CM1245" s="17" t="str">
        <f t="shared" si="116"/>
        <v/>
      </c>
      <c r="CN1245" s="17" t="str">
        <f>IF(Wedstrijden!AG1066="x","AA","")</f>
        <v/>
      </c>
      <c r="CO1245" s="17" t="str">
        <f>IF(Wedstrijden!AH1066="x","A","")</f>
        <v/>
      </c>
      <c r="CP1245" s="17" t="str">
        <f>IF(Wedstrijden!AI1066="x","BB","")</f>
        <v/>
      </c>
      <c r="CQ1245" s="17" t="str">
        <f>IF(Wedstrijden!AJ1066="x","B","")</f>
        <v/>
      </c>
      <c r="CR1245" s="17" t="str">
        <f>IF(Wedstrijden!AK1066="x","L","")</f>
        <v/>
      </c>
      <c r="CS1245" s="17" t="str">
        <f>IF(Wedstrijden!AL1066="x","M","")</f>
        <v/>
      </c>
      <c r="CT1245" s="17" t="str">
        <f>IF(Wedstrijden!AM1066="x","Z","")</f>
        <v/>
      </c>
      <c r="CU1245" s="17" t="str">
        <f>IF(Wedstrijden!AN1066="x","ZZ","")</f>
        <v/>
      </c>
      <c r="CV1245" s="17" t="str">
        <f>IF(COUNTA(Wedstrijden!Z1066:AF1066)&lt;&gt;0,2,"")</f>
        <v/>
      </c>
      <c r="CW1245" s="17" t="str">
        <f t="shared" si="117"/>
        <v/>
      </c>
      <c r="CX1245" s="17" t="str">
        <f>IF(Wedstrijden!Z1066="x","BB","")</f>
        <v/>
      </c>
      <c r="CY1245" s="17" t="str">
        <f>IF(Wedstrijden!AA1066="x","B","")</f>
        <v/>
      </c>
      <c r="CZ1245" s="17" t="str">
        <f>IF(Wedstrijden!AB1066="x","L","")</f>
        <v/>
      </c>
      <c r="DA1245" s="17" t="str">
        <f>IF(Wedstrijden!AC1066="x","M","")</f>
        <v/>
      </c>
      <c r="DB1245" s="17" t="str">
        <f>IF(Wedstrijden!AD1066="x","Z","")</f>
        <v/>
      </c>
      <c r="DC1245" s="17" t="str">
        <f>IF(Wedstrijden!AE1066="x","ZZ","")</f>
        <v/>
      </c>
      <c r="DD1245" s="17" t="str">
        <f>IF(Wedstrijden!AF1066="x","1.40","")</f>
        <v/>
      </c>
      <c r="DE1245" s="17" t="str">
        <f>IF(COUNTA(Wedstrijden!AP1066:AR1066)&lt;&gt;0,6,"")</f>
        <v/>
      </c>
      <c r="DF1245" s="17" t="str">
        <f t="shared" si="118"/>
        <v/>
      </c>
      <c r="DG1245" s="17" t="str">
        <f>IF(Wedstrijden!AP1066="x","L","")</f>
        <v/>
      </c>
      <c r="DH1245" s="17" t="str">
        <f>IF(Wedstrijden!AQ1066="x","M","")</f>
        <v/>
      </c>
      <c r="DI1245" s="17" t="str">
        <f>IF(Wedstrijden!AR1066="x","Z","")</f>
        <v/>
      </c>
      <c r="DJ1245" s="17" t="str">
        <f>IF(Wedstrijden!AS1066="x","Z","")</f>
        <v/>
      </c>
      <c r="DK1245" s="17" t="str">
        <f>IF(COUNTA(Wedstrijden!AU1066:AW1066)&lt;&gt;0,6,"")</f>
        <v/>
      </c>
      <c r="DL1245" s="17" t="str">
        <f t="shared" si="119"/>
        <v/>
      </c>
      <c r="DM1245" s="17" t="str">
        <f>IF(Wedstrijden!AU1066="x","L","")</f>
        <v/>
      </c>
      <c r="DN1245" s="17" t="str">
        <f>IF(Wedstrijden!AV1066="x","M","")</f>
        <v/>
      </c>
      <c r="DO1245" s="17" t="str">
        <f>IF(Wedstrijden!AW1066="x","Z","")</f>
        <v/>
      </c>
      <c r="DP1245" s="17" t="str">
        <f>IF(Wedstrijden!AX1066="x","Z","")</f>
        <v/>
      </c>
    </row>
    <row r="1246" spans="1:120" ht="14.4" x14ac:dyDescent="0.3">
      <c r="A1246" s="21">
        <f>Wedstrijden!A1067</f>
        <v>0</v>
      </c>
      <c r="B1246" s="17" t="str">
        <f>IFERROR(VLOOKUP(Wedstrijden!#REF!,#REF!,2,FALSE),"")</f>
        <v/>
      </c>
      <c r="C1246" s="17" t="e">
        <f>Wedstrijden!#REF!</f>
        <v>#REF!</v>
      </c>
      <c r="D1246" s="17" t="str">
        <f>IFERROR(VLOOKUP(Wedstrijden!#REF!,#REF!,2,FALSE),"")</f>
        <v/>
      </c>
      <c r="E1246" s="17" t="str">
        <f>IFERROR(VLOOKUP(Wedstrijden!#REF!,#REF!,5,FALSE),"")</f>
        <v/>
      </c>
      <c r="F1246" s="17" t="e">
        <f>IF(Wedstrijden!#REF!&lt;&gt;"",Wedstrijden!#REF!,"")</f>
        <v>#REF!</v>
      </c>
      <c r="G1246" s="17" t="e">
        <f>IF(Wedstrijden!#REF!="Indoor",1,0)</f>
        <v>#REF!</v>
      </c>
      <c r="H1246" s="17" t="e">
        <f>Wedstrijden!#REF!</f>
        <v>#REF!</v>
      </c>
      <c r="I1246" s="17" t="e">
        <f>IF(Wedstrijden!#REF!="Nee",0,IF(Wedstrijden!#REF!="Ja",1,""))</f>
        <v>#REF!</v>
      </c>
      <c r="J1246" s="17" t="e">
        <f>IF(Wedstrijden!#REF!&lt;&gt;"",Wedstrijden!#REF!,"")</f>
        <v>#REF!</v>
      </c>
      <c r="W1246" s="18"/>
      <c r="AE1246" s="18"/>
      <c r="AN1246" s="18"/>
      <c r="AU1246" s="18"/>
      <c r="BA1246" s="18"/>
      <c r="BE1246" s="18"/>
      <c r="BJ1246" s="17" t="str">
        <f>IF(COUNTA(Wedstrijden!O1067:Y1067)&lt;&gt;0,1,"")</f>
        <v/>
      </c>
      <c r="BK1246" s="17" t="str">
        <f t="shared" si="114"/>
        <v/>
      </c>
      <c r="BL1246" s="17" t="str">
        <f>IF(Wedstrijden!O1067="x","AA","")</f>
        <v/>
      </c>
      <c r="BM1246" s="17" t="str">
        <f>IF(Wedstrijden!P1067="x","A","")</f>
        <v/>
      </c>
      <c r="BN1246" s="17" t="str">
        <f>IF(Wedstrijden!Q1067="x","B1","")</f>
        <v/>
      </c>
      <c r="BO1246" s="17" t="e">
        <f>IF(Wedstrijden!#REF!="x","BB","")</f>
        <v>#REF!</v>
      </c>
      <c r="BP1246" s="17" t="str">
        <f>IF(Wedstrijden!S1067="x","B","")</f>
        <v/>
      </c>
      <c r="BQ1246" s="17" t="str">
        <f>IF(Wedstrijden!T1067="x","L1","")</f>
        <v/>
      </c>
      <c r="BR1246" s="17" t="str">
        <f>IF(Wedstrijden!U1067="x","L2","")</f>
        <v/>
      </c>
      <c r="BS1246" s="17" t="str">
        <f>IF(Wedstrijden!V1067="x","M1","")</f>
        <v/>
      </c>
      <c r="BT1246" s="17" t="str">
        <f>IF(Wedstrijden!W1067="x","M2","")</f>
        <v/>
      </c>
      <c r="BU1246" s="17" t="str">
        <f>IF(Wedstrijden!X1067="x","Z1","")</f>
        <v/>
      </c>
      <c r="BV1246" s="17" t="str">
        <f>IF(Wedstrijden!Y1067="x","Z2","")</f>
        <v/>
      </c>
      <c r="BW1246" s="17" t="str">
        <f>IF(COUNTA(Wedstrijden!F1067:N1067)&lt;&gt;0,1,"")</f>
        <v/>
      </c>
      <c r="BX1246" s="17" t="str">
        <f t="shared" si="115"/>
        <v/>
      </c>
      <c r="BY1246" s="17" t="str">
        <f>IF(Wedstrijden!F1067="x","BB","")</f>
        <v/>
      </c>
      <c r="BZ1246" s="17" t="str">
        <f>IF(Wedstrijden!G1067="x","B","")</f>
        <v/>
      </c>
      <c r="CA1246" s="17" t="str">
        <f>IF(Wedstrijden!H1067="x","L1","")</f>
        <v/>
      </c>
      <c r="CB1246" s="17" t="str">
        <f>IF(Wedstrijden!I1067="x","L2","")</f>
        <v/>
      </c>
      <c r="CC1246" s="17" t="str">
        <f>IF(Wedstrijden!J1067="x","M1","")</f>
        <v/>
      </c>
      <c r="CD1246" s="17" t="str">
        <f>IF(Wedstrijden!K1067="x","M2","")</f>
        <v/>
      </c>
      <c r="CE1246" s="17" t="str">
        <f>IF(Wedstrijden!L1067="x","Z1","")</f>
        <v/>
      </c>
      <c r="CF1246" s="17" t="str">
        <f>IF(Wedstrijden!M1067="x","Z2","")</f>
        <v/>
      </c>
      <c r="CG1246" s="17" t="str">
        <f>IF(Wedstrijden!N1067="x","ZZL","")</f>
        <v/>
      </c>
      <c r="CL1246" s="17" t="str">
        <f>IF(COUNTA(Wedstrijden!AG1067:AN1067)&lt;&gt;0,2,"")</f>
        <v/>
      </c>
      <c r="CM1246" s="17" t="str">
        <f t="shared" si="116"/>
        <v/>
      </c>
      <c r="CN1246" s="17" t="str">
        <f>IF(Wedstrijden!AG1067="x","AA","")</f>
        <v/>
      </c>
      <c r="CO1246" s="17" t="str">
        <f>IF(Wedstrijden!AH1067="x","A","")</f>
        <v/>
      </c>
      <c r="CP1246" s="17" t="str">
        <f>IF(Wedstrijden!AI1067="x","BB","")</f>
        <v/>
      </c>
      <c r="CQ1246" s="17" t="str">
        <f>IF(Wedstrijden!AJ1067="x","B","")</f>
        <v/>
      </c>
      <c r="CR1246" s="17" t="str">
        <f>IF(Wedstrijden!AK1067="x","L","")</f>
        <v/>
      </c>
      <c r="CS1246" s="17" t="str">
        <f>IF(Wedstrijden!AL1067="x","M","")</f>
        <v/>
      </c>
      <c r="CT1246" s="17" t="str">
        <f>IF(Wedstrijden!AM1067="x","Z","")</f>
        <v/>
      </c>
      <c r="CU1246" s="17" t="str">
        <f>IF(Wedstrijden!AN1067="x","ZZ","")</f>
        <v/>
      </c>
      <c r="CV1246" s="17" t="str">
        <f>IF(COUNTA(Wedstrijden!Z1067:AF1067)&lt;&gt;0,2,"")</f>
        <v/>
      </c>
      <c r="CW1246" s="17" t="str">
        <f t="shared" si="117"/>
        <v/>
      </c>
      <c r="CX1246" s="17" t="str">
        <f>IF(Wedstrijden!Z1067="x","BB","")</f>
        <v/>
      </c>
      <c r="CY1246" s="17" t="str">
        <f>IF(Wedstrijden!AA1067="x","B","")</f>
        <v/>
      </c>
      <c r="CZ1246" s="17" t="str">
        <f>IF(Wedstrijden!AB1067="x","L","")</f>
        <v/>
      </c>
      <c r="DA1246" s="17" t="str">
        <f>IF(Wedstrijden!AC1067="x","M","")</f>
        <v/>
      </c>
      <c r="DB1246" s="17" t="str">
        <f>IF(Wedstrijden!AD1067="x","Z","")</f>
        <v/>
      </c>
      <c r="DC1246" s="17" t="str">
        <f>IF(Wedstrijden!AE1067="x","ZZ","")</f>
        <v/>
      </c>
      <c r="DD1246" s="17" t="str">
        <f>IF(Wedstrijden!AF1067="x","1.40","")</f>
        <v/>
      </c>
      <c r="DE1246" s="17" t="str">
        <f>IF(COUNTA(Wedstrijden!AP1067:AR1067)&lt;&gt;0,6,"")</f>
        <v/>
      </c>
      <c r="DF1246" s="17" t="str">
        <f t="shared" si="118"/>
        <v/>
      </c>
      <c r="DG1246" s="17" t="str">
        <f>IF(Wedstrijden!AP1067="x","L","")</f>
        <v/>
      </c>
      <c r="DH1246" s="17" t="str">
        <f>IF(Wedstrijden!AQ1067="x","M","")</f>
        <v/>
      </c>
      <c r="DI1246" s="17" t="str">
        <f>IF(Wedstrijden!AR1067="x","Z","")</f>
        <v/>
      </c>
      <c r="DJ1246" s="17" t="str">
        <f>IF(Wedstrijden!AS1067="x","Z","")</f>
        <v/>
      </c>
      <c r="DK1246" s="17" t="str">
        <f>IF(COUNTA(Wedstrijden!AU1067:AW1067)&lt;&gt;0,6,"")</f>
        <v/>
      </c>
      <c r="DL1246" s="17" t="str">
        <f t="shared" si="119"/>
        <v/>
      </c>
      <c r="DM1246" s="17" t="str">
        <f>IF(Wedstrijden!AU1067="x","L","")</f>
        <v/>
      </c>
      <c r="DN1246" s="17" t="str">
        <f>IF(Wedstrijden!AV1067="x","M","")</f>
        <v/>
      </c>
      <c r="DO1246" s="17" t="str">
        <f>IF(Wedstrijden!AW1067="x","Z","")</f>
        <v/>
      </c>
      <c r="DP1246" s="17" t="str">
        <f>IF(Wedstrijden!AX1067="x","Z","")</f>
        <v/>
      </c>
    </row>
    <row r="1247" spans="1:120" ht="14.4" x14ac:dyDescent="0.3">
      <c r="A1247" s="21">
        <f>Wedstrijden!A1068</f>
        <v>0</v>
      </c>
      <c r="B1247" s="17" t="str">
        <f>IFERROR(VLOOKUP(Wedstrijden!#REF!,#REF!,2,FALSE),"")</f>
        <v/>
      </c>
      <c r="C1247" s="17" t="e">
        <f>Wedstrijden!#REF!</f>
        <v>#REF!</v>
      </c>
      <c r="D1247" s="17" t="str">
        <f>IFERROR(VLOOKUP(Wedstrijden!#REF!,#REF!,2,FALSE),"")</f>
        <v/>
      </c>
      <c r="E1247" s="17" t="str">
        <f>IFERROR(VLOOKUP(Wedstrijden!#REF!,#REF!,5,FALSE),"")</f>
        <v/>
      </c>
      <c r="F1247" s="17" t="e">
        <f>IF(Wedstrijden!#REF!&lt;&gt;"",Wedstrijden!#REF!,"")</f>
        <v>#REF!</v>
      </c>
      <c r="G1247" s="17" t="e">
        <f>IF(Wedstrijden!#REF!="Indoor",1,0)</f>
        <v>#REF!</v>
      </c>
      <c r="H1247" s="17" t="e">
        <f>Wedstrijden!#REF!</f>
        <v>#REF!</v>
      </c>
      <c r="I1247" s="17" t="e">
        <f>IF(Wedstrijden!#REF!="Nee",0,IF(Wedstrijden!#REF!="Ja",1,""))</f>
        <v>#REF!</v>
      </c>
      <c r="J1247" s="17" t="e">
        <f>IF(Wedstrijden!#REF!&lt;&gt;"",Wedstrijden!#REF!,"")</f>
        <v>#REF!</v>
      </c>
      <c r="W1247" s="18"/>
      <c r="AE1247" s="18"/>
      <c r="AN1247" s="18"/>
      <c r="AU1247" s="18"/>
      <c r="BA1247" s="18"/>
      <c r="BE1247" s="18"/>
      <c r="BJ1247" s="17" t="str">
        <f>IF(COUNTA(Wedstrijden!O1068:Y1068)&lt;&gt;0,1,"")</f>
        <v/>
      </c>
      <c r="BK1247" s="17" t="str">
        <f t="shared" si="114"/>
        <v/>
      </c>
      <c r="BL1247" s="17" t="str">
        <f>IF(Wedstrijden!O1068="x","AA","")</f>
        <v/>
      </c>
      <c r="BM1247" s="17" t="str">
        <f>IF(Wedstrijden!P1068="x","A","")</f>
        <v/>
      </c>
      <c r="BN1247" s="17" t="str">
        <f>IF(Wedstrijden!Q1068="x","B1","")</f>
        <v/>
      </c>
      <c r="BO1247" s="17" t="e">
        <f>IF(Wedstrijden!#REF!="x","BB","")</f>
        <v>#REF!</v>
      </c>
      <c r="BP1247" s="17" t="str">
        <f>IF(Wedstrijden!S1068="x","B","")</f>
        <v/>
      </c>
      <c r="BQ1247" s="17" t="str">
        <f>IF(Wedstrijden!T1068="x","L1","")</f>
        <v/>
      </c>
      <c r="BR1247" s="17" t="str">
        <f>IF(Wedstrijden!U1068="x","L2","")</f>
        <v/>
      </c>
      <c r="BS1247" s="17" t="str">
        <f>IF(Wedstrijden!V1068="x","M1","")</f>
        <v/>
      </c>
      <c r="BT1247" s="17" t="str">
        <f>IF(Wedstrijden!W1068="x","M2","")</f>
        <v/>
      </c>
      <c r="BU1247" s="17" t="str">
        <f>IF(Wedstrijden!X1068="x","Z1","")</f>
        <v/>
      </c>
      <c r="BV1247" s="17" t="str">
        <f>IF(Wedstrijden!Y1068="x","Z2","")</f>
        <v/>
      </c>
      <c r="BW1247" s="17" t="str">
        <f>IF(COUNTA(Wedstrijden!F1068:N1068)&lt;&gt;0,1,"")</f>
        <v/>
      </c>
      <c r="BX1247" s="17" t="str">
        <f t="shared" si="115"/>
        <v/>
      </c>
      <c r="BY1247" s="17" t="str">
        <f>IF(Wedstrijden!F1068="x","BB","")</f>
        <v/>
      </c>
      <c r="BZ1247" s="17" t="str">
        <f>IF(Wedstrijden!G1068="x","B","")</f>
        <v/>
      </c>
      <c r="CA1247" s="17" t="str">
        <f>IF(Wedstrijden!H1068="x","L1","")</f>
        <v/>
      </c>
      <c r="CB1247" s="17" t="str">
        <f>IF(Wedstrijden!I1068="x","L2","")</f>
        <v/>
      </c>
      <c r="CC1247" s="17" t="str">
        <f>IF(Wedstrijden!J1068="x","M1","")</f>
        <v/>
      </c>
      <c r="CD1247" s="17" t="str">
        <f>IF(Wedstrijden!K1068="x","M2","")</f>
        <v/>
      </c>
      <c r="CE1247" s="17" t="str">
        <f>IF(Wedstrijden!L1068="x","Z1","")</f>
        <v/>
      </c>
      <c r="CF1247" s="17" t="str">
        <f>IF(Wedstrijden!M1068="x","Z2","")</f>
        <v/>
      </c>
      <c r="CG1247" s="17" t="str">
        <f>IF(Wedstrijden!N1068="x","ZZL","")</f>
        <v/>
      </c>
      <c r="CL1247" s="17" t="str">
        <f>IF(COUNTA(Wedstrijden!AG1068:AN1068)&lt;&gt;0,2,"")</f>
        <v/>
      </c>
      <c r="CM1247" s="17" t="str">
        <f t="shared" si="116"/>
        <v/>
      </c>
      <c r="CN1247" s="17" t="str">
        <f>IF(Wedstrijden!AG1068="x","AA","")</f>
        <v/>
      </c>
      <c r="CO1247" s="17" t="str">
        <f>IF(Wedstrijden!AH1068="x","A","")</f>
        <v/>
      </c>
      <c r="CP1247" s="17" t="str">
        <f>IF(Wedstrijden!AI1068="x","BB","")</f>
        <v/>
      </c>
      <c r="CQ1247" s="17" t="str">
        <f>IF(Wedstrijden!AJ1068="x","B","")</f>
        <v/>
      </c>
      <c r="CR1247" s="17" t="str">
        <f>IF(Wedstrijden!AK1068="x","L","")</f>
        <v/>
      </c>
      <c r="CS1247" s="17" t="str">
        <f>IF(Wedstrijden!AL1068="x","M","")</f>
        <v/>
      </c>
      <c r="CT1247" s="17" t="str">
        <f>IF(Wedstrijden!AM1068="x","Z","")</f>
        <v/>
      </c>
      <c r="CU1247" s="17" t="str">
        <f>IF(Wedstrijden!AN1068="x","ZZ","")</f>
        <v/>
      </c>
      <c r="CV1247" s="17" t="str">
        <f>IF(COUNTA(Wedstrijden!Z1068:AF1068)&lt;&gt;0,2,"")</f>
        <v/>
      </c>
      <c r="CW1247" s="17" t="str">
        <f t="shared" si="117"/>
        <v/>
      </c>
      <c r="CX1247" s="17" t="str">
        <f>IF(Wedstrijden!Z1068="x","BB","")</f>
        <v/>
      </c>
      <c r="CY1247" s="17" t="str">
        <f>IF(Wedstrijden!AA1068="x","B","")</f>
        <v/>
      </c>
      <c r="CZ1247" s="17" t="str">
        <f>IF(Wedstrijden!AB1068="x","L","")</f>
        <v/>
      </c>
      <c r="DA1247" s="17" t="str">
        <f>IF(Wedstrijden!AC1068="x","M","")</f>
        <v/>
      </c>
      <c r="DB1247" s="17" t="str">
        <f>IF(Wedstrijden!AD1068="x","Z","")</f>
        <v/>
      </c>
      <c r="DC1247" s="17" t="str">
        <f>IF(Wedstrijden!AE1068="x","ZZ","")</f>
        <v/>
      </c>
      <c r="DD1247" s="17" t="str">
        <f>IF(Wedstrijden!AF1068="x","1.40","")</f>
        <v/>
      </c>
      <c r="DE1247" s="17" t="str">
        <f>IF(COUNTA(Wedstrijden!AP1068:AR1068)&lt;&gt;0,6,"")</f>
        <v/>
      </c>
      <c r="DF1247" s="17" t="str">
        <f t="shared" si="118"/>
        <v/>
      </c>
      <c r="DG1247" s="17" t="str">
        <f>IF(Wedstrijden!AP1068="x","L","")</f>
        <v/>
      </c>
      <c r="DH1247" s="17" t="str">
        <f>IF(Wedstrijden!AQ1068="x","M","")</f>
        <v/>
      </c>
      <c r="DI1247" s="17" t="str">
        <f>IF(Wedstrijden!AR1068="x","Z","")</f>
        <v/>
      </c>
      <c r="DJ1247" s="17" t="str">
        <f>IF(Wedstrijden!AS1068="x","Z","")</f>
        <v/>
      </c>
      <c r="DK1247" s="17" t="str">
        <f>IF(COUNTA(Wedstrijden!AU1068:AW1068)&lt;&gt;0,6,"")</f>
        <v/>
      </c>
      <c r="DL1247" s="17" t="str">
        <f t="shared" si="119"/>
        <v/>
      </c>
      <c r="DM1247" s="17" t="str">
        <f>IF(Wedstrijden!AU1068="x","L","")</f>
        <v/>
      </c>
      <c r="DN1247" s="17" t="str">
        <f>IF(Wedstrijden!AV1068="x","M","")</f>
        <v/>
      </c>
      <c r="DO1247" s="17" t="str">
        <f>IF(Wedstrijden!AW1068="x","Z","")</f>
        <v/>
      </c>
      <c r="DP1247" s="17" t="str">
        <f>IF(Wedstrijden!AX1068="x","Z","")</f>
        <v/>
      </c>
    </row>
    <row r="1248" spans="1:120" ht="14.4" x14ac:dyDescent="0.3">
      <c r="A1248" s="21">
        <f>Wedstrijden!A1069</f>
        <v>0</v>
      </c>
      <c r="B1248" s="17" t="str">
        <f>IFERROR(VLOOKUP(Wedstrijden!#REF!,#REF!,2,FALSE),"")</f>
        <v/>
      </c>
      <c r="C1248" s="17" t="e">
        <f>Wedstrijden!#REF!</f>
        <v>#REF!</v>
      </c>
      <c r="D1248" s="17" t="str">
        <f>IFERROR(VLOOKUP(Wedstrijden!#REF!,#REF!,2,FALSE),"")</f>
        <v/>
      </c>
      <c r="E1248" s="17" t="str">
        <f>IFERROR(VLOOKUP(Wedstrijden!#REF!,#REF!,5,FALSE),"")</f>
        <v/>
      </c>
      <c r="F1248" s="17" t="e">
        <f>IF(Wedstrijden!#REF!&lt;&gt;"",Wedstrijden!#REF!,"")</f>
        <v>#REF!</v>
      </c>
      <c r="G1248" s="17" t="e">
        <f>IF(Wedstrijden!#REF!="Indoor",1,0)</f>
        <v>#REF!</v>
      </c>
      <c r="H1248" s="17" t="e">
        <f>Wedstrijden!#REF!</f>
        <v>#REF!</v>
      </c>
      <c r="I1248" s="17" t="e">
        <f>IF(Wedstrijden!#REF!="Nee",0,IF(Wedstrijden!#REF!="Ja",1,""))</f>
        <v>#REF!</v>
      </c>
      <c r="J1248" s="17" t="e">
        <f>IF(Wedstrijden!#REF!&lt;&gt;"",Wedstrijden!#REF!,"")</f>
        <v>#REF!</v>
      </c>
      <c r="W1248" s="18"/>
      <c r="AE1248" s="18"/>
      <c r="AN1248" s="18"/>
      <c r="AU1248" s="18"/>
      <c r="BA1248" s="18"/>
      <c r="BE1248" s="18"/>
      <c r="BJ1248" s="17" t="str">
        <f>IF(COUNTA(Wedstrijden!O1069:Y1069)&lt;&gt;0,1,"")</f>
        <v/>
      </c>
      <c r="BK1248" s="17" t="str">
        <f t="shared" si="114"/>
        <v/>
      </c>
      <c r="BL1248" s="17" t="str">
        <f>IF(Wedstrijden!O1069="x","AA","")</f>
        <v/>
      </c>
      <c r="BM1248" s="17" t="str">
        <f>IF(Wedstrijden!P1069="x","A","")</f>
        <v/>
      </c>
      <c r="BN1248" s="17" t="str">
        <f>IF(Wedstrijden!Q1069="x","B1","")</f>
        <v/>
      </c>
      <c r="BO1248" s="17" t="e">
        <f>IF(Wedstrijden!#REF!="x","BB","")</f>
        <v>#REF!</v>
      </c>
      <c r="BP1248" s="17" t="str">
        <f>IF(Wedstrijden!S1069="x","B","")</f>
        <v/>
      </c>
      <c r="BQ1248" s="17" t="str">
        <f>IF(Wedstrijden!T1069="x","L1","")</f>
        <v/>
      </c>
      <c r="BR1248" s="17" t="str">
        <f>IF(Wedstrijden!U1069="x","L2","")</f>
        <v/>
      </c>
      <c r="BS1248" s="17" t="str">
        <f>IF(Wedstrijden!V1069="x","M1","")</f>
        <v/>
      </c>
      <c r="BT1248" s="17" t="str">
        <f>IF(Wedstrijden!W1069="x","M2","")</f>
        <v/>
      </c>
      <c r="BU1248" s="17" t="str">
        <f>IF(Wedstrijden!X1069="x","Z1","")</f>
        <v/>
      </c>
      <c r="BV1248" s="17" t="str">
        <f>IF(Wedstrijden!Y1069="x","Z2","")</f>
        <v/>
      </c>
      <c r="BW1248" s="17" t="str">
        <f>IF(COUNTA(Wedstrijden!F1069:N1069)&lt;&gt;0,1,"")</f>
        <v/>
      </c>
      <c r="BX1248" s="17" t="str">
        <f t="shared" si="115"/>
        <v/>
      </c>
      <c r="BY1248" s="17" t="str">
        <f>IF(Wedstrijden!F1069="x","BB","")</f>
        <v/>
      </c>
      <c r="BZ1248" s="17" t="str">
        <f>IF(Wedstrijden!G1069="x","B","")</f>
        <v/>
      </c>
      <c r="CA1248" s="17" t="str">
        <f>IF(Wedstrijden!H1069="x","L1","")</f>
        <v/>
      </c>
      <c r="CB1248" s="17" t="str">
        <f>IF(Wedstrijden!I1069="x","L2","")</f>
        <v/>
      </c>
      <c r="CC1248" s="17" t="str">
        <f>IF(Wedstrijden!J1069="x","M1","")</f>
        <v/>
      </c>
      <c r="CD1248" s="17" t="str">
        <f>IF(Wedstrijden!K1069="x","M2","")</f>
        <v/>
      </c>
      <c r="CE1248" s="17" t="str">
        <f>IF(Wedstrijden!L1069="x","Z1","")</f>
        <v/>
      </c>
      <c r="CF1248" s="17" t="str">
        <f>IF(Wedstrijden!M1069="x","Z2","")</f>
        <v/>
      </c>
      <c r="CG1248" s="17" t="str">
        <f>IF(Wedstrijden!N1069="x","ZZL","")</f>
        <v/>
      </c>
      <c r="CL1248" s="17" t="str">
        <f>IF(COUNTA(Wedstrijden!AG1069:AN1069)&lt;&gt;0,2,"")</f>
        <v/>
      </c>
      <c r="CM1248" s="17" t="str">
        <f t="shared" si="116"/>
        <v/>
      </c>
      <c r="CN1248" s="17" t="str">
        <f>IF(Wedstrijden!AG1069="x","AA","")</f>
        <v/>
      </c>
      <c r="CO1248" s="17" t="str">
        <f>IF(Wedstrijden!AH1069="x","A","")</f>
        <v/>
      </c>
      <c r="CP1248" s="17" t="str">
        <f>IF(Wedstrijden!AI1069="x","BB","")</f>
        <v/>
      </c>
      <c r="CQ1248" s="17" t="str">
        <f>IF(Wedstrijden!AJ1069="x","B","")</f>
        <v/>
      </c>
      <c r="CR1248" s="17" t="str">
        <f>IF(Wedstrijden!AK1069="x","L","")</f>
        <v/>
      </c>
      <c r="CS1248" s="17" t="str">
        <f>IF(Wedstrijden!AL1069="x","M","")</f>
        <v/>
      </c>
      <c r="CT1248" s="17" t="str">
        <f>IF(Wedstrijden!AM1069="x","Z","")</f>
        <v/>
      </c>
      <c r="CU1248" s="17" t="str">
        <f>IF(Wedstrijden!AN1069="x","ZZ","")</f>
        <v/>
      </c>
      <c r="CV1248" s="17" t="str">
        <f>IF(COUNTA(Wedstrijden!Z1069:AF1069)&lt;&gt;0,2,"")</f>
        <v/>
      </c>
      <c r="CW1248" s="17" t="str">
        <f t="shared" si="117"/>
        <v/>
      </c>
      <c r="CX1248" s="17" t="str">
        <f>IF(Wedstrijden!Z1069="x","BB","")</f>
        <v/>
      </c>
      <c r="CY1248" s="17" t="str">
        <f>IF(Wedstrijden!AA1069="x","B","")</f>
        <v/>
      </c>
      <c r="CZ1248" s="17" t="str">
        <f>IF(Wedstrijden!AB1069="x","L","")</f>
        <v/>
      </c>
      <c r="DA1248" s="17" t="str">
        <f>IF(Wedstrijden!AC1069="x","M","")</f>
        <v/>
      </c>
      <c r="DB1248" s="17" t="str">
        <f>IF(Wedstrijden!AD1069="x","Z","")</f>
        <v/>
      </c>
      <c r="DC1248" s="17" t="str">
        <f>IF(Wedstrijden!AE1069="x","ZZ","")</f>
        <v/>
      </c>
      <c r="DD1248" s="17" t="str">
        <f>IF(Wedstrijden!AF1069="x","1.40","")</f>
        <v/>
      </c>
      <c r="DE1248" s="17" t="str">
        <f>IF(COUNTA(Wedstrijden!AP1069:AR1069)&lt;&gt;0,6,"")</f>
        <v/>
      </c>
      <c r="DF1248" s="17" t="str">
        <f t="shared" si="118"/>
        <v/>
      </c>
      <c r="DG1248" s="17" t="str">
        <f>IF(Wedstrijden!AP1069="x","L","")</f>
        <v/>
      </c>
      <c r="DH1248" s="17" t="str">
        <f>IF(Wedstrijden!AQ1069="x","M","")</f>
        <v/>
      </c>
      <c r="DI1248" s="17" t="str">
        <f>IF(Wedstrijden!AR1069="x","Z","")</f>
        <v/>
      </c>
      <c r="DJ1248" s="17" t="str">
        <f>IF(Wedstrijden!AS1069="x","Z","")</f>
        <v/>
      </c>
      <c r="DK1248" s="17" t="str">
        <f>IF(COUNTA(Wedstrijden!AU1069:AW1069)&lt;&gt;0,6,"")</f>
        <v/>
      </c>
      <c r="DL1248" s="17" t="str">
        <f t="shared" si="119"/>
        <v/>
      </c>
      <c r="DM1248" s="17" t="str">
        <f>IF(Wedstrijden!AU1069="x","L","")</f>
        <v/>
      </c>
      <c r="DN1248" s="17" t="str">
        <f>IF(Wedstrijden!AV1069="x","M","")</f>
        <v/>
      </c>
      <c r="DO1248" s="17" t="str">
        <f>IF(Wedstrijden!AW1069="x","Z","")</f>
        <v/>
      </c>
      <c r="DP1248" s="17" t="str">
        <f>IF(Wedstrijden!AX1069="x","Z","")</f>
        <v/>
      </c>
    </row>
    <row r="1249" spans="1:120" ht="14.4" x14ac:dyDescent="0.3">
      <c r="A1249" s="21">
        <f>Wedstrijden!A1070</f>
        <v>0</v>
      </c>
      <c r="B1249" s="17" t="str">
        <f>IFERROR(VLOOKUP(Wedstrijden!#REF!,#REF!,2,FALSE),"")</f>
        <v/>
      </c>
      <c r="C1249" s="17" t="e">
        <f>Wedstrijden!#REF!</f>
        <v>#REF!</v>
      </c>
      <c r="D1249" s="17" t="str">
        <f>IFERROR(VLOOKUP(Wedstrijden!#REF!,#REF!,2,FALSE),"")</f>
        <v/>
      </c>
      <c r="E1249" s="17" t="str">
        <f>IFERROR(VLOOKUP(Wedstrijden!#REF!,#REF!,5,FALSE),"")</f>
        <v/>
      </c>
      <c r="F1249" s="17" t="e">
        <f>IF(Wedstrijden!#REF!&lt;&gt;"",Wedstrijden!#REF!,"")</f>
        <v>#REF!</v>
      </c>
      <c r="G1249" s="17" t="e">
        <f>IF(Wedstrijden!#REF!="Indoor",1,0)</f>
        <v>#REF!</v>
      </c>
      <c r="H1249" s="17" t="e">
        <f>Wedstrijden!#REF!</f>
        <v>#REF!</v>
      </c>
      <c r="I1249" s="17" t="e">
        <f>IF(Wedstrijden!#REF!="Nee",0,IF(Wedstrijden!#REF!="Ja",1,""))</f>
        <v>#REF!</v>
      </c>
      <c r="J1249" s="17" t="e">
        <f>IF(Wedstrijden!#REF!&lt;&gt;"",Wedstrijden!#REF!,"")</f>
        <v>#REF!</v>
      </c>
      <c r="W1249" s="18"/>
      <c r="AE1249" s="18"/>
      <c r="AN1249" s="18"/>
      <c r="AU1249" s="18"/>
      <c r="BA1249" s="18"/>
      <c r="BE1249" s="18"/>
      <c r="BJ1249" s="17" t="str">
        <f>IF(COUNTA(Wedstrijden!O1070:Y1070)&lt;&gt;0,1,"")</f>
        <v/>
      </c>
      <c r="BK1249" s="17" t="str">
        <f t="shared" si="114"/>
        <v/>
      </c>
      <c r="BL1249" s="17" t="str">
        <f>IF(Wedstrijden!O1070="x","AA","")</f>
        <v/>
      </c>
      <c r="BM1249" s="17" t="str">
        <f>IF(Wedstrijden!P1070="x","A","")</f>
        <v/>
      </c>
      <c r="BN1249" s="17" t="str">
        <f>IF(Wedstrijden!Q1070="x","B1","")</f>
        <v/>
      </c>
      <c r="BO1249" s="17" t="e">
        <f>IF(Wedstrijden!#REF!="x","BB","")</f>
        <v>#REF!</v>
      </c>
      <c r="BP1249" s="17" t="str">
        <f>IF(Wedstrijden!S1070="x","B","")</f>
        <v/>
      </c>
      <c r="BQ1249" s="17" t="str">
        <f>IF(Wedstrijden!T1070="x","L1","")</f>
        <v/>
      </c>
      <c r="BR1249" s="17" t="str">
        <f>IF(Wedstrijden!U1070="x","L2","")</f>
        <v/>
      </c>
      <c r="BS1249" s="17" t="str">
        <f>IF(Wedstrijden!V1070="x","M1","")</f>
        <v/>
      </c>
      <c r="BT1249" s="17" t="str">
        <f>IF(Wedstrijden!W1070="x","M2","")</f>
        <v/>
      </c>
      <c r="BU1249" s="17" t="str">
        <f>IF(Wedstrijden!X1070="x","Z1","")</f>
        <v/>
      </c>
      <c r="BV1249" s="17" t="str">
        <f>IF(Wedstrijden!Y1070="x","Z2","")</f>
        <v/>
      </c>
      <c r="BW1249" s="17" t="str">
        <f>IF(COUNTA(Wedstrijden!F1070:N1070)&lt;&gt;0,1,"")</f>
        <v/>
      </c>
      <c r="BX1249" s="17" t="str">
        <f t="shared" si="115"/>
        <v/>
      </c>
      <c r="BY1249" s="17" t="str">
        <f>IF(Wedstrijden!F1070="x","BB","")</f>
        <v/>
      </c>
      <c r="BZ1249" s="17" t="str">
        <f>IF(Wedstrijden!G1070="x","B","")</f>
        <v/>
      </c>
      <c r="CA1249" s="17" t="str">
        <f>IF(Wedstrijden!H1070="x","L1","")</f>
        <v/>
      </c>
      <c r="CB1249" s="17" t="str">
        <f>IF(Wedstrijden!I1070="x","L2","")</f>
        <v/>
      </c>
      <c r="CC1249" s="17" t="str">
        <f>IF(Wedstrijden!J1070="x","M1","")</f>
        <v/>
      </c>
      <c r="CD1249" s="17" t="str">
        <f>IF(Wedstrijden!K1070="x","M2","")</f>
        <v/>
      </c>
      <c r="CE1249" s="17" t="str">
        <f>IF(Wedstrijden!L1070="x","Z1","")</f>
        <v/>
      </c>
      <c r="CF1249" s="17" t="str">
        <f>IF(Wedstrijden!M1070="x","Z2","")</f>
        <v/>
      </c>
      <c r="CG1249" s="17" t="str">
        <f>IF(Wedstrijden!N1070="x","ZZL","")</f>
        <v/>
      </c>
      <c r="CL1249" s="17" t="str">
        <f>IF(COUNTA(Wedstrijden!AG1070:AN1070)&lt;&gt;0,2,"")</f>
        <v/>
      </c>
      <c r="CM1249" s="17" t="str">
        <f t="shared" si="116"/>
        <v/>
      </c>
      <c r="CN1249" s="17" t="str">
        <f>IF(Wedstrijden!AG1070="x","AA","")</f>
        <v/>
      </c>
      <c r="CO1249" s="17" t="str">
        <f>IF(Wedstrijden!AH1070="x","A","")</f>
        <v/>
      </c>
      <c r="CP1249" s="17" t="str">
        <f>IF(Wedstrijden!AI1070="x","BB","")</f>
        <v/>
      </c>
      <c r="CQ1249" s="17" t="str">
        <f>IF(Wedstrijden!AJ1070="x","B","")</f>
        <v/>
      </c>
      <c r="CR1249" s="17" t="str">
        <f>IF(Wedstrijden!AK1070="x","L","")</f>
        <v/>
      </c>
      <c r="CS1249" s="17" t="str">
        <f>IF(Wedstrijden!AL1070="x","M","")</f>
        <v/>
      </c>
      <c r="CT1249" s="17" t="str">
        <f>IF(Wedstrijden!AM1070="x","Z","")</f>
        <v/>
      </c>
      <c r="CU1249" s="17" t="str">
        <f>IF(Wedstrijden!AN1070="x","ZZ","")</f>
        <v/>
      </c>
      <c r="CV1249" s="17" t="str">
        <f>IF(COUNTA(Wedstrijden!Z1070:AF1070)&lt;&gt;0,2,"")</f>
        <v/>
      </c>
      <c r="CW1249" s="17" t="str">
        <f t="shared" si="117"/>
        <v/>
      </c>
      <c r="CX1249" s="17" t="str">
        <f>IF(Wedstrijden!Z1070="x","BB","")</f>
        <v/>
      </c>
      <c r="CY1249" s="17" t="str">
        <f>IF(Wedstrijden!AA1070="x","B","")</f>
        <v/>
      </c>
      <c r="CZ1249" s="17" t="str">
        <f>IF(Wedstrijden!AB1070="x","L","")</f>
        <v/>
      </c>
      <c r="DA1249" s="17" t="str">
        <f>IF(Wedstrijden!AC1070="x","M","")</f>
        <v/>
      </c>
      <c r="DB1249" s="17" t="str">
        <f>IF(Wedstrijden!AD1070="x","Z","")</f>
        <v/>
      </c>
      <c r="DC1249" s="17" t="str">
        <f>IF(Wedstrijden!AE1070="x","ZZ","")</f>
        <v/>
      </c>
      <c r="DD1249" s="17" t="str">
        <f>IF(Wedstrijden!AF1070="x","1.40","")</f>
        <v/>
      </c>
      <c r="DE1249" s="17" t="str">
        <f>IF(COUNTA(Wedstrijden!AP1070:AR1070)&lt;&gt;0,6,"")</f>
        <v/>
      </c>
      <c r="DF1249" s="17" t="str">
        <f t="shared" si="118"/>
        <v/>
      </c>
      <c r="DG1249" s="17" t="str">
        <f>IF(Wedstrijden!AP1070="x","L","")</f>
        <v/>
      </c>
      <c r="DH1249" s="17" t="str">
        <f>IF(Wedstrijden!AQ1070="x","M","")</f>
        <v/>
      </c>
      <c r="DI1249" s="17" t="str">
        <f>IF(Wedstrijden!AR1070="x","Z","")</f>
        <v/>
      </c>
      <c r="DJ1249" s="17" t="str">
        <f>IF(Wedstrijden!AS1070="x","Z","")</f>
        <v/>
      </c>
      <c r="DK1249" s="17" t="str">
        <f>IF(COUNTA(Wedstrijden!AU1070:AW1070)&lt;&gt;0,6,"")</f>
        <v/>
      </c>
      <c r="DL1249" s="17" t="str">
        <f t="shared" si="119"/>
        <v/>
      </c>
      <c r="DM1249" s="17" t="str">
        <f>IF(Wedstrijden!AU1070="x","L","")</f>
        <v/>
      </c>
      <c r="DN1249" s="17" t="str">
        <f>IF(Wedstrijden!AV1070="x","M","")</f>
        <v/>
      </c>
      <c r="DO1249" s="17" t="str">
        <f>IF(Wedstrijden!AW1070="x","Z","")</f>
        <v/>
      </c>
      <c r="DP1249" s="17" t="str">
        <f>IF(Wedstrijden!AX1070="x","Z","")</f>
        <v/>
      </c>
    </row>
    <row r="1250" spans="1:120" ht="14.4" x14ac:dyDescent="0.3">
      <c r="A1250" s="21">
        <f>Wedstrijden!A1071</f>
        <v>0</v>
      </c>
      <c r="B1250" s="17" t="str">
        <f>IFERROR(VLOOKUP(Wedstrijden!#REF!,#REF!,2,FALSE),"")</f>
        <v/>
      </c>
      <c r="C1250" s="17" t="e">
        <f>Wedstrijden!#REF!</f>
        <v>#REF!</v>
      </c>
      <c r="D1250" s="17" t="str">
        <f>IFERROR(VLOOKUP(Wedstrijden!#REF!,#REF!,2,FALSE),"")</f>
        <v/>
      </c>
      <c r="E1250" s="17" t="str">
        <f>IFERROR(VLOOKUP(Wedstrijden!#REF!,#REF!,5,FALSE),"")</f>
        <v/>
      </c>
      <c r="F1250" s="17" t="e">
        <f>IF(Wedstrijden!#REF!&lt;&gt;"",Wedstrijden!#REF!,"")</f>
        <v>#REF!</v>
      </c>
      <c r="G1250" s="17" t="e">
        <f>IF(Wedstrijden!#REF!="Indoor",1,0)</f>
        <v>#REF!</v>
      </c>
      <c r="H1250" s="17" t="e">
        <f>Wedstrijden!#REF!</f>
        <v>#REF!</v>
      </c>
      <c r="I1250" s="17" t="e">
        <f>IF(Wedstrijden!#REF!="Nee",0,IF(Wedstrijden!#REF!="Ja",1,""))</f>
        <v>#REF!</v>
      </c>
      <c r="J1250" s="17" t="e">
        <f>IF(Wedstrijden!#REF!&lt;&gt;"",Wedstrijden!#REF!,"")</f>
        <v>#REF!</v>
      </c>
      <c r="W1250" s="18"/>
      <c r="AE1250" s="18"/>
      <c r="AN1250" s="18"/>
      <c r="AU1250" s="18"/>
      <c r="BA1250" s="18"/>
      <c r="BE1250" s="18"/>
      <c r="BJ1250" s="17" t="str">
        <f>IF(COUNTA(Wedstrijden!O1071:Y1071)&lt;&gt;0,1,"")</f>
        <v/>
      </c>
      <c r="BK1250" s="17" t="str">
        <f t="shared" si="114"/>
        <v/>
      </c>
      <c r="BL1250" s="17" t="str">
        <f>IF(Wedstrijden!O1071="x","AA","")</f>
        <v/>
      </c>
      <c r="BM1250" s="17" t="str">
        <f>IF(Wedstrijden!P1071="x","A","")</f>
        <v/>
      </c>
      <c r="BN1250" s="17" t="str">
        <f>IF(Wedstrijden!Q1071="x","B1","")</f>
        <v/>
      </c>
      <c r="BO1250" s="17" t="e">
        <f>IF(Wedstrijden!#REF!="x","BB","")</f>
        <v>#REF!</v>
      </c>
      <c r="BP1250" s="17" t="str">
        <f>IF(Wedstrijden!S1071="x","B","")</f>
        <v/>
      </c>
      <c r="BQ1250" s="17" t="str">
        <f>IF(Wedstrijden!T1071="x","L1","")</f>
        <v/>
      </c>
      <c r="BR1250" s="17" t="str">
        <f>IF(Wedstrijden!U1071="x","L2","")</f>
        <v/>
      </c>
      <c r="BS1250" s="17" t="str">
        <f>IF(Wedstrijden!V1071="x","M1","")</f>
        <v/>
      </c>
      <c r="BT1250" s="17" t="str">
        <f>IF(Wedstrijden!W1071="x","M2","")</f>
        <v/>
      </c>
      <c r="BU1250" s="17" t="str">
        <f>IF(Wedstrijden!X1071="x","Z1","")</f>
        <v/>
      </c>
      <c r="BV1250" s="17" t="str">
        <f>IF(Wedstrijden!Y1071="x","Z2","")</f>
        <v/>
      </c>
      <c r="BW1250" s="17" t="str">
        <f>IF(COUNTA(Wedstrijden!F1071:N1071)&lt;&gt;0,1,"")</f>
        <v/>
      </c>
      <c r="BX1250" s="17" t="str">
        <f t="shared" si="115"/>
        <v/>
      </c>
      <c r="BY1250" s="17" t="str">
        <f>IF(Wedstrijden!F1071="x","BB","")</f>
        <v/>
      </c>
      <c r="BZ1250" s="17" t="str">
        <f>IF(Wedstrijden!G1071="x","B","")</f>
        <v/>
      </c>
      <c r="CA1250" s="17" t="str">
        <f>IF(Wedstrijden!H1071="x","L1","")</f>
        <v/>
      </c>
      <c r="CB1250" s="17" t="str">
        <f>IF(Wedstrijden!I1071="x","L2","")</f>
        <v/>
      </c>
      <c r="CC1250" s="17" t="str">
        <f>IF(Wedstrijden!J1071="x","M1","")</f>
        <v/>
      </c>
      <c r="CD1250" s="17" t="str">
        <f>IF(Wedstrijden!K1071="x","M2","")</f>
        <v/>
      </c>
      <c r="CE1250" s="17" t="str">
        <f>IF(Wedstrijden!L1071="x","Z1","")</f>
        <v/>
      </c>
      <c r="CF1250" s="17" t="str">
        <f>IF(Wedstrijden!M1071="x","Z2","")</f>
        <v/>
      </c>
      <c r="CG1250" s="17" t="str">
        <f>IF(Wedstrijden!N1071="x","ZZL","")</f>
        <v/>
      </c>
      <c r="CL1250" s="17" t="str">
        <f>IF(COUNTA(Wedstrijden!AG1071:AN1071)&lt;&gt;0,2,"")</f>
        <v/>
      </c>
      <c r="CM1250" s="17" t="str">
        <f t="shared" si="116"/>
        <v/>
      </c>
      <c r="CN1250" s="17" t="str">
        <f>IF(Wedstrijden!AG1071="x","AA","")</f>
        <v/>
      </c>
      <c r="CO1250" s="17" t="str">
        <f>IF(Wedstrijden!AH1071="x","A","")</f>
        <v/>
      </c>
      <c r="CP1250" s="17" t="str">
        <f>IF(Wedstrijden!AI1071="x","BB","")</f>
        <v/>
      </c>
      <c r="CQ1250" s="17" t="str">
        <f>IF(Wedstrijden!AJ1071="x","B","")</f>
        <v/>
      </c>
      <c r="CR1250" s="17" t="str">
        <f>IF(Wedstrijden!AK1071="x","L","")</f>
        <v/>
      </c>
      <c r="CS1250" s="17" t="str">
        <f>IF(Wedstrijden!AL1071="x","M","")</f>
        <v/>
      </c>
      <c r="CT1250" s="17" t="str">
        <f>IF(Wedstrijden!AM1071="x","Z","")</f>
        <v/>
      </c>
      <c r="CU1250" s="17" t="str">
        <f>IF(Wedstrijden!AN1071="x","ZZ","")</f>
        <v/>
      </c>
      <c r="CV1250" s="17" t="str">
        <f>IF(COUNTA(Wedstrijden!Z1071:AF1071)&lt;&gt;0,2,"")</f>
        <v/>
      </c>
      <c r="CW1250" s="17" t="str">
        <f t="shared" si="117"/>
        <v/>
      </c>
      <c r="CX1250" s="17" t="str">
        <f>IF(Wedstrijden!Z1071="x","BB","")</f>
        <v/>
      </c>
      <c r="CY1250" s="17" t="str">
        <f>IF(Wedstrijden!AA1071="x","B","")</f>
        <v/>
      </c>
      <c r="CZ1250" s="17" t="str">
        <f>IF(Wedstrijden!AB1071="x","L","")</f>
        <v/>
      </c>
      <c r="DA1250" s="17" t="str">
        <f>IF(Wedstrijden!AC1071="x","M","")</f>
        <v/>
      </c>
      <c r="DB1250" s="17" t="str">
        <f>IF(Wedstrijden!AD1071="x","Z","")</f>
        <v/>
      </c>
      <c r="DC1250" s="17" t="str">
        <f>IF(Wedstrijden!AE1071="x","ZZ","")</f>
        <v/>
      </c>
      <c r="DD1250" s="17" t="str">
        <f>IF(Wedstrijden!AF1071="x","1.40","")</f>
        <v/>
      </c>
      <c r="DE1250" s="17" t="str">
        <f>IF(COUNTA(Wedstrijden!AP1071:AR1071)&lt;&gt;0,6,"")</f>
        <v/>
      </c>
      <c r="DF1250" s="17" t="str">
        <f t="shared" si="118"/>
        <v/>
      </c>
      <c r="DG1250" s="17" t="str">
        <f>IF(Wedstrijden!AP1071="x","L","")</f>
        <v/>
      </c>
      <c r="DH1250" s="17" t="str">
        <f>IF(Wedstrijden!AQ1071="x","M","")</f>
        <v/>
      </c>
      <c r="DI1250" s="17" t="str">
        <f>IF(Wedstrijden!AR1071="x","Z","")</f>
        <v/>
      </c>
      <c r="DJ1250" s="17" t="str">
        <f>IF(Wedstrijden!AS1071="x","Z","")</f>
        <v/>
      </c>
      <c r="DK1250" s="17" t="str">
        <f>IF(COUNTA(Wedstrijden!AU1071:AW1071)&lt;&gt;0,6,"")</f>
        <v/>
      </c>
      <c r="DL1250" s="17" t="str">
        <f t="shared" si="119"/>
        <v/>
      </c>
      <c r="DM1250" s="17" t="str">
        <f>IF(Wedstrijden!AU1071="x","L","")</f>
        <v/>
      </c>
      <c r="DN1250" s="17" t="str">
        <f>IF(Wedstrijden!AV1071="x","M","")</f>
        <v/>
      </c>
      <c r="DO1250" s="17" t="str">
        <f>IF(Wedstrijden!AW1071="x","Z","")</f>
        <v/>
      </c>
      <c r="DP1250" s="17" t="str">
        <f>IF(Wedstrijden!AX1071="x","Z","")</f>
        <v/>
      </c>
    </row>
    <row r="1251" spans="1:120" ht="14.4" x14ac:dyDescent="0.3">
      <c r="A1251" s="21">
        <f>Wedstrijden!A1072</f>
        <v>0</v>
      </c>
      <c r="B1251" s="17" t="str">
        <f>IFERROR(VLOOKUP(Wedstrijden!#REF!,#REF!,2,FALSE),"")</f>
        <v/>
      </c>
      <c r="C1251" s="17" t="e">
        <f>Wedstrijden!#REF!</f>
        <v>#REF!</v>
      </c>
      <c r="D1251" s="17" t="str">
        <f>IFERROR(VLOOKUP(Wedstrijden!#REF!,#REF!,2,FALSE),"")</f>
        <v/>
      </c>
      <c r="E1251" s="17" t="str">
        <f>IFERROR(VLOOKUP(Wedstrijden!#REF!,#REF!,5,FALSE),"")</f>
        <v/>
      </c>
      <c r="F1251" s="17" t="e">
        <f>IF(Wedstrijden!#REF!&lt;&gt;"",Wedstrijden!#REF!,"")</f>
        <v>#REF!</v>
      </c>
      <c r="G1251" s="17" t="e">
        <f>IF(Wedstrijden!#REF!="Indoor",1,0)</f>
        <v>#REF!</v>
      </c>
      <c r="H1251" s="17" t="e">
        <f>Wedstrijden!#REF!</f>
        <v>#REF!</v>
      </c>
      <c r="I1251" s="17" t="e">
        <f>IF(Wedstrijden!#REF!="Nee",0,IF(Wedstrijden!#REF!="Ja",1,""))</f>
        <v>#REF!</v>
      </c>
      <c r="J1251" s="17" t="e">
        <f>IF(Wedstrijden!#REF!&lt;&gt;"",Wedstrijden!#REF!,"")</f>
        <v>#REF!</v>
      </c>
      <c r="W1251" s="18"/>
      <c r="AE1251" s="18"/>
      <c r="AN1251" s="18"/>
      <c r="AU1251" s="18"/>
      <c r="BA1251" s="18"/>
      <c r="BE1251" s="18"/>
      <c r="BJ1251" s="17" t="str">
        <f>IF(COUNTA(Wedstrijden!O1072:Y1072)&lt;&gt;0,1,"")</f>
        <v/>
      </c>
      <c r="BK1251" s="17" t="str">
        <f t="shared" si="114"/>
        <v/>
      </c>
      <c r="BL1251" s="17" t="str">
        <f>IF(Wedstrijden!O1072="x","AA","")</f>
        <v/>
      </c>
      <c r="BM1251" s="17" t="str">
        <f>IF(Wedstrijden!P1072="x","A","")</f>
        <v/>
      </c>
      <c r="BN1251" s="17" t="str">
        <f>IF(Wedstrijden!Q1072="x","B1","")</f>
        <v/>
      </c>
      <c r="BO1251" s="17" t="e">
        <f>IF(Wedstrijden!#REF!="x","BB","")</f>
        <v>#REF!</v>
      </c>
      <c r="BP1251" s="17" t="str">
        <f>IF(Wedstrijden!S1072="x","B","")</f>
        <v/>
      </c>
      <c r="BQ1251" s="17" t="str">
        <f>IF(Wedstrijden!T1072="x","L1","")</f>
        <v/>
      </c>
      <c r="BR1251" s="17" t="str">
        <f>IF(Wedstrijden!U1072="x","L2","")</f>
        <v/>
      </c>
      <c r="BS1251" s="17" t="str">
        <f>IF(Wedstrijden!V1072="x","M1","")</f>
        <v/>
      </c>
      <c r="BT1251" s="17" t="str">
        <f>IF(Wedstrijden!W1072="x","M2","")</f>
        <v/>
      </c>
      <c r="BU1251" s="17" t="str">
        <f>IF(Wedstrijden!X1072="x","Z1","")</f>
        <v/>
      </c>
      <c r="BV1251" s="17" t="str">
        <f>IF(Wedstrijden!Y1072="x","Z2","")</f>
        <v/>
      </c>
      <c r="BW1251" s="17" t="str">
        <f>IF(COUNTA(Wedstrijden!F1072:N1072)&lt;&gt;0,1,"")</f>
        <v/>
      </c>
      <c r="BX1251" s="17" t="str">
        <f t="shared" si="115"/>
        <v/>
      </c>
      <c r="BY1251" s="17" t="str">
        <f>IF(Wedstrijden!F1072="x","BB","")</f>
        <v/>
      </c>
      <c r="BZ1251" s="17" t="str">
        <f>IF(Wedstrijden!G1072="x","B","")</f>
        <v/>
      </c>
      <c r="CA1251" s="17" t="str">
        <f>IF(Wedstrijden!H1072="x","L1","")</f>
        <v/>
      </c>
      <c r="CB1251" s="17" t="str">
        <f>IF(Wedstrijden!I1072="x","L2","")</f>
        <v/>
      </c>
      <c r="CC1251" s="17" t="str">
        <f>IF(Wedstrijden!J1072="x","M1","")</f>
        <v/>
      </c>
      <c r="CD1251" s="17" t="str">
        <f>IF(Wedstrijden!K1072="x","M2","")</f>
        <v/>
      </c>
      <c r="CE1251" s="17" t="str">
        <f>IF(Wedstrijden!L1072="x","Z1","")</f>
        <v/>
      </c>
      <c r="CF1251" s="17" t="str">
        <f>IF(Wedstrijden!M1072="x","Z2","")</f>
        <v/>
      </c>
      <c r="CG1251" s="17" t="str">
        <f>IF(Wedstrijden!N1072="x","ZZL","")</f>
        <v/>
      </c>
      <c r="CL1251" s="17" t="str">
        <f>IF(COUNTA(Wedstrijden!AG1072:AN1072)&lt;&gt;0,2,"")</f>
        <v/>
      </c>
      <c r="CM1251" s="17" t="str">
        <f t="shared" si="116"/>
        <v/>
      </c>
      <c r="CN1251" s="17" t="str">
        <f>IF(Wedstrijden!AG1072="x","AA","")</f>
        <v/>
      </c>
      <c r="CO1251" s="17" t="str">
        <f>IF(Wedstrijden!AH1072="x","A","")</f>
        <v/>
      </c>
      <c r="CP1251" s="17" t="str">
        <f>IF(Wedstrijden!AI1072="x","BB","")</f>
        <v/>
      </c>
      <c r="CQ1251" s="17" t="str">
        <f>IF(Wedstrijden!AJ1072="x","B","")</f>
        <v/>
      </c>
      <c r="CR1251" s="17" t="str">
        <f>IF(Wedstrijden!AK1072="x","L","")</f>
        <v/>
      </c>
      <c r="CS1251" s="17" t="str">
        <f>IF(Wedstrijden!AL1072="x","M","")</f>
        <v/>
      </c>
      <c r="CT1251" s="17" t="str">
        <f>IF(Wedstrijden!AM1072="x","Z","")</f>
        <v/>
      </c>
      <c r="CU1251" s="17" t="str">
        <f>IF(Wedstrijden!AN1072="x","ZZ","")</f>
        <v/>
      </c>
      <c r="CV1251" s="17" t="str">
        <f>IF(COUNTA(Wedstrijden!Z1072:AF1072)&lt;&gt;0,2,"")</f>
        <v/>
      </c>
      <c r="CW1251" s="17" t="str">
        <f t="shared" si="117"/>
        <v/>
      </c>
      <c r="CX1251" s="17" t="str">
        <f>IF(Wedstrijden!Z1072="x","BB","")</f>
        <v/>
      </c>
      <c r="CY1251" s="17" t="str">
        <f>IF(Wedstrijden!AA1072="x","B","")</f>
        <v/>
      </c>
      <c r="CZ1251" s="17" t="str">
        <f>IF(Wedstrijden!AB1072="x","L","")</f>
        <v/>
      </c>
      <c r="DA1251" s="17" t="str">
        <f>IF(Wedstrijden!AC1072="x","M","")</f>
        <v/>
      </c>
      <c r="DB1251" s="17" t="str">
        <f>IF(Wedstrijden!AD1072="x","Z","")</f>
        <v/>
      </c>
      <c r="DC1251" s="17" t="str">
        <f>IF(Wedstrijden!AE1072="x","ZZ","")</f>
        <v/>
      </c>
      <c r="DD1251" s="17" t="str">
        <f>IF(Wedstrijden!AF1072="x","1.40","")</f>
        <v/>
      </c>
      <c r="DE1251" s="17" t="str">
        <f>IF(COUNTA(Wedstrijden!AP1072:AR1072)&lt;&gt;0,6,"")</f>
        <v/>
      </c>
      <c r="DF1251" s="17" t="str">
        <f t="shared" si="118"/>
        <v/>
      </c>
      <c r="DG1251" s="17" t="str">
        <f>IF(Wedstrijden!AP1072="x","L","")</f>
        <v/>
      </c>
      <c r="DH1251" s="17" t="str">
        <f>IF(Wedstrijden!AQ1072="x","M","")</f>
        <v/>
      </c>
      <c r="DI1251" s="17" t="str">
        <f>IF(Wedstrijden!AR1072="x","Z","")</f>
        <v/>
      </c>
      <c r="DJ1251" s="17" t="str">
        <f>IF(Wedstrijden!AS1072="x","Z","")</f>
        <v/>
      </c>
      <c r="DK1251" s="17" t="str">
        <f>IF(COUNTA(Wedstrijden!AU1072:AW1072)&lt;&gt;0,6,"")</f>
        <v/>
      </c>
      <c r="DL1251" s="17" t="str">
        <f t="shared" si="119"/>
        <v/>
      </c>
      <c r="DM1251" s="17" t="str">
        <f>IF(Wedstrijden!AU1072="x","L","")</f>
        <v/>
      </c>
      <c r="DN1251" s="17" t="str">
        <f>IF(Wedstrijden!AV1072="x","M","")</f>
        <v/>
      </c>
      <c r="DO1251" s="17" t="str">
        <f>IF(Wedstrijden!AW1072="x","Z","")</f>
        <v/>
      </c>
      <c r="DP1251" s="17" t="str">
        <f>IF(Wedstrijden!AX1072="x","Z","")</f>
        <v/>
      </c>
    </row>
    <row r="1252" spans="1:120" ht="14.4" x14ac:dyDescent="0.3">
      <c r="A1252" s="21">
        <f>Wedstrijden!A1073</f>
        <v>0</v>
      </c>
      <c r="B1252" s="17" t="str">
        <f>IFERROR(VLOOKUP(Wedstrijden!#REF!,#REF!,2,FALSE),"")</f>
        <v/>
      </c>
      <c r="C1252" s="17" t="e">
        <f>Wedstrijden!#REF!</f>
        <v>#REF!</v>
      </c>
      <c r="D1252" s="17" t="str">
        <f>IFERROR(VLOOKUP(Wedstrijden!#REF!,#REF!,2,FALSE),"")</f>
        <v/>
      </c>
      <c r="E1252" s="17" t="str">
        <f>IFERROR(VLOOKUP(Wedstrijden!#REF!,#REF!,5,FALSE),"")</f>
        <v/>
      </c>
      <c r="F1252" s="17" t="e">
        <f>IF(Wedstrijden!#REF!&lt;&gt;"",Wedstrijden!#REF!,"")</f>
        <v>#REF!</v>
      </c>
      <c r="G1252" s="17" t="e">
        <f>IF(Wedstrijden!#REF!="Indoor",1,0)</f>
        <v>#REF!</v>
      </c>
      <c r="H1252" s="17" t="e">
        <f>Wedstrijden!#REF!</f>
        <v>#REF!</v>
      </c>
      <c r="I1252" s="17" t="e">
        <f>IF(Wedstrijden!#REF!="Nee",0,IF(Wedstrijden!#REF!="Ja",1,""))</f>
        <v>#REF!</v>
      </c>
      <c r="J1252" s="17" t="e">
        <f>IF(Wedstrijden!#REF!&lt;&gt;"",Wedstrijden!#REF!,"")</f>
        <v>#REF!</v>
      </c>
      <c r="W1252" s="18"/>
      <c r="AE1252" s="18"/>
      <c r="AN1252" s="18"/>
      <c r="AU1252" s="18"/>
      <c r="BA1252" s="18"/>
      <c r="BE1252" s="18"/>
      <c r="BJ1252" s="17" t="str">
        <f>IF(COUNTA(Wedstrijden!O1073:Y1073)&lt;&gt;0,1,"")</f>
        <v/>
      </c>
      <c r="BK1252" s="17" t="str">
        <f t="shared" si="114"/>
        <v/>
      </c>
      <c r="BL1252" s="17" t="str">
        <f>IF(Wedstrijden!O1073="x","AA","")</f>
        <v/>
      </c>
      <c r="BM1252" s="17" t="str">
        <f>IF(Wedstrijden!P1073="x","A","")</f>
        <v/>
      </c>
      <c r="BN1252" s="17" t="str">
        <f>IF(Wedstrijden!Q1073="x","B1","")</f>
        <v/>
      </c>
      <c r="BO1252" s="17" t="e">
        <f>IF(Wedstrijden!#REF!="x","BB","")</f>
        <v>#REF!</v>
      </c>
      <c r="BP1252" s="17" t="str">
        <f>IF(Wedstrijden!S1073="x","B","")</f>
        <v/>
      </c>
      <c r="BQ1252" s="17" t="str">
        <f>IF(Wedstrijden!T1073="x","L1","")</f>
        <v/>
      </c>
      <c r="BR1252" s="17" t="str">
        <f>IF(Wedstrijden!U1073="x","L2","")</f>
        <v/>
      </c>
      <c r="BS1252" s="17" t="str">
        <f>IF(Wedstrijden!V1073="x","M1","")</f>
        <v/>
      </c>
      <c r="BT1252" s="17" t="str">
        <f>IF(Wedstrijden!W1073="x","M2","")</f>
        <v/>
      </c>
      <c r="BU1252" s="17" t="str">
        <f>IF(Wedstrijden!X1073="x","Z1","")</f>
        <v/>
      </c>
      <c r="BV1252" s="17" t="str">
        <f>IF(Wedstrijden!Y1073="x","Z2","")</f>
        <v/>
      </c>
      <c r="BW1252" s="17" t="str">
        <f>IF(COUNTA(Wedstrijden!F1073:N1073)&lt;&gt;0,1,"")</f>
        <v/>
      </c>
      <c r="BX1252" s="17" t="str">
        <f t="shared" si="115"/>
        <v/>
      </c>
      <c r="BY1252" s="17" t="str">
        <f>IF(Wedstrijden!F1073="x","BB","")</f>
        <v/>
      </c>
      <c r="BZ1252" s="17" t="str">
        <f>IF(Wedstrijden!G1073="x","B","")</f>
        <v/>
      </c>
      <c r="CA1252" s="17" t="str">
        <f>IF(Wedstrijden!H1073="x","L1","")</f>
        <v/>
      </c>
      <c r="CB1252" s="17" t="str">
        <f>IF(Wedstrijden!I1073="x","L2","")</f>
        <v/>
      </c>
      <c r="CC1252" s="17" t="str">
        <f>IF(Wedstrijden!J1073="x","M1","")</f>
        <v/>
      </c>
      <c r="CD1252" s="17" t="str">
        <f>IF(Wedstrijden!K1073="x","M2","")</f>
        <v/>
      </c>
      <c r="CE1252" s="17" t="str">
        <f>IF(Wedstrijden!L1073="x","Z1","")</f>
        <v/>
      </c>
      <c r="CF1252" s="17" t="str">
        <f>IF(Wedstrijden!M1073="x","Z2","")</f>
        <v/>
      </c>
      <c r="CG1252" s="17" t="str">
        <f>IF(Wedstrijden!N1073="x","ZZL","")</f>
        <v/>
      </c>
      <c r="CL1252" s="17" t="str">
        <f>IF(COUNTA(Wedstrijden!AG1073:AN1073)&lt;&gt;0,2,"")</f>
        <v/>
      </c>
      <c r="CM1252" s="17" t="str">
        <f t="shared" si="116"/>
        <v/>
      </c>
      <c r="CN1252" s="17" t="str">
        <f>IF(Wedstrijden!AG1073="x","AA","")</f>
        <v/>
      </c>
      <c r="CO1252" s="17" t="str">
        <f>IF(Wedstrijden!AH1073="x","A","")</f>
        <v/>
      </c>
      <c r="CP1252" s="17" t="str">
        <f>IF(Wedstrijden!AI1073="x","BB","")</f>
        <v/>
      </c>
      <c r="CQ1252" s="17" t="str">
        <f>IF(Wedstrijden!AJ1073="x","B","")</f>
        <v/>
      </c>
      <c r="CR1252" s="17" t="str">
        <f>IF(Wedstrijden!AK1073="x","L","")</f>
        <v/>
      </c>
      <c r="CS1252" s="17" t="str">
        <f>IF(Wedstrijden!AL1073="x","M","")</f>
        <v/>
      </c>
      <c r="CT1252" s="17" t="str">
        <f>IF(Wedstrijden!AM1073="x","Z","")</f>
        <v/>
      </c>
      <c r="CU1252" s="17" t="str">
        <f>IF(Wedstrijden!AN1073="x","ZZ","")</f>
        <v/>
      </c>
      <c r="CV1252" s="17" t="str">
        <f>IF(COUNTA(Wedstrijden!Z1073:AF1073)&lt;&gt;0,2,"")</f>
        <v/>
      </c>
      <c r="CW1252" s="17" t="str">
        <f t="shared" si="117"/>
        <v/>
      </c>
      <c r="CX1252" s="17" t="str">
        <f>IF(Wedstrijden!Z1073="x","BB","")</f>
        <v/>
      </c>
      <c r="CY1252" s="17" t="str">
        <f>IF(Wedstrijden!AA1073="x","B","")</f>
        <v/>
      </c>
      <c r="CZ1252" s="17" t="str">
        <f>IF(Wedstrijden!AB1073="x","L","")</f>
        <v/>
      </c>
      <c r="DA1252" s="17" t="str">
        <f>IF(Wedstrijden!AC1073="x","M","")</f>
        <v/>
      </c>
      <c r="DB1252" s="17" t="str">
        <f>IF(Wedstrijden!AD1073="x","Z","")</f>
        <v/>
      </c>
      <c r="DC1252" s="17" t="str">
        <f>IF(Wedstrijden!AE1073="x","ZZ","")</f>
        <v/>
      </c>
      <c r="DD1252" s="17" t="str">
        <f>IF(Wedstrijden!AF1073="x","1.40","")</f>
        <v/>
      </c>
      <c r="DE1252" s="17" t="str">
        <f>IF(COUNTA(Wedstrijden!AP1073:AR1073)&lt;&gt;0,6,"")</f>
        <v/>
      </c>
      <c r="DF1252" s="17" t="str">
        <f t="shared" si="118"/>
        <v/>
      </c>
      <c r="DG1252" s="17" t="str">
        <f>IF(Wedstrijden!AP1073="x","L","")</f>
        <v/>
      </c>
      <c r="DH1252" s="17" t="str">
        <f>IF(Wedstrijden!AQ1073="x","M","")</f>
        <v/>
      </c>
      <c r="DI1252" s="17" t="str">
        <f>IF(Wedstrijden!AR1073="x","Z","")</f>
        <v/>
      </c>
      <c r="DJ1252" s="17" t="str">
        <f>IF(Wedstrijden!AS1073="x","Z","")</f>
        <v/>
      </c>
      <c r="DK1252" s="17" t="str">
        <f>IF(COUNTA(Wedstrijden!AU1073:AW1073)&lt;&gt;0,6,"")</f>
        <v/>
      </c>
      <c r="DL1252" s="17" t="str">
        <f t="shared" si="119"/>
        <v/>
      </c>
      <c r="DM1252" s="17" t="str">
        <f>IF(Wedstrijden!AU1073="x","L","")</f>
        <v/>
      </c>
      <c r="DN1252" s="17" t="str">
        <f>IF(Wedstrijden!AV1073="x","M","")</f>
        <v/>
      </c>
      <c r="DO1252" s="17" t="str">
        <f>IF(Wedstrijden!AW1073="x","Z","")</f>
        <v/>
      </c>
      <c r="DP1252" s="17" t="str">
        <f>IF(Wedstrijden!AX1073="x","Z","")</f>
        <v/>
      </c>
    </row>
    <row r="1253" spans="1:120" ht="14.4" x14ac:dyDescent="0.3">
      <c r="A1253" s="21">
        <f>Wedstrijden!A1074</f>
        <v>0</v>
      </c>
      <c r="B1253" s="17" t="str">
        <f>IFERROR(VLOOKUP(Wedstrijden!#REF!,#REF!,2,FALSE),"")</f>
        <v/>
      </c>
      <c r="C1253" s="17" t="e">
        <f>Wedstrijden!#REF!</f>
        <v>#REF!</v>
      </c>
      <c r="D1253" s="17" t="str">
        <f>IFERROR(VLOOKUP(Wedstrijden!#REF!,#REF!,2,FALSE),"")</f>
        <v/>
      </c>
      <c r="E1253" s="17" t="str">
        <f>IFERROR(VLOOKUP(Wedstrijden!#REF!,#REF!,5,FALSE),"")</f>
        <v/>
      </c>
      <c r="F1253" s="17" t="e">
        <f>IF(Wedstrijden!#REF!&lt;&gt;"",Wedstrijden!#REF!,"")</f>
        <v>#REF!</v>
      </c>
      <c r="G1253" s="17" t="e">
        <f>IF(Wedstrijden!#REF!="Indoor",1,0)</f>
        <v>#REF!</v>
      </c>
      <c r="H1253" s="17" t="e">
        <f>Wedstrijden!#REF!</f>
        <v>#REF!</v>
      </c>
      <c r="I1253" s="17" t="e">
        <f>IF(Wedstrijden!#REF!="Nee",0,IF(Wedstrijden!#REF!="Ja",1,""))</f>
        <v>#REF!</v>
      </c>
      <c r="J1253" s="17" t="e">
        <f>IF(Wedstrijden!#REF!&lt;&gt;"",Wedstrijden!#REF!,"")</f>
        <v>#REF!</v>
      </c>
      <c r="W1253" s="18"/>
      <c r="AE1253" s="18"/>
      <c r="AN1253" s="18"/>
      <c r="AU1253" s="18"/>
      <c r="BA1253" s="18"/>
      <c r="BE1253" s="18"/>
      <c r="BJ1253" s="17" t="str">
        <f>IF(COUNTA(Wedstrijden!O1074:Y1074)&lt;&gt;0,1,"")</f>
        <v/>
      </c>
      <c r="BK1253" s="17" t="str">
        <f t="shared" si="114"/>
        <v/>
      </c>
      <c r="BL1253" s="17" t="str">
        <f>IF(Wedstrijden!O1074="x","AA","")</f>
        <v/>
      </c>
      <c r="BM1253" s="17" t="str">
        <f>IF(Wedstrijden!P1074="x","A","")</f>
        <v/>
      </c>
      <c r="BN1253" s="17" t="str">
        <f>IF(Wedstrijden!Q1074="x","B1","")</f>
        <v/>
      </c>
      <c r="BO1253" s="17" t="e">
        <f>IF(Wedstrijden!#REF!="x","BB","")</f>
        <v>#REF!</v>
      </c>
      <c r="BP1253" s="17" t="str">
        <f>IF(Wedstrijden!S1074="x","B","")</f>
        <v/>
      </c>
      <c r="BQ1253" s="17" t="str">
        <f>IF(Wedstrijden!T1074="x","L1","")</f>
        <v/>
      </c>
      <c r="BR1253" s="17" t="str">
        <f>IF(Wedstrijden!U1074="x","L2","")</f>
        <v/>
      </c>
      <c r="BS1253" s="17" t="str">
        <f>IF(Wedstrijden!V1074="x","M1","")</f>
        <v/>
      </c>
      <c r="BT1253" s="17" t="str">
        <f>IF(Wedstrijden!W1074="x","M2","")</f>
        <v/>
      </c>
      <c r="BU1253" s="17" t="str">
        <f>IF(Wedstrijden!X1074="x","Z1","")</f>
        <v/>
      </c>
      <c r="BV1253" s="17" t="str">
        <f>IF(Wedstrijden!Y1074="x","Z2","")</f>
        <v/>
      </c>
      <c r="BW1253" s="17" t="str">
        <f>IF(COUNTA(Wedstrijden!F1074:N1074)&lt;&gt;0,1,"")</f>
        <v/>
      </c>
      <c r="BX1253" s="17" t="str">
        <f t="shared" si="115"/>
        <v/>
      </c>
      <c r="BY1253" s="17" t="str">
        <f>IF(Wedstrijden!F1074="x","BB","")</f>
        <v/>
      </c>
      <c r="BZ1253" s="17" t="str">
        <f>IF(Wedstrijden!G1074="x","B","")</f>
        <v/>
      </c>
      <c r="CA1253" s="17" t="str">
        <f>IF(Wedstrijden!H1074="x","L1","")</f>
        <v/>
      </c>
      <c r="CB1253" s="17" t="str">
        <f>IF(Wedstrijden!I1074="x","L2","")</f>
        <v/>
      </c>
      <c r="CC1253" s="17" t="str">
        <f>IF(Wedstrijden!J1074="x","M1","")</f>
        <v/>
      </c>
      <c r="CD1253" s="17" t="str">
        <f>IF(Wedstrijden!K1074="x","M2","")</f>
        <v/>
      </c>
      <c r="CE1253" s="17" t="str">
        <f>IF(Wedstrijden!L1074="x","Z1","")</f>
        <v/>
      </c>
      <c r="CF1253" s="17" t="str">
        <f>IF(Wedstrijden!M1074="x","Z2","")</f>
        <v/>
      </c>
      <c r="CG1253" s="17" t="str">
        <f>IF(Wedstrijden!N1074="x","ZZL","")</f>
        <v/>
      </c>
      <c r="CL1253" s="17" t="str">
        <f>IF(COUNTA(Wedstrijden!AG1074:AN1074)&lt;&gt;0,2,"")</f>
        <v/>
      </c>
      <c r="CM1253" s="17" t="str">
        <f t="shared" si="116"/>
        <v/>
      </c>
      <c r="CN1253" s="17" t="str">
        <f>IF(Wedstrijden!AG1074="x","AA","")</f>
        <v/>
      </c>
      <c r="CO1253" s="17" t="str">
        <f>IF(Wedstrijden!AH1074="x","A","")</f>
        <v/>
      </c>
      <c r="CP1253" s="17" t="str">
        <f>IF(Wedstrijden!AI1074="x","BB","")</f>
        <v/>
      </c>
      <c r="CQ1253" s="17" t="str">
        <f>IF(Wedstrijden!AJ1074="x","B","")</f>
        <v/>
      </c>
      <c r="CR1253" s="17" t="str">
        <f>IF(Wedstrijden!AK1074="x","L","")</f>
        <v/>
      </c>
      <c r="CS1253" s="17" t="str">
        <f>IF(Wedstrijden!AL1074="x","M","")</f>
        <v/>
      </c>
      <c r="CT1253" s="17" t="str">
        <f>IF(Wedstrijden!AM1074="x","Z","")</f>
        <v/>
      </c>
      <c r="CU1253" s="17" t="str">
        <f>IF(Wedstrijden!AN1074="x","ZZ","")</f>
        <v/>
      </c>
      <c r="CV1253" s="17" t="str">
        <f>IF(COUNTA(Wedstrijden!Z1074:AF1074)&lt;&gt;0,2,"")</f>
        <v/>
      </c>
      <c r="CW1253" s="17" t="str">
        <f t="shared" si="117"/>
        <v/>
      </c>
      <c r="CX1253" s="17" t="str">
        <f>IF(Wedstrijden!Z1074="x","BB","")</f>
        <v/>
      </c>
      <c r="CY1253" s="17" t="str">
        <f>IF(Wedstrijden!AA1074="x","B","")</f>
        <v/>
      </c>
      <c r="CZ1253" s="17" t="str">
        <f>IF(Wedstrijden!AB1074="x","L","")</f>
        <v/>
      </c>
      <c r="DA1253" s="17" t="str">
        <f>IF(Wedstrijden!AC1074="x","M","")</f>
        <v/>
      </c>
      <c r="DB1253" s="17" t="str">
        <f>IF(Wedstrijden!AD1074="x","Z","")</f>
        <v/>
      </c>
      <c r="DC1253" s="17" t="str">
        <f>IF(Wedstrijden!AE1074="x","ZZ","")</f>
        <v/>
      </c>
      <c r="DD1253" s="17" t="str">
        <f>IF(Wedstrijden!AF1074="x","1.40","")</f>
        <v/>
      </c>
      <c r="DE1253" s="17" t="str">
        <f>IF(COUNTA(Wedstrijden!AP1074:AR1074)&lt;&gt;0,6,"")</f>
        <v/>
      </c>
      <c r="DF1253" s="17" t="str">
        <f t="shared" si="118"/>
        <v/>
      </c>
      <c r="DG1253" s="17" t="str">
        <f>IF(Wedstrijden!AP1074="x","L","")</f>
        <v/>
      </c>
      <c r="DH1253" s="17" t="str">
        <f>IF(Wedstrijden!AQ1074="x","M","")</f>
        <v/>
      </c>
      <c r="DI1253" s="17" t="str">
        <f>IF(Wedstrijden!AR1074="x","Z","")</f>
        <v/>
      </c>
      <c r="DJ1253" s="17" t="str">
        <f>IF(Wedstrijden!AS1074="x","Z","")</f>
        <v/>
      </c>
      <c r="DK1253" s="17" t="str">
        <f>IF(COUNTA(Wedstrijden!AU1074:AW1074)&lt;&gt;0,6,"")</f>
        <v/>
      </c>
      <c r="DL1253" s="17" t="str">
        <f t="shared" si="119"/>
        <v/>
      </c>
      <c r="DM1253" s="17" t="str">
        <f>IF(Wedstrijden!AU1074="x","L","")</f>
        <v/>
      </c>
      <c r="DN1253" s="17" t="str">
        <f>IF(Wedstrijden!AV1074="x","M","")</f>
        <v/>
      </c>
      <c r="DO1253" s="17" t="str">
        <f>IF(Wedstrijden!AW1074="x","Z","")</f>
        <v/>
      </c>
      <c r="DP1253" s="17" t="str">
        <f>IF(Wedstrijden!AX1074="x","Z","")</f>
        <v/>
      </c>
    </row>
    <row r="1254" spans="1:120" ht="14.4" x14ac:dyDescent="0.3">
      <c r="A1254" s="21">
        <f>Wedstrijden!A1075</f>
        <v>0</v>
      </c>
      <c r="B1254" s="17" t="str">
        <f>IFERROR(VLOOKUP(Wedstrijden!#REF!,#REF!,2,FALSE),"")</f>
        <v/>
      </c>
      <c r="C1254" s="17" t="e">
        <f>Wedstrijden!#REF!</f>
        <v>#REF!</v>
      </c>
      <c r="D1254" s="17" t="str">
        <f>IFERROR(VLOOKUP(Wedstrijden!#REF!,#REF!,2,FALSE),"")</f>
        <v/>
      </c>
      <c r="E1254" s="17" t="str">
        <f>IFERROR(VLOOKUP(Wedstrijden!#REF!,#REF!,5,FALSE),"")</f>
        <v/>
      </c>
      <c r="F1254" s="17" t="e">
        <f>IF(Wedstrijden!#REF!&lt;&gt;"",Wedstrijden!#REF!,"")</f>
        <v>#REF!</v>
      </c>
      <c r="G1254" s="17" t="e">
        <f>IF(Wedstrijden!#REF!="Indoor",1,0)</f>
        <v>#REF!</v>
      </c>
      <c r="H1254" s="17" t="e">
        <f>Wedstrijden!#REF!</f>
        <v>#REF!</v>
      </c>
      <c r="I1254" s="17" t="e">
        <f>IF(Wedstrijden!#REF!="Nee",0,IF(Wedstrijden!#REF!="Ja",1,""))</f>
        <v>#REF!</v>
      </c>
      <c r="J1254" s="17" t="e">
        <f>IF(Wedstrijden!#REF!&lt;&gt;"",Wedstrijden!#REF!,"")</f>
        <v>#REF!</v>
      </c>
      <c r="W1254" s="18"/>
      <c r="AE1254" s="18"/>
      <c r="AN1254" s="18"/>
      <c r="AU1254" s="18"/>
      <c r="BA1254" s="18"/>
      <c r="BE1254" s="18"/>
      <c r="BJ1254" s="17" t="str">
        <f>IF(COUNTA(Wedstrijden!O1075:Y1075)&lt;&gt;0,1,"")</f>
        <v/>
      </c>
      <c r="BK1254" s="17" t="str">
        <f t="shared" si="114"/>
        <v/>
      </c>
      <c r="BL1254" s="17" t="str">
        <f>IF(Wedstrijden!O1075="x","AA","")</f>
        <v/>
      </c>
      <c r="BM1254" s="17" t="str">
        <f>IF(Wedstrijden!P1075="x","A","")</f>
        <v/>
      </c>
      <c r="BN1254" s="17" t="str">
        <f>IF(Wedstrijden!Q1075="x","B1","")</f>
        <v/>
      </c>
      <c r="BO1254" s="17" t="e">
        <f>IF(Wedstrijden!#REF!="x","BB","")</f>
        <v>#REF!</v>
      </c>
      <c r="BP1254" s="17" t="str">
        <f>IF(Wedstrijden!S1075="x","B","")</f>
        <v/>
      </c>
      <c r="BQ1254" s="17" t="str">
        <f>IF(Wedstrijden!T1075="x","L1","")</f>
        <v/>
      </c>
      <c r="BR1254" s="17" t="str">
        <f>IF(Wedstrijden!U1075="x","L2","")</f>
        <v/>
      </c>
      <c r="BS1254" s="17" t="str">
        <f>IF(Wedstrijden!V1075="x","M1","")</f>
        <v/>
      </c>
      <c r="BT1254" s="17" t="str">
        <f>IF(Wedstrijden!W1075="x","M2","")</f>
        <v/>
      </c>
      <c r="BU1254" s="17" t="str">
        <f>IF(Wedstrijden!X1075="x","Z1","")</f>
        <v/>
      </c>
      <c r="BV1254" s="17" t="str">
        <f>IF(Wedstrijden!Y1075="x","Z2","")</f>
        <v/>
      </c>
      <c r="BW1254" s="17" t="str">
        <f>IF(COUNTA(Wedstrijden!F1075:N1075)&lt;&gt;0,1,"")</f>
        <v/>
      </c>
      <c r="BX1254" s="17" t="str">
        <f t="shared" si="115"/>
        <v/>
      </c>
      <c r="BY1254" s="17" t="str">
        <f>IF(Wedstrijden!F1075="x","BB","")</f>
        <v/>
      </c>
      <c r="BZ1254" s="17" t="str">
        <f>IF(Wedstrijden!G1075="x","B","")</f>
        <v/>
      </c>
      <c r="CA1254" s="17" t="str">
        <f>IF(Wedstrijden!H1075="x","L1","")</f>
        <v/>
      </c>
      <c r="CB1254" s="17" t="str">
        <f>IF(Wedstrijden!I1075="x","L2","")</f>
        <v/>
      </c>
      <c r="CC1254" s="17" t="str">
        <f>IF(Wedstrijden!J1075="x","M1","")</f>
        <v/>
      </c>
      <c r="CD1254" s="17" t="str">
        <f>IF(Wedstrijden!K1075="x","M2","")</f>
        <v/>
      </c>
      <c r="CE1254" s="17" t="str">
        <f>IF(Wedstrijden!L1075="x","Z1","")</f>
        <v/>
      </c>
      <c r="CF1254" s="17" t="str">
        <f>IF(Wedstrijden!M1075="x","Z2","")</f>
        <v/>
      </c>
      <c r="CG1254" s="17" t="str">
        <f>IF(Wedstrijden!N1075="x","ZZL","")</f>
        <v/>
      </c>
      <c r="CL1254" s="17" t="str">
        <f>IF(COUNTA(Wedstrijden!AG1075:AN1075)&lt;&gt;0,2,"")</f>
        <v/>
      </c>
      <c r="CM1254" s="17" t="str">
        <f t="shared" si="116"/>
        <v/>
      </c>
      <c r="CN1254" s="17" t="str">
        <f>IF(Wedstrijden!AG1075="x","AA","")</f>
        <v/>
      </c>
      <c r="CO1254" s="17" t="str">
        <f>IF(Wedstrijden!AH1075="x","A","")</f>
        <v/>
      </c>
      <c r="CP1254" s="17" t="str">
        <f>IF(Wedstrijden!AI1075="x","BB","")</f>
        <v/>
      </c>
      <c r="CQ1254" s="17" t="str">
        <f>IF(Wedstrijden!AJ1075="x","B","")</f>
        <v/>
      </c>
      <c r="CR1254" s="17" t="str">
        <f>IF(Wedstrijden!AK1075="x","L","")</f>
        <v/>
      </c>
      <c r="CS1254" s="17" t="str">
        <f>IF(Wedstrijden!AL1075="x","M","")</f>
        <v/>
      </c>
      <c r="CT1254" s="17" t="str">
        <f>IF(Wedstrijden!AM1075="x","Z","")</f>
        <v/>
      </c>
      <c r="CU1254" s="17" t="str">
        <f>IF(Wedstrijden!AN1075="x","ZZ","")</f>
        <v/>
      </c>
      <c r="CV1254" s="17" t="str">
        <f>IF(COUNTA(Wedstrijden!Z1075:AF1075)&lt;&gt;0,2,"")</f>
        <v/>
      </c>
      <c r="CW1254" s="17" t="str">
        <f t="shared" si="117"/>
        <v/>
      </c>
      <c r="CX1254" s="17" t="str">
        <f>IF(Wedstrijden!Z1075="x","BB","")</f>
        <v/>
      </c>
      <c r="CY1254" s="17" t="str">
        <f>IF(Wedstrijden!AA1075="x","B","")</f>
        <v/>
      </c>
      <c r="CZ1254" s="17" t="str">
        <f>IF(Wedstrijden!AB1075="x","L","")</f>
        <v/>
      </c>
      <c r="DA1254" s="17" t="str">
        <f>IF(Wedstrijden!AC1075="x","M","")</f>
        <v/>
      </c>
      <c r="DB1254" s="17" t="str">
        <f>IF(Wedstrijden!AD1075="x","Z","")</f>
        <v/>
      </c>
      <c r="DC1254" s="17" t="str">
        <f>IF(Wedstrijden!AE1075="x","ZZ","")</f>
        <v/>
      </c>
      <c r="DD1254" s="17" t="str">
        <f>IF(Wedstrijden!AF1075="x","1.40","")</f>
        <v/>
      </c>
      <c r="DE1254" s="17" t="str">
        <f>IF(COUNTA(Wedstrijden!AP1075:AR1075)&lt;&gt;0,6,"")</f>
        <v/>
      </c>
      <c r="DF1254" s="17" t="str">
        <f t="shared" si="118"/>
        <v/>
      </c>
      <c r="DG1254" s="17" t="str">
        <f>IF(Wedstrijden!AP1075="x","L","")</f>
        <v/>
      </c>
      <c r="DH1254" s="17" t="str">
        <f>IF(Wedstrijden!AQ1075="x","M","")</f>
        <v/>
      </c>
      <c r="DI1254" s="17" t="str">
        <f>IF(Wedstrijden!AR1075="x","Z","")</f>
        <v/>
      </c>
      <c r="DJ1254" s="17" t="str">
        <f>IF(Wedstrijden!AS1075="x","Z","")</f>
        <v/>
      </c>
      <c r="DK1254" s="17" t="str">
        <f>IF(COUNTA(Wedstrijden!AU1075:AW1075)&lt;&gt;0,6,"")</f>
        <v/>
      </c>
      <c r="DL1254" s="17" t="str">
        <f t="shared" si="119"/>
        <v/>
      </c>
      <c r="DM1254" s="17" t="str">
        <f>IF(Wedstrijden!AU1075="x","L","")</f>
        <v/>
      </c>
      <c r="DN1254" s="17" t="str">
        <f>IF(Wedstrijden!AV1075="x","M","")</f>
        <v/>
      </c>
      <c r="DO1254" s="17" t="str">
        <f>IF(Wedstrijden!AW1075="x","Z","")</f>
        <v/>
      </c>
      <c r="DP1254" s="17" t="str">
        <f>IF(Wedstrijden!AX1075="x","Z","")</f>
        <v/>
      </c>
    </row>
    <row r="1255" spans="1:120" ht="14.4" x14ac:dyDescent="0.3">
      <c r="A1255" s="21">
        <f>Wedstrijden!A1076</f>
        <v>0</v>
      </c>
      <c r="B1255" s="17" t="str">
        <f>IFERROR(VLOOKUP(Wedstrijden!#REF!,#REF!,2,FALSE),"")</f>
        <v/>
      </c>
      <c r="C1255" s="17" t="e">
        <f>Wedstrijden!#REF!</f>
        <v>#REF!</v>
      </c>
      <c r="D1255" s="17" t="str">
        <f>IFERROR(VLOOKUP(Wedstrijden!#REF!,#REF!,2,FALSE),"")</f>
        <v/>
      </c>
      <c r="E1255" s="17" t="str">
        <f>IFERROR(VLOOKUP(Wedstrijden!#REF!,#REF!,5,FALSE),"")</f>
        <v/>
      </c>
      <c r="F1255" s="17" t="e">
        <f>IF(Wedstrijden!#REF!&lt;&gt;"",Wedstrijden!#REF!,"")</f>
        <v>#REF!</v>
      </c>
      <c r="G1255" s="17" t="e">
        <f>IF(Wedstrijden!#REF!="Indoor",1,0)</f>
        <v>#REF!</v>
      </c>
      <c r="H1255" s="17" t="e">
        <f>Wedstrijden!#REF!</f>
        <v>#REF!</v>
      </c>
      <c r="I1255" s="17" t="e">
        <f>IF(Wedstrijden!#REF!="Nee",0,IF(Wedstrijden!#REF!="Ja",1,""))</f>
        <v>#REF!</v>
      </c>
      <c r="J1255" s="17" t="e">
        <f>IF(Wedstrijden!#REF!&lt;&gt;"",Wedstrijden!#REF!,"")</f>
        <v>#REF!</v>
      </c>
      <c r="W1255" s="18"/>
      <c r="AE1255" s="18"/>
      <c r="AN1255" s="18"/>
      <c r="AU1255" s="18"/>
      <c r="BA1255" s="18"/>
      <c r="BE1255" s="18"/>
      <c r="BJ1255" s="17" t="str">
        <f>IF(COUNTA(Wedstrijden!O1076:Y1076)&lt;&gt;0,1,"")</f>
        <v/>
      </c>
      <c r="BK1255" s="17" t="str">
        <f t="shared" si="114"/>
        <v/>
      </c>
      <c r="BL1255" s="17" t="str">
        <f>IF(Wedstrijden!O1076="x","AA","")</f>
        <v/>
      </c>
      <c r="BM1255" s="17" t="str">
        <f>IF(Wedstrijden!P1076="x","A","")</f>
        <v/>
      </c>
      <c r="BN1255" s="17" t="str">
        <f>IF(Wedstrijden!Q1076="x","B1","")</f>
        <v/>
      </c>
      <c r="BO1255" s="17" t="e">
        <f>IF(Wedstrijden!#REF!="x","BB","")</f>
        <v>#REF!</v>
      </c>
      <c r="BP1255" s="17" t="str">
        <f>IF(Wedstrijden!S1076="x","B","")</f>
        <v/>
      </c>
      <c r="BQ1255" s="17" t="str">
        <f>IF(Wedstrijden!T1076="x","L1","")</f>
        <v/>
      </c>
      <c r="BR1255" s="17" t="str">
        <f>IF(Wedstrijden!U1076="x","L2","")</f>
        <v/>
      </c>
      <c r="BS1255" s="17" t="str">
        <f>IF(Wedstrijden!V1076="x","M1","")</f>
        <v/>
      </c>
      <c r="BT1255" s="17" t="str">
        <f>IF(Wedstrijden!W1076="x","M2","")</f>
        <v/>
      </c>
      <c r="BU1255" s="17" t="str">
        <f>IF(Wedstrijden!X1076="x","Z1","")</f>
        <v/>
      </c>
      <c r="BV1255" s="17" t="str">
        <f>IF(Wedstrijden!Y1076="x","Z2","")</f>
        <v/>
      </c>
      <c r="BW1255" s="17" t="str">
        <f>IF(COUNTA(Wedstrijden!F1076:N1076)&lt;&gt;0,1,"")</f>
        <v/>
      </c>
      <c r="BX1255" s="17" t="str">
        <f t="shared" si="115"/>
        <v/>
      </c>
      <c r="BY1255" s="17" t="str">
        <f>IF(Wedstrijden!F1076="x","BB","")</f>
        <v/>
      </c>
      <c r="BZ1255" s="17" t="str">
        <f>IF(Wedstrijden!G1076="x","B","")</f>
        <v/>
      </c>
      <c r="CA1255" s="17" t="str">
        <f>IF(Wedstrijden!H1076="x","L1","")</f>
        <v/>
      </c>
      <c r="CB1255" s="17" t="str">
        <f>IF(Wedstrijden!I1076="x","L2","")</f>
        <v/>
      </c>
      <c r="CC1255" s="17" t="str">
        <f>IF(Wedstrijden!J1076="x","M1","")</f>
        <v/>
      </c>
      <c r="CD1255" s="17" t="str">
        <f>IF(Wedstrijden!K1076="x","M2","")</f>
        <v/>
      </c>
      <c r="CE1255" s="17" t="str">
        <f>IF(Wedstrijden!L1076="x","Z1","")</f>
        <v/>
      </c>
      <c r="CF1255" s="17" t="str">
        <f>IF(Wedstrijden!M1076="x","Z2","")</f>
        <v/>
      </c>
      <c r="CG1255" s="17" t="str">
        <f>IF(Wedstrijden!N1076="x","ZZL","")</f>
        <v/>
      </c>
      <c r="CL1255" s="17" t="str">
        <f>IF(COUNTA(Wedstrijden!AG1076:AN1076)&lt;&gt;0,2,"")</f>
        <v/>
      </c>
      <c r="CM1255" s="17" t="str">
        <f t="shared" si="116"/>
        <v/>
      </c>
      <c r="CN1255" s="17" t="str">
        <f>IF(Wedstrijden!AG1076="x","AA","")</f>
        <v/>
      </c>
      <c r="CO1255" s="17" t="str">
        <f>IF(Wedstrijden!AH1076="x","A","")</f>
        <v/>
      </c>
      <c r="CP1255" s="17" t="str">
        <f>IF(Wedstrijden!AI1076="x","BB","")</f>
        <v/>
      </c>
      <c r="CQ1255" s="17" t="str">
        <f>IF(Wedstrijden!AJ1076="x","B","")</f>
        <v/>
      </c>
      <c r="CR1255" s="17" t="str">
        <f>IF(Wedstrijden!AK1076="x","L","")</f>
        <v/>
      </c>
      <c r="CS1255" s="17" t="str">
        <f>IF(Wedstrijden!AL1076="x","M","")</f>
        <v/>
      </c>
      <c r="CT1255" s="17" t="str">
        <f>IF(Wedstrijden!AM1076="x","Z","")</f>
        <v/>
      </c>
      <c r="CU1255" s="17" t="str">
        <f>IF(Wedstrijden!AN1076="x","ZZ","")</f>
        <v/>
      </c>
      <c r="CV1255" s="17" t="str">
        <f>IF(COUNTA(Wedstrijden!Z1076:AF1076)&lt;&gt;0,2,"")</f>
        <v/>
      </c>
      <c r="CW1255" s="17" t="str">
        <f t="shared" si="117"/>
        <v/>
      </c>
      <c r="CX1255" s="17" t="str">
        <f>IF(Wedstrijden!Z1076="x","BB","")</f>
        <v/>
      </c>
      <c r="CY1255" s="17" t="str">
        <f>IF(Wedstrijden!AA1076="x","B","")</f>
        <v/>
      </c>
      <c r="CZ1255" s="17" t="str">
        <f>IF(Wedstrijden!AB1076="x","L","")</f>
        <v/>
      </c>
      <c r="DA1255" s="17" t="str">
        <f>IF(Wedstrijden!AC1076="x","M","")</f>
        <v/>
      </c>
      <c r="DB1255" s="17" t="str">
        <f>IF(Wedstrijden!AD1076="x","Z","")</f>
        <v/>
      </c>
      <c r="DC1255" s="17" t="str">
        <f>IF(Wedstrijden!AE1076="x","ZZ","")</f>
        <v/>
      </c>
      <c r="DD1255" s="17" t="str">
        <f>IF(Wedstrijden!AF1076="x","1.40","")</f>
        <v/>
      </c>
      <c r="DE1255" s="17" t="str">
        <f>IF(COUNTA(Wedstrijden!AP1076:AR1076)&lt;&gt;0,6,"")</f>
        <v/>
      </c>
      <c r="DF1255" s="17" t="str">
        <f t="shared" si="118"/>
        <v/>
      </c>
      <c r="DG1255" s="17" t="str">
        <f>IF(Wedstrijden!AP1076="x","L","")</f>
        <v/>
      </c>
      <c r="DH1255" s="17" t="str">
        <f>IF(Wedstrijden!AQ1076="x","M","")</f>
        <v/>
      </c>
      <c r="DI1255" s="17" t="str">
        <f>IF(Wedstrijden!AR1076="x","Z","")</f>
        <v/>
      </c>
      <c r="DJ1255" s="17" t="str">
        <f>IF(Wedstrijden!AS1076="x","Z","")</f>
        <v/>
      </c>
      <c r="DK1255" s="17" t="str">
        <f>IF(COUNTA(Wedstrijden!AU1076:AW1076)&lt;&gt;0,6,"")</f>
        <v/>
      </c>
      <c r="DL1255" s="17" t="str">
        <f t="shared" si="119"/>
        <v/>
      </c>
      <c r="DM1255" s="17" t="str">
        <f>IF(Wedstrijden!AU1076="x","L","")</f>
        <v/>
      </c>
      <c r="DN1255" s="17" t="str">
        <f>IF(Wedstrijden!AV1076="x","M","")</f>
        <v/>
      </c>
      <c r="DO1255" s="17" t="str">
        <f>IF(Wedstrijden!AW1076="x","Z","")</f>
        <v/>
      </c>
      <c r="DP1255" s="17" t="str">
        <f>IF(Wedstrijden!AX1076="x","Z","")</f>
        <v/>
      </c>
    </row>
    <row r="1256" spans="1:120" ht="14.4" x14ac:dyDescent="0.3">
      <c r="A1256" s="21">
        <f>Wedstrijden!A1077</f>
        <v>0</v>
      </c>
      <c r="B1256" s="17" t="str">
        <f>IFERROR(VLOOKUP(Wedstrijden!#REF!,#REF!,2,FALSE),"")</f>
        <v/>
      </c>
      <c r="C1256" s="17" t="e">
        <f>Wedstrijden!#REF!</f>
        <v>#REF!</v>
      </c>
      <c r="D1256" s="17" t="str">
        <f>IFERROR(VLOOKUP(Wedstrijden!#REF!,#REF!,2,FALSE),"")</f>
        <v/>
      </c>
      <c r="E1256" s="17" t="str">
        <f>IFERROR(VLOOKUP(Wedstrijden!#REF!,#REF!,5,FALSE),"")</f>
        <v/>
      </c>
      <c r="F1256" s="17" t="e">
        <f>IF(Wedstrijden!#REF!&lt;&gt;"",Wedstrijden!#REF!,"")</f>
        <v>#REF!</v>
      </c>
      <c r="G1256" s="17" t="e">
        <f>IF(Wedstrijden!#REF!="Indoor",1,0)</f>
        <v>#REF!</v>
      </c>
      <c r="H1256" s="17" t="e">
        <f>Wedstrijden!#REF!</f>
        <v>#REF!</v>
      </c>
      <c r="I1256" s="17" t="e">
        <f>IF(Wedstrijden!#REF!="Nee",0,IF(Wedstrijden!#REF!="Ja",1,""))</f>
        <v>#REF!</v>
      </c>
      <c r="J1256" s="17" t="e">
        <f>IF(Wedstrijden!#REF!&lt;&gt;"",Wedstrijden!#REF!,"")</f>
        <v>#REF!</v>
      </c>
      <c r="W1256" s="18"/>
      <c r="AE1256" s="18"/>
      <c r="AN1256" s="18"/>
      <c r="AU1256" s="18"/>
      <c r="BA1256" s="18"/>
      <c r="BE1256" s="18"/>
      <c r="BJ1256" s="17" t="str">
        <f>IF(COUNTA(Wedstrijden!O1077:Y1077)&lt;&gt;0,1,"")</f>
        <v/>
      </c>
      <c r="BK1256" s="17" t="str">
        <f t="shared" si="114"/>
        <v/>
      </c>
      <c r="BL1256" s="17" t="str">
        <f>IF(Wedstrijden!O1077="x","AA","")</f>
        <v/>
      </c>
      <c r="BM1256" s="17" t="str">
        <f>IF(Wedstrijden!P1077="x","A","")</f>
        <v/>
      </c>
      <c r="BN1256" s="17" t="str">
        <f>IF(Wedstrijden!Q1077="x","B1","")</f>
        <v/>
      </c>
      <c r="BO1256" s="17" t="e">
        <f>IF(Wedstrijden!#REF!="x","BB","")</f>
        <v>#REF!</v>
      </c>
      <c r="BP1256" s="17" t="str">
        <f>IF(Wedstrijden!S1077="x","B","")</f>
        <v/>
      </c>
      <c r="BQ1256" s="17" t="str">
        <f>IF(Wedstrijden!T1077="x","L1","")</f>
        <v/>
      </c>
      <c r="BR1256" s="17" t="str">
        <f>IF(Wedstrijden!U1077="x","L2","")</f>
        <v/>
      </c>
      <c r="BS1256" s="17" t="str">
        <f>IF(Wedstrijden!V1077="x","M1","")</f>
        <v/>
      </c>
      <c r="BT1256" s="17" t="str">
        <f>IF(Wedstrijden!W1077="x","M2","")</f>
        <v/>
      </c>
      <c r="BU1256" s="17" t="str">
        <f>IF(Wedstrijden!X1077="x","Z1","")</f>
        <v/>
      </c>
      <c r="BV1256" s="17" t="str">
        <f>IF(Wedstrijden!Y1077="x","Z2","")</f>
        <v/>
      </c>
      <c r="BW1256" s="17" t="str">
        <f>IF(COUNTA(Wedstrijden!F1077:N1077)&lt;&gt;0,1,"")</f>
        <v/>
      </c>
      <c r="BX1256" s="17" t="str">
        <f t="shared" si="115"/>
        <v/>
      </c>
      <c r="BY1256" s="17" t="str">
        <f>IF(Wedstrijden!F1077="x","BB","")</f>
        <v/>
      </c>
      <c r="BZ1256" s="17" t="str">
        <f>IF(Wedstrijden!G1077="x","B","")</f>
        <v/>
      </c>
      <c r="CA1256" s="17" t="str">
        <f>IF(Wedstrijden!H1077="x","L1","")</f>
        <v/>
      </c>
      <c r="CB1256" s="17" t="str">
        <f>IF(Wedstrijden!I1077="x","L2","")</f>
        <v/>
      </c>
      <c r="CC1256" s="17" t="str">
        <f>IF(Wedstrijden!J1077="x","M1","")</f>
        <v/>
      </c>
      <c r="CD1256" s="17" t="str">
        <f>IF(Wedstrijden!K1077="x","M2","")</f>
        <v/>
      </c>
      <c r="CE1256" s="17" t="str">
        <f>IF(Wedstrijden!L1077="x","Z1","")</f>
        <v/>
      </c>
      <c r="CF1256" s="17" t="str">
        <f>IF(Wedstrijden!M1077="x","Z2","")</f>
        <v/>
      </c>
      <c r="CG1256" s="17" t="str">
        <f>IF(Wedstrijden!N1077="x","ZZL","")</f>
        <v/>
      </c>
      <c r="CL1256" s="17" t="str">
        <f>IF(COUNTA(Wedstrijden!AG1077:AN1077)&lt;&gt;0,2,"")</f>
        <v/>
      </c>
      <c r="CM1256" s="17" t="str">
        <f t="shared" si="116"/>
        <v/>
      </c>
      <c r="CN1256" s="17" t="str">
        <f>IF(Wedstrijden!AG1077="x","AA","")</f>
        <v/>
      </c>
      <c r="CO1256" s="17" t="str">
        <f>IF(Wedstrijden!AH1077="x","A","")</f>
        <v/>
      </c>
      <c r="CP1256" s="17" t="str">
        <f>IF(Wedstrijden!AI1077="x","BB","")</f>
        <v/>
      </c>
      <c r="CQ1256" s="17" t="str">
        <f>IF(Wedstrijden!AJ1077="x","B","")</f>
        <v/>
      </c>
      <c r="CR1256" s="17" t="str">
        <f>IF(Wedstrijden!AK1077="x","L","")</f>
        <v/>
      </c>
      <c r="CS1256" s="17" t="str">
        <f>IF(Wedstrijden!AL1077="x","M","")</f>
        <v/>
      </c>
      <c r="CT1256" s="17" t="str">
        <f>IF(Wedstrijden!AM1077="x","Z","")</f>
        <v/>
      </c>
      <c r="CU1256" s="17" t="str">
        <f>IF(Wedstrijden!AN1077="x","ZZ","")</f>
        <v/>
      </c>
      <c r="CV1256" s="17" t="str">
        <f>IF(COUNTA(Wedstrijden!Z1077:AF1077)&lt;&gt;0,2,"")</f>
        <v/>
      </c>
      <c r="CW1256" s="17" t="str">
        <f t="shared" si="117"/>
        <v/>
      </c>
      <c r="CX1256" s="17" t="str">
        <f>IF(Wedstrijden!Z1077="x","BB","")</f>
        <v/>
      </c>
      <c r="CY1256" s="17" t="str">
        <f>IF(Wedstrijden!AA1077="x","B","")</f>
        <v/>
      </c>
      <c r="CZ1256" s="17" t="str">
        <f>IF(Wedstrijden!AB1077="x","L","")</f>
        <v/>
      </c>
      <c r="DA1256" s="17" t="str">
        <f>IF(Wedstrijden!AC1077="x","M","")</f>
        <v/>
      </c>
      <c r="DB1256" s="17" t="str">
        <f>IF(Wedstrijden!AD1077="x","Z","")</f>
        <v/>
      </c>
      <c r="DC1256" s="17" t="str">
        <f>IF(Wedstrijden!AE1077="x","ZZ","")</f>
        <v/>
      </c>
      <c r="DD1256" s="17" t="str">
        <f>IF(Wedstrijden!AF1077="x","1.40","")</f>
        <v/>
      </c>
      <c r="DE1256" s="17" t="str">
        <f>IF(COUNTA(Wedstrijden!AP1077:AR1077)&lt;&gt;0,6,"")</f>
        <v/>
      </c>
      <c r="DF1256" s="17" t="str">
        <f t="shared" si="118"/>
        <v/>
      </c>
      <c r="DG1256" s="17" t="str">
        <f>IF(Wedstrijden!AP1077="x","L","")</f>
        <v/>
      </c>
      <c r="DH1256" s="17" t="str">
        <f>IF(Wedstrijden!AQ1077="x","M","")</f>
        <v/>
      </c>
      <c r="DI1256" s="17" t="str">
        <f>IF(Wedstrijden!AR1077="x","Z","")</f>
        <v/>
      </c>
      <c r="DJ1256" s="17" t="str">
        <f>IF(Wedstrijden!AS1077="x","Z","")</f>
        <v/>
      </c>
      <c r="DK1256" s="17" t="str">
        <f>IF(COUNTA(Wedstrijden!AU1077:AW1077)&lt;&gt;0,6,"")</f>
        <v/>
      </c>
      <c r="DL1256" s="17" t="str">
        <f t="shared" si="119"/>
        <v/>
      </c>
      <c r="DM1256" s="17" t="str">
        <f>IF(Wedstrijden!AU1077="x","L","")</f>
        <v/>
      </c>
      <c r="DN1256" s="17" t="str">
        <f>IF(Wedstrijden!AV1077="x","M","")</f>
        <v/>
      </c>
      <c r="DO1256" s="17" t="str">
        <f>IF(Wedstrijden!AW1077="x","Z","")</f>
        <v/>
      </c>
      <c r="DP1256" s="17" t="str">
        <f>IF(Wedstrijden!AX1077="x","Z","")</f>
        <v/>
      </c>
    </row>
    <row r="1257" spans="1:120" ht="14.4" x14ac:dyDescent="0.3">
      <c r="A1257" s="21">
        <f>Wedstrijden!A1078</f>
        <v>0</v>
      </c>
      <c r="B1257" s="17" t="str">
        <f>IFERROR(VLOOKUP(Wedstrijden!#REF!,#REF!,2,FALSE),"")</f>
        <v/>
      </c>
      <c r="C1257" s="17" t="e">
        <f>Wedstrijden!#REF!</f>
        <v>#REF!</v>
      </c>
      <c r="D1257" s="17" t="str">
        <f>IFERROR(VLOOKUP(Wedstrijden!#REF!,#REF!,2,FALSE),"")</f>
        <v/>
      </c>
      <c r="E1257" s="17" t="str">
        <f>IFERROR(VLOOKUP(Wedstrijden!#REF!,#REF!,5,FALSE),"")</f>
        <v/>
      </c>
      <c r="F1257" s="17" t="e">
        <f>IF(Wedstrijden!#REF!&lt;&gt;"",Wedstrijden!#REF!,"")</f>
        <v>#REF!</v>
      </c>
      <c r="G1257" s="17" t="e">
        <f>IF(Wedstrijden!#REF!="Indoor",1,0)</f>
        <v>#REF!</v>
      </c>
      <c r="H1257" s="17" t="e">
        <f>Wedstrijden!#REF!</f>
        <v>#REF!</v>
      </c>
      <c r="I1257" s="17" t="e">
        <f>IF(Wedstrijden!#REF!="Nee",0,IF(Wedstrijden!#REF!="Ja",1,""))</f>
        <v>#REF!</v>
      </c>
      <c r="J1257" s="17" t="e">
        <f>IF(Wedstrijden!#REF!&lt;&gt;"",Wedstrijden!#REF!,"")</f>
        <v>#REF!</v>
      </c>
      <c r="W1257" s="18"/>
      <c r="AE1257" s="18"/>
      <c r="AN1257" s="18"/>
      <c r="AU1257" s="18"/>
      <c r="BA1257" s="18"/>
      <c r="BE1257" s="18"/>
      <c r="BJ1257" s="17" t="str">
        <f>IF(COUNTA(Wedstrijden!O1078:Y1078)&lt;&gt;0,1,"")</f>
        <v/>
      </c>
      <c r="BK1257" s="17" t="str">
        <f t="shared" si="114"/>
        <v/>
      </c>
      <c r="BL1257" s="17" t="str">
        <f>IF(Wedstrijden!O1078="x","AA","")</f>
        <v/>
      </c>
      <c r="BM1257" s="17" t="str">
        <f>IF(Wedstrijden!P1078="x","A","")</f>
        <v/>
      </c>
      <c r="BN1257" s="17" t="str">
        <f>IF(Wedstrijden!Q1078="x","B1","")</f>
        <v/>
      </c>
      <c r="BO1257" s="17" t="e">
        <f>IF(Wedstrijden!#REF!="x","BB","")</f>
        <v>#REF!</v>
      </c>
      <c r="BP1257" s="17" t="str">
        <f>IF(Wedstrijden!S1078="x","B","")</f>
        <v/>
      </c>
      <c r="BQ1257" s="17" t="str">
        <f>IF(Wedstrijden!T1078="x","L1","")</f>
        <v/>
      </c>
      <c r="BR1257" s="17" t="str">
        <f>IF(Wedstrijden!U1078="x","L2","")</f>
        <v/>
      </c>
      <c r="BS1257" s="17" t="str">
        <f>IF(Wedstrijden!V1078="x","M1","")</f>
        <v/>
      </c>
      <c r="BT1257" s="17" t="str">
        <f>IF(Wedstrijden!W1078="x","M2","")</f>
        <v/>
      </c>
      <c r="BU1257" s="17" t="str">
        <f>IF(Wedstrijden!X1078="x","Z1","")</f>
        <v/>
      </c>
      <c r="BV1257" s="17" t="str">
        <f>IF(Wedstrijden!Y1078="x","Z2","")</f>
        <v/>
      </c>
      <c r="BW1257" s="17" t="str">
        <f>IF(COUNTA(Wedstrijden!F1078:N1078)&lt;&gt;0,1,"")</f>
        <v/>
      </c>
      <c r="BX1257" s="17" t="str">
        <f t="shared" si="115"/>
        <v/>
      </c>
      <c r="BY1257" s="17" t="str">
        <f>IF(Wedstrijden!F1078="x","BB","")</f>
        <v/>
      </c>
      <c r="BZ1257" s="17" t="str">
        <f>IF(Wedstrijden!G1078="x","B","")</f>
        <v/>
      </c>
      <c r="CA1257" s="17" t="str">
        <f>IF(Wedstrijden!H1078="x","L1","")</f>
        <v/>
      </c>
      <c r="CB1257" s="17" t="str">
        <f>IF(Wedstrijden!I1078="x","L2","")</f>
        <v/>
      </c>
      <c r="CC1257" s="17" t="str">
        <f>IF(Wedstrijden!J1078="x","M1","")</f>
        <v/>
      </c>
      <c r="CD1257" s="17" t="str">
        <f>IF(Wedstrijden!K1078="x","M2","")</f>
        <v/>
      </c>
      <c r="CE1257" s="17" t="str">
        <f>IF(Wedstrijden!L1078="x","Z1","")</f>
        <v/>
      </c>
      <c r="CF1257" s="17" t="str">
        <f>IF(Wedstrijden!M1078="x","Z2","")</f>
        <v/>
      </c>
      <c r="CG1257" s="17" t="str">
        <f>IF(Wedstrijden!N1078="x","ZZL","")</f>
        <v/>
      </c>
      <c r="CL1257" s="17" t="str">
        <f>IF(COUNTA(Wedstrijden!AG1078:AN1078)&lt;&gt;0,2,"")</f>
        <v/>
      </c>
      <c r="CM1257" s="17" t="str">
        <f t="shared" si="116"/>
        <v/>
      </c>
      <c r="CN1257" s="17" t="str">
        <f>IF(Wedstrijden!AG1078="x","AA","")</f>
        <v/>
      </c>
      <c r="CO1257" s="17" t="str">
        <f>IF(Wedstrijden!AH1078="x","A","")</f>
        <v/>
      </c>
      <c r="CP1257" s="17" t="str">
        <f>IF(Wedstrijden!AI1078="x","BB","")</f>
        <v/>
      </c>
      <c r="CQ1257" s="17" t="str">
        <f>IF(Wedstrijden!AJ1078="x","B","")</f>
        <v/>
      </c>
      <c r="CR1257" s="17" t="str">
        <f>IF(Wedstrijden!AK1078="x","L","")</f>
        <v/>
      </c>
      <c r="CS1257" s="17" t="str">
        <f>IF(Wedstrijden!AL1078="x","M","")</f>
        <v/>
      </c>
      <c r="CT1257" s="17" t="str">
        <f>IF(Wedstrijden!AM1078="x","Z","")</f>
        <v/>
      </c>
      <c r="CU1257" s="17" t="str">
        <f>IF(Wedstrijden!AN1078="x","ZZ","")</f>
        <v/>
      </c>
      <c r="CV1257" s="17" t="str">
        <f>IF(COUNTA(Wedstrijden!Z1078:AF1078)&lt;&gt;0,2,"")</f>
        <v/>
      </c>
      <c r="CW1257" s="17" t="str">
        <f t="shared" si="117"/>
        <v/>
      </c>
      <c r="CX1257" s="17" t="str">
        <f>IF(Wedstrijden!Z1078="x","BB","")</f>
        <v/>
      </c>
      <c r="CY1257" s="17" t="str">
        <f>IF(Wedstrijden!AA1078="x","B","")</f>
        <v/>
      </c>
      <c r="CZ1257" s="17" t="str">
        <f>IF(Wedstrijden!AB1078="x","L","")</f>
        <v/>
      </c>
      <c r="DA1257" s="17" t="str">
        <f>IF(Wedstrijden!AC1078="x","M","")</f>
        <v/>
      </c>
      <c r="DB1257" s="17" t="str">
        <f>IF(Wedstrijden!AD1078="x","Z","")</f>
        <v/>
      </c>
      <c r="DC1257" s="17" t="str">
        <f>IF(Wedstrijden!AE1078="x","ZZ","")</f>
        <v/>
      </c>
      <c r="DD1257" s="17" t="str">
        <f>IF(Wedstrijden!AF1078="x","1.40","")</f>
        <v/>
      </c>
      <c r="DE1257" s="17" t="str">
        <f>IF(COUNTA(Wedstrijden!AP1078:AR1078)&lt;&gt;0,6,"")</f>
        <v/>
      </c>
      <c r="DF1257" s="17" t="str">
        <f t="shared" si="118"/>
        <v/>
      </c>
      <c r="DG1257" s="17" t="str">
        <f>IF(Wedstrijden!AP1078="x","L","")</f>
        <v/>
      </c>
      <c r="DH1257" s="17" t="str">
        <f>IF(Wedstrijden!AQ1078="x","M","")</f>
        <v/>
      </c>
      <c r="DI1257" s="17" t="str">
        <f>IF(Wedstrijden!AR1078="x","Z","")</f>
        <v/>
      </c>
      <c r="DJ1257" s="17" t="str">
        <f>IF(Wedstrijden!AS1078="x","Z","")</f>
        <v/>
      </c>
      <c r="DK1257" s="17" t="str">
        <f>IF(COUNTA(Wedstrijden!AU1078:AW1078)&lt;&gt;0,6,"")</f>
        <v/>
      </c>
      <c r="DL1257" s="17" t="str">
        <f t="shared" si="119"/>
        <v/>
      </c>
      <c r="DM1257" s="17" t="str">
        <f>IF(Wedstrijden!AU1078="x","L","")</f>
        <v/>
      </c>
      <c r="DN1257" s="17" t="str">
        <f>IF(Wedstrijden!AV1078="x","M","")</f>
        <v/>
      </c>
      <c r="DO1257" s="17" t="str">
        <f>IF(Wedstrijden!AW1078="x","Z","")</f>
        <v/>
      </c>
      <c r="DP1257" s="17" t="str">
        <f>IF(Wedstrijden!AX1078="x","Z","")</f>
        <v/>
      </c>
    </row>
    <row r="1258" spans="1:120" ht="14.4" x14ac:dyDescent="0.3">
      <c r="A1258" s="21">
        <f>Wedstrijden!A1079</f>
        <v>0</v>
      </c>
      <c r="B1258" s="17" t="str">
        <f>IFERROR(VLOOKUP(Wedstrijden!#REF!,#REF!,2,FALSE),"")</f>
        <v/>
      </c>
      <c r="C1258" s="17" t="e">
        <f>Wedstrijden!#REF!</f>
        <v>#REF!</v>
      </c>
      <c r="D1258" s="17" t="str">
        <f>IFERROR(VLOOKUP(Wedstrijden!#REF!,#REF!,2,FALSE),"")</f>
        <v/>
      </c>
      <c r="E1258" s="17" t="str">
        <f>IFERROR(VLOOKUP(Wedstrijden!#REF!,#REF!,5,FALSE),"")</f>
        <v/>
      </c>
      <c r="F1258" s="17" t="e">
        <f>IF(Wedstrijden!#REF!&lt;&gt;"",Wedstrijden!#REF!,"")</f>
        <v>#REF!</v>
      </c>
      <c r="G1258" s="17" t="e">
        <f>IF(Wedstrijden!#REF!="Indoor",1,0)</f>
        <v>#REF!</v>
      </c>
      <c r="H1258" s="17" t="e">
        <f>Wedstrijden!#REF!</f>
        <v>#REF!</v>
      </c>
      <c r="I1258" s="17" t="e">
        <f>IF(Wedstrijden!#REF!="Nee",0,IF(Wedstrijden!#REF!="Ja",1,""))</f>
        <v>#REF!</v>
      </c>
      <c r="J1258" s="17" t="e">
        <f>IF(Wedstrijden!#REF!&lt;&gt;"",Wedstrijden!#REF!,"")</f>
        <v>#REF!</v>
      </c>
      <c r="W1258" s="18"/>
      <c r="AE1258" s="18"/>
      <c r="AN1258" s="18"/>
      <c r="AU1258" s="18"/>
      <c r="BA1258" s="18"/>
      <c r="BE1258" s="18"/>
      <c r="BJ1258" s="17" t="str">
        <f>IF(COUNTA(Wedstrijden!O1079:Y1079)&lt;&gt;0,1,"")</f>
        <v/>
      </c>
      <c r="BK1258" s="17" t="str">
        <f t="shared" si="114"/>
        <v/>
      </c>
      <c r="BL1258" s="17" t="str">
        <f>IF(Wedstrijden!O1079="x","AA","")</f>
        <v/>
      </c>
      <c r="BM1258" s="17" t="str">
        <f>IF(Wedstrijden!P1079="x","A","")</f>
        <v/>
      </c>
      <c r="BN1258" s="17" t="str">
        <f>IF(Wedstrijden!Q1079="x","B1","")</f>
        <v/>
      </c>
      <c r="BO1258" s="17" t="e">
        <f>IF(Wedstrijden!#REF!="x","BB","")</f>
        <v>#REF!</v>
      </c>
      <c r="BP1258" s="17" t="str">
        <f>IF(Wedstrijden!S1079="x","B","")</f>
        <v/>
      </c>
      <c r="BQ1258" s="17" t="str">
        <f>IF(Wedstrijden!T1079="x","L1","")</f>
        <v/>
      </c>
      <c r="BR1258" s="17" t="str">
        <f>IF(Wedstrijden!U1079="x","L2","")</f>
        <v/>
      </c>
      <c r="BS1258" s="17" t="str">
        <f>IF(Wedstrijden!V1079="x","M1","")</f>
        <v/>
      </c>
      <c r="BT1258" s="17" t="str">
        <f>IF(Wedstrijden!W1079="x","M2","")</f>
        <v/>
      </c>
      <c r="BU1258" s="17" t="str">
        <f>IF(Wedstrijden!X1079="x","Z1","")</f>
        <v/>
      </c>
      <c r="BV1258" s="17" t="str">
        <f>IF(Wedstrijden!Y1079="x","Z2","")</f>
        <v/>
      </c>
      <c r="BW1258" s="17" t="str">
        <f>IF(COUNTA(Wedstrijden!F1079:N1079)&lt;&gt;0,1,"")</f>
        <v/>
      </c>
      <c r="BX1258" s="17" t="str">
        <f t="shared" si="115"/>
        <v/>
      </c>
      <c r="BY1258" s="17" t="str">
        <f>IF(Wedstrijden!F1079="x","BB","")</f>
        <v/>
      </c>
      <c r="BZ1258" s="17" t="str">
        <f>IF(Wedstrijden!G1079="x","B","")</f>
        <v/>
      </c>
      <c r="CA1258" s="17" t="str">
        <f>IF(Wedstrijden!H1079="x","L1","")</f>
        <v/>
      </c>
      <c r="CB1258" s="17" t="str">
        <f>IF(Wedstrijden!I1079="x","L2","")</f>
        <v/>
      </c>
      <c r="CC1258" s="17" t="str">
        <f>IF(Wedstrijden!J1079="x","M1","")</f>
        <v/>
      </c>
      <c r="CD1258" s="17" t="str">
        <f>IF(Wedstrijden!K1079="x","M2","")</f>
        <v/>
      </c>
      <c r="CE1258" s="17" t="str">
        <f>IF(Wedstrijden!L1079="x","Z1","")</f>
        <v/>
      </c>
      <c r="CF1258" s="17" t="str">
        <f>IF(Wedstrijden!M1079="x","Z2","")</f>
        <v/>
      </c>
      <c r="CG1258" s="17" t="str">
        <f>IF(Wedstrijden!N1079="x","ZZL","")</f>
        <v/>
      </c>
      <c r="CL1258" s="17" t="str">
        <f>IF(COUNTA(Wedstrijden!AG1079:AN1079)&lt;&gt;0,2,"")</f>
        <v/>
      </c>
      <c r="CM1258" s="17" t="str">
        <f t="shared" si="116"/>
        <v/>
      </c>
      <c r="CN1258" s="17" t="str">
        <f>IF(Wedstrijden!AG1079="x","AA","")</f>
        <v/>
      </c>
      <c r="CO1258" s="17" t="str">
        <f>IF(Wedstrijden!AH1079="x","A","")</f>
        <v/>
      </c>
      <c r="CP1258" s="17" t="str">
        <f>IF(Wedstrijden!AI1079="x","BB","")</f>
        <v/>
      </c>
      <c r="CQ1258" s="17" t="str">
        <f>IF(Wedstrijden!AJ1079="x","B","")</f>
        <v/>
      </c>
      <c r="CR1258" s="17" t="str">
        <f>IF(Wedstrijden!AK1079="x","L","")</f>
        <v/>
      </c>
      <c r="CS1258" s="17" t="str">
        <f>IF(Wedstrijden!AL1079="x","M","")</f>
        <v/>
      </c>
      <c r="CT1258" s="17" t="str">
        <f>IF(Wedstrijden!AM1079="x","Z","")</f>
        <v/>
      </c>
      <c r="CU1258" s="17" t="str">
        <f>IF(Wedstrijden!AN1079="x","ZZ","")</f>
        <v/>
      </c>
      <c r="CV1258" s="17" t="str">
        <f>IF(COUNTA(Wedstrijden!Z1079:AF1079)&lt;&gt;0,2,"")</f>
        <v/>
      </c>
      <c r="CW1258" s="17" t="str">
        <f t="shared" si="117"/>
        <v/>
      </c>
      <c r="CX1258" s="17" t="str">
        <f>IF(Wedstrijden!Z1079="x","BB","")</f>
        <v/>
      </c>
      <c r="CY1258" s="17" t="str">
        <f>IF(Wedstrijden!AA1079="x","B","")</f>
        <v/>
      </c>
      <c r="CZ1258" s="17" t="str">
        <f>IF(Wedstrijden!AB1079="x","L","")</f>
        <v/>
      </c>
      <c r="DA1258" s="17" t="str">
        <f>IF(Wedstrijden!AC1079="x","M","")</f>
        <v/>
      </c>
      <c r="DB1258" s="17" t="str">
        <f>IF(Wedstrijden!AD1079="x","Z","")</f>
        <v/>
      </c>
      <c r="DC1258" s="17" t="str">
        <f>IF(Wedstrijden!AE1079="x","ZZ","")</f>
        <v/>
      </c>
      <c r="DD1258" s="17" t="str">
        <f>IF(Wedstrijden!AF1079="x","1.40","")</f>
        <v/>
      </c>
      <c r="DE1258" s="17" t="str">
        <f>IF(COUNTA(Wedstrijden!AP1079:AR1079)&lt;&gt;0,6,"")</f>
        <v/>
      </c>
      <c r="DF1258" s="17" t="str">
        <f t="shared" si="118"/>
        <v/>
      </c>
      <c r="DG1258" s="17" t="str">
        <f>IF(Wedstrijden!AP1079="x","L","")</f>
        <v/>
      </c>
      <c r="DH1258" s="17" t="str">
        <f>IF(Wedstrijden!AQ1079="x","M","")</f>
        <v/>
      </c>
      <c r="DI1258" s="17" t="str">
        <f>IF(Wedstrijden!AR1079="x","Z","")</f>
        <v/>
      </c>
      <c r="DJ1258" s="17" t="str">
        <f>IF(Wedstrijden!AS1079="x","Z","")</f>
        <v/>
      </c>
      <c r="DK1258" s="17" t="str">
        <f>IF(COUNTA(Wedstrijden!AU1079:AW1079)&lt;&gt;0,6,"")</f>
        <v/>
      </c>
      <c r="DL1258" s="17" t="str">
        <f t="shared" si="119"/>
        <v/>
      </c>
      <c r="DM1258" s="17" t="str">
        <f>IF(Wedstrijden!AU1079="x","L","")</f>
        <v/>
      </c>
      <c r="DN1258" s="17" t="str">
        <f>IF(Wedstrijden!AV1079="x","M","")</f>
        <v/>
      </c>
      <c r="DO1258" s="17" t="str">
        <f>IF(Wedstrijden!AW1079="x","Z","")</f>
        <v/>
      </c>
      <c r="DP1258" s="17" t="str">
        <f>IF(Wedstrijden!AX1079="x","Z","")</f>
        <v/>
      </c>
    </row>
    <row r="1259" spans="1:120" ht="14.4" x14ac:dyDescent="0.3">
      <c r="A1259" s="21">
        <f>Wedstrijden!A1080</f>
        <v>0</v>
      </c>
      <c r="B1259" s="17" t="str">
        <f>IFERROR(VLOOKUP(Wedstrijden!#REF!,#REF!,2,FALSE),"")</f>
        <v/>
      </c>
      <c r="C1259" s="17" t="e">
        <f>Wedstrijden!#REF!</f>
        <v>#REF!</v>
      </c>
      <c r="D1259" s="17" t="str">
        <f>IFERROR(VLOOKUP(Wedstrijden!#REF!,#REF!,2,FALSE),"")</f>
        <v/>
      </c>
      <c r="E1259" s="17" t="str">
        <f>IFERROR(VLOOKUP(Wedstrijden!#REF!,#REF!,5,FALSE),"")</f>
        <v/>
      </c>
      <c r="F1259" s="17" t="e">
        <f>IF(Wedstrijden!#REF!&lt;&gt;"",Wedstrijden!#REF!,"")</f>
        <v>#REF!</v>
      </c>
      <c r="G1259" s="17" t="e">
        <f>IF(Wedstrijden!#REF!="Indoor",1,0)</f>
        <v>#REF!</v>
      </c>
      <c r="H1259" s="17" t="e">
        <f>Wedstrijden!#REF!</f>
        <v>#REF!</v>
      </c>
      <c r="I1259" s="17" t="e">
        <f>IF(Wedstrijden!#REF!="Nee",0,IF(Wedstrijden!#REF!="Ja",1,""))</f>
        <v>#REF!</v>
      </c>
      <c r="J1259" s="17" t="e">
        <f>IF(Wedstrijden!#REF!&lt;&gt;"",Wedstrijden!#REF!,"")</f>
        <v>#REF!</v>
      </c>
      <c r="W1259" s="18"/>
      <c r="AE1259" s="18"/>
      <c r="AN1259" s="18"/>
      <c r="AU1259" s="18"/>
      <c r="BA1259" s="18"/>
      <c r="BE1259" s="18"/>
      <c r="BJ1259" s="17" t="str">
        <f>IF(COUNTA(Wedstrijden!O1080:Y1080)&lt;&gt;0,1,"")</f>
        <v/>
      </c>
      <c r="BK1259" s="17" t="str">
        <f t="shared" si="114"/>
        <v/>
      </c>
      <c r="BL1259" s="17" t="str">
        <f>IF(Wedstrijden!O1080="x","AA","")</f>
        <v/>
      </c>
      <c r="BM1259" s="17" t="str">
        <f>IF(Wedstrijden!P1080="x","A","")</f>
        <v/>
      </c>
      <c r="BN1259" s="17" t="str">
        <f>IF(Wedstrijden!Q1080="x","B1","")</f>
        <v/>
      </c>
      <c r="BO1259" s="17" t="e">
        <f>IF(Wedstrijden!#REF!="x","BB","")</f>
        <v>#REF!</v>
      </c>
      <c r="BP1259" s="17" t="str">
        <f>IF(Wedstrijden!S1080="x","B","")</f>
        <v/>
      </c>
      <c r="BQ1259" s="17" t="str">
        <f>IF(Wedstrijden!T1080="x","L1","")</f>
        <v/>
      </c>
      <c r="BR1259" s="17" t="str">
        <f>IF(Wedstrijden!U1080="x","L2","")</f>
        <v/>
      </c>
      <c r="BS1259" s="17" t="str">
        <f>IF(Wedstrijden!V1080="x","M1","")</f>
        <v/>
      </c>
      <c r="BT1259" s="17" t="str">
        <f>IF(Wedstrijden!W1080="x","M2","")</f>
        <v/>
      </c>
      <c r="BU1259" s="17" t="str">
        <f>IF(Wedstrijden!X1080="x","Z1","")</f>
        <v/>
      </c>
      <c r="BV1259" s="17" t="str">
        <f>IF(Wedstrijden!Y1080="x","Z2","")</f>
        <v/>
      </c>
      <c r="BW1259" s="17" t="str">
        <f>IF(COUNTA(Wedstrijden!F1080:N1080)&lt;&gt;0,1,"")</f>
        <v/>
      </c>
      <c r="BX1259" s="17" t="str">
        <f t="shared" si="115"/>
        <v/>
      </c>
      <c r="BY1259" s="17" t="str">
        <f>IF(Wedstrijden!F1080="x","BB","")</f>
        <v/>
      </c>
      <c r="BZ1259" s="17" t="str">
        <f>IF(Wedstrijden!G1080="x","B","")</f>
        <v/>
      </c>
      <c r="CA1259" s="17" t="str">
        <f>IF(Wedstrijden!H1080="x","L1","")</f>
        <v/>
      </c>
      <c r="CB1259" s="17" t="str">
        <f>IF(Wedstrijden!I1080="x","L2","")</f>
        <v/>
      </c>
      <c r="CC1259" s="17" t="str">
        <f>IF(Wedstrijden!J1080="x","M1","")</f>
        <v/>
      </c>
      <c r="CD1259" s="17" t="str">
        <f>IF(Wedstrijden!K1080="x","M2","")</f>
        <v/>
      </c>
      <c r="CE1259" s="17" t="str">
        <f>IF(Wedstrijden!L1080="x","Z1","")</f>
        <v/>
      </c>
      <c r="CF1259" s="17" t="str">
        <f>IF(Wedstrijden!M1080="x","Z2","")</f>
        <v/>
      </c>
      <c r="CG1259" s="17" t="str">
        <f>IF(Wedstrijden!N1080="x","ZZL","")</f>
        <v/>
      </c>
      <c r="CL1259" s="17" t="str">
        <f>IF(COUNTA(Wedstrijden!AG1080:AN1080)&lt;&gt;0,2,"")</f>
        <v/>
      </c>
      <c r="CM1259" s="17" t="str">
        <f t="shared" si="116"/>
        <v/>
      </c>
      <c r="CN1259" s="17" t="str">
        <f>IF(Wedstrijden!AG1080="x","AA","")</f>
        <v/>
      </c>
      <c r="CO1259" s="17" t="str">
        <f>IF(Wedstrijden!AH1080="x","A","")</f>
        <v/>
      </c>
      <c r="CP1259" s="17" t="str">
        <f>IF(Wedstrijden!AI1080="x","BB","")</f>
        <v/>
      </c>
      <c r="CQ1259" s="17" t="str">
        <f>IF(Wedstrijden!AJ1080="x","B","")</f>
        <v/>
      </c>
      <c r="CR1259" s="17" t="str">
        <f>IF(Wedstrijden!AK1080="x","L","")</f>
        <v/>
      </c>
      <c r="CS1259" s="17" t="str">
        <f>IF(Wedstrijden!AL1080="x","M","")</f>
        <v/>
      </c>
      <c r="CT1259" s="17" t="str">
        <f>IF(Wedstrijden!AM1080="x","Z","")</f>
        <v/>
      </c>
      <c r="CU1259" s="17" t="str">
        <f>IF(Wedstrijden!AN1080="x","ZZ","")</f>
        <v/>
      </c>
      <c r="CV1259" s="17" t="str">
        <f>IF(COUNTA(Wedstrijden!Z1080:AF1080)&lt;&gt;0,2,"")</f>
        <v/>
      </c>
      <c r="CW1259" s="17" t="str">
        <f t="shared" si="117"/>
        <v/>
      </c>
      <c r="CX1259" s="17" t="str">
        <f>IF(Wedstrijden!Z1080="x","BB","")</f>
        <v/>
      </c>
      <c r="CY1259" s="17" t="str">
        <f>IF(Wedstrijden!AA1080="x","B","")</f>
        <v/>
      </c>
      <c r="CZ1259" s="17" t="str">
        <f>IF(Wedstrijden!AB1080="x","L","")</f>
        <v/>
      </c>
      <c r="DA1259" s="17" t="str">
        <f>IF(Wedstrijden!AC1080="x","M","")</f>
        <v/>
      </c>
      <c r="DB1259" s="17" t="str">
        <f>IF(Wedstrijden!AD1080="x","Z","")</f>
        <v/>
      </c>
      <c r="DC1259" s="17" t="str">
        <f>IF(Wedstrijden!AE1080="x","ZZ","")</f>
        <v/>
      </c>
      <c r="DD1259" s="17" t="str">
        <f>IF(Wedstrijden!AF1080="x","1.40","")</f>
        <v/>
      </c>
      <c r="DE1259" s="17" t="str">
        <f>IF(COUNTA(Wedstrijden!AP1080:AR1080)&lt;&gt;0,6,"")</f>
        <v/>
      </c>
      <c r="DF1259" s="17" t="str">
        <f t="shared" si="118"/>
        <v/>
      </c>
      <c r="DG1259" s="17" t="str">
        <f>IF(Wedstrijden!AP1080="x","L","")</f>
        <v/>
      </c>
      <c r="DH1259" s="17" t="str">
        <f>IF(Wedstrijden!AQ1080="x","M","")</f>
        <v/>
      </c>
      <c r="DI1259" s="17" t="str">
        <f>IF(Wedstrijden!AR1080="x","Z","")</f>
        <v/>
      </c>
      <c r="DJ1259" s="17" t="str">
        <f>IF(Wedstrijden!AS1080="x","Z","")</f>
        <v/>
      </c>
      <c r="DK1259" s="17" t="str">
        <f>IF(COUNTA(Wedstrijden!AU1080:AW1080)&lt;&gt;0,6,"")</f>
        <v/>
      </c>
      <c r="DL1259" s="17" t="str">
        <f t="shared" si="119"/>
        <v/>
      </c>
      <c r="DM1259" s="17" t="str">
        <f>IF(Wedstrijden!AU1080="x","L","")</f>
        <v/>
      </c>
      <c r="DN1259" s="17" t="str">
        <f>IF(Wedstrijden!AV1080="x","M","")</f>
        <v/>
      </c>
      <c r="DO1259" s="17" t="str">
        <f>IF(Wedstrijden!AW1080="x","Z","")</f>
        <v/>
      </c>
      <c r="DP1259" s="17" t="str">
        <f>IF(Wedstrijden!AX1080="x","Z","")</f>
        <v/>
      </c>
    </row>
    <row r="1260" spans="1:120" ht="14.4" x14ac:dyDescent="0.3">
      <c r="A1260" s="21">
        <f>Wedstrijden!A1081</f>
        <v>0</v>
      </c>
      <c r="B1260" s="17" t="str">
        <f>IFERROR(VLOOKUP(Wedstrijden!#REF!,#REF!,2,FALSE),"")</f>
        <v/>
      </c>
      <c r="C1260" s="17" t="e">
        <f>Wedstrijden!#REF!</f>
        <v>#REF!</v>
      </c>
      <c r="D1260" s="17" t="str">
        <f>IFERROR(VLOOKUP(Wedstrijden!#REF!,#REF!,2,FALSE),"")</f>
        <v/>
      </c>
      <c r="E1260" s="17" t="str">
        <f>IFERROR(VLOOKUP(Wedstrijden!#REF!,#REF!,5,FALSE),"")</f>
        <v/>
      </c>
      <c r="F1260" s="17" t="e">
        <f>IF(Wedstrijden!#REF!&lt;&gt;"",Wedstrijden!#REF!,"")</f>
        <v>#REF!</v>
      </c>
      <c r="G1260" s="17" t="e">
        <f>IF(Wedstrijden!#REF!="Indoor",1,0)</f>
        <v>#REF!</v>
      </c>
      <c r="H1260" s="17" t="e">
        <f>Wedstrijden!#REF!</f>
        <v>#REF!</v>
      </c>
      <c r="I1260" s="17" t="e">
        <f>IF(Wedstrijden!#REF!="Nee",0,IF(Wedstrijden!#REF!="Ja",1,""))</f>
        <v>#REF!</v>
      </c>
      <c r="J1260" s="17" t="e">
        <f>IF(Wedstrijden!#REF!&lt;&gt;"",Wedstrijden!#REF!,"")</f>
        <v>#REF!</v>
      </c>
      <c r="W1260" s="18"/>
      <c r="AE1260" s="18"/>
      <c r="AN1260" s="18"/>
      <c r="AU1260" s="18"/>
      <c r="BA1260" s="18"/>
      <c r="BE1260" s="18"/>
      <c r="BJ1260" s="17" t="str">
        <f>IF(COUNTA(Wedstrijden!O1081:Y1081)&lt;&gt;0,1,"")</f>
        <v/>
      </c>
      <c r="BK1260" s="17" t="str">
        <f t="shared" si="114"/>
        <v/>
      </c>
      <c r="BL1260" s="17" t="str">
        <f>IF(Wedstrijden!O1081="x","AA","")</f>
        <v/>
      </c>
      <c r="BM1260" s="17" t="str">
        <f>IF(Wedstrijden!P1081="x","A","")</f>
        <v/>
      </c>
      <c r="BN1260" s="17" t="str">
        <f>IF(Wedstrijden!Q1081="x","B1","")</f>
        <v/>
      </c>
      <c r="BO1260" s="17" t="e">
        <f>IF(Wedstrijden!#REF!="x","BB","")</f>
        <v>#REF!</v>
      </c>
      <c r="BP1260" s="17" t="str">
        <f>IF(Wedstrijden!S1081="x","B","")</f>
        <v/>
      </c>
      <c r="BQ1260" s="17" t="str">
        <f>IF(Wedstrijden!T1081="x","L1","")</f>
        <v/>
      </c>
      <c r="BR1260" s="17" t="str">
        <f>IF(Wedstrijden!U1081="x","L2","")</f>
        <v/>
      </c>
      <c r="BS1260" s="17" t="str">
        <f>IF(Wedstrijden!V1081="x","M1","")</f>
        <v/>
      </c>
      <c r="BT1260" s="17" t="str">
        <f>IF(Wedstrijden!W1081="x","M2","")</f>
        <v/>
      </c>
      <c r="BU1260" s="17" t="str">
        <f>IF(Wedstrijden!X1081="x","Z1","")</f>
        <v/>
      </c>
      <c r="BV1260" s="17" t="str">
        <f>IF(Wedstrijden!Y1081="x","Z2","")</f>
        <v/>
      </c>
      <c r="BW1260" s="17" t="str">
        <f>IF(COUNTA(Wedstrijden!F1081:N1081)&lt;&gt;0,1,"")</f>
        <v/>
      </c>
      <c r="BX1260" s="17" t="str">
        <f t="shared" si="115"/>
        <v/>
      </c>
      <c r="BY1260" s="17" t="str">
        <f>IF(Wedstrijden!F1081="x","BB","")</f>
        <v/>
      </c>
      <c r="BZ1260" s="17" t="str">
        <f>IF(Wedstrijden!G1081="x","B","")</f>
        <v/>
      </c>
      <c r="CA1260" s="17" t="str">
        <f>IF(Wedstrijden!H1081="x","L1","")</f>
        <v/>
      </c>
      <c r="CB1260" s="17" t="str">
        <f>IF(Wedstrijden!I1081="x","L2","")</f>
        <v/>
      </c>
      <c r="CC1260" s="17" t="str">
        <f>IF(Wedstrijden!J1081="x","M1","")</f>
        <v/>
      </c>
      <c r="CD1260" s="17" t="str">
        <f>IF(Wedstrijden!K1081="x","M2","")</f>
        <v/>
      </c>
      <c r="CE1260" s="17" t="str">
        <f>IF(Wedstrijden!L1081="x","Z1","")</f>
        <v/>
      </c>
      <c r="CF1260" s="17" t="str">
        <f>IF(Wedstrijden!M1081="x","Z2","")</f>
        <v/>
      </c>
      <c r="CG1260" s="17" t="str">
        <f>IF(Wedstrijden!N1081="x","ZZL","")</f>
        <v/>
      </c>
      <c r="CL1260" s="17" t="str">
        <f>IF(COUNTA(Wedstrijden!AG1081:AN1081)&lt;&gt;0,2,"")</f>
        <v/>
      </c>
      <c r="CM1260" s="17" t="str">
        <f t="shared" si="116"/>
        <v/>
      </c>
      <c r="CN1260" s="17" t="str">
        <f>IF(Wedstrijden!AG1081="x","AA","")</f>
        <v/>
      </c>
      <c r="CO1260" s="17" t="str">
        <f>IF(Wedstrijden!AH1081="x","A","")</f>
        <v/>
      </c>
      <c r="CP1260" s="17" t="str">
        <f>IF(Wedstrijden!AI1081="x","BB","")</f>
        <v/>
      </c>
      <c r="CQ1260" s="17" t="str">
        <f>IF(Wedstrijden!AJ1081="x","B","")</f>
        <v/>
      </c>
      <c r="CR1260" s="17" t="str">
        <f>IF(Wedstrijden!AK1081="x","L","")</f>
        <v/>
      </c>
      <c r="CS1260" s="17" t="str">
        <f>IF(Wedstrijden!AL1081="x","M","")</f>
        <v/>
      </c>
      <c r="CT1260" s="17" t="str">
        <f>IF(Wedstrijden!AM1081="x","Z","")</f>
        <v/>
      </c>
      <c r="CU1260" s="17" t="str">
        <f>IF(Wedstrijden!AN1081="x","ZZ","")</f>
        <v/>
      </c>
      <c r="CV1260" s="17" t="str">
        <f>IF(COUNTA(Wedstrijden!Z1081:AF1081)&lt;&gt;0,2,"")</f>
        <v/>
      </c>
      <c r="CW1260" s="17" t="str">
        <f t="shared" si="117"/>
        <v/>
      </c>
      <c r="CX1260" s="17" t="str">
        <f>IF(Wedstrijden!Z1081="x","BB","")</f>
        <v/>
      </c>
      <c r="CY1260" s="17" t="str">
        <f>IF(Wedstrijden!AA1081="x","B","")</f>
        <v/>
      </c>
      <c r="CZ1260" s="17" t="str">
        <f>IF(Wedstrijden!AB1081="x","L","")</f>
        <v/>
      </c>
      <c r="DA1260" s="17" t="str">
        <f>IF(Wedstrijden!AC1081="x","M","")</f>
        <v/>
      </c>
      <c r="DB1260" s="17" t="str">
        <f>IF(Wedstrijden!AD1081="x","Z","")</f>
        <v/>
      </c>
      <c r="DC1260" s="17" t="str">
        <f>IF(Wedstrijden!AE1081="x","ZZ","")</f>
        <v/>
      </c>
      <c r="DD1260" s="17" t="str">
        <f>IF(Wedstrijden!AF1081="x","1.40","")</f>
        <v/>
      </c>
      <c r="DE1260" s="17" t="str">
        <f>IF(COUNTA(Wedstrijden!AP1081:AR1081)&lt;&gt;0,6,"")</f>
        <v/>
      </c>
      <c r="DF1260" s="17" t="str">
        <f t="shared" si="118"/>
        <v/>
      </c>
      <c r="DG1260" s="17" t="str">
        <f>IF(Wedstrijden!AP1081="x","L","")</f>
        <v/>
      </c>
      <c r="DH1260" s="17" t="str">
        <f>IF(Wedstrijden!AQ1081="x","M","")</f>
        <v/>
      </c>
      <c r="DI1260" s="17" t="str">
        <f>IF(Wedstrijden!AR1081="x","Z","")</f>
        <v/>
      </c>
      <c r="DJ1260" s="17" t="str">
        <f>IF(Wedstrijden!AS1081="x","Z","")</f>
        <v/>
      </c>
      <c r="DK1260" s="17" t="str">
        <f>IF(COUNTA(Wedstrijden!AU1081:AW1081)&lt;&gt;0,6,"")</f>
        <v/>
      </c>
      <c r="DL1260" s="17" t="str">
        <f t="shared" si="119"/>
        <v/>
      </c>
      <c r="DM1260" s="17" t="str">
        <f>IF(Wedstrijden!AU1081="x","L","")</f>
        <v/>
      </c>
      <c r="DN1260" s="17" t="str">
        <f>IF(Wedstrijden!AV1081="x","M","")</f>
        <v/>
      </c>
      <c r="DO1260" s="17" t="str">
        <f>IF(Wedstrijden!AW1081="x","Z","")</f>
        <v/>
      </c>
      <c r="DP1260" s="17" t="str">
        <f>IF(Wedstrijden!AX1081="x","Z","")</f>
        <v/>
      </c>
    </row>
    <row r="1261" spans="1:120" ht="14.4" x14ac:dyDescent="0.3">
      <c r="A1261" s="21">
        <f>Wedstrijden!A1082</f>
        <v>0</v>
      </c>
      <c r="B1261" s="17" t="str">
        <f>IFERROR(VLOOKUP(Wedstrijden!#REF!,#REF!,2,FALSE),"")</f>
        <v/>
      </c>
      <c r="C1261" s="17" t="e">
        <f>Wedstrijden!#REF!</f>
        <v>#REF!</v>
      </c>
      <c r="D1261" s="17" t="str">
        <f>IFERROR(VLOOKUP(Wedstrijden!#REF!,#REF!,2,FALSE),"")</f>
        <v/>
      </c>
      <c r="E1261" s="17" t="str">
        <f>IFERROR(VLOOKUP(Wedstrijden!#REF!,#REF!,5,FALSE),"")</f>
        <v/>
      </c>
      <c r="F1261" s="17" t="e">
        <f>IF(Wedstrijden!#REF!&lt;&gt;"",Wedstrijden!#REF!,"")</f>
        <v>#REF!</v>
      </c>
      <c r="G1261" s="17" t="e">
        <f>IF(Wedstrijden!#REF!="Indoor",1,0)</f>
        <v>#REF!</v>
      </c>
      <c r="H1261" s="17" t="e">
        <f>Wedstrijden!#REF!</f>
        <v>#REF!</v>
      </c>
      <c r="I1261" s="17" t="e">
        <f>IF(Wedstrijden!#REF!="Nee",0,IF(Wedstrijden!#REF!="Ja",1,""))</f>
        <v>#REF!</v>
      </c>
      <c r="J1261" s="17" t="e">
        <f>IF(Wedstrijden!#REF!&lt;&gt;"",Wedstrijden!#REF!,"")</f>
        <v>#REF!</v>
      </c>
      <c r="W1261" s="18"/>
      <c r="AE1261" s="18"/>
      <c r="AN1261" s="18"/>
      <c r="AU1261" s="18"/>
      <c r="BA1261" s="18"/>
      <c r="BE1261" s="18"/>
      <c r="BJ1261" s="17" t="str">
        <f>IF(COUNTA(Wedstrijden!O1082:Y1082)&lt;&gt;0,1,"")</f>
        <v/>
      </c>
      <c r="BK1261" s="17" t="str">
        <f t="shared" si="114"/>
        <v/>
      </c>
      <c r="BL1261" s="17" t="str">
        <f>IF(Wedstrijden!O1082="x","AA","")</f>
        <v/>
      </c>
      <c r="BM1261" s="17" t="str">
        <f>IF(Wedstrijden!P1082="x","A","")</f>
        <v/>
      </c>
      <c r="BN1261" s="17" t="str">
        <f>IF(Wedstrijden!Q1082="x","B1","")</f>
        <v/>
      </c>
      <c r="BO1261" s="17" t="e">
        <f>IF(Wedstrijden!#REF!="x","BB","")</f>
        <v>#REF!</v>
      </c>
      <c r="BP1261" s="17" t="str">
        <f>IF(Wedstrijden!S1082="x","B","")</f>
        <v/>
      </c>
      <c r="BQ1261" s="17" t="str">
        <f>IF(Wedstrijden!T1082="x","L1","")</f>
        <v/>
      </c>
      <c r="BR1261" s="17" t="str">
        <f>IF(Wedstrijden!U1082="x","L2","")</f>
        <v/>
      </c>
      <c r="BS1261" s="17" t="str">
        <f>IF(Wedstrijden!V1082="x","M1","")</f>
        <v/>
      </c>
      <c r="BT1261" s="17" t="str">
        <f>IF(Wedstrijden!W1082="x","M2","")</f>
        <v/>
      </c>
      <c r="BU1261" s="17" t="str">
        <f>IF(Wedstrijden!X1082="x","Z1","")</f>
        <v/>
      </c>
      <c r="BV1261" s="17" t="str">
        <f>IF(Wedstrijden!Y1082="x","Z2","")</f>
        <v/>
      </c>
      <c r="BW1261" s="17" t="str">
        <f>IF(COUNTA(Wedstrijden!F1082:N1082)&lt;&gt;0,1,"")</f>
        <v/>
      </c>
      <c r="BX1261" s="17" t="str">
        <f t="shared" si="115"/>
        <v/>
      </c>
      <c r="BY1261" s="17" t="str">
        <f>IF(Wedstrijden!F1082="x","BB","")</f>
        <v/>
      </c>
      <c r="BZ1261" s="17" t="str">
        <f>IF(Wedstrijden!G1082="x","B","")</f>
        <v/>
      </c>
      <c r="CA1261" s="17" t="str">
        <f>IF(Wedstrijden!H1082="x","L1","")</f>
        <v/>
      </c>
      <c r="CB1261" s="17" t="str">
        <f>IF(Wedstrijden!I1082="x","L2","")</f>
        <v/>
      </c>
      <c r="CC1261" s="17" t="str">
        <f>IF(Wedstrijden!J1082="x","M1","")</f>
        <v/>
      </c>
      <c r="CD1261" s="17" t="str">
        <f>IF(Wedstrijden!K1082="x","M2","")</f>
        <v/>
      </c>
      <c r="CE1261" s="17" t="str">
        <f>IF(Wedstrijden!L1082="x","Z1","")</f>
        <v/>
      </c>
      <c r="CF1261" s="17" t="str">
        <f>IF(Wedstrijden!M1082="x","Z2","")</f>
        <v/>
      </c>
      <c r="CG1261" s="17" t="str">
        <f>IF(Wedstrijden!N1082="x","ZZL","")</f>
        <v/>
      </c>
      <c r="CL1261" s="17" t="str">
        <f>IF(COUNTA(Wedstrijden!AG1082:AN1082)&lt;&gt;0,2,"")</f>
        <v/>
      </c>
      <c r="CM1261" s="17" t="str">
        <f t="shared" si="116"/>
        <v/>
      </c>
      <c r="CN1261" s="17" t="str">
        <f>IF(Wedstrijden!AG1082="x","AA","")</f>
        <v/>
      </c>
      <c r="CO1261" s="17" t="str">
        <f>IF(Wedstrijden!AH1082="x","A","")</f>
        <v/>
      </c>
      <c r="CP1261" s="17" t="str">
        <f>IF(Wedstrijden!AI1082="x","BB","")</f>
        <v/>
      </c>
      <c r="CQ1261" s="17" t="str">
        <f>IF(Wedstrijden!AJ1082="x","B","")</f>
        <v/>
      </c>
      <c r="CR1261" s="17" t="str">
        <f>IF(Wedstrijden!AK1082="x","L","")</f>
        <v/>
      </c>
      <c r="CS1261" s="17" t="str">
        <f>IF(Wedstrijden!AL1082="x","M","")</f>
        <v/>
      </c>
      <c r="CT1261" s="17" t="str">
        <f>IF(Wedstrijden!AM1082="x","Z","")</f>
        <v/>
      </c>
      <c r="CU1261" s="17" t="str">
        <f>IF(Wedstrijden!AN1082="x","ZZ","")</f>
        <v/>
      </c>
      <c r="CV1261" s="17" t="str">
        <f>IF(COUNTA(Wedstrijden!Z1082:AF1082)&lt;&gt;0,2,"")</f>
        <v/>
      </c>
      <c r="CW1261" s="17" t="str">
        <f t="shared" si="117"/>
        <v/>
      </c>
      <c r="CX1261" s="17" t="str">
        <f>IF(Wedstrijden!Z1082="x","BB","")</f>
        <v/>
      </c>
      <c r="CY1261" s="17" t="str">
        <f>IF(Wedstrijden!AA1082="x","B","")</f>
        <v/>
      </c>
      <c r="CZ1261" s="17" t="str">
        <f>IF(Wedstrijden!AB1082="x","L","")</f>
        <v/>
      </c>
      <c r="DA1261" s="17" t="str">
        <f>IF(Wedstrijden!AC1082="x","M","")</f>
        <v/>
      </c>
      <c r="DB1261" s="17" t="str">
        <f>IF(Wedstrijden!AD1082="x","Z","")</f>
        <v/>
      </c>
      <c r="DC1261" s="17" t="str">
        <f>IF(Wedstrijden!AE1082="x","ZZ","")</f>
        <v/>
      </c>
      <c r="DD1261" s="17" t="str">
        <f>IF(Wedstrijden!AF1082="x","1.40","")</f>
        <v/>
      </c>
      <c r="DE1261" s="17" t="str">
        <f>IF(COUNTA(Wedstrijden!AP1082:AR1082)&lt;&gt;0,6,"")</f>
        <v/>
      </c>
      <c r="DF1261" s="17" t="str">
        <f t="shared" si="118"/>
        <v/>
      </c>
      <c r="DG1261" s="17" t="str">
        <f>IF(Wedstrijden!AP1082="x","L","")</f>
        <v/>
      </c>
      <c r="DH1261" s="17" t="str">
        <f>IF(Wedstrijden!AQ1082="x","M","")</f>
        <v/>
      </c>
      <c r="DI1261" s="17" t="str">
        <f>IF(Wedstrijden!AR1082="x","Z","")</f>
        <v/>
      </c>
      <c r="DJ1261" s="17" t="str">
        <f>IF(Wedstrijden!AS1082="x","Z","")</f>
        <v/>
      </c>
      <c r="DK1261" s="17" t="str">
        <f>IF(COUNTA(Wedstrijden!AU1082:AW1082)&lt;&gt;0,6,"")</f>
        <v/>
      </c>
      <c r="DL1261" s="17" t="str">
        <f t="shared" si="119"/>
        <v/>
      </c>
      <c r="DM1261" s="17" t="str">
        <f>IF(Wedstrijden!AU1082="x","L","")</f>
        <v/>
      </c>
      <c r="DN1261" s="17" t="str">
        <f>IF(Wedstrijden!AV1082="x","M","")</f>
        <v/>
      </c>
      <c r="DO1261" s="17" t="str">
        <f>IF(Wedstrijden!AW1082="x","Z","")</f>
        <v/>
      </c>
      <c r="DP1261" s="17" t="str">
        <f>IF(Wedstrijden!AX1082="x","Z","")</f>
        <v/>
      </c>
    </row>
    <row r="1262" spans="1:120" ht="14.4" x14ac:dyDescent="0.3">
      <c r="A1262" s="21">
        <f>Wedstrijden!A1083</f>
        <v>0</v>
      </c>
      <c r="B1262" s="17" t="str">
        <f>IFERROR(VLOOKUP(Wedstrijden!#REF!,#REF!,2,FALSE),"")</f>
        <v/>
      </c>
      <c r="C1262" s="17" t="e">
        <f>Wedstrijden!#REF!</f>
        <v>#REF!</v>
      </c>
      <c r="D1262" s="17" t="str">
        <f>IFERROR(VLOOKUP(Wedstrijden!#REF!,#REF!,2,FALSE),"")</f>
        <v/>
      </c>
      <c r="E1262" s="17" t="str">
        <f>IFERROR(VLOOKUP(Wedstrijden!#REF!,#REF!,5,FALSE),"")</f>
        <v/>
      </c>
      <c r="F1262" s="17" t="e">
        <f>IF(Wedstrijden!#REF!&lt;&gt;"",Wedstrijden!#REF!,"")</f>
        <v>#REF!</v>
      </c>
      <c r="G1262" s="17" t="e">
        <f>IF(Wedstrijden!#REF!="Indoor",1,0)</f>
        <v>#REF!</v>
      </c>
      <c r="H1262" s="17" t="e">
        <f>Wedstrijden!#REF!</f>
        <v>#REF!</v>
      </c>
      <c r="I1262" s="17" t="e">
        <f>IF(Wedstrijden!#REF!="Nee",0,IF(Wedstrijden!#REF!="Ja",1,""))</f>
        <v>#REF!</v>
      </c>
      <c r="J1262" s="17" t="e">
        <f>IF(Wedstrijden!#REF!&lt;&gt;"",Wedstrijden!#REF!,"")</f>
        <v>#REF!</v>
      </c>
      <c r="W1262" s="18"/>
      <c r="AE1262" s="18"/>
      <c r="AN1262" s="18"/>
      <c r="AU1262" s="18"/>
      <c r="BA1262" s="18"/>
      <c r="BE1262" s="18"/>
      <c r="BJ1262" s="17" t="str">
        <f>IF(COUNTA(Wedstrijden!O1083:Y1083)&lt;&gt;0,1,"")</f>
        <v/>
      </c>
      <c r="BK1262" s="17" t="str">
        <f t="shared" si="114"/>
        <v/>
      </c>
      <c r="BL1262" s="17" t="str">
        <f>IF(Wedstrijden!O1083="x","AA","")</f>
        <v/>
      </c>
      <c r="BM1262" s="17" t="str">
        <f>IF(Wedstrijden!P1083="x","A","")</f>
        <v/>
      </c>
      <c r="BN1262" s="17" t="str">
        <f>IF(Wedstrijden!Q1083="x","B1","")</f>
        <v/>
      </c>
      <c r="BO1262" s="17" t="e">
        <f>IF(Wedstrijden!#REF!="x","BB","")</f>
        <v>#REF!</v>
      </c>
      <c r="BP1262" s="17" t="str">
        <f>IF(Wedstrijden!S1083="x","B","")</f>
        <v/>
      </c>
      <c r="BQ1262" s="17" t="str">
        <f>IF(Wedstrijden!T1083="x","L1","")</f>
        <v/>
      </c>
      <c r="BR1262" s="17" t="str">
        <f>IF(Wedstrijden!U1083="x","L2","")</f>
        <v/>
      </c>
      <c r="BS1262" s="17" t="str">
        <f>IF(Wedstrijden!V1083="x","M1","")</f>
        <v/>
      </c>
      <c r="BT1262" s="17" t="str">
        <f>IF(Wedstrijden!W1083="x","M2","")</f>
        <v/>
      </c>
      <c r="BU1262" s="17" t="str">
        <f>IF(Wedstrijden!X1083="x","Z1","")</f>
        <v/>
      </c>
      <c r="BV1262" s="17" t="str">
        <f>IF(Wedstrijden!Y1083="x","Z2","")</f>
        <v/>
      </c>
      <c r="BW1262" s="17" t="str">
        <f>IF(COUNTA(Wedstrijden!F1083:N1083)&lt;&gt;0,1,"")</f>
        <v/>
      </c>
      <c r="BX1262" s="17" t="str">
        <f t="shared" si="115"/>
        <v/>
      </c>
      <c r="BY1262" s="17" t="str">
        <f>IF(Wedstrijden!F1083="x","BB","")</f>
        <v/>
      </c>
      <c r="BZ1262" s="17" t="str">
        <f>IF(Wedstrijden!G1083="x","B","")</f>
        <v/>
      </c>
      <c r="CA1262" s="17" t="str">
        <f>IF(Wedstrijden!H1083="x","L1","")</f>
        <v/>
      </c>
      <c r="CB1262" s="17" t="str">
        <f>IF(Wedstrijden!I1083="x","L2","")</f>
        <v/>
      </c>
      <c r="CC1262" s="17" t="str">
        <f>IF(Wedstrijden!J1083="x","M1","")</f>
        <v/>
      </c>
      <c r="CD1262" s="17" t="str">
        <f>IF(Wedstrijden!K1083="x","M2","")</f>
        <v/>
      </c>
      <c r="CE1262" s="17" t="str">
        <f>IF(Wedstrijden!L1083="x","Z1","")</f>
        <v/>
      </c>
      <c r="CF1262" s="17" t="str">
        <f>IF(Wedstrijden!M1083="x","Z2","")</f>
        <v/>
      </c>
      <c r="CG1262" s="17" t="str">
        <f>IF(Wedstrijden!N1083="x","ZZL","")</f>
        <v/>
      </c>
      <c r="CL1262" s="17" t="str">
        <f>IF(COUNTA(Wedstrijden!AG1083:AN1083)&lt;&gt;0,2,"")</f>
        <v/>
      </c>
      <c r="CM1262" s="17" t="str">
        <f t="shared" si="116"/>
        <v/>
      </c>
      <c r="CN1262" s="17" t="str">
        <f>IF(Wedstrijden!AG1083="x","AA","")</f>
        <v/>
      </c>
      <c r="CO1262" s="17" t="str">
        <f>IF(Wedstrijden!AH1083="x","A","")</f>
        <v/>
      </c>
      <c r="CP1262" s="17" t="str">
        <f>IF(Wedstrijden!AI1083="x","BB","")</f>
        <v/>
      </c>
      <c r="CQ1262" s="17" t="str">
        <f>IF(Wedstrijden!AJ1083="x","B","")</f>
        <v/>
      </c>
      <c r="CR1262" s="17" t="str">
        <f>IF(Wedstrijden!AK1083="x","L","")</f>
        <v/>
      </c>
      <c r="CS1262" s="17" t="str">
        <f>IF(Wedstrijden!AL1083="x","M","")</f>
        <v/>
      </c>
      <c r="CT1262" s="17" t="str">
        <f>IF(Wedstrijden!AM1083="x","Z","")</f>
        <v/>
      </c>
      <c r="CU1262" s="17" t="str">
        <f>IF(Wedstrijden!AN1083="x","ZZ","")</f>
        <v/>
      </c>
      <c r="CV1262" s="17" t="str">
        <f>IF(COUNTA(Wedstrijden!Z1083:AF1083)&lt;&gt;0,2,"")</f>
        <v/>
      </c>
      <c r="CW1262" s="17" t="str">
        <f t="shared" si="117"/>
        <v/>
      </c>
      <c r="CX1262" s="17" t="str">
        <f>IF(Wedstrijden!Z1083="x","BB","")</f>
        <v/>
      </c>
      <c r="CY1262" s="17" t="str">
        <f>IF(Wedstrijden!AA1083="x","B","")</f>
        <v/>
      </c>
      <c r="CZ1262" s="17" t="str">
        <f>IF(Wedstrijden!AB1083="x","L","")</f>
        <v/>
      </c>
      <c r="DA1262" s="17" t="str">
        <f>IF(Wedstrijden!AC1083="x","M","")</f>
        <v/>
      </c>
      <c r="DB1262" s="17" t="str">
        <f>IF(Wedstrijden!AD1083="x","Z","")</f>
        <v/>
      </c>
      <c r="DC1262" s="17" t="str">
        <f>IF(Wedstrijden!AE1083="x","ZZ","")</f>
        <v/>
      </c>
      <c r="DD1262" s="17" t="str">
        <f>IF(Wedstrijden!AF1083="x","1.40","")</f>
        <v/>
      </c>
      <c r="DE1262" s="17" t="str">
        <f>IF(COUNTA(Wedstrijden!AP1083:AR1083)&lt;&gt;0,6,"")</f>
        <v/>
      </c>
      <c r="DF1262" s="17" t="str">
        <f t="shared" si="118"/>
        <v/>
      </c>
      <c r="DG1262" s="17" t="str">
        <f>IF(Wedstrijden!AP1083="x","L","")</f>
        <v/>
      </c>
      <c r="DH1262" s="17" t="str">
        <f>IF(Wedstrijden!AQ1083="x","M","")</f>
        <v/>
      </c>
      <c r="DI1262" s="17" t="str">
        <f>IF(Wedstrijden!AR1083="x","Z","")</f>
        <v/>
      </c>
      <c r="DJ1262" s="17" t="str">
        <f>IF(Wedstrijden!AS1083="x","Z","")</f>
        <v/>
      </c>
      <c r="DK1262" s="17" t="str">
        <f>IF(COUNTA(Wedstrijden!AU1083:AW1083)&lt;&gt;0,6,"")</f>
        <v/>
      </c>
      <c r="DL1262" s="17" t="str">
        <f t="shared" si="119"/>
        <v/>
      </c>
      <c r="DM1262" s="17" t="str">
        <f>IF(Wedstrijden!AU1083="x","L","")</f>
        <v/>
      </c>
      <c r="DN1262" s="17" t="str">
        <f>IF(Wedstrijden!AV1083="x","M","")</f>
        <v/>
      </c>
      <c r="DO1262" s="17" t="str">
        <f>IF(Wedstrijden!AW1083="x","Z","")</f>
        <v/>
      </c>
      <c r="DP1262" s="17" t="str">
        <f>IF(Wedstrijden!AX1083="x","Z","")</f>
        <v/>
      </c>
    </row>
    <row r="1263" spans="1:120" ht="14.4" x14ac:dyDescent="0.3">
      <c r="A1263" s="21">
        <f>Wedstrijden!A1084</f>
        <v>0</v>
      </c>
      <c r="B1263" s="17" t="str">
        <f>IFERROR(VLOOKUP(Wedstrijden!#REF!,#REF!,2,FALSE),"")</f>
        <v/>
      </c>
      <c r="C1263" s="17" t="e">
        <f>Wedstrijden!#REF!</f>
        <v>#REF!</v>
      </c>
      <c r="D1263" s="17" t="str">
        <f>IFERROR(VLOOKUP(Wedstrijden!#REF!,#REF!,2,FALSE),"")</f>
        <v/>
      </c>
      <c r="E1263" s="17" t="str">
        <f>IFERROR(VLOOKUP(Wedstrijden!#REF!,#REF!,5,FALSE),"")</f>
        <v/>
      </c>
      <c r="F1263" s="17" t="e">
        <f>IF(Wedstrijden!#REF!&lt;&gt;"",Wedstrijden!#REF!,"")</f>
        <v>#REF!</v>
      </c>
      <c r="G1263" s="17" t="e">
        <f>IF(Wedstrijden!#REF!="Indoor",1,0)</f>
        <v>#REF!</v>
      </c>
      <c r="H1263" s="17" t="e">
        <f>Wedstrijden!#REF!</f>
        <v>#REF!</v>
      </c>
      <c r="I1263" s="17" t="e">
        <f>IF(Wedstrijden!#REF!="Nee",0,IF(Wedstrijden!#REF!="Ja",1,""))</f>
        <v>#REF!</v>
      </c>
      <c r="J1263" s="17" t="e">
        <f>IF(Wedstrijden!#REF!&lt;&gt;"",Wedstrijden!#REF!,"")</f>
        <v>#REF!</v>
      </c>
      <c r="W1263" s="18"/>
      <c r="AE1263" s="18"/>
      <c r="AN1263" s="18"/>
      <c r="AU1263" s="18"/>
      <c r="BA1263" s="18"/>
      <c r="BE1263" s="18"/>
      <c r="BJ1263" s="17" t="str">
        <f>IF(COUNTA(Wedstrijden!O1084:Y1084)&lt;&gt;0,1,"")</f>
        <v/>
      </c>
      <c r="BK1263" s="17" t="str">
        <f t="shared" si="114"/>
        <v/>
      </c>
      <c r="BL1263" s="17" t="str">
        <f>IF(Wedstrijden!O1084="x","AA","")</f>
        <v/>
      </c>
      <c r="BM1263" s="17" t="str">
        <f>IF(Wedstrijden!P1084="x","A","")</f>
        <v/>
      </c>
      <c r="BN1263" s="17" t="str">
        <f>IF(Wedstrijden!Q1084="x","B1","")</f>
        <v/>
      </c>
      <c r="BO1263" s="17" t="e">
        <f>IF(Wedstrijden!#REF!="x","BB","")</f>
        <v>#REF!</v>
      </c>
      <c r="BP1263" s="17" t="str">
        <f>IF(Wedstrijden!S1084="x","B","")</f>
        <v/>
      </c>
      <c r="BQ1263" s="17" t="str">
        <f>IF(Wedstrijden!T1084="x","L1","")</f>
        <v/>
      </c>
      <c r="BR1263" s="17" t="str">
        <f>IF(Wedstrijden!U1084="x","L2","")</f>
        <v/>
      </c>
      <c r="BS1263" s="17" t="str">
        <f>IF(Wedstrijden!V1084="x","M1","")</f>
        <v/>
      </c>
      <c r="BT1263" s="17" t="str">
        <f>IF(Wedstrijden!W1084="x","M2","")</f>
        <v/>
      </c>
      <c r="BU1263" s="17" t="str">
        <f>IF(Wedstrijden!X1084="x","Z1","")</f>
        <v/>
      </c>
      <c r="BV1263" s="17" t="str">
        <f>IF(Wedstrijden!Y1084="x","Z2","")</f>
        <v/>
      </c>
      <c r="BW1263" s="17" t="str">
        <f>IF(COUNTA(Wedstrijden!F1084:N1084)&lt;&gt;0,1,"")</f>
        <v/>
      </c>
      <c r="BX1263" s="17" t="str">
        <f t="shared" si="115"/>
        <v/>
      </c>
      <c r="BY1263" s="17" t="str">
        <f>IF(Wedstrijden!F1084="x","BB","")</f>
        <v/>
      </c>
      <c r="BZ1263" s="17" t="str">
        <f>IF(Wedstrijden!G1084="x","B","")</f>
        <v/>
      </c>
      <c r="CA1263" s="17" t="str">
        <f>IF(Wedstrijden!H1084="x","L1","")</f>
        <v/>
      </c>
      <c r="CB1263" s="17" t="str">
        <f>IF(Wedstrijden!I1084="x","L2","")</f>
        <v/>
      </c>
      <c r="CC1263" s="17" t="str">
        <f>IF(Wedstrijden!J1084="x","M1","")</f>
        <v/>
      </c>
      <c r="CD1263" s="17" t="str">
        <f>IF(Wedstrijden!K1084="x","M2","")</f>
        <v/>
      </c>
      <c r="CE1263" s="17" t="str">
        <f>IF(Wedstrijden!L1084="x","Z1","")</f>
        <v/>
      </c>
      <c r="CF1263" s="17" t="str">
        <f>IF(Wedstrijden!M1084="x","Z2","")</f>
        <v/>
      </c>
      <c r="CG1263" s="17" t="str">
        <f>IF(Wedstrijden!N1084="x","ZZL","")</f>
        <v/>
      </c>
      <c r="CL1263" s="17" t="str">
        <f>IF(COUNTA(Wedstrijden!AG1084:AN1084)&lt;&gt;0,2,"")</f>
        <v/>
      </c>
      <c r="CM1263" s="17" t="str">
        <f t="shared" si="116"/>
        <v/>
      </c>
      <c r="CN1263" s="17" t="str">
        <f>IF(Wedstrijden!AG1084="x","AA","")</f>
        <v/>
      </c>
      <c r="CO1263" s="17" t="str">
        <f>IF(Wedstrijden!AH1084="x","A","")</f>
        <v/>
      </c>
      <c r="CP1263" s="17" t="str">
        <f>IF(Wedstrijden!AI1084="x","BB","")</f>
        <v/>
      </c>
      <c r="CQ1263" s="17" t="str">
        <f>IF(Wedstrijden!AJ1084="x","B","")</f>
        <v/>
      </c>
      <c r="CR1263" s="17" t="str">
        <f>IF(Wedstrijden!AK1084="x","L","")</f>
        <v/>
      </c>
      <c r="CS1263" s="17" t="str">
        <f>IF(Wedstrijden!AL1084="x","M","")</f>
        <v/>
      </c>
      <c r="CT1263" s="17" t="str">
        <f>IF(Wedstrijden!AM1084="x","Z","")</f>
        <v/>
      </c>
      <c r="CU1263" s="17" t="str">
        <f>IF(Wedstrijden!AN1084="x","ZZ","")</f>
        <v/>
      </c>
      <c r="CV1263" s="17" t="str">
        <f>IF(COUNTA(Wedstrijden!Z1084:AF1084)&lt;&gt;0,2,"")</f>
        <v/>
      </c>
      <c r="CW1263" s="17" t="str">
        <f t="shared" si="117"/>
        <v/>
      </c>
      <c r="CX1263" s="17" t="str">
        <f>IF(Wedstrijden!Z1084="x","BB","")</f>
        <v/>
      </c>
      <c r="CY1263" s="17" t="str">
        <f>IF(Wedstrijden!AA1084="x","B","")</f>
        <v/>
      </c>
      <c r="CZ1263" s="17" t="str">
        <f>IF(Wedstrijden!AB1084="x","L","")</f>
        <v/>
      </c>
      <c r="DA1263" s="17" t="str">
        <f>IF(Wedstrijden!AC1084="x","M","")</f>
        <v/>
      </c>
      <c r="DB1263" s="17" t="str">
        <f>IF(Wedstrijden!AD1084="x","Z","")</f>
        <v/>
      </c>
      <c r="DC1263" s="17" t="str">
        <f>IF(Wedstrijden!AE1084="x","ZZ","")</f>
        <v/>
      </c>
      <c r="DD1263" s="17" t="str">
        <f>IF(Wedstrijden!AF1084="x","1.40","")</f>
        <v/>
      </c>
      <c r="DE1263" s="17" t="str">
        <f>IF(COUNTA(Wedstrijden!AP1084:AR1084)&lt;&gt;0,6,"")</f>
        <v/>
      </c>
      <c r="DF1263" s="17" t="str">
        <f t="shared" si="118"/>
        <v/>
      </c>
      <c r="DG1263" s="17" t="str">
        <f>IF(Wedstrijden!AP1084="x","L","")</f>
        <v/>
      </c>
      <c r="DH1263" s="17" t="str">
        <f>IF(Wedstrijden!AQ1084="x","M","")</f>
        <v/>
      </c>
      <c r="DI1263" s="17" t="str">
        <f>IF(Wedstrijden!AR1084="x","Z","")</f>
        <v/>
      </c>
      <c r="DJ1263" s="17" t="str">
        <f>IF(Wedstrijden!AS1084="x","Z","")</f>
        <v/>
      </c>
      <c r="DK1263" s="17" t="str">
        <f>IF(COUNTA(Wedstrijden!AU1084:AW1084)&lt;&gt;0,6,"")</f>
        <v/>
      </c>
      <c r="DL1263" s="17" t="str">
        <f t="shared" si="119"/>
        <v/>
      </c>
      <c r="DM1263" s="17" t="str">
        <f>IF(Wedstrijden!AU1084="x","L","")</f>
        <v/>
      </c>
      <c r="DN1263" s="17" t="str">
        <f>IF(Wedstrijden!AV1084="x","M","")</f>
        <v/>
      </c>
      <c r="DO1263" s="17" t="str">
        <f>IF(Wedstrijden!AW1084="x","Z","")</f>
        <v/>
      </c>
      <c r="DP1263" s="17" t="str">
        <f>IF(Wedstrijden!AX1084="x","Z","")</f>
        <v/>
      </c>
    </row>
    <row r="1264" spans="1:120" ht="14.4" x14ac:dyDescent="0.3">
      <c r="A1264" s="21">
        <f>Wedstrijden!A1085</f>
        <v>0</v>
      </c>
      <c r="B1264" s="17" t="str">
        <f>IFERROR(VLOOKUP(Wedstrijden!#REF!,#REF!,2,FALSE),"")</f>
        <v/>
      </c>
      <c r="C1264" s="17" t="e">
        <f>Wedstrijden!#REF!</f>
        <v>#REF!</v>
      </c>
      <c r="D1264" s="17" t="str">
        <f>IFERROR(VLOOKUP(Wedstrijden!#REF!,#REF!,2,FALSE),"")</f>
        <v/>
      </c>
      <c r="E1264" s="17" t="str">
        <f>IFERROR(VLOOKUP(Wedstrijden!#REF!,#REF!,5,FALSE),"")</f>
        <v/>
      </c>
      <c r="F1264" s="17" t="e">
        <f>IF(Wedstrijden!#REF!&lt;&gt;"",Wedstrijden!#REF!,"")</f>
        <v>#REF!</v>
      </c>
      <c r="G1264" s="17" t="e">
        <f>IF(Wedstrijden!#REF!="Indoor",1,0)</f>
        <v>#REF!</v>
      </c>
      <c r="H1264" s="17" t="e">
        <f>Wedstrijden!#REF!</f>
        <v>#REF!</v>
      </c>
      <c r="I1264" s="17" t="e">
        <f>IF(Wedstrijden!#REF!="Nee",0,IF(Wedstrijden!#REF!="Ja",1,""))</f>
        <v>#REF!</v>
      </c>
      <c r="J1264" s="17" t="e">
        <f>IF(Wedstrijden!#REF!&lt;&gt;"",Wedstrijden!#REF!,"")</f>
        <v>#REF!</v>
      </c>
      <c r="W1264" s="18"/>
      <c r="AE1264" s="18"/>
      <c r="AN1264" s="18"/>
      <c r="AU1264" s="18"/>
      <c r="BA1264" s="18"/>
      <c r="BE1264" s="18"/>
      <c r="BJ1264" s="17" t="str">
        <f>IF(COUNTA(Wedstrijden!O1085:Y1085)&lt;&gt;0,1,"")</f>
        <v/>
      </c>
      <c r="BK1264" s="17" t="str">
        <f t="shared" si="114"/>
        <v/>
      </c>
      <c r="BL1264" s="17" t="str">
        <f>IF(Wedstrijden!O1085="x","AA","")</f>
        <v/>
      </c>
      <c r="BM1264" s="17" t="str">
        <f>IF(Wedstrijden!P1085="x","A","")</f>
        <v/>
      </c>
      <c r="BN1264" s="17" t="str">
        <f>IF(Wedstrijden!Q1085="x","B1","")</f>
        <v/>
      </c>
      <c r="BO1264" s="17" t="e">
        <f>IF(Wedstrijden!#REF!="x","BB","")</f>
        <v>#REF!</v>
      </c>
      <c r="BP1264" s="17" t="str">
        <f>IF(Wedstrijden!S1085="x","B","")</f>
        <v/>
      </c>
      <c r="BQ1264" s="17" t="str">
        <f>IF(Wedstrijden!T1085="x","L1","")</f>
        <v/>
      </c>
      <c r="BR1264" s="17" t="str">
        <f>IF(Wedstrijden!U1085="x","L2","")</f>
        <v/>
      </c>
      <c r="BS1264" s="17" t="str">
        <f>IF(Wedstrijden!V1085="x","M1","")</f>
        <v/>
      </c>
      <c r="BT1264" s="17" t="str">
        <f>IF(Wedstrijden!W1085="x","M2","")</f>
        <v/>
      </c>
      <c r="BU1264" s="17" t="str">
        <f>IF(Wedstrijden!X1085="x","Z1","")</f>
        <v/>
      </c>
      <c r="BV1264" s="17" t="str">
        <f>IF(Wedstrijden!Y1085="x","Z2","")</f>
        <v/>
      </c>
      <c r="BW1264" s="17" t="str">
        <f>IF(COUNTA(Wedstrijden!F1085:N1085)&lt;&gt;0,1,"")</f>
        <v/>
      </c>
      <c r="BX1264" s="17" t="str">
        <f t="shared" si="115"/>
        <v/>
      </c>
      <c r="BY1264" s="17" t="str">
        <f>IF(Wedstrijden!F1085="x","BB","")</f>
        <v/>
      </c>
      <c r="BZ1264" s="17" t="str">
        <f>IF(Wedstrijden!G1085="x","B","")</f>
        <v/>
      </c>
      <c r="CA1264" s="17" t="str">
        <f>IF(Wedstrijden!H1085="x","L1","")</f>
        <v/>
      </c>
      <c r="CB1264" s="17" t="str">
        <f>IF(Wedstrijden!I1085="x","L2","")</f>
        <v/>
      </c>
      <c r="CC1264" s="17" t="str">
        <f>IF(Wedstrijden!J1085="x","M1","")</f>
        <v/>
      </c>
      <c r="CD1264" s="17" t="str">
        <f>IF(Wedstrijden!K1085="x","M2","")</f>
        <v/>
      </c>
      <c r="CE1264" s="17" t="str">
        <f>IF(Wedstrijden!L1085="x","Z1","")</f>
        <v/>
      </c>
      <c r="CF1264" s="17" t="str">
        <f>IF(Wedstrijden!M1085="x","Z2","")</f>
        <v/>
      </c>
      <c r="CG1264" s="17" t="str">
        <f>IF(Wedstrijden!N1085="x","ZZL","")</f>
        <v/>
      </c>
      <c r="CL1264" s="17" t="str">
        <f>IF(COUNTA(Wedstrijden!AG1085:AN1085)&lt;&gt;0,2,"")</f>
        <v/>
      </c>
      <c r="CM1264" s="17" t="str">
        <f t="shared" si="116"/>
        <v/>
      </c>
      <c r="CN1264" s="17" t="str">
        <f>IF(Wedstrijden!AG1085="x","AA","")</f>
        <v/>
      </c>
      <c r="CO1264" s="17" t="str">
        <f>IF(Wedstrijden!AH1085="x","A","")</f>
        <v/>
      </c>
      <c r="CP1264" s="17" t="str">
        <f>IF(Wedstrijden!AI1085="x","BB","")</f>
        <v/>
      </c>
      <c r="CQ1264" s="17" t="str">
        <f>IF(Wedstrijden!AJ1085="x","B","")</f>
        <v/>
      </c>
      <c r="CR1264" s="17" t="str">
        <f>IF(Wedstrijden!AK1085="x","L","")</f>
        <v/>
      </c>
      <c r="CS1264" s="17" t="str">
        <f>IF(Wedstrijden!AL1085="x","M","")</f>
        <v/>
      </c>
      <c r="CT1264" s="17" t="str">
        <f>IF(Wedstrijden!AM1085="x","Z","")</f>
        <v/>
      </c>
      <c r="CU1264" s="17" t="str">
        <f>IF(Wedstrijden!AN1085="x","ZZ","")</f>
        <v/>
      </c>
      <c r="CV1264" s="17" t="str">
        <f>IF(COUNTA(Wedstrijden!Z1085:AF1085)&lt;&gt;0,2,"")</f>
        <v/>
      </c>
      <c r="CW1264" s="17" t="str">
        <f t="shared" si="117"/>
        <v/>
      </c>
      <c r="CX1264" s="17" t="str">
        <f>IF(Wedstrijden!Z1085="x","BB","")</f>
        <v/>
      </c>
      <c r="CY1264" s="17" t="str">
        <f>IF(Wedstrijden!AA1085="x","B","")</f>
        <v/>
      </c>
      <c r="CZ1264" s="17" t="str">
        <f>IF(Wedstrijden!AB1085="x","L","")</f>
        <v/>
      </c>
      <c r="DA1264" s="17" t="str">
        <f>IF(Wedstrijden!AC1085="x","M","")</f>
        <v/>
      </c>
      <c r="DB1264" s="17" t="str">
        <f>IF(Wedstrijden!AD1085="x","Z","")</f>
        <v/>
      </c>
      <c r="DC1264" s="17" t="str">
        <f>IF(Wedstrijden!AE1085="x","ZZ","")</f>
        <v/>
      </c>
      <c r="DD1264" s="17" t="str">
        <f>IF(Wedstrijden!AF1085="x","1.40","")</f>
        <v/>
      </c>
      <c r="DE1264" s="17" t="str">
        <f>IF(COUNTA(Wedstrijden!AP1085:AR1085)&lt;&gt;0,6,"")</f>
        <v/>
      </c>
      <c r="DF1264" s="17" t="str">
        <f t="shared" si="118"/>
        <v/>
      </c>
      <c r="DG1264" s="17" t="str">
        <f>IF(Wedstrijden!AP1085="x","L","")</f>
        <v/>
      </c>
      <c r="DH1264" s="17" t="str">
        <f>IF(Wedstrijden!AQ1085="x","M","")</f>
        <v/>
      </c>
      <c r="DI1264" s="17" t="str">
        <f>IF(Wedstrijden!AR1085="x","Z","")</f>
        <v/>
      </c>
      <c r="DJ1264" s="17" t="str">
        <f>IF(Wedstrijden!AS1085="x","Z","")</f>
        <v/>
      </c>
      <c r="DK1264" s="17" t="str">
        <f>IF(COUNTA(Wedstrijden!AU1085:AW1085)&lt;&gt;0,6,"")</f>
        <v/>
      </c>
      <c r="DL1264" s="17" t="str">
        <f t="shared" si="119"/>
        <v/>
      </c>
      <c r="DM1264" s="17" t="str">
        <f>IF(Wedstrijden!AU1085="x","L","")</f>
        <v/>
      </c>
      <c r="DN1264" s="17" t="str">
        <f>IF(Wedstrijden!AV1085="x","M","")</f>
        <v/>
      </c>
      <c r="DO1264" s="17" t="str">
        <f>IF(Wedstrijden!AW1085="x","Z","")</f>
        <v/>
      </c>
      <c r="DP1264" s="17" t="str">
        <f>IF(Wedstrijden!AX1085="x","Z","")</f>
        <v/>
      </c>
    </row>
    <row r="1265" spans="1:120" ht="14.4" x14ac:dyDescent="0.3">
      <c r="A1265" s="21">
        <f>Wedstrijden!A1086</f>
        <v>0</v>
      </c>
      <c r="B1265" s="17" t="str">
        <f>IFERROR(VLOOKUP(Wedstrijden!#REF!,#REF!,2,FALSE),"")</f>
        <v/>
      </c>
      <c r="C1265" s="17" t="e">
        <f>Wedstrijden!#REF!</f>
        <v>#REF!</v>
      </c>
      <c r="D1265" s="17" t="str">
        <f>IFERROR(VLOOKUP(Wedstrijden!#REF!,#REF!,2,FALSE),"")</f>
        <v/>
      </c>
      <c r="E1265" s="17" t="str">
        <f>IFERROR(VLOOKUP(Wedstrijden!#REF!,#REF!,5,FALSE),"")</f>
        <v/>
      </c>
      <c r="F1265" s="17" t="e">
        <f>IF(Wedstrijden!#REF!&lt;&gt;"",Wedstrijden!#REF!,"")</f>
        <v>#REF!</v>
      </c>
      <c r="G1265" s="17" t="e">
        <f>IF(Wedstrijden!#REF!="Indoor",1,0)</f>
        <v>#REF!</v>
      </c>
      <c r="H1265" s="17" t="e">
        <f>Wedstrijden!#REF!</f>
        <v>#REF!</v>
      </c>
      <c r="I1265" s="17" t="e">
        <f>IF(Wedstrijden!#REF!="Nee",0,IF(Wedstrijden!#REF!="Ja",1,""))</f>
        <v>#REF!</v>
      </c>
      <c r="J1265" s="17" t="e">
        <f>IF(Wedstrijden!#REF!&lt;&gt;"",Wedstrijden!#REF!,"")</f>
        <v>#REF!</v>
      </c>
      <c r="W1265" s="18"/>
      <c r="AE1265" s="18"/>
      <c r="AN1265" s="18"/>
      <c r="AU1265" s="18"/>
      <c r="BA1265" s="18"/>
      <c r="BE1265" s="18"/>
      <c r="BJ1265" s="17" t="str">
        <f>IF(COUNTA(Wedstrijden!O1086:Y1086)&lt;&gt;0,1,"")</f>
        <v/>
      </c>
      <c r="BK1265" s="17" t="str">
        <f t="shared" si="114"/>
        <v/>
      </c>
      <c r="BL1265" s="17" t="str">
        <f>IF(Wedstrijden!O1086="x","AA","")</f>
        <v/>
      </c>
      <c r="BM1265" s="17" t="str">
        <f>IF(Wedstrijden!P1086="x","A","")</f>
        <v/>
      </c>
      <c r="BN1265" s="17" t="str">
        <f>IF(Wedstrijden!Q1086="x","B1","")</f>
        <v/>
      </c>
      <c r="BO1265" s="17" t="e">
        <f>IF(Wedstrijden!#REF!="x","BB","")</f>
        <v>#REF!</v>
      </c>
      <c r="BP1265" s="17" t="str">
        <f>IF(Wedstrijden!S1086="x","B","")</f>
        <v/>
      </c>
      <c r="BQ1265" s="17" t="str">
        <f>IF(Wedstrijden!T1086="x","L1","")</f>
        <v/>
      </c>
      <c r="BR1265" s="17" t="str">
        <f>IF(Wedstrijden!U1086="x","L2","")</f>
        <v/>
      </c>
      <c r="BS1265" s="17" t="str">
        <f>IF(Wedstrijden!V1086="x","M1","")</f>
        <v/>
      </c>
      <c r="BT1265" s="17" t="str">
        <f>IF(Wedstrijden!W1086="x","M2","")</f>
        <v/>
      </c>
      <c r="BU1265" s="17" t="str">
        <f>IF(Wedstrijden!X1086="x","Z1","")</f>
        <v/>
      </c>
      <c r="BV1265" s="17" t="str">
        <f>IF(Wedstrijden!Y1086="x","Z2","")</f>
        <v/>
      </c>
      <c r="BW1265" s="17" t="str">
        <f>IF(COUNTA(Wedstrijden!F1086:N1086)&lt;&gt;0,1,"")</f>
        <v/>
      </c>
      <c r="BX1265" s="17" t="str">
        <f t="shared" si="115"/>
        <v/>
      </c>
      <c r="BY1265" s="17" t="str">
        <f>IF(Wedstrijden!F1086="x","BB","")</f>
        <v/>
      </c>
      <c r="BZ1265" s="17" t="str">
        <f>IF(Wedstrijden!G1086="x","B","")</f>
        <v/>
      </c>
      <c r="CA1265" s="17" t="str">
        <f>IF(Wedstrijden!H1086="x","L1","")</f>
        <v/>
      </c>
      <c r="CB1265" s="17" t="str">
        <f>IF(Wedstrijden!I1086="x","L2","")</f>
        <v/>
      </c>
      <c r="CC1265" s="17" t="str">
        <f>IF(Wedstrijden!J1086="x","M1","")</f>
        <v/>
      </c>
      <c r="CD1265" s="17" t="str">
        <f>IF(Wedstrijden!K1086="x","M2","")</f>
        <v/>
      </c>
      <c r="CE1265" s="17" t="str">
        <f>IF(Wedstrijden!L1086="x","Z1","")</f>
        <v/>
      </c>
      <c r="CF1265" s="17" t="str">
        <f>IF(Wedstrijden!M1086="x","Z2","")</f>
        <v/>
      </c>
      <c r="CG1265" s="17" t="str">
        <f>IF(Wedstrijden!N1086="x","ZZL","")</f>
        <v/>
      </c>
      <c r="CL1265" s="17" t="str">
        <f>IF(COUNTA(Wedstrijden!AG1086:AN1086)&lt;&gt;0,2,"")</f>
        <v/>
      </c>
      <c r="CM1265" s="17" t="str">
        <f t="shared" si="116"/>
        <v/>
      </c>
      <c r="CN1265" s="17" t="str">
        <f>IF(Wedstrijden!AG1086="x","AA","")</f>
        <v/>
      </c>
      <c r="CO1265" s="17" t="str">
        <f>IF(Wedstrijden!AH1086="x","A","")</f>
        <v/>
      </c>
      <c r="CP1265" s="17" t="str">
        <f>IF(Wedstrijden!AI1086="x","BB","")</f>
        <v/>
      </c>
      <c r="CQ1265" s="17" t="str">
        <f>IF(Wedstrijden!AJ1086="x","B","")</f>
        <v/>
      </c>
      <c r="CR1265" s="17" t="str">
        <f>IF(Wedstrijden!AK1086="x","L","")</f>
        <v/>
      </c>
      <c r="CS1265" s="17" t="str">
        <f>IF(Wedstrijden!AL1086="x","M","")</f>
        <v/>
      </c>
      <c r="CT1265" s="17" t="str">
        <f>IF(Wedstrijden!AM1086="x","Z","")</f>
        <v/>
      </c>
      <c r="CU1265" s="17" t="str">
        <f>IF(Wedstrijden!AN1086="x","ZZ","")</f>
        <v/>
      </c>
      <c r="CV1265" s="17" t="str">
        <f>IF(COUNTA(Wedstrijden!Z1086:AF1086)&lt;&gt;0,2,"")</f>
        <v/>
      </c>
      <c r="CW1265" s="17" t="str">
        <f t="shared" si="117"/>
        <v/>
      </c>
      <c r="CX1265" s="17" t="str">
        <f>IF(Wedstrijden!Z1086="x","BB","")</f>
        <v/>
      </c>
      <c r="CY1265" s="17" t="str">
        <f>IF(Wedstrijden!AA1086="x","B","")</f>
        <v/>
      </c>
      <c r="CZ1265" s="17" t="str">
        <f>IF(Wedstrijden!AB1086="x","L","")</f>
        <v/>
      </c>
      <c r="DA1265" s="17" t="str">
        <f>IF(Wedstrijden!AC1086="x","M","")</f>
        <v/>
      </c>
      <c r="DB1265" s="17" t="str">
        <f>IF(Wedstrijden!AD1086="x","Z","")</f>
        <v/>
      </c>
      <c r="DC1265" s="17" t="str">
        <f>IF(Wedstrijden!AE1086="x","ZZ","")</f>
        <v/>
      </c>
      <c r="DD1265" s="17" t="str">
        <f>IF(Wedstrijden!AF1086="x","1.40","")</f>
        <v/>
      </c>
      <c r="DE1265" s="17" t="str">
        <f>IF(COUNTA(Wedstrijden!AP1086:AR1086)&lt;&gt;0,6,"")</f>
        <v/>
      </c>
      <c r="DF1265" s="17" t="str">
        <f t="shared" si="118"/>
        <v/>
      </c>
      <c r="DG1265" s="17" t="str">
        <f>IF(Wedstrijden!AP1086="x","L","")</f>
        <v/>
      </c>
      <c r="DH1265" s="17" t="str">
        <f>IF(Wedstrijden!AQ1086="x","M","")</f>
        <v/>
      </c>
      <c r="DI1265" s="17" t="str">
        <f>IF(Wedstrijden!AR1086="x","Z","")</f>
        <v/>
      </c>
      <c r="DJ1265" s="17" t="str">
        <f>IF(Wedstrijden!AS1086="x","Z","")</f>
        <v/>
      </c>
      <c r="DK1265" s="17" t="str">
        <f>IF(COUNTA(Wedstrijden!AU1086:AW1086)&lt;&gt;0,6,"")</f>
        <v/>
      </c>
      <c r="DL1265" s="17" t="str">
        <f t="shared" si="119"/>
        <v/>
      </c>
      <c r="DM1265" s="17" t="str">
        <f>IF(Wedstrijden!AU1086="x","L","")</f>
        <v/>
      </c>
      <c r="DN1265" s="17" t="str">
        <f>IF(Wedstrijden!AV1086="x","M","")</f>
        <v/>
      </c>
      <c r="DO1265" s="17" t="str">
        <f>IF(Wedstrijden!AW1086="x","Z","")</f>
        <v/>
      </c>
      <c r="DP1265" s="17" t="str">
        <f>IF(Wedstrijden!AX1086="x","Z","")</f>
        <v/>
      </c>
    </row>
    <row r="1266" spans="1:120" ht="14.4" x14ac:dyDescent="0.3">
      <c r="A1266" s="21">
        <f>Wedstrijden!A1087</f>
        <v>0</v>
      </c>
      <c r="B1266" s="17" t="str">
        <f>IFERROR(VLOOKUP(Wedstrijden!#REF!,#REF!,2,FALSE),"")</f>
        <v/>
      </c>
      <c r="C1266" s="17" t="e">
        <f>Wedstrijden!#REF!</f>
        <v>#REF!</v>
      </c>
      <c r="D1266" s="17" t="str">
        <f>IFERROR(VLOOKUP(Wedstrijden!#REF!,#REF!,2,FALSE),"")</f>
        <v/>
      </c>
      <c r="E1266" s="17" t="str">
        <f>IFERROR(VLOOKUP(Wedstrijden!#REF!,#REF!,5,FALSE),"")</f>
        <v/>
      </c>
      <c r="F1266" s="17" t="e">
        <f>IF(Wedstrijden!#REF!&lt;&gt;"",Wedstrijden!#REF!,"")</f>
        <v>#REF!</v>
      </c>
      <c r="G1266" s="17" t="e">
        <f>IF(Wedstrijden!#REF!="Indoor",1,0)</f>
        <v>#REF!</v>
      </c>
      <c r="H1266" s="17" t="e">
        <f>Wedstrijden!#REF!</f>
        <v>#REF!</v>
      </c>
      <c r="I1266" s="17" t="e">
        <f>IF(Wedstrijden!#REF!="Nee",0,IF(Wedstrijden!#REF!="Ja",1,""))</f>
        <v>#REF!</v>
      </c>
      <c r="J1266" s="17" t="e">
        <f>IF(Wedstrijden!#REF!&lt;&gt;"",Wedstrijden!#REF!,"")</f>
        <v>#REF!</v>
      </c>
      <c r="W1266" s="18"/>
      <c r="AE1266" s="18"/>
      <c r="AN1266" s="18"/>
      <c r="AU1266" s="18"/>
      <c r="BA1266" s="18"/>
      <c r="BE1266" s="18"/>
      <c r="BJ1266" s="17" t="str">
        <f>IF(COUNTA(Wedstrijden!O1087:Y1087)&lt;&gt;0,1,"")</f>
        <v/>
      </c>
      <c r="BK1266" s="17" t="str">
        <f t="shared" si="114"/>
        <v/>
      </c>
      <c r="BL1266" s="17" t="str">
        <f>IF(Wedstrijden!O1087="x","AA","")</f>
        <v/>
      </c>
      <c r="BM1266" s="17" t="str">
        <f>IF(Wedstrijden!P1087="x","A","")</f>
        <v/>
      </c>
      <c r="BN1266" s="17" t="str">
        <f>IF(Wedstrijden!Q1087="x","B1","")</f>
        <v/>
      </c>
      <c r="BO1266" s="17" t="e">
        <f>IF(Wedstrijden!#REF!="x","BB","")</f>
        <v>#REF!</v>
      </c>
      <c r="BP1266" s="17" t="str">
        <f>IF(Wedstrijden!S1087="x","B","")</f>
        <v/>
      </c>
      <c r="BQ1266" s="17" t="str">
        <f>IF(Wedstrijden!T1087="x","L1","")</f>
        <v/>
      </c>
      <c r="BR1266" s="17" t="str">
        <f>IF(Wedstrijden!U1087="x","L2","")</f>
        <v/>
      </c>
      <c r="BS1266" s="17" t="str">
        <f>IF(Wedstrijden!V1087="x","M1","")</f>
        <v/>
      </c>
      <c r="BT1266" s="17" t="str">
        <f>IF(Wedstrijden!W1087="x","M2","")</f>
        <v/>
      </c>
      <c r="BU1266" s="17" t="str">
        <f>IF(Wedstrijden!X1087="x","Z1","")</f>
        <v/>
      </c>
      <c r="BV1266" s="17" t="str">
        <f>IF(Wedstrijden!Y1087="x","Z2","")</f>
        <v/>
      </c>
      <c r="BW1266" s="17" t="str">
        <f>IF(COUNTA(Wedstrijden!F1087:N1087)&lt;&gt;0,1,"")</f>
        <v/>
      </c>
      <c r="BX1266" s="17" t="str">
        <f t="shared" si="115"/>
        <v/>
      </c>
      <c r="BY1266" s="17" t="str">
        <f>IF(Wedstrijden!F1087="x","BB","")</f>
        <v/>
      </c>
      <c r="BZ1266" s="17" t="str">
        <f>IF(Wedstrijden!G1087="x","B","")</f>
        <v/>
      </c>
      <c r="CA1266" s="17" t="str">
        <f>IF(Wedstrijden!H1087="x","L1","")</f>
        <v/>
      </c>
      <c r="CB1266" s="17" t="str">
        <f>IF(Wedstrijden!I1087="x","L2","")</f>
        <v/>
      </c>
      <c r="CC1266" s="17" t="str">
        <f>IF(Wedstrijden!J1087="x","M1","")</f>
        <v/>
      </c>
      <c r="CD1266" s="17" t="str">
        <f>IF(Wedstrijden!K1087="x","M2","")</f>
        <v/>
      </c>
      <c r="CE1266" s="17" t="str">
        <f>IF(Wedstrijden!L1087="x","Z1","")</f>
        <v/>
      </c>
      <c r="CF1266" s="17" t="str">
        <f>IF(Wedstrijden!M1087="x","Z2","")</f>
        <v/>
      </c>
      <c r="CG1266" s="17" t="str">
        <f>IF(Wedstrijden!N1087="x","ZZL","")</f>
        <v/>
      </c>
      <c r="CL1266" s="17" t="str">
        <f>IF(COUNTA(Wedstrijden!AG1087:AN1087)&lt;&gt;0,2,"")</f>
        <v/>
      </c>
      <c r="CM1266" s="17" t="str">
        <f t="shared" si="116"/>
        <v/>
      </c>
      <c r="CN1266" s="17" t="str">
        <f>IF(Wedstrijden!AG1087="x","AA","")</f>
        <v/>
      </c>
      <c r="CO1266" s="17" t="str">
        <f>IF(Wedstrijden!AH1087="x","A","")</f>
        <v/>
      </c>
      <c r="CP1266" s="17" t="str">
        <f>IF(Wedstrijden!AI1087="x","BB","")</f>
        <v/>
      </c>
      <c r="CQ1266" s="17" t="str">
        <f>IF(Wedstrijden!AJ1087="x","B","")</f>
        <v/>
      </c>
      <c r="CR1266" s="17" t="str">
        <f>IF(Wedstrijden!AK1087="x","L","")</f>
        <v/>
      </c>
      <c r="CS1266" s="17" t="str">
        <f>IF(Wedstrijden!AL1087="x","M","")</f>
        <v/>
      </c>
      <c r="CT1266" s="17" t="str">
        <f>IF(Wedstrijden!AM1087="x","Z","")</f>
        <v/>
      </c>
      <c r="CU1266" s="17" t="str">
        <f>IF(Wedstrijden!AN1087="x","ZZ","")</f>
        <v/>
      </c>
      <c r="CV1266" s="17" t="str">
        <f>IF(COUNTA(Wedstrijden!Z1087:AF1087)&lt;&gt;0,2,"")</f>
        <v/>
      </c>
      <c r="CW1266" s="17" t="str">
        <f t="shared" si="117"/>
        <v/>
      </c>
      <c r="CX1266" s="17" t="str">
        <f>IF(Wedstrijden!Z1087="x","BB","")</f>
        <v/>
      </c>
      <c r="CY1266" s="17" t="str">
        <f>IF(Wedstrijden!AA1087="x","B","")</f>
        <v/>
      </c>
      <c r="CZ1266" s="17" t="str">
        <f>IF(Wedstrijden!AB1087="x","L","")</f>
        <v/>
      </c>
      <c r="DA1266" s="17" t="str">
        <f>IF(Wedstrijden!AC1087="x","M","")</f>
        <v/>
      </c>
      <c r="DB1266" s="17" t="str">
        <f>IF(Wedstrijden!AD1087="x","Z","")</f>
        <v/>
      </c>
      <c r="DC1266" s="17" t="str">
        <f>IF(Wedstrijden!AE1087="x","ZZ","")</f>
        <v/>
      </c>
      <c r="DD1266" s="17" t="str">
        <f>IF(Wedstrijden!AF1087="x","1.40","")</f>
        <v/>
      </c>
      <c r="DE1266" s="17" t="str">
        <f>IF(COUNTA(Wedstrijden!AP1087:AR1087)&lt;&gt;0,6,"")</f>
        <v/>
      </c>
      <c r="DF1266" s="17" t="str">
        <f t="shared" si="118"/>
        <v/>
      </c>
      <c r="DG1266" s="17" t="str">
        <f>IF(Wedstrijden!AP1087="x","L","")</f>
        <v/>
      </c>
      <c r="DH1266" s="17" t="str">
        <f>IF(Wedstrijden!AQ1087="x","M","")</f>
        <v/>
      </c>
      <c r="DI1266" s="17" t="str">
        <f>IF(Wedstrijden!AR1087="x","Z","")</f>
        <v/>
      </c>
      <c r="DJ1266" s="17" t="str">
        <f>IF(Wedstrijden!AS1087="x","Z","")</f>
        <v/>
      </c>
      <c r="DK1266" s="17" t="str">
        <f>IF(COUNTA(Wedstrijden!AU1087:AW1087)&lt;&gt;0,6,"")</f>
        <v/>
      </c>
      <c r="DL1266" s="17" t="str">
        <f t="shared" si="119"/>
        <v/>
      </c>
      <c r="DM1266" s="17" t="str">
        <f>IF(Wedstrijden!AU1087="x","L","")</f>
        <v/>
      </c>
      <c r="DN1266" s="17" t="str">
        <f>IF(Wedstrijden!AV1087="x","M","")</f>
        <v/>
      </c>
      <c r="DO1266" s="17" t="str">
        <f>IF(Wedstrijden!AW1087="x","Z","")</f>
        <v/>
      </c>
      <c r="DP1266" s="17" t="str">
        <f>IF(Wedstrijden!AX1087="x","Z","")</f>
        <v/>
      </c>
    </row>
    <row r="1267" spans="1:120" ht="14.4" x14ac:dyDescent="0.3">
      <c r="A1267" s="21">
        <f>Wedstrijden!A1088</f>
        <v>0</v>
      </c>
      <c r="B1267" s="17" t="str">
        <f>IFERROR(VLOOKUP(Wedstrijden!#REF!,#REF!,2,FALSE),"")</f>
        <v/>
      </c>
      <c r="C1267" s="17" t="e">
        <f>Wedstrijden!#REF!</f>
        <v>#REF!</v>
      </c>
      <c r="D1267" s="17" t="str">
        <f>IFERROR(VLOOKUP(Wedstrijden!#REF!,#REF!,2,FALSE),"")</f>
        <v/>
      </c>
      <c r="E1267" s="17" t="str">
        <f>IFERROR(VLOOKUP(Wedstrijden!#REF!,#REF!,5,FALSE),"")</f>
        <v/>
      </c>
      <c r="F1267" s="17" t="e">
        <f>IF(Wedstrijden!#REF!&lt;&gt;"",Wedstrijden!#REF!,"")</f>
        <v>#REF!</v>
      </c>
      <c r="G1267" s="17" t="e">
        <f>IF(Wedstrijden!#REF!="Indoor",1,0)</f>
        <v>#REF!</v>
      </c>
      <c r="H1267" s="17" t="e">
        <f>Wedstrijden!#REF!</f>
        <v>#REF!</v>
      </c>
      <c r="I1267" s="17" t="e">
        <f>IF(Wedstrijden!#REF!="Nee",0,IF(Wedstrijden!#REF!="Ja",1,""))</f>
        <v>#REF!</v>
      </c>
      <c r="J1267" s="17" t="e">
        <f>IF(Wedstrijden!#REF!&lt;&gt;"",Wedstrijden!#REF!,"")</f>
        <v>#REF!</v>
      </c>
      <c r="W1267" s="18"/>
      <c r="AE1267" s="18"/>
      <c r="AN1267" s="18"/>
      <c r="AU1267" s="18"/>
      <c r="BA1267" s="18"/>
      <c r="BE1267" s="18"/>
      <c r="BJ1267" s="17" t="str">
        <f>IF(COUNTA(Wedstrijden!O1088:Y1088)&lt;&gt;0,1,"")</f>
        <v/>
      </c>
      <c r="BK1267" s="17" t="str">
        <f t="shared" si="114"/>
        <v/>
      </c>
      <c r="BL1267" s="17" t="str">
        <f>IF(Wedstrijden!O1088="x","AA","")</f>
        <v/>
      </c>
      <c r="BM1267" s="17" t="str">
        <f>IF(Wedstrijden!P1088="x","A","")</f>
        <v/>
      </c>
      <c r="BN1267" s="17" t="str">
        <f>IF(Wedstrijden!Q1088="x","B1","")</f>
        <v/>
      </c>
      <c r="BO1267" s="17" t="e">
        <f>IF(Wedstrijden!#REF!="x","BB","")</f>
        <v>#REF!</v>
      </c>
      <c r="BP1267" s="17" t="str">
        <f>IF(Wedstrijden!S1088="x","B","")</f>
        <v/>
      </c>
      <c r="BQ1267" s="17" t="str">
        <f>IF(Wedstrijden!T1088="x","L1","")</f>
        <v/>
      </c>
      <c r="BR1267" s="17" t="str">
        <f>IF(Wedstrijden!U1088="x","L2","")</f>
        <v/>
      </c>
      <c r="BS1267" s="17" t="str">
        <f>IF(Wedstrijden!V1088="x","M1","")</f>
        <v/>
      </c>
      <c r="BT1267" s="17" t="str">
        <f>IF(Wedstrijden!W1088="x","M2","")</f>
        <v/>
      </c>
      <c r="BU1267" s="17" t="str">
        <f>IF(Wedstrijden!X1088="x","Z1","")</f>
        <v/>
      </c>
      <c r="BV1267" s="17" t="str">
        <f>IF(Wedstrijden!Y1088="x","Z2","")</f>
        <v/>
      </c>
      <c r="BW1267" s="17" t="str">
        <f>IF(COUNTA(Wedstrijden!F1088:N1088)&lt;&gt;0,1,"")</f>
        <v/>
      </c>
      <c r="BX1267" s="17" t="str">
        <f t="shared" si="115"/>
        <v/>
      </c>
      <c r="BY1267" s="17" t="str">
        <f>IF(Wedstrijden!F1088="x","BB","")</f>
        <v/>
      </c>
      <c r="BZ1267" s="17" t="str">
        <f>IF(Wedstrijden!G1088="x","B","")</f>
        <v/>
      </c>
      <c r="CA1267" s="17" t="str">
        <f>IF(Wedstrijden!H1088="x","L1","")</f>
        <v/>
      </c>
      <c r="CB1267" s="17" t="str">
        <f>IF(Wedstrijden!I1088="x","L2","")</f>
        <v/>
      </c>
      <c r="CC1267" s="17" t="str">
        <f>IF(Wedstrijden!J1088="x","M1","")</f>
        <v/>
      </c>
      <c r="CD1267" s="17" t="str">
        <f>IF(Wedstrijden!K1088="x","M2","")</f>
        <v/>
      </c>
      <c r="CE1267" s="17" t="str">
        <f>IF(Wedstrijden!L1088="x","Z1","")</f>
        <v/>
      </c>
      <c r="CF1267" s="17" t="str">
        <f>IF(Wedstrijden!M1088="x","Z2","")</f>
        <v/>
      </c>
      <c r="CG1267" s="17" t="str">
        <f>IF(Wedstrijden!N1088="x","ZZL","")</f>
        <v/>
      </c>
      <c r="CL1267" s="17" t="str">
        <f>IF(COUNTA(Wedstrijden!AG1088:AN1088)&lt;&gt;0,2,"")</f>
        <v/>
      </c>
      <c r="CM1267" s="17" t="str">
        <f t="shared" si="116"/>
        <v/>
      </c>
      <c r="CN1267" s="17" t="str">
        <f>IF(Wedstrijden!AG1088="x","AA","")</f>
        <v/>
      </c>
      <c r="CO1267" s="17" t="str">
        <f>IF(Wedstrijden!AH1088="x","A","")</f>
        <v/>
      </c>
      <c r="CP1267" s="17" t="str">
        <f>IF(Wedstrijden!AI1088="x","BB","")</f>
        <v/>
      </c>
      <c r="CQ1267" s="17" t="str">
        <f>IF(Wedstrijden!AJ1088="x","B","")</f>
        <v/>
      </c>
      <c r="CR1267" s="17" t="str">
        <f>IF(Wedstrijden!AK1088="x","L","")</f>
        <v/>
      </c>
      <c r="CS1267" s="17" t="str">
        <f>IF(Wedstrijden!AL1088="x","M","")</f>
        <v/>
      </c>
      <c r="CT1267" s="17" t="str">
        <f>IF(Wedstrijden!AM1088="x","Z","")</f>
        <v/>
      </c>
      <c r="CU1267" s="17" t="str">
        <f>IF(Wedstrijden!AN1088="x","ZZ","")</f>
        <v/>
      </c>
      <c r="CV1267" s="17" t="str">
        <f>IF(COUNTA(Wedstrijden!Z1088:AF1088)&lt;&gt;0,2,"")</f>
        <v/>
      </c>
      <c r="CW1267" s="17" t="str">
        <f t="shared" si="117"/>
        <v/>
      </c>
      <c r="CX1267" s="17" t="str">
        <f>IF(Wedstrijden!Z1088="x","BB","")</f>
        <v/>
      </c>
      <c r="CY1267" s="17" t="str">
        <f>IF(Wedstrijden!AA1088="x","B","")</f>
        <v/>
      </c>
      <c r="CZ1267" s="17" t="str">
        <f>IF(Wedstrijden!AB1088="x","L","")</f>
        <v/>
      </c>
      <c r="DA1267" s="17" t="str">
        <f>IF(Wedstrijden!AC1088="x","M","")</f>
        <v/>
      </c>
      <c r="DB1267" s="17" t="str">
        <f>IF(Wedstrijden!AD1088="x","Z","")</f>
        <v/>
      </c>
      <c r="DC1267" s="17" t="str">
        <f>IF(Wedstrijden!AE1088="x","ZZ","")</f>
        <v/>
      </c>
      <c r="DD1267" s="17" t="str">
        <f>IF(Wedstrijden!AF1088="x","1.40","")</f>
        <v/>
      </c>
      <c r="DE1267" s="17" t="str">
        <f>IF(COUNTA(Wedstrijden!AP1088:AR1088)&lt;&gt;0,6,"")</f>
        <v/>
      </c>
      <c r="DF1267" s="17" t="str">
        <f t="shared" si="118"/>
        <v/>
      </c>
      <c r="DG1267" s="17" t="str">
        <f>IF(Wedstrijden!AP1088="x","L","")</f>
        <v/>
      </c>
      <c r="DH1267" s="17" t="str">
        <f>IF(Wedstrijden!AQ1088="x","M","")</f>
        <v/>
      </c>
      <c r="DI1267" s="17" t="str">
        <f>IF(Wedstrijden!AR1088="x","Z","")</f>
        <v/>
      </c>
      <c r="DJ1267" s="17" t="str">
        <f>IF(Wedstrijden!AS1088="x","Z","")</f>
        <v/>
      </c>
      <c r="DK1267" s="17" t="str">
        <f>IF(COUNTA(Wedstrijden!AU1088:AW1088)&lt;&gt;0,6,"")</f>
        <v/>
      </c>
      <c r="DL1267" s="17" t="str">
        <f t="shared" si="119"/>
        <v/>
      </c>
      <c r="DM1267" s="17" t="str">
        <f>IF(Wedstrijden!AU1088="x","L","")</f>
        <v/>
      </c>
      <c r="DN1267" s="17" t="str">
        <f>IF(Wedstrijden!AV1088="x","M","")</f>
        <v/>
      </c>
      <c r="DO1267" s="17" t="str">
        <f>IF(Wedstrijden!AW1088="x","Z","")</f>
        <v/>
      </c>
      <c r="DP1267" s="17" t="str">
        <f>IF(Wedstrijden!AX1088="x","Z","")</f>
        <v/>
      </c>
    </row>
    <row r="1268" spans="1:120" ht="14.4" x14ac:dyDescent="0.3">
      <c r="A1268" s="21">
        <f>Wedstrijden!A1089</f>
        <v>0</v>
      </c>
      <c r="B1268" s="17" t="str">
        <f>IFERROR(VLOOKUP(Wedstrijden!#REF!,#REF!,2,FALSE),"")</f>
        <v/>
      </c>
      <c r="C1268" s="17" t="e">
        <f>Wedstrijden!#REF!</f>
        <v>#REF!</v>
      </c>
      <c r="D1268" s="17" t="str">
        <f>IFERROR(VLOOKUP(Wedstrijden!#REF!,#REF!,2,FALSE),"")</f>
        <v/>
      </c>
      <c r="E1268" s="17" t="str">
        <f>IFERROR(VLOOKUP(Wedstrijden!#REF!,#REF!,5,FALSE),"")</f>
        <v/>
      </c>
      <c r="F1268" s="17" t="e">
        <f>IF(Wedstrijden!#REF!&lt;&gt;"",Wedstrijden!#REF!,"")</f>
        <v>#REF!</v>
      </c>
      <c r="G1268" s="17" t="e">
        <f>IF(Wedstrijden!#REF!="Indoor",1,0)</f>
        <v>#REF!</v>
      </c>
      <c r="H1268" s="17" t="e">
        <f>Wedstrijden!#REF!</f>
        <v>#REF!</v>
      </c>
      <c r="I1268" s="17" t="e">
        <f>IF(Wedstrijden!#REF!="Nee",0,IF(Wedstrijden!#REF!="Ja",1,""))</f>
        <v>#REF!</v>
      </c>
      <c r="J1268" s="17" t="e">
        <f>IF(Wedstrijden!#REF!&lt;&gt;"",Wedstrijden!#REF!,"")</f>
        <v>#REF!</v>
      </c>
      <c r="W1268" s="18"/>
      <c r="AE1268" s="18"/>
      <c r="AN1268" s="18"/>
      <c r="AU1268" s="18"/>
      <c r="BA1268" s="18"/>
      <c r="BE1268" s="18"/>
      <c r="BJ1268" s="17" t="str">
        <f>IF(COUNTA(Wedstrijden!O1089:Y1089)&lt;&gt;0,1,"")</f>
        <v/>
      </c>
      <c r="BK1268" s="17" t="str">
        <f t="shared" si="114"/>
        <v/>
      </c>
      <c r="BL1268" s="17" t="str">
        <f>IF(Wedstrijden!O1089="x","AA","")</f>
        <v/>
      </c>
      <c r="BM1268" s="17" t="str">
        <f>IF(Wedstrijden!P1089="x","A","")</f>
        <v/>
      </c>
      <c r="BN1268" s="17" t="str">
        <f>IF(Wedstrijden!Q1089="x","B1","")</f>
        <v/>
      </c>
      <c r="BO1268" s="17" t="e">
        <f>IF(Wedstrijden!#REF!="x","BB","")</f>
        <v>#REF!</v>
      </c>
      <c r="BP1268" s="17" t="str">
        <f>IF(Wedstrijden!S1089="x","B","")</f>
        <v/>
      </c>
      <c r="BQ1268" s="17" t="str">
        <f>IF(Wedstrijden!T1089="x","L1","")</f>
        <v/>
      </c>
      <c r="BR1268" s="17" t="str">
        <f>IF(Wedstrijden!U1089="x","L2","")</f>
        <v/>
      </c>
      <c r="BS1268" s="17" t="str">
        <f>IF(Wedstrijden!V1089="x","M1","")</f>
        <v/>
      </c>
      <c r="BT1268" s="17" t="str">
        <f>IF(Wedstrijden!W1089="x","M2","")</f>
        <v/>
      </c>
      <c r="BU1268" s="17" t="str">
        <f>IF(Wedstrijden!X1089="x","Z1","")</f>
        <v/>
      </c>
      <c r="BV1268" s="17" t="str">
        <f>IF(Wedstrijden!Y1089="x","Z2","")</f>
        <v/>
      </c>
      <c r="BW1268" s="17" t="str">
        <f>IF(COUNTA(Wedstrijden!F1089:N1089)&lt;&gt;0,1,"")</f>
        <v/>
      </c>
      <c r="BX1268" s="17" t="str">
        <f t="shared" si="115"/>
        <v/>
      </c>
      <c r="BY1268" s="17" t="str">
        <f>IF(Wedstrijden!F1089="x","BB","")</f>
        <v/>
      </c>
      <c r="BZ1268" s="17" t="str">
        <f>IF(Wedstrijden!G1089="x","B","")</f>
        <v/>
      </c>
      <c r="CA1268" s="17" t="str">
        <f>IF(Wedstrijden!H1089="x","L1","")</f>
        <v/>
      </c>
      <c r="CB1268" s="17" t="str">
        <f>IF(Wedstrijden!I1089="x","L2","")</f>
        <v/>
      </c>
      <c r="CC1268" s="17" t="str">
        <f>IF(Wedstrijden!J1089="x","M1","")</f>
        <v/>
      </c>
      <c r="CD1268" s="17" t="str">
        <f>IF(Wedstrijden!K1089="x","M2","")</f>
        <v/>
      </c>
      <c r="CE1268" s="17" t="str">
        <f>IF(Wedstrijden!L1089="x","Z1","")</f>
        <v/>
      </c>
      <c r="CF1268" s="17" t="str">
        <f>IF(Wedstrijden!M1089="x","Z2","")</f>
        <v/>
      </c>
      <c r="CG1268" s="17" t="str">
        <f>IF(Wedstrijden!N1089="x","ZZL","")</f>
        <v/>
      </c>
      <c r="CL1268" s="17" t="str">
        <f>IF(COUNTA(Wedstrijden!AG1089:AN1089)&lt;&gt;0,2,"")</f>
        <v/>
      </c>
      <c r="CM1268" s="17" t="str">
        <f t="shared" si="116"/>
        <v/>
      </c>
      <c r="CN1268" s="17" t="str">
        <f>IF(Wedstrijden!AG1089="x","AA","")</f>
        <v/>
      </c>
      <c r="CO1268" s="17" t="str">
        <f>IF(Wedstrijden!AH1089="x","A","")</f>
        <v/>
      </c>
      <c r="CP1268" s="17" t="str">
        <f>IF(Wedstrijden!AI1089="x","BB","")</f>
        <v/>
      </c>
      <c r="CQ1268" s="17" t="str">
        <f>IF(Wedstrijden!AJ1089="x","B","")</f>
        <v/>
      </c>
      <c r="CR1268" s="17" t="str">
        <f>IF(Wedstrijden!AK1089="x","L","")</f>
        <v/>
      </c>
      <c r="CS1268" s="17" t="str">
        <f>IF(Wedstrijden!AL1089="x","M","")</f>
        <v/>
      </c>
      <c r="CT1268" s="17" t="str">
        <f>IF(Wedstrijden!AM1089="x","Z","")</f>
        <v/>
      </c>
      <c r="CU1268" s="17" t="str">
        <f>IF(Wedstrijden!AN1089="x","ZZ","")</f>
        <v/>
      </c>
      <c r="CV1268" s="17" t="str">
        <f>IF(COUNTA(Wedstrijden!Z1089:AF1089)&lt;&gt;0,2,"")</f>
        <v/>
      </c>
      <c r="CW1268" s="17" t="str">
        <f t="shared" si="117"/>
        <v/>
      </c>
      <c r="CX1268" s="17" t="str">
        <f>IF(Wedstrijden!Z1089="x","BB","")</f>
        <v/>
      </c>
      <c r="CY1268" s="17" t="str">
        <f>IF(Wedstrijden!AA1089="x","B","")</f>
        <v/>
      </c>
      <c r="CZ1268" s="17" t="str">
        <f>IF(Wedstrijden!AB1089="x","L","")</f>
        <v/>
      </c>
      <c r="DA1268" s="17" t="str">
        <f>IF(Wedstrijden!AC1089="x","M","")</f>
        <v/>
      </c>
      <c r="DB1268" s="17" t="str">
        <f>IF(Wedstrijden!AD1089="x","Z","")</f>
        <v/>
      </c>
      <c r="DC1268" s="17" t="str">
        <f>IF(Wedstrijden!AE1089="x","ZZ","")</f>
        <v/>
      </c>
      <c r="DD1268" s="17" t="str">
        <f>IF(Wedstrijden!AF1089="x","1.40","")</f>
        <v/>
      </c>
      <c r="DE1268" s="17" t="str">
        <f>IF(COUNTA(Wedstrijden!AP1089:AR1089)&lt;&gt;0,6,"")</f>
        <v/>
      </c>
      <c r="DF1268" s="17" t="str">
        <f t="shared" si="118"/>
        <v/>
      </c>
      <c r="DG1268" s="17" t="str">
        <f>IF(Wedstrijden!AP1089="x","L","")</f>
        <v/>
      </c>
      <c r="DH1268" s="17" t="str">
        <f>IF(Wedstrijden!AQ1089="x","M","")</f>
        <v/>
      </c>
      <c r="DI1268" s="17" t="str">
        <f>IF(Wedstrijden!AR1089="x","Z","")</f>
        <v/>
      </c>
      <c r="DJ1268" s="17" t="str">
        <f>IF(Wedstrijden!AS1089="x","Z","")</f>
        <v/>
      </c>
      <c r="DK1268" s="17" t="str">
        <f>IF(COUNTA(Wedstrijden!AU1089:AW1089)&lt;&gt;0,6,"")</f>
        <v/>
      </c>
      <c r="DL1268" s="17" t="str">
        <f t="shared" si="119"/>
        <v/>
      </c>
      <c r="DM1268" s="17" t="str">
        <f>IF(Wedstrijden!AU1089="x","L","")</f>
        <v/>
      </c>
      <c r="DN1268" s="17" t="str">
        <f>IF(Wedstrijden!AV1089="x","M","")</f>
        <v/>
      </c>
      <c r="DO1268" s="17" t="str">
        <f>IF(Wedstrijden!AW1089="x","Z","")</f>
        <v/>
      </c>
      <c r="DP1268" s="17" t="str">
        <f>IF(Wedstrijden!AX1089="x","Z","")</f>
        <v/>
      </c>
    </row>
    <row r="1269" spans="1:120" ht="14.4" x14ac:dyDescent="0.3">
      <c r="A1269" s="21">
        <f>Wedstrijden!A1090</f>
        <v>0</v>
      </c>
      <c r="B1269" s="17" t="str">
        <f>IFERROR(VLOOKUP(Wedstrijden!#REF!,#REF!,2,FALSE),"")</f>
        <v/>
      </c>
      <c r="C1269" s="17" t="e">
        <f>Wedstrijden!#REF!</f>
        <v>#REF!</v>
      </c>
      <c r="D1269" s="17" t="str">
        <f>IFERROR(VLOOKUP(Wedstrijden!#REF!,#REF!,2,FALSE),"")</f>
        <v/>
      </c>
      <c r="E1269" s="17" t="str">
        <f>IFERROR(VLOOKUP(Wedstrijden!#REF!,#REF!,5,FALSE),"")</f>
        <v/>
      </c>
      <c r="F1269" s="17" t="e">
        <f>IF(Wedstrijden!#REF!&lt;&gt;"",Wedstrijden!#REF!,"")</f>
        <v>#REF!</v>
      </c>
      <c r="G1269" s="17" t="e">
        <f>IF(Wedstrijden!#REF!="Indoor",1,0)</f>
        <v>#REF!</v>
      </c>
      <c r="H1269" s="17" t="e">
        <f>Wedstrijden!#REF!</f>
        <v>#REF!</v>
      </c>
      <c r="I1269" s="17" t="e">
        <f>IF(Wedstrijden!#REF!="Nee",0,IF(Wedstrijden!#REF!="Ja",1,""))</f>
        <v>#REF!</v>
      </c>
      <c r="J1269" s="17" t="e">
        <f>IF(Wedstrijden!#REF!&lt;&gt;"",Wedstrijden!#REF!,"")</f>
        <v>#REF!</v>
      </c>
      <c r="W1269" s="18"/>
      <c r="AE1269" s="18"/>
      <c r="AN1269" s="18"/>
      <c r="AU1269" s="18"/>
      <c r="BA1269" s="18"/>
      <c r="BE1269" s="18"/>
      <c r="BJ1269" s="17" t="str">
        <f>IF(COUNTA(Wedstrijden!O1090:Y1090)&lt;&gt;0,1,"")</f>
        <v/>
      </c>
      <c r="BK1269" s="17" t="str">
        <f t="shared" si="114"/>
        <v/>
      </c>
      <c r="BL1269" s="17" t="str">
        <f>IF(Wedstrijden!O1090="x","AA","")</f>
        <v/>
      </c>
      <c r="BM1269" s="17" t="str">
        <f>IF(Wedstrijden!P1090="x","A","")</f>
        <v/>
      </c>
      <c r="BN1269" s="17" t="str">
        <f>IF(Wedstrijden!Q1090="x","B1","")</f>
        <v/>
      </c>
      <c r="BO1269" s="17" t="e">
        <f>IF(Wedstrijden!#REF!="x","BB","")</f>
        <v>#REF!</v>
      </c>
      <c r="BP1269" s="17" t="str">
        <f>IF(Wedstrijden!S1090="x","B","")</f>
        <v/>
      </c>
      <c r="BQ1269" s="17" t="str">
        <f>IF(Wedstrijden!T1090="x","L1","")</f>
        <v/>
      </c>
      <c r="BR1269" s="17" t="str">
        <f>IF(Wedstrijden!U1090="x","L2","")</f>
        <v/>
      </c>
      <c r="BS1269" s="17" t="str">
        <f>IF(Wedstrijden!V1090="x","M1","")</f>
        <v/>
      </c>
      <c r="BT1269" s="17" t="str">
        <f>IF(Wedstrijden!W1090="x","M2","")</f>
        <v/>
      </c>
      <c r="BU1269" s="17" t="str">
        <f>IF(Wedstrijden!X1090="x","Z1","")</f>
        <v/>
      </c>
      <c r="BV1269" s="17" t="str">
        <f>IF(Wedstrijden!Y1090="x","Z2","")</f>
        <v/>
      </c>
      <c r="BW1269" s="17" t="str">
        <f>IF(COUNTA(Wedstrijden!F1090:N1090)&lt;&gt;0,1,"")</f>
        <v/>
      </c>
      <c r="BX1269" s="17" t="str">
        <f t="shared" si="115"/>
        <v/>
      </c>
      <c r="BY1269" s="17" t="str">
        <f>IF(Wedstrijden!F1090="x","BB","")</f>
        <v/>
      </c>
      <c r="BZ1269" s="17" t="str">
        <f>IF(Wedstrijden!G1090="x","B","")</f>
        <v/>
      </c>
      <c r="CA1269" s="17" t="str">
        <f>IF(Wedstrijden!H1090="x","L1","")</f>
        <v/>
      </c>
      <c r="CB1269" s="17" t="str">
        <f>IF(Wedstrijden!I1090="x","L2","")</f>
        <v/>
      </c>
      <c r="CC1269" s="17" t="str">
        <f>IF(Wedstrijden!J1090="x","M1","")</f>
        <v/>
      </c>
      <c r="CD1269" s="17" t="str">
        <f>IF(Wedstrijden!K1090="x","M2","")</f>
        <v/>
      </c>
      <c r="CE1269" s="17" t="str">
        <f>IF(Wedstrijden!L1090="x","Z1","")</f>
        <v/>
      </c>
      <c r="CF1269" s="17" t="str">
        <f>IF(Wedstrijden!M1090="x","Z2","")</f>
        <v/>
      </c>
      <c r="CG1269" s="17" t="str">
        <f>IF(Wedstrijden!N1090="x","ZZL","")</f>
        <v/>
      </c>
      <c r="CL1269" s="17" t="str">
        <f>IF(COUNTA(Wedstrijden!AG1090:AN1090)&lt;&gt;0,2,"")</f>
        <v/>
      </c>
      <c r="CM1269" s="17" t="str">
        <f t="shared" si="116"/>
        <v/>
      </c>
      <c r="CN1269" s="17" t="str">
        <f>IF(Wedstrijden!AG1090="x","AA","")</f>
        <v/>
      </c>
      <c r="CO1269" s="17" t="str">
        <f>IF(Wedstrijden!AH1090="x","A","")</f>
        <v/>
      </c>
      <c r="CP1269" s="17" t="str">
        <f>IF(Wedstrijden!AI1090="x","BB","")</f>
        <v/>
      </c>
      <c r="CQ1269" s="17" t="str">
        <f>IF(Wedstrijden!AJ1090="x","B","")</f>
        <v/>
      </c>
      <c r="CR1269" s="17" t="str">
        <f>IF(Wedstrijden!AK1090="x","L","")</f>
        <v/>
      </c>
      <c r="CS1269" s="17" t="str">
        <f>IF(Wedstrijden!AL1090="x","M","")</f>
        <v/>
      </c>
      <c r="CT1269" s="17" t="str">
        <f>IF(Wedstrijden!AM1090="x","Z","")</f>
        <v/>
      </c>
      <c r="CU1269" s="17" t="str">
        <f>IF(Wedstrijden!AN1090="x","ZZ","")</f>
        <v/>
      </c>
      <c r="CV1269" s="17" t="str">
        <f>IF(COUNTA(Wedstrijden!Z1090:AF1090)&lt;&gt;0,2,"")</f>
        <v/>
      </c>
      <c r="CW1269" s="17" t="str">
        <f t="shared" si="117"/>
        <v/>
      </c>
      <c r="CX1269" s="17" t="str">
        <f>IF(Wedstrijden!Z1090="x","BB","")</f>
        <v/>
      </c>
      <c r="CY1269" s="17" t="str">
        <f>IF(Wedstrijden!AA1090="x","B","")</f>
        <v/>
      </c>
      <c r="CZ1269" s="17" t="str">
        <f>IF(Wedstrijden!AB1090="x","L","")</f>
        <v/>
      </c>
      <c r="DA1269" s="17" t="str">
        <f>IF(Wedstrijden!AC1090="x","M","")</f>
        <v/>
      </c>
      <c r="DB1269" s="17" t="str">
        <f>IF(Wedstrijden!AD1090="x","Z","")</f>
        <v/>
      </c>
      <c r="DC1269" s="17" t="str">
        <f>IF(Wedstrijden!AE1090="x","ZZ","")</f>
        <v/>
      </c>
      <c r="DD1269" s="17" t="str">
        <f>IF(Wedstrijden!AF1090="x","1.40","")</f>
        <v/>
      </c>
      <c r="DE1269" s="17" t="str">
        <f>IF(COUNTA(Wedstrijden!AP1090:AR1090)&lt;&gt;0,6,"")</f>
        <v/>
      </c>
      <c r="DF1269" s="17" t="str">
        <f t="shared" si="118"/>
        <v/>
      </c>
      <c r="DG1269" s="17" t="str">
        <f>IF(Wedstrijden!AP1090="x","L","")</f>
        <v/>
      </c>
      <c r="DH1269" s="17" t="str">
        <f>IF(Wedstrijden!AQ1090="x","M","")</f>
        <v/>
      </c>
      <c r="DI1269" s="17" t="str">
        <f>IF(Wedstrijden!AR1090="x","Z","")</f>
        <v/>
      </c>
      <c r="DJ1269" s="17" t="str">
        <f>IF(Wedstrijden!AS1090="x","Z","")</f>
        <v/>
      </c>
      <c r="DK1269" s="17" t="str">
        <f>IF(COUNTA(Wedstrijden!AU1090:AW1090)&lt;&gt;0,6,"")</f>
        <v/>
      </c>
      <c r="DL1269" s="17" t="str">
        <f t="shared" si="119"/>
        <v/>
      </c>
      <c r="DM1269" s="17" t="str">
        <f>IF(Wedstrijden!AU1090="x","L","")</f>
        <v/>
      </c>
      <c r="DN1269" s="17" t="str">
        <f>IF(Wedstrijden!AV1090="x","M","")</f>
        <v/>
      </c>
      <c r="DO1269" s="17" t="str">
        <f>IF(Wedstrijden!AW1090="x","Z","")</f>
        <v/>
      </c>
      <c r="DP1269" s="17" t="str">
        <f>IF(Wedstrijden!AX1090="x","Z","")</f>
        <v/>
      </c>
    </row>
    <row r="1270" spans="1:120" ht="14.4" x14ac:dyDescent="0.3">
      <c r="A1270" s="21">
        <f>Wedstrijden!A1091</f>
        <v>0</v>
      </c>
      <c r="B1270" s="17" t="str">
        <f>IFERROR(VLOOKUP(Wedstrijden!#REF!,#REF!,2,FALSE),"")</f>
        <v/>
      </c>
      <c r="C1270" s="17" t="e">
        <f>Wedstrijden!#REF!</f>
        <v>#REF!</v>
      </c>
      <c r="D1270" s="17" t="str">
        <f>IFERROR(VLOOKUP(Wedstrijden!#REF!,#REF!,2,FALSE),"")</f>
        <v/>
      </c>
      <c r="E1270" s="17" t="str">
        <f>IFERROR(VLOOKUP(Wedstrijden!#REF!,#REF!,5,FALSE),"")</f>
        <v/>
      </c>
      <c r="F1270" s="17" t="e">
        <f>IF(Wedstrijden!#REF!&lt;&gt;"",Wedstrijden!#REF!,"")</f>
        <v>#REF!</v>
      </c>
      <c r="G1270" s="17" t="e">
        <f>IF(Wedstrijden!#REF!="Indoor",1,0)</f>
        <v>#REF!</v>
      </c>
      <c r="H1270" s="17" t="e">
        <f>Wedstrijden!#REF!</f>
        <v>#REF!</v>
      </c>
      <c r="I1270" s="17" t="e">
        <f>IF(Wedstrijden!#REF!="Nee",0,IF(Wedstrijden!#REF!="Ja",1,""))</f>
        <v>#REF!</v>
      </c>
      <c r="J1270" s="17" t="e">
        <f>IF(Wedstrijden!#REF!&lt;&gt;"",Wedstrijden!#REF!,"")</f>
        <v>#REF!</v>
      </c>
      <c r="W1270" s="18"/>
      <c r="AE1270" s="18"/>
      <c r="AN1270" s="18"/>
      <c r="AU1270" s="18"/>
      <c r="BA1270" s="18"/>
      <c r="BE1270" s="18"/>
      <c r="BJ1270" s="17" t="str">
        <f>IF(COUNTA(Wedstrijden!O1091:Y1091)&lt;&gt;0,1,"")</f>
        <v/>
      </c>
      <c r="BK1270" s="17" t="str">
        <f t="shared" si="114"/>
        <v/>
      </c>
      <c r="BL1270" s="17" t="str">
        <f>IF(Wedstrijden!O1091="x","AA","")</f>
        <v/>
      </c>
      <c r="BM1270" s="17" t="str">
        <f>IF(Wedstrijden!P1091="x","A","")</f>
        <v/>
      </c>
      <c r="BN1270" s="17" t="str">
        <f>IF(Wedstrijden!Q1091="x","B1","")</f>
        <v/>
      </c>
      <c r="BO1270" s="17" t="e">
        <f>IF(Wedstrijden!#REF!="x","BB","")</f>
        <v>#REF!</v>
      </c>
      <c r="BP1270" s="17" t="str">
        <f>IF(Wedstrijden!S1091="x","B","")</f>
        <v/>
      </c>
      <c r="BQ1270" s="17" t="str">
        <f>IF(Wedstrijden!T1091="x","L1","")</f>
        <v/>
      </c>
      <c r="BR1270" s="17" t="str">
        <f>IF(Wedstrijden!U1091="x","L2","")</f>
        <v/>
      </c>
      <c r="BS1270" s="17" t="str">
        <f>IF(Wedstrijden!V1091="x","M1","")</f>
        <v/>
      </c>
      <c r="BT1270" s="17" t="str">
        <f>IF(Wedstrijden!W1091="x","M2","")</f>
        <v/>
      </c>
      <c r="BU1270" s="17" t="str">
        <f>IF(Wedstrijden!X1091="x","Z1","")</f>
        <v/>
      </c>
      <c r="BV1270" s="17" t="str">
        <f>IF(Wedstrijden!Y1091="x","Z2","")</f>
        <v/>
      </c>
      <c r="BW1270" s="17" t="str">
        <f>IF(COUNTA(Wedstrijden!F1091:N1091)&lt;&gt;0,1,"")</f>
        <v/>
      </c>
      <c r="BX1270" s="17" t="str">
        <f t="shared" si="115"/>
        <v/>
      </c>
      <c r="BY1270" s="17" t="str">
        <f>IF(Wedstrijden!F1091="x","BB","")</f>
        <v/>
      </c>
      <c r="BZ1270" s="17" t="str">
        <f>IF(Wedstrijden!G1091="x","B","")</f>
        <v/>
      </c>
      <c r="CA1270" s="17" t="str">
        <f>IF(Wedstrijden!H1091="x","L1","")</f>
        <v/>
      </c>
      <c r="CB1270" s="17" t="str">
        <f>IF(Wedstrijden!I1091="x","L2","")</f>
        <v/>
      </c>
      <c r="CC1270" s="17" t="str">
        <f>IF(Wedstrijden!J1091="x","M1","")</f>
        <v/>
      </c>
      <c r="CD1270" s="17" t="str">
        <f>IF(Wedstrijden!K1091="x","M2","")</f>
        <v/>
      </c>
      <c r="CE1270" s="17" t="str">
        <f>IF(Wedstrijden!L1091="x","Z1","")</f>
        <v/>
      </c>
      <c r="CF1270" s="17" t="str">
        <f>IF(Wedstrijden!M1091="x","Z2","")</f>
        <v/>
      </c>
      <c r="CG1270" s="17" t="str">
        <f>IF(Wedstrijden!N1091="x","ZZL","")</f>
        <v/>
      </c>
      <c r="CL1270" s="17" t="str">
        <f>IF(COUNTA(Wedstrijden!AG1091:AN1091)&lt;&gt;0,2,"")</f>
        <v/>
      </c>
      <c r="CM1270" s="17" t="str">
        <f t="shared" si="116"/>
        <v/>
      </c>
      <c r="CN1270" s="17" t="str">
        <f>IF(Wedstrijden!AG1091="x","AA","")</f>
        <v/>
      </c>
      <c r="CO1270" s="17" t="str">
        <f>IF(Wedstrijden!AH1091="x","A","")</f>
        <v/>
      </c>
      <c r="CP1270" s="17" t="str">
        <f>IF(Wedstrijden!AI1091="x","BB","")</f>
        <v/>
      </c>
      <c r="CQ1270" s="17" t="str">
        <f>IF(Wedstrijden!AJ1091="x","B","")</f>
        <v/>
      </c>
      <c r="CR1270" s="17" t="str">
        <f>IF(Wedstrijden!AK1091="x","L","")</f>
        <v/>
      </c>
      <c r="CS1270" s="17" t="str">
        <f>IF(Wedstrijden!AL1091="x","M","")</f>
        <v/>
      </c>
      <c r="CT1270" s="17" t="str">
        <f>IF(Wedstrijden!AM1091="x","Z","")</f>
        <v/>
      </c>
      <c r="CU1270" s="17" t="str">
        <f>IF(Wedstrijden!AN1091="x","ZZ","")</f>
        <v/>
      </c>
      <c r="CV1270" s="17" t="str">
        <f>IF(COUNTA(Wedstrijden!Z1091:AF1091)&lt;&gt;0,2,"")</f>
        <v/>
      </c>
      <c r="CW1270" s="17" t="str">
        <f t="shared" si="117"/>
        <v/>
      </c>
      <c r="CX1270" s="17" t="str">
        <f>IF(Wedstrijden!Z1091="x","BB","")</f>
        <v/>
      </c>
      <c r="CY1270" s="17" t="str">
        <f>IF(Wedstrijden!AA1091="x","B","")</f>
        <v/>
      </c>
      <c r="CZ1270" s="17" t="str">
        <f>IF(Wedstrijden!AB1091="x","L","")</f>
        <v/>
      </c>
      <c r="DA1270" s="17" t="str">
        <f>IF(Wedstrijden!AC1091="x","M","")</f>
        <v/>
      </c>
      <c r="DB1270" s="17" t="str">
        <f>IF(Wedstrijden!AD1091="x","Z","")</f>
        <v/>
      </c>
      <c r="DC1270" s="17" t="str">
        <f>IF(Wedstrijden!AE1091="x","ZZ","")</f>
        <v/>
      </c>
      <c r="DD1270" s="17" t="str">
        <f>IF(Wedstrijden!AF1091="x","1.40","")</f>
        <v/>
      </c>
      <c r="DE1270" s="17" t="str">
        <f>IF(COUNTA(Wedstrijden!AP1091:AR1091)&lt;&gt;0,6,"")</f>
        <v/>
      </c>
      <c r="DF1270" s="17" t="str">
        <f t="shared" si="118"/>
        <v/>
      </c>
      <c r="DG1270" s="17" t="str">
        <f>IF(Wedstrijden!AP1091="x","L","")</f>
        <v/>
      </c>
      <c r="DH1270" s="17" t="str">
        <f>IF(Wedstrijden!AQ1091="x","M","")</f>
        <v/>
      </c>
      <c r="DI1270" s="17" t="str">
        <f>IF(Wedstrijden!AR1091="x","Z","")</f>
        <v/>
      </c>
      <c r="DJ1270" s="17" t="str">
        <f>IF(Wedstrijden!AS1091="x","Z","")</f>
        <v/>
      </c>
      <c r="DK1270" s="17" t="str">
        <f>IF(COUNTA(Wedstrijden!AU1091:AW1091)&lt;&gt;0,6,"")</f>
        <v/>
      </c>
      <c r="DL1270" s="17" t="str">
        <f t="shared" si="119"/>
        <v/>
      </c>
      <c r="DM1270" s="17" t="str">
        <f>IF(Wedstrijden!AU1091="x","L","")</f>
        <v/>
      </c>
      <c r="DN1270" s="17" t="str">
        <f>IF(Wedstrijden!AV1091="x","M","")</f>
        <v/>
      </c>
      <c r="DO1270" s="17" t="str">
        <f>IF(Wedstrijden!AW1091="x","Z","")</f>
        <v/>
      </c>
      <c r="DP1270" s="17" t="str">
        <f>IF(Wedstrijden!AX1091="x","Z","")</f>
        <v/>
      </c>
    </row>
    <row r="1271" spans="1:120" ht="14.4" x14ac:dyDescent="0.3">
      <c r="A1271" s="21">
        <f>Wedstrijden!A1092</f>
        <v>0</v>
      </c>
      <c r="B1271" s="17" t="str">
        <f>IFERROR(VLOOKUP(Wedstrijden!#REF!,#REF!,2,FALSE),"")</f>
        <v/>
      </c>
      <c r="C1271" s="17" t="e">
        <f>Wedstrijden!#REF!</f>
        <v>#REF!</v>
      </c>
      <c r="D1271" s="17" t="str">
        <f>IFERROR(VLOOKUP(Wedstrijden!#REF!,#REF!,2,FALSE),"")</f>
        <v/>
      </c>
      <c r="E1271" s="17" t="str">
        <f>IFERROR(VLOOKUP(Wedstrijden!#REF!,#REF!,5,FALSE),"")</f>
        <v/>
      </c>
      <c r="F1271" s="17" t="e">
        <f>IF(Wedstrijden!#REF!&lt;&gt;"",Wedstrijden!#REF!,"")</f>
        <v>#REF!</v>
      </c>
      <c r="G1271" s="17" t="e">
        <f>IF(Wedstrijden!#REF!="Indoor",1,0)</f>
        <v>#REF!</v>
      </c>
      <c r="H1271" s="17" t="e">
        <f>Wedstrijden!#REF!</f>
        <v>#REF!</v>
      </c>
      <c r="I1271" s="17" t="e">
        <f>IF(Wedstrijden!#REF!="Nee",0,IF(Wedstrijden!#REF!="Ja",1,""))</f>
        <v>#REF!</v>
      </c>
      <c r="J1271" s="17" t="e">
        <f>IF(Wedstrijden!#REF!&lt;&gt;"",Wedstrijden!#REF!,"")</f>
        <v>#REF!</v>
      </c>
      <c r="W1271" s="18"/>
      <c r="AE1271" s="18"/>
      <c r="AN1271" s="18"/>
      <c r="AU1271" s="18"/>
      <c r="BA1271" s="18"/>
      <c r="BE1271" s="18"/>
      <c r="BJ1271" s="17" t="str">
        <f>IF(COUNTA(Wedstrijden!O1092:Y1092)&lt;&gt;0,1,"")</f>
        <v/>
      </c>
      <c r="BK1271" s="17" t="str">
        <f t="shared" si="114"/>
        <v/>
      </c>
      <c r="BL1271" s="17" t="str">
        <f>IF(Wedstrijden!O1092="x","AA","")</f>
        <v/>
      </c>
      <c r="BM1271" s="17" t="str">
        <f>IF(Wedstrijden!P1092="x","A","")</f>
        <v/>
      </c>
      <c r="BN1271" s="17" t="str">
        <f>IF(Wedstrijden!Q1092="x","B1","")</f>
        <v/>
      </c>
      <c r="BO1271" s="17" t="e">
        <f>IF(Wedstrijden!#REF!="x","BB","")</f>
        <v>#REF!</v>
      </c>
      <c r="BP1271" s="17" t="str">
        <f>IF(Wedstrijden!S1092="x","B","")</f>
        <v/>
      </c>
      <c r="BQ1271" s="17" t="str">
        <f>IF(Wedstrijden!T1092="x","L1","")</f>
        <v/>
      </c>
      <c r="BR1271" s="17" t="str">
        <f>IF(Wedstrijden!U1092="x","L2","")</f>
        <v/>
      </c>
      <c r="BS1271" s="17" t="str">
        <f>IF(Wedstrijden!V1092="x","M1","")</f>
        <v/>
      </c>
      <c r="BT1271" s="17" t="str">
        <f>IF(Wedstrijden!W1092="x","M2","")</f>
        <v/>
      </c>
      <c r="BU1271" s="17" t="str">
        <f>IF(Wedstrijden!X1092="x","Z1","")</f>
        <v/>
      </c>
      <c r="BV1271" s="17" t="str">
        <f>IF(Wedstrijden!Y1092="x","Z2","")</f>
        <v/>
      </c>
      <c r="BW1271" s="17" t="str">
        <f>IF(COUNTA(Wedstrijden!F1092:N1092)&lt;&gt;0,1,"")</f>
        <v/>
      </c>
      <c r="BX1271" s="17" t="str">
        <f t="shared" si="115"/>
        <v/>
      </c>
      <c r="BY1271" s="17" t="str">
        <f>IF(Wedstrijden!F1092="x","BB","")</f>
        <v/>
      </c>
      <c r="BZ1271" s="17" t="str">
        <f>IF(Wedstrijden!G1092="x","B","")</f>
        <v/>
      </c>
      <c r="CA1271" s="17" t="str">
        <f>IF(Wedstrijden!H1092="x","L1","")</f>
        <v/>
      </c>
      <c r="CB1271" s="17" t="str">
        <f>IF(Wedstrijden!I1092="x","L2","")</f>
        <v/>
      </c>
      <c r="CC1271" s="17" t="str">
        <f>IF(Wedstrijden!J1092="x","M1","")</f>
        <v/>
      </c>
      <c r="CD1271" s="17" t="str">
        <f>IF(Wedstrijden!K1092="x","M2","")</f>
        <v/>
      </c>
      <c r="CE1271" s="17" t="str">
        <f>IF(Wedstrijden!L1092="x","Z1","")</f>
        <v/>
      </c>
      <c r="CF1271" s="17" t="str">
        <f>IF(Wedstrijden!M1092="x","Z2","")</f>
        <v/>
      </c>
      <c r="CG1271" s="17" t="str">
        <f>IF(Wedstrijden!N1092="x","ZZL","")</f>
        <v/>
      </c>
      <c r="CL1271" s="17" t="str">
        <f>IF(COUNTA(Wedstrijden!AG1092:AN1092)&lt;&gt;0,2,"")</f>
        <v/>
      </c>
      <c r="CM1271" s="17" t="str">
        <f t="shared" si="116"/>
        <v/>
      </c>
      <c r="CN1271" s="17" t="str">
        <f>IF(Wedstrijden!AG1092="x","AA","")</f>
        <v/>
      </c>
      <c r="CO1271" s="17" t="str">
        <f>IF(Wedstrijden!AH1092="x","A","")</f>
        <v/>
      </c>
      <c r="CP1271" s="17" t="str">
        <f>IF(Wedstrijden!AI1092="x","BB","")</f>
        <v/>
      </c>
      <c r="CQ1271" s="17" t="str">
        <f>IF(Wedstrijden!AJ1092="x","B","")</f>
        <v/>
      </c>
      <c r="CR1271" s="17" t="str">
        <f>IF(Wedstrijden!AK1092="x","L","")</f>
        <v/>
      </c>
      <c r="CS1271" s="17" t="str">
        <f>IF(Wedstrijden!AL1092="x","M","")</f>
        <v/>
      </c>
      <c r="CT1271" s="17" t="str">
        <f>IF(Wedstrijden!AM1092="x","Z","")</f>
        <v/>
      </c>
      <c r="CU1271" s="17" t="str">
        <f>IF(Wedstrijden!AN1092="x","ZZ","")</f>
        <v/>
      </c>
      <c r="CV1271" s="17" t="str">
        <f>IF(COUNTA(Wedstrijden!Z1092:AF1092)&lt;&gt;0,2,"")</f>
        <v/>
      </c>
      <c r="CW1271" s="17" t="str">
        <f t="shared" si="117"/>
        <v/>
      </c>
      <c r="CX1271" s="17" t="str">
        <f>IF(Wedstrijden!Z1092="x","BB","")</f>
        <v/>
      </c>
      <c r="CY1271" s="17" t="str">
        <f>IF(Wedstrijden!AA1092="x","B","")</f>
        <v/>
      </c>
      <c r="CZ1271" s="17" t="str">
        <f>IF(Wedstrijden!AB1092="x","L","")</f>
        <v/>
      </c>
      <c r="DA1271" s="17" t="str">
        <f>IF(Wedstrijden!AC1092="x","M","")</f>
        <v/>
      </c>
      <c r="DB1271" s="17" t="str">
        <f>IF(Wedstrijden!AD1092="x","Z","")</f>
        <v/>
      </c>
      <c r="DC1271" s="17" t="str">
        <f>IF(Wedstrijden!AE1092="x","ZZ","")</f>
        <v/>
      </c>
      <c r="DD1271" s="17" t="str">
        <f>IF(Wedstrijden!AF1092="x","1.40","")</f>
        <v/>
      </c>
      <c r="DE1271" s="17" t="str">
        <f>IF(COUNTA(Wedstrijden!AP1092:AR1092)&lt;&gt;0,6,"")</f>
        <v/>
      </c>
      <c r="DF1271" s="17" t="str">
        <f t="shared" si="118"/>
        <v/>
      </c>
      <c r="DG1271" s="17" t="str">
        <f>IF(Wedstrijden!AP1092="x","L","")</f>
        <v/>
      </c>
      <c r="DH1271" s="17" t="str">
        <f>IF(Wedstrijden!AQ1092="x","M","")</f>
        <v/>
      </c>
      <c r="DI1271" s="17" t="str">
        <f>IF(Wedstrijden!AR1092="x","Z","")</f>
        <v/>
      </c>
      <c r="DJ1271" s="17" t="str">
        <f>IF(Wedstrijden!AS1092="x","Z","")</f>
        <v/>
      </c>
      <c r="DK1271" s="17" t="str">
        <f>IF(COUNTA(Wedstrijden!AU1092:AW1092)&lt;&gt;0,6,"")</f>
        <v/>
      </c>
      <c r="DL1271" s="17" t="str">
        <f t="shared" si="119"/>
        <v/>
      </c>
      <c r="DM1271" s="17" t="str">
        <f>IF(Wedstrijden!AU1092="x","L","")</f>
        <v/>
      </c>
      <c r="DN1271" s="17" t="str">
        <f>IF(Wedstrijden!AV1092="x","M","")</f>
        <v/>
      </c>
      <c r="DO1271" s="17" t="str">
        <f>IF(Wedstrijden!AW1092="x","Z","")</f>
        <v/>
      </c>
      <c r="DP1271" s="17" t="str">
        <f>IF(Wedstrijden!AX1092="x","Z","")</f>
        <v/>
      </c>
    </row>
    <row r="1272" spans="1:120" ht="14.4" x14ac:dyDescent="0.3">
      <c r="A1272" s="21">
        <f>Wedstrijden!A1093</f>
        <v>0</v>
      </c>
      <c r="B1272" s="17" t="str">
        <f>IFERROR(VLOOKUP(Wedstrijden!#REF!,#REF!,2,FALSE),"")</f>
        <v/>
      </c>
      <c r="C1272" s="17" t="e">
        <f>Wedstrijden!#REF!</f>
        <v>#REF!</v>
      </c>
      <c r="D1272" s="17" t="str">
        <f>IFERROR(VLOOKUP(Wedstrijden!#REF!,#REF!,2,FALSE),"")</f>
        <v/>
      </c>
      <c r="E1272" s="17" t="str">
        <f>IFERROR(VLOOKUP(Wedstrijden!#REF!,#REF!,5,FALSE),"")</f>
        <v/>
      </c>
      <c r="F1272" s="17" t="e">
        <f>IF(Wedstrijden!#REF!&lt;&gt;"",Wedstrijden!#REF!,"")</f>
        <v>#REF!</v>
      </c>
      <c r="G1272" s="17" t="e">
        <f>IF(Wedstrijden!#REF!="Indoor",1,0)</f>
        <v>#REF!</v>
      </c>
      <c r="H1272" s="17" t="e">
        <f>Wedstrijden!#REF!</f>
        <v>#REF!</v>
      </c>
      <c r="I1272" s="17" t="e">
        <f>IF(Wedstrijden!#REF!="Nee",0,IF(Wedstrijden!#REF!="Ja",1,""))</f>
        <v>#REF!</v>
      </c>
      <c r="J1272" s="17" t="e">
        <f>IF(Wedstrijden!#REF!&lt;&gt;"",Wedstrijden!#REF!,"")</f>
        <v>#REF!</v>
      </c>
      <c r="W1272" s="18"/>
      <c r="AE1272" s="18"/>
      <c r="AN1272" s="18"/>
      <c r="AU1272" s="18"/>
      <c r="BA1272" s="18"/>
      <c r="BE1272" s="18"/>
      <c r="BJ1272" s="17" t="str">
        <f>IF(COUNTA(Wedstrijden!O1093:Y1093)&lt;&gt;0,1,"")</f>
        <v/>
      </c>
      <c r="BK1272" s="17" t="str">
        <f t="shared" si="114"/>
        <v/>
      </c>
      <c r="BL1272" s="17" t="str">
        <f>IF(Wedstrijden!O1093="x","AA","")</f>
        <v/>
      </c>
      <c r="BM1272" s="17" t="str">
        <f>IF(Wedstrijden!P1093="x","A","")</f>
        <v/>
      </c>
      <c r="BN1272" s="17" t="str">
        <f>IF(Wedstrijden!Q1093="x","B1","")</f>
        <v/>
      </c>
      <c r="BO1272" s="17" t="e">
        <f>IF(Wedstrijden!#REF!="x","BB","")</f>
        <v>#REF!</v>
      </c>
      <c r="BP1272" s="17" t="str">
        <f>IF(Wedstrijden!S1093="x","B","")</f>
        <v/>
      </c>
      <c r="BQ1272" s="17" t="str">
        <f>IF(Wedstrijden!T1093="x","L1","")</f>
        <v/>
      </c>
      <c r="BR1272" s="17" t="str">
        <f>IF(Wedstrijden!U1093="x","L2","")</f>
        <v/>
      </c>
      <c r="BS1272" s="17" t="str">
        <f>IF(Wedstrijden!V1093="x","M1","")</f>
        <v/>
      </c>
      <c r="BT1272" s="17" t="str">
        <f>IF(Wedstrijden!W1093="x","M2","")</f>
        <v/>
      </c>
      <c r="BU1272" s="17" t="str">
        <f>IF(Wedstrijden!X1093="x","Z1","")</f>
        <v/>
      </c>
      <c r="BV1272" s="17" t="str">
        <f>IF(Wedstrijden!Y1093="x","Z2","")</f>
        <v/>
      </c>
      <c r="BW1272" s="17" t="str">
        <f>IF(COUNTA(Wedstrijden!F1093:N1093)&lt;&gt;0,1,"")</f>
        <v/>
      </c>
      <c r="BX1272" s="17" t="str">
        <f t="shared" si="115"/>
        <v/>
      </c>
      <c r="BY1272" s="17" t="str">
        <f>IF(Wedstrijden!F1093="x","BB","")</f>
        <v/>
      </c>
      <c r="BZ1272" s="17" t="str">
        <f>IF(Wedstrijden!G1093="x","B","")</f>
        <v/>
      </c>
      <c r="CA1272" s="17" t="str">
        <f>IF(Wedstrijden!H1093="x","L1","")</f>
        <v/>
      </c>
      <c r="CB1272" s="17" t="str">
        <f>IF(Wedstrijden!I1093="x","L2","")</f>
        <v/>
      </c>
      <c r="CC1272" s="17" t="str">
        <f>IF(Wedstrijden!J1093="x","M1","")</f>
        <v/>
      </c>
      <c r="CD1272" s="17" t="str">
        <f>IF(Wedstrijden!K1093="x","M2","")</f>
        <v/>
      </c>
      <c r="CE1272" s="17" t="str">
        <f>IF(Wedstrijden!L1093="x","Z1","")</f>
        <v/>
      </c>
      <c r="CF1272" s="17" t="str">
        <f>IF(Wedstrijden!M1093="x","Z2","")</f>
        <v/>
      </c>
      <c r="CG1272" s="17" t="str">
        <f>IF(Wedstrijden!N1093="x","ZZL","")</f>
        <v/>
      </c>
      <c r="CL1272" s="17" t="str">
        <f>IF(COUNTA(Wedstrijden!AG1093:AN1093)&lt;&gt;0,2,"")</f>
        <v/>
      </c>
      <c r="CM1272" s="17" t="str">
        <f t="shared" si="116"/>
        <v/>
      </c>
      <c r="CN1272" s="17" t="str">
        <f>IF(Wedstrijden!AG1093="x","AA","")</f>
        <v/>
      </c>
      <c r="CO1272" s="17" t="str">
        <f>IF(Wedstrijden!AH1093="x","A","")</f>
        <v/>
      </c>
      <c r="CP1272" s="17" t="str">
        <f>IF(Wedstrijden!AI1093="x","BB","")</f>
        <v/>
      </c>
      <c r="CQ1272" s="17" t="str">
        <f>IF(Wedstrijden!AJ1093="x","B","")</f>
        <v/>
      </c>
      <c r="CR1272" s="17" t="str">
        <f>IF(Wedstrijden!AK1093="x","L","")</f>
        <v/>
      </c>
      <c r="CS1272" s="17" t="str">
        <f>IF(Wedstrijden!AL1093="x","M","")</f>
        <v/>
      </c>
      <c r="CT1272" s="17" t="str">
        <f>IF(Wedstrijden!AM1093="x","Z","")</f>
        <v/>
      </c>
      <c r="CU1272" s="17" t="str">
        <f>IF(Wedstrijden!AN1093="x","ZZ","")</f>
        <v/>
      </c>
      <c r="CV1272" s="17" t="str">
        <f>IF(COUNTA(Wedstrijden!Z1093:AF1093)&lt;&gt;0,2,"")</f>
        <v/>
      </c>
      <c r="CW1272" s="17" t="str">
        <f t="shared" si="117"/>
        <v/>
      </c>
      <c r="CX1272" s="17" t="str">
        <f>IF(Wedstrijden!Z1093="x","BB","")</f>
        <v/>
      </c>
      <c r="CY1272" s="17" t="str">
        <f>IF(Wedstrijden!AA1093="x","B","")</f>
        <v/>
      </c>
      <c r="CZ1272" s="17" t="str">
        <f>IF(Wedstrijden!AB1093="x","L","")</f>
        <v/>
      </c>
      <c r="DA1272" s="17" t="str">
        <f>IF(Wedstrijden!AC1093="x","M","")</f>
        <v/>
      </c>
      <c r="DB1272" s="17" t="str">
        <f>IF(Wedstrijden!AD1093="x","Z","")</f>
        <v/>
      </c>
      <c r="DC1272" s="17" t="str">
        <f>IF(Wedstrijden!AE1093="x","ZZ","")</f>
        <v/>
      </c>
      <c r="DD1272" s="17" t="str">
        <f>IF(Wedstrijden!AF1093="x","1.40","")</f>
        <v/>
      </c>
      <c r="DE1272" s="17" t="str">
        <f>IF(COUNTA(Wedstrijden!AP1093:AR1093)&lt;&gt;0,6,"")</f>
        <v/>
      </c>
      <c r="DF1272" s="17" t="str">
        <f t="shared" si="118"/>
        <v/>
      </c>
      <c r="DG1272" s="17" t="str">
        <f>IF(Wedstrijden!AP1093="x","L","")</f>
        <v/>
      </c>
      <c r="DH1272" s="17" t="str">
        <f>IF(Wedstrijden!AQ1093="x","M","")</f>
        <v/>
      </c>
      <c r="DI1272" s="17" t="str">
        <f>IF(Wedstrijden!AR1093="x","Z","")</f>
        <v/>
      </c>
      <c r="DJ1272" s="17" t="str">
        <f>IF(Wedstrijden!AS1093="x","Z","")</f>
        <v/>
      </c>
      <c r="DK1272" s="17" t="str">
        <f>IF(COUNTA(Wedstrijden!AU1093:AW1093)&lt;&gt;0,6,"")</f>
        <v/>
      </c>
      <c r="DL1272" s="17" t="str">
        <f t="shared" si="119"/>
        <v/>
      </c>
      <c r="DM1272" s="17" t="str">
        <f>IF(Wedstrijden!AU1093="x","L","")</f>
        <v/>
      </c>
      <c r="DN1272" s="17" t="str">
        <f>IF(Wedstrijden!AV1093="x","M","")</f>
        <v/>
      </c>
      <c r="DO1272" s="17" t="str">
        <f>IF(Wedstrijden!AW1093="x","Z","")</f>
        <v/>
      </c>
      <c r="DP1272" s="17" t="str">
        <f>IF(Wedstrijden!AX1093="x","Z","")</f>
        <v/>
      </c>
    </row>
    <row r="1273" spans="1:120" ht="14.4" x14ac:dyDescent="0.3">
      <c r="A1273" s="21">
        <f>Wedstrijden!A1094</f>
        <v>0</v>
      </c>
      <c r="B1273" s="17" t="str">
        <f>IFERROR(VLOOKUP(Wedstrijden!#REF!,#REF!,2,FALSE),"")</f>
        <v/>
      </c>
      <c r="C1273" s="17" t="e">
        <f>Wedstrijden!#REF!</f>
        <v>#REF!</v>
      </c>
      <c r="D1273" s="17" t="str">
        <f>IFERROR(VLOOKUP(Wedstrijden!#REF!,#REF!,2,FALSE),"")</f>
        <v/>
      </c>
      <c r="E1273" s="17" t="str">
        <f>IFERROR(VLOOKUP(Wedstrijden!#REF!,#REF!,5,FALSE),"")</f>
        <v/>
      </c>
      <c r="F1273" s="17" t="e">
        <f>IF(Wedstrijden!#REF!&lt;&gt;"",Wedstrijden!#REF!,"")</f>
        <v>#REF!</v>
      </c>
      <c r="G1273" s="17" t="e">
        <f>IF(Wedstrijden!#REF!="Indoor",1,0)</f>
        <v>#REF!</v>
      </c>
      <c r="H1273" s="17" t="e">
        <f>Wedstrijden!#REF!</f>
        <v>#REF!</v>
      </c>
      <c r="I1273" s="17" t="e">
        <f>IF(Wedstrijden!#REF!="Nee",0,IF(Wedstrijden!#REF!="Ja",1,""))</f>
        <v>#REF!</v>
      </c>
      <c r="J1273" s="17" t="e">
        <f>IF(Wedstrijden!#REF!&lt;&gt;"",Wedstrijden!#REF!,"")</f>
        <v>#REF!</v>
      </c>
      <c r="W1273" s="18"/>
      <c r="AE1273" s="18"/>
      <c r="AN1273" s="18"/>
      <c r="AU1273" s="18"/>
      <c r="BA1273" s="18"/>
      <c r="BE1273" s="18"/>
      <c r="BJ1273" s="17" t="str">
        <f>IF(COUNTA(Wedstrijden!O1094:Y1094)&lt;&gt;0,1,"")</f>
        <v/>
      </c>
      <c r="BK1273" s="17" t="str">
        <f t="shared" si="114"/>
        <v/>
      </c>
      <c r="BL1273" s="17" t="str">
        <f>IF(Wedstrijden!O1094="x","AA","")</f>
        <v/>
      </c>
      <c r="BM1273" s="17" t="str">
        <f>IF(Wedstrijden!P1094="x","A","")</f>
        <v/>
      </c>
      <c r="BN1273" s="17" t="str">
        <f>IF(Wedstrijden!Q1094="x","B1","")</f>
        <v/>
      </c>
      <c r="BO1273" s="17" t="e">
        <f>IF(Wedstrijden!#REF!="x","BB","")</f>
        <v>#REF!</v>
      </c>
      <c r="BP1273" s="17" t="str">
        <f>IF(Wedstrijden!S1094="x","B","")</f>
        <v/>
      </c>
      <c r="BQ1273" s="17" t="str">
        <f>IF(Wedstrijden!T1094="x","L1","")</f>
        <v/>
      </c>
      <c r="BR1273" s="17" t="str">
        <f>IF(Wedstrijden!U1094="x","L2","")</f>
        <v/>
      </c>
      <c r="BS1273" s="17" t="str">
        <f>IF(Wedstrijden!V1094="x","M1","")</f>
        <v/>
      </c>
      <c r="BT1273" s="17" t="str">
        <f>IF(Wedstrijden!W1094="x","M2","")</f>
        <v/>
      </c>
      <c r="BU1273" s="17" t="str">
        <f>IF(Wedstrijden!X1094="x","Z1","")</f>
        <v/>
      </c>
      <c r="BV1273" s="17" t="str">
        <f>IF(Wedstrijden!Y1094="x","Z2","")</f>
        <v/>
      </c>
      <c r="BW1273" s="17" t="str">
        <f>IF(COUNTA(Wedstrijden!F1094:N1094)&lt;&gt;0,1,"")</f>
        <v/>
      </c>
      <c r="BX1273" s="17" t="str">
        <f t="shared" si="115"/>
        <v/>
      </c>
      <c r="BY1273" s="17" t="str">
        <f>IF(Wedstrijden!F1094="x","BB","")</f>
        <v/>
      </c>
      <c r="BZ1273" s="17" t="str">
        <f>IF(Wedstrijden!G1094="x","B","")</f>
        <v/>
      </c>
      <c r="CA1273" s="17" t="str">
        <f>IF(Wedstrijden!H1094="x","L1","")</f>
        <v/>
      </c>
      <c r="CB1273" s="17" t="str">
        <f>IF(Wedstrijden!I1094="x","L2","")</f>
        <v/>
      </c>
      <c r="CC1273" s="17" t="str">
        <f>IF(Wedstrijden!J1094="x","M1","")</f>
        <v/>
      </c>
      <c r="CD1273" s="17" t="str">
        <f>IF(Wedstrijden!K1094="x","M2","")</f>
        <v/>
      </c>
      <c r="CE1273" s="17" t="str">
        <f>IF(Wedstrijden!L1094="x","Z1","")</f>
        <v/>
      </c>
      <c r="CF1273" s="17" t="str">
        <f>IF(Wedstrijden!M1094="x","Z2","")</f>
        <v/>
      </c>
      <c r="CG1273" s="17" t="str">
        <f>IF(Wedstrijden!N1094="x","ZZL","")</f>
        <v/>
      </c>
      <c r="CL1273" s="17" t="str">
        <f>IF(COUNTA(Wedstrijden!AG1094:AN1094)&lt;&gt;0,2,"")</f>
        <v/>
      </c>
      <c r="CM1273" s="17" t="str">
        <f t="shared" si="116"/>
        <v/>
      </c>
      <c r="CN1273" s="17" t="str">
        <f>IF(Wedstrijden!AG1094="x","AA","")</f>
        <v/>
      </c>
      <c r="CO1273" s="17" t="str">
        <f>IF(Wedstrijden!AH1094="x","A","")</f>
        <v/>
      </c>
      <c r="CP1273" s="17" t="str">
        <f>IF(Wedstrijden!AI1094="x","BB","")</f>
        <v/>
      </c>
      <c r="CQ1273" s="17" t="str">
        <f>IF(Wedstrijden!AJ1094="x","B","")</f>
        <v/>
      </c>
      <c r="CR1273" s="17" t="str">
        <f>IF(Wedstrijden!AK1094="x","L","")</f>
        <v/>
      </c>
      <c r="CS1273" s="17" t="str">
        <f>IF(Wedstrijden!AL1094="x","M","")</f>
        <v/>
      </c>
      <c r="CT1273" s="17" t="str">
        <f>IF(Wedstrijden!AM1094="x","Z","")</f>
        <v/>
      </c>
      <c r="CU1273" s="17" t="str">
        <f>IF(Wedstrijden!AN1094="x","ZZ","")</f>
        <v/>
      </c>
      <c r="CV1273" s="17" t="str">
        <f>IF(COUNTA(Wedstrijden!Z1094:AF1094)&lt;&gt;0,2,"")</f>
        <v/>
      </c>
      <c r="CW1273" s="17" t="str">
        <f t="shared" si="117"/>
        <v/>
      </c>
      <c r="CX1273" s="17" t="str">
        <f>IF(Wedstrijden!Z1094="x","BB","")</f>
        <v/>
      </c>
      <c r="CY1273" s="17" t="str">
        <f>IF(Wedstrijden!AA1094="x","B","")</f>
        <v/>
      </c>
      <c r="CZ1273" s="17" t="str">
        <f>IF(Wedstrijden!AB1094="x","L","")</f>
        <v/>
      </c>
      <c r="DA1273" s="17" t="str">
        <f>IF(Wedstrijden!AC1094="x","M","")</f>
        <v/>
      </c>
      <c r="DB1273" s="17" t="str">
        <f>IF(Wedstrijden!AD1094="x","Z","")</f>
        <v/>
      </c>
      <c r="DC1273" s="17" t="str">
        <f>IF(Wedstrijden!AE1094="x","ZZ","")</f>
        <v/>
      </c>
      <c r="DD1273" s="17" t="str">
        <f>IF(Wedstrijden!AF1094="x","1.40","")</f>
        <v/>
      </c>
      <c r="DE1273" s="17" t="str">
        <f>IF(COUNTA(Wedstrijden!AP1094:AR1094)&lt;&gt;0,6,"")</f>
        <v/>
      </c>
      <c r="DF1273" s="17" t="str">
        <f t="shared" si="118"/>
        <v/>
      </c>
      <c r="DG1273" s="17" t="str">
        <f>IF(Wedstrijden!AP1094="x","L","")</f>
        <v/>
      </c>
      <c r="DH1273" s="17" t="str">
        <f>IF(Wedstrijden!AQ1094="x","M","")</f>
        <v/>
      </c>
      <c r="DI1273" s="17" t="str">
        <f>IF(Wedstrijden!AR1094="x","Z","")</f>
        <v/>
      </c>
      <c r="DJ1273" s="17" t="str">
        <f>IF(Wedstrijden!AS1094="x","Z","")</f>
        <v/>
      </c>
      <c r="DK1273" s="17" t="str">
        <f>IF(COUNTA(Wedstrijden!AU1094:AW1094)&lt;&gt;0,6,"")</f>
        <v/>
      </c>
      <c r="DL1273" s="17" t="str">
        <f t="shared" si="119"/>
        <v/>
      </c>
      <c r="DM1273" s="17" t="str">
        <f>IF(Wedstrijden!AU1094="x","L","")</f>
        <v/>
      </c>
      <c r="DN1273" s="17" t="str">
        <f>IF(Wedstrijden!AV1094="x","M","")</f>
        <v/>
      </c>
      <c r="DO1273" s="17" t="str">
        <f>IF(Wedstrijden!AW1094="x","Z","")</f>
        <v/>
      </c>
      <c r="DP1273" s="17" t="str">
        <f>IF(Wedstrijden!AX1094="x","Z","")</f>
        <v/>
      </c>
    </row>
    <row r="1274" spans="1:120" ht="14.4" x14ac:dyDescent="0.3">
      <c r="A1274" s="21">
        <f>Wedstrijden!A1095</f>
        <v>0</v>
      </c>
      <c r="B1274" s="17" t="str">
        <f>IFERROR(VLOOKUP(Wedstrijden!#REF!,#REF!,2,FALSE),"")</f>
        <v/>
      </c>
      <c r="C1274" s="17" t="e">
        <f>Wedstrijden!#REF!</f>
        <v>#REF!</v>
      </c>
      <c r="D1274" s="17" t="str">
        <f>IFERROR(VLOOKUP(Wedstrijden!#REF!,#REF!,2,FALSE),"")</f>
        <v/>
      </c>
      <c r="E1274" s="17" t="str">
        <f>IFERROR(VLOOKUP(Wedstrijden!#REF!,#REF!,5,FALSE),"")</f>
        <v/>
      </c>
      <c r="F1274" s="17" t="e">
        <f>IF(Wedstrijden!#REF!&lt;&gt;"",Wedstrijden!#REF!,"")</f>
        <v>#REF!</v>
      </c>
      <c r="G1274" s="17" t="e">
        <f>IF(Wedstrijden!#REF!="Indoor",1,0)</f>
        <v>#REF!</v>
      </c>
      <c r="H1274" s="17" t="e">
        <f>Wedstrijden!#REF!</f>
        <v>#REF!</v>
      </c>
      <c r="I1274" s="17" t="e">
        <f>IF(Wedstrijden!#REF!="Nee",0,IF(Wedstrijden!#REF!="Ja",1,""))</f>
        <v>#REF!</v>
      </c>
      <c r="J1274" s="17" t="e">
        <f>IF(Wedstrijden!#REF!&lt;&gt;"",Wedstrijden!#REF!,"")</f>
        <v>#REF!</v>
      </c>
      <c r="W1274" s="18"/>
      <c r="AE1274" s="18"/>
      <c r="AN1274" s="18"/>
      <c r="AU1274" s="18"/>
      <c r="BA1274" s="18"/>
      <c r="BE1274" s="18"/>
      <c r="BJ1274" s="17" t="str">
        <f>IF(COUNTA(Wedstrijden!O1095:Y1095)&lt;&gt;0,1,"")</f>
        <v/>
      </c>
      <c r="BK1274" s="17" t="str">
        <f t="shared" si="114"/>
        <v/>
      </c>
      <c r="BL1274" s="17" t="str">
        <f>IF(Wedstrijden!O1095="x","AA","")</f>
        <v/>
      </c>
      <c r="BM1274" s="17" t="str">
        <f>IF(Wedstrijden!P1095="x","A","")</f>
        <v/>
      </c>
      <c r="BN1274" s="17" t="str">
        <f>IF(Wedstrijden!Q1095="x","B1","")</f>
        <v/>
      </c>
      <c r="BO1274" s="17" t="e">
        <f>IF(Wedstrijden!#REF!="x","BB","")</f>
        <v>#REF!</v>
      </c>
      <c r="BP1274" s="17" t="str">
        <f>IF(Wedstrijden!S1095="x","B","")</f>
        <v/>
      </c>
      <c r="BQ1274" s="17" t="str">
        <f>IF(Wedstrijden!T1095="x","L1","")</f>
        <v/>
      </c>
      <c r="BR1274" s="17" t="str">
        <f>IF(Wedstrijden!U1095="x","L2","")</f>
        <v/>
      </c>
      <c r="BS1274" s="17" t="str">
        <f>IF(Wedstrijden!V1095="x","M1","")</f>
        <v/>
      </c>
      <c r="BT1274" s="17" t="str">
        <f>IF(Wedstrijden!W1095="x","M2","")</f>
        <v/>
      </c>
      <c r="BU1274" s="17" t="str">
        <f>IF(Wedstrijden!X1095="x","Z1","")</f>
        <v/>
      </c>
      <c r="BV1274" s="17" t="str">
        <f>IF(Wedstrijden!Y1095="x","Z2","")</f>
        <v/>
      </c>
      <c r="BW1274" s="17" t="str">
        <f>IF(COUNTA(Wedstrijden!F1095:N1095)&lt;&gt;0,1,"")</f>
        <v/>
      </c>
      <c r="BX1274" s="17" t="str">
        <f t="shared" si="115"/>
        <v/>
      </c>
      <c r="BY1274" s="17" t="str">
        <f>IF(Wedstrijden!F1095="x","BB","")</f>
        <v/>
      </c>
      <c r="BZ1274" s="17" t="str">
        <f>IF(Wedstrijden!G1095="x","B","")</f>
        <v/>
      </c>
      <c r="CA1274" s="17" t="str">
        <f>IF(Wedstrijden!H1095="x","L1","")</f>
        <v/>
      </c>
      <c r="CB1274" s="17" t="str">
        <f>IF(Wedstrijden!I1095="x","L2","")</f>
        <v/>
      </c>
      <c r="CC1274" s="17" t="str">
        <f>IF(Wedstrijden!J1095="x","M1","")</f>
        <v/>
      </c>
      <c r="CD1274" s="17" t="str">
        <f>IF(Wedstrijden!K1095="x","M2","")</f>
        <v/>
      </c>
      <c r="CE1274" s="17" t="str">
        <f>IF(Wedstrijden!L1095="x","Z1","")</f>
        <v/>
      </c>
      <c r="CF1274" s="17" t="str">
        <f>IF(Wedstrijden!M1095="x","Z2","")</f>
        <v/>
      </c>
      <c r="CG1274" s="17" t="str">
        <f>IF(Wedstrijden!N1095="x","ZZL","")</f>
        <v/>
      </c>
      <c r="CL1274" s="17" t="str">
        <f>IF(COUNTA(Wedstrijden!AG1095:AN1095)&lt;&gt;0,2,"")</f>
        <v/>
      </c>
      <c r="CM1274" s="17" t="str">
        <f t="shared" si="116"/>
        <v/>
      </c>
      <c r="CN1274" s="17" t="str">
        <f>IF(Wedstrijden!AG1095="x","AA","")</f>
        <v/>
      </c>
      <c r="CO1274" s="17" t="str">
        <f>IF(Wedstrijden!AH1095="x","A","")</f>
        <v/>
      </c>
      <c r="CP1274" s="17" t="str">
        <f>IF(Wedstrijden!AI1095="x","BB","")</f>
        <v/>
      </c>
      <c r="CQ1274" s="17" t="str">
        <f>IF(Wedstrijden!AJ1095="x","B","")</f>
        <v/>
      </c>
      <c r="CR1274" s="17" t="str">
        <f>IF(Wedstrijden!AK1095="x","L","")</f>
        <v/>
      </c>
      <c r="CS1274" s="17" t="str">
        <f>IF(Wedstrijden!AL1095="x","M","")</f>
        <v/>
      </c>
      <c r="CT1274" s="17" t="str">
        <f>IF(Wedstrijden!AM1095="x","Z","")</f>
        <v/>
      </c>
      <c r="CU1274" s="17" t="str">
        <f>IF(Wedstrijden!AN1095="x","ZZ","")</f>
        <v/>
      </c>
      <c r="CV1274" s="17" t="str">
        <f>IF(COUNTA(Wedstrijden!Z1095:AF1095)&lt;&gt;0,2,"")</f>
        <v/>
      </c>
      <c r="CW1274" s="17" t="str">
        <f t="shared" si="117"/>
        <v/>
      </c>
      <c r="CX1274" s="17" t="str">
        <f>IF(Wedstrijden!Z1095="x","BB","")</f>
        <v/>
      </c>
      <c r="CY1274" s="17" t="str">
        <f>IF(Wedstrijden!AA1095="x","B","")</f>
        <v/>
      </c>
      <c r="CZ1274" s="17" t="str">
        <f>IF(Wedstrijden!AB1095="x","L","")</f>
        <v/>
      </c>
      <c r="DA1274" s="17" t="str">
        <f>IF(Wedstrijden!AC1095="x","M","")</f>
        <v/>
      </c>
      <c r="DB1274" s="17" t="str">
        <f>IF(Wedstrijden!AD1095="x","Z","")</f>
        <v/>
      </c>
      <c r="DC1274" s="17" t="str">
        <f>IF(Wedstrijden!AE1095="x","ZZ","")</f>
        <v/>
      </c>
      <c r="DD1274" s="17" t="str">
        <f>IF(Wedstrijden!AF1095="x","1.40","")</f>
        <v/>
      </c>
      <c r="DE1274" s="17" t="str">
        <f>IF(COUNTA(Wedstrijden!AP1095:AR1095)&lt;&gt;0,6,"")</f>
        <v/>
      </c>
      <c r="DF1274" s="17" t="str">
        <f t="shared" si="118"/>
        <v/>
      </c>
      <c r="DG1274" s="17" t="str">
        <f>IF(Wedstrijden!AP1095="x","L","")</f>
        <v/>
      </c>
      <c r="DH1274" s="17" t="str">
        <f>IF(Wedstrijden!AQ1095="x","M","")</f>
        <v/>
      </c>
      <c r="DI1274" s="17" t="str">
        <f>IF(Wedstrijden!AR1095="x","Z","")</f>
        <v/>
      </c>
      <c r="DJ1274" s="17" t="str">
        <f>IF(Wedstrijden!AS1095="x","Z","")</f>
        <v/>
      </c>
      <c r="DK1274" s="17" t="str">
        <f>IF(COUNTA(Wedstrijden!AU1095:AW1095)&lt;&gt;0,6,"")</f>
        <v/>
      </c>
      <c r="DL1274" s="17" t="str">
        <f t="shared" si="119"/>
        <v/>
      </c>
      <c r="DM1274" s="17" t="str">
        <f>IF(Wedstrijden!AU1095="x","L","")</f>
        <v/>
      </c>
      <c r="DN1274" s="17" t="str">
        <f>IF(Wedstrijden!AV1095="x","M","")</f>
        <v/>
      </c>
      <c r="DO1274" s="17" t="str">
        <f>IF(Wedstrijden!AW1095="x","Z","")</f>
        <v/>
      </c>
      <c r="DP1274" s="17" t="str">
        <f>IF(Wedstrijden!AX1095="x","Z","")</f>
        <v/>
      </c>
    </row>
    <row r="1275" spans="1:120" ht="14.4" x14ac:dyDescent="0.3">
      <c r="A1275" s="21">
        <f>Wedstrijden!A1096</f>
        <v>0</v>
      </c>
      <c r="B1275" s="17" t="str">
        <f>IFERROR(VLOOKUP(Wedstrijden!#REF!,#REF!,2,FALSE),"")</f>
        <v/>
      </c>
      <c r="C1275" s="17" t="e">
        <f>Wedstrijden!#REF!</f>
        <v>#REF!</v>
      </c>
      <c r="D1275" s="17" t="str">
        <f>IFERROR(VLOOKUP(Wedstrijden!#REF!,#REF!,2,FALSE),"")</f>
        <v/>
      </c>
      <c r="E1275" s="17" t="str">
        <f>IFERROR(VLOOKUP(Wedstrijden!#REF!,#REF!,5,FALSE),"")</f>
        <v/>
      </c>
      <c r="F1275" s="17" t="e">
        <f>IF(Wedstrijden!#REF!&lt;&gt;"",Wedstrijden!#REF!,"")</f>
        <v>#REF!</v>
      </c>
      <c r="G1275" s="17" t="e">
        <f>IF(Wedstrijden!#REF!="Indoor",1,0)</f>
        <v>#REF!</v>
      </c>
      <c r="H1275" s="17" t="e">
        <f>Wedstrijden!#REF!</f>
        <v>#REF!</v>
      </c>
      <c r="I1275" s="17" t="e">
        <f>IF(Wedstrijden!#REF!="Nee",0,IF(Wedstrijden!#REF!="Ja",1,""))</f>
        <v>#REF!</v>
      </c>
      <c r="J1275" s="17" t="e">
        <f>IF(Wedstrijden!#REF!&lt;&gt;"",Wedstrijden!#REF!,"")</f>
        <v>#REF!</v>
      </c>
      <c r="W1275" s="18"/>
      <c r="AE1275" s="18"/>
      <c r="AN1275" s="18"/>
      <c r="AU1275" s="18"/>
      <c r="BA1275" s="18"/>
      <c r="BE1275" s="18"/>
      <c r="BJ1275" s="17" t="str">
        <f>IF(COUNTA(Wedstrijden!O1096:Y1096)&lt;&gt;0,1,"")</f>
        <v/>
      </c>
      <c r="BK1275" s="17" t="str">
        <f t="shared" si="114"/>
        <v/>
      </c>
      <c r="BL1275" s="17" t="str">
        <f>IF(Wedstrijden!O1096="x","AA","")</f>
        <v/>
      </c>
      <c r="BM1275" s="17" t="str">
        <f>IF(Wedstrijden!P1096="x","A","")</f>
        <v/>
      </c>
      <c r="BN1275" s="17" t="str">
        <f>IF(Wedstrijden!Q1096="x","B1","")</f>
        <v/>
      </c>
      <c r="BO1275" s="17" t="e">
        <f>IF(Wedstrijden!#REF!="x","BB","")</f>
        <v>#REF!</v>
      </c>
      <c r="BP1275" s="17" t="str">
        <f>IF(Wedstrijden!S1096="x","B","")</f>
        <v/>
      </c>
      <c r="BQ1275" s="17" t="str">
        <f>IF(Wedstrijden!T1096="x","L1","")</f>
        <v/>
      </c>
      <c r="BR1275" s="17" t="str">
        <f>IF(Wedstrijden!U1096="x","L2","")</f>
        <v/>
      </c>
      <c r="BS1275" s="17" t="str">
        <f>IF(Wedstrijden!V1096="x","M1","")</f>
        <v/>
      </c>
      <c r="BT1275" s="17" t="str">
        <f>IF(Wedstrijden!W1096="x","M2","")</f>
        <v/>
      </c>
      <c r="BU1275" s="17" t="str">
        <f>IF(Wedstrijden!X1096="x","Z1","")</f>
        <v/>
      </c>
      <c r="BV1275" s="17" t="str">
        <f>IF(Wedstrijden!Y1096="x","Z2","")</f>
        <v/>
      </c>
      <c r="BW1275" s="17" t="str">
        <f>IF(COUNTA(Wedstrijden!F1096:N1096)&lt;&gt;0,1,"")</f>
        <v/>
      </c>
      <c r="BX1275" s="17" t="str">
        <f t="shared" si="115"/>
        <v/>
      </c>
      <c r="BY1275" s="17" t="str">
        <f>IF(Wedstrijden!F1096="x","BB","")</f>
        <v/>
      </c>
      <c r="BZ1275" s="17" t="str">
        <f>IF(Wedstrijden!G1096="x","B","")</f>
        <v/>
      </c>
      <c r="CA1275" s="17" t="str">
        <f>IF(Wedstrijden!H1096="x","L1","")</f>
        <v/>
      </c>
      <c r="CB1275" s="17" t="str">
        <f>IF(Wedstrijden!I1096="x","L2","")</f>
        <v/>
      </c>
      <c r="CC1275" s="17" t="str">
        <f>IF(Wedstrijden!J1096="x","M1","")</f>
        <v/>
      </c>
      <c r="CD1275" s="17" t="str">
        <f>IF(Wedstrijden!K1096="x","M2","")</f>
        <v/>
      </c>
      <c r="CE1275" s="17" t="str">
        <f>IF(Wedstrijden!L1096="x","Z1","")</f>
        <v/>
      </c>
      <c r="CF1275" s="17" t="str">
        <f>IF(Wedstrijden!M1096="x","Z2","")</f>
        <v/>
      </c>
      <c r="CG1275" s="17" t="str">
        <f>IF(Wedstrijden!N1096="x","ZZL","")</f>
        <v/>
      </c>
      <c r="CL1275" s="17" t="str">
        <f>IF(COUNTA(Wedstrijden!AG1096:AN1096)&lt;&gt;0,2,"")</f>
        <v/>
      </c>
      <c r="CM1275" s="17" t="str">
        <f t="shared" si="116"/>
        <v/>
      </c>
      <c r="CN1275" s="17" t="str">
        <f>IF(Wedstrijden!AG1096="x","AA","")</f>
        <v/>
      </c>
      <c r="CO1275" s="17" t="str">
        <f>IF(Wedstrijden!AH1096="x","A","")</f>
        <v/>
      </c>
      <c r="CP1275" s="17" t="str">
        <f>IF(Wedstrijden!AI1096="x","BB","")</f>
        <v/>
      </c>
      <c r="CQ1275" s="17" t="str">
        <f>IF(Wedstrijden!AJ1096="x","B","")</f>
        <v/>
      </c>
      <c r="CR1275" s="17" t="str">
        <f>IF(Wedstrijden!AK1096="x","L","")</f>
        <v/>
      </c>
      <c r="CS1275" s="17" t="str">
        <f>IF(Wedstrijden!AL1096="x","M","")</f>
        <v/>
      </c>
      <c r="CT1275" s="17" t="str">
        <f>IF(Wedstrijden!AM1096="x","Z","")</f>
        <v/>
      </c>
      <c r="CU1275" s="17" t="str">
        <f>IF(Wedstrijden!AN1096="x","ZZ","")</f>
        <v/>
      </c>
      <c r="CV1275" s="17" t="str">
        <f>IF(COUNTA(Wedstrijden!Z1096:AF1096)&lt;&gt;0,2,"")</f>
        <v/>
      </c>
      <c r="CW1275" s="17" t="str">
        <f t="shared" si="117"/>
        <v/>
      </c>
      <c r="CX1275" s="17" t="str">
        <f>IF(Wedstrijden!Z1096="x","BB","")</f>
        <v/>
      </c>
      <c r="CY1275" s="17" t="str">
        <f>IF(Wedstrijden!AA1096="x","B","")</f>
        <v/>
      </c>
      <c r="CZ1275" s="17" t="str">
        <f>IF(Wedstrijden!AB1096="x","L","")</f>
        <v/>
      </c>
      <c r="DA1275" s="17" t="str">
        <f>IF(Wedstrijden!AC1096="x","M","")</f>
        <v/>
      </c>
      <c r="DB1275" s="17" t="str">
        <f>IF(Wedstrijden!AD1096="x","Z","")</f>
        <v/>
      </c>
      <c r="DC1275" s="17" t="str">
        <f>IF(Wedstrijden!AE1096="x","ZZ","")</f>
        <v/>
      </c>
      <c r="DD1275" s="17" t="str">
        <f>IF(Wedstrijden!AF1096="x","1.40","")</f>
        <v/>
      </c>
      <c r="DE1275" s="17" t="str">
        <f>IF(COUNTA(Wedstrijden!AP1096:AR1096)&lt;&gt;0,6,"")</f>
        <v/>
      </c>
      <c r="DF1275" s="17" t="str">
        <f t="shared" si="118"/>
        <v/>
      </c>
      <c r="DG1275" s="17" t="str">
        <f>IF(Wedstrijden!AP1096="x","L","")</f>
        <v/>
      </c>
      <c r="DH1275" s="17" t="str">
        <f>IF(Wedstrijden!AQ1096="x","M","")</f>
        <v/>
      </c>
      <c r="DI1275" s="17" t="str">
        <f>IF(Wedstrijden!AR1096="x","Z","")</f>
        <v/>
      </c>
      <c r="DJ1275" s="17" t="str">
        <f>IF(Wedstrijden!AS1096="x","Z","")</f>
        <v/>
      </c>
      <c r="DK1275" s="17" t="str">
        <f>IF(COUNTA(Wedstrijden!AU1096:AW1096)&lt;&gt;0,6,"")</f>
        <v/>
      </c>
      <c r="DL1275" s="17" t="str">
        <f t="shared" si="119"/>
        <v/>
      </c>
      <c r="DM1275" s="17" t="str">
        <f>IF(Wedstrijden!AU1096="x","L","")</f>
        <v/>
      </c>
      <c r="DN1275" s="17" t="str">
        <f>IF(Wedstrijden!AV1096="x","M","")</f>
        <v/>
      </c>
      <c r="DO1275" s="17" t="str">
        <f>IF(Wedstrijden!AW1096="x","Z","")</f>
        <v/>
      </c>
      <c r="DP1275" s="17" t="str">
        <f>IF(Wedstrijden!AX1096="x","Z","")</f>
        <v/>
      </c>
    </row>
    <row r="1276" spans="1:120" ht="14.4" x14ac:dyDescent="0.3">
      <c r="A1276" s="21">
        <f>Wedstrijden!A1097</f>
        <v>0</v>
      </c>
      <c r="B1276" s="17" t="str">
        <f>IFERROR(VLOOKUP(Wedstrijden!#REF!,#REF!,2,FALSE),"")</f>
        <v/>
      </c>
      <c r="C1276" s="17" t="e">
        <f>Wedstrijden!#REF!</f>
        <v>#REF!</v>
      </c>
      <c r="D1276" s="17" t="str">
        <f>IFERROR(VLOOKUP(Wedstrijden!#REF!,#REF!,2,FALSE),"")</f>
        <v/>
      </c>
      <c r="E1276" s="17" t="str">
        <f>IFERROR(VLOOKUP(Wedstrijden!#REF!,#REF!,5,FALSE),"")</f>
        <v/>
      </c>
      <c r="F1276" s="17" t="e">
        <f>IF(Wedstrijden!#REF!&lt;&gt;"",Wedstrijden!#REF!,"")</f>
        <v>#REF!</v>
      </c>
      <c r="G1276" s="17" t="e">
        <f>IF(Wedstrijden!#REF!="Indoor",1,0)</f>
        <v>#REF!</v>
      </c>
      <c r="H1276" s="17" t="e">
        <f>Wedstrijden!#REF!</f>
        <v>#REF!</v>
      </c>
      <c r="I1276" s="17" t="e">
        <f>IF(Wedstrijden!#REF!="Nee",0,IF(Wedstrijden!#REF!="Ja",1,""))</f>
        <v>#REF!</v>
      </c>
      <c r="J1276" s="17" t="e">
        <f>IF(Wedstrijden!#REF!&lt;&gt;"",Wedstrijden!#REF!,"")</f>
        <v>#REF!</v>
      </c>
      <c r="W1276" s="18"/>
      <c r="AE1276" s="18"/>
      <c r="AN1276" s="18"/>
      <c r="AU1276" s="18"/>
      <c r="BA1276" s="18"/>
      <c r="BE1276" s="18"/>
      <c r="BJ1276" s="17" t="str">
        <f>IF(COUNTA(Wedstrijden!O1097:Y1097)&lt;&gt;0,1,"")</f>
        <v/>
      </c>
      <c r="BK1276" s="17" t="str">
        <f t="shared" si="114"/>
        <v/>
      </c>
      <c r="BL1276" s="17" t="str">
        <f>IF(Wedstrijden!O1097="x","AA","")</f>
        <v/>
      </c>
      <c r="BM1276" s="17" t="str">
        <f>IF(Wedstrijden!P1097="x","A","")</f>
        <v/>
      </c>
      <c r="BN1276" s="17" t="str">
        <f>IF(Wedstrijden!Q1097="x","B1","")</f>
        <v/>
      </c>
      <c r="BO1276" s="17" t="e">
        <f>IF(Wedstrijden!#REF!="x","BB","")</f>
        <v>#REF!</v>
      </c>
      <c r="BP1276" s="17" t="str">
        <f>IF(Wedstrijden!S1097="x","B","")</f>
        <v/>
      </c>
      <c r="BQ1276" s="17" t="str">
        <f>IF(Wedstrijden!T1097="x","L1","")</f>
        <v/>
      </c>
      <c r="BR1276" s="17" t="str">
        <f>IF(Wedstrijden!U1097="x","L2","")</f>
        <v/>
      </c>
      <c r="BS1276" s="17" t="str">
        <f>IF(Wedstrijden!V1097="x","M1","")</f>
        <v/>
      </c>
      <c r="BT1276" s="17" t="str">
        <f>IF(Wedstrijden!W1097="x","M2","")</f>
        <v/>
      </c>
      <c r="BU1276" s="17" t="str">
        <f>IF(Wedstrijden!X1097="x","Z1","")</f>
        <v/>
      </c>
      <c r="BV1276" s="17" t="str">
        <f>IF(Wedstrijden!Y1097="x","Z2","")</f>
        <v/>
      </c>
      <c r="BW1276" s="17" t="str">
        <f>IF(COUNTA(Wedstrijden!F1097:N1097)&lt;&gt;0,1,"")</f>
        <v/>
      </c>
      <c r="BX1276" s="17" t="str">
        <f t="shared" si="115"/>
        <v/>
      </c>
      <c r="BY1276" s="17" t="str">
        <f>IF(Wedstrijden!F1097="x","BB","")</f>
        <v/>
      </c>
      <c r="BZ1276" s="17" t="str">
        <f>IF(Wedstrijden!G1097="x","B","")</f>
        <v/>
      </c>
      <c r="CA1276" s="17" t="str">
        <f>IF(Wedstrijden!H1097="x","L1","")</f>
        <v/>
      </c>
      <c r="CB1276" s="17" t="str">
        <f>IF(Wedstrijden!I1097="x","L2","")</f>
        <v/>
      </c>
      <c r="CC1276" s="17" t="str">
        <f>IF(Wedstrijden!J1097="x","M1","")</f>
        <v/>
      </c>
      <c r="CD1276" s="17" t="str">
        <f>IF(Wedstrijden!K1097="x","M2","")</f>
        <v/>
      </c>
      <c r="CE1276" s="17" t="str">
        <f>IF(Wedstrijden!L1097="x","Z1","")</f>
        <v/>
      </c>
      <c r="CF1276" s="17" t="str">
        <f>IF(Wedstrijden!M1097="x","Z2","")</f>
        <v/>
      </c>
      <c r="CG1276" s="17" t="str">
        <f>IF(Wedstrijden!N1097="x","ZZL","")</f>
        <v/>
      </c>
      <c r="CL1276" s="17" t="str">
        <f>IF(COUNTA(Wedstrijden!AG1097:AN1097)&lt;&gt;0,2,"")</f>
        <v/>
      </c>
      <c r="CM1276" s="17" t="str">
        <f t="shared" si="116"/>
        <v/>
      </c>
      <c r="CN1276" s="17" t="str">
        <f>IF(Wedstrijden!AG1097="x","AA","")</f>
        <v/>
      </c>
      <c r="CO1276" s="17" t="str">
        <f>IF(Wedstrijden!AH1097="x","A","")</f>
        <v/>
      </c>
      <c r="CP1276" s="17" t="str">
        <f>IF(Wedstrijden!AI1097="x","BB","")</f>
        <v/>
      </c>
      <c r="CQ1276" s="17" t="str">
        <f>IF(Wedstrijden!AJ1097="x","B","")</f>
        <v/>
      </c>
      <c r="CR1276" s="17" t="str">
        <f>IF(Wedstrijden!AK1097="x","L","")</f>
        <v/>
      </c>
      <c r="CS1276" s="17" t="str">
        <f>IF(Wedstrijden!AL1097="x","M","")</f>
        <v/>
      </c>
      <c r="CT1276" s="17" t="str">
        <f>IF(Wedstrijden!AM1097="x","Z","")</f>
        <v/>
      </c>
      <c r="CU1276" s="17" t="str">
        <f>IF(Wedstrijden!AN1097="x","ZZ","")</f>
        <v/>
      </c>
      <c r="CV1276" s="17" t="str">
        <f>IF(COUNTA(Wedstrijden!Z1097:AF1097)&lt;&gt;0,2,"")</f>
        <v/>
      </c>
      <c r="CW1276" s="17" t="str">
        <f t="shared" si="117"/>
        <v/>
      </c>
      <c r="CX1276" s="17" t="str">
        <f>IF(Wedstrijden!Z1097="x","BB","")</f>
        <v/>
      </c>
      <c r="CY1276" s="17" t="str">
        <f>IF(Wedstrijden!AA1097="x","B","")</f>
        <v/>
      </c>
      <c r="CZ1276" s="17" t="str">
        <f>IF(Wedstrijden!AB1097="x","L","")</f>
        <v/>
      </c>
      <c r="DA1276" s="17" t="str">
        <f>IF(Wedstrijden!AC1097="x","M","")</f>
        <v/>
      </c>
      <c r="DB1276" s="17" t="str">
        <f>IF(Wedstrijden!AD1097="x","Z","")</f>
        <v/>
      </c>
      <c r="DC1276" s="17" t="str">
        <f>IF(Wedstrijden!AE1097="x","ZZ","")</f>
        <v/>
      </c>
      <c r="DD1276" s="17" t="str">
        <f>IF(Wedstrijden!AF1097="x","1.40","")</f>
        <v/>
      </c>
      <c r="DE1276" s="17" t="str">
        <f>IF(COUNTA(Wedstrijden!AP1097:AR1097)&lt;&gt;0,6,"")</f>
        <v/>
      </c>
      <c r="DF1276" s="17" t="str">
        <f t="shared" si="118"/>
        <v/>
      </c>
      <c r="DG1276" s="17" t="str">
        <f>IF(Wedstrijden!AP1097="x","L","")</f>
        <v/>
      </c>
      <c r="DH1276" s="17" t="str">
        <f>IF(Wedstrijden!AQ1097="x","M","")</f>
        <v/>
      </c>
      <c r="DI1276" s="17" t="str">
        <f>IF(Wedstrijden!AR1097="x","Z","")</f>
        <v/>
      </c>
      <c r="DJ1276" s="17" t="str">
        <f>IF(Wedstrijden!AS1097="x","Z","")</f>
        <v/>
      </c>
      <c r="DK1276" s="17" t="str">
        <f>IF(COUNTA(Wedstrijden!AU1097:AW1097)&lt;&gt;0,6,"")</f>
        <v/>
      </c>
      <c r="DL1276" s="17" t="str">
        <f t="shared" si="119"/>
        <v/>
      </c>
      <c r="DM1276" s="17" t="str">
        <f>IF(Wedstrijden!AU1097="x","L","")</f>
        <v/>
      </c>
      <c r="DN1276" s="17" t="str">
        <f>IF(Wedstrijden!AV1097="x","M","")</f>
        <v/>
      </c>
      <c r="DO1276" s="17" t="str">
        <f>IF(Wedstrijden!AW1097="x","Z","")</f>
        <v/>
      </c>
      <c r="DP1276" s="17" t="str">
        <f>IF(Wedstrijden!AX1097="x","Z","")</f>
        <v/>
      </c>
    </row>
    <row r="1277" spans="1:120" ht="14.4" x14ac:dyDescent="0.3">
      <c r="A1277" s="21">
        <f>Wedstrijden!A1098</f>
        <v>0</v>
      </c>
      <c r="B1277" s="17" t="str">
        <f>IFERROR(VLOOKUP(Wedstrijden!#REF!,#REF!,2,FALSE),"")</f>
        <v/>
      </c>
      <c r="C1277" s="17" t="e">
        <f>Wedstrijden!#REF!</f>
        <v>#REF!</v>
      </c>
      <c r="D1277" s="17" t="str">
        <f>IFERROR(VLOOKUP(Wedstrijden!#REF!,#REF!,2,FALSE),"")</f>
        <v/>
      </c>
      <c r="E1277" s="17" t="str">
        <f>IFERROR(VLOOKUP(Wedstrijden!#REF!,#REF!,5,FALSE),"")</f>
        <v/>
      </c>
      <c r="F1277" s="17" t="e">
        <f>IF(Wedstrijden!#REF!&lt;&gt;"",Wedstrijden!#REF!,"")</f>
        <v>#REF!</v>
      </c>
      <c r="G1277" s="17" t="e">
        <f>IF(Wedstrijden!#REF!="Indoor",1,0)</f>
        <v>#REF!</v>
      </c>
      <c r="H1277" s="17" t="e">
        <f>Wedstrijden!#REF!</f>
        <v>#REF!</v>
      </c>
      <c r="I1277" s="17" t="e">
        <f>IF(Wedstrijden!#REF!="Nee",0,IF(Wedstrijden!#REF!="Ja",1,""))</f>
        <v>#REF!</v>
      </c>
      <c r="J1277" s="17" t="e">
        <f>IF(Wedstrijden!#REF!&lt;&gt;"",Wedstrijden!#REF!,"")</f>
        <v>#REF!</v>
      </c>
      <c r="W1277" s="18"/>
      <c r="AE1277" s="18"/>
      <c r="AN1277" s="18"/>
      <c r="AU1277" s="18"/>
      <c r="BA1277" s="18"/>
      <c r="BE1277" s="18"/>
      <c r="BJ1277" s="17" t="str">
        <f>IF(COUNTA(Wedstrijden!O1098:Y1098)&lt;&gt;0,1,"")</f>
        <v/>
      </c>
      <c r="BK1277" s="17" t="str">
        <f t="shared" si="114"/>
        <v/>
      </c>
      <c r="BL1277" s="17" t="str">
        <f>IF(Wedstrijden!O1098="x","AA","")</f>
        <v/>
      </c>
      <c r="BM1277" s="17" t="str">
        <f>IF(Wedstrijden!P1098="x","A","")</f>
        <v/>
      </c>
      <c r="BN1277" s="17" t="str">
        <f>IF(Wedstrijden!Q1098="x","B1","")</f>
        <v/>
      </c>
      <c r="BO1277" s="17" t="e">
        <f>IF(Wedstrijden!#REF!="x","BB","")</f>
        <v>#REF!</v>
      </c>
      <c r="BP1277" s="17" t="str">
        <f>IF(Wedstrijden!S1098="x","B","")</f>
        <v/>
      </c>
      <c r="BQ1277" s="17" t="str">
        <f>IF(Wedstrijden!T1098="x","L1","")</f>
        <v/>
      </c>
      <c r="BR1277" s="17" t="str">
        <f>IF(Wedstrijden!U1098="x","L2","")</f>
        <v/>
      </c>
      <c r="BS1277" s="17" t="str">
        <f>IF(Wedstrijden!V1098="x","M1","")</f>
        <v/>
      </c>
      <c r="BT1277" s="17" t="str">
        <f>IF(Wedstrijden!W1098="x","M2","")</f>
        <v/>
      </c>
      <c r="BU1277" s="17" t="str">
        <f>IF(Wedstrijden!X1098="x","Z1","")</f>
        <v/>
      </c>
      <c r="BV1277" s="17" t="str">
        <f>IF(Wedstrijden!Y1098="x","Z2","")</f>
        <v/>
      </c>
      <c r="BW1277" s="17" t="str">
        <f>IF(COUNTA(Wedstrijden!F1098:N1098)&lt;&gt;0,1,"")</f>
        <v/>
      </c>
      <c r="BX1277" s="17" t="str">
        <f t="shared" si="115"/>
        <v/>
      </c>
      <c r="BY1277" s="17" t="str">
        <f>IF(Wedstrijden!F1098="x","BB","")</f>
        <v/>
      </c>
      <c r="BZ1277" s="17" t="str">
        <f>IF(Wedstrijden!G1098="x","B","")</f>
        <v/>
      </c>
      <c r="CA1277" s="17" t="str">
        <f>IF(Wedstrijden!H1098="x","L1","")</f>
        <v/>
      </c>
      <c r="CB1277" s="17" t="str">
        <f>IF(Wedstrijden!I1098="x","L2","")</f>
        <v/>
      </c>
      <c r="CC1277" s="17" t="str">
        <f>IF(Wedstrijden!J1098="x","M1","")</f>
        <v/>
      </c>
      <c r="CD1277" s="17" t="str">
        <f>IF(Wedstrijden!K1098="x","M2","")</f>
        <v/>
      </c>
      <c r="CE1277" s="17" t="str">
        <f>IF(Wedstrijden!L1098="x","Z1","")</f>
        <v/>
      </c>
      <c r="CF1277" s="17" t="str">
        <f>IF(Wedstrijden!M1098="x","Z2","")</f>
        <v/>
      </c>
      <c r="CG1277" s="17" t="str">
        <f>IF(Wedstrijden!N1098="x","ZZL","")</f>
        <v/>
      </c>
      <c r="CL1277" s="17" t="str">
        <f>IF(COUNTA(Wedstrijden!AG1098:AN1098)&lt;&gt;0,2,"")</f>
        <v/>
      </c>
      <c r="CM1277" s="17" t="str">
        <f t="shared" si="116"/>
        <v/>
      </c>
      <c r="CN1277" s="17" t="str">
        <f>IF(Wedstrijden!AG1098="x","AA","")</f>
        <v/>
      </c>
      <c r="CO1277" s="17" t="str">
        <f>IF(Wedstrijden!AH1098="x","A","")</f>
        <v/>
      </c>
      <c r="CP1277" s="17" t="str">
        <f>IF(Wedstrijden!AI1098="x","BB","")</f>
        <v/>
      </c>
      <c r="CQ1277" s="17" t="str">
        <f>IF(Wedstrijden!AJ1098="x","B","")</f>
        <v/>
      </c>
      <c r="CR1277" s="17" t="str">
        <f>IF(Wedstrijden!AK1098="x","L","")</f>
        <v/>
      </c>
      <c r="CS1277" s="17" t="str">
        <f>IF(Wedstrijden!AL1098="x","M","")</f>
        <v/>
      </c>
      <c r="CT1277" s="17" t="str">
        <f>IF(Wedstrijden!AM1098="x","Z","")</f>
        <v/>
      </c>
      <c r="CU1277" s="17" t="str">
        <f>IF(Wedstrijden!AN1098="x","ZZ","")</f>
        <v/>
      </c>
      <c r="CV1277" s="17" t="str">
        <f>IF(COUNTA(Wedstrijden!Z1098:AF1098)&lt;&gt;0,2,"")</f>
        <v/>
      </c>
      <c r="CW1277" s="17" t="str">
        <f t="shared" si="117"/>
        <v/>
      </c>
      <c r="CX1277" s="17" t="str">
        <f>IF(Wedstrijden!Z1098="x","BB","")</f>
        <v/>
      </c>
      <c r="CY1277" s="17" t="str">
        <f>IF(Wedstrijden!AA1098="x","B","")</f>
        <v/>
      </c>
      <c r="CZ1277" s="17" t="str">
        <f>IF(Wedstrijden!AB1098="x","L","")</f>
        <v/>
      </c>
      <c r="DA1277" s="17" t="str">
        <f>IF(Wedstrijden!AC1098="x","M","")</f>
        <v/>
      </c>
      <c r="DB1277" s="17" t="str">
        <f>IF(Wedstrijden!AD1098="x","Z","")</f>
        <v/>
      </c>
      <c r="DC1277" s="17" t="str">
        <f>IF(Wedstrijden!AE1098="x","ZZ","")</f>
        <v/>
      </c>
      <c r="DD1277" s="17" t="str">
        <f>IF(Wedstrijden!AF1098="x","1.40","")</f>
        <v/>
      </c>
      <c r="DE1277" s="17" t="str">
        <f>IF(COUNTA(Wedstrijden!AP1098:AR1098)&lt;&gt;0,6,"")</f>
        <v/>
      </c>
      <c r="DF1277" s="17" t="str">
        <f t="shared" si="118"/>
        <v/>
      </c>
      <c r="DG1277" s="17" t="str">
        <f>IF(Wedstrijden!AP1098="x","L","")</f>
        <v/>
      </c>
      <c r="DH1277" s="17" t="str">
        <f>IF(Wedstrijden!AQ1098="x","M","")</f>
        <v/>
      </c>
      <c r="DI1277" s="17" t="str">
        <f>IF(Wedstrijden!AR1098="x","Z","")</f>
        <v/>
      </c>
      <c r="DJ1277" s="17" t="str">
        <f>IF(Wedstrijden!AS1098="x","Z","")</f>
        <v/>
      </c>
      <c r="DK1277" s="17" t="str">
        <f>IF(COUNTA(Wedstrijden!AU1098:AW1098)&lt;&gt;0,6,"")</f>
        <v/>
      </c>
      <c r="DL1277" s="17" t="str">
        <f t="shared" si="119"/>
        <v/>
      </c>
      <c r="DM1277" s="17" t="str">
        <f>IF(Wedstrijden!AU1098="x","L","")</f>
        <v/>
      </c>
      <c r="DN1277" s="17" t="str">
        <f>IF(Wedstrijden!AV1098="x","M","")</f>
        <v/>
      </c>
      <c r="DO1277" s="17" t="str">
        <f>IF(Wedstrijden!AW1098="x","Z","")</f>
        <v/>
      </c>
      <c r="DP1277" s="17" t="str">
        <f>IF(Wedstrijden!AX1098="x","Z","")</f>
        <v/>
      </c>
    </row>
    <row r="1278" spans="1:120" ht="14.4" x14ac:dyDescent="0.3">
      <c r="A1278" s="21">
        <f>Wedstrijden!A1099</f>
        <v>0</v>
      </c>
      <c r="B1278" s="17" t="str">
        <f>IFERROR(VLOOKUP(Wedstrijden!#REF!,#REF!,2,FALSE),"")</f>
        <v/>
      </c>
      <c r="C1278" s="17" t="e">
        <f>Wedstrijden!#REF!</f>
        <v>#REF!</v>
      </c>
      <c r="D1278" s="17" t="str">
        <f>IFERROR(VLOOKUP(Wedstrijden!#REF!,#REF!,2,FALSE),"")</f>
        <v/>
      </c>
      <c r="E1278" s="17" t="str">
        <f>IFERROR(VLOOKUP(Wedstrijden!#REF!,#REF!,5,FALSE),"")</f>
        <v/>
      </c>
      <c r="F1278" s="17" t="e">
        <f>IF(Wedstrijden!#REF!&lt;&gt;"",Wedstrijden!#REF!,"")</f>
        <v>#REF!</v>
      </c>
      <c r="G1278" s="17" t="e">
        <f>IF(Wedstrijden!#REF!="Indoor",1,0)</f>
        <v>#REF!</v>
      </c>
      <c r="H1278" s="17" t="e">
        <f>Wedstrijden!#REF!</f>
        <v>#REF!</v>
      </c>
      <c r="I1278" s="17" t="e">
        <f>IF(Wedstrijden!#REF!="Nee",0,IF(Wedstrijden!#REF!="Ja",1,""))</f>
        <v>#REF!</v>
      </c>
      <c r="J1278" s="17" t="e">
        <f>IF(Wedstrijden!#REF!&lt;&gt;"",Wedstrijden!#REF!,"")</f>
        <v>#REF!</v>
      </c>
      <c r="W1278" s="18"/>
      <c r="AE1278" s="18"/>
      <c r="AN1278" s="18"/>
      <c r="AU1278" s="18"/>
      <c r="BA1278" s="18"/>
      <c r="BE1278" s="18"/>
      <c r="BJ1278" s="17" t="str">
        <f>IF(COUNTA(Wedstrijden!O1099:Y1099)&lt;&gt;0,1,"")</f>
        <v/>
      </c>
      <c r="BK1278" s="17" t="str">
        <f t="shared" si="114"/>
        <v/>
      </c>
      <c r="BL1278" s="17" t="str">
        <f>IF(Wedstrijden!O1099="x","AA","")</f>
        <v/>
      </c>
      <c r="BM1278" s="17" t="str">
        <f>IF(Wedstrijden!P1099="x","A","")</f>
        <v/>
      </c>
      <c r="BN1278" s="17" t="str">
        <f>IF(Wedstrijden!Q1099="x","B1","")</f>
        <v/>
      </c>
      <c r="BO1278" s="17" t="e">
        <f>IF(Wedstrijden!#REF!="x","BB","")</f>
        <v>#REF!</v>
      </c>
      <c r="BP1278" s="17" t="str">
        <f>IF(Wedstrijden!S1099="x","B","")</f>
        <v/>
      </c>
      <c r="BQ1278" s="17" t="str">
        <f>IF(Wedstrijden!T1099="x","L1","")</f>
        <v/>
      </c>
      <c r="BR1278" s="17" t="str">
        <f>IF(Wedstrijden!U1099="x","L2","")</f>
        <v/>
      </c>
      <c r="BS1278" s="17" t="str">
        <f>IF(Wedstrijden!V1099="x","M1","")</f>
        <v/>
      </c>
      <c r="BT1278" s="17" t="str">
        <f>IF(Wedstrijden!W1099="x","M2","")</f>
        <v/>
      </c>
      <c r="BU1278" s="17" t="str">
        <f>IF(Wedstrijden!X1099="x","Z1","")</f>
        <v/>
      </c>
      <c r="BV1278" s="17" t="str">
        <f>IF(Wedstrijden!Y1099="x","Z2","")</f>
        <v/>
      </c>
      <c r="BW1278" s="17" t="str">
        <f>IF(COUNTA(Wedstrijden!F1099:N1099)&lt;&gt;0,1,"")</f>
        <v/>
      </c>
      <c r="BX1278" s="17" t="str">
        <f t="shared" si="115"/>
        <v/>
      </c>
      <c r="BY1278" s="17" t="str">
        <f>IF(Wedstrijden!F1099="x","BB","")</f>
        <v/>
      </c>
      <c r="BZ1278" s="17" t="str">
        <f>IF(Wedstrijden!G1099="x","B","")</f>
        <v/>
      </c>
      <c r="CA1278" s="17" t="str">
        <f>IF(Wedstrijden!H1099="x","L1","")</f>
        <v/>
      </c>
      <c r="CB1278" s="17" t="str">
        <f>IF(Wedstrijden!I1099="x","L2","")</f>
        <v/>
      </c>
      <c r="CC1278" s="17" t="str">
        <f>IF(Wedstrijden!J1099="x","M1","")</f>
        <v/>
      </c>
      <c r="CD1278" s="17" t="str">
        <f>IF(Wedstrijden!K1099="x","M2","")</f>
        <v/>
      </c>
      <c r="CE1278" s="17" t="str">
        <f>IF(Wedstrijden!L1099="x","Z1","")</f>
        <v/>
      </c>
      <c r="CF1278" s="17" t="str">
        <f>IF(Wedstrijden!M1099="x","Z2","")</f>
        <v/>
      </c>
      <c r="CG1278" s="17" t="str">
        <f>IF(Wedstrijden!N1099="x","ZZL","")</f>
        <v/>
      </c>
      <c r="CL1278" s="17" t="str">
        <f>IF(COUNTA(Wedstrijden!AG1099:AN1099)&lt;&gt;0,2,"")</f>
        <v/>
      </c>
      <c r="CM1278" s="17" t="str">
        <f t="shared" si="116"/>
        <v/>
      </c>
      <c r="CN1278" s="17" t="str">
        <f>IF(Wedstrijden!AG1099="x","AA","")</f>
        <v/>
      </c>
      <c r="CO1278" s="17" t="str">
        <f>IF(Wedstrijden!AH1099="x","A","")</f>
        <v/>
      </c>
      <c r="CP1278" s="17" t="str">
        <f>IF(Wedstrijden!AI1099="x","BB","")</f>
        <v/>
      </c>
      <c r="CQ1278" s="17" t="str">
        <f>IF(Wedstrijden!AJ1099="x","B","")</f>
        <v/>
      </c>
      <c r="CR1278" s="17" t="str">
        <f>IF(Wedstrijden!AK1099="x","L","")</f>
        <v/>
      </c>
      <c r="CS1278" s="17" t="str">
        <f>IF(Wedstrijden!AL1099="x","M","")</f>
        <v/>
      </c>
      <c r="CT1278" s="17" t="str">
        <f>IF(Wedstrijden!AM1099="x","Z","")</f>
        <v/>
      </c>
      <c r="CU1278" s="17" t="str">
        <f>IF(Wedstrijden!AN1099="x","ZZ","")</f>
        <v/>
      </c>
      <c r="CV1278" s="17" t="str">
        <f>IF(COUNTA(Wedstrijden!Z1099:AF1099)&lt;&gt;0,2,"")</f>
        <v/>
      </c>
      <c r="CW1278" s="17" t="str">
        <f t="shared" si="117"/>
        <v/>
      </c>
      <c r="CX1278" s="17" t="str">
        <f>IF(Wedstrijden!Z1099="x","BB","")</f>
        <v/>
      </c>
      <c r="CY1278" s="17" t="str">
        <f>IF(Wedstrijden!AA1099="x","B","")</f>
        <v/>
      </c>
      <c r="CZ1278" s="17" t="str">
        <f>IF(Wedstrijden!AB1099="x","L","")</f>
        <v/>
      </c>
      <c r="DA1278" s="17" t="str">
        <f>IF(Wedstrijden!AC1099="x","M","")</f>
        <v/>
      </c>
      <c r="DB1278" s="17" t="str">
        <f>IF(Wedstrijden!AD1099="x","Z","")</f>
        <v/>
      </c>
      <c r="DC1278" s="17" t="str">
        <f>IF(Wedstrijden!AE1099="x","ZZ","")</f>
        <v/>
      </c>
      <c r="DD1278" s="17" t="str">
        <f>IF(Wedstrijden!AF1099="x","1.40","")</f>
        <v/>
      </c>
      <c r="DE1278" s="17" t="str">
        <f>IF(COUNTA(Wedstrijden!AP1099:AR1099)&lt;&gt;0,6,"")</f>
        <v/>
      </c>
      <c r="DF1278" s="17" t="str">
        <f t="shared" si="118"/>
        <v/>
      </c>
      <c r="DG1278" s="17" t="str">
        <f>IF(Wedstrijden!AP1099="x","L","")</f>
        <v/>
      </c>
      <c r="DH1278" s="17" t="str">
        <f>IF(Wedstrijden!AQ1099="x","M","")</f>
        <v/>
      </c>
      <c r="DI1278" s="17" t="str">
        <f>IF(Wedstrijden!AR1099="x","Z","")</f>
        <v/>
      </c>
      <c r="DJ1278" s="17" t="str">
        <f>IF(Wedstrijden!AS1099="x","Z","")</f>
        <v/>
      </c>
      <c r="DK1278" s="17" t="str">
        <f>IF(COUNTA(Wedstrijden!AU1099:AW1099)&lt;&gt;0,6,"")</f>
        <v/>
      </c>
      <c r="DL1278" s="17" t="str">
        <f t="shared" si="119"/>
        <v/>
      </c>
      <c r="DM1278" s="17" t="str">
        <f>IF(Wedstrijden!AU1099="x","L","")</f>
        <v/>
      </c>
      <c r="DN1278" s="17" t="str">
        <f>IF(Wedstrijden!AV1099="x","M","")</f>
        <v/>
      </c>
      <c r="DO1278" s="17" t="str">
        <f>IF(Wedstrijden!AW1099="x","Z","")</f>
        <v/>
      </c>
      <c r="DP1278" s="17" t="str">
        <f>IF(Wedstrijden!AX1099="x","Z","")</f>
        <v/>
      </c>
    </row>
    <row r="1279" spans="1:120" ht="14.4" x14ac:dyDescent="0.3">
      <c r="A1279" s="21">
        <f>Wedstrijden!A1100</f>
        <v>0</v>
      </c>
      <c r="B1279" s="17" t="str">
        <f>IFERROR(VLOOKUP(Wedstrijden!#REF!,#REF!,2,FALSE),"")</f>
        <v/>
      </c>
      <c r="C1279" s="17" t="e">
        <f>Wedstrijden!#REF!</f>
        <v>#REF!</v>
      </c>
      <c r="D1279" s="17" t="str">
        <f>IFERROR(VLOOKUP(Wedstrijden!#REF!,#REF!,2,FALSE),"")</f>
        <v/>
      </c>
      <c r="E1279" s="17" t="str">
        <f>IFERROR(VLOOKUP(Wedstrijden!#REF!,#REF!,5,FALSE),"")</f>
        <v/>
      </c>
      <c r="F1279" s="17" t="e">
        <f>IF(Wedstrijden!#REF!&lt;&gt;"",Wedstrijden!#REF!,"")</f>
        <v>#REF!</v>
      </c>
      <c r="G1279" s="17" t="e">
        <f>IF(Wedstrijden!#REF!="Indoor",1,0)</f>
        <v>#REF!</v>
      </c>
      <c r="H1279" s="17" t="e">
        <f>Wedstrijden!#REF!</f>
        <v>#REF!</v>
      </c>
      <c r="I1279" s="17" t="e">
        <f>IF(Wedstrijden!#REF!="Nee",0,IF(Wedstrijden!#REF!="Ja",1,""))</f>
        <v>#REF!</v>
      </c>
      <c r="J1279" s="17" t="e">
        <f>IF(Wedstrijden!#REF!&lt;&gt;"",Wedstrijden!#REF!,"")</f>
        <v>#REF!</v>
      </c>
      <c r="W1279" s="18"/>
      <c r="AE1279" s="18"/>
      <c r="AN1279" s="18"/>
      <c r="AU1279" s="18"/>
      <c r="BA1279" s="18"/>
      <c r="BE1279" s="18"/>
      <c r="BJ1279" s="17" t="str">
        <f>IF(COUNTA(Wedstrijden!O1100:Y1100)&lt;&gt;0,1,"")</f>
        <v/>
      </c>
      <c r="BK1279" s="17" t="str">
        <f t="shared" si="114"/>
        <v/>
      </c>
      <c r="BL1279" s="17" t="str">
        <f>IF(Wedstrijden!O1100="x","AA","")</f>
        <v/>
      </c>
      <c r="BM1279" s="17" t="str">
        <f>IF(Wedstrijden!P1100="x","A","")</f>
        <v/>
      </c>
      <c r="BN1279" s="17" t="str">
        <f>IF(Wedstrijden!Q1100="x","B1","")</f>
        <v/>
      </c>
      <c r="BO1279" s="17" t="e">
        <f>IF(Wedstrijden!#REF!="x","BB","")</f>
        <v>#REF!</v>
      </c>
      <c r="BP1279" s="17" t="str">
        <f>IF(Wedstrijden!S1100="x","B","")</f>
        <v/>
      </c>
      <c r="BQ1279" s="17" t="str">
        <f>IF(Wedstrijden!T1100="x","L1","")</f>
        <v/>
      </c>
      <c r="BR1279" s="17" t="str">
        <f>IF(Wedstrijden!U1100="x","L2","")</f>
        <v/>
      </c>
      <c r="BS1279" s="17" t="str">
        <f>IF(Wedstrijden!V1100="x","M1","")</f>
        <v/>
      </c>
      <c r="BT1279" s="17" t="str">
        <f>IF(Wedstrijden!W1100="x","M2","")</f>
        <v/>
      </c>
      <c r="BU1279" s="17" t="str">
        <f>IF(Wedstrijden!X1100="x","Z1","")</f>
        <v/>
      </c>
      <c r="BV1279" s="17" t="str">
        <f>IF(Wedstrijden!Y1100="x","Z2","")</f>
        <v/>
      </c>
      <c r="BW1279" s="17" t="str">
        <f>IF(COUNTA(Wedstrijden!F1100:N1100)&lt;&gt;0,1,"")</f>
        <v/>
      </c>
      <c r="BX1279" s="17" t="str">
        <f t="shared" si="115"/>
        <v/>
      </c>
      <c r="BY1279" s="17" t="str">
        <f>IF(Wedstrijden!F1100="x","BB","")</f>
        <v/>
      </c>
      <c r="BZ1279" s="17" t="str">
        <f>IF(Wedstrijden!G1100="x","B","")</f>
        <v/>
      </c>
      <c r="CA1279" s="17" t="str">
        <f>IF(Wedstrijden!H1100="x","L1","")</f>
        <v/>
      </c>
      <c r="CB1279" s="17" t="str">
        <f>IF(Wedstrijden!I1100="x","L2","")</f>
        <v/>
      </c>
      <c r="CC1279" s="17" t="str">
        <f>IF(Wedstrijden!J1100="x","M1","")</f>
        <v/>
      </c>
      <c r="CD1279" s="17" t="str">
        <f>IF(Wedstrijden!K1100="x","M2","")</f>
        <v/>
      </c>
      <c r="CE1279" s="17" t="str">
        <f>IF(Wedstrijden!L1100="x","Z1","")</f>
        <v/>
      </c>
      <c r="CF1279" s="17" t="str">
        <f>IF(Wedstrijden!M1100="x","Z2","")</f>
        <v/>
      </c>
      <c r="CG1279" s="17" t="str">
        <f>IF(Wedstrijden!N1100="x","ZZL","")</f>
        <v/>
      </c>
      <c r="CL1279" s="17" t="str">
        <f>IF(COUNTA(Wedstrijden!AG1100:AN1100)&lt;&gt;0,2,"")</f>
        <v/>
      </c>
      <c r="CM1279" s="17" t="str">
        <f t="shared" si="116"/>
        <v/>
      </c>
      <c r="CN1279" s="17" t="str">
        <f>IF(Wedstrijden!AG1100="x","AA","")</f>
        <v/>
      </c>
      <c r="CO1279" s="17" t="str">
        <f>IF(Wedstrijden!AH1100="x","A","")</f>
        <v/>
      </c>
      <c r="CP1279" s="17" t="str">
        <f>IF(Wedstrijden!AI1100="x","BB","")</f>
        <v/>
      </c>
      <c r="CQ1279" s="17" t="str">
        <f>IF(Wedstrijden!AJ1100="x","B","")</f>
        <v/>
      </c>
      <c r="CR1279" s="17" t="str">
        <f>IF(Wedstrijden!AK1100="x","L","")</f>
        <v/>
      </c>
      <c r="CS1279" s="17" t="str">
        <f>IF(Wedstrijden!AL1100="x","M","")</f>
        <v/>
      </c>
      <c r="CT1279" s="17" t="str">
        <f>IF(Wedstrijden!AM1100="x","Z","")</f>
        <v/>
      </c>
      <c r="CU1279" s="17" t="str">
        <f>IF(Wedstrijden!AN1100="x","ZZ","")</f>
        <v/>
      </c>
      <c r="CV1279" s="17" t="str">
        <f>IF(COUNTA(Wedstrijden!Z1100:AF1100)&lt;&gt;0,2,"")</f>
        <v/>
      </c>
      <c r="CW1279" s="17" t="str">
        <f t="shared" si="117"/>
        <v/>
      </c>
      <c r="CX1279" s="17" t="str">
        <f>IF(Wedstrijden!Z1100="x","BB","")</f>
        <v/>
      </c>
      <c r="CY1279" s="17" t="str">
        <f>IF(Wedstrijden!AA1100="x","B","")</f>
        <v/>
      </c>
      <c r="CZ1279" s="17" t="str">
        <f>IF(Wedstrijden!AB1100="x","L","")</f>
        <v/>
      </c>
      <c r="DA1279" s="17" t="str">
        <f>IF(Wedstrijden!AC1100="x","M","")</f>
        <v/>
      </c>
      <c r="DB1279" s="17" t="str">
        <f>IF(Wedstrijden!AD1100="x","Z","")</f>
        <v/>
      </c>
      <c r="DC1279" s="17" t="str">
        <f>IF(Wedstrijden!AE1100="x","ZZ","")</f>
        <v/>
      </c>
      <c r="DD1279" s="17" t="str">
        <f>IF(Wedstrijden!AF1100="x","1.40","")</f>
        <v/>
      </c>
      <c r="DE1279" s="17" t="str">
        <f>IF(COUNTA(Wedstrijden!AP1100:AR1100)&lt;&gt;0,6,"")</f>
        <v/>
      </c>
      <c r="DF1279" s="17" t="str">
        <f t="shared" si="118"/>
        <v/>
      </c>
      <c r="DG1279" s="17" t="str">
        <f>IF(Wedstrijden!AP1100="x","L","")</f>
        <v/>
      </c>
      <c r="DH1279" s="17" t="str">
        <f>IF(Wedstrijden!AQ1100="x","M","")</f>
        <v/>
      </c>
      <c r="DI1279" s="17" t="str">
        <f>IF(Wedstrijden!AR1100="x","Z","")</f>
        <v/>
      </c>
      <c r="DJ1279" s="17" t="str">
        <f>IF(Wedstrijden!AS1100="x","Z","")</f>
        <v/>
      </c>
      <c r="DK1279" s="17" t="str">
        <f>IF(COUNTA(Wedstrijden!AU1100:AW1100)&lt;&gt;0,6,"")</f>
        <v/>
      </c>
      <c r="DL1279" s="17" t="str">
        <f t="shared" si="119"/>
        <v/>
      </c>
      <c r="DM1279" s="17" t="str">
        <f>IF(Wedstrijden!AU1100="x","L","")</f>
        <v/>
      </c>
      <c r="DN1279" s="17" t="str">
        <f>IF(Wedstrijden!AV1100="x","M","")</f>
        <v/>
      </c>
      <c r="DO1279" s="17" t="str">
        <f>IF(Wedstrijden!AW1100="x","Z","")</f>
        <v/>
      </c>
      <c r="DP1279" s="17" t="str">
        <f>IF(Wedstrijden!AX1100="x","Z","")</f>
        <v/>
      </c>
    </row>
    <row r="1280" spans="1:120" ht="14.4" x14ac:dyDescent="0.3">
      <c r="A1280" s="21">
        <f>Wedstrijden!A1101</f>
        <v>0</v>
      </c>
      <c r="B1280" s="17" t="str">
        <f>IFERROR(VLOOKUP(Wedstrijden!#REF!,#REF!,2,FALSE),"")</f>
        <v/>
      </c>
      <c r="C1280" s="17" t="e">
        <f>Wedstrijden!#REF!</f>
        <v>#REF!</v>
      </c>
      <c r="D1280" s="17" t="str">
        <f>IFERROR(VLOOKUP(Wedstrijden!#REF!,#REF!,2,FALSE),"")</f>
        <v/>
      </c>
      <c r="E1280" s="17" t="str">
        <f>IFERROR(VLOOKUP(Wedstrijden!#REF!,#REF!,5,FALSE),"")</f>
        <v/>
      </c>
      <c r="F1280" s="17" t="e">
        <f>IF(Wedstrijden!#REF!&lt;&gt;"",Wedstrijden!#REF!,"")</f>
        <v>#REF!</v>
      </c>
      <c r="G1280" s="17" t="e">
        <f>IF(Wedstrijden!#REF!="Indoor",1,0)</f>
        <v>#REF!</v>
      </c>
      <c r="H1280" s="17" t="e">
        <f>Wedstrijden!#REF!</f>
        <v>#REF!</v>
      </c>
      <c r="I1280" s="17" t="e">
        <f>IF(Wedstrijden!#REF!="Nee",0,IF(Wedstrijden!#REF!="Ja",1,""))</f>
        <v>#REF!</v>
      </c>
      <c r="J1280" s="17" t="e">
        <f>IF(Wedstrijden!#REF!&lt;&gt;"",Wedstrijden!#REF!,"")</f>
        <v>#REF!</v>
      </c>
      <c r="W1280" s="18"/>
      <c r="AE1280" s="18"/>
      <c r="AN1280" s="18"/>
      <c r="AU1280" s="18"/>
      <c r="BA1280" s="18"/>
      <c r="BE1280" s="18"/>
      <c r="BJ1280" s="17" t="str">
        <f>IF(COUNTA(Wedstrijden!O1101:Y1101)&lt;&gt;0,1,"")</f>
        <v/>
      </c>
      <c r="BK1280" s="17" t="str">
        <f t="shared" si="114"/>
        <v/>
      </c>
      <c r="BL1280" s="17" t="str">
        <f>IF(Wedstrijden!O1101="x","AA","")</f>
        <v/>
      </c>
      <c r="BM1280" s="17" t="str">
        <f>IF(Wedstrijden!P1101="x","A","")</f>
        <v/>
      </c>
      <c r="BN1280" s="17" t="str">
        <f>IF(Wedstrijden!Q1101="x","B1","")</f>
        <v/>
      </c>
      <c r="BO1280" s="17" t="e">
        <f>IF(Wedstrijden!#REF!="x","BB","")</f>
        <v>#REF!</v>
      </c>
      <c r="BP1280" s="17" t="str">
        <f>IF(Wedstrijden!S1101="x","B","")</f>
        <v/>
      </c>
      <c r="BQ1280" s="17" t="str">
        <f>IF(Wedstrijden!T1101="x","L1","")</f>
        <v/>
      </c>
      <c r="BR1280" s="17" t="str">
        <f>IF(Wedstrijden!U1101="x","L2","")</f>
        <v/>
      </c>
      <c r="BS1280" s="17" t="str">
        <f>IF(Wedstrijden!V1101="x","M1","")</f>
        <v/>
      </c>
      <c r="BT1280" s="17" t="str">
        <f>IF(Wedstrijden!W1101="x","M2","")</f>
        <v/>
      </c>
      <c r="BU1280" s="17" t="str">
        <f>IF(Wedstrijden!X1101="x","Z1","")</f>
        <v/>
      </c>
      <c r="BV1280" s="17" t="str">
        <f>IF(Wedstrijden!Y1101="x","Z2","")</f>
        <v/>
      </c>
      <c r="BW1280" s="17" t="str">
        <f>IF(COUNTA(Wedstrijden!F1101:N1101)&lt;&gt;0,1,"")</f>
        <v/>
      </c>
      <c r="BX1280" s="17" t="str">
        <f t="shared" si="115"/>
        <v/>
      </c>
      <c r="BY1280" s="17" t="str">
        <f>IF(Wedstrijden!F1101="x","BB","")</f>
        <v/>
      </c>
      <c r="BZ1280" s="17" t="str">
        <f>IF(Wedstrijden!G1101="x","B","")</f>
        <v/>
      </c>
      <c r="CA1280" s="17" t="str">
        <f>IF(Wedstrijden!H1101="x","L1","")</f>
        <v/>
      </c>
      <c r="CB1280" s="17" t="str">
        <f>IF(Wedstrijden!I1101="x","L2","")</f>
        <v/>
      </c>
      <c r="CC1280" s="17" t="str">
        <f>IF(Wedstrijden!J1101="x","M1","")</f>
        <v/>
      </c>
      <c r="CD1280" s="17" t="str">
        <f>IF(Wedstrijden!K1101="x","M2","")</f>
        <v/>
      </c>
      <c r="CE1280" s="17" t="str">
        <f>IF(Wedstrijden!L1101="x","Z1","")</f>
        <v/>
      </c>
      <c r="CF1280" s="17" t="str">
        <f>IF(Wedstrijden!M1101="x","Z2","")</f>
        <v/>
      </c>
      <c r="CG1280" s="17" t="str">
        <f>IF(Wedstrijden!N1101="x","ZZL","")</f>
        <v/>
      </c>
      <c r="CL1280" s="17" t="str">
        <f>IF(COUNTA(Wedstrijden!AG1101:AN1101)&lt;&gt;0,2,"")</f>
        <v/>
      </c>
      <c r="CM1280" s="17" t="str">
        <f t="shared" si="116"/>
        <v/>
      </c>
      <c r="CN1280" s="17" t="str">
        <f>IF(Wedstrijden!AG1101="x","AA","")</f>
        <v/>
      </c>
      <c r="CO1280" s="17" t="str">
        <f>IF(Wedstrijden!AH1101="x","A","")</f>
        <v/>
      </c>
      <c r="CP1280" s="17" t="str">
        <f>IF(Wedstrijden!AI1101="x","BB","")</f>
        <v/>
      </c>
      <c r="CQ1280" s="17" t="str">
        <f>IF(Wedstrijden!AJ1101="x","B","")</f>
        <v/>
      </c>
      <c r="CR1280" s="17" t="str">
        <f>IF(Wedstrijden!AK1101="x","L","")</f>
        <v/>
      </c>
      <c r="CS1280" s="17" t="str">
        <f>IF(Wedstrijden!AL1101="x","M","")</f>
        <v/>
      </c>
      <c r="CT1280" s="17" t="str">
        <f>IF(Wedstrijden!AM1101="x","Z","")</f>
        <v/>
      </c>
      <c r="CU1280" s="17" t="str">
        <f>IF(Wedstrijden!AN1101="x","ZZ","")</f>
        <v/>
      </c>
      <c r="CV1280" s="17" t="str">
        <f>IF(COUNTA(Wedstrijden!Z1101:AF1101)&lt;&gt;0,2,"")</f>
        <v/>
      </c>
      <c r="CW1280" s="17" t="str">
        <f t="shared" si="117"/>
        <v/>
      </c>
      <c r="CX1280" s="17" t="str">
        <f>IF(Wedstrijden!Z1101="x","BB","")</f>
        <v/>
      </c>
      <c r="CY1280" s="17" t="str">
        <f>IF(Wedstrijden!AA1101="x","B","")</f>
        <v/>
      </c>
      <c r="CZ1280" s="17" t="str">
        <f>IF(Wedstrijden!AB1101="x","L","")</f>
        <v/>
      </c>
      <c r="DA1280" s="17" t="str">
        <f>IF(Wedstrijden!AC1101="x","M","")</f>
        <v/>
      </c>
      <c r="DB1280" s="17" t="str">
        <f>IF(Wedstrijden!AD1101="x","Z","")</f>
        <v/>
      </c>
      <c r="DC1280" s="17" t="str">
        <f>IF(Wedstrijden!AE1101="x","ZZ","")</f>
        <v/>
      </c>
      <c r="DD1280" s="17" t="str">
        <f>IF(Wedstrijden!AF1101="x","1.40","")</f>
        <v/>
      </c>
      <c r="DE1280" s="17" t="str">
        <f>IF(COUNTA(Wedstrijden!AP1101:AR1101)&lt;&gt;0,6,"")</f>
        <v/>
      </c>
      <c r="DF1280" s="17" t="str">
        <f t="shared" si="118"/>
        <v/>
      </c>
      <c r="DG1280" s="17" t="str">
        <f>IF(Wedstrijden!AP1101="x","L","")</f>
        <v/>
      </c>
      <c r="DH1280" s="17" t="str">
        <f>IF(Wedstrijden!AQ1101="x","M","")</f>
        <v/>
      </c>
      <c r="DI1280" s="17" t="str">
        <f>IF(Wedstrijden!AR1101="x","Z","")</f>
        <v/>
      </c>
      <c r="DJ1280" s="17" t="str">
        <f>IF(Wedstrijden!AS1101="x","Z","")</f>
        <v/>
      </c>
      <c r="DK1280" s="17" t="str">
        <f>IF(COUNTA(Wedstrijden!AU1101:AW1101)&lt;&gt;0,6,"")</f>
        <v/>
      </c>
      <c r="DL1280" s="17" t="str">
        <f t="shared" si="119"/>
        <v/>
      </c>
      <c r="DM1280" s="17" t="str">
        <f>IF(Wedstrijden!AU1101="x","L","")</f>
        <v/>
      </c>
      <c r="DN1280" s="17" t="str">
        <f>IF(Wedstrijden!AV1101="x","M","")</f>
        <v/>
      </c>
      <c r="DO1280" s="17" t="str">
        <f>IF(Wedstrijden!AW1101="x","Z","")</f>
        <v/>
      </c>
      <c r="DP1280" s="17" t="str">
        <f>IF(Wedstrijden!AX1101="x","Z","")</f>
        <v/>
      </c>
    </row>
    <row r="1281" spans="1:120" ht="14.4" x14ac:dyDescent="0.3">
      <c r="A1281" s="21">
        <f>Wedstrijden!A1102</f>
        <v>0</v>
      </c>
      <c r="B1281" s="17" t="str">
        <f>IFERROR(VLOOKUP(Wedstrijden!#REF!,#REF!,2,FALSE),"")</f>
        <v/>
      </c>
      <c r="C1281" s="17" t="e">
        <f>Wedstrijden!#REF!</f>
        <v>#REF!</v>
      </c>
      <c r="D1281" s="17" t="str">
        <f>IFERROR(VLOOKUP(Wedstrijden!#REF!,#REF!,2,FALSE),"")</f>
        <v/>
      </c>
      <c r="E1281" s="17" t="str">
        <f>IFERROR(VLOOKUP(Wedstrijden!#REF!,#REF!,5,FALSE),"")</f>
        <v/>
      </c>
      <c r="F1281" s="17" t="e">
        <f>IF(Wedstrijden!#REF!&lt;&gt;"",Wedstrijden!#REF!,"")</f>
        <v>#REF!</v>
      </c>
      <c r="G1281" s="17" t="e">
        <f>IF(Wedstrijden!#REF!="Indoor",1,0)</f>
        <v>#REF!</v>
      </c>
      <c r="H1281" s="17" t="e">
        <f>Wedstrijden!#REF!</f>
        <v>#REF!</v>
      </c>
      <c r="I1281" s="17" t="e">
        <f>IF(Wedstrijden!#REF!="Nee",0,IF(Wedstrijden!#REF!="Ja",1,""))</f>
        <v>#REF!</v>
      </c>
      <c r="J1281" s="17" t="e">
        <f>IF(Wedstrijden!#REF!&lt;&gt;"",Wedstrijden!#REF!,"")</f>
        <v>#REF!</v>
      </c>
      <c r="W1281" s="18"/>
      <c r="AE1281" s="18"/>
      <c r="AN1281" s="18"/>
      <c r="AU1281" s="18"/>
      <c r="BA1281" s="18"/>
      <c r="BE1281" s="18"/>
      <c r="BJ1281" s="17" t="str">
        <f>IF(COUNTA(Wedstrijden!O1102:Y1102)&lt;&gt;0,1,"")</f>
        <v/>
      </c>
      <c r="BK1281" s="17" t="str">
        <f t="shared" si="114"/>
        <v/>
      </c>
      <c r="BL1281" s="17" t="str">
        <f>IF(Wedstrijden!O1102="x","AA","")</f>
        <v/>
      </c>
      <c r="BM1281" s="17" t="str">
        <f>IF(Wedstrijden!P1102="x","A","")</f>
        <v/>
      </c>
      <c r="BN1281" s="17" t="str">
        <f>IF(Wedstrijden!Q1102="x","B1","")</f>
        <v/>
      </c>
      <c r="BO1281" s="17" t="e">
        <f>IF(Wedstrijden!#REF!="x","BB","")</f>
        <v>#REF!</v>
      </c>
      <c r="BP1281" s="17" t="str">
        <f>IF(Wedstrijden!S1102="x","B","")</f>
        <v/>
      </c>
      <c r="BQ1281" s="17" t="str">
        <f>IF(Wedstrijden!T1102="x","L1","")</f>
        <v/>
      </c>
      <c r="BR1281" s="17" t="str">
        <f>IF(Wedstrijden!U1102="x","L2","")</f>
        <v/>
      </c>
      <c r="BS1281" s="17" t="str">
        <f>IF(Wedstrijden!V1102="x","M1","")</f>
        <v/>
      </c>
      <c r="BT1281" s="17" t="str">
        <f>IF(Wedstrijden!W1102="x","M2","")</f>
        <v/>
      </c>
      <c r="BU1281" s="17" t="str">
        <f>IF(Wedstrijden!X1102="x","Z1","")</f>
        <v/>
      </c>
      <c r="BV1281" s="17" t="str">
        <f>IF(Wedstrijden!Y1102="x","Z2","")</f>
        <v/>
      </c>
      <c r="BW1281" s="17" t="str">
        <f>IF(COUNTA(Wedstrijden!F1102:N1102)&lt;&gt;0,1,"")</f>
        <v/>
      </c>
      <c r="BX1281" s="17" t="str">
        <f t="shared" si="115"/>
        <v/>
      </c>
      <c r="BY1281" s="17" t="str">
        <f>IF(Wedstrijden!F1102="x","BB","")</f>
        <v/>
      </c>
      <c r="BZ1281" s="17" t="str">
        <f>IF(Wedstrijden!G1102="x","B","")</f>
        <v/>
      </c>
      <c r="CA1281" s="17" t="str">
        <f>IF(Wedstrijden!H1102="x","L1","")</f>
        <v/>
      </c>
      <c r="CB1281" s="17" t="str">
        <f>IF(Wedstrijden!I1102="x","L2","")</f>
        <v/>
      </c>
      <c r="CC1281" s="17" t="str">
        <f>IF(Wedstrijden!J1102="x","M1","")</f>
        <v/>
      </c>
      <c r="CD1281" s="17" t="str">
        <f>IF(Wedstrijden!K1102="x","M2","")</f>
        <v/>
      </c>
      <c r="CE1281" s="17" t="str">
        <f>IF(Wedstrijden!L1102="x","Z1","")</f>
        <v/>
      </c>
      <c r="CF1281" s="17" t="str">
        <f>IF(Wedstrijden!M1102="x","Z2","")</f>
        <v/>
      </c>
      <c r="CG1281" s="17" t="str">
        <f>IF(Wedstrijden!N1102="x","ZZL","")</f>
        <v/>
      </c>
      <c r="CL1281" s="17" t="str">
        <f>IF(COUNTA(Wedstrijden!AG1102:AN1102)&lt;&gt;0,2,"")</f>
        <v/>
      </c>
      <c r="CM1281" s="17" t="str">
        <f t="shared" si="116"/>
        <v/>
      </c>
      <c r="CN1281" s="17" t="str">
        <f>IF(Wedstrijden!AG1102="x","AA","")</f>
        <v/>
      </c>
      <c r="CO1281" s="17" t="str">
        <f>IF(Wedstrijden!AH1102="x","A","")</f>
        <v/>
      </c>
      <c r="CP1281" s="17" t="str">
        <f>IF(Wedstrijden!AI1102="x","BB","")</f>
        <v/>
      </c>
      <c r="CQ1281" s="17" t="str">
        <f>IF(Wedstrijden!AJ1102="x","B","")</f>
        <v/>
      </c>
      <c r="CR1281" s="17" t="str">
        <f>IF(Wedstrijden!AK1102="x","L","")</f>
        <v/>
      </c>
      <c r="CS1281" s="17" t="str">
        <f>IF(Wedstrijden!AL1102="x","M","")</f>
        <v/>
      </c>
      <c r="CT1281" s="17" t="str">
        <f>IF(Wedstrijden!AM1102="x","Z","")</f>
        <v/>
      </c>
      <c r="CU1281" s="17" t="str">
        <f>IF(Wedstrijden!AN1102="x","ZZ","")</f>
        <v/>
      </c>
      <c r="CV1281" s="17" t="str">
        <f>IF(COUNTA(Wedstrijden!Z1102:AF1102)&lt;&gt;0,2,"")</f>
        <v/>
      </c>
      <c r="CW1281" s="17" t="str">
        <f t="shared" si="117"/>
        <v/>
      </c>
      <c r="CX1281" s="17" t="str">
        <f>IF(Wedstrijden!Z1102="x","BB","")</f>
        <v/>
      </c>
      <c r="CY1281" s="17" t="str">
        <f>IF(Wedstrijden!AA1102="x","B","")</f>
        <v/>
      </c>
      <c r="CZ1281" s="17" t="str">
        <f>IF(Wedstrijden!AB1102="x","L","")</f>
        <v/>
      </c>
      <c r="DA1281" s="17" t="str">
        <f>IF(Wedstrijden!AC1102="x","M","")</f>
        <v/>
      </c>
      <c r="DB1281" s="17" t="str">
        <f>IF(Wedstrijden!AD1102="x","Z","")</f>
        <v/>
      </c>
      <c r="DC1281" s="17" t="str">
        <f>IF(Wedstrijden!AE1102="x","ZZ","")</f>
        <v/>
      </c>
      <c r="DD1281" s="17" t="str">
        <f>IF(Wedstrijden!AF1102="x","1.40","")</f>
        <v/>
      </c>
      <c r="DE1281" s="17" t="str">
        <f>IF(COUNTA(Wedstrijden!AP1102:AR1102)&lt;&gt;0,6,"")</f>
        <v/>
      </c>
      <c r="DF1281" s="17" t="str">
        <f t="shared" si="118"/>
        <v/>
      </c>
      <c r="DG1281" s="17" t="str">
        <f>IF(Wedstrijden!AP1102="x","L","")</f>
        <v/>
      </c>
      <c r="DH1281" s="17" t="str">
        <f>IF(Wedstrijden!AQ1102="x","M","")</f>
        <v/>
      </c>
      <c r="DI1281" s="17" t="str">
        <f>IF(Wedstrijden!AR1102="x","Z","")</f>
        <v/>
      </c>
      <c r="DJ1281" s="17" t="str">
        <f>IF(Wedstrijden!AS1102="x","Z","")</f>
        <v/>
      </c>
      <c r="DK1281" s="17" t="str">
        <f>IF(COUNTA(Wedstrijden!AU1102:AW1102)&lt;&gt;0,6,"")</f>
        <v/>
      </c>
      <c r="DL1281" s="17" t="str">
        <f t="shared" si="119"/>
        <v/>
      </c>
      <c r="DM1281" s="17" t="str">
        <f>IF(Wedstrijden!AU1102="x","L","")</f>
        <v/>
      </c>
      <c r="DN1281" s="17" t="str">
        <f>IF(Wedstrijden!AV1102="x","M","")</f>
        <v/>
      </c>
      <c r="DO1281" s="17" t="str">
        <f>IF(Wedstrijden!AW1102="x","Z","")</f>
        <v/>
      </c>
      <c r="DP1281" s="17" t="str">
        <f>IF(Wedstrijden!AX1102="x","Z","")</f>
        <v/>
      </c>
    </row>
    <row r="1282" spans="1:120" ht="14.4" x14ac:dyDescent="0.3">
      <c r="A1282" s="21">
        <f>Wedstrijden!A1103</f>
        <v>0</v>
      </c>
      <c r="B1282" s="17" t="str">
        <f>IFERROR(VLOOKUP(Wedstrijden!#REF!,#REF!,2,FALSE),"")</f>
        <v/>
      </c>
      <c r="C1282" s="17" t="e">
        <f>Wedstrijden!#REF!</f>
        <v>#REF!</v>
      </c>
      <c r="D1282" s="17" t="str">
        <f>IFERROR(VLOOKUP(Wedstrijden!#REF!,#REF!,2,FALSE),"")</f>
        <v/>
      </c>
      <c r="E1282" s="17" t="str">
        <f>IFERROR(VLOOKUP(Wedstrijden!#REF!,#REF!,5,FALSE),"")</f>
        <v/>
      </c>
      <c r="F1282" s="17" t="e">
        <f>IF(Wedstrijden!#REF!&lt;&gt;"",Wedstrijden!#REF!,"")</f>
        <v>#REF!</v>
      </c>
      <c r="G1282" s="17" t="e">
        <f>IF(Wedstrijden!#REF!="Indoor",1,0)</f>
        <v>#REF!</v>
      </c>
      <c r="H1282" s="17" t="e">
        <f>Wedstrijden!#REF!</f>
        <v>#REF!</v>
      </c>
      <c r="I1282" s="17" t="e">
        <f>IF(Wedstrijden!#REF!="Nee",0,IF(Wedstrijden!#REF!="Ja",1,""))</f>
        <v>#REF!</v>
      </c>
      <c r="J1282" s="17" t="e">
        <f>IF(Wedstrijden!#REF!&lt;&gt;"",Wedstrijden!#REF!,"")</f>
        <v>#REF!</v>
      </c>
      <c r="W1282" s="18"/>
      <c r="AE1282" s="18"/>
      <c r="AN1282" s="18"/>
      <c r="AU1282" s="18"/>
      <c r="BA1282" s="18"/>
      <c r="BE1282" s="18"/>
      <c r="BJ1282" s="17" t="str">
        <f>IF(COUNTA(Wedstrijden!O1103:Y1103)&lt;&gt;0,1,"")</f>
        <v/>
      </c>
      <c r="BK1282" s="17" t="str">
        <f t="shared" si="114"/>
        <v/>
      </c>
      <c r="BL1282" s="17" t="str">
        <f>IF(Wedstrijden!O1103="x","AA","")</f>
        <v/>
      </c>
      <c r="BM1282" s="17" t="str">
        <f>IF(Wedstrijden!P1103="x","A","")</f>
        <v/>
      </c>
      <c r="BN1282" s="17" t="str">
        <f>IF(Wedstrijden!Q1103="x","B1","")</f>
        <v/>
      </c>
      <c r="BO1282" s="17" t="e">
        <f>IF(Wedstrijden!#REF!="x","BB","")</f>
        <v>#REF!</v>
      </c>
      <c r="BP1282" s="17" t="str">
        <f>IF(Wedstrijden!S1103="x","B","")</f>
        <v/>
      </c>
      <c r="BQ1282" s="17" t="str">
        <f>IF(Wedstrijden!T1103="x","L1","")</f>
        <v/>
      </c>
      <c r="BR1282" s="17" t="str">
        <f>IF(Wedstrijden!U1103="x","L2","")</f>
        <v/>
      </c>
      <c r="BS1282" s="17" t="str">
        <f>IF(Wedstrijden!V1103="x","M1","")</f>
        <v/>
      </c>
      <c r="BT1282" s="17" t="str">
        <f>IF(Wedstrijden!W1103="x","M2","")</f>
        <v/>
      </c>
      <c r="BU1282" s="17" t="str">
        <f>IF(Wedstrijden!X1103="x","Z1","")</f>
        <v/>
      </c>
      <c r="BV1282" s="17" t="str">
        <f>IF(Wedstrijden!Y1103="x","Z2","")</f>
        <v/>
      </c>
      <c r="BW1282" s="17" t="str">
        <f>IF(COUNTA(Wedstrijden!F1103:N1103)&lt;&gt;0,1,"")</f>
        <v/>
      </c>
      <c r="BX1282" s="17" t="str">
        <f t="shared" si="115"/>
        <v/>
      </c>
      <c r="BY1282" s="17" t="str">
        <f>IF(Wedstrijden!F1103="x","BB","")</f>
        <v/>
      </c>
      <c r="BZ1282" s="17" t="str">
        <f>IF(Wedstrijden!G1103="x","B","")</f>
        <v/>
      </c>
      <c r="CA1282" s="17" t="str">
        <f>IF(Wedstrijden!H1103="x","L1","")</f>
        <v/>
      </c>
      <c r="CB1282" s="17" t="str">
        <f>IF(Wedstrijden!I1103="x","L2","")</f>
        <v/>
      </c>
      <c r="CC1282" s="17" t="str">
        <f>IF(Wedstrijden!J1103="x","M1","")</f>
        <v/>
      </c>
      <c r="CD1282" s="17" t="str">
        <f>IF(Wedstrijden!K1103="x","M2","")</f>
        <v/>
      </c>
      <c r="CE1282" s="17" t="str">
        <f>IF(Wedstrijden!L1103="x","Z1","")</f>
        <v/>
      </c>
      <c r="CF1282" s="17" t="str">
        <f>IF(Wedstrijden!M1103="x","Z2","")</f>
        <v/>
      </c>
      <c r="CG1282" s="17" t="str">
        <f>IF(Wedstrijden!N1103="x","ZZL","")</f>
        <v/>
      </c>
      <c r="CL1282" s="17" t="str">
        <f>IF(COUNTA(Wedstrijden!AG1103:AN1103)&lt;&gt;0,2,"")</f>
        <v/>
      </c>
      <c r="CM1282" s="17" t="str">
        <f t="shared" si="116"/>
        <v/>
      </c>
      <c r="CN1282" s="17" t="str">
        <f>IF(Wedstrijden!AG1103="x","AA","")</f>
        <v/>
      </c>
      <c r="CO1282" s="17" t="str">
        <f>IF(Wedstrijden!AH1103="x","A","")</f>
        <v/>
      </c>
      <c r="CP1282" s="17" t="str">
        <f>IF(Wedstrijden!AI1103="x","BB","")</f>
        <v/>
      </c>
      <c r="CQ1282" s="17" t="str">
        <f>IF(Wedstrijden!AJ1103="x","B","")</f>
        <v/>
      </c>
      <c r="CR1282" s="17" t="str">
        <f>IF(Wedstrijden!AK1103="x","L","")</f>
        <v/>
      </c>
      <c r="CS1282" s="17" t="str">
        <f>IF(Wedstrijden!AL1103="x","M","")</f>
        <v/>
      </c>
      <c r="CT1282" s="17" t="str">
        <f>IF(Wedstrijden!AM1103="x","Z","")</f>
        <v/>
      </c>
      <c r="CU1282" s="17" t="str">
        <f>IF(Wedstrijden!AN1103="x","ZZ","")</f>
        <v/>
      </c>
      <c r="CV1282" s="17" t="str">
        <f>IF(COUNTA(Wedstrijden!Z1103:AF1103)&lt;&gt;0,2,"")</f>
        <v/>
      </c>
      <c r="CW1282" s="17" t="str">
        <f t="shared" si="117"/>
        <v/>
      </c>
      <c r="CX1282" s="17" t="str">
        <f>IF(Wedstrijden!Z1103="x","BB","")</f>
        <v/>
      </c>
      <c r="CY1282" s="17" t="str">
        <f>IF(Wedstrijden!AA1103="x","B","")</f>
        <v/>
      </c>
      <c r="CZ1282" s="17" t="str">
        <f>IF(Wedstrijden!AB1103="x","L","")</f>
        <v/>
      </c>
      <c r="DA1282" s="17" t="str">
        <f>IF(Wedstrijden!AC1103="x","M","")</f>
        <v/>
      </c>
      <c r="DB1282" s="17" t="str">
        <f>IF(Wedstrijden!AD1103="x","Z","")</f>
        <v/>
      </c>
      <c r="DC1282" s="17" t="str">
        <f>IF(Wedstrijden!AE1103="x","ZZ","")</f>
        <v/>
      </c>
      <c r="DD1282" s="17" t="str">
        <f>IF(Wedstrijden!AF1103="x","1.40","")</f>
        <v/>
      </c>
      <c r="DE1282" s="17" t="str">
        <f>IF(COUNTA(Wedstrijden!AP1103:AR1103)&lt;&gt;0,6,"")</f>
        <v/>
      </c>
      <c r="DF1282" s="17" t="str">
        <f t="shared" si="118"/>
        <v/>
      </c>
      <c r="DG1282" s="17" t="str">
        <f>IF(Wedstrijden!AP1103="x","L","")</f>
        <v/>
      </c>
      <c r="DH1282" s="17" t="str">
        <f>IF(Wedstrijden!AQ1103="x","M","")</f>
        <v/>
      </c>
      <c r="DI1282" s="17" t="str">
        <f>IF(Wedstrijden!AR1103="x","Z","")</f>
        <v/>
      </c>
      <c r="DJ1282" s="17" t="str">
        <f>IF(Wedstrijden!AS1103="x","Z","")</f>
        <v/>
      </c>
      <c r="DK1282" s="17" t="str">
        <f>IF(COUNTA(Wedstrijden!AU1103:AW1103)&lt;&gt;0,6,"")</f>
        <v/>
      </c>
      <c r="DL1282" s="17" t="str">
        <f t="shared" si="119"/>
        <v/>
      </c>
      <c r="DM1282" s="17" t="str">
        <f>IF(Wedstrijden!AU1103="x","L","")</f>
        <v/>
      </c>
      <c r="DN1282" s="17" t="str">
        <f>IF(Wedstrijden!AV1103="x","M","")</f>
        <v/>
      </c>
      <c r="DO1282" s="17" t="str">
        <f>IF(Wedstrijden!AW1103="x","Z","")</f>
        <v/>
      </c>
      <c r="DP1282" s="17" t="str">
        <f>IF(Wedstrijden!AX1103="x","Z","")</f>
        <v/>
      </c>
    </row>
    <row r="1283" spans="1:120" ht="14.4" x14ac:dyDescent="0.3">
      <c r="A1283" s="21">
        <f>Wedstrijden!A1104</f>
        <v>0</v>
      </c>
      <c r="B1283" s="17" t="str">
        <f>IFERROR(VLOOKUP(Wedstrijden!#REF!,#REF!,2,FALSE),"")</f>
        <v/>
      </c>
      <c r="C1283" s="17" t="e">
        <f>Wedstrijden!#REF!</f>
        <v>#REF!</v>
      </c>
      <c r="D1283" s="17" t="str">
        <f>IFERROR(VLOOKUP(Wedstrijden!#REF!,#REF!,2,FALSE),"")</f>
        <v/>
      </c>
      <c r="E1283" s="17" t="str">
        <f>IFERROR(VLOOKUP(Wedstrijden!#REF!,#REF!,5,FALSE),"")</f>
        <v/>
      </c>
      <c r="F1283" s="17" t="e">
        <f>IF(Wedstrijden!#REF!&lt;&gt;"",Wedstrijden!#REF!,"")</f>
        <v>#REF!</v>
      </c>
      <c r="G1283" s="17" t="e">
        <f>IF(Wedstrijden!#REF!="Indoor",1,0)</f>
        <v>#REF!</v>
      </c>
      <c r="H1283" s="17" t="e">
        <f>Wedstrijden!#REF!</f>
        <v>#REF!</v>
      </c>
      <c r="I1283" s="17" t="e">
        <f>IF(Wedstrijden!#REF!="Nee",0,IF(Wedstrijden!#REF!="Ja",1,""))</f>
        <v>#REF!</v>
      </c>
      <c r="J1283" s="17" t="e">
        <f>IF(Wedstrijden!#REF!&lt;&gt;"",Wedstrijden!#REF!,"")</f>
        <v>#REF!</v>
      </c>
      <c r="W1283" s="18"/>
      <c r="AE1283" s="18"/>
      <c r="AN1283" s="18"/>
      <c r="AU1283" s="18"/>
      <c r="BA1283" s="18"/>
      <c r="BE1283" s="18"/>
      <c r="BJ1283" s="17" t="str">
        <f>IF(COUNTA(Wedstrijden!O1104:Y1104)&lt;&gt;0,1,"")</f>
        <v/>
      </c>
      <c r="BK1283" s="17" t="str">
        <f t="shared" ref="BK1283:BK1346" si="120">IF(COUNTBLANK(BJ1283) = 1,"",2)</f>
        <v/>
      </c>
      <c r="BL1283" s="17" t="str">
        <f>IF(Wedstrijden!O1104="x","AA","")</f>
        <v/>
      </c>
      <c r="BM1283" s="17" t="str">
        <f>IF(Wedstrijden!P1104="x","A","")</f>
        <v/>
      </c>
      <c r="BN1283" s="17" t="str">
        <f>IF(Wedstrijden!Q1104="x","B1","")</f>
        <v/>
      </c>
      <c r="BO1283" s="17" t="e">
        <f>IF(Wedstrijden!#REF!="x","BB","")</f>
        <v>#REF!</v>
      </c>
      <c r="BP1283" s="17" t="str">
        <f>IF(Wedstrijden!S1104="x","B","")</f>
        <v/>
      </c>
      <c r="BQ1283" s="17" t="str">
        <f>IF(Wedstrijden!T1104="x","L1","")</f>
        <v/>
      </c>
      <c r="BR1283" s="17" t="str">
        <f>IF(Wedstrijden!U1104="x","L2","")</f>
        <v/>
      </c>
      <c r="BS1283" s="17" t="str">
        <f>IF(Wedstrijden!V1104="x","M1","")</f>
        <v/>
      </c>
      <c r="BT1283" s="17" t="str">
        <f>IF(Wedstrijden!W1104="x","M2","")</f>
        <v/>
      </c>
      <c r="BU1283" s="17" t="str">
        <f>IF(Wedstrijden!X1104="x","Z1","")</f>
        <v/>
      </c>
      <c r="BV1283" s="17" t="str">
        <f>IF(Wedstrijden!Y1104="x","Z2","")</f>
        <v/>
      </c>
      <c r="BW1283" s="17" t="str">
        <f>IF(COUNTA(Wedstrijden!F1104:N1104)&lt;&gt;0,1,"")</f>
        <v/>
      </c>
      <c r="BX1283" s="17" t="str">
        <f t="shared" ref="BX1283:BX1346" si="121">IF(COUNTBLANK(BW1283) = 1,"",1)</f>
        <v/>
      </c>
      <c r="BY1283" s="17" t="str">
        <f>IF(Wedstrijden!F1104="x","BB","")</f>
        <v/>
      </c>
      <c r="BZ1283" s="17" t="str">
        <f>IF(Wedstrijden!G1104="x","B","")</f>
        <v/>
      </c>
      <c r="CA1283" s="17" t="str">
        <f>IF(Wedstrijden!H1104="x","L1","")</f>
        <v/>
      </c>
      <c r="CB1283" s="17" t="str">
        <f>IF(Wedstrijden!I1104="x","L2","")</f>
        <v/>
      </c>
      <c r="CC1283" s="17" t="str">
        <f>IF(Wedstrijden!J1104="x","M1","")</f>
        <v/>
      </c>
      <c r="CD1283" s="17" t="str">
        <f>IF(Wedstrijden!K1104="x","M2","")</f>
        <v/>
      </c>
      <c r="CE1283" s="17" t="str">
        <f>IF(Wedstrijden!L1104="x","Z1","")</f>
        <v/>
      </c>
      <c r="CF1283" s="17" t="str">
        <f>IF(Wedstrijden!M1104="x","Z2","")</f>
        <v/>
      </c>
      <c r="CG1283" s="17" t="str">
        <f>IF(Wedstrijden!N1104="x","ZZL","")</f>
        <v/>
      </c>
      <c r="CL1283" s="17" t="str">
        <f>IF(COUNTA(Wedstrijden!AG1104:AN1104)&lt;&gt;0,2,"")</f>
        <v/>
      </c>
      <c r="CM1283" s="17" t="str">
        <f t="shared" ref="CM1283:CM1346" si="122">IF(COUNTBLANK(CL1283) = 1,"",2)</f>
        <v/>
      </c>
      <c r="CN1283" s="17" t="str">
        <f>IF(Wedstrijden!AG1104="x","AA","")</f>
        <v/>
      </c>
      <c r="CO1283" s="17" t="str">
        <f>IF(Wedstrijden!AH1104="x","A","")</f>
        <v/>
      </c>
      <c r="CP1283" s="17" t="str">
        <f>IF(Wedstrijden!AI1104="x","BB","")</f>
        <v/>
      </c>
      <c r="CQ1283" s="17" t="str">
        <f>IF(Wedstrijden!AJ1104="x","B","")</f>
        <v/>
      </c>
      <c r="CR1283" s="17" t="str">
        <f>IF(Wedstrijden!AK1104="x","L","")</f>
        <v/>
      </c>
      <c r="CS1283" s="17" t="str">
        <f>IF(Wedstrijden!AL1104="x","M","")</f>
        <v/>
      </c>
      <c r="CT1283" s="17" t="str">
        <f>IF(Wedstrijden!AM1104="x","Z","")</f>
        <v/>
      </c>
      <c r="CU1283" s="17" t="str">
        <f>IF(Wedstrijden!AN1104="x","ZZ","")</f>
        <v/>
      </c>
      <c r="CV1283" s="17" t="str">
        <f>IF(COUNTA(Wedstrijden!Z1104:AF1104)&lt;&gt;0,2,"")</f>
        <v/>
      </c>
      <c r="CW1283" s="17" t="str">
        <f t="shared" ref="CW1283:CW1346" si="123">IF(COUNTBLANK(CV1283) = 1,"",1)</f>
        <v/>
      </c>
      <c r="CX1283" s="17" t="str">
        <f>IF(Wedstrijden!Z1104="x","BB","")</f>
        <v/>
      </c>
      <c r="CY1283" s="17" t="str">
        <f>IF(Wedstrijden!AA1104="x","B","")</f>
        <v/>
      </c>
      <c r="CZ1283" s="17" t="str">
        <f>IF(Wedstrijden!AB1104="x","L","")</f>
        <v/>
      </c>
      <c r="DA1283" s="17" t="str">
        <f>IF(Wedstrijden!AC1104="x","M","")</f>
        <v/>
      </c>
      <c r="DB1283" s="17" t="str">
        <f>IF(Wedstrijden!AD1104="x","Z","")</f>
        <v/>
      </c>
      <c r="DC1283" s="17" t="str">
        <f>IF(Wedstrijden!AE1104="x","ZZ","")</f>
        <v/>
      </c>
      <c r="DD1283" s="17" t="str">
        <f>IF(Wedstrijden!AF1104="x","1.40","")</f>
        <v/>
      </c>
      <c r="DE1283" s="17" t="str">
        <f>IF(COUNTA(Wedstrijden!AP1104:AR1104)&lt;&gt;0,6,"")</f>
        <v/>
      </c>
      <c r="DF1283" s="17" t="str">
        <f t="shared" ref="DF1283:DF1346" si="124">IF(COUNTBLANK(DE1283) = 1,"",2)</f>
        <v/>
      </c>
      <c r="DG1283" s="17" t="str">
        <f>IF(Wedstrijden!AP1104="x","L","")</f>
        <v/>
      </c>
      <c r="DH1283" s="17" t="str">
        <f>IF(Wedstrijden!AQ1104="x","M","")</f>
        <v/>
      </c>
      <c r="DI1283" s="17" t="str">
        <f>IF(Wedstrijden!AR1104="x","Z","")</f>
        <v/>
      </c>
      <c r="DJ1283" s="17" t="str">
        <f>IF(Wedstrijden!AS1104="x","Z","")</f>
        <v/>
      </c>
      <c r="DK1283" s="17" t="str">
        <f>IF(COUNTA(Wedstrijden!AU1104:AW1104)&lt;&gt;0,6,"")</f>
        <v/>
      </c>
      <c r="DL1283" s="17" t="str">
        <f t="shared" ref="DL1283:DL1346" si="125">IF(COUNTBLANK(DK1283) = 1,"",1)</f>
        <v/>
      </c>
      <c r="DM1283" s="17" t="str">
        <f>IF(Wedstrijden!AU1104="x","L","")</f>
        <v/>
      </c>
      <c r="DN1283" s="17" t="str">
        <f>IF(Wedstrijden!AV1104="x","M","")</f>
        <v/>
      </c>
      <c r="DO1283" s="17" t="str">
        <f>IF(Wedstrijden!AW1104="x","Z","")</f>
        <v/>
      </c>
      <c r="DP1283" s="17" t="str">
        <f>IF(Wedstrijden!AX1104="x","Z","")</f>
        <v/>
      </c>
    </row>
    <row r="1284" spans="1:120" ht="14.4" x14ac:dyDescent="0.3">
      <c r="A1284" s="21">
        <f>Wedstrijden!A1105</f>
        <v>0</v>
      </c>
      <c r="B1284" s="17" t="str">
        <f>IFERROR(VLOOKUP(Wedstrijden!#REF!,#REF!,2,FALSE),"")</f>
        <v/>
      </c>
      <c r="C1284" s="17" t="e">
        <f>Wedstrijden!#REF!</f>
        <v>#REF!</v>
      </c>
      <c r="D1284" s="17" t="str">
        <f>IFERROR(VLOOKUP(Wedstrijden!#REF!,#REF!,2,FALSE),"")</f>
        <v/>
      </c>
      <c r="E1284" s="17" t="str">
        <f>IFERROR(VLOOKUP(Wedstrijden!#REF!,#REF!,5,FALSE),"")</f>
        <v/>
      </c>
      <c r="F1284" s="17" t="e">
        <f>IF(Wedstrijden!#REF!&lt;&gt;"",Wedstrijden!#REF!,"")</f>
        <v>#REF!</v>
      </c>
      <c r="G1284" s="17" t="e">
        <f>IF(Wedstrijden!#REF!="Indoor",1,0)</f>
        <v>#REF!</v>
      </c>
      <c r="H1284" s="17" t="e">
        <f>Wedstrijden!#REF!</f>
        <v>#REF!</v>
      </c>
      <c r="I1284" s="17" t="e">
        <f>IF(Wedstrijden!#REF!="Nee",0,IF(Wedstrijden!#REF!="Ja",1,""))</f>
        <v>#REF!</v>
      </c>
      <c r="J1284" s="17" t="e">
        <f>IF(Wedstrijden!#REF!&lt;&gt;"",Wedstrijden!#REF!,"")</f>
        <v>#REF!</v>
      </c>
      <c r="W1284" s="18"/>
      <c r="AE1284" s="18"/>
      <c r="AN1284" s="18"/>
      <c r="AU1284" s="18"/>
      <c r="BA1284" s="18"/>
      <c r="BE1284" s="18"/>
      <c r="BJ1284" s="17" t="str">
        <f>IF(COUNTA(Wedstrijden!O1105:Y1105)&lt;&gt;0,1,"")</f>
        <v/>
      </c>
      <c r="BK1284" s="17" t="str">
        <f t="shared" si="120"/>
        <v/>
      </c>
      <c r="BL1284" s="17" t="str">
        <f>IF(Wedstrijden!O1105="x","AA","")</f>
        <v/>
      </c>
      <c r="BM1284" s="17" t="str">
        <f>IF(Wedstrijden!P1105="x","A","")</f>
        <v/>
      </c>
      <c r="BN1284" s="17" t="str">
        <f>IF(Wedstrijden!Q1105="x","B1","")</f>
        <v/>
      </c>
      <c r="BO1284" s="17" t="e">
        <f>IF(Wedstrijden!#REF!="x","BB","")</f>
        <v>#REF!</v>
      </c>
      <c r="BP1284" s="17" t="str">
        <f>IF(Wedstrijden!S1105="x","B","")</f>
        <v/>
      </c>
      <c r="BQ1284" s="17" t="str">
        <f>IF(Wedstrijden!T1105="x","L1","")</f>
        <v/>
      </c>
      <c r="BR1284" s="17" t="str">
        <f>IF(Wedstrijden!U1105="x","L2","")</f>
        <v/>
      </c>
      <c r="BS1284" s="17" t="str">
        <f>IF(Wedstrijden!V1105="x","M1","")</f>
        <v/>
      </c>
      <c r="BT1284" s="17" t="str">
        <f>IF(Wedstrijden!W1105="x","M2","")</f>
        <v/>
      </c>
      <c r="BU1284" s="17" t="str">
        <f>IF(Wedstrijden!X1105="x","Z1","")</f>
        <v/>
      </c>
      <c r="BV1284" s="17" t="str">
        <f>IF(Wedstrijden!Y1105="x","Z2","")</f>
        <v/>
      </c>
      <c r="BW1284" s="17" t="str">
        <f>IF(COUNTA(Wedstrijden!F1105:N1105)&lt;&gt;0,1,"")</f>
        <v/>
      </c>
      <c r="BX1284" s="17" t="str">
        <f t="shared" si="121"/>
        <v/>
      </c>
      <c r="BY1284" s="17" t="str">
        <f>IF(Wedstrijden!F1105="x","BB","")</f>
        <v/>
      </c>
      <c r="BZ1284" s="17" t="str">
        <f>IF(Wedstrijden!G1105="x","B","")</f>
        <v/>
      </c>
      <c r="CA1284" s="17" t="str">
        <f>IF(Wedstrijden!H1105="x","L1","")</f>
        <v/>
      </c>
      <c r="CB1284" s="17" t="str">
        <f>IF(Wedstrijden!I1105="x","L2","")</f>
        <v/>
      </c>
      <c r="CC1284" s="17" t="str">
        <f>IF(Wedstrijden!J1105="x","M1","")</f>
        <v/>
      </c>
      <c r="CD1284" s="17" t="str">
        <f>IF(Wedstrijden!K1105="x","M2","")</f>
        <v/>
      </c>
      <c r="CE1284" s="17" t="str">
        <f>IF(Wedstrijden!L1105="x","Z1","")</f>
        <v/>
      </c>
      <c r="CF1284" s="17" t="str">
        <f>IF(Wedstrijden!M1105="x","Z2","")</f>
        <v/>
      </c>
      <c r="CG1284" s="17" t="str">
        <f>IF(Wedstrijden!N1105="x","ZZL","")</f>
        <v/>
      </c>
      <c r="CL1284" s="17" t="str">
        <f>IF(COUNTA(Wedstrijden!AG1105:AN1105)&lt;&gt;0,2,"")</f>
        <v/>
      </c>
      <c r="CM1284" s="17" t="str">
        <f t="shared" si="122"/>
        <v/>
      </c>
      <c r="CN1284" s="17" t="str">
        <f>IF(Wedstrijden!AG1105="x","AA","")</f>
        <v/>
      </c>
      <c r="CO1284" s="17" t="str">
        <f>IF(Wedstrijden!AH1105="x","A","")</f>
        <v/>
      </c>
      <c r="CP1284" s="17" t="str">
        <f>IF(Wedstrijden!AI1105="x","BB","")</f>
        <v/>
      </c>
      <c r="CQ1284" s="17" t="str">
        <f>IF(Wedstrijden!AJ1105="x","B","")</f>
        <v/>
      </c>
      <c r="CR1284" s="17" t="str">
        <f>IF(Wedstrijden!AK1105="x","L","")</f>
        <v/>
      </c>
      <c r="CS1284" s="17" t="str">
        <f>IF(Wedstrijden!AL1105="x","M","")</f>
        <v/>
      </c>
      <c r="CT1284" s="17" t="str">
        <f>IF(Wedstrijden!AM1105="x","Z","")</f>
        <v/>
      </c>
      <c r="CU1284" s="17" t="str">
        <f>IF(Wedstrijden!AN1105="x","ZZ","")</f>
        <v/>
      </c>
      <c r="CV1284" s="17" t="str">
        <f>IF(COUNTA(Wedstrijden!Z1105:AF1105)&lt;&gt;0,2,"")</f>
        <v/>
      </c>
      <c r="CW1284" s="17" t="str">
        <f t="shared" si="123"/>
        <v/>
      </c>
      <c r="CX1284" s="17" t="str">
        <f>IF(Wedstrijden!Z1105="x","BB","")</f>
        <v/>
      </c>
      <c r="CY1284" s="17" t="str">
        <f>IF(Wedstrijden!AA1105="x","B","")</f>
        <v/>
      </c>
      <c r="CZ1284" s="17" t="str">
        <f>IF(Wedstrijden!AB1105="x","L","")</f>
        <v/>
      </c>
      <c r="DA1284" s="17" t="str">
        <f>IF(Wedstrijden!AC1105="x","M","")</f>
        <v/>
      </c>
      <c r="DB1284" s="17" t="str">
        <f>IF(Wedstrijden!AD1105="x","Z","")</f>
        <v/>
      </c>
      <c r="DC1284" s="17" t="str">
        <f>IF(Wedstrijden!AE1105="x","ZZ","")</f>
        <v/>
      </c>
      <c r="DD1284" s="17" t="str">
        <f>IF(Wedstrijden!AF1105="x","1.40","")</f>
        <v/>
      </c>
      <c r="DE1284" s="17" t="str">
        <f>IF(COUNTA(Wedstrijden!AP1105:AR1105)&lt;&gt;0,6,"")</f>
        <v/>
      </c>
      <c r="DF1284" s="17" t="str">
        <f t="shared" si="124"/>
        <v/>
      </c>
      <c r="DG1284" s="17" t="str">
        <f>IF(Wedstrijden!AP1105="x","L","")</f>
        <v/>
      </c>
      <c r="DH1284" s="17" t="str">
        <f>IF(Wedstrijden!AQ1105="x","M","")</f>
        <v/>
      </c>
      <c r="DI1284" s="17" t="str">
        <f>IF(Wedstrijden!AR1105="x","Z","")</f>
        <v/>
      </c>
      <c r="DJ1284" s="17" t="str">
        <f>IF(Wedstrijden!AS1105="x","Z","")</f>
        <v/>
      </c>
      <c r="DK1284" s="17" t="str">
        <f>IF(COUNTA(Wedstrijden!AU1105:AW1105)&lt;&gt;0,6,"")</f>
        <v/>
      </c>
      <c r="DL1284" s="17" t="str">
        <f t="shared" si="125"/>
        <v/>
      </c>
      <c r="DM1284" s="17" t="str">
        <f>IF(Wedstrijden!AU1105="x","L","")</f>
        <v/>
      </c>
      <c r="DN1284" s="17" t="str">
        <f>IF(Wedstrijden!AV1105="x","M","")</f>
        <v/>
      </c>
      <c r="DO1284" s="17" t="str">
        <f>IF(Wedstrijden!AW1105="x","Z","")</f>
        <v/>
      </c>
      <c r="DP1284" s="17" t="str">
        <f>IF(Wedstrijden!AX1105="x","Z","")</f>
        <v/>
      </c>
    </row>
    <row r="1285" spans="1:120" ht="14.4" x14ac:dyDescent="0.3">
      <c r="A1285" s="21">
        <f>Wedstrijden!A1106</f>
        <v>0</v>
      </c>
      <c r="B1285" s="17" t="str">
        <f>IFERROR(VLOOKUP(Wedstrijden!#REF!,#REF!,2,FALSE),"")</f>
        <v/>
      </c>
      <c r="C1285" s="17" t="e">
        <f>Wedstrijden!#REF!</f>
        <v>#REF!</v>
      </c>
      <c r="D1285" s="17" t="str">
        <f>IFERROR(VLOOKUP(Wedstrijden!#REF!,#REF!,2,FALSE),"")</f>
        <v/>
      </c>
      <c r="E1285" s="17" t="str">
        <f>IFERROR(VLOOKUP(Wedstrijden!#REF!,#REF!,5,FALSE),"")</f>
        <v/>
      </c>
      <c r="F1285" s="17" t="e">
        <f>IF(Wedstrijden!#REF!&lt;&gt;"",Wedstrijden!#REF!,"")</f>
        <v>#REF!</v>
      </c>
      <c r="G1285" s="17" t="e">
        <f>IF(Wedstrijden!#REF!="Indoor",1,0)</f>
        <v>#REF!</v>
      </c>
      <c r="H1285" s="17" t="e">
        <f>Wedstrijden!#REF!</f>
        <v>#REF!</v>
      </c>
      <c r="I1285" s="17" t="e">
        <f>IF(Wedstrijden!#REF!="Nee",0,IF(Wedstrijden!#REF!="Ja",1,""))</f>
        <v>#REF!</v>
      </c>
      <c r="J1285" s="17" t="e">
        <f>IF(Wedstrijden!#REF!&lt;&gt;"",Wedstrijden!#REF!,"")</f>
        <v>#REF!</v>
      </c>
      <c r="W1285" s="18"/>
      <c r="AE1285" s="18"/>
      <c r="AN1285" s="18"/>
      <c r="AU1285" s="18"/>
      <c r="BA1285" s="18"/>
      <c r="BE1285" s="18"/>
      <c r="BJ1285" s="17" t="str">
        <f>IF(COUNTA(Wedstrijden!O1106:Y1106)&lt;&gt;0,1,"")</f>
        <v/>
      </c>
      <c r="BK1285" s="17" t="str">
        <f t="shared" si="120"/>
        <v/>
      </c>
      <c r="BL1285" s="17" t="str">
        <f>IF(Wedstrijden!O1106="x","AA","")</f>
        <v/>
      </c>
      <c r="BM1285" s="17" t="str">
        <f>IF(Wedstrijden!P1106="x","A","")</f>
        <v/>
      </c>
      <c r="BN1285" s="17" t="str">
        <f>IF(Wedstrijden!Q1106="x","B1","")</f>
        <v/>
      </c>
      <c r="BO1285" s="17" t="e">
        <f>IF(Wedstrijden!#REF!="x","BB","")</f>
        <v>#REF!</v>
      </c>
      <c r="BP1285" s="17" t="str">
        <f>IF(Wedstrijden!S1106="x","B","")</f>
        <v/>
      </c>
      <c r="BQ1285" s="17" t="str">
        <f>IF(Wedstrijden!T1106="x","L1","")</f>
        <v/>
      </c>
      <c r="BR1285" s="17" t="str">
        <f>IF(Wedstrijden!U1106="x","L2","")</f>
        <v/>
      </c>
      <c r="BS1285" s="17" t="str">
        <f>IF(Wedstrijden!V1106="x","M1","")</f>
        <v/>
      </c>
      <c r="BT1285" s="17" t="str">
        <f>IF(Wedstrijden!W1106="x","M2","")</f>
        <v/>
      </c>
      <c r="BU1285" s="17" t="str">
        <f>IF(Wedstrijden!X1106="x","Z1","")</f>
        <v/>
      </c>
      <c r="BV1285" s="17" t="str">
        <f>IF(Wedstrijden!Y1106="x","Z2","")</f>
        <v/>
      </c>
      <c r="BW1285" s="17" t="str">
        <f>IF(COUNTA(Wedstrijden!F1106:N1106)&lt;&gt;0,1,"")</f>
        <v/>
      </c>
      <c r="BX1285" s="17" t="str">
        <f t="shared" si="121"/>
        <v/>
      </c>
      <c r="BY1285" s="17" t="str">
        <f>IF(Wedstrijden!F1106="x","BB","")</f>
        <v/>
      </c>
      <c r="BZ1285" s="17" t="str">
        <f>IF(Wedstrijden!G1106="x","B","")</f>
        <v/>
      </c>
      <c r="CA1285" s="17" t="str">
        <f>IF(Wedstrijden!H1106="x","L1","")</f>
        <v/>
      </c>
      <c r="CB1285" s="17" t="str">
        <f>IF(Wedstrijden!I1106="x","L2","")</f>
        <v/>
      </c>
      <c r="CC1285" s="17" t="str">
        <f>IF(Wedstrijden!J1106="x","M1","")</f>
        <v/>
      </c>
      <c r="CD1285" s="17" t="str">
        <f>IF(Wedstrijden!K1106="x","M2","")</f>
        <v/>
      </c>
      <c r="CE1285" s="17" t="str">
        <f>IF(Wedstrijden!L1106="x","Z1","")</f>
        <v/>
      </c>
      <c r="CF1285" s="17" t="str">
        <f>IF(Wedstrijden!M1106="x","Z2","")</f>
        <v/>
      </c>
      <c r="CG1285" s="17" t="str">
        <f>IF(Wedstrijden!N1106="x","ZZL","")</f>
        <v/>
      </c>
      <c r="CL1285" s="17" t="str">
        <f>IF(COUNTA(Wedstrijden!AG1106:AN1106)&lt;&gt;0,2,"")</f>
        <v/>
      </c>
      <c r="CM1285" s="17" t="str">
        <f t="shared" si="122"/>
        <v/>
      </c>
      <c r="CN1285" s="17" t="str">
        <f>IF(Wedstrijden!AG1106="x","AA","")</f>
        <v/>
      </c>
      <c r="CO1285" s="17" t="str">
        <f>IF(Wedstrijden!AH1106="x","A","")</f>
        <v/>
      </c>
      <c r="CP1285" s="17" t="str">
        <f>IF(Wedstrijden!AI1106="x","BB","")</f>
        <v/>
      </c>
      <c r="CQ1285" s="17" t="str">
        <f>IF(Wedstrijden!AJ1106="x","B","")</f>
        <v/>
      </c>
      <c r="CR1285" s="17" t="str">
        <f>IF(Wedstrijden!AK1106="x","L","")</f>
        <v/>
      </c>
      <c r="CS1285" s="17" t="str">
        <f>IF(Wedstrijden!AL1106="x","M","")</f>
        <v/>
      </c>
      <c r="CT1285" s="17" t="str">
        <f>IF(Wedstrijden!AM1106="x","Z","")</f>
        <v/>
      </c>
      <c r="CU1285" s="17" t="str">
        <f>IF(Wedstrijden!AN1106="x","ZZ","")</f>
        <v/>
      </c>
      <c r="CV1285" s="17" t="str">
        <f>IF(COUNTA(Wedstrijden!Z1106:AF1106)&lt;&gt;0,2,"")</f>
        <v/>
      </c>
      <c r="CW1285" s="17" t="str">
        <f t="shared" si="123"/>
        <v/>
      </c>
      <c r="CX1285" s="17" t="str">
        <f>IF(Wedstrijden!Z1106="x","BB","")</f>
        <v/>
      </c>
      <c r="CY1285" s="17" t="str">
        <f>IF(Wedstrijden!AA1106="x","B","")</f>
        <v/>
      </c>
      <c r="CZ1285" s="17" t="str">
        <f>IF(Wedstrijden!AB1106="x","L","")</f>
        <v/>
      </c>
      <c r="DA1285" s="17" t="str">
        <f>IF(Wedstrijden!AC1106="x","M","")</f>
        <v/>
      </c>
      <c r="DB1285" s="17" t="str">
        <f>IF(Wedstrijden!AD1106="x","Z","")</f>
        <v/>
      </c>
      <c r="DC1285" s="17" t="str">
        <f>IF(Wedstrijden!AE1106="x","ZZ","")</f>
        <v/>
      </c>
      <c r="DD1285" s="17" t="str">
        <f>IF(Wedstrijden!AF1106="x","1.40","")</f>
        <v/>
      </c>
      <c r="DE1285" s="17" t="str">
        <f>IF(COUNTA(Wedstrijden!AP1106:AR1106)&lt;&gt;0,6,"")</f>
        <v/>
      </c>
      <c r="DF1285" s="17" t="str">
        <f t="shared" si="124"/>
        <v/>
      </c>
      <c r="DG1285" s="17" t="str">
        <f>IF(Wedstrijden!AP1106="x","L","")</f>
        <v/>
      </c>
      <c r="DH1285" s="17" t="str">
        <f>IF(Wedstrijden!AQ1106="x","M","")</f>
        <v/>
      </c>
      <c r="DI1285" s="17" t="str">
        <f>IF(Wedstrijden!AR1106="x","Z","")</f>
        <v/>
      </c>
      <c r="DJ1285" s="17" t="str">
        <f>IF(Wedstrijden!AS1106="x","Z","")</f>
        <v/>
      </c>
      <c r="DK1285" s="17" t="str">
        <f>IF(COUNTA(Wedstrijden!AU1106:AW1106)&lt;&gt;0,6,"")</f>
        <v/>
      </c>
      <c r="DL1285" s="17" t="str">
        <f t="shared" si="125"/>
        <v/>
      </c>
      <c r="DM1285" s="17" t="str">
        <f>IF(Wedstrijden!AU1106="x","L","")</f>
        <v/>
      </c>
      <c r="DN1285" s="17" t="str">
        <f>IF(Wedstrijden!AV1106="x","M","")</f>
        <v/>
      </c>
      <c r="DO1285" s="17" t="str">
        <f>IF(Wedstrijden!AW1106="x","Z","")</f>
        <v/>
      </c>
      <c r="DP1285" s="17" t="str">
        <f>IF(Wedstrijden!AX1106="x","Z","")</f>
        <v/>
      </c>
    </row>
    <row r="1286" spans="1:120" ht="14.4" x14ac:dyDescent="0.3">
      <c r="A1286" s="21">
        <f>Wedstrijden!A1107</f>
        <v>0</v>
      </c>
      <c r="B1286" s="17" t="str">
        <f>IFERROR(VLOOKUP(Wedstrijden!#REF!,#REF!,2,FALSE),"")</f>
        <v/>
      </c>
      <c r="C1286" s="17" t="e">
        <f>Wedstrijden!#REF!</f>
        <v>#REF!</v>
      </c>
      <c r="D1286" s="17" t="str">
        <f>IFERROR(VLOOKUP(Wedstrijden!#REF!,#REF!,2,FALSE),"")</f>
        <v/>
      </c>
      <c r="E1286" s="17" t="str">
        <f>IFERROR(VLOOKUP(Wedstrijden!#REF!,#REF!,5,FALSE),"")</f>
        <v/>
      </c>
      <c r="F1286" s="17" t="e">
        <f>IF(Wedstrijden!#REF!&lt;&gt;"",Wedstrijden!#REF!,"")</f>
        <v>#REF!</v>
      </c>
      <c r="G1286" s="17" t="e">
        <f>IF(Wedstrijden!#REF!="Indoor",1,0)</f>
        <v>#REF!</v>
      </c>
      <c r="H1286" s="17" t="e">
        <f>Wedstrijden!#REF!</f>
        <v>#REF!</v>
      </c>
      <c r="I1286" s="17" t="e">
        <f>IF(Wedstrijden!#REF!="Nee",0,IF(Wedstrijden!#REF!="Ja",1,""))</f>
        <v>#REF!</v>
      </c>
      <c r="J1286" s="17" t="e">
        <f>IF(Wedstrijden!#REF!&lt;&gt;"",Wedstrijden!#REF!,"")</f>
        <v>#REF!</v>
      </c>
      <c r="W1286" s="18"/>
      <c r="AE1286" s="18"/>
      <c r="AN1286" s="18"/>
      <c r="AU1286" s="18"/>
      <c r="BA1286" s="18"/>
      <c r="BE1286" s="18"/>
      <c r="BJ1286" s="17" t="str">
        <f>IF(COUNTA(Wedstrijden!O1107:Y1107)&lt;&gt;0,1,"")</f>
        <v/>
      </c>
      <c r="BK1286" s="17" t="str">
        <f t="shared" si="120"/>
        <v/>
      </c>
      <c r="BL1286" s="17" t="str">
        <f>IF(Wedstrijden!O1107="x","AA","")</f>
        <v/>
      </c>
      <c r="BM1286" s="17" t="str">
        <f>IF(Wedstrijden!P1107="x","A","")</f>
        <v/>
      </c>
      <c r="BN1286" s="17" t="str">
        <f>IF(Wedstrijden!Q1107="x","B1","")</f>
        <v/>
      </c>
      <c r="BO1286" s="17" t="e">
        <f>IF(Wedstrijden!#REF!="x","BB","")</f>
        <v>#REF!</v>
      </c>
      <c r="BP1286" s="17" t="str">
        <f>IF(Wedstrijden!S1107="x","B","")</f>
        <v/>
      </c>
      <c r="BQ1286" s="17" t="str">
        <f>IF(Wedstrijden!T1107="x","L1","")</f>
        <v/>
      </c>
      <c r="BR1286" s="17" t="str">
        <f>IF(Wedstrijden!U1107="x","L2","")</f>
        <v/>
      </c>
      <c r="BS1286" s="17" t="str">
        <f>IF(Wedstrijden!V1107="x","M1","")</f>
        <v/>
      </c>
      <c r="BT1286" s="17" t="str">
        <f>IF(Wedstrijden!W1107="x","M2","")</f>
        <v/>
      </c>
      <c r="BU1286" s="17" t="str">
        <f>IF(Wedstrijden!X1107="x","Z1","")</f>
        <v/>
      </c>
      <c r="BV1286" s="17" t="str">
        <f>IF(Wedstrijden!Y1107="x","Z2","")</f>
        <v/>
      </c>
      <c r="BW1286" s="17" t="str">
        <f>IF(COUNTA(Wedstrijden!F1107:N1107)&lt;&gt;0,1,"")</f>
        <v/>
      </c>
      <c r="BX1286" s="17" t="str">
        <f t="shared" si="121"/>
        <v/>
      </c>
      <c r="BY1286" s="17" t="str">
        <f>IF(Wedstrijden!F1107="x","BB","")</f>
        <v/>
      </c>
      <c r="BZ1286" s="17" t="str">
        <f>IF(Wedstrijden!G1107="x","B","")</f>
        <v/>
      </c>
      <c r="CA1286" s="17" t="str">
        <f>IF(Wedstrijden!H1107="x","L1","")</f>
        <v/>
      </c>
      <c r="CB1286" s="17" t="str">
        <f>IF(Wedstrijden!I1107="x","L2","")</f>
        <v/>
      </c>
      <c r="CC1286" s="17" t="str">
        <f>IF(Wedstrijden!J1107="x","M1","")</f>
        <v/>
      </c>
      <c r="CD1286" s="17" t="str">
        <f>IF(Wedstrijden!K1107="x","M2","")</f>
        <v/>
      </c>
      <c r="CE1286" s="17" t="str">
        <f>IF(Wedstrijden!L1107="x","Z1","")</f>
        <v/>
      </c>
      <c r="CF1286" s="17" t="str">
        <f>IF(Wedstrijden!M1107="x","Z2","")</f>
        <v/>
      </c>
      <c r="CG1286" s="17" t="str">
        <f>IF(Wedstrijden!N1107="x","ZZL","")</f>
        <v/>
      </c>
      <c r="CL1286" s="17" t="str">
        <f>IF(COUNTA(Wedstrijden!AG1107:AN1107)&lt;&gt;0,2,"")</f>
        <v/>
      </c>
      <c r="CM1286" s="17" t="str">
        <f t="shared" si="122"/>
        <v/>
      </c>
      <c r="CN1286" s="17" t="str">
        <f>IF(Wedstrijden!AG1107="x","AA","")</f>
        <v/>
      </c>
      <c r="CO1286" s="17" t="str">
        <f>IF(Wedstrijden!AH1107="x","A","")</f>
        <v/>
      </c>
      <c r="CP1286" s="17" t="str">
        <f>IF(Wedstrijden!AI1107="x","BB","")</f>
        <v/>
      </c>
      <c r="CQ1286" s="17" t="str">
        <f>IF(Wedstrijden!AJ1107="x","B","")</f>
        <v/>
      </c>
      <c r="CR1286" s="17" t="str">
        <f>IF(Wedstrijden!AK1107="x","L","")</f>
        <v/>
      </c>
      <c r="CS1286" s="17" t="str">
        <f>IF(Wedstrijden!AL1107="x","M","")</f>
        <v/>
      </c>
      <c r="CT1286" s="17" t="str">
        <f>IF(Wedstrijden!AM1107="x","Z","")</f>
        <v/>
      </c>
      <c r="CU1286" s="17" t="str">
        <f>IF(Wedstrijden!AN1107="x","ZZ","")</f>
        <v/>
      </c>
      <c r="CV1286" s="17" t="str">
        <f>IF(COUNTA(Wedstrijden!Z1107:AF1107)&lt;&gt;0,2,"")</f>
        <v/>
      </c>
      <c r="CW1286" s="17" t="str">
        <f t="shared" si="123"/>
        <v/>
      </c>
      <c r="CX1286" s="17" t="str">
        <f>IF(Wedstrijden!Z1107="x","BB","")</f>
        <v/>
      </c>
      <c r="CY1286" s="17" t="str">
        <f>IF(Wedstrijden!AA1107="x","B","")</f>
        <v/>
      </c>
      <c r="CZ1286" s="17" t="str">
        <f>IF(Wedstrijden!AB1107="x","L","")</f>
        <v/>
      </c>
      <c r="DA1286" s="17" t="str">
        <f>IF(Wedstrijden!AC1107="x","M","")</f>
        <v/>
      </c>
      <c r="DB1286" s="17" t="str">
        <f>IF(Wedstrijden!AD1107="x","Z","")</f>
        <v/>
      </c>
      <c r="DC1286" s="17" t="str">
        <f>IF(Wedstrijden!AE1107="x","ZZ","")</f>
        <v/>
      </c>
      <c r="DD1286" s="17" t="str">
        <f>IF(Wedstrijden!AF1107="x","1.40","")</f>
        <v/>
      </c>
      <c r="DE1286" s="17" t="str">
        <f>IF(COUNTA(Wedstrijden!AP1107:AR1107)&lt;&gt;0,6,"")</f>
        <v/>
      </c>
      <c r="DF1286" s="17" t="str">
        <f t="shared" si="124"/>
        <v/>
      </c>
      <c r="DG1286" s="17" t="str">
        <f>IF(Wedstrijden!AP1107="x","L","")</f>
        <v/>
      </c>
      <c r="DH1286" s="17" t="str">
        <f>IF(Wedstrijden!AQ1107="x","M","")</f>
        <v/>
      </c>
      <c r="DI1286" s="17" t="str">
        <f>IF(Wedstrijden!AR1107="x","Z","")</f>
        <v/>
      </c>
      <c r="DJ1286" s="17" t="str">
        <f>IF(Wedstrijden!AS1107="x","Z","")</f>
        <v/>
      </c>
      <c r="DK1286" s="17" t="str">
        <f>IF(COUNTA(Wedstrijden!AU1107:AW1107)&lt;&gt;0,6,"")</f>
        <v/>
      </c>
      <c r="DL1286" s="17" t="str">
        <f t="shared" si="125"/>
        <v/>
      </c>
      <c r="DM1286" s="17" t="str">
        <f>IF(Wedstrijden!AU1107="x","L","")</f>
        <v/>
      </c>
      <c r="DN1286" s="17" t="str">
        <f>IF(Wedstrijden!AV1107="x","M","")</f>
        <v/>
      </c>
      <c r="DO1286" s="17" t="str">
        <f>IF(Wedstrijden!AW1107="x","Z","")</f>
        <v/>
      </c>
      <c r="DP1286" s="17" t="str">
        <f>IF(Wedstrijden!AX1107="x","Z","")</f>
        <v/>
      </c>
    </row>
    <row r="1287" spans="1:120" ht="14.4" x14ac:dyDescent="0.3">
      <c r="A1287" s="21">
        <f>Wedstrijden!A1108</f>
        <v>0</v>
      </c>
      <c r="B1287" s="17" t="str">
        <f>IFERROR(VLOOKUP(Wedstrijden!#REF!,#REF!,2,FALSE),"")</f>
        <v/>
      </c>
      <c r="C1287" s="17" t="e">
        <f>Wedstrijden!#REF!</f>
        <v>#REF!</v>
      </c>
      <c r="D1287" s="17" t="str">
        <f>IFERROR(VLOOKUP(Wedstrijden!#REF!,#REF!,2,FALSE),"")</f>
        <v/>
      </c>
      <c r="E1287" s="17" t="str">
        <f>IFERROR(VLOOKUP(Wedstrijden!#REF!,#REF!,5,FALSE),"")</f>
        <v/>
      </c>
      <c r="F1287" s="17" t="e">
        <f>IF(Wedstrijden!#REF!&lt;&gt;"",Wedstrijden!#REF!,"")</f>
        <v>#REF!</v>
      </c>
      <c r="G1287" s="17" t="e">
        <f>IF(Wedstrijden!#REF!="Indoor",1,0)</f>
        <v>#REF!</v>
      </c>
      <c r="H1287" s="17" t="e">
        <f>Wedstrijden!#REF!</f>
        <v>#REF!</v>
      </c>
      <c r="I1287" s="17" t="e">
        <f>IF(Wedstrijden!#REF!="Nee",0,IF(Wedstrijden!#REF!="Ja",1,""))</f>
        <v>#REF!</v>
      </c>
      <c r="J1287" s="17" t="e">
        <f>IF(Wedstrijden!#REF!&lt;&gt;"",Wedstrijden!#REF!,"")</f>
        <v>#REF!</v>
      </c>
      <c r="W1287" s="18"/>
      <c r="AE1287" s="18"/>
      <c r="AN1287" s="18"/>
      <c r="AU1287" s="18"/>
      <c r="BA1287" s="18"/>
      <c r="BE1287" s="18"/>
      <c r="BJ1287" s="17" t="str">
        <f>IF(COUNTA(Wedstrijden!O1108:Y1108)&lt;&gt;0,1,"")</f>
        <v/>
      </c>
      <c r="BK1287" s="17" t="str">
        <f t="shared" si="120"/>
        <v/>
      </c>
      <c r="BL1287" s="17" t="str">
        <f>IF(Wedstrijden!O1108="x","AA","")</f>
        <v/>
      </c>
      <c r="BM1287" s="17" t="str">
        <f>IF(Wedstrijden!P1108="x","A","")</f>
        <v/>
      </c>
      <c r="BN1287" s="17" t="str">
        <f>IF(Wedstrijden!Q1108="x","B1","")</f>
        <v/>
      </c>
      <c r="BO1287" s="17" t="e">
        <f>IF(Wedstrijden!#REF!="x","BB","")</f>
        <v>#REF!</v>
      </c>
      <c r="BP1287" s="17" t="str">
        <f>IF(Wedstrijden!S1108="x","B","")</f>
        <v/>
      </c>
      <c r="BQ1287" s="17" t="str">
        <f>IF(Wedstrijden!T1108="x","L1","")</f>
        <v/>
      </c>
      <c r="BR1287" s="17" t="str">
        <f>IF(Wedstrijden!U1108="x","L2","")</f>
        <v/>
      </c>
      <c r="BS1287" s="17" t="str">
        <f>IF(Wedstrijden!V1108="x","M1","")</f>
        <v/>
      </c>
      <c r="BT1287" s="17" t="str">
        <f>IF(Wedstrijden!W1108="x","M2","")</f>
        <v/>
      </c>
      <c r="BU1287" s="17" t="str">
        <f>IF(Wedstrijden!X1108="x","Z1","")</f>
        <v/>
      </c>
      <c r="BV1287" s="17" t="str">
        <f>IF(Wedstrijden!Y1108="x","Z2","")</f>
        <v/>
      </c>
      <c r="BW1287" s="17" t="str">
        <f>IF(COUNTA(Wedstrijden!F1108:N1108)&lt;&gt;0,1,"")</f>
        <v/>
      </c>
      <c r="BX1287" s="17" t="str">
        <f t="shared" si="121"/>
        <v/>
      </c>
      <c r="BY1287" s="17" t="str">
        <f>IF(Wedstrijden!F1108="x","BB","")</f>
        <v/>
      </c>
      <c r="BZ1287" s="17" t="str">
        <f>IF(Wedstrijden!G1108="x","B","")</f>
        <v/>
      </c>
      <c r="CA1287" s="17" t="str">
        <f>IF(Wedstrijden!H1108="x","L1","")</f>
        <v/>
      </c>
      <c r="CB1287" s="17" t="str">
        <f>IF(Wedstrijden!I1108="x","L2","")</f>
        <v/>
      </c>
      <c r="CC1287" s="17" t="str">
        <f>IF(Wedstrijden!J1108="x","M1","")</f>
        <v/>
      </c>
      <c r="CD1287" s="17" t="str">
        <f>IF(Wedstrijden!K1108="x","M2","")</f>
        <v/>
      </c>
      <c r="CE1287" s="17" t="str">
        <f>IF(Wedstrijden!L1108="x","Z1","")</f>
        <v/>
      </c>
      <c r="CF1287" s="17" t="str">
        <f>IF(Wedstrijden!M1108="x","Z2","")</f>
        <v/>
      </c>
      <c r="CG1287" s="17" t="str">
        <f>IF(Wedstrijden!N1108="x","ZZL","")</f>
        <v/>
      </c>
      <c r="CL1287" s="17" t="str">
        <f>IF(COUNTA(Wedstrijden!AG1108:AN1108)&lt;&gt;0,2,"")</f>
        <v/>
      </c>
      <c r="CM1287" s="17" t="str">
        <f t="shared" si="122"/>
        <v/>
      </c>
      <c r="CN1287" s="17" t="str">
        <f>IF(Wedstrijden!AG1108="x","AA","")</f>
        <v/>
      </c>
      <c r="CO1287" s="17" t="str">
        <f>IF(Wedstrijden!AH1108="x","A","")</f>
        <v/>
      </c>
      <c r="CP1287" s="17" t="str">
        <f>IF(Wedstrijden!AI1108="x","BB","")</f>
        <v/>
      </c>
      <c r="CQ1287" s="17" t="str">
        <f>IF(Wedstrijden!AJ1108="x","B","")</f>
        <v/>
      </c>
      <c r="CR1287" s="17" t="str">
        <f>IF(Wedstrijden!AK1108="x","L","")</f>
        <v/>
      </c>
      <c r="CS1287" s="17" t="str">
        <f>IF(Wedstrijden!AL1108="x","M","")</f>
        <v/>
      </c>
      <c r="CT1287" s="17" t="str">
        <f>IF(Wedstrijden!AM1108="x","Z","")</f>
        <v/>
      </c>
      <c r="CU1287" s="17" t="str">
        <f>IF(Wedstrijden!AN1108="x","ZZ","")</f>
        <v/>
      </c>
      <c r="CV1287" s="17" t="str">
        <f>IF(COUNTA(Wedstrijden!Z1108:AF1108)&lt;&gt;0,2,"")</f>
        <v/>
      </c>
      <c r="CW1287" s="17" t="str">
        <f t="shared" si="123"/>
        <v/>
      </c>
      <c r="CX1287" s="17" t="str">
        <f>IF(Wedstrijden!Z1108="x","BB","")</f>
        <v/>
      </c>
      <c r="CY1287" s="17" t="str">
        <f>IF(Wedstrijden!AA1108="x","B","")</f>
        <v/>
      </c>
      <c r="CZ1287" s="17" t="str">
        <f>IF(Wedstrijden!AB1108="x","L","")</f>
        <v/>
      </c>
      <c r="DA1287" s="17" t="str">
        <f>IF(Wedstrijden!AC1108="x","M","")</f>
        <v/>
      </c>
      <c r="DB1287" s="17" t="str">
        <f>IF(Wedstrijden!AD1108="x","Z","")</f>
        <v/>
      </c>
      <c r="DC1287" s="17" t="str">
        <f>IF(Wedstrijden!AE1108="x","ZZ","")</f>
        <v/>
      </c>
      <c r="DD1287" s="17" t="str">
        <f>IF(Wedstrijden!AF1108="x","1.40","")</f>
        <v/>
      </c>
      <c r="DE1287" s="17" t="str">
        <f>IF(COUNTA(Wedstrijden!AP1108:AR1108)&lt;&gt;0,6,"")</f>
        <v/>
      </c>
      <c r="DF1287" s="17" t="str">
        <f t="shared" si="124"/>
        <v/>
      </c>
      <c r="DG1287" s="17" t="str">
        <f>IF(Wedstrijden!AP1108="x","L","")</f>
        <v/>
      </c>
      <c r="DH1287" s="17" t="str">
        <f>IF(Wedstrijden!AQ1108="x","M","")</f>
        <v/>
      </c>
      <c r="DI1287" s="17" t="str">
        <f>IF(Wedstrijden!AR1108="x","Z","")</f>
        <v/>
      </c>
      <c r="DJ1287" s="17" t="str">
        <f>IF(Wedstrijden!AS1108="x","Z","")</f>
        <v/>
      </c>
      <c r="DK1287" s="17" t="str">
        <f>IF(COUNTA(Wedstrijden!AU1108:AW1108)&lt;&gt;0,6,"")</f>
        <v/>
      </c>
      <c r="DL1287" s="17" t="str">
        <f t="shared" si="125"/>
        <v/>
      </c>
      <c r="DM1287" s="17" t="str">
        <f>IF(Wedstrijden!AU1108="x","L","")</f>
        <v/>
      </c>
      <c r="DN1287" s="17" t="str">
        <f>IF(Wedstrijden!AV1108="x","M","")</f>
        <v/>
      </c>
      <c r="DO1287" s="17" t="str">
        <f>IF(Wedstrijden!AW1108="x","Z","")</f>
        <v/>
      </c>
      <c r="DP1287" s="17" t="str">
        <f>IF(Wedstrijden!AX1108="x","Z","")</f>
        <v/>
      </c>
    </row>
    <row r="1288" spans="1:120" ht="14.4" x14ac:dyDescent="0.3">
      <c r="A1288" s="21">
        <f>Wedstrijden!A1109</f>
        <v>0</v>
      </c>
      <c r="B1288" s="17" t="str">
        <f>IFERROR(VLOOKUP(Wedstrijden!#REF!,#REF!,2,FALSE),"")</f>
        <v/>
      </c>
      <c r="C1288" s="17" t="e">
        <f>Wedstrijden!#REF!</f>
        <v>#REF!</v>
      </c>
      <c r="D1288" s="17" t="str">
        <f>IFERROR(VLOOKUP(Wedstrijden!#REF!,#REF!,2,FALSE),"")</f>
        <v/>
      </c>
      <c r="E1288" s="17" t="str">
        <f>IFERROR(VLOOKUP(Wedstrijden!#REF!,#REF!,5,FALSE),"")</f>
        <v/>
      </c>
      <c r="F1288" s="17" t="e">
        <f>IF(Wedstrijden!#REF!&lt;&gt;"",Wedstrijden!#REF!,"")</f>
        <v>#REF!</v>
      </c>
      <c r="G1288" s="17" t="e">
        <f>IF(Wedstrijden!#REF!="Indoor",1,0)</f>
        <v>#REF!</v>
      </c>
      <c r="H1288" s="17" t="e">
        <f>Wedstrijden!#REF!</f>
        <v>#REF!</v>
      </c>
      <c r="I1288" s="17" t="e">
        <f>IF(Wedstrijden!#REF!="Nee",0,IF(Wedstrijden!#REF!="Ja",1,""))</f>
        <v>#REF!</v>
      </c>
      <c r="J1288" s="17" t="e">
        <f>IF(Wedstrijden!#REF!&lt;&gt;"",Wedstrijden!#REF!,"")</f>
        <v>#REF!</v>
      </c>
      <c r="W1288" s="18"/>
      <c r="AE1288" s="18"/>
      <c r="AN1288" s="18"/>
      <c r="AU1288" s="18"/>
      <c r="BA1288" s="18"/>
      <c r="BE1288" s="18"/>
      <c r="BJ1288" s="17" t="str">
        <f>IF(COUNTA(Wedstrijden!O1109:Y1109)&lt;&gt;0,1,"")</f>
        <v/>
      </c>
      <c r="BK1288" s="17" t="str">
        <f t="shared" si="120"/>
        <v/>
      </c>
      <c r="BL1288" s="17" t="str">
        <f>IF(Wedstrijden!O1109="x","AA","")</f>
        <v/>
      </c>
      <c r="BM1288" s="17" t="str">
        <f>IF(Wedstrijden!P1109="x","A","")</f>
        <v/>
      </c>
      <c r="BN1288" s="17" t="str">
        <f>IF(Wedstrijden!Q1109="x","B1","")</f>
        <v/>
      </c>
      <c r="BO1288" s="17" t="e">
        <f>IF(Wedstrijden!#REF!="x","BB","")</f>
        <v>#REF!</v>
      </c>
      <c r="BP1288" s="17" t="str">
        <f>IF(Wedstrijden!S1109="x","B","")</f>
        <v/>
      </c>
      <c r="BQ1288" s="17" t="str">
        <f>IF(Wedstrijden!T1109="x","L1","")</f>
        <v/>
      </c>
      <c r="BR1288" s="17" t="str">
        <f>IF(Wedstrijden!U1109="x","L2","")</f>
        <v/>
      </c>
      <c r="BS1288" s="17" t="str">
        <f>IF(Wedstrijden!V1109="x","M1","")</f>
        <v/>
      </c>
      <c r="BT1288" s="17" t="str">
        <f>IF(Wedstrijden!W1109="x","M2","")</f>
        <v/>
      </c>
      <c r="BU1288" s="17" t="str">
        <f>IF(Wedstrijden!X1109="x","Z1","")</f>
        <v/>
      </c>
      <c r="BV1288" s="17" t="str">
        <f>IF(Wedstrijden!Y1109="x","Z2","")</f>
        <v/>
      </c>
      <c r="BW1288" s="17" t="str">
        <f>IF(COUNTA(Wedstrijden!F1109:N1109)&lt;&gt;0,1,"")</f>
        <v/>
      </c>
      <c r="BX1288" s="17" t="str">
        <f t="shared" si="121"/>
        <v/>
      </c>
      <c r="BY1288" s="17" t="str">
        <f>IF(Wedstrijden!F1109="x","BB","")</f>
        <v/>
      </c>
      <c r="BZ1288" s="17" t="str">
        <f>IF(Wedstrijden!G1109="x","B","")</f>
        <v/>
      </c>
      <c r="CA1288" s="17" t="str">
        <f>IF(Wedstrijden!H1109="x","L1","")</f>
        <v/>
      </c>
      <c r="CB1288" s="17" t="str">
        <f>IF(Wedstrijden!I1109="x","L2","")</f>
        <v/>
      </c>
      <c r="CC1288" s="17" t="str">
        <f>IF(Wedstrijden!J1109="x","M1","")</f>
        <v/>
      </c>
      <c r="CD1288" s="17" t="str">
        <f>IF(Wedstrijden!K1109="x","M2","")</f>
        <v/>
      </c>
      <c r="CE1288" s="17" t="str">
        <f>IF(Wedstrijden!L1109="x","Z1","")</f>
        <v/>
      </c>
      <c r="CF1288" s="17" t="str">
        <f>IF(Wedstrijden!M1109="x","Z2","")</f>
        <v/>
      </c>
      <c r="CG1288" s="17" t="str">
        <f>IF(Wedstrijden!N1109="x","ZZL","")</f>
        <v/>
      </c>
      <c r="CL1288" s="17" t="str">
        <f>IF(COUNTA(Wedstrijden!AG1109:AN1109)&lt;&gt;0,2,"")</f>
        <v/>
      </c>
      <c r="CM1288" s="17" t="str">
        <f t="shared" si="122"/>
        <v/>
      </c>
      <c r="CN1288" s="17" t="str">
        <f>IF(Wedstrijden!AG1109="x","AA","")</f>
        <v/>
      </c>
      <c r="CO1288" s="17" t="str">
        <f>IF(Wedstrijden!AH1109="x","A","")</f>
        <v/>
      </c>
      <c r="CP1288" s="17" t="str">
        <f>IF(Wedstrijden!AI1109="x","BB","")</f>
        <v/>
      </c>
      <c r="CQ1288" s="17" t="str">
        <f>IF(Wedstrijden!AJ1109="x","B","")</f>
        <v/>
      </c>
      <c r="CR1288" s="17" t="str">
        <f>IF(Wedstrijden!AK1109="x","L","")</f>
        <v/>
      </c>
      <c r="CS1288" s="17" t="str">
        <f>IF(Wedstrijden!AL1109="x","M","")</f>
        <v/>
      </c>
      <c r="CT1288" s="17" t="str">
        <f>IF(Wedstrijden!AM1109="x","Z","")</f>
        <v/>
      </c>
      <c r="CU1288" s="17" t="str">
        <f>IF(Wedstrijden!AN1109="x","ZZ","")</f>
        <v/>
      </c>
      <c r="CV1288" s="17" t="str">
        <f>IF(COUNTA(Wedstrijden!Z1109:AF1109)&lt;&gt;0,2,"")</f>
        <v/>
      </c>
      <c r="CW1288" s="17" t="str">
        <f t="shared" si="123"/>
        <v/>
      </c>
      <c r="CX1288" s="17" t="str">
        <f>IF(Wedstrijden!Z1109="x","BB","")</f>
        <v/>
      </c>
      <c r="CY1288" s="17" t="str">
        <f>IF(Wedstrijden!AA1109="x","B","")</f>
        <v/>
      </c>
      <c r="CZ1288" s="17" t="str">
        <f>IF(Wedstrijden!AB1109="x","L","")</f>
        <v/>
      </c>
      <c r="DA1288" s="17" t="str">
        <f>IF(Wedstrijden!AC1109="x","M","")</f>
        <v/>
      </c>
      <c r="DB1288" s="17" t="str">
        <f>IF(Wedstrijden!AD1109="x","Z","")</f>
        <v/>
      </c>
      <c r="DC1288" s="17" t="str">
        <f>IF(Wedstrijden!AE1109="x","ZZ","")</f>
        <v/>
      </c>
      <c r="DD1288" s="17" t="str">
        <f>IF(Wedstrijden!AF1109="x","1.40","")</f>
        <v/>
      </c>
      <c r="DE1288" s="17" t="str">
        <f>IF(COUNTA(Wedstrijden!AP1109:AR1109)&lt;&gt;0,6,"")</f>
        <v/>
      </c>
      <c r="DF1288" s="17" t="str">
        <f t="shared" si="124"/>
        <v/>
      </c>
      <c r="DG1288" s="17" t="str">
        <f>IF(Wedstrijden!AP1109="x","L","")</f>
        <v/>
      </c>
      <c r="DH1288" s="17" t="str">
        <f>IF(Wedstrijden!AQ1109="x","M","")</f>
        <v/>
      </c>
      <c r="DI1288" s="17" t="str">
        <f>IF(Wedstrijden!AR1109="x","Z","")</f>
        <v/>
      </c>
      <c r="DJ1288" s="17" t="str">
        <f>IF(Wedstrijden!AS1109="x","Z","")</f>
        <v/>
      </c>
      <c r="DK1288" s="17" t="str">
        <f>IF(COUNTA(Wedstrijden!AU1109:AW1109)&lt;&gt;0,6,"")</f>
        <v/>
      </c>
      <c r="DL1288" s="17" t="str">
        <f t="shared" si="125"/>
        <v/>
      </c>
      <c r="DM1288" s="17" t="str">
        <f>IF(Wedstrijden!AU1109="x","L","")</f>
        <v/>
      </c>
      <c r="DN1288" s="17" t="str">
        <f>IF(Wedstrijden!AV1109="x","M","")</f>
        <v/>
      </c>
      <c r="DO1288" s="17" t="str">
        <f>IF(Wedstrijden!AW1109="x","Z","")</f>
        <v/>
      </c>
      <c r="DP1288" s="17" t="str">
        <f>IF(Wedstrijden!AX1109="x","Z","")</f>
        <v/>
      </c>
    </row>
    <row r="1289" spans="1:120" ht="14.4" x14ac:dyDescent="0.3">
      <c r="A1289" s="21">
        <f>Wedstrijden!A1110</f>
        <v>0</v>
      </c>
      <c r="B1289" s="17" t="str">
        <f>IFERROR(VLOOKUP(Wedstrijden!#REF!,#REF!,2,FALSE),"")</f>
        <v/>
      </c>
      <c r="C1289" s="17" t="e">
        <f>Wedstrijden!#REF!</f>
        <v>#REF!</v>
      </c>
      <c r="D1289" s="17" t="str">
        <f>IFERROR(VLOOKUP(Wedstrijden!#REF!,#REF!,2,FALSE),"")</f>
        <v/>
      </c>
      <c r="E1289" s="17" t="str">
        <f>IFERROR(VLOOKUP(Wedstrijden!#REF!,#REF!,5,FALSE),"")</f>
        <v/>
      </c>
      <c r="F1289" s="17" t="e">
        <f>IF(Wedstrijden!#REF!&lt;&gt;"",Wedstrijden!#REF!,"")</f>
        <v>#REF!</v>
      </c>
      <c r="G1289" s="17" t="e">
        <f>IF(Wedstrijden!#REF!="Indoor",1,0)</f>
        <v>#REF!</v>
      </c>
      <c r="H1289" s="17" t="e">
        <f>Wedstrijden!#REF!</f>
        <v>#REF!</v>
      </c>
      <c r="I1289" s="17" t="e">
        <f>IF(Wedstrijden!#REF!="Nee",0,IF(Wedstrijden!#REF!="Ja",1,""))</f>
        <v>#REF!</v>
      </c>
      <c r="J1289" s="17" t="e">
        <f>IF(Wedstrijden!#REF!&lt;&gt;"",Wedstrijden!#REF!,"")</f>
        <v>#REF!</v>
      </c>
      <c r="W1289" s="18"/>
      <c r="AE1289" s="18"/>
      <c r="AN1289" s="18"/>
      <c r="AU1289" s="18"/>
      <c r="BA1289" s="18"/>
      <c r="BE1289" s="18"/>
      <c r="BJ1289" s="17" t="str">
        <f>IF(COUNTA(Wedstrijden!O1110:Y1110)&lt;&gt;0,1,"")</f>
        <v/>
      </c>
      <c r="BK1289" s="17" t="str">
        <f t="shared" si="120"/>
        <v/>
      </c>
      <c r="BL1289" s="17" t="str">
        <f>IF(Wedstrijden!O1110="x","AA","")</f>
        <v/>
      </c>
      <c r="BM1289" s="17" t="str">
        <f>IF(Wedstrijden!P1110="x","A","")</f>
        <v/>
      </c>
      <c r="BN1289" s="17" t="str">
        <f>IF(Wedstrijden!Q1110="x","B1","")</f>
        <v/>
      </c>
      <c r="BO1289" s="17" t="e">
        <f>IF(Wedstrijden!#REF!="x","BB","")</f>
        <v>#REF!</v>
      </c>
      <c r="BP1289" s="17" t="str">
        <f>IF(Wedstrijden!S1110="x","B","")</f>
        <v/>
      </c>
      <c r="BQ1289" s="17" t="str">
        <f>IF(Wedstrijden!T1110="x","L1","")</f>
        <v/>
      </c>
      <c r="BR1289" s="17" t="str">
        <f>IF(Wedstrijden!U1110="x","L2","")</f>
        <v/>
      </c>
      <c r="BS1289" s="17" t="str">
        <f>IF(Wedstrijden!V1110="x","M1","")</f>
        <v/>
      </c>
      <c r="BT1289" s="17" t="str">
        <f>IF(Wedstrijden!W1110="x","M2","")</f>
        <v/>
      </c>
      <c r="BU1289" s="17" t="str">
        <f>IF(Wedstrijden!X1110="x","Z1","")</f>
        <v/>
      </c>
      <c r="BV1289" s="17" t="str">
        <f>IF(Wedstrijden!Y1110="x","Z2","")</f>
        <v/>
      </c>
      <c r="BW1289" s="17" t="str">
        <f>IF(COUNTA(Wedstrijden!F1110:N1110)&lt;&gt;0,1,"")</f>
        <v/>
      </c>
      <c r="BX1289" s="17" t="str">
        <f t="shared" si="121"/>
        <v/>
      </c>
      <c r="BY1289" s="17" t="str">
        <f>IF(Wedstrijden!F1110="x","BB","")</f>
        <v/>
      </c>
      <c r="BZ1289" s="17" t="str">
        <f>IF(Wedstrijden!G1110="x","B","")</f>
        <v/>
      </c>
      <c r="CA1289" s="17" t="str">
        <f>IF(Wedstrijden!H1110="x","L1","")</f>
        <v/>
      </c>
      <c r="CB1289" s="17" t="str">
        <f>IF(Wedstrijden!I1110="x","L2","")</f>
        <v/>
      </c>
      <c r="CC1289" s="17" t="str">
        <f>IF(Wedstrijden!J1110="x","M1","")</f>
        <v/>
      </c>
      <c r="CD1289" s="17" t="str">
        <f>IF(Wedstrijden!K1110="x","M2","")</f>
        <v/>
      </c>
      <c r="CE1289" s="17" t="str">
        <f>IF(Wedstrijden!L1110="x","Z1","")</f>
        <v/>
      </c>
      <c r="CF1289" s="17" t="str">
        <f>IF(Wedstrijden!M1110="x","Z2","")</f>
        <v/>
      </c>
      <c r="CG1289" s="17" t="str">
        <f>IF(Wedstrijden!N1110="x","ZZL","")</f>
        <v/>
      </c>
      <c r="CL1289" s="17" t="str">
        <f>IF(COUNTA(Wedstrijden!AG1110:AN1110)&lt;&gt;0,2,"")</f>
        <v/>
      </c>
      <c r="CM1289" s="17" t="str">
        <f t="shared" si="122"/>
        <v/>
      </c>
      <c r="CN1289" s="17" t="str">
        <f>IF(Wedstrijden!AG1110="x","AA","")</f>
        <v/>
      </c>
      <c r="CO1289" s="17" t="str">
        <f>IF(Wedstrijden!AH1110="x","A","")</f>
        <v/>
      </c>
      <c r="CP1289" s="17" t="str">
        <f>IF(Wedstrijden!AI1110="x","BB","")</f>
        <v/>
      </c>
      <c r="CQ1289" s="17" t="str">
        <f>IF(Wedstrijden!AJ1110="x","B","")</f>
        <v/>
      </c>
      <c r="CR1289" s="17" t="str">
        <f>IF(Wedstrijden!AK1110="x","L","")</f>
        <v/>
      </c>
      <c r="CS1289" s="17" t="str">
        <f>IF(Wedstrijden!AL1110="x","M","")</f>
        <v/>
      </c>
      <c r="CT1289" s="17" t="str">
        <f>IF(Wedstrijden!AM1110="x","Z","")</f>
        <v/>
      </c>
      <c r="CU1289" s="17" t="str">
        <f>IF(Wedstrijden!AN1110="x","ZZ","")</f>
        <v/>
      </c>
      <c r="CV1289" s="17" t="str">
        <f>IF(COUNTA(Wedstrijden!Z1110:AF1110)&lt;&gt;0,2,"")</f>
        <v/>
      </c>
      <c r="CW1289" s="17" t="str">
        <f t="shared" si="123"/>
        <v/>
      </c>
      <c r="CX1289" s="17" t="str">
        <f>IF(Wedstrijden!Z1110="x","BB","")</f>
        <v/>
      </c>
      <c r="CY1289" s="17" t="str">
        <f>IF(Wedstrijden!AA1110="x","B","")</f>
        <v/>
      </c>
      <c r="CZ1289" s="17" t="str">
        <f>IF(Wedstrijden!AB1110="x","L","")</f>
        <v/>
      </c>
      <c r="DA1289" s="17" t="str">
        <f>IF(Wedstrijden!AC1110="x","M","")</f>
        <v/>
      </c>
      <c r="DB1289" s="17" t="str">
        <f>IF(Wedstrijden!AD1110="x","Z","")</f>
        <v/>
      </c>
      <c r="DC1289" s="17" t="str">
        <f>IF(Wedstrijden!AE1110="x","ZZ","")</f>
        <v/>
      </c>
      <c r="DD1289" s="17" t="str">
        <f>IF(Wedstrijden!AF1110="x","1.40","")</f>
        <v/>
      </c>
      <c r="DE1289" s="17" t="str">
        <f>IF(COUNTA(Wedstrijden!AP1110:AR1110)&lt;&gt;0,6,"")</f>
        <v/>
      </c>
      <c r="DF1289" s="17" t="str">
        <f t="shared" si="124"/>
        <v/>
      </c>
      <c r="DG1289" s="17" t="str">
        <f>IF(Wedstrijden!AP1110="x","L","")</f>
        <v/>
      </c>
      <c r="DH1289" s="17" t="str">
        <f>IF(Wedstrijden!AQ1110="x","M","")</f>
        <v/>
      </c>
      <c r="DI1289" s="17" t="str">
        <f>IF(Wedstrijden!AR1110="x","Z","")</f>
        <v/>
      </c>
      <c r="DJ1289" s="17" t="str">
        <f>IF(Wedstrijden!AS1110="x","Z","")</f>
        <v/>
      </c>
      <c r="DK1289" s="17" t="str">
        <f>IF(COUNTA(Wedstrijden!AU1110:AW1110)&lt;&gt;0,6,"")</f>
        <v/>
      </c>
      <c r="DL1289" s="17" t="str">
        <f t="shared" si="125"/>
        <v/>
      </c>
      <c r="DM1289" s="17" t="str">
        <f>IF(Wedstrijden!AU1110="x","L","")</f>
        <v/>
      </c>
      <c r="DN1289" s="17" t="str">
        <f>IF(Wedstrijden!AV1110="x","M","")</f>
        <v/>
      </c>
      <c r="DO1289" s="17" t="str">
        <f>IF(Wedstrijden!AW1110="x","Z","")</f>
        <v/>
      </c>
      <c r="DP1289" s="17" t="str">
        <f>IF(Wedstrijden!AX1110="x","Z","")</f>
        <v/>
      </c>
    </row>
    <row r="1290" spans="1:120" ht="14.4" x14ac:dyDescent="0.3">
      <c r="A1290" s="21">
        <f>Wedstrijden!A1111</f>
        <v>0</v>
      </c>
      <c r="B1290" s="17" t="str">
        <f>IFERROR(VLOOKUP(Wedstrijden!#REF!,#REF!,2,FALSE),"")</f>
        <v/>
      </c>
      <c r="C1290" s="17" t="e">
        <f>Wedstrijden!#REF!</f>
        <v>#REF!</v>
      </c>
      <c r="D1290" s="17" t="str">
        <f>IFERROR(VLOOKUP(Wedstrijden!#REF!,#REF!,2,FALSE),"")</f>
        <v/>
      </c>
      <c r="E1290" s="17" t="str">
        <f>IFERROR(VLOOKUP(Wedstrijden!#REF!,#REF!,5,FALSE),"")</f>
        <v/>
      </c>
      <c r="F1290" s="17" t="e">
        <f>IF(Wedstrijden!#REF!&lt;&gt;"",Wedstrijden!#REF!,"")</f>
        <v>#REF!</v>
      </c>
      <c r="G1290" s="17" t="e">
        <f>IF(Wedstrijden!#REF!="Indoor",1,0)</f>
        <v>#REF!</v>
      </c>
      <c r="H1290" s="17" t="e">
        <f>Wedstrijden!#REF!</f>
        <v>#REF!</v>
      </c>
      <c r="I1290" s="17" t="e">
        <f>IF(Wedstrijden!#REF!="Nee",0,IF(Wedstrijden!#REF!="Ja",1,""))</f>
        <v>#REF!</v>
      </c>
      <c r="J1290" s="17" t="e">
        <f>IF(Wedstrijden!#REF!&lt;&gt;"",Wedstrijden!#REF!,"")</f>
        <v>#REF!</v>
      </c>
      <c r="W1290" s="18"/>
      <c r="AE1290" s="18"/>
      <c r="AN1290" s="18"/>
      <c r="AU1290" s="18"/>
      <c r="BA1290" s="18"/>
      <c r="BE1290" s="18"/>
      <c r="BJ1290" s="17" t="str">
        <f>IF(COUNTA(Wedstrijden!O1111:Y1111)&lt;&gt;0,1,"")</f>
        <v/>
      </c>
      <c r="BK1290" s="17" t="str">
        <f t="shared" si="120"/>
        <v/>
      </c>
      <c r="BL1290" s="17" t="str">
        <f>IF(Wedstrijden!O1111="x","AA","")</f>
        <v/>
      </c>
      <c r="BM1290" s="17" t="str">
        <f>IF(Wedstrijden!P1111="x","A","")</f>
        <v/>
      </c>
      <c r="BN1290" s="17" t="str">
        <f>IF(Wedstrijden!Q1111="x","B1","")</f>
        <v/>
      </c>
      <c r="BO1290" s="17" t="e">
        <f>IF(Wedstrijden!#REF!="x","BB","")</f>
        <v>#REF!</v>
      </c>
      <c r="BP1290" s="17" t="str">
        <f>IF(Wedstrijden!S1111="x","B","")</f>
        <v/>
      </c>
      <c r="BQ1290" s="17" t="str">
        <f>IF(Wedstrijden!T1111="x","L1","")</f>
        <v/>
      </c>
      <c r="BR1290" s="17" t="str">
        <f>IF(Wedstrijden!U1111="x","L2","")</f>
        <v/>
      </c>
      <c r="BS1290" s="17" t="str">
        <f>IF(Wedstrijden!V1111="x","M1","")</f>
        <v/>
      </c>
      <c r="BT1290" s="17" t="str">
        <f>IF(Wedstrijden!W1111="x","M2","")</f>
        <v/>
      </c>
      <c r="BU1290" s="17" t="str">
        <f>IF(Wedstrijden!X1111="x","Z1","")</f>
        <v/>
      </c>
      <c r="BV1290" s="17" t="str">
        <f>IF(Wedstrijden!Y1111="x","Z2","")</f>
        <v/>
      </c>
      <c r="BW1290" s="17" t="str">
        <f>IF(COUNTA(Wedstrijden!F1111:N1111)&lt;&gt;0,1,"")</f>
        <v/>
      </c>
      <c r="BX1290" s="17" t="str">
        <f t="shared" si="121"/>
        <v/>
      </c>
      <c r="BY1290" s="17" t="str">
        <f>IF(Wedstrijden!F1111="x","BB","")</f>
        <v/>
      </c>
      <c r="BZ1290" s="17" t="str">
        <f>IF(Wedstrijden!G1111="x","B","")</f>
        <v/>
      </c>
      <c r="CA1290" s="17" t="str">
        <f>IF(Wedstrijden!H1111="x","L1","")</f>
        <v/>
      </c>
      <c r="CB1290" s="17" t="str">
        <f>IF(Wedstrijden!I1111="x","L2","")</f>
        <v/>
      </c>
      <c r="CC1290" s="17" t="str">
        <f>IF(Wedstrijden!J1111="x","M1","")</f>
        <v/>
      </c>
      <c r="CD1290" s="17" t="str">
        <f>IF(Wedstrijden!K1111="x","M2","")</f>
        <v/>
      </c>
      <c r="CE1290" s="17" t="str">
        <f>IF(Wedstrijden!L1111="x","Z1","")</f>
        <v/>
      </c>
      <c r="CF1290" s="17" t="str">
        <f>IF(Wedstrijden!M1111="x","Z2","")</f>
        <v/>
      </c>
      <c r="CG1290" s="17" t="str">
        <f>IF(Wedstrijden!N1111="x","ZZL","")</f>
        <v/>
      </c>
      <c r="CL1290" s="17" t="str">
        <f>IF(COUNTA(Wedstrijden!AG1111:AN1111)&lt;&gt;0,2,"")</f>
        <v/>
      </c>
      <c r="CM1290" s="17" t="str">
        <f t="shared" si="122"/>
        <v/>
      </c>
      <c r="CN1290" s="17" t="str">
        <f>IF(Wedstrijden!AG1111="x","AA","")</f>
        <v/>
      </c>
      <c r="CO1290" s="17" t="str">
        <f>IF(Wedstrijden!AH1111="x","A","")</f>
        <v/>
      </c>
      <c r="CP1290" s="17" t="str">
        <f>IF(Wedstrijden!AI1111="x","BB","")</f>
        <v/>
      </c>
      <c r="CQ1290" s="17" t="str">
        <f>IF(Wedstrijden!AJ1111="x","B","")</f>
        <v/>
      </c>
      <c r="CR1290" s="17" t="str">
        <f>IF(Wedstrijden!AK1111="x","L","")</f>
        <v/>
      </c>
      <c r="CS1290" s="17" t="str">
        <f>IF(Wedstrijden!AL1111="x","M","")</f>
        <v/>
      </c>
      <c r="CT1290" s="17" t="str">
        <f>IF(Wedstrijden!AM1111="x","Z","")</f>
        <v/>
      </c>
      <c r="CU1290" s="17" t="str">
        <f>IF(Wedstrijden!AN1111="x","ZZ","")</f>
        <v/>
      </c>
      <c r="CV1290" s="17" t="str">
        <f>IF(COUNTA(Wedstrijden!Z1111:AF1111)&lt;&gt;0,2,"")</f>
        <v/>
      </c>
      <c r="CW1290" s="17" t="str">
        <f t="shared" si="123"/>
        <v/>
      </c>
      <c r="CX1290" s="17" t="str">
        <f>IF(Wedstrijden!Z1111="x","BB","")</f>
        <v/>
      </c>
      <c r="CY1290" s="17" t="str">
        <f>IF(Wedstrijden!AA1111="x","B","")</f>
        <v/>
      </c>
      <c r="CZ1290" s="17" t="str">
        <f>IF(Wedstrijden!AB1111="x","L","")</f>
        <v/>
      </c>
      <c r="DA1290" s="17" t="str">
        <f>IF(Wedstrijden!AC1111="x","M","")</f>
        <v/>
      </c>
      <c r="DB1290" s="17" t="str">
        <f>IF(Wedstrijden!AD1111="x","Z","")</f>
        <v/>
      </c>
      <c r="DC1290" s="17" t="str">
        <f>IF(Wedstrijden!AE1111="x","ZZ","")</f>
        <v/>
      </c>
      <c r="DD1290" s="17" t="str">
        <f>IF(Wedstrijden!AF1111="x","1.40","")</f>
        <v/>
      </c>
      <c r="DE1290" s="17" t="str">
        <f>IF(COUNTA(Wedstrijden!AP1111:AR1111)&lt;&gt;0,6,"")</f>
        <v/>
      </c>
      <c r="DF1290" s="17" t="str">
        <f t="shared" si="124"/>
        <v/>
      </c>
      <c r="DG1290" s="17" t="str">
        <f>IF(Wedstrijden!AP1111="x","L","")</f>
        <v/>
      </c>
      <c r="DH1290" s="17" t="str">
        <f>IF(Wedstrijden!AQ1111="x","M","")</f>
        <v/>
      </c>
      <c r="DI1290" s="17" t="str">
        <f>IF(Wedstrijden!AR1111="x","Z","")</f>
        <v/>
      </c>
      <c r="DJ1290" s="17" t="str">
        <f>IF(Wedstrijden!AS1111="x","Z","")</f>
        <v/>
      </c>
      <c r="DK1290" s="17" t="str">
        <f>IF(COUNTA(Wedstrijden!AU1111:AW1111)&lt;&gt;0,6,"")</f>
        <v/>
      </c>
      <c r="DL1290" s="17" t="str">
        <f t="shared" si="125"/>
        <v/>
      </c>
      <c r="DM1290" s="17" t="str">
        <f>IF(Wedstrijden!AU1111="x","L","")</f>
        <v/>
      </c>
      <c r="DN1290" s="17" t="str">
        <f>IF(Wedstrijden!AV1111="x","M","")</f>
        <v/>
      </c>
      <c r="DO1290" s="17" t="str">
        <f>IF(Wedstrijden!AW1111="x","Z","")</f>
        <v/>
      </c>
      <c r="DP1290" s="17" t="str">
        <f>IF(Wedstrijden!AX1111="x","Z","")</f>
        <v/>
      </c>
    </row>
    <row r="1291" spans="1:120" ht="14.4" x14ac:dyDescent="0.3">
      <c r="A1291" s="21">
        <f>Wedstrijden!A1112</f>
        <v>0</v>
      </c>
      <c r="B1291" s="17" t="str">
        <f>IFERROR(VLOOKUP(Wedstrijden!#REF!,#REF!,2,FALSE),"")</f>
        <v/>
      </c>
      <c r="C1291" s="17" t="e">
        <f>Wedstrijden!#REF!</f>
        <v>#REF!</v>
      </c>
      <c r="D1291" s="17" t="str">
        <f>IFERROR(VLOOKUP(Wedstrijden!#REF!,#REF!,2,FALSE),"")</f>
        <v/>
      </c>
      <c r="E1291" s="17" t="str">
        <f>IFERROR(VLOOKUP(Wedstrijden!#REF!,#REF!,5,FALSE),"")</f>
        <v/>
      </c>
      <c r="F1291" s="17" t="e">
        <f>IF(Wedstrijden!#REF!&lt;&gt;"",Wedstrijden!#REF!,"")</f>
        <v>#REF!</v>
      </c>
      <c r="G1291" s="17" t="e">
        <f>IF(Wedstrijden!#REF!="Indoor",1,0)</f>
        <v>#REF!</v>
      </c>
      <c r="H1291" s="17" t="e">
        <f>Wedstrijden!#REF!</f>
        <v>#REF!</v>
      </c>
      <c r="I1291" s="17" t="e">
        <f>IF(Wedstrijden!#REF!="Nee",0,IF(Wedstrijden!#REF!="Ja",1,""))</f>
        <v>#REF!</v>
      </c>
      <c r="J1291" s="17" t="e">
        <f>IF(Wedstrijden!#REF!&lt;&gt;"",Wedstrijden!#REF!,"")</f>
        <v>#REF!</v>
      </c>
      <c r="W1291" s="18"/>
      <c r="AE1291" s="18"/>
      <c r="AN1291" s="18"/>
      <c r="AU1291" s="18"/>
      <c r="BA1291" s="18"/>
      <c r="BE1291" s="18"/>
      <c r="BJ1291" s="17" t="str">
        <f>IF(COUNTA(Wedstrijden!O1112:Y1112)&lt;&gt;0,1,"")</f>
        <v/>
      </c>
      <c r="BK1291" s="17" t="str">
        <f t="shared" si="120"/>
        <v/>
      </c>
      <c r="BL1291" s="17" t="str">
        <f>IF(Wedstrijden!O1112="x","AA","")</f>
        <v/>
      </c>
      <c r="BM1291" s="17" t="str">
        <f>IF(Wedstrijden!P1112="x","A","")</f>
        <v/>
      </c>
      <c r="BN1291" s="17" t="str">
        <f>IF(Wedstrijden!Q1112="x","B1","")</f>
        <v/>
      </c>
      <c r="BO1291" s="17" t="e">
        <f>IF(Wedstrijden!#REF!="x","BB","")</f>
        <v>#REF!</v>
      </c>
      <c r="BP1291" s="17" t="str">
        <f>IF(Wedstrijden!S1112="x","B","")</f>
        <v/>
      </c>
      <c r="BQ1291" s="17" t="str">
        <f>IF(Wedstrijden!T1112="x","L1","")</f>
        <v/>
      </c>
      <c r="BR1291" s="17" t="str">
        <f>IF(Wedstrijden!U1112="x","L2","")</f>
        <v/>
      </c>
      <c r="BS1291" s="17" t="str">
        <f>IF(Wedstrijden!V1112="x","M1","")</f>
        <v/>
      </c>
      <c r="BT1291" s="17" t="str">
        <f>IF(Wedstrijden!W1112="x","M2","")</f>
        <v/>
      </c>
      <c r="BU1291" s="17" t="str">
        <f>IF(Wedstrijden!X1112="x","Z1","")</f>
        <v/>
      </c>
      <c r="BV1291" s="17" t="str">
        <f>IF(Wedstrijden!Y1112="x","Z2","")</f>
        <v/>
      </c>
      <c r="BW1291" s="17" t="str">
        <f>IF(COUNTA(Wedstrijden!F1112:N1112)&lt;&gt;0,1,"")</f>
        <v/>
      </c>
      <c r="BX1291" s="17" t="str">
        <f t="shared" si="121"/>
        <v/>
      </c>
      <c r="BY1291" s="17" t="str">
        <f>IF(Wedstrijden!F1112="x","BB","")</f>
        <v/>
      </c>
      <c r="BZ1291" s="17" t="str">
        <f>IF(Wedstrijden!G1112="x","B","")</f>
        <v/>
      </c>
      <c r="CA1291" s="17" t="str">
        <f>IF(Wedstrijden!H1112="x","L1","")</f>
        <v/>
      </c>
      <c r="CB1291" s="17" t="str">
        <f>IF(Wedstrijden!I1112="x","L2","")</f>
        <v/>
      </c>
      <c r="CC1291" s="17" t="str">
        <f>IF(Wedstrijden!J1112="x","M1","")</f>
        <v/>
      </c>
      <c r="CD1291" s="17" t="str">
        <f>IF(Wedstrijden!K1112="x","M2","")</f>
        <v/>
      </c>
      <c r="CE1291" s="17" t="str">
        <f>IF(Wedstrijden!L1112="x","Z1","")</f>
        <v/>
      </c>
      <c r="CF1291" s="17" t="str">
        <f>IF(Wedstrijden!M1112="x","Z2","")</f>
        <v/>
      </c>
      <c r="CG1291" s="17" t="str">
        <f>IF(Wedstrijden!N1112="x","ZZL","")</f>
        <v/>
      </c>
      <c r="CL1291" s="17" t="str">
        <f>IF(COUNTA(Wedstrijden!AG1112:AN1112)&lt;&gt;0,2,"")</f>
        <v/>
      </c>
      <c r="CM1291" s="17" t="str">
        <f t="shared" si="122"/>
        <v/>
      </c>
      <c r="CN1291" s="17" t="str">
        <f>IF(Wedstrijden!AG1112="x","AA","")</f>
        <v/>
      </c>
      <c r="CO1291" s="17" t="str">
        <f>IF(Wedstrijden!AH1112="x","A","")</f>
        <v/>
      </c>
      <c r="CP1291" s="17" t="str">
        <f>IF(Wedstrijden!AI1112="x","BB","")</f>
        <v/>
      </c>
      <c r="CQ1291" s="17" t="str">
        <f>IF(Wedstrijden!AJ1112="x","B","")</f>
        <v/>
      </c>
      <c r="CR1291" s="17" t="str">
        <f>IF(Wedstrijden!AK1112="x","L","")</f>
        <v/>
      </c>
      <c r="CS1291" s="17" t="str">
        <f>IF(Wedstrijden!AL1112="x","M","")</f>
        <v/>
      </c>
      <c r="CT1291" s="17" t="str">
        <f>IF(Wedstrijden!AM1112="x","Z","")</f>
        <v/>
      </c>
      <c r="CU1291" s="17" t="str">
        <f>IF(Wedstrijden!AN1112="x","ZZ","")</f>
        <v/>
      </c>
      <c r="CV1291" s="17" t="str">
        <f>IF(COUNTA(Wedstrijden!Z1112:AF1112)&lt;&gt;0,2,"")</f>
        <v/>
      </c>
      <c r="CW1291" s="17" t="str">
        <f t="shared" si="123"/>
        <v/>
      </c>
      <c r="CX1291" s="17" t="str">
        <f>IF(Wedstrijden!Z1112="x","BB","")</f>
        <v/>
      </c>
      <c r="CY1291" s="17" t="str">
        <f>IF(Wedstrijden!AA1112="x","B","")</f>
        <v/>
      </c>
      <c r="CZ1291" s="17" t="str">
        <f>IF(Wedstrijden!AB1112="x","L","")</f>
        <v/>
      </c>
      <c r="DA1291" s="17" t="str">
        <f>IF(Wedstrijden!AC1112="x","M","")</f>
        <v/>
      </c>
      <c r="DB1291" s="17" t="str">
        <f>IF(Wedstrijden!AD1112="x","Z","")</f>
        <v/>
      </c>
      <c r="DC1291" s="17" t="str">
        <f>IF(Wedstrijden!AE1112="x","ZZ","")</f>
        <v/>
      </c>
      <c r="DD1291" s="17" t="str">
        <f>IF(Wedstrijden!AF1112="x","1.40","")</f>
        <v/>
      </c>
      <c r="DE1291" s="17" t="str">
        <f>IF(COUNTA(Wedstrijden!AP1112:AR1112)&lt;&gt;0,6,"")</f>
        <v/>
      </c>
      <c r="DF1291" s="17" t="str">
        <f t="shared" si="124"/>
        <v/>
      </c>
      <c r="DG1291" s="17" t="str">
        <f>IF(Wedstrijden!AP1112="x","L","")</f>
        <v/>
      </c>
      <c r="DH1291" s="17" t="str">
        <f>IF(Wedstrijden!AQ1112="x","M","")</f>
        <v/>
      </c>
      <c r="DI1291" s="17" t="str">
        <f>IF(Wedstrijden!AR1112="x","Z","")</f>
        <v/>
      </c>
      <c r="DJ1291" s="17" t="str">
        <f>IF(Wedstrijden!AS1112="x","Z","")</f>
        <v/>
      </c>
      <c r="DK1291" s="17" t="str">
        <f>IF(COUNTA(Wedstrijden!AU1112:AW1112)&lt;&gt;0,6,"")</f>
        <v/>
      </c>
      <c r="DL1291" s="17" t="str">
        <f t="shared" si="125"/>
        <v/>
      </c>
      <c r="DM1291" s="17" t="str">
        <f>IF(Wedstrijden!AU1112="x","L","")</f>
        <v/>
      </c>
      <c r="DN1291" s="17" t="str">
        <f>IF(Wedstrijden!AV1112="x","M","")</f>
        <v/>
      </c>
      <c r="DO1291" s="17" t="str">
        <f>IF(Wedstrijden!AW1112="x","Z","")</f>
        <v/>
      </c>
      <c r="DP1291" s="17" t="str">
        <f>IF(Wedstrijden!AX1112="x","Z","")</f>
        <v/>
      </c>
    </row>
    <row r="1292" spans="1:120" ht="14.4" x14ac:dyDescent="0.3">
      <c r="A1292" s="21">
        <f>Wedstrijden!A1113</f>
        <v>0</v>
      </c>
      <c r="B1292" s="17" t="str">
        <f>IFERROR(VLOOKUP(Wedstrijden!#REF!,#REF!,2,FALSE),"")</f>
        <v/>
      </c>
      <c r="C1292" s="17" t="e">
        <f>Wedstrijden!#REF!</f>
        <v>#REF!</v>
      </c>
      <c r="D1292" s="17" t="str">
        <f>IFERROR(VLOOKUP(Wedstrijden!#REF!,#REF!,2,FALSE),"")</f>
        <v/>
      </c>
      <c r="E1292" s="17" t="str">
        <f>IFERROR(VLOOKUP(Wedstrijden!#REF!,#REF!,5,FALSE),"")</f>
        <v/>
      </c>
      <c r="F1292" s="17" t="e">
        <f>IF(Wedstrijden!#REF!&lt;&gt;"",Wedstrijden!#REF!,"")</f>
        <v>#REF!</v>
      </c>
      <c r="G1292" s="17" t="e">
        <f>IF(Wedstrijden!#REF!="Indoor",1,0)</f>
        <v>#REF!</v>
      </c>
      <c r="H1292" s="17" t="e">
        <f>Wedstrijden!#REF!</f>
        <v>#REF!</v>
      </c>
      <c r="I1292" s="17" t="e">
        <f>IF(Wedstrijden!#REF!="Nee",0,IF(Wedstrijden!#REF!="Ja",1,""))</f>
        <v>#REF!</v>
      </c>
      <c r="J1292" s="17" t="e">
        <f>IF(Wedstrijden!#REF!&lt;&gt;"",Wedstrijden!#REF!,"")</f>
        <v>#REF!</v>
      </c>
      <c r="W1292" s="18"/>
      <c r="AE1292" s="18"/>
      <c r="AN1292" s="18"/>
      <c r="AU1292" s="18"/>
      <c r="BA1292" s="18"/>
      <c r="BE1292" s="18"/>
      <c r="BJ1292" s="17" t="str">
        <f>IF(COUNTA(Wedstrijden!O1113:Y1113)&lt;&gt;0,1,"")</f>
        <v/>
      </c>
      <c r="BK1292" s="17" t="str">
        <f t="shared" si="120"/>
        <v/>
      </c>
      <c r="BL1292" s="17" t="str">
        <f>IF(Wedstrijden!O1113="x","AA","")</f>
        <v/>
      </c>
      <c r="BM1292" s="17" t="str">
        <f>IF(Wedstrijden!P1113="x","A","")</f>
        <v/>
      </c>
      <c r="BN1292" s="17" t="str">
        <f>IF(Wedstrijden!Q1113="x","B1","")</f>
        <v/>
      </c>
      <c r="BO1292" s="17" t="e">
        <f>IF(Wedstrijden!#REF!="x","BB","")</f>
        <v>#REF!</v>
      </c>
      <c r="BP1292" s="17" t="str">
        <f>IF(Wedstrijden!S1113="x","B","")</f>
        <v/>
      </c>
      <c r="BQ1292" s="17" t="str">
        <f>IF(Wedstrijden!T1113="x","L1","")</f>
        <v/>
      </c>
      <c r="BR1292" s="17" t="str">
        <f>IF(Wedstrijden!U1113="x","L2","")</f>
        <v/>
      </c>
      <c r="BS1292" s="17" t="str">
        <f>IF(Wedstrijden!V1113="x","M1","")</f>
        <v/>
      </c>
      <c r="BT1292" s="17" t="str">
        <f>IF(Wedstrijden!W1113="x","M2","")</f>
        <v/>
      </c>
      <c r="BU1292" s="17" t="str">
        <f>IF(Wedstrijden!X1113="x","Z1","")</f>
        <v/>
      </c>
      <c r="BV1292" s="17" t="str">
        <f>IF(Wedstrijden!Y1113="x","Z2","")</f>
        <v/>
      </c>
      <c r="BW1292" s="17" t="str">
        <f>IF(COUNTA(Wedstrijden!F1113:N1113)&lt;&gt;0,1,"")</f>
        <v/>
      </c>
      <c r="BX1292" s="17" t="str">
        <f t="shared" si="121"/>
        <v/>
      </c>
      <c r="BY1292" s="17" t="str">
        <f>IF(Wedstrijden!F1113="x","BB","")</f>
        <v/>
      </c>
      <c r="BZ1292" s="17" t="str">
        <f>IF(Wedstrijden!G1113="x","B","")</f>
        <v/>
      </c>
      <c r="CA1292" s="17" t="str">
        <f>IF(Wedstrijden!H1113="x","L1","")</f>
        <v/>
      </c>
      <c r="CB1292" s="17" t="str">
        <f>IF(Wedstrijden!I1113="x","L2","")</f>
        <v/>
      </c>
      <c r="CC1292" s="17" t="str">
        <f>IF(Wedstrijden!J1113="x","M1","")</f>
        <v/>
      </c>
      <c r="CD1292" s="17" t="str">
        <f>IF(Wedstrijden!K1113="x","M2","")</f>
        <v/>
      </c>
      <c r="CE1292" s="17" t="str">
        <f>IF(Wedstrijden!L1113="x","Z1","")</f>
        <v/>
      </c>
      <c r="CF1292" s="17" t="str">
        <f>IF(Wedstrijden!M1113="x","Z2","")</f>
        <v/>
      </c>
      <c r="CG1292" s="17" t="str">
        <f>IF(Wedstrijden!N1113="x","ZZL","")</f>
        <v/>
      </c>
      <c r="CL1292" s="17" t="str">
        <f>IF(COUNTA(Wedstrijden!AG1113:AN1113)&lt;&gt;0,2,"")</f>
        <v/>
      </c>
      <c r="CM1292" s="17" t="str">
        <f t="shared" si="122"/>
        <v/>
      </c>
      <c r="CN1292" s="17" t="str">
        <f>IF(Wedstrijden!AG1113="x","AA","")</f>
        <v/>
      </c>
      <c r="CO1292" s="17" t="str">
        <f>IF(Wedstrijden!AH1113="x","A","")</f>
        <v/>
      </c>
      <c r="CP1292" s="17" t="str">
        <f>IF(Wedstrijden!AI1113="x","BB","")</f>
        <v/>
      </c>
      <c r="CQ1292" s="17" t="str">
        <f>IF(Wedstrijden!AJ1113="x","B","")</f>
        <v/>
      </c>
      <c r="CR1292" s="17" t="str">
        <f>IF(Wedstrijden!AK1113="x","L","")</f>
        <v/>
      </c>
      <c r="CS1292" s="17" t="str">
        <f>IF(Wedstrijden!AL1113="x","M","")</f>
        <v/>
      </c>
      <c r="CT1292" s="17" t="str">
        <f>IF(Wedstrijden!AM1113="x","Z","")</f>
        <v/>
      </c>
      <c r="CU1292" s="17" t="str">
        <f>IF(Wedstrijden!AN1113="x","ZZ","")</f>
        <v/>
      </c>
      <c r="CV1292" s="17" t="str">
        <f>IF(COUNTA(Wedstrijden!Z1113:AF1113)&lt;&gt;0,2,"")</f>
        <v/>
      </c>
      <c r="CW1292" s="17" t="str">
        <f t="shared" si="123"/>
        <v/>
      </c>
      <c r="CX1292" s="17" t="str">
        <f>IF(Wedstrijden!Z1113="x","BB","")</f>
        <v/>
      </c>
      <c r="CY1292" s="17" t="str">
        <f>IF(Wedstrijden!AA1113="x","B","")</f>
        <v/>
      </c>
      <c r="CZ1292" s="17" t="str">
        <f>IF(Wedstrijden!AB1113="x","L","")</f>
        <v/>
      </c>
      <c r="DA1292" s="17" t="str">
        <f>IF(Wedstrijden!AC1113="x","M","")</f>
        <v/>
      </c>
      <c r="DB1292" s="17" t="str">
        <f>IF(Wedstrijden!AD1113="x","Z","")</f>
        <v/>
      </c>
      <c r="DC1292" s="17" t="str">
        <f>IF(Wedstrijden!AE1113="x","ZZ","")</f>
        <v/>
      </c>
      <c r="DD1292" s="17" t="str">
        <f>IF(Wedstrijden!AF1113="x","1.40","")</f>
        <v/>
      </c>
      <c r="DE1292" s="17" t="str">
        <f>IF(COUNTA(Wedstrijden!AP1113:AR1113)&lt;&gt;0,6,"")</f>
        <v/>
      </c>
      <c r="DF1292" s="17" t="str">
        <f t="shared" si="124"/>
        <v/>
      </c>
      <c r="DG1292" s="17" t="str">
        <f>IF(Wedstrijden!AP1113="x","L","")</f>
        <v/>
      </c>
      <c r="DH1292" s="17" t="str">
        <f>IF(Wedstrijden!AQ1113="x","M","")</f>
        <v/>
      </c>
      <c r="DI1292" s="17" t="str">
        <f>IF(Wedstrijden!AR1113="x","Z","")</f>
        <v/>
      </c>
      <c r="DJ1292" s="17" t="str">
        <f>IF(Wedstrijden!AS1113="x","Z","")</f>
        <v/>
      </c>
      <c r="DK1292" s="17" t="str">
        <f>IF(COUNTA(Wedstrijden!AU1113:AW1113)&lt;&gt;0,6,"")</f>
        <v/>
      </c>
      <c r="DL1292" s="17" t="str">
        <f t="shared" si="125"/>
        <v/>
      </c>
      <c r="DM1292" s="17" t="str">
        <f>IF(Wedstrijden!AU1113="x","L","")</f>
        <v/>
      </c>
      <c r="DN1292" s="17" t="str">
        <f>IF(Wedstrijden!AV1113="x","M","")</f>
        <v/>
      </c>
      <c r="DO1292" s="17" t="str">
        <f>IF(Wedstrijden!AW1113="x","Z","")</f>
        <v/>
      </c>
      <c r="DP1292" s="17" t="str">
        <f>IF(Wedstrijden!AX1113="x","Z","")</f>
        <v/>
      </c>
    </row>
    <row r="1293" spans="1:120" ht="14.4" x14ac:dyDescent="0.3">
      <c r="A1293" s="21">
        <f>Wedstrijden!A1114</f>
        <v>0</v>
      </c>
      <c r="B1293" s="17" t="str">
        <f>IFERROR(VLOOKUP(Wedstrijden!#REF!,#REF!,2,FALSE),"")</f>
        <v/>
      </c>
      <c r="C1293" s="17" t="e">
        <f>Wedstrijden!#REF!</f>
        <v>#REF!</v>
      </c>
      <c r="D1293" s="17" t="str">
        <f>IFERROR(VLOOKUP(Wedstrijden!#REF!,#REF!,2,FALSE),"")</f>
        <v/>
      </c>
      <c r="E1293" s="17" t="str">
        <f>IFERROR(VLOOKUP(Wedstrijden!#REF!,#REF!,5,FALSE),"")</f>
        <v/>
      </c>
      <c r="F1293" s="17" t="e">
        <f>IF(Wedstrijden!#REF!&lt;&gt;"",Wedstrijden!#REF!,"")</f>
        <v>#REF!</v>
      </c>
      <c r="G1293" s="17" t="e">
        <f>IF(Wedstrijden!#REF!="Indoor",1,0)</f>
        <v>#REF!</v>
      </c>
      <c r="H1293" s="17" t="e">
        <f>Wedstrijden!#REF!</f>
        <v>#REF!</v>
      </c>
      <c r="I1293" s="17" t="e">
        <f>IF(Wedstrijden!#REF!="Nee",0,IF(Wedstrijden!#REF!="Ja",1,""))</f>
        <v>#REF!</v>
      </c>
      <c r="J1293" s="17" t="e">
        <f>IF(Wedstrijden!#REF!&lt;&gt;"",Wedstrijden!#REF!,"")</f>
        <v>#REF!</v>
      </c>
      <c r="W1293" s="18"/>
      <c r="AE1293" s="18"/>
      <c r="AN1293" s="18"/>
      <c r="AU1293" s="18"/>
      <c r="BA1293" s="18"/>
      <c r="BE1293" s="18"/>
      <c r="BJ1293" s="17" t="str">
        <f>IF(COUNTA(Wedstrijden!O1114:Y1114)&lt;&gt;0,1,"")</f>
        <v/>
      </c>
      <c r="BK1293" s="17" t="str">
        <f t="shared" si="120"/>
        <v/>
      </c>
      <c r="BL1293" s="17" t="str">
        <f>IF(Wedstrijden!O1114="x","AA","")</f>
        <v/>
      </c>
      <c r="BM1293" s="17" t="str">
        <f>IF(Wedstrijden!P1114="x","A","")</f>
        <v/>
      </c>
      <c r="BN1293" s="17" t="str">
        <f>IF(Wedstrijden!Q1114="x","B1","")</f>
        <v/>
      </c>
      <c r="BO1293" s="17" t="e">
        <f>IF(Wedstrijden!#REF!="x","BB","")</f>
        <v>#REF!</v>
      </c>
      <c r="BP1293" s="17" t="str">
        <f>IF(Wedstrijden!S1114="x","B","")</f>
        <v/>
      </c>
      <c r="BQ1293" s="17" t="str">
        <f>IF(Wedstrijden!T1114="x","L1","")</f>
        <v/>
      </c>
      <c r="BR1293" s="17" t="str">
        <f>IF(Wedstrijden!U1114="x","L2","")</f>
        <v/>
      </c>
      <c r="BS1293" s="17" t="str">
        <f>IF(Wedstrijden!V1114="x","M1","")</f>
        <v/>
      </c>
      <c r="BT1293" s="17" t="str">
        <f>IF(Wedstrijden!W1114="x","M2","")</f>
        <v/>
      </c>
      <c r="BU1293" s="17" t="str">
        <f>IF(Wedstrijden!X1114="x","Z1","")</f>
        <v/>
      </c>
      <c r="BV1293" s="17" t="str">
        <f>IF(Wedstrijden!Y1114="x","Z2","")</f>
        <v/>
      </c>
      <c r="BW1293" s="17" t="str">
        <f>IF(COUNTA(Wedstrijden!F1114:N1114)&lt;&gt;0,1,"")</f>
        <v/>
      </c>
      <c r="BX1293" s="17" t="str">
        <f t="shared" si="121"/>
        <v/>
      </c>
      <c r="BY1293" s="17" t="str">
        <f>IF(Wedstrijden!F1114="x","BB","")</f>
        <v/>
      </c>
      <c r="BZ1293" s="17" t="str">
        <f>IF(Wedstrijden!G1114="x","B","")</f>
        <v/>
      </c>
      <c r="CA1293" s="17" t="str">
        <f>IF(Wedstrijden!H1114="x","L1","")</f>
        <v/>
      </c>
      <c r="CB1293" s="17" t="str">
        <f>IF(Wedstrijden!I1114="x","L2","")</f>
        <v/>
      </c>
      <c r="CC1293" s="17" t="str">
        <f>IF(Wedstrijden!J1114="x","M1","")</f>
        <v/>
      </c>
      <c r="CD1293" s="17" t="str">
        <f>IF(Wedstrijden!K1114="x","M2","")</f>
        <v/>
      </c>
      <c r="CE1293" s="17" t="str">
        <f>IF(Wedstrijden!L1114="x","Z1","")</f>
        <v/>
      </c>
      <c r="CF1293" s="17" t="str">
        <f>IF(Wedstrijden!M1114="x","Z2","")</f>
        <v/>
      </c>
      <c r="CG1293" s="17" t="str">
        <f>IF(Wedstrijden!N1114="x","ZZL","")</f>
        <v/>
      </c>
      <c r="CL1293" s="17" t="str">
        <f>IF(COUNTA(Wedstrijden!AG1114:AN1114)&lt;&gt;0,2,"")</f>
        <v/>
      </c>
      <c r="CM1293" s="17" t="str">
        <f t="shared" si="122"/>
        <v/>
      </c>
      <c r="CN1293" s="17" t="str">
        <f>IF(Wedstrijden!AG1114="x","AA","")</f>
        <v/>
      </c>
      <c r="CO1293" s="17" t="str">
        <f>IF(Wedstrijden!AH1114="x","A","")</f>
        <v/>
      </c>
      <c r="CP1293" s="17" t="str">
        <f>IF(Wedstrijden!AI1114="x","BB","")</f>
        <v/>
      </c>
      <c r="CQ1293" s="17" t="str">
        <f>IF(Wedstrijden!AJ1114="x","B","")</f>
        <v/>
      </c>
      <c r="CR1293" s="17" t="str">
        <f>IF(Wedstrijden!AK1114="x","L","")</f>
        <v/>
      </c>
      <c r="CS1293" s="17" t="str">
        <f>IF(Wedstrijden!AL1114="x","M","")</f>
        <v/>
      </c>
      <c r="CT1293" s="17" t="str">
        <f>IF(Wedstrijden!AM1114="x","Z","")</f>
        <v/>
      </c>
      <c r="CU1293" s="17" t="str">
        <f>IF(Wedstrijden!AN1114="x","ZZ","")</f>
        <v/>
      </c>
      <c r="CV1293" s="17" t="str">
        <f>IF(COUNTA(Wedstrijden!Z1114:AF1114)&lt;&gt;0,2,"")</f>
        <v/>
      </c>
      <c r="CW1293" s="17" t="str">
        <f t="shared" si="123"/>
        <v/>
      </c>
      <c r="CX1293" s="17" t="str">
        <f>IF(Wedstrijden!Z1114="x","BB","")</f>
        <v/>
      </c>
      <c r="CY1293" s="17" t="str">
        <f>IF(Wedstrijden!AA1114="x","B","")</f>
        <v/>
      </c>
      <c r="CZ1293" s="17" t="str">
        <f>IF(Wedstrijden!AB1114="x","L","")</f>
        <v/>
      </c>
      <c r="DA1293" s="17" t="str">
        <f>IF(Wedstrijden!AC1114="x","M","")</f>
        <v/>
      </c>
      <c r="DB1293" s="17" t="str">
        <f>IF(Wedstrijden!AD1114="x","Z","")</f>
        <v/>
      </c>
      <c r="DC1293" s="17" t="str">
        <f>IF(Wedstrijden!AE1114="x","ZZ","")</f>
        <v/>
      </c>
      <c r="DD1293" s="17" t="str">
        <f>IF(Wedstrijden!AF1114="x","1.40","")</f>
        <v/>
      </c>
      <c r="DE1293" s="17" t="str">
        <f>IF(COUNTA(Wedstrijden!AP1114:AR1114)&lt;&gt;0,6,"")</f>
        <v/>
      </c>
      <c r="DF1293" s="17" t="str">
        <f t="shared" si="124"/>
        <v/>
      </c>
      <c r="DG1293" s="17" t="str">
        <f>IF(Wedstrijden!AP1114="x","L","")</f>
        <v/>
      </c>
      <c r="DH1293" s="17" t="str">
        <f>IF(Wedstrijden!AQ1114="x","M","")</f>
        <v/>
      </c>
      <c r="DI1293" s="17" t="str">
        <f>IF(Wedstrijden!AR1114="x","Z","")</f>
        <v/>
      </c>
      <c r="DJ1293" s="17" t="str">
        <f>IF(Wedstrijden!AS1114="x","Z","")</f>
        <v/>
      </c>
      <c r="DK1293" s="17" t="str">
        <f>IF(COUNTA(Wedstrijden!AU1114:AW1114)&lt;&gt;0,6,"")</f>
        <v/>
      </c>
      <c r="DL1293" s="17" t="str">
        <f t="shared" si="125"/>
        <v/>
      </c>
      <c r="DM1293" s="17" t="str">
        <f>IF(Wedstrijden!AU1114="x","L","")</f>
        <v/>
      </c>
      <c r="DN1293" s="17" t="str">
        <f>IF(Wedstrijden!AV1114="x","M","")</f>
        <v/>
      </c>
      <c r="DO1293" s="17" t="str">
        <f>IF(Wedstrijden!AW1114="x","Z","")</f>
        <v/>
      </c>
      <c r="DP1293" s="17" t="str">
        <f>IF(Wedstrijden!AX1114="x","Z","")</f>
        <v/>
      </c>
    </row>
    <row r="1294" spans="1:120" ht="14.4" x14ac:dyDescent="0.3">
      <c r="A1294" s="21">
        <f>Wedstrijden!A1115</f>
        <v>0</v>
      </c>
      <c r="B1294" s="17" t="str">
        <f>IFERROR(VLOOKUP(Wedstrijden!#REF!,#REF!,2,FALSE),"")</f>
        <v/>
      </c>
      <c r="C1294" s="17" t="e">
        <f>Wedstrijden!#REF!</f>
        <v>#REF!</v>
      </c>
      <c r="D1294" s="17" t="str">
        <f>IFERROR(VLOOKUP(Wedstrijden!#REF!,#REF!,2,FALSE),"")</f>
        <v/>
      </c>
      <c r="E1294" s="17" t="str">
        <f>IFERROR(VLOOKUP(Wedstrijden!#REF!,#REF!,5,FALSE),"")</f>
        <v/>
      </c>
      <c r="F1294" s="17" t="e">
        <f>IF(Wedstrijden!#REF!&lt;&gt;"",Wedstrijden!#REF!,"")</f>
        <v>#REF!</v>
      </c>
      <c r="G1294" s="17" t="e">
        <f>IF(Wedstrijden!#REF!="Indoor",1,0)</f>
        <v>#REF!</v>
      </c>
      <c r="H1294" s="17" t="e">
        <f>Wedstrijden!#REF!</f>
        <v>#REF!</v>
      </c>
      <c r="I1294" s="17" t="e">
        <f>IF(Wedstrijden!#REF!="Nee",0,IF(Wedstrijden!#REF!="Ja",1,""))</f>
        <v>#REF!</v>
      </c>
      <c r="J1294" s="17" t="e">
        <f>IF(Wedstrijden!#REF!&lt;&gt;"",Wedstrijden!#REF!,"")</f>
        <v>#REF!</v>
      </c>
      <c r="W1294" s="18"/>
      <c r="AE1294" s="18"/>
      <c r="AN1294" s="18"/>
      <c r="AU1294" s="18"/>
      <c r="BA1294" s="18"/>
      <c r="BE1294" s="18"/>
      <c r="BJ1294" s="17" t="str">
        <f>IF(COUNTA(Wedstrijden!O1115:Y1115)&lt;&gt;0,1,"")</f>
        <v/>
      </c>
      <c r="BK1294" s="17" t="str">
        <f t="shared" si="120"/>
        <v/>
      </c>
      <c r="BL1294" s="17" t="str">
        <f>IF(Wedstrijden!O1115="x","AA","")</f>
        <v/>
      </c>
      <c r="BM1294" s="17" t="str">
        <f>IF(Wedstrijden!P1115="x","A","")</f>
        <v/>
      </c>
      <c r="BN1294" s="17" t="str">
        <f>IF(Wedstrijden!Q1115="x","B1","")</f>
        <v/>
      </c>
      <c r="BO1294" s="17" t="e">
        <f>IF(Wedstrijden!#REF!="x","BB","")</f>
        <v>#REF!</v>
      </c>
      <c r="BP1294" s="17" t="str">
        <f>IF(Wedstrijden!S1115="x","B","")</f>
        <v/>
      </c>
      <c r="BQ1294" s="17" t="str">
        <f>IF(Wedstrijden!T1115="x","L1","")</f>
        <v/>
      </c>
      <c r="BR1294" s="17" t="str">
        <f>IF(Wedstrijden!U1115="x","L2","")</f>
        <v/>
      </c>
      <c r="BS1294" s="17" t="str">
        <f>IF(Wedstrijden!V1115="x","M1","")</f>
        <v/>
      </c>
      <c r="BT1294" s="17" t="str">
        <f>IF(Wedstrijden!W1115="x","M2","")</f>
        <v/>
      </c>
      <c r="BU1294" s="17" t="str">
        <f>IF(Wedstrijden!X1115="x","Z1","")</f>
        <v/>
      </c>
      <c r="BV1294" s="17" t="str">
        <f>IF(Wedstrijden!Y1115="x","Z2","")</f>
        <v/>
      </c>
      <c r="BW1294" s="17" t="str">
        <f>IF(COUNTA(Wedstrijden!F1115:N1115)&lt;&gt;0,1,"")</f>
        <v/>
      </c>
      <c r="BX1294" s="17" t="str">
        <f t="shared" si="121"/>
        <v/>
      </c>
      <c r="BY1294" s="17" t="str">
        <f>IF(Wedstrijden!F1115="x","BB","")</f>
        <v/>
      </c>
      <c r="BZ1294" s="17" t="str">
        <f>IF(Wedstrijden!G1115="x","B","")</f>
        <v/>
      </c>
      <c r="CA1294" s="17" t="str">
        <f>IF(Wedstrijden!H1115="x","L1","")</f>
        <v/>
      </c>
      <c r="CB1294" s="17" t="str">
        <f>IF(Wedstrijden!I1115="x","L2","")</f>
        <v/>
      </c>
      <c r="CC1294" s="17" t="str">
        <f>IF(Wedstrijden!J1115="x","M1","")</f>
        <v/>
      </c>
      <c r="CD1294" s="17" t="str">
        <f>IF(Wedstrijden!K1115="x","M2","")</f>
        <v/>
      </c>
      <c r="CE1294" s="17" t="str">
        <f>IF(Wedstrijden!L1115="x","Z1","")</f>
        <v/>
      </c>
      <c r="CF1294" s="17" t="str">
        <f>IF(Wedstrijden!M1115="x","Z2","")</f>
        <v/>
      </c>
      <c r="CG1294" s="17" t="str">
        <f>IF(Wedstrijden!N1115="x","ZZL","")</f>
        <v/>
      </c>
      <c r="CL1294" s="17" t="str">
        <f>IF(COUNTA(Wedstrijden!AG1115:AN1115)&lt;&gt;0,2,"")</f>
        <v/>
      </c>
      <c r="CM1294" s="17" t="str">
        <f t="shared" si="122"/>
        <v/>
      </c>
      <c r="CN1294" s="17" t="str">
        <f>IF(Wedstrijden!AG1115="x","AA","")</f>
        <v/>
      </c>
      <c r="CO1294" s="17" t="str">
        <f>IF(Wedstrijden!AH1115="x","A","")</f>
        <v/>
      </c>
      <c r="CP1294" s="17" t="str">
        <f>IF(Wedstrijden!AI1115="x","BB","")</f>
        <v/>
      </c>
      <c r="CQ1294" s="17" t="str">
        <f>IF(Wedstrijden!AJ1115="x","B","")</f>
        <v/>
      </c>
      <c r="CR1294" s="17" t="str">
        <f>IF(Wedstrijden!AK1115="x","L","")</f>
        <v/>
      </c>
      <c r="CS1294" s="17" t="str">
        <f>IF(Wedstrijden!AL1115="x","M","")</f>
        <v/>
      </c>
      <c r="CT1294" s="17" t="str">
        <f>IF(Wedstrijden!AM1115="x","Z","")</f>
        <v/>
      </c>
      <c r="CU1294" s="17" t="str">
        <f>IF(Wedstrijden!AN1115="x","ZZ","")</f>
        <v/>
      </c>
      <c r="CV1294" s="17" t="str">
        <f>IF(COUNTA(Wedstrijden!Z1115:AF1115)&lt;&gt;0,2,"")</f>
        <v/>
      </c>
      <c r="CW1294" s="17" t="str">
        <f t="shared" si="123"/>
        <v/>
      </c>
      <c r="CX1294" s="17" t="str">
        <f>IF(Wedstrijden!Z1115="x","BB","")</f>
        <v/>
      </c>
      <c r="CY1294" s="17" t="str">
        <f>IF(Wedstrijden!AA1115="x","B","")</f>
        <v/>
      </c>
      <c r="CZ1294" s="17" t="str">
        <f>IF(Wedstrijden!AB1115="x","L","")</f>
        <v/>
      </c>
      <c r="DA1294" s="17" t="str">
        <f>IF(Wedstrijden!AC1115="x","M","")</f>
        <v/>
      </c>
      <c r="DB1294" s="17" t="str">
        <f>IF(Wedstrijden!AD1115="x","Z","")</f>
        <v/>
      </c>
      <c r="DC1294" s="17" t="str">
        <f>IF(Wedstrijden!AE1115="x","ZZ","")</f>
        <v/>
      </c>
      <c r="DD1294" s="17" t="str">
        <f>IF(Wedstrijden!AF1115="x","1.40","")</f>
        <v/>
      </c>
      <c r="DE1294" s="17" t="str">
        <f>IF(COUNTA(Wedstrijden!AP1115:AR1115)&lt;&gt;0,6,"")</f>
        <v/>
      </c>
      <c r="DF1294" s="17" t="str">
        <f t="shared" si="124"/>
        <v/>
      </c>
      <c r="DG1294" s="17" t="str">
        <f>IF(Wedstrijden!AP1115="x","L","")</f>
        <v/>
      </c>
      <c r="DH1294" s="17" t="str">
        <f>IF(Wedstrijden!AQ1115="x","M","")</f>
        <v/>
      </c>
      <c r="DI1294" s="17" t="str">
        <f>IF(Wedstrijden!AR1115="x","Z","")</f>
        <v/>
      </c>
      <c r="DJ1294" s="17" t="str">
        <f>IF(Wedstrijden!AS1115="x","Z","")</f>
        <v/>
      </c>
      <c r="DK1294" s="17" t="str">
        <f>IF(COUNTA(Wedstrijden!AU1115:AW1115)&lt;&gt;0,6,"")</f>
        <v/>
      </c>
      <c r="DL1294" s="17" t="str">
        <f t="shared" si="125"/>
        <v/>
      </c>
      <c r="DM1294" s="17" t="str">
        <f>IF(Wedstrijden!AU1115="x","L","")</f>
        <v/>
      </c>
      <c r="DN1294" s="17" t="str">
        <f>IF(Wedstrijden!AV1115="x","M","")</f>
        <v/>
      </c>
      <c r="DO1294" s="17" t="str">
        <f>IF(Wedstrijden!AW1115="x","Z","")</f>
        <v/>
      </c>
      <c r="DP1294" s="17" t="str">
        <f>IF(Wedstrijden!AX1115="x","Z","")</f>
        <v/>
      </c>
    </row>
    <row r="1295" spans="1:120" ht="14.4" x14ac:dyDescent="0.3">
      <c r="A1295" s="21">
        <f>Wedstrijden!A1116</f>
        <v>0</v>
      </c>
      <c r="B1295" s="17" t="str">
        <f>IFERROR(VLOOKUP(Wedstrijden!#REF!,#REF!,2,FALSE),"")</f>
        <v/>
      </c>
      <c r="C1295" s="17" t="e">
        <f>Wedstrijden!#REF!</f>
        <v>#REF!</v>
      </c>
      <c r="D1295" s="17" t="str">
        <f>IFERROR(VLOOKUP(Wedstrijden!#REF!,#REF!,2,FALSE),"")</f>
        <v/>
      </c>
      <c r="E1295" s="17" t="str">
        <f>IFERROR(VLOOKUP(Wedstrijden!#REF!,#REF!,5,FALSE),"")</f>
        <v/>
      </c>
      <c r="F1295" s="17" t="e">
        <f>IF(Wedstrijden!#REF!&lt;&gt;"",Wedstrijden!#REF!,"")</f>
        <v>#REF!</v>
      </c>
      <c r="G1295" s="17" t="e">
        <f>IF(Wedstrijden!#REF!="Indoor",1,0)</f>
        <v>#REF!</v>
      </c>
      <c r="H1295" s="17" t="e">
        <f>Wedstrijden!#REF!</f>
        <v>#REF!</v>
      </c>
      <c r="I1295" s="17" t="e">
        <f>IF(Wedstrijden!#REF!="Nee",0,IF(Wedstrijden!#REF!="Ja",1,""))</f>
        <v>#REF!</v>
      </c>
      <c r="J1295" s="17" t="e">
        <f>IF(Wedstrijden!#REF!&lt;&gt;"",Wedstrijden!#REF!,"")</f>
        <v>#REF!</v>
      </c>
      <c r="W1295" s="18"/>
      <c r="AE1295" s="18"/>
      <c r="AN1295" s="18"/>
      <c r="AU1295" s="18"/>
      <c r="BA1295" s="18"/>
      <c r="BE1295" s="18"/>
      <c r="BJ1295" s="17" t="str">
        <f>IF(COUNTA(Wedstrijden!O1116:Y1116)&lt;&gt;0,1,"")</f>
        <v/>
      </c>
      <c r="BK1295" s="17" t="str">
        <f t="shared" si="120"/>
        <v/>
      </c>
      <c r="BL1295" s="17" t="str">
        <f>IF(Wedstrijden!O1116="x","AA","")</f>
        <v/>
      </c>
      <c r="BM1295" s="17" t="str">
        <f>IF(Wedstrijden!P1116="x","A","")</f>
        <v/>
      </c>
      <c r="BN1295" s="17" t="str">
        <f>IF(Wedstrijden!Q1116="x","B1","")</f>
        <v/>
      </c>
      <c r="BO1295" s="17" t="e">
        <f>IF(Wedstrijden!#REF!="x","BB","")</f>
        <v>#REF!</v>
      </c>
      <c r="BP1295" s="17" t="str">
        <f>IF(Wedstrijden!S1116="x","B","")</f>
        <v/>
      </c>
      <c r="BQ1295" s="17" t="str">
        <f>IF(Wedstrijden!T1116="x","L1","")</f>
        <v/>
      </c>
      <c r="BR1295" s="17" t="str">
        <f>IF(Wedstrijden!U1116="x","L2","")</f>
        <v/>
      </c>
      <c r="BS1295" s="17" t="str">
        <f>IF(Wedstrijden!V1116="x","M1","")</f>
        <v/>
      </c>
      <c r="BT1295" s="17" t="str">
        <f>IF(Wedstrijden!W1116="x","M2","")</f>
        <v/>
      </c>
      <c r="BU1295" s="17" t="str">
        <f>IF(Wedstrijden!X1116="x","Z1","")</f>
        <v/>
      </c>
      <c r="BV1295" s="17" t="str">
        <f>IF(Wedstrijden!Y1116="x","Z2","")</f>
        <v/>
      </c>
      <c r="BW1295" s="17" t="str">
        <f>IF(COUNTA(Wedstrijden!F1116:N1116)&lt;&gt;0,1,"")</f>
        <v/>
      </c>
      <c r="BX1295" s="17" t="str">
        <f t="shared" si="121"/>
        <v/>
      </c>
      <c r="BY1295" s="17" t="str">
        <f>IF(Wedstrijden!F1116="x","BB","")</f>
        <v/>
      </c>
      <c r="BZ1295" s="17" t="str">
        <f>IF(Wedstrijden!G1116="x","B","")</f>
        <v/>
      </c>
      <c r="CA1295" s="17" t="str">
        <f>IF(Wedstrijden!H1116="x","L1","")</f>
        <v/>
      </c>
      <c r="CB1295" s="17" t="str">
        <f>IF(Wedstrijden!I1116="x","L2","")</f>
        <v/>
      </c>
      <c r="CC1295" s="17" t="str">
        <f>IF(Wedstrijden!J1116="x","M1","")</f>
        <v/>
      </c>
      <c r="CD1295" s="17" t="str">
        <f>IF(Wedstrijden!K1116="x","M2","")</f>
        <v/>
      </c>
      <c r="CE1295" s="17" t="str">
        <f>IF(Wedstrijden!L1116="x","Z1","")</f>
        <v/>
      </c>
      <c r="CF1295" s="17" t="str">
        <f>IF(Wedstrijden!M1116="x","Z2","")</f>
        <v/>
      </c>
      <c r="CG1295" s="17" t="str">
        <f>IF(Wedstrijden!N1116="x","ZZL","")</f>
        <v/>
      </c>
      <c r="CL1295" s="17" t="str">
        <f>IF(COUNTA(Wedstrijden!AG1116:AN1116)&lt;&gt;0,2,"")</f>
        <v/>
      </c>
      <c r="CM1295" s="17" t="str">
        <f t="shared" si="122"/>
        <v/>
      </c>
      <c r="CN1295" s="17" t="str">
        <f>IF(Wedstrijden!AG1116="x","AA","")</f>
        <v/>
      </c>
      <c r="CO1295" s="17" t="str">
        <f>IF(Wedstrijden!AH1116="x","A","")</f>
        <v/>
      </c>
      <c r="CP1295" s="17" t="str">
        <f>IF(Wedstrijden!AI1116="x","BB","")</f>
        <v/>
      </c>
      <c r="CQ1295" s="17" t="str">
        <f>IF(Wedstrijden!AJ1116="x","B","")</f>
        <v/>
      </c>
      <c r="CR1295" s="17" t="str">
        <f>IF(Wedstrijden!AK1116="x","L","")</f>
        <v/>
      </c>
      <c r="CS1295" s="17" t="str">
        <f>IF(Wedstrijden!AL1116="x","M","")</f>
        <v/>
      </c>
      <c r="CT1295" s="17" t="str">
        <f>IF(Wedstrijden!AM1116="x","Z","")</f>
        <v/>
      </c>
      <c r="CU1295" s="17" t="str">
        <f>IF(Wedstrijden!AN1116="x","ZZ","")</f>
        <v/>
      </c>
      <c r="CV1295" s="17" t="str">
        <f>IF(COUNTA(Wedstrijden!Z1116:AF1116)&lt;&gt;0,2,"")</f>
        <v/>
      </c>
      <c r="CW1295" s="17" t="str">
        <f t="shared" si="123"/>
        <v/>
      </c>
      <c r="CX1295" s="17" t="str">
        <f>IF(Wedstrijden!Z1116="x","BB","")</f>
        <v/>
      </c>
      <c r="CY1295" s="17" t="str">
        <f>IF(Wedstrijden!AA1116="x","B","")</f>
        <v/>
      </c>
      <c r="CZ1295" s="17" t="str">
        <f>IF(Wedstrijden!AB1116="x","L","")</f>
        <v/>
      </c>
      <c r="DA1295" s="17" t="str">
        <f>IF(Wedstrijden!AC1116="x","M","")</f>
        <v/>
      </c>
      <c r="DB1295" s="17" t="str">
        <f>IF(Wedstrijden!AD1116="x","Z","")</f>
        <v/>
      </c>
      <c r="DC1295" s="17" t="str">
        <f>IF(Wedstrijden!AE1116="x","ZZ","")</f>
        <v/>
      </c>
      <c r="DD1295" s="17" t="str">
        <f>IF(Wedstrijden!AF1116="x","1.40","")</f>
        <v/>
      </c>
      <c r="DE1295" s="17" t="str">
        <f>IF(COUNTA(Wedstrijden!AP1116:AR1116)&lt;&gt;0,6,"")</f>
        <v/>
      </c>
      <c r="DF1295" s="17" t="str">
        <f t="shared" si="124"/>
        <v/>
      </c>
      <c r="DG1295" s="17" t="str">
        <f>IF(Wedstrijden!AP1116="x","L","")</f>
        <v/>
      </c>
      <c r="DH1295" s="17" t="str">
        <f>IF(Wedstrijden!AQ1116="x","M","")</f>
        <v/>
      </c>
      <c r="DI1295" s="17" t="str">
        <f>IF(Wedstrijden!AR1116="x","Z","")</f>
        <v/>
      </c>
      <c r="DJ1295" s="17" t="str">
        <f>IF(Wedstrijden!AS1116="x","Z","")</f>
        <v/>
      </c>
      <c r="DK1295" s="17" t="str">
        <f>IF(COUNTA(Wedstrijden!AU1116:AW1116)&lt;&gt;0,6,"")</f>
        <v/>
      </c>
      <c r="DL1295" s="17" t="str">
        <f t="shared" si="125"/>
        <v/>
      </c>
      <c r="DM1295" s="17" t="str">
        <f>IF(Wedstrijden!AU1116="x","L","")</f>
        <v/>
      </c>
      <c r="DN1295" s="17" t="str">
        <f>IF(Wedstrijden!AV1116="x","M","")</f>
        <v/>
      </c>
      <c r="DO1295" s="17" t="str">
        <f>IF(Wedstrijden!AW1116="x","Z","")</f>
        <v/>
      </c>
      <c r="DP1295" s="17" t="str">
        <f>IF(Wedstrijden!AX1116="x","Z","")</f>
        <v/>
      </c>
    </row>
    <row r="1296" spans="1:120" ht="14.4" x14ac:dyDescent="0.3">
      <c r="A1296" s="21">
        <f>Wedstrijden!A1117</f>
        <v>0</v>
      </c>
      <c r="B1296" s="17" t="str">
        <f>IFERROR(VLOOKUP(Wedstrijden!#REF!,#REF!,2,FALSE),"")</f>
        <v/>
      </c>
      <c r="C1296" s="17" t="e">
        <f>Wedstrijden!#REF!</f>
        <v>#REF!</v>
      </c>
      <c r="D1296" s="17" t="str">
        <f>IFERROR(VLOOKUP(Wedstrijden!#REF!,#REF!,2,FALSE),"")</f>
        <v/>
      </c>
      <c r="E1296" s="17" t="str">
        <f>IFERROR(VLOOKUP(Wedstrijden!#REF!,#REF!,5,FALSE),"")</f>
        <v/>
      </c>
      <c r="F1296" s="17" t="e">
        <f>IF(Wedstrijden!#REF!&lt;&gt;"",Wedstrijden!#REF!,"")</f>
        <v>#REF!</v>
      </c>
      <c r="G1296" s="17" t="e">
        <f>IF(Wedstrijden!#REF!="Indoor",1,0)</f>
        <v>#REF!</v>
      </c>
      <c r="H1296" s="17" t="e">
        <f>Wedstrijden!#REF!</f>
        <v>#REF!</v>
      </c>
      <c r="I1296" s="17" t="e">
        <f>IF(Wedstrijden!#REF!="Nee",0,IF(Wedstrijden!#REF!="Ja",1,""))</f>
        <v>#REF!</v>
      </c>
      <c r="J1296" s="17" t="e">
        <f>IF(Wedstrijden!#REF!&lt;&gt;"",Wedstrijden!#REF!,"")</f>
        <v>#REF!</v>
      </c>
      <c r="W1296" s="18"/>
      <c r="AE1296" s="18"/>
      <c r="AN1296" s="18"/>
      <c r="AU1296" s="18"/>
      <c r="BA1296" s="18"/>
      <c r="BE1296" s="18"/>
      <c r="BJ1296" s="17" t="str">
        <f>IF(COUNTA(Wedstrijden!O1117:Y1117)&lt;&gt;0,1,"")</f>
        <v/>
      </c>
      <c r="BK1296" s="17" t="str">
        <f t="shared" si="120"/>
        <v/>
      </c>
      <c r="BL1296" s="17" t="str">
        <f>IF(Wedstrijden!O1117="x","AA","")</f>
        <v/>
      </c>
      <c r="BM1296" s="17" t="str">
        <f>IF(Wedstrijden!P1117="x","A","")</f>
        <v/>
      </c>
      <c r="BN1296" s="17" t="str">
        <f>IF(Wedstrijden!Q1117="x","B1","")</f>
        <v/>
      </c>
      <c r="BO1296" s="17" t="e">
        <f>IF(Wedstrijden!#REF!="x","BB","")</f>
        <v>#REF!</v>
      </c>
      <c r="BP1296" s="17" t="str">
        <f>IF(Wedstrijden!S1117="x","B","")</f>
        <v/>
      </c>
      <c r="BQ1296" s="17" t="str">
        <f>IF(Wedstrijden!T1117="x","L1","")</f>
        <v/>
      </c>
      <c r="BR1296" s="17" t="str">
        <f>IF(Wedstrijden!U1117="x","L2","")</f>
        <v/>
      </c>
      <c r="BS1296" s="17" t="str">
        <f>IF(Wedstrijden!V1117="x","M1","")</f>
        <v/>
      </c>
      <c r="BT1296" s="17" t="str">
        <f>IF(Wedstrijden!W1117="x","M2","")</f>
        <v/>
      </c>
      <c r="BU1296" s="17" t="str">
        <f>IF(Wedstrijden!X1117="x","Z1","")</f>
        <v/>
      </c>
      <c r="BV1296" s="17" t="str">
        <f>IF(Wedstrijden!Y1117="x","Z2","")</f>
        <v/>
      </c>
      <c r="BW1296" s="17" t="str">
        <f>IF(COUNTA(Wedstrijden!F1117:N1117)&lt;&gt;0,1,"")</f>
        <v/>
      </c>
      <c r="BX1296" s="17" t="str">
        <f t="shared" si="121"/>
        <v/>
      </c>
      <c r="BY1296" s="17" t="str">
        <f>IF(Wedstrijden!F1117="x","BB","")</f>
        <v/>
      </c>
      <c r="BZ1296" s="17" t="str">
        <f>IF(Wedstrijden!G1117="x","B","")</f>
        <v/>
      </c>
      <c r="CA1296" s="17" t="str">
        <f>IF(Wedstrijden!H1117="x","L1","")</f>
        <v/>
      </c>
      <c r="CB1296" s="17" t="str">
        <f>IF(Wedstrijden!I1117="x","L2","")</f>
        <v/>
      </c>
      <c r="CC1296" s="17" t="str">
        <f>IF(Wedstrijden!J1117="x","M1","")</f>
        <v/>
      </c>
      <c r="CD1296" s="17" t="str">
        <f>IF(Wedstrijden!K1117="x","M2","")</f>
        <v/>
      </c>
      <c r="CE1296" s="17" t="str">
        <f>IF(Wedstrijden!L1117="x","Z1","")</f>
        <v/>
      </c>
      <c r="CF1296" s="17" t="str">
        <f>IF(Wedstrijden!M1117="x","Z2","")</f>
        <v/>
      </c>
      <c r="CG1296" s="17" t="str">
        <f>IF(Wedstrijden!N1117="x","ZZL","")</f>
        <v/>
      </c>
      <c r="CL1296" s="17" t="str">
        <f>IF(COUNTA(Wedstrijden!AG1117:AN1117)&lt;&gt;0,2,"")</f>
        <v/>
      </c>
      <c r="CM1296" s="17" t="str">
        <f t="shared" si="122"/>
        <v/>
      </c>
      <c r="CN1296" s="17" t="str">
        <f>IF(Wedstrijden!AG1117="x","AA","")</f>
        <v/>
      </c>
      <c r="CO1296" s="17" t="str">
        <f>IF(Wedstrijden!AH1117="x","A","")</f>
        <v/>
      </c>
      <c r="CP1296" s="17" t="str">
        <f>IF(Wedstrijden!AI1117="x","BB","")</f>
        <v/>
      </c>
      <c r="CQ1296" s="17" t="str">
        <f>IF(Wedstrijden!AJ1117="x","B","")</f>
        <v/>
      </c>
      <c r="CR1296" s="17" t="str">
        <f>IF(Wedstrijden!AK1117="x","L","")</f>
        <v/>
      </c>
      <c r="CS1296" s="17" t="str">
        <f>IF(Wedstrijden!AL1117="x","M","")</f>
        <v/>
      </c>
      <c r="CT1296" s="17" t="str">
        <f>IF(Wedstrijden!AM1117="x","Z","")</f>
        <v/>
      </c>
      <c r="CU1296" s="17" t="str">
        <f>IF(Wedstrijden!AN1117="x","ZZ","")</f>
        <v/>
      </c>
      <c r="CV1296" s="17" t="str">
        <f>IF(COUNTA(Wedstrijden!Z1117:AF1117)&lt;&gt;0,2,"")</f>
        <v/>
      </c>
      <c r="CW1296" s="17" t="str">
        <f t="shared" si="123"/>
        <v/>
      </c>
      <c r="CX1296" s="17" t="str">
        <f>IF(Wedstrijden!Z1117="x","BB","")</f>
        <v/>
      </c>
      <c r="CY1296" s="17" t="str">
        <f>IF(Wedstrijden!AA1117="x","B","")</f>
        <v/>
      </c>
      <c r="CZ1296" s="17" t="str">
        <f>IF(Wedstrijden!AB1117="x","L","")</f>
        <v/>
      </c>
      <c r="DA1296" s="17" t="str">
        <f>IF(Wedstrijden!AC1117="x","M","")</f>
        <v/>
      </c>
      <c r="DB1296" s="17" t="str">
        <f>IF(Wedstrijden!AD1117="x","Z","")</f>
        <v/>
      </c>
      <c r="DC1296" s="17" t="str">
        <f>IF(Wedstrijden!AE1117="x","ZZ","")</f>
        <v/>
      </c>
      <c r="DD1296" s="17" t="str">
        <f>IF(Wedstrijden!AF1117="x","1.40","")</f>
        <v/>
      </c>
      <c r="DE1296" s="17" t="str">
        <f>IF(COUNTA(Wedstrijden!AP1117:AR1117)&lt;&gt;0,6,"")</f>
        <v/>
      </c>
      <c r="DF1296" s="17" t="str">
        <f t="shared" si="124"/>
        <v/>
      </c>
      <c r="DG1296" s="17" t="str">
        <f>IF(Wedstrijden!AP1117="x","L","")</f>
        <v/>
      </c>
      <c r="DH1296" s="17" t="str">
        <f>IF(Wedstrijden!AQ1117="x","M","")</f>
        <v/>
      </c>
      <c r="DI1296" s="17" t="str">
        <f>IF(Wedstrijden!AR1117="x","Z","")</f>
        <v/>
      </c>
      <c r="DJ1296" s="17" t="str">
        <f>IF(Wedstrijden!AS1117="x","Z","")</f>
        <v/>
      </c>
      <c r="DK1296" s="17" t="str">
        <f>IF(COUNTA(Wedstrijden!AU1117:AW1117)&lt;&gt;0,6,"")</f>
        <v/>
      </c>
      <c r="DL1296" s="17" t="str">
        <f t="shared" si="125"/>
        <v/>
      </c>
      <c r="DM1296" s="17" t="str">
        <f>IF(Wedstrijden!AU1117="x","L","")</f>
        <v/>
      </c>
      <c r="DN1296" s="17" t="str">
        <f>IF(Wedstrijden!AV1117="x","M","")</f>
        <v/>
      </c>
      <c r="DO1296" s="17" t="str">
        <f>IF(Wedstrijden!AW1117="x","Z","")</f>
        <v/>
      </c>
      <c r="DP1296" s="17" t="str">
        <f>IF(Wedstrijden!AX1117="x","Z","")</f>
        <v/>
      </c>
    </row>
    <row r="1297" spans="1:120" ht="14.4" x14ac:dyDescent="0.3">
      <c r="A1297" s="21">
        <f>Wedstrijden!A1118</f>
        <v>0</v>
      </c>
      <c r="B1297" s="17" t="str">
        <f>IFERROR(VLOOKUP(Wedstrijden!#REF!,#REF!,2,FALSE),"")</f>
        <v/>
      </c>
      <c r="C1297" s="17" t="e">
        <f>Wedstrijden!#REF!</f>
        <v>#REF!</v>
      </c>
      <c r="D1297" s="17" t="str">
        <f>IFERROR(VLOOKUP(Wedstrijden!#REF!,#REF!,2,FALSE),"")</f>
        <v/>
      </c>
      <c r="E1297" s="17" t="str">
        <f>IFERROR(VLOOKUP(Wedstrijden!#REF!,#REF!,5,FALSE),"")</f>
        <v/>
      </c>
      <c r="F1297" s="17" t="e">
        <f>IF(Wedstrijden!#REF!&lt;&gt;"",Wedstrijden!#REF!,"")</f>
        <v>#REF!</v>
      </c>
      <c r="G1297" s="17" t="e">
        <f>IF(Wedstrijden!#REF!="Indoor",1,0)</f>
        <v>#REF!</v>
      </c>
      <c r="H1297" s="17" t="e">
        <f>Wedstrijden!#REF!</f>
        <v>#REF!</v>
      </c>
      <c r="I1297" s="17" t="e">
        <f>IF(Wedstrijden!#REF!="Nee",0,IF(Wedstrijden!#REF!="Ja",1,""))</f>
        <v>#REF!</v>
      </c>
      <c r="J1297" s="17" t="e">
        <f>IF(Wedstrijden!#REF!&lt;&gt;"",Wedstrijden!#REF!,"")</f>
        <v>#REF!</v>
      </c>
      <c r="W1297" s="18"/>
      <c r="AE1297" s="18"/>
      <c r="AN1297" s="18"/>
      <c r="AU1297" s="18"/>
      <c r="BA1297" s="18"/>
      <c r="BE1297" s="18"/>
      <c r="BJ1297" s="17" t="str">
        <f>IF(COUNTA(Wedstrijden!O1118:Y1118)&lt;&gt;0,1,"")</f>
        <v/>
      </c>
      <c r="BK1297" s="17" t="str">
        <f t="shared" si="120"/>
        <v/>
      </c>
      <c r="BL1297" s="17" t="str">
        <f>IF(Wedstrijden!O1118="x","AA","")</f>
        <v/>
      </c>
      <c r="BM1297" s="17" t="str">
        <f>IF(Wedstrijden!P1118="x","A","")</f>
        <v/>
      </c>
      <c r="BN1297" s="17" t="str">
        <f>IF(Wedstrijden!Q1118="x","B1","")</f>
        <v/>
      </c>
      <c r="BO1297" s="17" t="e">
        <f>IF(Wedstrijden!#REF!="x","BB","")</f>
        <v>#REF!</v>
      </c>
      <c r="BP1297" s="17" t="str">
        <f>IF(Wedstrijden!S1118="x","B","")</f>
        <v/>
      </c>
      <c r="BQ1297" s="17" t="str">
        <f>IF(Wedstrijden!T1118="x","L1","")</f>
        <v/>
      </c>
      <c r="BR1297" s="17" t="str">
        <f>IF(Wedstrijden!U1118="x","L2","")</f>
        <v/>
      </c>
      <c r="BS1297" s="17" t="str">
        <f>IF(Wedstrijden!V1118="x","M1","")</f>
        <v/>
      </c>
      <c r="BT1297" s="17" t="str">
        <f>IF(Wedstrijden!W1118="x","M2","")</f>
        <v/>
      </c>
      <c r="BU1297" s="17" t="str">
        <f>IF(Wedstrijden!X1118="x","Z1","")</f>
        <v/>
      </c>
      <c r="BV1297" s="17" t="str">
        <f>IF(Wedstrijden!Y1118="x","Z2","")</f>
        <v/>
      </c>
      <c r="BW1297" s="17" t="str">
        <f>IF(COUNTA(Wedstrijden!F1118:N1118)&lt;&gt;0,1,"")</f>
        <v/>
      </c>
      <c r="BX1297" s="17" t="str">
        <f t="shared" si="121"/>
        <v/>
      </c>
      <c r="BY1297" s="17" t="str">
        <f>IF(Wedstrijden!F1118="x","BB","")</f>
        <v/>
      </c>
      <c r="BZ1297" s="17" t="str">
        <f>IF(Wedstrijden!G1118="x","B","")</f>
        <v/>
      </c>
      <c r="CA1297" s="17" t="str">
        <f>IF(Wedstrijden!H1118="x","L1","")</f>
        <v/>
      </c>
      <c r="CB1297" s="17" t="str">
        <f>IF(Wedstrijden!I1118="x","L2","")</f>
        <v/>
      </c>
      <c r="CC1297" s="17" t="str">
        <f>IF(Wedstrijden!J1118="x","M1","")</f>
        <v/>
      </c>
      <c r="CD1297" s="17" t="str">
        <f>IF(Wedstrijden!K1118="x","M2","")</f>
        <v/>
      </c>
      <c r="CE1297" s="17" t="str">
        <f>IF(Wedstrijden!L1118="x","Z1","")</f>
        <v/>
      </c>
      <c r="CF1297" s="17" t="str">
        <f>IF(Wedstrijden!M1118="x","Z2","")</f>
        <v/>
      </c>
      <c r="CG1297" s="17" t="str">
        <f>IF(Wedstrijden!N1118="x","ZZL","")</f>
        <v/>
      </c>
      <c r="CL1297" s="17" t="str">
        <f>IF(COUNTA(Wedstrijden!AG1118:AN1118)&lt;&gt;0,2,"")</f>
        <v/>
      </c>
      <c r="CM1297" s="17" t="str">
        <f t="shared" si="122"/>
        <v/>
      </c>
      <c r="CN1297" s="17" t="str">
        <f>IF(Wedstrijden!AG1118="x","AA","")</f>
        <v/>
      </c>
      <c r="CO1297" s="17" t="str">
        <f>IF(Wedstrijden!AH1118="x","A","")</f>
        <v/>
      </c>
      <c r="CP1297" s="17" t="str">
        <f>IF(Wedstrijden!AI1118="x","BB","")</f>
        <v/>
      </c>
      <c r="CQ1297" s="17" t="str">
        <f>IF(Wedstrijden!AJ1118="x","B","")</f>
        <v/>
      </c>
      <c r="CR1297" s="17" t="str">
        <f>IF(Wedstrijden!AK1118="x","L","")</f>
        <v/>
      </c>
      <c r="CS1297" s="17" t="str">
        <f>IF(Wedstrijden!AL1118="x","M","")</f>
        <v/>
      </c>
      <c r="CT1297" s="17" t="str">
        <f>IF(Wedstrijden!AM1118="x","Z","")</f>
        <v/>
      </c>
      <c r="CU1297" s="17" t="str">
        <f>IF(Wedstrijden!AN1118="x","ZZ","")</f>
        <v/>
      </c>
      <c r="CV1297" s="17" t="str">
        <f>IF(COUNTA(Wedstrijden!Z1118:AF1118)&lt;&gt;0,2,"")</f>
        <v/>
      </c>
      <c r="CW1297" s="17" t="str">
        <f t="shared" si="123"/>
        <v/>
      </c>
      <c r="CX1297" s="17" t="str">
        <f>IF(Wedstrijden!Z1118="x","BB","")</f>
        <v/>
      </c>
      <c r="CY1297" s="17" t="str">
        <f>IF(Wedstrijden!AA1118="x","B","")</f>
        <v/>
      </c>
      <c r="CZ1297" s="17" t="str">
        <f>IF(Wedstrijden!AB1118="x","L","")</f>
        <v/>
      </c>
      <c r="DA1297" s="17" t="str">
        <f>IF(Wedstrijden!AC1118="x","M","")</f>
        <v/>
      </c>
      <c r="DB1297" s="17" t="str">
        <f>IF(Wedstrijden!AD1118="x","Z","")</f>
        <v/>
      </c>
      <c r="DC1297" s="17" t="str">
        <f>IF(Wedstrijden!AE1118="x","ZZ","")</f>
        <v/>
      </c>
      <c r="DD1297" s="17" t="str">
        <f>IF(Wedstrijden!AF1118="x","1.40","")</f>
        <v/>
      </c>
      <c r="DE1297" s="17" t="str">
        <f>IF(COUNTA(Wedstrijden!AP1118:AR1118)&lt;&gt;0,6,"")</f>
        <v/>
      </c>
      <c r="DF1297" s="17" t="str">
        <f t="shared" si="124"/>
        <v/>
      </c>
      <c r="DG1297" s="17" t="str">
        <f>IF(Wedstrijden!AP1118="x","L","")</f>
        <v/>
      </c>
      <c r="DH1297" s="17" t="str">
        <f>IF(Wedstrijden!AQ1118="x","M","")</f>
        <v/>
      </c>
      <c r="DI1297" s="17" t="str">
        <f>IF(Wedstrijden!AR1118="x","Z","")</f>
        <v/>
      </c>
      <c r="DJ1297" s="17" t="str">
        <f>IF(Wedstrijden!AS1118="x","Z","")</f>
        <v/>
      </c>
      <c r="DK1297" s="17" t="str">
        <f>IF(COUNTA(Wedstrijden!AU1118:AW1118)&lt;&gt;0,6,"")</f>
        <v/>
      </c>
      <c r="DL1297" s="17" t="str">
        <f t="shared" si="125"/>
        <v/>
      </c>
      <c r="DM1297" s="17" t="str">
        <f>IF(Wedstrijden!AU1118="x","L","")</f>
        <v/>
      </c>
      <c r="DN1297" s="17" t="str">
        <f>IF(Wedstrijden!AV1118="x","M","")</f>
        <v/>
      </c>
      <c r="DO1297" s="17" t="str">
        <f>IF(Wedstrijden!AW1118="x","Z","")</f>
        <v/>
      </c>
      <c r="DP1297" s="17" t="str">
        <f>IF(Wedstrijden!AX1118="x","Z","")</f>
        <v/>
      </c>
    </row>
    <row r="1298" spans="1:120" ht="14.4" x14ac:dyDescent="0.3">
      <c r="A1298" s="21">
        <f>Wedstrijden!A1119</f>
        <v>0</v>
      </c>
      <c r="B1298" s="17" t="str">
        <f>IFERROR(VLOOKUP(Wedstrijden!#REF!,#REF!,2,FALSE),"")</f>
        <v/>
      </c>
      <c r="C1298" s="17" t="e">
        <f>Wedstrijden!#REF!</f>
        <v>#REF!</v>
      </c>
      <c r="D1298" s="17" t="str">
        <f>IFERROR(VLOOKUP(Wedstrijden!#REF!,#REF!,2,FALSE),"")</f>
        <v/>
      </c>
      <c r="E1298" s="17" t="str">
        <f>IFERROR(VLOOKUP(Wedstrijden!#REF!,#REF!,5,FALSE),"")</f>
        <v/>
      </c>
      <c r="F1298" s="17" t="e">
        <f>IF(Wedstrijden!#REF!&lt;&gt;"",Wedstrijden!#REF!,"")</f>
        <v>#REF!</v>
      </c>
      <c r="G1298" s="17" t="e">
        <f>IF(Wedstrijden!#REF!="Indoor",1,0)</f>
        <v>#REF!</v>
      </c>
      <c r="H1298" s="17" t="e">
        <f>Wedstrijden!#REF!</f>
        <v>#REF!</v>
      </c>
      <c r="I1298" s="17" t="e">
        <f>IF(Wedstrijden!#REF!="Nee",0,IF(Wedstrijden!#REF!="Ja",1,""))</f>
        <v>#REF!</v>
      </c>
      <c r="J1298" s="17" t="e">
        <f>IF(Wedstrijden!#REF!&lt;&gt;"",Wedstrijden!#REF!,"")</f>
        <v>#REF!</v>
      </c>
      <c r="W1298" s="18"/>
      <c r="AE1298" s="18"/>
      <c r="AN1298" s="18"/>
      <c r="AU1298" s="18"/>
      <c r="BA1298" s="18"/>
      <c r="BE1298" s="18"/>
      <c r="BJ1298" s="17" t="str">
        <f>IF(COUNTA(Wedstrijden!O1119:Y1119)&lt;&gt;0,1,"")</f>
        <v/>
      </c>
      <c r="BK1298" s="17" t="str">
        <f t="shared" si="120"/>
        <v/>
      </c>
      <c r="BL1298" s="17" t="str">
        <f>IF(Wedstrijden!O1119="x","AA","")</f>
        <v/>
      </c>
      <c r="BM1298" s="17" t="str">
        <f>IF(Wedstrijden!P1119="x","A","")</f>
        <v/>
      </c>
      <c r="BN1298" s="17" t="str">
        <f>IF(Wedstrijden!Q1119="x","B1","")</f>
        <v/>
      </c>
      <c r="BO1298" s="17" t="e">
        <f>IF(Wedstrijden!#REF!="x","BB","")</f>
        <v>#REF!</v>
      </c>
      <c r="BP1298" s="17" t="str">
        <f>IF(Wedstrijden!S1119="x","B","")</f>
        <v/>
      </c>
      <c r="BQ1298" s="17" t="str">
        <f>IF(Wedstrijden!T1119="x","L1","")</f>
        <v/>
      </c>
      <c r="BR1298" s="17" t="str">
        <f>IF(Wedstrijden!U1119="x","L2","")</f>
        <v/>
      </c>
      <c r="BS1298" s="17" t="str">
        <f>IF(Wedstrijden!V1119="x","M1","")</f>
        <v/>
      </c>
      <c r="BT1298" s="17" t="str">
        <f>IF(Wedstrijden!W1119="x","M2","")</f>
        <v/>
      </c>
      <c r="BU1298" s="17" t="str">
        <f>IF(Wedstrijden!X1119="x","Z1","")</f>
        <v/>
      </c>
      <c r="BV1298" s="17" t="str">
        <f>IF(Wedstrijden!Y1119="x","Z2","")</f>
        <v/>
      </c>
      <c r="BW1298" s="17" t="str">
        <f>IF(COUNTA(Wedstrijden!F1119:N1119)&lt;&gt;0,1,"")</f>
        <v/>
      </c>
      <c r="BX1298" s="17" t="str">
        <f t="shared" si="121"/>
        <v/>
      </c>
      <c r="BY1298" s="17" t="str">
        <f>IF(Wedstrijden!F1119="x","BB","")</f>
        <v/>
      </c>
      <c r="BZ1298" s="17" t="str">
        <f>IF(Wedstrijden!G1119="x","B","")</f>
        <v/>
      </c>
      <c r="CA1298" s="17" t="str">
        <f>IF(Wedstrijden!H1119="x","L1","")</f>
        <v/>
      </c>
      <c r="CB1298" s="17" t="str">
        <f>IF(Wedstrijden!I1119="x","L2","")</f>
        <v/>
      </c>
      <c r="CC1298" s="17" t="str">
        <f>IF(Wedstrijden!J1119="x","M1","")</f>
        <v/>
      </c>
      <c r="CD1298" s="17" t="str">
        <f>IF(Wedstrijden!K1119="x","M2","")</f>
        <v/>
      </c>
      <c r="CE1298" s="17" t="str">
        <f>IF(Wedstrijden!L1119="x","Z1","")</f>
        <v/>
      </c>
      <c r="CF1298" s="17" t="str">
        <f>IF(Wedstrijden!M1119="x","Z2","")</f>
        <v/>
      </c>
      <c r="CG1298" s="17" t="str">
        <f>IF(Wedstrijden!N1119="x","ZZL","")</f>
        <v/>
      </c>
      <c r="CL1298" s="17" t="str">
        <f>IF(COUNTA(Wedstrijden!AG1119:AN1119)&lt;&gt;0,2,"")</f>
        <v/>
      </c>
      <c r="CM1298" s="17" t="str">
        <f t="shared" si="122"/>
        <v/>
      </c>
      <c r="CN1298" s="17" t="str">
        <f>IF(Wedstrijden!AG1119="x","AA","")</f>
        <v/>
      </c>
      <c r="CO1298" s="17" t="str">
        <f>IF(Wedstrijden!AH1119="x","A","")</f>
        <v/>
      </c>
      <c r="CP1298" s="17" t="str">
        <f>IF(Wedstrijden!AI1119="x","BB","")</f>
        <v/>
      </c>
      <c r="CQ1298" s="17" t="str">
        <f>IF(Wedstrijden!AJ1119="x","B","")</f>
        <v/>
      </c>
      <c r="CR1298" s="17" t="str">
        <f>IF(Wedstrijden!AK1119="x","L","")</f>
        <v/>
      </c>
      <c r="CS1298" s="17" t="str">
        <f>IF(Wedstrijden!AL1119="x","M","")</f>
        <v/>
      </c>
      <c r="CT1298" s="17" t="str">
        <f>IF(Wedstrijden!AM1119="x","Z","")</f>
        <v/>
      </c>
      <c r="CU1298" s="17" t="str">
        <f>IF(Wedstrijden!AN1119="x","ZZ","")</f>
        <v/>
      </c>
      <c r="CV1298" s="17" t="str">
        <f>IF(COUNTA(Wedstrijden!Z1119:AF1119)&lt;&gt;0,2,"")</f>
        <v/>
      </c>
      <c r="CW1298" s="17" t="str">
        <f t="shared" si="123"/>
        <v/>
      </c>
      <c r="CX1298" s="17" t="str">
        <f>IF(Wedstrijden!Z1119="x","BB","")</f>
        <v/>
      </c>
      <c r="CY1298" s="17" t="str">
        <f>IF(Wedstrijden!AA1119="x","B","")</f>
        <v/>
      </c>
      <c r="CZ1298" s="17" t="str">
        <f>IF(Wedstrijden!AB1119="x","L","")</f>
        <v/>
      </c>
      <c r="DA1298" s="17" t="str">
        <f>IF(Wedstrijden!AC1119="x","M","")</f>
        <v/>
      </c>
      <c r="DB1298" s="17" t="str">
        <f>IF(Wedstrijden!AD1119="x","Z","")</f>
        <v/>
      </c>
      <c r="DC1298" s="17" t="str">
        <f>IF(Wedstrijden!AE1119="x","ZZ","")</f>
        <v/>
      </c>
      <c r="DD1298" s="17" t="str">
        <f>IF(Wedstrijden!AF1119="x","1.40","")</f>
        <v/>
      </c>
      <c r="DE1298" s="17" t="str">
        <f>IF(COUNTA(Wedstrijden!AP1119:AR1119)&lt;&gt;0,6,"")</f>
        <v/>
      </c>
      <c r="DF1298" s="17" t="str">
        <f t="shared" si="124"/>
        <v/>
      </c>
      <c r="DG1298" s="17" t="str">
        <f>IF(Wedstrijden!AP1119="x","L","")</f>
        <v/>
      </c>
      <c r="DH1298" s="17" t="str">
        <f>IF(Wedstrijden!AQ1119="x","M","")</f>
        <v/>
      </c>
      <c r="DI1298" s="17" t="str">
        <f>IF(Wedstrijden!AR1119="x","Z","")</f>
        <v/>
      </c>
      <c r="DJ1298" s="17" t="str">
        <f>IF(Wedstrijden!AS1119="x","Z","")</f>
        <v/>
      </c>
      <c r="DK1298" s="17" t="str">
        <f>IF(COUNTA(Wedstrijden!AU1119:AW1119)&lt;&gt;0,6,"")</f>
        <v/>
      </c>
      <c r="DL1298" s="17" t="str">
        <f t="shared" si="125"/>
        <v/>
      </c>
      <c r="DM1298" s="17" t="str">
        <f>IF(Wedstrijden!AU1119="x","L","")</f>
        <v/>
      </c>
      <c r="DN1298" s="17" t="str">
        <f>IF(Wedstrijden!AV1119="x","M","")</f>
        <v/>
      </c>
      <c r="DO1298" s="17" t="str">
        <f>IF(Wedstrijden!AW1119="x","Z","")</f>
        <v/>
      </c>
      <c r="DP1298" s="17" t="str">
        <f>IF(Wedstrijden!AX1119="x","Z","")</f>
        <v/>
      </c>
    </row>
    <row r="1299" spans="1:120" ht="14.4" x14ac:dyDescent="0.3">
      <c r="A1299" s="21">
        <f>Wedstrijden!A1120</f>
        <v>0</v>
      </c>
      <c r="B1299" s="17" t="str">
        <f>IFERROR(VLOOKUP(Wedstrijden!#REF!,#REF!,2,FALSE),"")</f>
        <v/>
      </c>
      <c r="C1299" s="17" t="e">
        <f>Wedstrijden!#REF!</f>
        <v>#REF!</v>
      </c>
      <c r="D1299" s="17" t="str">
        <f>IFERROR(VLOOKUP(Wedstrijden!#REF!,#REF!,2,FALSE),"")</f>
        <v/>
      </c>
      <c r="E1299" s="17" t="str">
        <f>IFERROR(VLOOKUP(Wedstrijden!#REF!,#REF!,5,FALSE),"")</f>
        <v/>
      </c>
      <c r="F1299" s="17" t="e">
        <f>IF(Wedstrijden!#REF!&lt;&gt;"",Wedstrijden!#REF!,"")</f>
        <v>#REF!</v>
      </c>
      <c r="G1299" s="17" t="e">
        <f>IF(Wedstrijden!#REF!="Indoor",1,0)</f>
        <v>#REF!</v>
      </c>
      <c r="H1299" s="17" t="e">
        <f>Wedstrijden!#REF!</f>
        <v>#REF!</v>
      </c>
      <c r="I1299" s="17" t="e">
        <f>IF(Wedstrijden!#REF!="Nee",0,IF(Wedstrijden!#REF!="Ja",1,""))</f>
        <v>#REF!</v>
      </c>
      <c r="J1299" s="17" t="e">
        <f>IF(Wedstrijden!#REF!&lt;&gt;"",Wedstrijden!#REF!,"")</f>
        <v>#REF!</v>
      </c>
      <c r="W1299" s="18"/>
      <c r="AE1299" s="18"/>
      <c r="AN1299" s="18"/>
      <c r="AU1299" s="18"/>
      <c r="BA1299" s="18"/>
      <c r="BE1299" s="18"/>
      <c r="BJ1299" s="17" t="str">
        <f>IF(COUNTA(Wedstrijden!O1120:Y1120)&lt;&gt;0,1,"")</f>
        <v/>
      </c>
      <c r="BK1299" s="17" t="str">
        <f t="shared" si="120"/>
        <v/>
      </c>
      <c r="BL1299" s="17" t="str">
        <f>IF(Wedstrijden!O1120="x","AA","")</f>
        <v/>
      </c>
      <c r="BM1299" s="17" t="str">
        <f>IF(Wedstrijden!P1120="x","A","")</f>
        <v/>
      </c>
      <c r="BN1299" s="17" t="str">
        <f>IF(Wedstrijden!Q1120="x","B1","")</f>
        <v/>
      </c>
      <c r="BO1299" s="17" t="e">
        <f>IF(Wedstrijden!#REF!="x","BB","")</f>
        <v>#REF!</v>
      </c>
      <c r="BP1299" s="17" t="str">
        <f>IF(Wedstrijden!S1120="x","B","")</f>
        <v/>
      </c>
      <c r="BQ1299" s="17" t="str">
        <f>IF(Wedstrijden!T1120="x","L1","")</f>
        <v/>
      </c>
      <c r="BR1299" s="17" t="str">
        <f>IF(Wedstrijden!U1120="x","L2","")</f>
        <v/>
      </c>
      <c r="BS1299" s="17" t="str">
        <f>IF(Wedstrijden!V1120="x","M1","")</f>
        <v/>
      </c>
      <c r="BT1299" s="17" t="str">
        <f>IF(Wedstrijden!W1120="x","M2","")</f>
        <v/>
      </c>
      <c r="BU1299" s="17" t="str">
        <f>IF(Wedstrijden!X1120="x","Z1","")</f>
        <v/>
      </c>
      <c r="BV1299" s="17" t="str">
        <f>IF(Wedstrijden!Y1120="x","Z2","")</f>
        <v/>
      </c>
      <c r="BW1299" s="17" t="str">
        <f>IF(COUNTA(Wedstrijden!F1120:N1120)&lt;&gt;0,1,"")</f>
        <v/>
      </c>
      <c r="BX1299" s="17" t="str">
        <f t="shared" si="121"/>
        <v/>
      </c>
      <c r="BY1299" s="17" t="str">
        <f>IF(Wedstrijden!F1120="x","BB","")</f>
        <v/>
      </c>
      <c r="BZ1299" s="17" t="str">
        <f>IF(Wedstrijden!G1120="x","B","")</f>
        <v/>
      </c>
      <c r="CA1299" s="17" t="str">
        <f>IF(Wedstrijden!H1120="x","L1","")</f>
        <v/>
      </c>
      <c r="CB1299" s="17" t="str">
        <f>IF(Wedstrijden!I1120="x","L2","")</f>
        <v/>
      </c>
      <c r="CC1299" s="17" t="str">
        <f>IF(Wedstrijden!J1120="x","M1","")</f>
        <v/>
      </c>
      <c r="CD1299" s="17" t="str">
        <f>IF(Wedstrijden!K1120="x","M2","")</f>
        <v/>
      </c>
      <c r="CE1299" s="17" t="str">
        <f>IF(Wedstrijden!L1120="x","Z1","")</f>
        <v/>
      </c>
      <c r="CF1299" s="17" t="str">
        <f>IF(Wedstrijden!M1120="x","Z2","")</f>
        <v/>
      </c>
      <c r="CG1299" s="17" t="str">
        <f>IF(Wedstrijden!N1120="x","ZZL","")</f>
        <v/>
      </c>
      <c r="CL1299" s="17" t="str">
        <f>IF(COUNTA(Wedstrijden!AG1120:AN1120)&lt;&gt;0,2,"")</f>
        <v/>
      </c>
      <c r="CM1299" s="17" t="str">
        <f t="shared" si="122"/>
        <v/>
      </c>
      <c r="CN1299" s="17" t="str">
        <f>IF(Wedstrijden!AG1120="x","AA","")</f>
        <v/>
      </c>
      <c r="CO1299" s="17" t="str">
        <f>IF(Wedstrijden!AH1120="x","A","")</f>
        <v/>
      </c>
      <c r="CP1299" s="17" t="str">
        <f>IF(Wedstrijden!AI1120="x","BB","")</f>
        <v/>
      </c>
      <c r="CQ1299" s="17" t="str">
        <f>IF(Wedstrijden!AJ1120="x","B","")</f>
        <v/>
      </c>
      <c r="CR1299" s="17" t="str">
        <f>IF(Wedstrijden!AK1120="x","L","")</f>
        <v/>
      </c>
      <c r="CS1299" s="17" t="str">
        <f>IF(Wedstrijden!AL1120="x","M","")</f>
        <v/>
      </c>
      <c r="CT1299" s="17" t="str">
        <f>IF(Wedstrijden!AM1120="x","Z","")</f>
        <v/>
      </c>
      <c r="CU1299" s="17" t="str">
        <f>IF(Wedstrijden!AN1120="x","ZZ","")</f>
        <v/>
      </c>
      <c r="CV1299" s="17" t="str">
        <f>IF(COUNTA(Wedstrijden!Z1120:AF1120)&lt;&gt;0,2,"")</f>
        <v/>
      </c>
      <c r="CW1299" s="17" t="str">
        <f t="shared" si="123"/>
        <v/>
      </c>
      <c r="CX1299" s="17" t="str">
        <f>IF(Wedstrijden!Z1120="x","BB","")</f>
        <v/>
      </c>
      <c r="CY1299" s="17" t="str">
        <f>IF(Wedstrijden!AA1120="x","B","")</f>
        <v/>
      </c>
      <c r="CZ1299" s="17" t="str">
        <f>IF(Wedstrijden!AB1120="x","L","")</f>
        <v/>
      </c>
      <c r="DA1299" s="17" t="str">
        <f>IF(Wedstrijden!AC1120="x","M","")</f>
        <v/>
      </c>
      <c r="DB1299" s="17" t="str">
        <f>IF(Wedstrijden!AD1120="x","Z","")</f>
        <v/>
      </c>
      <c r="DC1299" s="17" t="str">
        <f>IF(Wedstrijden!AE1120="x","ZZ","")</f>
        <v/>
      </c>
      <c r="DD1299" s="17" t="str">
        <f>IF(Wedstrijden!AF1120="x","1.40","")</f>
        <v/>
      </c>
      <c r="DE1299" s="17" t="str">
        <f>IF(COUNTA(Wedstrijden!AP1120:AR1120)&lt;&gt;0,6,"")</f>
        <v/>
      </c>
      <c r="DF1299" s="17" t="str">
        <f t="shared" si="124"/>
        <v/>
      </c>
      <c r="DG1299" s="17" t="str">
        <f>IF(Wedstrijden!AP1120="x","L","")</f>
        <v/>
      </c>
      <c r="DH1299" s="17" t="str">
        <f>IF(Wedstrijden!AQ1120="x","M","")</f>
        <v/>
      </c>
      <c r="DI1299" s="17" t="str">
        <f>IF(Wedstrijden!AR1120="x","Z","")</f>
        <v/>
      </c>
      <c r="DJ1299" s="17" t="str">
        <f>IF(Wedstrijden!AS1120="x","Z","")</f>
        <v/>
      </c>
      <c r="DK1299" s="17" t="str">
        <f>IF(COUNTA(Wedstrijden!AU1120:AW1120)&lt;&gt;0,6,"")</f>
        <v/>
      </c>
      <c r="DL1299" s="17" t="str">
        <f t="shared" si="125"/>
        <v/>
      </c>
      <c r="DM1299" s="17" t="str">
        <f>IF(Wedstrijden!AU1120="x","L","")</f>
        <v/>
      </c>
      <c r="DN1299" s="17" t="str">
        <f>IF(Wedstrijden!AV1120="x","M","")</f>
        <v/>
      </c>
      <c r="DO1299" s="17" t="str">
        <f>IF(Wedstrijden!AW1120="x","Z","")</f>
        <v/>
      </c>
      <c r="DP1299" s="17" t="str">
        <f>IF(Wedstrijden!AX1120="x","Z","")</f>
        <v/>
      </c>
    </row>
    <row r="1300" spans="1:120" ht="14.4" x14ac:dyDescent="0.3">
      <c r="A1300" s="21">
        <f>Wedstrijden!A1121</f>
        <v>0</v>
      </c>
      <c r="B1300" s="17" t="str">
        <f>IFERROR(VLOOKUP(Wedstrijden!#REF!,#REF!,2,FALSE),"")</f>
        <v/>
      </c>
      <c r="C1300" s="17" t="e">
        <f>Wedstrijden!#REF!</f>
        <v>#REF!</v>
      </c>
      <c r="D1300" s="17" t="str">
        <f>IFERROR(VLOOKUP(Wedstrijden!#REF!,#REF!,2,FALSE),"")</f>
        <v/>
      </c>
      <c r="E1300" s="17" t="str">
        <f>IFERROR(VLOOKUP(Wedstrijden!#REF!,#REF!,5,FALSE),"")</f>
        <v/>
      </c>
      <c r="F1300" s="17" t="e">
        <f>IF(Wedstrijden!#REF!&lt;&gt;"",Wedstrijden!#REF!,"")</f>
        <v>#REF!</v>
      </c>
      <c r="G1300" s="17" t="e">
        <f>IF(Wedstrijden!#REF!="Indoor",1,0)</f>
        <v>#REF!</v>
      </c>
      <c r="H1300" s="17" t="e">
        <f>Wedstrijden!#REF!</f>
        <v>#REF!</v>
      </c>
      <c r="I1300" s="17" t="e">
        <f>IF(Wedstrijden!#REF!="Nee",0,IF(Wedstrijden!#REF!="Ja",1,""))</f>
        <v>#REF!</v>
      </c>
      <c r="J1300" s="17" t="e">
        <f>IF(Wedstrijden!#REF!&lt;&gt;"",Wedstrijden!#REF!,"")</f>
        <v>#REF!</v>
      </c>
      <c r="W1300" s="18"/>
      <c r="AE1300" s="18"/>
      <c r="AN1300" s="18"/>
      <c r="AU1300" s="18"/>
      <c r="BA1300" s="18"/>
      <c r="BE1300" s="18"/>
      <c r="BJ1300" s="17" t="str">
        <f>IF(COUNTA(Wedstrijden!O1121:Y1121)&lt;&gt;0,1,"")</f>
        <v/>
      </c>
      <c r="BK1300" s="17" t="str">
        <f t="shared" si="120"/>
        <v/>
      </c>
      <c r="BL1300" s="17" t="str">
        <f>IF(Wedstrijden!O1121="x","AA","")</f>
        <v/>
      </c>
      <c r="BM1300" s="17" t="str">
        <f>IF(Wedstrijden!P1121="x","A","")</f>
        <v/>
      </c>
      <c r="BN1300" s="17" t="str">
        <f>IF(Wedstrijden!Q1121="x","B1","")</f>
        <v/>
      </c>
      <c r="BO1300" s="17" t="e">
        <f>IF(Wedstrijden!#REF!="x","BB","")</f>
        <v>#REF!</v>
      </c>
      <c r="BP1300" s="17" t="str">
        <f>IF(Wedstrijden!S1121="x","B","")</f>
        <v/>
      </c>
      <c r="BQ1300" s="17" t="str">
        <f>IF(Wedstrijden!T1121="x","L1","")</f>
        <v/>
      </c>
      <c r="BR1300" s="17" t="str">
        <f>IF(Wedstrijden!U1121="x","L2","")</f>
        <v/>
      </c>
      <c r="BS1300" s="17" t="str">
        <f>IF(Wedstrijden!V1121="x","M1","")</f>
        <v/>
      </c>
      <c r="BT1300" s="17" t="str">
        <f>IF(Wedstrijden!W1121="x","M2","")</f>
        <v/>
      </c>
      <c r="BU1300" s="17" t="str">
        <f>IF(Wedstrijden!X1121="x","Z1","")</f>
        <v/>
      </c>
      <c r="BV1300" s="17" t="str">
        <f>IF(Wedstrijden!Y1121="x","Z2","")</f>
        <v/>
      </c>
      <c r="BW1300" s="17" t="str">
        <f>IF(COUNTA(Wedstrijden!F1121:N1121)&lt;&gt;0,1,"")</f>
        <v/>
      </c>
      <c r="BX1300" s="17" t="str">
        <f t="shared" si="121"/>
        <v/>
      </c>
      <c r="BY1300" s="17" t="str">
        <f>IF(Wedstrijden!F1121="x","BB","")</f>
        <v/>
      </c>
      <c r="BZ1300" s="17" t="str">
        <f>IF(Wedstrijden!G1121="x","B","")</f>
        <v/>
      </c>
      <c r="CA1300" s="17" t="str">
        <f>IF(Wedstrijden!H1121="x","L1","")</f>
        <v/>
      </c>
      <c r="CB1300" s="17" t="str">
        <f>IF(Wedstrijden!I1121="x","L2","")</f>
        <v/>
      </c>
      <c r="CC1300" s="17" t="str">
        <f>IF(Wedstrijden!J1121="x","M1","")</f>
        <v/>
      </c>
      <c r="CD1300" s="17" t="str">
        <f>IF(Wedstrijden!K1121="x","M2","")</f>
        <v/>
      </c>
      <c r="CE1300" s="17" t="str">
        <f>IF(Wedstrijden!L1121="x","Z1","")</f>
        <v/>
      </c>
      <c r="CF1300" s="17" t="str">
        <f>IF(Wedstrijden!M1121="x","Z2","")</f>
        <v/>
      </c>
      <c r="CG1300" s="17" t="str">
        <f>IF(Wedstrijden!N1121="x","ZZL","")</f>
        <v/>
      </c>
      <c r="CL1300" s="17" t="str">
        <f>IF(COUNTA(Wedstrijden!AG1121:AN1121)&lt;&gt;0,2,"")</f>
        <v/>
      </c>
      <c r="CM1300" s="17" t="str">
        <f t="shared" si="122"/>
        <v/>
      </c>
      <c r="CN1300" s="17" t="str">
        <f>IF(Wedstrijden!AG1121="x","AA","")</f>
        <v/>
      </c>
      <c r="CO1300" s="17" t="str">
        <f>IF(Wedstrijden!AH1121="x","A","")</f>
        <v/>
      </c>
      <c r="CP1300" s="17" t="str">
        <f>IF(Wedstrijden!AI1121="x","BB","")</f>
        <v/>
      </c>
      <c r="CQ1300" s="17" t="str">
        <f>IF(Wedstrijden!AJ1121="x","B","")</f>
        <v/>
      </c>
      <c r="CR1300" s="17" t="str">
        <f>IF(Wedstrijden!AK1121="x","L","")</f>
        <v/>
      </c>
      <c r="CS1300" s="17" t="str">
        <f>IF(Wedstrijden!AL1121="x","M","")</f>
        <v/>
      </c>
      <c r="CT1300" s="17" t="str">
        <f>IF(Wedstrijden!AM1121="x","Z","")</f>
        <v/>
      </c>
      <c r="CU1300" s="17" t="str">
        <f>IF(Wedstrijden!AN1121="x","ZZ","")</f>
        <v/>
      </c>
      <c r="CV1300" s="17" t="str">
        <f>IF(COUNTA(Wedstrijden!Z1121:AF1121)&lt;&gt;0,2,"")</f>
        <v/>
      </c>
      <c r="CW1300" s="17" t="str">
        <f t="shared" si="123"/>
        <v/>
      </c>
      <c r="CX1300" s="17" t="str">
        <f>IF(Wedstrijden!Z1121="x","BB","")</f>
        <v/>
      </c>
      <c r="CY1300" s="17" t="str">
        <f>IF(Wedstrijden!AA1121="x","B","")</f>
        <v/>
      </c>
      <c r="CZ1300" s="17" t="str">
        <f>IF(Wedstrijden!AB1121="x","L","")</f>
        <v/>
      </c>
      <c r="DA1300" s="17" t="str">
        <f>IF(Wedstrijden!AC1121="x","M","")</f>
        <v/>
      </c>
      <c r="DB1300" s="17" t="str">
        <f>IF(Wedstrijden!AD1121="x","Z","")</f>
        <v/>
      </c>
      <c r="DC1300" s="17" t="str">
        <f>IF(Wedstrijden!AE1121="x","ZZ","")</f>
        <v/>
      </c>
      <c r="DD1300" s="17" t="str">
        <f>IF(Wedstrijden!AF1121="x","1.40","")</f>
        <v/>
      </c>
      <c r="DE1300" s="17" t="str">
        <f>IF(COUNTA(Wedstrijden!AP1121:AR1121)&lt;&gt;0,6,"")</f>
        <v/>
      </c>
      <c r="DF1300" s="17" t="str">
        <f t="shared" si="124"/>
        <v/>
      </c>
      <c r="DG1300" s="17" t="str">
        <f>IF(Wedstrijden!AP1121="x","L","")</f>
        <v/>
      </c>
      <c r="DH1300" s="17" t="str">
        <f>IF(Wedstrijden!AQ1121="x","M","")</f>
        <v/>
      </c>
      <c r="DI1300" s="17" t="str">
        <f>IF(Wedstrijden!AR1121="x","Z","")</f>
        <v/>
      </c>
      <c r="DJ1300" s="17" t="str">
        <f>IF(Wedstrijden!AS1121="x","Z","")</f>
        <v/>
      </c>
      <c r="DK1300" s="17" t="str">
        <f>IF(COUNTA(Wedstrijden!AU1121:AW1121)&lt;&gt;0,6,"")</f>
        <v/>
      </c>
      <c r="DL1300" s="17" t="str">
        <f t="shared" si="125"/>
        <v/>
      </c>
      <c r="DM1300" s="17" t="str">
        <f>IF(Wedstrijden!AU1121="x","L","")</f>
        <v/>
      </c>
      <c r="DN1300" s="17" t="str">
        <f>IF(Wedstrijden!AV1121="x","M","")</f>
        <v/>
      </c>
      <c r="DO1300" s="17" t="str">
        <f>IF(Wedstrijden!AW1121="x","Z","")</f>
        <v/>
      </c>
      <c r="DP1300" s="17" t="str">
        <f>IF(Wedstrijden!AX1121="x","Z","")</f>
        <v/>
      </c>
    </row>
    <row r="1301" spans="1:120" ht="14.4" x14ac:dyDescent="0.3">
      <c r="A1301" s="21">
        <f>Wedstrijden!A1122</f>
        <v>0</v>
      </c>
      <c r="B1301" s="17" t="str">
        <f>IFERROR(VLOOKUP(Wedstrijden!#REF!,#REF!,2,FALSE),"")</f>
        <v/>
      </c>
      <c r="C1301" s="17" t="e">
        <f>Wedstrijden!#REF!</f>
        <v>#REF!</v>
      </c>
      <c r="D1301" s="17" t="str">
        <f>IFERROR(VLOOKUP(Wedstrijden!#REF!,#REF!,2,FALSE),"")</f>
        <v/>
      </c>
      <c r="E1301" s="17" t="str">
        <f>IFERROR(VLOOKUP(Wedstrijden!#REF!,#REF!,5,FALSE),"")</f>
        <v/>
      </c>
      <c r="F1301" s="17" t="e">
        <f>IF(Wedstrijden!#REF!&lt;&gt;"",Wedstrijden!#REF!,"")</f>
        <v>#REF!</v>
      </c>
      <c r="G1301" s="17" t="e">
        <f>IF(Wedstrijden!#REF!="Indoor",1,0)</f>
        <v>#REF!</v>
      </c>
      <c r="H1301" s="17" t="e">
        <f>Wedstrijden!#REF!</f>
        <v>#REF!</v>
      </c>
      <c r="I1301" s="17" t="e">
        <f>IF(Wedstrijden!#REF!="Nee",0,IF(Wedstrijden!#REF!="Ja",1,""))</f>
        <v>#REF!</v>
      </c>
      <c r="J1301" s="17" t="e">
        <f>IF(Wedstrijden!#REF!&lt;&gt;"",Wedstrijden!#REF!,"")</f>
        <v>#REF!</v>
      </c>
      <c r="W1301" s="18"/>
      <c r="AE1301" s="18"/>
      <c r="AN1301" s="18"/>
      <c r="AU1301" s="18"/>
      <c r="BA1301" s="18"/>
      <c r="BE1301" s="18"/>
      <c r="BJ1301" s="17" t="str">
        <f>IF(COUNTA(Wedstrijden!O1122:Y1122)&lt;&gt;0,1,"")</f>
        <v/>
      </c>
      <c r="BK1301" s="17" t="str">
        <f t="shared" si="120"/>
        <v/>
      </c>
      <c r="BL1301" s="17" t="str">
        <f>IF(Wedstrijden!O1122="x","AA","")</f>
        <v/>
      </c>
      <c r="BM1301" s="17" t="str">
        <f>IF(Wedstrijden!P1122="x","A","")</f>
        <v/>
      </c>
      <c r="BN1301" s="17" t="str">
        <f>IF(Wedstrijden!Q1122="x","B1","")</f>
        <v/>
      </c>
      <c r="BO1301" s="17" t="e">
        <f>IF(Wedstrijden!#REF!="x","BB","")</f>
        <v>#REF!</v>
      </c>
      <c r="BP1301" s="17" t="str">
        <f>IF(Wedstrijden!S1122="x","B","")</f>
        <v/>
      </c>
      <c r="BQ1301" s="17" t="str">
        <f>IF(Wedstrijden!T1122="x","L1","")</f>
        <v/>
      </c>
      <c r="BR1301" s="17" t="str">
        <f>IF(Wedstrijden!U1122="x","L2","")</f>
        <v/>
      </c>
      <c r="BS1301" s="17" t="str">
        <f>IF(Wedstrijden!V1122="x","M1","")</f>
        <v/>
      </c>
      <c r="BT1301" s="17" t="str">
        <f>IF(Wedstrijden!W1122="x","M2","")</f>
        <v/>
      </c>
      <c r="BU1301" s="17" t="str">
        <f>IF(Wedstrijden!X1122="x","Z1","")</f>
        <v/>
      </c>
      <c r="BV1301" s="17" t="str">
        <f>IF(Wedstrijden!Y1122="x","Z2","")</f>
        <v/>
      </c>
      <c r="BW1301" s="17" t="str">
        <f>IF(COUNTA(Wedstrijden!F1122:N1122)&lt;&gt;0,1,"")</f>
        <v/>
      </c>
      <c r="BX1301" s="17" t="str">
        <f t="shared" si="121"/>
        <v/>
      </c>
      <c r="BY1301" s="17" t="str">
        <f>IF(Wedstrijden!F1122="x","BB","")</f>
        <v/>
      </c>
      <c r="BZ1301" s="17" t="str">
        <f>IF(Wedstrijden!G1122="x","B","")</f>
        <v/>
      </c>
      <c r="CA1301" s="17" t="str">
        <f>IF(Wedstrijden!H1122="x","L1","")</f>
        <v/>
      </c>
      <c r="CB1301" s="17" t="str">
        <f>IF(Wedstrijden!I1122="x","L2","")</f>
        <v/>
      </c>
      <c r="CC1301" s="17" t="str">
        <f>IF(Wedstrijden!J1122="x","M1","")</f>
        <v/>
      </c>
      <c r="CD1301" s="17" t="str">
        <f>IF(Wedstrijden!K1122="x","M2","")</f>
        <v/>
      </c>
      <c r="CE1301" s="17" t="str">
        <f>IF(Wedstrijden!L1122="x","Z1","")</f>
        <v/>
      </c>
      <c r="CF1301" s="17" t="str">
        <f>IF(Wedstrijden!M1122="x","Z2","")</f>
        <v/>
      </c>
      <c r="CG1301" s="17" t="str">
        <f>IF(Wedstrijden!N1122="x","ZZL","")</f>
        <v/>
      </c>
      <c r="CL1301" s="17" t="str">
        <f>IF(COUNTA(Wedstrijden!AG1122:AN1122)&lt;&gt;0,2,"")</f>
        <v/>
      </c>
      <c r="CM1301" s="17" t="str">
        <f t="shared" si="122"/>
        <v/>
      </c>
      <c r="CN1301" s="17" t="str">
        <f>IF(Wedstrijden!AG1122="x","AA","")</f>
        <v/>
      </c>
      <c r="CO1301" s="17" t="str">
        <f>IF(Wedstrijden!AH1122="x","A","")</f>
        <v/>
      </c>
      <c r="CP1301" s="17" t="str">
        <f>IF(Wedstrijden!AI1122="x","BB","")</f>
        <v/>
      </c>
      <c r="CQ1301" s="17" t="str">
        <f>IF(Wedstrijden!AJ1122="x","B","")</f>
        <v/>
      </c>
      <c r="CR1301" s="17" t="str">
        <f>IF(Wedstrijden!AK1122="x","L","")</f>
        <v/>
      </c>
      <c r="CS1301" s="17" t="str">
        <f>IF(Wedstrijden!AL1122="x","M","")</f>
        <v/>
      </c>
      <c r="CT1301" s="17" t="str">
        <f>IF(Wedstrijden!AM1122="x","Z","")</f>
        <v/>
      </c>
      <c r="CU1301" s="17" t="str">
        <f>IF(Wedstrijden!AN1122="x","ZZ","")</f>
        <v/>
      </c>
      <c r="CV1301" s="17" t="str">
        <f>IF(COUNTA(Wedstrijden!Z1122:AF1122)&lt;&gt;0,2,"")</f>
        <v/>
      </c>
      <c r="CW1301" s="17" t="str">
        <f t="shared" si="123"/>
        <v/>
      </c>
      <c r="CX1301" s="17" t="str">
        <f>IF(Wedstrijden!Z1122="x","BB","")</f>
        <v/>
      </c>
      <c r="CY1301" s="17" t="str">
        <f>IF(Wedstrijden!AA1122="x","B","")</f>
        <v/>
      </c>
      <c r="CZ1301" s="17" t="str">
        <f>IF(Wedstrijden!AB1122="x","L","")</f>
        <v/>
      </c>
      <c r="DA1301" s="17" t="str">
        <f>IF(Wedstrijden!AC1122="x","M","")</f>
        <v/>
      </c>
      <c r="DB1301" s="17" t="str">
        <f>IF(Wedstrijden!AD1122="x","Z","")</f>
        <v/>
      </c>
      <c r="DC1301" s="17" t="str">
        <f>IF(Wedstrijden!AE1122="x","ZZ","")</f>
        <v/>
      </c>
      <c r="DD1301" s="17" t="str">
        <f>IF(Wedstrijden!AF1122="x","1.40","")</f>
        <v/>
      </c>
      <c r="DE1301" s="17" t="str">
        <f>IF(COUNTA(Wedstrijden!AP1122:AR1122)&lt;&gt;0,6,"")</f>
        <v/>
      </c>
      <c r="DF1301" s="17" t="str">
        <f t="shared" si="124"/>
        <v/>
      </c>
      <c r="DG1301" s="17" t="str">
        <f>IF(Wedstrijden!AP1122="x","L","")</f>
        <v/>
      </c>
      <c r="DH1301" s="17" t="str">
        <f>IF(Wedstrijden!AQ1122="x","M","")</f>
        <v/>
      </c>
      <c r="DI1301" s="17" t="str">
        <f>IF(Wedstrijden!AR1122="x","Z","")</f>
        <v/>
      </c>
      <c r="DJ1301" s="17" t="str">
        <f>IF(Wedstrijden!AS1122="x","Z","")</f>
        <v/>
      </c>
      <c r="DK1301" s="17" t="str">
        <f>IF(COUNTA(Wedstrijden!AU1122:AW1122)&lt;&gt;0,6,"")</f>
        <v/>
      </c>
      <c r="DL1301" s="17" t="str">
        <f t="shared" si="125"/>
        <v/>
      </c>
      <c r="DM1301" s="17" t="str">
        <f>IF(Wedstrijden!AU1122="x","L","")</f>
        <v/>
      </c>
      <c r="DN1301" s="17" t="str">
        <f>IF(Wedstrijden!AV1122="x","M","")</f>
        <v/>
      </c>
      <c r="DO1301" s="17" t="str">
        <f>IF(Wedstrijden!AW1122="x","Z","")</f>
        <v/>
      </c>
      <c r="DP1301" s="17" t="str">
        <f>IF(Wedstrijden!AX1122="x","Z","")</f>
        <v/>
      </c>
    </row>
    <row r="1302" spans="1:120" ht="14.4" x14ac:dyDescent="0.3">
      <c r="A1302" s="21">
        <f>Wedstrijden!A1123</f>
        <v>0</v>
      </c>
      <c r="B1302" s="17" t="str">
        <f>IFERROR(VLOOKUP(Wedstrijden!#REF!,#REF!,2,FALSE),"")</f>
        <v/>
      </c>
      <c r="C1302" s="17" t="e">
        <f>Wedstrijden!#REF!</f>
        <v>#REF!</v>
      </c>
      <c r="D1302" s="17" t="str">
        <f>IFERROR(VLOOKUP(Wedstrijden!#REF!,#REF!,2,FALSE),"")</f>
        <v/>
      </c>
      <c r="E1302" s="17" t="str">
        <f>IFERROR(VLOOKUP(Wedstrijden!#REF!,#REF!,5,FALSE),"")</f>
        <v/>
      </c>
      <c r="F1302" s="17" t="e">
        <f>IF(Wedstrijden!#REF!&lt;&gt;"",Wedstrijden!#REF!,"")</f>
        <v>#REF!</v>
      </c>
      <c r="G1302" s="17" t="e">
        <f>IF(Wedstrijden!#REF!="Indoor",1,0)</f>
        <v>#REF!</v>
      </c>
      <c r="H1302" s="17" t="e">
        <f>Wedstrijden!#REF!</f>
        <v>#REF!</v>
      </c>
      <c r="I1302" s="17" t="e">
        <f>IF(Wedstrijden!#REF!="Nee",0,IF(Wedstrijden!#REF!="Ja",1,""))</f>
        <v>#REF!</v>
      </c>
      <c r="J1302" s="17" t="e">
        <f>IF(Wedstrijden!#REF!&lt;&gt;"",Wedstrijden!#REF!,"")</f>
        <v>#REF!</v>
      </c>
      <c r="W1302" s="18"/>
      <c r="AE1302" s="18"/>
      <c r="AN1302" s="18"/>
      <c r="AU1302" s="18"/>
      <c r="BA1302" s="18"/>
      <c r="BE1302" s="18"/>
      <c r="BJ1302" s="17" t="str">
        <f>IF(COUNTA(Wedstrijden!O1123:Y1123)&lt;&gt;0,1,"")</f>
        <v/>
      </c>
      <c r="BK1302" s="17" t="str">
        <f t="shared" si="120"/>
        <v/>
      </c>
      <c r="BL1302" s="17" t="str">
        <f>IF(Wedstrijden!O1123="x","AA","")</f>
        <v/>
      </c>
      <c r="BM1302" s="17" t="str">
        <f>IF(Wedstrijden!P1123="x","A","")</f>
        <v/>
      </c>
      <c r="BN1302" s="17" t="str">
        <f>IF(Wedstrijden!Q1123="x","B1","")</f>
        <v/>
      </c>
      <c r="BO1302" s="17" t="e">
        <f>IF(Wedstrijden!#REF!="x","BB","")</f>
        <v>#REF!</v>
      </c>
      <c r="BP1302" s="17" t="str">
        <f>IF(Wedstrijden!S1123="x","B","")</f>
        <v/>
      </c>
      <c r="BQ1302" s="17" t="str">
        <f>IF(Wedstrijden!T1123="x","L1","")</f>
        <v/>
      </c>
      <c r="BR1302" s="17" t="str">
        <f>IF(Wedstrijden!U1123="x","L2","")</f>
        <v/>
      </c>
      <c r="BS1302" s="17" t="str">
        <f>IF(Wedstrijden!V1123="x","M1","")</f>
        <v/>
      </c>
      <c r="BT1302" s="17" t="str">
        <f>IF(Wedstrijden!W1123="x","M2","")</f>
        <v/>
      </c>
      <c r="BU1302" s="17" t="str">
        <f>IF(Wedstrijden!X1123="x","Z1","")</f>
        <v/>
      </c>
      <c r="BV1302" s="17" t="str">
        <f>IF(Wedstrijden!Y1123="x","Z2","")</f>
        <v/>
      </c>
      <c r="BW1302" s="17" t="str">
        <f>IF(COUNTA(Wedstrijden!F1123:N1123)&lt;&gt;0,1,"")</f>
        <v/>
      </c>
      <c r="BX1302" s="17" t="str">
        <f t="shared" si="121"/>
        <v/>
      </c>
      <c r="BY1302" s="17" t="str">
        <f>IF(Wedstrijden!F1123="x","BB","")</f>
        <v/>
      </c>
      <c r="BZ1302" s="17" t="str">
        <f>IF(Wedstrijden!G1123="x","B","")</f>
        <v/>
      </c>
      <c r="CA1302" s="17" t="str">
        <f>IF(Wedstrijden!H1123="x","L1","")</f>
        <v/>
      </c>
      <c r="CB1302" s="17" t="str">
        <f>IF(Wedstrijden!I1123="x","L2","")</f>
        <v/>
      </c>
      <c r="CC1302" s="17" t="str">
        <f>IF(Wedstrijden!J1123="x","M1","")</f>
        <v/>
      </c>
      <c r="CD1302" s="17" t="str">
        <f>IF(Wedstrijden!K1123="x","M2","")</f>
        <v/>
      </c>
      <c r="CE1302" s="17" t="str">
        <f>IF(Wedstrijden!L1123="x","Z1","")</f>
        <v/>
      </c>
      <c r="CF1302" s="17" t="str">
        <f>IF(Wedstrijden!M1123="x","Z2","")</f>
        <v/>
      </c>
      <c r="CG1302" s="17" t="str">
        <f>IF(Wedstrijden!N1123="x","ZZL","")</f>
        <v/>
      </c>
      <c r="CL1302" s="17" t="str">
        <f>IF(COUNTA(Wedstrijden!AG1123:AN1123)&lt;&gt;0,2,"")</f>
        <v/>
      </c>
      <c r="CM1302" s="17" t="str">
        <f t="shared" si="122"/>
        <v/>
      </c>
      <c r="CN1302" s="17" t="str">
        <f>IF(Wedstrijden!AG1123="x","AA","")</f>
        <v/>
      </c>
      <c r="CO1302" s="17" t="str">
        <f>IF(Wedstrijden!AH1123="x","A","")</f>
        <v/>
      </c>
      <c r="CP1302" s="17" t="str">
        <f>IF(Wedstrijden!AI1123="x","BB","")</f>
        <v/>
      </c>
      <c r="CQ1302" s="17" t="str">
        <f>IF(Wedstrijden!AJ1123="x","B","")</f>
        <v/>
      </c>
      <c r="CR1302" s="17" t="str">
        <f>IF(Wedstrijden!AK1123="x","L","")</f>
        <v/>
      </c>
      <c r="CS1302" s="17" t="str">
        <f>IF(Wedstrijden!AL1123="x","M","")</f>
        <v/>
      </c>
      <c r="CT1302" s="17" t="str">
        <f>IF(Wedstrijden!AM1123="x","Z","")</f>
        <v/>
      </c>
      <c r="CU1302" s="17" t="str">
        <f>IF(Wedstrijden!AN1123="x","ZZ","")</f>
        <v/>
      </c>
      <c r="CV1302" s="17" t="str">
        <f>IF(COUNTA(Wedstrijden!Z1123:AF1123)&lt;&gt;0,2,"")</f>
        <v/>
      </c>
      <c r="CW1302" s="17" t="str">
        <f t="shared" si="123"/>
        <v/>
      </c>
      <c r="CX1302" s="17" t="str">
        <f>IF(Wedstrijden!Z1123="x","BB","")</f>
        <v/>
      </c>
      <c r="CY1302" s="17" t="str">
        <f>IF(Wedstrijden!AA1123="x","B","")</f>
        <v/>
      </c>
      <c r="CZ1302" s="17" t="str">
        <f>IF(Wedstrijden!AB1123="x","L","")</f>
        <v/>
      </c>
      <c r="DA1302" s="17" t="str">
        <f>IF(Wedstrijden!AC1123="x","M","")</f>
        <v/>
      </c>
      <c r="DB1302" s="17" t="str">
        <f>IF(Wedstrijden!AD1123="x","Z","")</f>
        <v/>
      </c>
      <c r="DC1302" s="17" t="str">
        <f>IF(Wedstrijden!AE1123="x","ZZ","")</f>
        <v/>
      </c>
      <c r="DD1302" s="17" t="str">
        <f>IF(Wedstrijden!AF1123="x","1.40","")</f>
        <v/>
      </c>
      <c r="DE1302" s="17" t="str">
        <f>IF(COUNTA(Wedstrijden!AP1123:AR1123)&lt;&gt;0,6,"")</f>
        <v/>
      </c>
      <c r="DF1302" s="17" t="str">
        <f t="shared" si="124"/>
        <v/>
      </c>
      <c r="DG1302" s="17" t="str">
        <f>IF(Wedstrijden!AP1123="x","L","")</f>
        <v/>
      </c>
      <c r="DH1302" s="17" t="str">
        <f>IF(Wedstrijden!AQ1123="x","M","")</f>
        <v/>
      </c>
      <c r="DI1302" s="17" t="str">
        <f>IF(Wedstrijden!AR1123="x","Z","")</f>
        <v/>
      </c>
      <c r="DJ1302" s="17" t="str">
        <f>IF(Wedstrijden!AS1123="x","Z","")</f>
        <v/>
      </c>
      <c r="DK1302" s="17" t="str">
        <f>IF(COUNTA(Wedstrijden!AU1123:AW1123)&lt;&gt;0,6,"")</f>
        <v/>
      </c>
      <c r="DL1302" s="17" t="str">
        <f t="shared" si="125"/>
        <v/>
      </c>
      <c r="DM1302" s="17" t="str">
        <f>IF(Wedstrijden!AU1123="x","L","")</f>
        <v/>
      </c>
      <c r="DN1302" s="17" t="str">
        <f>IF(Wedstrijden!AV1123="x","M","")</f>
        <v/>
      </c>
      <c r="DO1302" s="17" t="str">
        <f>IF(Wedstrijden!AW1123="x","Z","")</f>
        <v/>
      </c>
      <c r="DP1302" s="17" t="str">
        <f>IF(Wedstrijden!AX1123="x","Z","")</f>
        <v/>
      </c>
    </row>
    <row r="1303" spans="1:120" ht="14.4" x14ac:dyDescent="0.3">
      <c r="A1303" s="21">
        <f>Wedstrijden!A1124</f>
        <v>0</v>
      </c>
      <c r="B1303" s="17" t="str">
        <f>IFERROR(VLOOKUP(Wedstrijden!#REF!,#REF!,2,FALSE),"")</f>
        <v/>
      </c>
      <c r="C1303" s="17" t="e">
        <f>Wedstrijden!#REF!</f>
        <v>#REF!</v>
      </c>
      <c r="D1303" s="17" t="str">
        <f>IFERROR(VLOOKUP(Wedstrijden!#REF!,#REF!,2,FALSE),"")</f>
        <v/>
      </c>
      <c r="E1303" s="17" t="str">
        <f>IFERROR(VLOOKUP(Wedstrijden!#REF!,#REF!,5,FALSE),"")</f>
        <v/>
      </c>
      <c r="F1303" s="17" t="e">
        <f>IF(Wedstrijden!#REF!&lt;&gt;"",Wedstrijden!#REF!,"")</f>
        <v>#REF!</v>
      </c>
      <c r="G1303" s="17" t="e">
        <f>IF(Wedstrijden!#REF!="Indoor",1,0)</f>
        <v>#REF!</v>
      </c>
      <c r="H1303" s="17" t="e">
        <f>Wedstrijden!#REF!</f>
        <v>#REF!</v>
      </c>
      <c r="I1303" s="17" t="e">
        <f>IF(Wedstrijden!#REF!="Nee",0,IF(Wedstrijden!#REF!="Ja",1,""))</f>
        <v>#REF!</v>
      </c>
      <c r="J1303" s="17" t="e">
        <f>IF(Wedstrijden!#REF!&lt;&gt;"",Wedstrijden!#REF!,"")</f>
        <v>#REF!</v>
      </c>
      <c r="W1303" s="18"/>
      <c r="AE1303" s="18"/>
      <c r="AN1303" s="18"/>
      <c r="AU1303" s="18"/>
      <c r="BA1303" s="18"/>
      <c r="BE1303" s="18"/>
      <c r="BJ1303" s="17" t="str">
        <f>IF(COUNTA(Wedstrijden!O1124:Y1124)&lt;&gt;0,1,"")</f>
        <v/>
      </c>
      <c r="BK1303" s="17" t="str">
        <f t="shared" si="120"/>
        <v/>
      </c>
      <c r="BL1303" s="17" t="str">
        <f>IF(Wedstrijden!O1124="x","AA","")</f>
        <v/>
      </c>
      <c r="BM1303" s="17" t="str">
        <f>IF(Wedstrijden!P1124="x","A","")</f>
        <v/>
      </c>
      <c r="BN1303" s="17" t="str">
        <f>IF(Wedstrijden!Q1124="x","B1","")</f>
        <v/>
      </c>
      <c r="BO1303" s="17" t="e">
        <f>IF(Wedstrijden!#REF!="x","BB","")</f>
        <v>#REF!</v>
      </c>
      <c r="BP1303" s="17" t="str">
        <f>IF(Wedstrijden!S1124="x","B","")</f>
        <v/>
      </c>
      <c r="BQ1303" s="17" t="str">
        <f>IF(Wedstrijden!T1124="x","L1","")</f>
        <v/>
      </c>
      <c r="BR1303" s="17" t="str">
        <f>IF(Wedstrijden!U1124="x","L2","")</f>
        <v/>
      </c>
      <c r="BS1303" s="17" t="str">
        <f>IF(Wedstrijden!V1124="x","M1","")</f>
        <v/>
      </c>
      <c r="BT1303" s="17" t="str">
        <f>IF(Wedstrijden!W1124="x","M2","")</f>
        <v/>
      </c>
      <c r="BU1303" s="17" t="str">
        <f>IF(Wedstrijden!X1124="x","Z1","")</f>
        <v/>
      </c>
      <c r="BV1303" s="17" t="str">
        <f>IF(Wedstrijden!Y1124="x","Z2","")</f>
        <v/>
      </c>
      <c r="BW1303" s="17" t="str">
        <f>IF(COUNTA(Wedstrijden!F1124:N1124)&lt;&gt;0,1,"")</f>
        <v/>
      </c>
      <c r="BX1303" s="17" t="str">
        <f t="shared" si="121"/>
        <v/>
      </c>
      <c r="BY1303" s="17" t="str">
        <f>IF(Wedstrijden!F1124="x","BB","")</f>
        <v/>
      </c>
      <c r="BZ1303" s="17" t="str">
        <f>IF(Wedstrijden!G1124="x","B","")</f>
        <v/>
      </c>
      <c r="CA1303" s="17" t="str">
        <f>IF(Wedstrijden!H1124="x","L1","")</f>
        <v/>
      </c>
      <c r="CB1303" s="17" t="str">
        <f>IF(Wedstrijden!I1124="x","L2","")</f>
        <v/>
      </c>
      <c r="CC1303" s="17" t="str">
        <f>IF(Wedstrijden!J1124="x","M1","")</f>
        <v/>
      </c>
      <c r="CD1303" s="17" t="str">
        <f>IF(Wedstrijden!K1124="x","M2","")</f>
        <v/>
      </c>
      <c r="CE1303" s="17" t="str">
        <f>IF(Wedstrijden!L1124="x","Z1","")</f>
        <v/>
      </c>
      <c r="CF1303" s="17" t="str">
        <f>IF(Wedstrijden!M1124="x","Z2","")</f>
        <v/>
      </c>
      <c r="CG1303" s="17" t="str">
        <f>IF(Wedstrijden!N1124="x","ZZL","")</f>
        <v/>
      </c>
      <c r="CL1303" s="17" t="str">
        <f>IF(COUNTA(Wedstrijden!AG1124:AN1124)&lt;&gt;0,2,"")</f>
        <v/>
      </c>
      <c r="CM1303" s="17" t="str">
        <f t="shared" si="122"/>
        <v/>
      </c>
      <c r="CN1303" s="17" t="str">
        <f>IF(Wedstrijden!AG1124="x","AA","")</f>
        <v/>
      </c>
      <c r="CO1303" s="17" t="str">
        <f>IF(Wedstrijden!AH1124="x","A","")</f>
        <v/>
      </c>
      <c r="CP1303" s="17" t="str">
        <f>IF(Wedstrijden!AI1124="x","BB","")</f>
        <v/>
      </c>
      <c r="CQ1303" s="17" t="str">
        <f>IF(Wedstrijden!AJ1124="x","B","")</f>
        <v/>
      </c>
      <c r="CR1303" s="17" t="str">
        <f>IF(Wedstrijden!AK1124="x","L","")</f>
        <v/>
      </c>
      <c r="CS1303" s="17" t="str">
        <f>IF(Wedstrijden!AL1124="x","M","")</f>
        <v/>
      </c>
      <c r="CT1303" s="17" t="str">
        <f>IF(Wedstrijden!AM1124="x","Z","")</f>
        <v/>
      </c>
      <c r="CU1303" s="17" t="str">
        <f>IF(Wedstrijden!AN1124="x","ZZ","")</f>
        <v/>
      </c>
      <c r="CV1303" s="17" t="str">
        <f>IF(COUNTA(Wedstrijden!Z1124:AF1124)&lt;&gt;0,2,"")</f>
        <v/>
      </c>
      <c r="CW1303" s="17" t="str">
        <f t="shared" si="123"/>
        <v/>
      </c>
      <c r="CX1303" s="17" t="str">
        <f>IF(Wedstrijden!Z1124="x","BB","")</f>
        <v/>
      </c>
      <c r="CY1303" s="17" t="str">
        <f>IF(Wedstrijden!AA1124="x","B","")</f>
        <v/>
      </c>
      <c r="CZ1303" s="17" t="str">
        <f>IF(Wedstrijden!AB1124="x","L","")</f>
        <v/>
      </c>
      <c r="DA1303" s="17" t="str">
        <f>IF(Wedstrijden!AC1124="x","M","")</f>
        <v/>
      </c>
      <c r="DB1303" s="17" t="str">
        <f>IF(Wedstrijden!AD1124="x","Z","")</f>
        <v/>
      </c>
      <c r="DC1303" s="17" t="str">
        <f>IF(Wedstrijden!AE1124="x","ZZ","")</f>
        <v/>
      </c>
      <c r="DD1303" s="17" t="str">
        <f>IF(Wedstrijden!AF1124="x","1.40","")</f>
        <v/>
      </c>
      <c r="DE1303" s="17" t="str">
        <f>IF(COUNTA(Wedstrijden!AP1124:AR1124)&lt;&gt;0,6,"")</f>
        <v/>
      </c>
      <c r="DF1303" s="17" t="str">
        <f t="shared" si="124"/>
        <v/>
      </c>
      <c r="DG1303" s="17" t="str">
        <f>IF(Wedstrijden!AP1124="x","L","")</f>
        <v/>
      </c>
      <c r="DH1303" s="17" t="str">
        <f>IF(Wedstrijden!AQ1124="x","M","")</f>
        <v/>
      </c>
      <c r="DI1303" s="17" t="str">
        <f>IF(Wedstrijden!AR1124="x","Z","")</f>
        <v/>
      </c>
      <c r="DJ1303" s="17" t="str">
        <f>IF(Wedstrijden!AS1124="x","Z","")</f>
        <v/>
      </c>
      <c r="DK1303" s="17" t="str">
        <f>IF(COUNTA(Wedstrijden!AU1124:AW1124)&lt;&gt;0,6,"")</f>
        <v/>
      </c>
      <c r="DL1303" s="17" t="str">
        <f t="shared" si="125"/>
        <v/>
      </c>
      <c r="DM1303" s="17" t="str">
        <f>IF(Wedstrijden!AU1124="x","L","")</f>
        <v/>
      </c>
      <c r="DN1303" s="17" t="str">
        <f>IF(Wedstrijden!AV1124="x","M","")</f>
        <v/>
      </c>
      <c r="DO1303" s="17" t="str">
        <f>IF(Wedstrijden!AW1124="x","Z","")</f>
        <v/>
      </c>
      <c r="DP1303" s="17" t="str">
        <f>IF(Wedstrijden!AX1124="x","Z","")</f>
        <v/>
      </c>
    </row>
    <row r="1304" spans="1:120" ht="14.4" x14ac:dyDescent="0.3">
      <c r="A1304" s="21">
        <f>Wedstrijden!A1125</f>
        <v>0</v>
      </c>
      <c r="B1304" s="17" t="str">
        <f>IFERROR(VLOOKUP(Wedstrijden!#REF!,#REF!,2,FALSE),"")</f>
        <v/>
      </c>
      <c r="C1304" s="17" t="e">
        <f>Wedstrijden!#REF!</f>
        <v>#REF!</v>
      </c>
      <c r="D1304" s="17" t="str">
        <f>IFERROR(VLOOKUP(Wedstrijden!#REF!,#REF!,2,FALSE),"")</f>
        <v/>
      </c>
      <c r="E1304" s="17" t="str">
        <f>IFERROR(VLOOKUP(Wedstrijden!#REF!,#REF!,5,FALSE),"")</f>
        <v/>
      </c>
      <c r="F1304" s="17" t="e">
        <f>IF(Wedstrijden!#REF!&lt;&gt;"",Wedstrijden!#REF!,"")</f>
        <v>#REF!</v>
      </c>
      <c r="G1304" s="17" t="e">
        <f>IF(Wedstrijden!#REF!="Indoor",1,0)</f>
        <v>#REF!</v>
      </c>
      <c r="H1304" s="17" t="e">
        <f>Wedstrijden!#REF!</f>
        <v>#REF!</v>
      </c>
      <c r="I1304" s="17" t="e">
        <f>IF(Wedstrijden!#REF!="Nee",0,IF(Wedstrijden!#REF!="Ja",1,""))</f>
        <v>#REF!</v>
      </c>
      <c r="J1304" s="17" t="e">
        <f>IF(Wedstrijden!#REF!&lt;&gt;"",Wedstrijden!#REF!,"")</f>
        <v>#REF!</v>
      </c>
      <c r="W1304" s="18"/>
      <c r="AE1304" s="18"/>
      <c r="AN1304" s="18"/>
      <c r="AU1304" s="18"/>
      <c r="BA1304" s="18"/>
      <c r="BE1304" s="18"/>
      <c r="BJ1304" s="17" t="str">
        <f>IF(COUNTA(Wedstrijden!O1125:Y1125)&lt;&gt;0,1,"")</f>
        <v/>
      </c>
      <c r="BK1304" s="17" t="str">
        <f t="shared" si="120"/>
        <v/>
      </c>
      <c r="BL1304" s="17" t="str">
        <f>IF(Wedstrijden!O1125="x","AA","")</f>
        <v/>
      </c>
      <c r="BM1304" s="17" t="str">
        <f>IF(Wedstrijden!P1125="x","A","")</f>
        <v/>
      </c>
      <c r="BN1304" s="17" t="str">
        <f>IF(Wedstrijden!Q1125="x","B1","")</f>
        <v/>
      </c>
      <c r="BO1304" s="17" t="e">
        <f>IF(Wedstrijden!#REF!="x","BB","")</f>
        <v>#REF!</v>
      </c>
      <c r="BP1304" s="17" t="str">
        <f>IF(Wedstrijden!S1125="x","B","")</f>
        <v/>
      </c>
      <c r="BQ1304" s="17" t="str">
        <f>IF(Wedstrijden!T1125="x","L1","")</f>
        <v/>
      </c>
      <c r="BR1304" s="17" t="str">
        <f>IF(Wedstrijden!U1125="x","L2","")</f>
        <v/>
      </c>
      <c r="BS1304" s="17" t="str">
        <f>IF(Wedstrijden!V1125="x","M1","")</f>
        <v/>
      </c>
      <c r="BT1304" s="17" t="str">
        <f>IF(Wedstrijden!W1125="x","M2","")</f>
        <v/>
      </c>
      <c r="BU1304" s="17" t="str">
        <f>IF(Wedstrijden!X1125="x","Z1","")</f>
        <v/>
      </c>
      <c r="BV1304" s="17" t="str">
        <f>IF(Wedstrijden!Y1125="x","Z2","")</f>
        <v/>
      </c>
      <c r="BW1304" s="17" t="str">
        <f>IF(COUNTA(Wedstrijden!F1125:N1125)&lt;&gt;0,1,"")</f>
        <v/>
      </c>
      <c r="BX1304" s="17" t="str">
        <f t="shared" si="121"/>
        <v/>
      </c>
      <c r="BY1304" s="17" t="str">
        <f>IF(Wedstrijden!F1125="x","BB","")</f>
        <v/>
      </c>
      <c r="BZ1304" s="17" t="str">
        <f>IF(Wedstrijden!G1125="x","B","")</f>
        <v/>
      </c>
      <c r="CA1304" s="17" t="str">
        <f>IF(Wedstrijden!H1125="x","L1","")</f>
        <v/>
      </c>
      <c r="CB1304" s="17" t="str">
        <f>IF(Wedstrijden!I1125="x","L2","")</f>
        <v/>
      </c>
      <c r="CC1304" s="17" t="str">
        <f>IF(Wedstrijden!J1125="x","M1","")</f>
        <v/>
      </c>
      <c r="CD1304" s="17" t="str">
        <f>IF(Wedstrijden!K1125="x","M2","")</f>
        <v/>
      </c>
      <c r="CE1304" s="17" t="str">
        <f>IF(Wedstrijden!L1125="x","Z1","")</f>
        <v/>
      </c>
      <c r="CF1304" s="17" t="str">
        <f>IF(Wedstrijden!M1125="x","Z2","")</f>
        <v/>
      </c>
      <c r="CG1304" s="17" t="str">
        <f>IF(Wedstrijden!N1125="x","ZZL","")</f>
        <v/>
      </c>
      <c r="CL1304" s="17" t="str">
        <f>IF(COUNTA(Wedstrijden!AG1125:AN1125)&lt;&gt;0,2,"")</f>
        <v/>
      </c>
      <c r="CM1304" s="17" t="str">
        <f t="shared" si="122"/>
        <v/>
      </c>
      <c r="CN1304" s="17" t="str">
        <f>IF(Wedstrijden!AG1125="x","AA","")</f>
        <v/>
      </c>
      <c r="CO1304" s="17" t="str">
        <f>IF(Wedstrijden!AH1125="x","A","")</f>
        <v/>
      </c>
      <c r="CP1304" s="17" t="str">
        <f>IF(Wedstrijden!AI1125="x","BB","")</f>
        <v/>
      </c>
      <c r="CQ1304" s="17" t="str">
        <f>IF(Wedstrijden!AJ1125="x","B","")</f>
        <v/>
      </c>
      <c r="CR1304" s="17" t="str">
        <f>IF(Wedstrijden!AK1125="x","L","")</f>
        <v/>
      </c>
      <c r="CS1304" s="17" t="str">
        <f>IF(Wedstrijden!AL1125="x","M","")</f>
        <v/>
      </c>
      <c r="CT1304" s="17" t="str">
        <f>IF(Wedstrijden!AM1125="x","Z","")</f>
        <v/>
      </c>
      <c r="CU1304" s="17" t="str">
        <f>IF(Wedstrijden!AN1125="x","ZZ","")</f>
        <v/>
      </c>
      <c r="CV1304" s="17" t="str">
        <f>IF(COUNTA(Wedstrijden!Z1125:AF1125)&lt;&gt;0,2,"")</f>
        <v/>
      </c>
      <c r="CW1304" s="17" t="str">
        <f t="shared" si="123"/>
        <v/>
      </c>
      <c r="CX1304" s="17" t="str">
        <f>IF(Wedstrijden!Z1125="x","BB","")</f>
        <v/>
      </c>
      <c r="CY1304" s="17" t="str">
        <f>IF(Wedstrijden!AA1125="x","B","")</f>
        <v/>
      </c>
      <c r="CZ1304" s="17" t="str">
        <f>IF(Wedstrijden!AB1125="x","L","")</f>
        <v/>
      </c>
      <c r="DA1304" s="17" t="str">
        <f>IF(Wedstrijden!AC1125="x","M","")</f>
        <v/>
      </c>
      <c r="DB1304" s="17" t="str">
        <f>IF(Wedstrijden!AD1125="x","Z","")</f>
        <v/>
      </c>
      <c r="DC1304" s="17" t="str">
        <f>IF(Wedstrijden!AE1125="x","ZZ","")</f>
        <v/>
      </c>
      <c r="DD1304" s="17" t="str">
        <f>IF(Wedstrijden!AF1125="x","1.40","")</f>
        <v/>
      </c>
      <c r="DE1304" s="17" t="str">
        <f>IF(COUNTA(Wedstrijden!AP1125:AR1125)&lt;&gt;0,6,"")</f>
        <v/>
      </c>
      <c r="DF1304" s="17" t="str">
        <f t="shared" si="124"/>
        <v/>
      </c>
      <c r="DG1304" s="17" t="str">
        <f>IF(Wedstrijden!AP1125="x","L","")</f>
        <v/>
      </c>
      <c r="DH1304" s="17" t="str">
        <f>IF(Wedstrijden!AQ1125="x","M","")</f>
        <v/>
      </c>
      <c r="DI1304" s="17" t="str">
        <f>IF(Wedstrijden!AR1125="x","Z","")</f>
        <v/>
      </c>
      <c r="DJ1304" s="17" t="str">
        <f>IF(Wedstrijden!AS1125="x","Z","")</f>
        <v/>
      </c>
      <c r="DK1304" s="17" t="str">
        <f>IF(COUNTA(Wedstrijden!AU1125:AW1125)&lt;&gt;0,6,"")</f>
        <v/>
      </c>
      <c r="DL1304" s="17" t="str">
        <f t="shared" si="125"/>
        <v/>
      </c>
      <c r="DM1304" s="17" t="str">
        <f>IF(Wedstrijden!AU1125="x","L","")</f>
        <v/>
      </c>
      <c r="DN1304" s="17" t="str">
        <f>IF(Wedstrijden!AV1125="x","M","")</f>
        <v/>
      </c>
      <c r="DO1304" s="17" t="str">
        <f>IF(Wedstrijden!AW1125="x","Z","")</f>
        <v/>
      </c>
      <c r="DP1304" s="17" t="str">
        <f>IF(Wedstrijden!AX1125="x","Z","")</f>
        <v/>
      </c>
    </row>
    <row r="1305" spans="1:120" ht="14.4" x14ac:dyDescent="0.3">
      <c r="A1305" s="21">
        <f>Wedstrijden!A1126</f>
        <v>0</v>
      </c>
      <c r="B1305" s="17" t="str">
        <f>IFERROR(VLOOKUP(Wedstrijden!#REF!,#REF!,2,FALSE),"")</f>
        <v/>
      </c>
      <c r="C1305" s="17" t="e">
        <f>Wedstrijden!#REF!</f>
        <v>#REF!</v>
      </c>
      <c r="D1305" s="17" t="str">
        <f>IFERROR(VLOOKUP(Wedstrijden!#REF!,#REF!,2,FALSE),"")</f>
        <v/>
      </c>
      <c r="E1305" s="17" t="str">
        <f>IFERROR(VLOOKUP(Wedstrijden!#REF!,#REF!,5,FALSE),"")</f>
        <v/>
      </c>
      <c r="F1305" s="17" t="e">
        <f>IF(Wedstrijden!#REF!&lt;&gt;"",Wedstrijden!#REF!,"")</f>
        <v>#REF!</v>
      </c>
      <c r="G1305" s="17" t="e">
        <f>IF(Wedstrijden!#REF!="Indoor",1,0)</f>
        <v>#REF!</v>
      </c>
      <c r="H1305" s="17" t="e">
        <f>Wedstrijden!#REF!</f>
        <v>#REF!</v>
      </c>
      <c r="I1305" s="17" t="e">
        <f>IF(Wedstrijden!#REF!="Nee",0,IF(Wedstrijden!#REF!="Ja",1,""))</f>
        <v>#REF!</v>
      </c>
      <c r="J1305" s="17" t="e">
        <f>IF(Wedstrijden!#REF!&lt;&gt;"",Wedstrijden!#REF!,"")</f>
        <v>#REF!</v>
      </c>
      <c r="W1305" s="18"/>
      <c r="AE1305" s="18"/>
      <c r="AN1305" s="18"/>
      <c r="AU1305" s="18"/>
      <c r="BA1305" s="18"/>
      <c r="BE1305" s="18"/>
      <c r="BJ1305" s="17" t="str">
        <f>IF(COUNTA(Wedstrijden!O1126:Y1126)&lt;&gt;0,1,"")</f>
        <v/>
      </c>
      <c r="BK1305" s="17" t="str">
        <f t="shared" si="120"/>
        <v/>
      </c>
      <c r="BL1305" s="17" t="str">
        <f>IF(Wedstrijden!O1126="x","AA","")</f>
        <v/>
      </c>
      <c r="BM1305" s="17" t="str">
        <f>IF(Wedstrijden!P1126="x","A","")</f>
        <v/>
      </c>
      <c r="BN1305" s="17" t="str">
        <f>IF(Wedstrijden!Q1126="x","B1","")</f>
        <v/>
      </c>
      <c r="BO1305" s="17" t="e">
        <f>IF(Wedstrijden!#REF!="x","BB","")</f>
        <v>#REF!</v>
      </c>
      <c r="BP1305" s="17" t="str">
        <f>IF(Wedstrijden!S1126="x","B","")</f>
        <v/>
      </c>
      <c r="BQ1305" s="17" t="str">
        <f>IF(Wedstrijden!T1126="x","L1","")</f>
        <v/>
      </c>
      <c r="BR1305" s="17" t="str">
        <f>IF(Wedstrijden!U1126="x","L2","")</f>
        <v/>
      </c>
      <c r="BS1305" s="17" t="str">
        <f>IF(Wedstrijden!V1126="x","M1","")</f>
        <v/>
      </c>
      <c r="BT1305" s="17" t="str">
        <f>IF(Wedstrijden!W1126="x","M2","")</f>
        <v/>
      </c>
      <c r="BU1305" s="17" t="str">
        <f>IF(Wedstrijden!X1126="x","Z1","")</f>
        <v/>
      </c>
      <c r="BV1305" s="17" t="str">
        <f>IF(Wedstrijden!Y1126="x","Z2","")</f>
        <v/>
      </c>
      <c r="BW1305" s="17" t="str">
        <f>IF(COUNTA(Wedstrijden!F1126:N1126)&lt;&gt;0,1,"")</f>
        <v/>
      </c>
      <c r="BX1305" s="17" t="str">
        <f t="shared" si="121"/>
        <v/>
      </c>
      <c r="BY1305" s="17" t="str">
        <f>IF(Wedstrijden!F1126="x","BB","")</f>
        <v/>
      </c>
      <c r="BZ1305" s="17" t="str">
        <f>IF(Wedstrijden!G1126="x","B","")</f>
        <v/>
      </c>
      <c r="CA1305" s="17" t="str">
        <f>IF(Wedstrijden!H1126="x","L1","")</f>
        <v/>
      </c>
      <c r="CB1305" s="17" t="str">
        <f>IF(Wedstrijden!I1126="x","L2","")</f>
        <v/>
      </c>
      <c r="CC1305" s="17" t="str">
        <f>IF(Wedstrijden!J1126="x","M1","")</f>
        <v/>
      </c>
      <c r="CD1305" s="17" t="str">
        <f>IF(Wedstrijden!K1126="x","M2","")</f>
        <v/>
      </c>
      <c r="CE1305" s="17" t="str">
        <f>IF(Wedstrijden!L1126="x","Z1","")</f>
        <v/>
      </c>
      <c r="CF1305" s="17" t="str">
        <f>IF(Wedstrijden!M1126="x","Z2","")</f>
        <v/>
      </c>
      <c r="CG1305" s="17" t="str">
        <f>IF(Wedstrijden!N1126="x","ZZL","")</f>
        <v/>
      </c>
      <c r="CL1305" s="17" t="str">
        <f>IF(COUNTA(Wedstrijden!AG1126:AN1126)&lt;&gt;0,2,"")</f>
        <v/>
      </c>
      <c r="CM1305" s="17" t="str">
        <f t="shared" si="122"/>
        <v/>
      </c>
      <c r="CN1305" s="17" t="str">
        <f>IF(Wedstrijden!AG1126="x","AA","")</f>
        <v/>
      </c>
      <c r="CO1305" s="17" t="str">
        <f>IF(Wedstrijden!AH1126="x","A","")</f>
        <v/>
      </c>
      <c r="CP1305" s="17" t="str">
        <f>IF(Wedstrijden!AI1126="x","BB","")</f>
        <v/>
      </c>
      <c r="CQ1305" s="17" t="str">
        <f>IF(Wedstrijden!AJ1126="x","B","")</f>
        <v/>
      </c>
      <c r="CR1305" s="17" t="str">
        <f>IF(Wedstrijden!AK1126="x","L","")</f>
        <v/>
      </c>
      <c r="CS1305" s="17" t="str">
        <f>IF(Wedstrijden!AL1126="x","M","")</f>
        <v/>
      </c>
      <c r="CT1305" s="17" t="str">
        <f>IF(Wedstrijden!AM1126="x","Z","")</f>
        <v/>
      </c>
      <c r="CU1305" s="17" t="str">
        <f>IF(Wedstrijden!AN1126="x","ZZ","")</f>
        <v/>
      </c>
      <c r="CV1305" s="17" t="str">
        <f>IF(COUNTA(Wedstrijden!Z1126:AF1126)&lt;&gt;0,2,"")</f>
        <v/>
      </c>
      <c r="CW1305" s="17" t="str">
        <f t="shared" si="123"/>
        <v/>
      </c>
      <c r="CX1305" s="17" t="str">
        <f>IF(Wedstrijden!Z1126="x","BB","")</f>
        <v/>
      </c>
      <c r="CY1305" s="17" t="str">
        <f>IF(Wedstrijden!AA1126="x","B","")</f>
        <v/>
      </c>
      <c r="CZ1305" s="17" t="str">
        <f>IF(Wedstrijden!AB1126="x","L","")</f>
        <v/>
      </c>
      <c r="DA1305" s="17" t="str">
        <f>IF(Wedstrijden!AC1126="x","M","")</f>
        <v/>
      </c>
      <c r="DB1305" s="17" t="str">
        <f>IF(Wedstrijden!AD1126="x","Z","")</f>
        <v/>
      </c>
      <c r="DC1305" s="17" t="str">
        <f>IF(Wedstrijden!AE1126="x","ZZ","")</f>
        <v/>
      </c>
      <c r="DD1305" s="17" t="str">
        <f>IF(Wedstrijden!AF1126="x","1.40","")</f>
        <v/>
      </c>
      <c r="DE1305" s="17" t="str">
        <f>IF(COUNTA(Wedstrijden!AP1126:AR1126)&lt;&gt;0,6,"")</f>
        <v/>
      </c>
      <c r="DF1305" s="17" t="str">
        <f t="shared" si="124"/>
        <v/>
      </c>
      <c r="DG1305" s="17" t="str">
        <f>IF(Wedstrijden!AP1126="x","L","")</f>
        <v/>
      </c>
      <c r="DH1305" s="17" t="str">
        <f>IF(Wedstrijden!AQ1126="x","M","")</f>
        <v/>
      </c>
      <c r="DI1305" s="17" t="str">
        <f>IF(Wedstrijden!AR1126="x","Z","")</f>
        <v/>
      </c>
      <c r="DJ1305" s="17" t="str">
        <f>IF(Wedstrijden!AS1126="x","Z","")</f>
        <v/>
      </c>
      <c r="DK1305" s="17" t="str">
        <f>IF(COUNTA(Wedstrijden!AU1126:AW1126)&lt;&gt;0,6,"")</f>
        <v/>
      </c>
      <c r="DL1305" s="17" t="str">
        <f t="shared" si="125"/>
        <v/>
      </c>
      <c r="DM1305" s="17" t="str">
        <f>IF(Wedstrijden!AU1126="x","L","")</f>
        <v/>
      </c>
      <c r="DN1305" s="17" t="str">
        <f>IF(Wedstrijden!AV1126="x","M","")</f>
        <v/>
      </c>
      <c r="DO1305" s="17" t="str">
        <f>IF(Wedstrijden!AW1126="x","Z","")</f>
        <v/>
      </c>
      <c r="DP1305" s="17" t="str">
        <f>IF(Wedstrijden!AX1126="x","Z","")</f>
        <v/>
      </c>
    </row>
    <row r="1306" spans="1:120" ht="14.4" x14ac:dyDescent="0.3">
      <c r="A1306" s="21">
        <f>Wedstrijden!A1127</f>
        <v>0</v>
      </c>
      <c r="B1306" s="17" t="str">
        <f>IFERROR(VLOOKUP(Wedstrijden!#REF!,#REF!,2,FALSE),"")</f>
        <v/>
      </c>
      <c r="C1306" s="17" t="e">
        <f>Wedstrijden!#REF!</f>
        <v>#REF!</v>
      </c>
      <c r="D1306" s="17" t="str">
        <f>IFERROR(VLOOKUP(Wedstrijden!#REF!,#REF!,2,FALSE),"")</f>
        <v/>
      </c>
      <c r="E1306" s="17" t="str">
        <f>IFERROR(VLOOKUP(Wedstrijden!#REF!,#REF!,5,FALSE),"")</f>
        <v/>
      </c>
      <c r="F1306" s="17" t="e">
        <f>IF(Wedstrijden!#REF!&lt;&gt;"",Wedstrijden!#REF!,"")</f>
        <v>#REF!</v>
      </c>
      <c r="G1306" s="17" t="e">
        <f>IF(Wedstrijden!#REF!="Indoor",1,0)</f>
        <v>#REF!</v>
      </c>
      <c r="H1306" s="17" t="e">
        <f>Wedstrijden!#REF!</f>
        <v>#REF!</v>
      </c>
      <c r="I1306" s="17" t="e">
        <f>IF(Wedstrijden!#REF!="Nee",0,IF(Wedstrijden!#REF!="Ja",1,""))</f>
        <v>#REF!</v>
      </c>
      <c r="J1306" s="17" t="e">
        <f>IF(Wedstrijden!#REF!&lt;&gt;"",Wedstrijden!#REF!,"")</f>
        <v>#REF!</v>
      </c>
      <c r="W1306" s="18"/>
      <c r="AE1306" s="18"/>
      <c r="AN1306" s="18"/>
      <c r="AU1306" s="18"/>
      <c r="BA1306" s="18"/>
      <c r="BE1306" s="18"/>
      <c r="BJ1306" s="17" t="str">
        <f>IF(COUNTA(Wedstrijden!O1127:Y1127)&lt;&gt;0,1,"")</f>
        <v/>
      </c>
      <c r="BK1306" s="17" t="str">
        <f t="shared" si="120"/>
        <v/>
      </c>
      <c r="BL1306" s="17" t="str">
        <f>IF(Wedstrijden!O1127="x","AA","")</f>
        <v/>
      </c>
      <c r="BM1306" s="17" t="str">
        <f>IF(Wedstrijden!P1127="x","A","")</f>
        <v/>
      </c>
      <c r="BN1306" s="17" t="str">
        <f>IF(Wedstrijden!Q1127="x","B1","")</f>
        <v/>
      </c>
      <c r="BO1306" s="17" t="e">
        <f>IF(Wedstrijden!#REF!="x","BB","")</f>
        <v>#REF!</v>
      </c>
      <c r="BP1306" s="17" t="str">
        <f>IF(Wedstrijden!S1127="x","B","")</f>
        <v/>
      </c>
      <c r="BQ1306" s="17" t="str">
        <f>IF(Wedstrijden!T1127="x","L1","")</f>
        <v/>
      </c>
      <c r="BR1306" s="17" t="str">
        <f>IF(Wedstrijden!U1127="x","L2","")</f>
        <v/>
      </c>
      <c r="BS1306" s="17" t="str">
        <f>IF(Wedstrijden!V1127="x","M1","")</f>
        <v/>
      </c>
      <c r="BT1306" s="17" t="str">
        <f>IF(Wedstrijden!W1127="x","M2","")</f>
        <v/>
      </c>
      <c r="BU1306" s="17" t="str">
        <f>IF(Wedstrijden!X1127="x","Z1","")</f>
        <v/>
      </c>
      <c r="BV1306" s="17" t="str">
        <f>IF(Wedstrijden!Y1127="x","Z2","")</f>
        <v/>
      </c>
      <c r="BW1306" s="17" t="str">
        <f>IF(COUNTA(Wedstrijden!F1127:N1127)&lt;&gt;0,1,"")</f>
        <v/>
      </c>
      <c r="BX1306" s="17" t="str">
        <f t="shared" si="121"/>
        <v/>
      </c>
      <c r="BY1306" s="17" t="str">
        <f>IF(Wedstrijden!F1127="x","BB","")</f>
        <v/>
      </c>
      <c r="BZ1306" s="17" t="str">
        <f>IF(Wedstrijden!G1127="x","B","")</f>
        <v/>
      </c>
      <c r="CA1306" s="17" t="str">
        <f>IF(Wedstrijden!H1127="x","L1","")</f>
        <v/>
      </c>
      <c r="CB1306" s="17" t="str">
        <f>IF(Wedstrijden!I1127="x","L2","")</f>
        <v/>
      </c>
      <c r="CC1306" s="17" t="str">
        <f>IF(Wedstrijden!J1127="x","M1","")</f>
        <v/>
      </c>
      <c r="CD1306" s="17" t="str">
        <f>IF(Wedstrijden!K1127="x","M2","")</f>
        <v/>
      </c>
      <c r="CE1306" s="17" t="str">
        <f>IF(Wedstrijden!L1127="x","Z1","")</f>
        <v/>
      </c>
      <c r="CF1306" s="17" t="str">
        <f>IF(Wedstrijden!M1127="x","Z2","")</f>
        <v/>
      </c>
      <c r="CG1306" s="17" t="str">
        <f>IF(Wedstrijden!N1127="x","ZZL","")</f>
        <v/>
      </c>
      <c r="CL1306" s="17" t="str">
        <f>IF(COUNTA(Wedstrijden!AG1127:AN1127)&lt;&gt;0,2,"")</f>
        <v/>
      </c>
      <c r="CM1306" s="17" t="str">
        <f t="shared" si="122"/>
        <v/>
      </c>
      <c r="CN1306" s="17" t="str">
        <f>IF(Wedstrijden!AG1127="x","AA","")</f>
        <v/>
      </c>
      <c r="CO1306" s="17" t="str">
        <f>IF(Wedstrijden!AH1127="x","A","")</f>
        <v/>
      </c>
      <c r="CP1306" s="17" t="str">
        <f>IF(Wedstrijden!AI1127="x","BB","")</f>
        <v/>
      </c>
      <c r="CQ1306" s="17" t="str">
        <f>IF(Wedstrijden!AJ1127="x","B","")</f>
        <v/>
      </c>
      <c r="CR1306" s="17" t="str">
        <f>IF(Wedstrijden!AK1127="x","L","")</f>
        <v/>
      </c>
      <c r="CS1306" s="17" t="str">
        <f>IF(Wedstrijden!AL1127="x","M","")</f>
        <v/>
      </c>
      <c r="CT1306" s="17" t="str">
        <f>IF(Wedstrijden!AM1127="x","Z","")</f>
        <v/>
      </c>
      <c r="CU1306" s="17" t="str">
        <f>IF(Wedstrijden!AN1127="x","ZZ","")</f>
        <v/>
      </c>
      <c r="CV1306" s="17" t="str">
        <f>IF(COUNTA(Wedstrijden!Z1127:AF1127)&lt;&gt;0,2,"")</f>
        <v/>
      </c>
      <c r="CW1306" s="17" t="str">
        <f t="shared" si="123"/>
        <v/>
      </c>
      <c r="CX1306" s="17" t="str">
        <f>IF(Wedstrijden!Z1127="x","BB","")</f>
        <v/>
      </c>
      <c r="CY1306" s="17" t="str">
        <f>IF(Wedstrijden!AA1127="x","B","")</f>
        <v/>
      </c>
      <c r="CZ1306" s="17" t="str">
        <f>IF(Wedstrijden!AB1127="x","L","")</f>
        <v/>
      </c>
      <c r="DA1306" s="17" t="str">
        <f>IF(Wedstrijden!AC1127="x","M","")</f>
        <v/>
      </c>
      <c r="DB1306" s="17" t="str">
        <f>IF(Wedstrijden!AD1127="x","Z","")</f>
        <v/>
      </c>
      <c r="DC1306" s="17" t="str">
        <f>IF(Wedstrijden!AE1127="x","ZZ","")</f>
        <v/>
      </c>
      <c r="DD1306" s="17" t="str">
        <f>IF(Wedstrijden!AF1127="x","1.40","")</f>
        <v/>
      </c>
      <c r="DE1306" s="17" t="str">
        <f>IF(COUNTA(Wedstrijden!AP1127:AR1127)&lt;&gt;0,6,"")</f>
        <v/>
      </c>
      <c r="DF1306" s="17" t="str">
        <f t="shared" si="124"/>
        <v/>
      </c>
      <c r="DG1306" s="17" t="str">
        <f>IF(Wedstrijden!AP1127="x","L","")</f>
        <v/>
      </c>
      <c r="DH1306" s="17" t="str">
        <f>IF(Wedstrijden!AQ1127="x","M","")</f>
        <v/>
      </c>
      <c r="DI1306" s="17" t="str">
        <f>IF(Wedstrijden!AR1127="x","Z","")</f>
        <v/>
      </c>
      <c r="DJ1306" s="17" t="str">
        <f>IF(Wedstrijden!AS1127="x","Z","")</f>
        <v/>
      </c>
      <c r="DK1306" s="17" t="str">
        <f>IF(COUNTA(Wedstrijden!AU1127:AW1127)&lt;&gt;0,6,"")</f>
        <v/>
      </c>
      <c r="DL1306" s="17" t="str">
        <f t="shared" si="125"/>
        <v/>
      </c>
      <c r="DM1306" s="17" t="str">
        <f>IF(Wedstrijden!AU1127="x","L","")</f>
        <v/>
      </c>
      <c r="DN1306" s="17" t="str">
        <f>IF(Wedstrijden!AV1127="x","M","")</f>
        <v/>
      </c>
      <c r="DO1306" s="17" t="str">
        <f>IF(Wedstrijden!AW1127="x","Z","")</f>
        <v/>
      </c>
      <c r="DP1306" s="17" t="str">
        <f>IF(Wedstrijden!AX1127="x","Z","")</f>
        <v/>
      </c>
    </row>
    <row r="1307" spans="1:120" ht="14.4" x14ac:dyDescent="0.3">
      <c r="A1307" s="21">
        <f>Wedstrijden!A1128</f>
        <v>0</v>
      </c>
      <c r="B1307" s="17" t="str">
        <f>IFERROR(VLOOKUP(Wedstrijden!#REF!,#REF!,2,FALSE),"")</f>
        <v/>
      </c>
      <c r="C1307" s="17" t="e">
        <f>Wedstrijden!#REF!</f>
        <v>#REF!</v>
      </c>
      <c r="D1307" s="17" t="str">
        <f>IFERROR(VLOOKUP(Wedstrijden!#REF!,#REF!,2,FALSE),"")</f>
        <v/>
      </c>
      <c r="E1307" s="17" t="str">
        <f>IFERROR(VLOOKUP(Wedstrijden!#REF!,#REF!,5,FALSE),"")</f>
        <v/>
      </c>
      <c r="F1307" s="17" t="e">
        <f>IF(Wedstrijden!#REF!&lt;&gt;"",Wedstrijden!#REF!,"")</f>
        <v>#REF!</v>
      </c>
      <c r="G1307" s="17" t="e">
        <f>IF(Wedstrijden!#REF!="Indoor",1,0)</f>
        <v>#REF!</v>
      </c>
      <c r="H1307" s="17" t="e">
        <f>Wedstrijden!#REF!</f>
        <v>#REF!</v>
      </c>
      <c r="I1307" s="17" t="e">
        <f>IF(Wedstrijden!#REF!="Nee",0,IF(Wedstrijden!#REF!="Ja",1,""))</f>
        <v>#REF!</v>
      </c>
      <c r="J1307" s="17" t="e">
        <f>IF(Wedstrijden!#REF!&lt;&gt;"",Wedstrijden!#REF!,"")</f>
        <v>#REF!</v>
      </c>
      <c r="W1307" s="18"/>
      <c r="AE1307" s="18"/>
      <c r="AN1307" s="18"/>
      <c r="AU1307" s="18"/>
      <c r="BA1307" s="18"/>
      <c r="BE1307" s="18"/>
      <c r="BJ1307" s="17" t="str">
        <f>IF(COUNTA(Wedstrijden!O1128:Y1128)&lt;&gt;0,1,"")</f>
        <v/>
      </c>
      <c r="BK1307" s="17" t="str">
        <f t="shared" si="120"/>
        <v/>
      </c>
      <c r="BL1307" s="17" t="str">
        <f>IF(Wedstrijden!O1128="x","AA","")</f>
        <v/>
      </c>
      <c r="BM1307" s="17" t="str">
        <f>IF(Wedstrijden!P1128="x","A","")</f>
        <v/>
      </c>
      <c r="BN1307" s="17" t="str">
        <f>IF(Wedstrijden!Q1128="x","B1","")</f>
        <v/>
      </c>
      <c r="BO1307" s="17" t="e">
        <f>IF(Wedstrijden!#REF!="x","BB","")</f>
        <v>#REF!</v>
      </c>
      <c r="BP1307" s="17" t="str">
        <f>IF(Wedstrijden!S1128="x","B","")</f>
        <v/>
      </c>
      <c r="BQ1307" s="17" t="str">
        <f>IF(Wedstrijden!T1128="x","L1","")</f>
        <v/>
      </c>
      <c r="BR1307" s="17" t="str">
        <f>IF(Wedstrijden!U1128="x","L2","")</f>
        <v/>
      </c>
      <c r="BS1307" s="17" t="str">
        <f>IF(Wedstrijden!V1128="x","M1","")</f>
        <v/>
      </c>
      <c r="BT1307" s="17" t="str">
        <f>IF(Wedstrijden!W1128="x","M2","")</f>
        <v/>
      </c>
      <c r="BU1307" s="17" t="str">
        <f>IF(Wedstrijden!X1128="x","Z1","")</f>
        <v/>
      </c>
      <c r="BV1307" s="17" t="str">
        <f>IF(Wedstrijden!Y1128="x","Z2","")</f>
        <v/>
      </c>
      <c r="BW1307" s="17" t="str">
        <f>IF(COUNTA(Wedstrijden!F1128:N1128)&lt;&gt;0,1,"")</f>
        <v/>
      </c>
      <c r="BX1307" s="17" t="str">
        <f t="shared" si="121"/>
        <v/>
      </c>
      <c r="BY1307" s="17" t="str">
        <f>IF(Wedstrijden!F1128="x","BB","")</f>
        <v/>
      </c>
      <c r="BZ1307" s="17" t="str">
        <f>IF(Wedstrijden!G1128="x","B","")</f>
        <v/>
      </c>
      <c r="CA1307" s="17" t="str">
        <f>IF(Wedstrijden!H1128="x","L1","")</f>
        <v/>
      </c>
      <c r="CB1307" s="17" t="str">
        <f>IF(Wedstrijden!I1128="x","L2","")</f>
        <v/>
      </c>
      <c r="CC1307" s="17" t="str">
        <f>IF(Wedstrijden!J1128="x","M1","")</f>
        <v/>
      </c>
      <c r="CD1307" s="17" t="str">
        <f>IF(Wedstrijden!K1128="x","M2","")</f>
        <v/>
      </c>
      <c r="CE1307" s="17" t="str">
        <f>IF(Wedstrijden!L1128="x","Z1","")</f>
        <v/>
      </c>
      <c r="CF1307" s="17" t="str">
        <f>IF(Wedstrijden!M1128="x","Z2","")</f>
        <v/>
      </c>
      <c r="CG1307" s="17" t="str">
        <f>IF(Wedstrijden!N1128="x","ZZL","")</f>
        <v/>
      </c>
      <c r="CL1307" s="17" t="str">
        <f>IF(COUNTA(Wedstrijden!AG1128:AN1128)&lt;&gt;0,2,"")</f>
        <v/>
      </c>
      <c r="CM1307" s="17" t="str">
        <f t="shared" si="122"/>
        <v/>
      </c>
      <c r="CN1307" s="17" t="str">
        <f>IF(Wedstrijden!AG1128="x","AA","")</f>
        <v/>
      </c>
      <c r="CO1307" s="17" t="str">
        <f>IF(Wedstrijden!AH1128="x","A","")</f>
        <v/>
      </c>
      <c r="CP1307" s="17" t="str">
        <f>IF(Wedstrijden!AI1128="x","BB","")</f>
        <v/>
      </c>
      <c r="CQ1307" s="17" t="str">
        <f>IF(Wedstrijden!AJ1128="x","B","")</f>
        <v/>
      </c>
      <c r="CR1307" s="17" t="str">
        <f>IF(Wedstrijden!AK1128="x","L","")</f>
        <v/>
      </c>
      <c r="CS1307" s="17" t="str">
        <f>IF(Wedstrijden!AL1128="x","M","")</f>
        <v/>
      </c>
      <c r="CT1307" s="17" t="str">
        <f>IF(Wedstrijden!AM1128="x","Z","")</f>
        <v/>
      </c>
      <c r="CU1307" s="17" t="str">
        <f>IF(Wedstrijden!AN1128="x","ZZ","")</f>
        <v/>
      </c>
      <c r="CV1307" s="17" t="str">
        <f>IF(COUNTA(Wedstrijden!Z1128:AF1128)&lt;&gt;0,2,"")</f>
        <v/>
      </c>
      <c r="CW1307" s="17" t="str">
        <f t="shared" si="123"/>
        <v/>
      </c>
      <c r="CX1307" s="17" t="str">
        <f>IF(Wedstrijden!Z1128="x","BB","")</f>
        <v/>
      </c>
      <c r="CY1307" s="17" t="str">
        <f>IF(Wedstrijden!AA1128="x","B","")</f>
        <v/>
      </c>
      <c r="CZ1307" s="17" t="str">
        <f>IF(Wedstrijden!AB1128="x","L","")</f>
        <v/>
      </c>
      <c r="DA1307" s="17" t="str">
        <f>IF(Wedstrijden!AC1128="x","M","")</f>
        <v/>
      </c>
      <c r="DB1307" s="17" t="str">
        <f>IF(Wedstrijden!AD1128="x","Z","")</f>
        <v/>
      </c>
      <c r="DC1307" s="17" t="str">
        <f>IF(Wedstrijden!AE1128="x","ZZ","")</f>
        <v/>
      </c>
      <c r="DD1307" s="17" t="str">
        <f>IF(Wedstrijden!AF1128="x","1.40","")</f>
        <v/>
      </c>
      <c r="DE1307" s="17" t="str">
        <f>IF(COUNTA(Wedstrijden!AP1128:AR1128)&lt;&gt;0,6,"")</f>
        <v/>
      </c>
      <c r="DF1307" s="17" t="str">
        <f t="shared" si="124"/>
        <v/>
      </c>
      <c r="DG1307" s="17" t="str">
        <f>IF(Wedstrijden!AP1128="x","L","")</f>
        <v/>
      </c>
      <c r="DH1307" s="17" t="str">
        <f>IF(Wedstrijden!AQ1128="x","M","")</f>
        <v/>
      </c>
      <c r="DI1307" s="17" t="str">
        <f>IF(Wedstrijden!AR1128="x","Z","")</f>
        <v/>
      </c>
      <c r="DJ1307" s="17" t="str">
        <f>IF(Wedstrijden!AS1128="x","Z","")</f>
        <v/>
      </c>
      <c r="DK1307" s="17" t="str">
        <f>IF(COUNTA(Wedstrijden!AU1128:AW1128)&lt;&gt;0,6,"")</f>
        <v/>
      </c>
      <c r="DL1307" s="17" t="str">
        <f t="shared" si="125"/>
        <v/>
      </c>
      <c r="DM1307" s="17" t="str">
        <f>IF(Wedstrijden!AU1128="x","L","")</f>
        <v/>
      </c>
      <c r="DN1307" s="17" t="str">
        <f>IF(Wedstrijden!AV1128="x","M","")</f>
        <v/>
      </c>
      <c r="DO1307" s="17" t="str">
        <f>IF(Wedstrijden!AW1128="x","Z","")</f>
        <v/>
      </c>
      <c r="DP1307" s="17" t="str">
        <f>IF(Wedstrijden!AX1128="x","Z","")</f>
        <v/>
      </c>
    </row>
    <row r="1308" spans="1:120" ht="14.4" x14ac:dyDescent="0.3">
      <c r="A1308" s="21">
        <f>Wedstrijden!A1129</f>
        <v>0</v>
      </c>
      <c r="B1308" s="17" t="str">
        <f>IFERROR(VLOOKUP(Wedstrijden!#REF!,#REF!,2,FALSE),"")</f>
        <v/>
      </c>
      <c r="C1308" s="17" t="e">
        <f>Wedstrijden!#REF!</f>
        <v>#REF!</v>
      </c>
      <c r="D1308" s="17" t="str">
        <f>IFERROR(VLOOKUP(Wedstrijden!#REF!,#REF!,2,FALSE),"")</f>
        <v/>
      </c>
      <c r="E1308" s="17" t="str">
        <f>IFERROR(VLOOKUP(Wedstrijden!#REF!,#REF!,5,FALSE),"")</f>
        <v/>
      </c>
      <c r="F1308" s="17" t="e">
        <f>IF(Wedstrijden!#REF!&lt;&gt;"",Wedstrijden!#REF!,"")</f>
        <v>#REF!</v>
      </c>
      <c r="G1308" s="17" t="e">
        <f>IF(Wedstrijden!#REF!="Indoor",1,0)</f>
        <v>#REF!</v>
      </c>
      <c r="H1308" s="17" t="e">
        <f>Wedstrijden!#REF!</f>
        <v>#REF!</v>
      </c>
      <c r="I1308" s="17" t="e">
        <f>IF(Wedstrijden!#REF!="Nee",0,IF(Wedstrijden!#REF!="Ja",1,""))</f>
        <v>#REF!</v>
      </c>
      <c r="J1308" s="17" t="e">
        <f>IF(Wedstrijden!#REF!&lt;&gt;"",Wedstrijden!#REF!,"")</f>
        <v>#REF!</v>
      </c>
      <c r="W1308" s="18"/>
      <c r="AE1308" s="18"/>
      <c r="AN1308" s="18"/>
      <c r="AU1308" s="18"/>
      <c r="BA1308" s="18"/>
      <c r="BE1308" s="18"/>
      <c r="BJ1308" s="17" t="str">
        <f>IF(COUNTA(Wedstrijden!O1129:Y1129)&lt;&gt;0,1,"")</f>
        <v/>
      </c>
      <c r="BK1308" s="17" t="str">
        <f t="shared" si="120"/>
        <v/>
      </c>
      <c r="BL1308" s="17" t="str">
        <f>IF(Wedstrijden!O1129="x","AA","")</f>
        <v/>
      </c>
      <c r="BM1308" s="17" t="str">
        <f>IF(Wedstrijden!P1129="x","A","")</f>
        <v/>
      </c>
      <c r="BN1308" s="17" t="str">
        <f>IF(Wedstrijden!Q1129="x","B1","")</f>
        <v/>
      </c>
      <c r="BO1308" s="17" t="e">
        <f>IF(Wedstrijden!#REF!="x","BB","")</f>
        <v>#REF!</v>
      </c>
      <c r="BP1308" s="17" t="str">
        <f>IF(Wedstrijden!S1129="x","B","")</f>
        <v/>
      </c>
      <c r="BQ1308" s="17" t="str">
        <f>IF(Wedstrijden!T1129="x","L1","")</f>
        <v/>
      </c>
      <c r="BR1308" s="17" t="str">
        <f>IF(Wedstrijden!U1129="x","L2","")</f>
        <v/>
      </c>
      <c r="BS1308" s="17" t="str">
        <f>IF(Wedstrijden!V1129="x","M1","")</f>
        <v/>
      </c>
      <c r="BT1308" s="17" t="str">
        <f>IF(Wedstrijden!W1129="x","M2","")</f>
        <v/>
      </c>
      <c r="BU1308" s="17" t="str">
        <f>IF(Wedstrijden!X1129="x","Z1","")</f>
        <v/>
      </c>
      <c r="BV1308" s="17" t="str">
        <f>IF(Wedstrijden!Y1129="x","Z2","")</f>
        <v/>
      </c>
      <c r="BW1308" s="17" t="str">
        <f>IF(COUNTA(Wedstrijden!F1129:N1129)&lt;&gt;0,1,"")</f>
        <v/>
      </c>
      <c r="BX1308" s="17" t="str">
        <f t="shared" si="121"/>
        <v/>
      </c>
      <c r="BY1308" s="17" t="str">
        <f>IF(Wedstrijden!F1129="x","BB","")</f>
        <v/>
      </c>
      <c r="BZ1308" s="17" t="str">
        <f>IF(Wedstrijden!G1129="x","B","")</f>
        <v/>
      </c>
      <c r="CA1308" s="17" t="str">
        <f>IF(Wedstrijden!H1129="x","L1","")</f>
        <v/>
      </c>
      <c r="CB1308" s="17" t="str">
        <f>IF(Wedstrijden!I1129="x","L2","")</f>
        <v/>
      </c>
      <c r="CC1308" s="17" t="str">
        <f>IF(Wedstrijden!J1129="x","M1","")</f>
        <v/>
      </c>
      <c r="CD1308" s="17" t="str">
        <f>IF(Wedstrijden!K1129="x","M2","")</f>
        <v/>
      </c>
      <c r="CE1308" s="17" t="str">
        <f>IF(Wedstrijden!L1129="x","Z1","")</f>
        <v/>
      </c>
      <c r="CF1308" s="17" t="str">
        <f>IF(Wedstrijden!M1129="x","Z2","")</f>
        <v/>
      </c>
      <c r="CG1308" s="17" t="str">
        <f>IF(Wedstrijden!N1129="x","ZZL","")</f>
        <v/>
      </c>
      <c r="CL1308" s="17" t="str">
        <f>IF(COUNTA(Wedstrijden!AG1129:AN1129)&lt;&gt;0,2,"")</f>
        <v/>
      </c>
      <c r="CM1308" s="17" t="str">
        <f t="shared" si="122"/>
        <v/>
      </c>
      <c r="CN1308" s="17" t="str">
        <f>IF(Wedstrijden!AG1129="x","AA","")</f>
        <v/>
      </c>
      <c r="CO1308" s="17" t="str">
        <f>IF(Wedstrijden!AH1129="x","A","")</f>
        <v/>
      </c>
      <c r="CP1308" s="17" t="str">
        <f>IF(Wedstrijden!AI1129="x","BB","")</f>
        <v/>
      </c>
      <c r="CQ1308" s="17" t="str">
        <f>IF(Wedstrijden!AJ1129="x","B","")</f>
        <v/>
      </c>
      <c r="CR1308" s="17" t="str">
        <f>IF(Wedstrijden!AK1129="x","L","")</f>
        <v/>
      </c>
      <c r="CS1308" s="17" t="str">
        <f>IF(Wedstrijden!AL1129="x","M","")</f>
        <v/>
      </c>
      <c r="CT1308" s="17" t="str">
        <f>IF(Wedstrijden!AM1129="x","Z","")</f>
        <v/>
      </c>
      <c r="CU1308" s="17" t="str">
        <f>IF(Wedstrijden!AN1129="x","ZZ","")</f>
        <v/>
      </c>
      <c r="CV1308" s="17" t="str">
        <f>IF(COUNTA(Wedstrijden!Z1129:AF1129)&lt;&gt;0,2,"")</f>
        <v/>
      </c>
      <c r="CW1308" s="17" t="str">
        <f t="shared" si="123"/>
        <v/>
      </c>
      <c r="CX1308" s="17" t="str">
        <f>IF(Wedstrijden!Z1129="x","BB","")</f>
        <v/>
      </c>
      <c r="CY1308" s="17" t="str">
        <f>IF(Wedstrijden!AA1129="x","B","")</f>
        <v/>
      </c>
      <c r="CZ1308" s="17" t="str">
        <f>IF(Wedstrijden!AB1129="x","L","")</f>
        <v/>
      </c>
      <c r="DA1308" s="17" t="str">
        <f>IF(Wedstrijden!AC1129="x","M","")</f>
        <v/>
      </c>
      <c r="DB1308" s="17" t="str">
        <f>IF(Wedstrijden!AD1129="x","Z","")</f>
        <v/>
      </c>
      <c r="DC1308" s="17" t="str">
        <f>IF(Wedstrijden!AE1129="x","ZZ","")</f>
        <v/>
      </c>
      <c r="DD1308" s="17" t="str">
        <f>IF(Wedstrijden!AF1129="x","1.40","")</f>
        <v/>
      </c>
      <c r="DE1308" s="17" t="str">
        <f>IF(COUNTA(Wedstrijden!AP1129:AR1129)&lt;&gt;0,6,"")</f>
        <v/>
      </c>
      <c r="DF1308" s="17" t="str">
        <f t="shared" si="124"/>
        <v/>
      </c>
      <c r="DG1308" s="17" t="str">
        <f>IF(Wedstrijden!AP1129="x","L","")</f>
        <v/>
      </c>
      <c r="DH1308" s="17" t="str">
        <f>IF(Wedstrijden!AQ1129="x","M","")</f>
        <v/>
      </c>
      <c r="DI1308" s="17" t="str">
        <f>IF(Wedstrijden!AR1129="x","Z","")</f>
        <v/>
      </c>
      <c r="DJ1308" s="17" t="str">
        <f>IF(Wedstrijden!AS1129="x","Z","")</f>
        <v/>
      </c>
      <c r="DK1308" s="17" t="str">
        <f>IF(COUNTA(Wedstrijden!AU1129:AW1129)&lt;&gt;0,6,"")</f>
        <v/>
      </c>
      <c r="DL1308" s="17" t="str">
        <f t="shared" si="125"/>
        <v/>
      </c>
      <c r="DM1308" s="17" t="str">
        <f>IF(Wedstrijden!AU1129="x","L","")</f>
        <v/>
      </c>
      <c r="DN1308" s="17" t="str">
        <f>IF(Wedstrijden!AV1129="x","M","")</f>
        <v/>
      </c>
      <c r="DO1308" s="17" t="str">
        <f>IF(Wedstrijden!AW1129="x","Z","")</f>
        <v/>
      </c>
      <c r="DP1308" s="17" t="str">
        <f>IF(Wedstrijden!AX1129="x","Z","")</f>
        <v/>
      </c>
    </row>
    <row r="1309" spans="1:120" ht="14.4" x14ac:dyDescent="0.3">
      <c r="A1309" s="21">
        <f>Wedstrijden!A1130</f>
        <v>0</v>
      </c>
      <c r="B1309" s="17" t="str">
        <f>IFERROR(VLOOKUP(Wedstrijden!#REF!,#REF!,2,FALSE),"")</f>
        <v/>
      </c>
      <c r="C1309" s="17" t="e">
        <f>Wedstrijden!#REF!</f>
        <v>#REF!</v>
      </c>
      <c r="D1309" s="17" t="str">
        <f>IFERROR(VLOOKUP(Wedstrijden!#REF!,#REF!,2,FALSE),"")</f>
        <v/>
      </c>
      <c r="E1309" s="17" t="str">
        <f>IFERROR(VLOOKUP(Wedstrijden!#REF!,#REF!,5,FALSE),"")</f>
        <v/>
      </c>
      <c r="F1309" s="17" t="e">
        <f>IF(Wedstrijden!#REF!&lt;&gt;"",Wedstrijden!#REF!,"")</f>
        <v>#REF!</v>
      </c>
      <c r="G1309" s="17" t="e">
        <f>IF(Wedstrijden!#REF!="Indoor",1,0)</f>
        <v>#REF!</v>
      </c>
      <c r="H1309" s="17" t="e">
        <f>Wedstrijden!#REF!</f>
        <v>#REF!</v>
      </c>
      <c r="I1309" s="17" t="e">
        <f>IF(Wedstrijden!#REF!="Nee",0,IF(Wedstrijden!#REF!="Ja",1,""))</f>
        <v>#REF!</v>
      </c>
      <c r="J1309" s="17" t="e">
        <f>IF(Wedstrijden!#REF!&lt;&gt;"",Wedstrijden!#REF!,"")</f>
        <v>#REF!</v>
      </c>
      <c r="W1309" s="18"/>
      <c r="AE1309" s="18"/>
      <c r="AN1309" s="18"/>
      <c r="AU1309" s="18"/>
      <c r="BA1309" s="18"/>
      <c r="BE1309" s="18"/>
      <c r="BJ1309" s="17" t="str">
        <f>IF(COUNTA(Wedstrijden!O1130:Y1130)&lt;&gt;0,1,"")</f>
        <v/>
      </c>
      <c r="BK1309" s="17" t="str">
        <f t="shared" si="120"/>
        <v/>
      </c>
      <c r="BL1309" s="17" t="str">
        <f>IF(Wedstrijden!O1130="x","AA","")</f>
        <v/>
      </c>
      <c r="BM1309" s="17" t="str">
        <f>IF(Wedstrijden!P1130="x","A","")</f>
        <v/>
      </c>
      <c r="BN1309" s="17" t="str">
        <f>IF(Wedstrijden!Q1130="x","B1","")</f>
        <v/>
      </c>
      <c r="BO1309" s="17" t="e">
        <f>IF(Wedstrijden!#REF!="x","BB","")</f>
        <v>#REF!</v>
      </c>
      <c r="BP1309" s="17" t="str">
        <f>IF(Wedstrijden!S1130="x","B","")</f>
        <v/>
      </c>
      <c r="BQ1309" s="17" t="str">
        <f>IF(Wedstrijden!T1130="x","L1","")</f>
        <v/>
      </c>
      <c r="BR1309" s="17" t="str">
        <f>IF(Wedstrijden!U1130="x","L2","")</f>
        <v/>
      </c>
      <c r="BS1309" s="17" t="str">
        <f>IF(Wedstrijden!V1130="x","M1","")</f>
        <v/>
      </c>
      <c r="BT1309" s="17" t="str">
        <f>IF(Wedstrijden!W1130="x","M2","")</f>
        <v/>
      </c>
      <c r="BU1309" s="17" t="str">
        <f>IF(Wedstrijden!X1130="x","Z1","")</f>
        <v/>
      </c>
      <c r="BV1309" s="17" t="str">
        <f>IF(Wedstrijden!Y1130="x","Z2","")</f>
        <v/>
      </c>
      <c r="BW1309" s="17" t="str">
        <f>IF(COUNTA(Wedstrijden!F1130:N1130)&lt;&gt;0,1,"")</f>
        <v/>
      </c>
      <c r="BX1309" s="17" t="str">
        <f t="shared" si="121"/>
        <v/>
      </c>
      <c r="BY1309" s="17" t="str">
        <f>IF(Wedstrijden!F1130="x","BB","")</f>
        <v/>
      </c>
      <c r="BZ1309" s="17" t="str">
        <f>IF(Wedstrijden!G1130="x","B","")</f>
        <v/>
      </c>
      <c r="CA1309" s="17" t="str">
        <f>IF(Wedstrijden!H1130="x","L1","")</f>
        <v/>
      </c>
      <c r="CB1309" s="17" t="str">
        <f>IF(Wedstrijden!I1130="x","L2","")</f>
        <v/>
      </c>
      <c r="CC1309" s="17" t="str">
        <f>IF(Wedstrijden!J1130="x","M1","")</f>
        <v/>
      </c>
      <c r="CD1309" s="17" t="str">
        <f>IF(Wedstrijden!K1130="x","M2","")</f>
        <v/>
      </c>
      <c r="CE1309" s="17" t="str">
        <f>IF(Wedstrijden!L1130="x","Z1","")</f>
        <v/>
      </c>
      <c r="CF1309" s="17" t="str">
        <f>IF(Wedstrijden!M1130="x","Z2","")</f>
        <v/>
      </c>
      <c r="CG1309" s="17" t="str">
        <f>IF(Wedstrijden!N1130="x","ZZL","")</f>
        <v/>
      </c>
      <c r="CL1309" s="17" t="str">
        <f>IF(COUNTA(Wedstrijden!AG1130:AN1130)&lt;&gt;0,2,"")</f>
        <v/>
      </c>
      <c r="CM1309" s="17" t="str">
        <f t="shared" si="122"/>
        <v/>
      </c>
      <c r="CN1309" s="17" t="str">
        <f>IF(Wedstrijden!AG1130="x","AA","")</f>
        <v/>
      </c>
      <c r="CO1309" s="17" t="str">
        <f>IF(Wedstrijden!AH1130="x","A","")</f>
        <v/>
      </c>
      <c r="CP1309" s="17" t="str">
        <f>IF(Wedstrijden!AI1130="x","BB","")</f>
        <v/>
      </c>
      <c r="CQ1309" s="17" t="str">
        <f>IF(Wedstrijden!AJ1130="x","B","")</f>
        <v/>
      </c>
      <c r="CR1309" s="17" t="str">
        <f>IF(Wedstrijden!AK1130="x","L","")</f>
        <v/>
      </c>
      <c r="CS1309" s="17" t="str">
        <f>IF(Wedstrijden!AL1130="x","M","")</f>
        <v/>
      </c>
      <c r="CT1309" s="17" t="str">
        <f>IF(Wedstrijden!AM1130="x","Z","")</f>
        <v/>
      </c>
      <c r="CU1309" s="17" t="str">
        <f>IF(Wedstrijden!AN1130="x","ZZ","")</f>
        <v/>
      </c>
      <c r="CV1309" s="17" t="str">
        <f>IF(COUNTA(Wedstrijden!Z1130:AF1130)&lt;&gt;0,2,"")</f>
        <v/>
      </c>
      <c r="CW1309" s="17" t="str">
        <f t="shared" si="123"/>
        <v/>
      </c>
      <c r="CX1309" s="17" t="str">
        <f>IF(Wedstrijden!Z1130="x","BB","")</f>
        <v/>
      </c>
      <c r="CY1309" s="17" t="str">
        <f>IF(Wedstrijden!AA1130="x","B","")</f>
        <v/>
      </c>
      <c r="CZ1309" s="17" t="str">
        <f>IF(Wedstrijden!AB1130="x","L","")</f>
        <v/>
      </c>
      <c r="DA1309" s="17" t="str">
        <f>IF(Wedstrijden!AC1130="x","M","")</f>
        <v/>
      </c>
      <c r="DB1309" s="17" t="str">
        <f>IF(Wedstrijden!AD1130="x","Z","")</f>
        <v/>
      </c>
      <c r="DC1309" s="17" t="str">
        <f>IF(Wedstrijden!AE1130="x","ZZ","")</f>
        <v/>
      </c>
      <c r="DD1309" s="17" t="str">
        <f>IF(Wedstrijden!AF1130="x","1.40","")</f>
        <v/>
      </c>
      <c r="DE1309" s="17" t="str">
        <f>IF(COUNTA(Wedstrijden!AP1130:AR1130)&lt;&gt;0,6,"")</f>
        <v/>
      </c>
      <c r="DF1309" s="17" t="str">
        <f t="shared" si="124"/>
        <v/>
      </c>
      <c r="DG1309" s="17" t="str">
        <f>IF(Wedstrijden!AP1130="x","L","")</f>
        <v/>
      </c>
      <c r="DH1309" s="17" t="str">
        <f>IF(Wedstrijden!AQ1130="x","M","")</f>
        <v/>
      </c>
      <c r="DI1309" s="17" t="str">
        <f>IF(Wedstrijden!AR1130="x","Z","")</f>
        <v/>
      </c>
      <c r="DJ1309" s="17" t="str">
        <f>IF(Wedstrijden!AS1130="x","Z","")</f>
        <v/>
      </c>
      <c r="DK1309" s="17" t="str">
        <f>IF(COUNTA(Wedstrijden!AU1130:AW1130)&lt;&gt;0,6,"")</f>
        <v/>
      </c>
      <c r="DL1309" s="17" t="str">
        <f t="shared" si="125"/>
        <v/>
      </c>
      <c r="DM1309" s="17" t="str">
        <f>IF(Wedstrijden!AU1130="x","L","")</f>
        <v/>
      </c>
      <c r="DN1309" s="17" t="str">
        <f>IF(Wedstrijden!AV1130="x","M","")</f>
        <v/>
      </c>
      <c r="DO1309" s="17" t="str">
        <f>IF(Wedstrijden!AW1130="x","Z","")</f>
        <v/>
      </c>
      <c r="DP1309" s="17" t="str">
        <f>IF(Wedstrijden!AX1130="x","Z","")</f>
        <v/>
      </c>
    </row>
    <row r="1310" spans="1:120" ht="14.4" x14ac:dyDescent="0.3">
      <c r="A1310" s="21">
        <f>Wedstrijden!A1131</f>
        <v>0</v>
      </c>
      <c r="B1310" s="17" t="str">
        <f>IFERROR(VLOOKUP(Wedstrijden!#REF!,#REF!,2,FALSE),"")</f>
        <v/>
      </c>
      <c r="C1310" s="17" t="e">
        <f>Wedstrijden!#REF!</f>
        <v>#REF!</v>
      </c>
      <c r="D1310" s="17" t="str">
        <f>IFERROR(VLOOKUP(Wedstrijden!#REF!,#REF!,2,FALSE),"")</f>
        <v/>
      </c>
      <c r="E1310" s="17" t="str">
        <f>IFERROR(VLOOKUP(Wedstrijden!#REF!,#REF!,5,FALSE),"")</f>
        <v/>
      </c>
      <c r="F1310" s="17" t="e">
        <f>IF(Wedstrijden!#REF!&lt;&gt;"",Wedstrijden!#REF!,"")</f>
        <v>#REF!</v>
      </c>
      <c r="G1310" s="17" t="e">
        <f>IF(Wedstrijden!#REF!="Indoor",1,0)</f>
        <v>#REF!</v>
      </c>
      <c r="H1310" s="17" t="e">
        <f>Wedstrijden!#REF!</f>
        <v>#REF!</v>
      </c>
      <c r="I1310" s="17" t="e">
        <f>IF(Wedstrijden!#REF!="Nee",0,IF(Wedstrijden!#REF!="Ja",1,""))</f>
        <v>#REF!</v>
      </c>
      <c r="J1310" s="17" t="e">
        <f>IF(Wedstrijden!#REF!&lt;&gt;"",Wedstrijden!#REF!,"")</f>
        <v>#REF!</v>
      </c>
      <c r="W1310" s="18"/>
      <c r="AE1310" s="18"/>
      <c r="AN1310" s="18"/>
      <c r="AU1310" s="18"/>
      <c r="BA1310" s="18"/>
      <c r="BE1310" s="18"/>
      <c r="BJ1310" s="17" t="str">
        <f>IF(COUNTA(Wedstrijden!O1131:Y1131)&lt;&gt;0,1,"")</f>
        <v/>
      </c>
      <c r="BK1310" s="17" t="str">
        <f t="shared" si="120"/>
        <v/>
      </c>
      <c r="BL1310" s="17" t="str">
        <f>IF(Wedstrijden!O1131="x","AA","")</f>
        <v/>
      </c>
      <c r="BM1310" s="17" t="str">
        <f>IF(Wedstrijden!P1131="x","A","")</f>
        <v/>
      </c>
      <c r="BN1310" s="17" t="str">
        <f>IF(Wedstrijden!Q1131="x","B1","")</f>
        <v/>
      </c>
      <c r="BO1310" s="17" t="e">
        <f>IF(Wedstrijden!#REF!="x","BB","")</f>
        <v>#REF!</v>
      </c>
      <c r="BP1310" s="17" t="str">
        <f>IF(Wedstrijden!S1131="x","B","")</f>
        <v/>
      </c>
      <c r="BQ1310" s="17" t="str">
        <f>IF(Wedstrijden!T1131="x","L1","")</f>
        <v/>
      </c>
      <c r="BR1310" s="17" t="str">
        <f>IF(Wedstrijden!U1131="x","L2","")</f>
        <v/>
      </c>
      <c r="BS1310" s="17" t="str">
        <f>IF(Wedstrijden!V1131="x","M1","")</f>
        <v/>
      </c>
      <c r="BT1310" s="17" t="str">
        <f>IF(Wedstrijden!W1131="x","M2","")</f>
        <v/>
      </c>
      <c r="BU1310" s="17" t="str">
        <f>IF(Wedstrijden!X1131="x","Z1","")</f>
        <v/>
      </c>
      <c r="BV1310" s="17" t="str">
        <f>IF(Wedstrijden!Y1131="x","Z2","")</f>
        <v/>
      </c>
      <c r="BW1310" s="17" t="str">
        <f>IF(COUNTA(Wedstrijden!F1131:N1131)&lt;&gt;0,1,"")</f>
        <v/>
      </c>
      <c r="BX1310" s="17" t="str">
        <f t="shared" si="121"/>
        <v/>
      </c>
      <c r="BY1310" s="17" t="str">
        <f>IF(Wedstrijden!F1131="x","BB","")</f>
        <v/>
      </c>
      <c r="BZ1310" s="17" t="str">
        <f>IF(Wedstrijden!G1131="x","B","")</f>
        <v/>
      </c>
      <c r="CA1310" s="17" t="str">
        <f>IF(Wedstrijden!H1131="x","L1","")</f>
        <v/>
      </c>
      <c r="CB1310" s="17" t="str">
        <f>IF(Wedstrijden!I1131="x","L2","")</f>
        <v/>
      </c>
      <c r="CC1310" s="17" t="str">
        <f>IF(Wedstrijden!J1131="x","M1","")</f>
        <v/>
      </c>
      <c r="CD1310" s="17" t="str">
        <f>IF(Wedstrijden!K1131="x","M2","")</f>
        <v/>
      </c>
      <c r="CE1310" s="17" t="str">
        <f>IF(Wedstrijden!L1131="x","Z1","")</f>
        <v/>
      </c>
      <c r="CF1310" s="17" t="str">
        <f>IF(Wedstrijden!M1131="x","Z2","")</f>
        <v/>
      </c>
      <c r="CG1310" s="17" t="str">
        <f>IF(Wedstrijden!N1131="x","ZZL","")</f>
        <v/>
      </c>
      <c r="CL1310" s="17" t="str">
        <f>IF(COUNTA(Wedstrijden!AG1131:AN1131)&lt;&gt;0,2,"")</f>
        <v/>
      </c>
      <c r="CM1310" s="17" t="str">
        <f t="shared" si="122"/>
        <v/>
      </c>
      <c r="CN1310" s="17" t="str">
        <f>IF(Wedstrijden!AG1131="x","AA","")</f>
        <v/>
      </c>
      <c r="CO1310" s="17" t="str">
        <f>IF(Wedstrijden!AH1131="x","A","")</f>
        <v/>
      </c>
      <c r="CP1310" s="17" t="str">
        <f>IF(Wedstrijden!AI1131="x","BB","")</f>
        <v/>
      </c>
      <c r="CQ1310" s="17" t="str">
        <f>IF(Wedstrijden!AJ1131="x","B","")</f>
        <v/>
      </c>
      <c r="CR1310" s="17" t="str">
        <f>IF(Wedstrijden!AK1131="x","L","")</f>
        <v/>
      </c>
      <c r="CS1310" s="17" t="str">
        <f>IF(Wedstrijden!AL1131="x","M","")</f>
        <v/>
      </c>
      <c r="CT1310" s="17" t="str">
        <f>IF(Wedstrijden!AM1131="x","Z","")</f>
        <v/>
      </c>
      <c r="CU1310" s="17" t="str">
        <f>IF(Wedstrijden!AN1131="x","ZZ","")</f>
        <v/>
      </c>
      <c r="CV1310" s="17" t="str">
        <f>IF(COUNTA(Wedstrijden!Z1131:AF1131)&lt;&gt;0,2,"")</f>
        <v/>
      </c>
      <c r="CW1310" s="17" t="str">
        <f t="shared" si="123"/>
        <v/>
      </c>
      <c r="CX1310" s="17" t="str">
        <f>IF(Wedstrijden!Z1131="x","BB","")</f>
        <v/>
      </c>
      <c r="CY1310" s="17" t="str">
        <f>IF(Wedstrijden!AA1131="x","B","")</f>
        <v/>
      </c>
      <c r="CZ1310" s="17" t="str">
        <f>IF(Wedstrijden!AB1131="x","L","")</f>
        <v/>
      </c>
      <c r="DA1310" s="17" t="str">
        <f>IF(Wedstrijden!AC1131="x","M","")</f>
        <v/>
      </c>
      <c r="DB1310" s="17" t="str">
        <f>IF(Wedstrijden!AD1131="x","Z","")</f>
        <v/>
      </c>
      <c r="DC1310" s="17" t="str">
        <f>IF(Wedstrijden!AE1131="x","ZZ","")</f>
        <v/>
      </c>
      <c r="DD1310" s="17" t="str">
        <f>IF(Wedstrijden!AF1131="x","1.40","")</f>
        <v/>
      </c>
      <c r="DE1310" s="17" t="str">
        <f>IF(COUNTA(Wedstrijden!AP1131:AR1131)&lt;&gt;0,6,"")</f>
        <v/>
      </c>
      <c r="DF1310" s="17" t="str">
        <f t="shared" si="124"/>
        <v/>
      </c>
      <c r="DG1310" s="17" t="str">
        <f>IF(Wedstrijden!AP1131="x","L","")</f>
        <v/>
      </c>
      <c r="DH1310" s="17" t="str">
        <f>IF(Wedstrijden!AQ1131="x","M","")</f>
        <v/>
      </c>
      <c r="DI1310" s="17" t="str">
        <f>IF(Wedstrijden!AR1131="x","Z","")</f>
        <v/>
      </c>
      <c r="DJ1310" s="17" t="str">
        <f>IF(Wedstrijden!AS1131="x","Z","")</f>
        <v/>
      </c>
      <c r="DK1310" s="17" t="str">
        <f>IF(COUNTA(Wedstrijden!AU1131:AW1131)&lt;&gt;0,6,"")</f>
        <v/>
      </c>
      <c r="DL1310" s="17" t="str">
        <f t="shared" si="125"/>
        <v/>
      </c>
      <c r="DM1310" s="17" t="str">
        <f>IF(Wedstrijden!AU1131="x","L","")</f>
        <v/>
      </c>
      <c r="DN1310" s="17" t="str">
        <f>IF(Wedstrijden!AV1131="x","M","")</f>
        <v/>
      </c>
      <c r="DO1310" s="17" t="str">
        <f>IF(Wedstrijden!AW1131="x","Z","")</f>
        <v/>
      </c>
      <c r="DP1310" s="17" t="str">
        <f>IF(Wedstrijden!AX1131="x","Z","")</f>
        <v/>
      </c>
    </row>
    <row r="1311" spans="1:120" ht="14.4" x14ac:dyDescent="0.3">
      <c r="A1311" s="21">
        <f>Wedstrijden!A1132</f>
        <v>0</v>
      </c>
      <c r="B1311" s="17" t="str">
        <f>IFERROR(VLOOKUP(Wedstrijden!#REF!,#REF!,2,FALSE),"")</f>
        <v/>
      </c>
      <c r="C1311" s="17" t="e">
        <f>Wedstrijden!#REF!</f>
        <v>#REF!</v>
      </c>
      <c r="D1311" s="17" t="str">
        <f>IFERROR(VLOOKUP(Wedstrijden!#REF!,#REF!,2,FALSE),"")</f>
        <v/>
      </c>
      <c r="E1311" s="17" t="str">
        <f>IFERROR(VLOOKUP(Wedstrijden!#REF!,#REF!,5,FALSE),"")</f>
        <v/>
      </c>
      <c r="F1311" s="17" t="e">
        <f>IF(Wedstrijden!#REF!&lt;&gt;"",Wedstrijden!#REF!,"")</f>
        <v>#REF!</v>
      </c>
      <c r="G1311" s="17" t="e">
        <f>IF(Wedstrijden!#REF!="Indoor",1,0)</f>
        <v>#REF!</v>
      </c>
      <c r="H1311" s="17" t="e">
        <f>Wedstrijden!#REF!</f>
        <v>#REF!</v>
      </c>
      <c r="I1311" s="17" t="e">
        <f>IF(Wedstrijden!#REF!="Nee",0,IF(Wedstrijden!#REF!="Ja",1,""))</f>
        <v>#REF!</v>
      </c>
      <c r="J1311" s="17" t="e">
        <f>IF(Wedstrijden!#REF!&lt;&gt;"",Wedstrijden!#REF!,"")</f>
        <v>#REF!</v>
      </c>
      <c r="W1311" s="18"/>
      <c r="AE1311" s="18"/>
      <c r="AN1311" s="18"/>
      <c r="AU1311" s="18"/>
      <c r="BA1311" s="18"/>
      <c r="BE1311" s="18"/>
      <c r="BJ1311" s="17" t="str">
        <f>IF(COUNTA(Wedstrijden!O1132:Y1132)&lt;&gt;0,1,"")</f>
        <v/>
      </c>
      <c r="BK1311" s="17" t="str">
        <f t="shared" si="120"/>
        <v/>
      </c>
      <c r="BL1311" s="17" t="str">
        <f>IF(Wedstrijden!O1132="x","AA","")</f>
        <v/>
      </c>
      <c r="BM1311" s="17" t="str">
        <f>IF(Wedstrijden!P1132="x","A","")</f>
        <v/>
      </c>
      <c r="BN1311" s="17" t="str">
        <f>IF(Wedstrijden!Q1132="x","B1","")</f>
        <v/>
      </c>
      <c r="BO1311" s="17" t="e">
        <f>IF(Wedstrijden!#REF!="x","BB","")</f>
        <v>#REF!</v>
      </c>
      <c r="BP1311" s="17" t="str">
        <f>IF(Wedstrijden!S1132="x","B","")</f>
        <v/>
      </c>
      <c r="BQ1311" s="17" t="str">
        <f>IF(Wedstrijden!T1132="x","L1","")</f>
        <v/>
      </c>
      <c r="BR1311" s="17" t="str">
        <f>IF(Wedstrijden!U1132="x","L2","")</f>
        <v/>
      </c>
      <c r="BS1311" s="17" t="str">
        <f>IF(Wedstrijden!V1132="x","M1","")</f>
        <v/>
      </c>
      <c r="BT1311" s="17" t="str">
        <f>IF(Wedstrijden!W1132="x","M2","")</f>
        <v/>
      </c>
      <c r="BU1311" s="17" t="str">
        <f>IF(Wedstrijden!X1132="x","Z1","")</f>
        <v/>
      </c>
      <c r="BV1311" s="17" t="str">
        <f>IF(Wedstrijden!Y1132="x","Z2","")</f>
        <v/>
      </c>
      <c r="BW1311" s="17" t="str">
        <f>IF(COUNTA(Wedstrijden!F1132:N1132)&lt;&gt;0,1,"")</f>
        <v/>
      </c>
      <c r="BX1311" s="17" t="str">
        <f t="shared" si="121"/>
        <v/>
      </c>
      <c r="BY1311" s="17" t="str">
        <f>IF(Wedstrijden!F1132="x","BB","")</f>
        <v/>
      </c>
      <c r="BZ1311" s="17" t="str">
        <f>IF(Wedstrijden!G1132="x","B","")</f>
        <v/>
      </c>
      <c r="CA1311" s="17" t="str">
        <f>IF(Wedstrijden!H1132="x","L1","")</f>
        <v/>
      </c>
      <c r="CB1311" s="17" t="str">
        <f>IF(Wedstrijden!I1132="x","L2","")</f>
        <v/>
      </c>
      <c r="CC1311" s="17" t="str">
        <f>IF(Wedstrijden!J1132="x","M1","")</f>
        <v/>
      </c>
      <c r="CD1311" s="17" t="str">
        <f>IF(Wedstrijden!K1132="x","M2","")</f>
        <v/>
      </c>
      <c r="CE1311" s="17" t="str">
        <f>IF(Wedstrijden!L1132="x","Z1","")</f>
        <v/>
      </c>
      <c r="CF1311" s="17" t="str">
        <f>IF(Wedstrijden!M1132="x","Z2","")</f>
        <v/>
      </c>
      <c r="CG1311" s="17" t="str">
        <f>IF(Wedstrijden!N1132="x","ZZL","")</f>
        <v/>
      </c>
      <c r="CL1311" s="17" t="str">
        <f>IF(COUNTA(Wedstrijden!AG1132:AN1132)&lt;&gt;0,2,"")</f>
        <v/>
      </c>
      <c r="CM1311" s="17" t="str">
        <f t="shared" si="122"/>
        <v/>
      </c>
      <c r="CN1311" s="17" t="str">
        <f>IF(Wedstrijden!AG1132="x","AA","")</f>
        <v/>
      </c>
      <c r="CO1311" s="17" t="str">
        <f>IF(Wedstrijden!AH1132="x","A","")</f>
        <v/>
      </c>
      <c r="CP1311" s="17" t="str">
        <f>IF(Wedstrijden!AI1132="x","BB","")</f>
        <v/>
      </c>
      <c r="CQ1311" s="17" t="str">
        <f>IF(Wedstrijden!AJ1132="x","B","")</f>
        <v/>
      </c>
      <c r="CR1311" s="17" t="str">
        <f>IF(Wedstrijden!AK1132="x","L","")</f>
        <v/>
      </c>
      <c r="CS1311" s="17" t="str">
        <f>IF(Wedstrijden!AL1132="x","M","")</f>
        <v/>
      </c>
      <c r="CT1311" s="17" t="str">
        <f>IF(Wedstrijden!AM1132="x","Z","")</f>
        <v/>
      </c>
      <c r="CU1311" s="17" t="str">
        <f>IF(Wedstrijden!AN1132="x","ZZ","")</f>
        <v/>
      </c>
      <c r="CV1311" s="17" t="str">
        <f>IF(COUNTA(Wedstrijden!Z1132:AF1132)&lt;&gt;0,2,"")</f>
        <v/>
      </c>
      <c r="CW1311" s="17" t="str">
        <f t="shared" si="123"/>
        <v/>
      </c>
      <c r="CX1311" s="17" t="str">
        <f>IF(Wedstrijden!Z1132="x","BB","")</f>
        <v/>
      </c>
      <c r="CY1311" s="17" t="str">
        <f>IF(Wedstrijden!AA1132="x","B","")</f>
        <v/>
      </c>
      <c r="CZ1311" s="17" t="str">
        <f>IF(Wedstrijden!AB1132="x","L","")</f>
        <v/>
      </c>
      <c r="DA1311" s="17" t="str">
        <f>IF(Wedstrijden!AC1132="x","M","")</f>
        <v/>
      </c>
      <c r="DB1311" s="17" t="str">
        <f>IF(Wedstrijden!AD1132="x","Z","")</f>
        <v/>
      </c>
      <c r="DC1311" s="17" t="str">
        <f>IF(Wedstrijden!AE1132="x","ZZ","")</f>
        <v/>
      </c>
      <c r="DD1311" s="17" t="str">
        <f>IF(Wedstrijden!AF1132="x","1.40","")</f>
        <v/>
      </c>
      <c r="DE1311" s="17" t="str">
        <f>IF(COUNTA(Wedstrijden!AP1132:AR1132)&lt;&gt;0,6,"")</f>
        <v/>
      </c>
      <c r="DF1311" s="17" t="str">
        <f t="shared" si="124"/>
        <v/>
      </c>
      <c r="DG1311" s="17" t="str">
        <f>IF(Wedstrijden!AP1132="x","L","")</f>
        <v/>
      </c>
      <c r="DH1311" s="17" t="str">
        <f>IF(Wedstrijden!AQ1132="x","M","")</f>
        <v/>
      </c>
      <c r="DI1311" s="17" t="str">
        <f>IF(Wedstrijden!AR1132="x","Z","")</f>
        <v/>
      </c>
      <c r="DJ1311" s="17" t="str">
        <f>IF(Wedstrijden!AS1132="x","Z","")</f>
        <v/>
      </c>
      <c r="DK1311" s="17" t="str">
        <f>IF(COUNTA(Wedstrijden!AU1132:AW1132)&lt;&gt;0,6,"")</f>
        <v/>
      </c>
      <c r="DL1311" s="17" t="str">
        <f t="shared" si="125"/>
        <v/>
      </c>
      <c r="DM1311" s="17" t="str">
        <f>IF(Wedstrijden!AU1132="x","L","")</f>
        <v/>
      </c>
      <c r="DN1311" s="17" t="str">
        <f>IF(Wedstrijden!AV1132="x","M","")</f>
        <v/>
      </c>
      <c r="DO1311" s="17" t="str">
        <f>IF(Wedstrijden!AW1132="x","Z","")</f>
        <v/>
      </c>
      <c r="DP1311" s="17" t="str">
        <f>IF(Wedstrijden!AX1132="x","Z","")</f>
        <v/>
      </c>
    </row>
    <row r="1312" spans="1:120" ht="14.4" x14ac:dyDescent="0.3">
      <c r="A1312" s="21">
        <f>Wedstrijden!A1133</f>
        <v>0</v>
      </c>
      <c r="B1312" s="17" t="str">
        <f>IFERROR(VLOOKUP(Wedstrijden!#REF!,#REF!,2,FALSE),"")</f>
        <v/>
      </c>
      <c r="C1312" s="17" t="e">
        <f>Wedstrijden!#REF!</f>
        <v>#REF!</v>
      </c>
      <c r="D1312" s="17" t="str">
        <f>IFERROR(VLOOKUP(Wedstrijden!#REF!,#REF!,2,FALSE),"")</f>
        <v/>
      </c>
      <c r="E1312" s="17" t="str">
        <f>IFERROR(VLOOKUP(Wedstrijden!#REF!,#REF!,5,FALSE),"")</f>
        <v/>
      </c>
      <c r="F1312" s="17" t="e">
        <f>IF(Wedstrijden!#REF!&lt;&gt;"",Wedstrijden!#REF!,"")</f>
        <v>#REF!</v>
      </c>
      <c r="G1312" s="17" t="e">
        <f>IF(Wedstrijden!#REF!="Indoor",1,0)</f>
        <v>#REF!</v>
      </c>
      <c r="H1312" s="17" t="e">
        <f>Wedstrijden!#REF!</f>
        <v>#REF!</v>
      </c>
      <c r="I1312" s="17" t="e">
        <f>IF(Wedstrijden!#REF!="Nee",0,IF(Wedstrijden!#REF!="Ja",1,""))</f>
        <v>#REF!</v>
      </c>
      <c r="J1312" s="17" t="e">
        <f>IF(Wedstrijden!#REF!&lt;&gt;"",Wedstrijden!#REF!,"")</f>
        <v>#REF!</v>
      </c>
      <c r="W1312" s="18"/>
      <c r="AE1312" s="18"/>
      <c r="AN1312" s="18"/>
      <c r="AU1312" s="18"/>
      <c r="BA1312" s="18"/>
      <c r="BE1312" s="18"/>
      <c r="BJ1312" s="17" t="str">
        <f>IF(COUNTA(Wedstrijden!O1133:Y1133)&lt;&gt;0,1,"")</f>
        <v/>
      </c>
      <c r="BK1312" s="17" t="str">
        <f t="shared" si="120"/>
        <v/>
      </c>
      <c r="BL1312" s="17" t="str">
        <f>IF(Wedstrijden!O1133="x","AA","")</f>
        <v/>
      </c>
      <c r="BM1312" s="17" t="str">
        <f>IF(Wedstrijden!P1133="x","A","")</f>
        <v/>
      </c>
      <c r="BN1312" s="17" t="str">
        <f>IF(Wedstrijden!Q1133="x","B1","")</f>
        <v/>
      </c>
      <c r="BO1312" s="17" t="e">
        <f>IF(Wedstrijden!#REF!="x","BB","")</f>
        <v>#REF!</v>
      </c>
      <c r="BP1312" s="17" t="str">
        <f>IF(Wedstrijden!S1133="x","B","")</f>
        <v/>
      </c>
      <c r="BQ1312" s="17" t="str">
        <f>IF(Wedstrijden!T1133="x","L1","")</f>
        <v/>
      </c>
      <c r="BR1312" s="17" t="str">
        <f>IF(Wedstrijden!U1133="x","L2","")</f>
        <v/>
      </c>
      <c r="BS1312" s="17" t="str">
        <f>IF(Wedstrijden!V1133="x","M1","")</f>
        <v/>
      </c>
      <c r="BT1312" s="17" t="str">
        <f>IF(Wedstrijden!W1133="x","M2","")</f>
        <v/>
      </c>
      <c r="BU1312" s="17" t="str">
        <f>IF(Wedstrijden!X1133="x","Z1","")</f>
        <v/>
      </c>
      <c r="BV1312" s="17" t="str">
        <f>IF(Wedstrijden!Y1133="x","Z2","")</f>
        <v/>
      </c>
      <c r="BW1312" s="17" t="str">
        <f>IF(COUNTA(Wedstrijden!F1133:N1133)&lt;&gt;0,1,"")</f>
        <v/>
      </c>
      <c r="BX1312" s="17" t="str">
        <f t="shared" si="121"/>
        <v/>
      </c>
      <c r="BY1312" s="17" t="str">
        <f>IF(Wedstrijden!F1133="x","BB","")</f>
        <v/>
      </c>
      <c r="BZ1312" s="17" t="str">
        <f>IF(Wedstrijden!G1133="x","B","")</f>
        <v/>
      </c>
      <c r="CA1312" s="17" t="str">
        <f>IF(Wedstrijden!H1133="x","L1","")</f>
        <v/>
      </c>
      <c r="CB1312" s="17" t="str">
        <f>IF(Wedstrijden!I1133="x","L2","")</f>
        <v/>
      </c>
      <c r="CC1312" s="17" t="str">
        <f>IF(Wedstrijden!J1133="x","M1","")</f>
        <v/>
      </c>
      <c r="CD1312" s="17" t="str">
        <f>IF(Wedstrijden!K1133="x","M2","")</f>
        <v/>
      </c>
      <c r="CE1312" s="17" t="str">
        <f>IF(Wedstrijden!L1133="x","Z1","")</f>
        <v/>
      </c>
      <c r="CF1312" s="17" t="str">
        <f>IF(Wedstrijden!M1133="x","Z2","")</f>
        <v/>
      </c>
      <c r="CG1312" s="17" t="str">
        <f>IF(Wedstrijden!N1133="x","ZZL","")</f>
        <v/>
      </c>
      <c r="CL1312" s="17" t="str">
        <f>IF(COUNTA(Wedstrijden!AG1133:AN1133)&lt;&gt;0,2,"")</f>
        <v/>
      </c>
      <c r="CM1312" s="17" t="str">
        <f t="shared" si="122"/>
        <v/>
      </c>
      <c r="CN1312" s="17" t="str">
        <f>IF(Wedstrijden!AG1133="x","AA","")</f>
        <v/>
      </c>
      <c r="CO1312" s="17" t="str">
        <f>IF(Wedstrijden!AH1133="x","A","")</f>
        <v/>
      </c>
      <c r="CP1312" s="17" t="str">
        <f>IF(Wedstrijden!AI1133="x","BB","")</f>
        <v/>
      </c>
      <c r="CQ1312" s="17" t="str">
        <f>IF(Wedstrijden!AJ1133="x","B","")</f>
        <v/>
      </c>
      <c r="CR1312" s="17" t="str">
        <f>IF(Wedstrijden!AK1133="x","L","")</f>
        <v/>
      </c>
      <c r="CS1312" s="17" t="str">
        <f>IF(Wedstrijden!AL1133="x","M","")</f>
        <v/>
      </c>
      <c r="CT1312" s="17" t="str">
        <f>IF(Wedstrijden!AM1133="x","Z","")</f>
        <v/>
      </c>
      <c r="CU1312" s="17" t="str">
        <f>IF(Wedstrijden!AN1133="x","ZZ","")</f>
        <v/>
      </c>
      <c r="CV1312" s="17" t="str">
        <f>IF(COUNTA(Wedstrijden!Z1133:AF1133)&lt;&gt;0,2,"")</f>
        <v/>
      </c>
      <c r="CW1312" s="17" t="str">
        <f t="shared" si="123"/>
        <v/>
      </c>
      <c r="CX1312" s="17" t="str">
        <f>IF(Wedstrijden!Z1133="x","BB","")</f>
        <v/>
      </c>
      <c r="CY1312" s="17" t="str">
        <f>IF(Wedstrijden!AA1133="x","B","")</f>
        <v/>
      </c>
      <c r="CZ1312" s="17" t="str">
        <f>IF(Wedstrijden!AB1133="x","L","")</f>
        <v/>
      </c>
      <c r="DA1312" s="17" t="str">
        <f>IF(Wedstrijden!AC1133="x","M","")</f>
        <v/>
      </c>
      <c r="DB1312" s="17" t="str">
        <f>IF(Wedstrijden!AD1133="x","Z","")</f>
        <v/>
      </c>
      <c r="DC1312" s="17" t="str">
        <f>IF(Wedstrijden!AE1133="x","ZZ","")</f>
        <v/>
      </c>
      <c r="DD1312" s="17" t="str">
        <f>IF(Wedstrijden!AF1133="x","1.40","")</f>
        <v/>
      </c>
      <c r="DE1312" s="17" t="str">
        <f>IF(COUNTA(Wedstrijden!AP1133:AR1133)&lt;&gt;0,6,"")</f>
        <v/>
      </c>
      <c r="DF1312" s="17" t="str">
        <f t="shared" si="124"/>
        <v/>
      </c>
      <c r="DG1312" s="17" t="str">
        <f>IF(Wedstrijden!AP1133="x","L","")</f>
        <v/>
      </c>
      <c r="DH1312" s="17" t="str">
        <f>IF(Wedstrijden!AQ1133="x","M","")</f>
        <v/>
      </c>
      <c r="DI1312" s="17" t="str">
        <f>IF(Wedstrijden!AR1133="x","Z","")</f>
        <v/>
      </c>
      <c r="DJ1312" s="17" t="str">
        <f>IF(Wedstrijden!AS1133="x","Z","")</f>
        <v/>
      </c>
      <c r="DK1312" s="17" t="str">
        <f>IF(COUNTA(Wedstrijden!AU1133:AW1133)&lt;&gt;0,6,"")</f>
        <v/>
      </c>
      <c r="DL1312" s="17" t="str">
        <f t="shared" si="125"/>
        <v/>
      </c>
      <c r="DM1312" s="17" t="str">
        <f>IF(Wedstrijden!AU1133="x","L","")</f>
        <v/>
      </c>
      <c r="DN1312" s="17" t="str">
        <f>IF(Wedstrijden!AV1133="x","M","")</f>
        <v/>
      </c>
      <c r="DO1312" s="17" t="str">
        <f>IF(Wedstrijden!AW1133="x","Z","")</f>
        <v/>
      </c>
      <c r="DP1312" s="17" t="str">
        <f>IF(Wedstrijden!AX1133="x","Z","")</f>
        <v/>
      </c>
    </row>
    <row r="1313" spans="1:120" ht="14.4" x14ac:dyDescent="0.3">
      <c r="A1313" s="21">
        <f>Wedstrijden!A1134</f>
        <v>0</v>
      </c>
      <c r="B1313" s="17" t="str">
        <f>IFERROR(VLOOKUP(Wedstrijden!#REF!,#REF!,2,FALSE),"")</f>
        <v/>
      </c>
      <c r="C1313" s="17" t="e">
        <f>Wedstrijden!#REF!</f>
        <v>#REF!</v>
      </c>
      <c r="D1313" s="17" t="str">
        <f>IFERROR(VLOOKUP(Wedstrijden!#REF!,#REF!,2,FALSE),"")</f>
        <v/>
      </c>
      <c r="E1313" s="17" t="str">
        <f>IFERROR(VLOOKUP(Wedstrijden!#REF!,#REF!,5,FALSE),"")</f>
        <v/>
      </c>
      <c r="F1313" s="17" t="e">
        <f>IF(Wedstrijden!#REF!&lt;&gt;"",Wedstrijden!#REF!,"")</f>
        <v>#REF!</v>
      </c>
      <c r="G1313" s="17" t="e">
        <f>IF(Wedstrijden!#REF!="Indoor",1,0)</f>
        <v>#REF!</v>
      </c>
      <c r="H1313" s="17" t="e">
        <f>Wedstrijden!#REF!</f>
        <v>#REF!</v>
      </c>
      <c r="I1313" s="17" t="e">
        <f>IF(Wedstrijden!#REF!="Nee",0,IF(Wedstrijden!#REF!="Ja",1,""))</f>
        <v>#REF!</v>
      </c>
      <c r="J1313" s="17" t="e">
        <f>IF(Wedstrijden!#REF!&lt;&gt;"",Wedstrijden!#REF!,"")</f>
        <v>#REF!</v>
      </c>
      <c r="W1313" s="18"/>
      <c r="AE1313" s="18"/>
      <c r="AN1313" s="18"/>
      <c r="AU1313" s="18"/>
      <c r="BA1313" s="18"/>
      <c r="BE1313" s="18"/>
      <c r="BJ1313" s="17" t="str">
        <f>IF(COUNTA(Wedstrijden!O1134:Y1134)&lt;&gt;0,1,"")</f>
        <v/>
      </c>
      <c r="BK1313" s="17" t="str">
        <f t="shared" si="120"/>
        <v/>
      </c>
      <c r="BL1313" s="17" t="str">
        <f>IF(Wedstrijden!O1134="x","AA","")</f>
        <v/>
      </c>
      <c r="BM1313" s="17" t="str">
        <f>IF(Wedstrijden!P1134="x","A","")</f>
        <v/>
      </c>
      <c r="BN1313" s="17" t="str">
        <f>IF(Wedstrijden!Q1134="x","B1","")</f>
        <v/>
      </c>
      <c r="BO1313" s="17" t="e">
        <f>IF(Wedstrijden!#REF!="x","BB","")</f>
        <v>#REF!</v>
      </c>
      <c r="BP1313" s="17" t="str">
        <f>IF(Wedstrijden!S1134="x","B","")</f>
        <v/>
      </c>
      <c r="BQ1313" s="17" t="str">
        <f>IF(Wedstrijden!T1134="x","L1","")</f>
        <v/>
      </c>
      <c r="BR1313" s="17" t="str">
        <f>IF(Wedstrijden!U1134="x","L2","")</f>
        <v/>
      </c>
      <c r="BS1313" s="17" t="str">
        <f>IF(Wedstrijden!V1134="x","M1","")</f>
        <v/>
      </c>
      <c r="BT1313" s="17" t="str">
        <f>IF(Wedstrijden!W1134="x","M2","")</f>
        <v/>
      </c>
      <c r="BU1313" s="17" t="str">
        <f>IF(Wedstrijden!X1134="x","Z1","")</f>
        <v/>
      </c>
      <c r="BV1313" s="17" t="str">
        <f>IF(Wedstrijden!Y1134="x","Z2","")</f>
        <v/>
      </c>
      <c r="BW1313" s="17" t="str">
        <f>IF(COUNTA(Wedstrijden!F1134:N1134)&lt;&gt;0,1,"")</f>
        <v/>
      </c>
      <c r="BX1313" s="17" t="str">
        <f t="shared" si="121"/>
        <v/>
      </c>
      <c r="BY1313" s="17" t="str">
        <f>IF(Wedstrijden!F1134="x","BB","")</f>
        <v/>
      </c>
      <c r="BZ1313" s="17" t="str">
        <f>IF(Wedstrijden!G1134="x","B","")</f>
        <v/>
      </c>
      <c r="CA1313" s="17" t="str">
        <f>IF(Wedstrijden!H1134="x","L1","")</f>
        <v/>
      </c>
      <c r="CB1313" s="17" t="str">
        <f>IF(Wedstrijden!I1134="x","L2","")</f>
        <v/>
      </c>
      <c r="CC1313" s="17" t="str">
        <f>IF(Wedstrijden!J1134="x","M1","")</f>
        <v/>
      </c>
      <c r="CD1313" s="17" t="str">
        <f>IF(Wedstrijden!K1134="x","M2","")</f>
        <v/>
      </c>
      <c r="CE1313" s="17" t="str">
        <f>IF(Wedstrijden!L1134="x","Z1","")</f>
        <v/>
      </c>
      <c r="CF1313" s="17" t="str">
        <f>IF(Wedstrijden!M1134="x","Z2","")</f>
        <v/>
      </c>
      <c r="CG1313" s="17" t="str">
        <f>IF(Wedstrijden!N1134="x","ZZL","")</f>
        <v/>
      </c>
      <c r="CL1313" s="17" t="str">
        <f>IF(COUNTA(Wedstrijden!AG1134:AN1134)&lt;&gt;0,2,"")</f>
        <v/>
      </c>
      <c r="CM1313" s="17" t="str">
        <f t="shared" si="122"/>
        <v/>
      </c>
      <c r="CN1313" s="17" t="str">
        <f>IF(Wedstrijden!AG1134="x","AA","")</f>
        <v/>
      </c>
      <c r="CO1313" s="17" t="str">
        <f>IF(Wedstrijden!AH1134="x","A","")</f>
        <v/>
      </c>
      <c r="CP1313" s="17" t="str">
        <f>IF(Wedstrijden!AI1134="x","BB","")</f>
        <v/>
      </c>
      <c r="CQ1313" s="17" t="str">
        <f>IF(Wedstrijden!AJ1134="x","B","")</f>
        <v/>
      </c>
      <c r="CR1313" s="17" t="str">
        <f>IF(Wedstrijden!AK1134="x","L","")</f>
        <v/>
      </c>
      <c r="CS1313" s="17" t="str">
        <f>IF(Wedstrijden!AL1134="x","M","")</f>
        <v/>
      </c>
      <c r="CT1313" s="17" t="str">
        <f>IF(Wedstrijden!AM1134="x","Z","")</f>
        <v/>
      </c>
      <c r="CU1313" s="17" t="str">
        <f>IF(Wedstrijden!AN1134="x","ZZ","")</f>
        <v/>
      </c>
      <c r="CV1313" s="17" t="str">
        <f>IF(COUNTA(Wedstrijden!Z1134:AF1134)&lt;&gt;0,2,"")</f>
        <v/>
      </c>
      <c r="CW1313" s="17" t="str">
        <f t="shared" si="123"/>
        <v/>
      </c>
      <c r="CX1313" s="17" t="str">
        <f>IF(Wedstrijden!Z1134="x","BB","")</f>
        <v/>
      </c>
      <c r="CY1313" s="17" t="str">
        <f>IF(Wedstrijden!AA1134="x","B","")</f>
        <v/>
      </c>
      <c r="CZ1313" s="17" t="str">
        <f>IF(Wedstrijden!AB1134="x","L","")</f>
        <v/>
      </c>
      <c r="DA1313" s="17" t="str">
        <f>IF(Wedstrijden!AC1134="x","M","")</f>
        <v/>
      </c>
      <c r="DB1313" s="17" t="str">
        <f>IF(Wedstrijden!AD1134="x","Z","")</f>
        <v/>
      </c>
      <c r="DC1313" s="17" t="str">
        <f>IF(Wedstrijden!AE1134="x","ZZ","")</f>
        <v/>
      </c>
      <c r="DD1313" s="17" t="str">
        <f>IF(Wedstrijden!AF1134="x","1.40","")</f>
        <v/>
      </c>
      <c r="DE1313" s="17" t="str">
        <f>IF(COUNTA(Wedstrijden!AP1134:AR1134)&lt;&gt;0,6,"")</f>
        <v/>
      </c>
      <c r="DF1313" s="17" t="str">
        <f t="shared" si="124"/>
        <v/>
      </c>
      <c r="DG1313" s="17" t="str">
        <f>IF(Wedstrijden!AP1134="x","L","")</f>
        <v/>
      </c>
      <c r="DH1313" s="17" t="str">
        <f>IF(Wedstrijden!AQ1134="x","M","")</f>
        <v/>
      </c>
      <c r="DI1313" s="17" t="str">
        <f>IF(Wedstrijden!AR1134="x","Z","")</f>
        <v/>
      </c>
      <c r="DJ1313" s="17" t="str">
        <f>IF(Wedstrijden!AS1134="x","Z","")</f>
        <v/>
      </c>
      <c r="DK1313" s="17" t="str">
        <f>IF(COUNTA(Wedstrijden!AU1134:AW1134)&lt;&gt;0,6,"")</f>
        <v/>
      </c>
      <c r="DL1313" s="17" t="str">
        <f t="shared" si="125"/>
        <v/>
      </c>
      <c r="DM1313" s="17" t="str">
        <f>IF(Wedstrijden!AU1134="x","L","")</f>
        <v/>
      </c>
      <c r="DN1313" s="17" t="str">
        <f>IF(Wedstrijden!AV1134="x","M","")</f>
        <v/>
      </c>
      <c r="DO1313" s="17" t="str">
        <f>IF(Wedstrijden!AW1134="x","Z","")</f>
        <v/>
      </c>
      <c r="DP1313" s="17" t="str">
        <f>IF(Wedstrijden!AX1134="x","Z","")</f>
        <v/>
      </c>
    </row>
    <row r="1314" spans="1:120" ht="14.4" x14ac:dyDescent="0.3">
      <c r="A1314" s="21">
        <f>Wedstrijden!A1135</f>
        <v>0</v>
      </c>
      <c r="B1314" s="17" t="str">
        <f>IFERROR(VLOOKUP(Wedstrijden!#REF!,#REF!,2,FALSE),"")</f>
        <v/>
      </c>
      <c r="C1314" s="17" t="e">
        <f>Wedstrijden!#REF!</f>
        <v>#REF!</v>
      </c>
      <c r="D1314" s="17" t="str">
        <f>IFERROR(VLOOKUP(Wedstrijden!#REF!,#REF!,2,FALSE),"")</f>
        <v/>
      </c>
      <c r="E1314" s="17" t="str">
        <f>IFERROR(VLOOKUP(Wedstrijden!#REF!,#REF!,5,FALSE),"")</f>
        <v/>
      </c>
      <c r="F1314" s="17" t="e">
        <f>IF(Wedstrijden!#REF!&lt;&gt;"",Wedstrijden!#REF!,"")</f>
        <v>#REF!</v>
      </c>
      <c r="G1314" s="17" t="e">
        <f>IF(Wedstrijden!#REF!="Indoor",1,0)</f>
        <v>#REF!</v>
      </c>
      <c r="H1314" s="17" t="e">
        <f>Wedstrijden!#REF!</f>
        <v>#REF!</v>
      </c>
      <c r="I1314" s="17" t="e">
        <f>IF(Wedstrijden!#REF!="Nee",0,IF(Wedstrijden!#REF!="Ja",1,""))</f>
        <v>#REF!</v>
      </c>
      <c r="J1314" s="17" t="e">
        <f>IF(Wedstrijden!#REF!&lt;&gt;"",Wedstrijden!#REF!,"")</f>
        <v>#REF!</v>
      </c>
      <c r="W1314" s="18"/>
      <c r="AE1314" s="18"/>
      <c r="AN1314" s="18"/>
      <c r="AU1314" s="18"/>
      <c r="BA1314" s="18"/>
      <c r="BE1314" s="18"/>
      <c r="BJ1314" s="17" t="str">
        <f>IF(COUNTA(Wedstrijden!O1135:Y1135)&lt;&gt;0,1,"")</f>
        <v/>
      </c>
      <c r="BK1314" s="17" t="str">
        <f t="shared" si="120"/>
        <v/>
      </c>
      <c r="BL1314" s="17" t="str">
        <f>IF(Wedstrijden!O1135="x","AA","")</f>
        <v/>
      </c>
      <c r="BM1314" s="17" t="str">
        <f>IF(Wedstrijden!P1135="x","A","")</f>
        <v/>
      </c>
      <c r="BN1314" s="17" t="str">
        <f>IF(Wedstrijden!Q1135="x","B1","")</f>
        <v/>
      </c>
      <c r="BO1314" s="17" t="e">
        <f>IF(Wedstrijden!#REF!="x","BB","")</f>
        <v>#REF!</v>
      </c>
      <c r="BP1314" s="17" t="str">
        <f>IF(Wedstrijden!S1135="x","B","")</f>
        <v/>
      </c>
      <c r="BQ1314" s="17" t="str">
        <f>IF(Wedstrijden!T1135="x","L1","")</f>
        <v/>
      </c>
      <c r="BR1314" s="17" t="str">
        <f>IF(Wedstrijden!U1135="x","L2","")</f>
        <v/>
      </c>
      <c r="BS1314" s="17" t="str">
        <f>IF(Wedstrijden!V1135="x","M1","")</f>
        <v/>
      </c>
      <c r="BT1314" s="17" t="str">
        <f>IF(Wedstrijden!W1135="x","M2","")</f>
        <v/>
      </c>
      <c r="BU1314" s="17" t="str">
        <f>IF(Wedstrijden!X1135="x","Z1","")</f>
        <v/>
      </c>
      <c r="BV1314" s="17" t="str">
        <f>IF(Wedstrijden!Y1135="x","Z2","")</f>
        <v/>
      </c>
      <c r="BW1314" s="17" t="str">
        <f>IF(COUNTA(Wedstrijden!F1135:N1135)&lt;&gt;0,1,"")</f>
        <v/>
      </c>
      <c r="BX1314" s="17" t="str">
        <f t="shared" si="121"/>
        <v/>
      </c>
      <c r="BY1314" s="17" t="str">
        <f>IF(Wedstrijden!F1135="x","BB","")</f>
        <v/>
      </c>
      <c r="BZ1314" s="17" t="str">
        <f>IF(Wedstrijden!G1135="x","B","")</f>
        <v/>
      </c>
      <c r="CA1314" s="17" t="str">
        <f>IF(Wedstrijden!H1135="x","L1","")</f>
        <v/>
      </c>
      <c r="CB1314" s="17" t="str">
        <f>IF(Wedstrijden!I1135="x","L2","")</f>
        <v/>
      </c>
      <c r="CC1314" s="17" t="str">
        <f>IF(Wedstrijden!J1135="x","M1","")</f>
        <v/>
      </c>
      <c r="CD1314" s="17" t="str">
        <f>IF(Wedstrijden!K1135="x","M2","")</f>
        <v/>
      </c>
      <c r="CE1314" s="17" t="str">
        <f>IF(Wedstrijden!L1135="x","Z1","")</f>
        <v/>
      </c>
      <c r="CF1314" s="17" t="str">
        <f>IF(Wedstrijden!M1135="x","Z2","")</f>
        <v/>
      </c>
      <c r="CG1314" s="17" t="str">
        <f>IF(Wedstrijden!N1135="x","ZZL","")</f>
        <v/>
      </c>
      <c r="CL1314" s="17" t="str">
        <f>IF(COUNTA(Wedstrijden!AG1135:AN1135)&lt;&gt;0,2,"")</f>
        <v/>
      </c>
      <c r="CM1314" s="17" t="str">
        <f t="shared" si="122"/>
        <v/>
      </c>
      <c r="CN1314" s="17" t="str">
        <f>IF(Wedstrijden!AG1135="x","AA","")</f>
        <v/>
      </c>
      <c r="CO1314" s="17" t="str">
        <f>IF(Wedstrijden!AH1135="x","A","")</f>
        <v/>
      </c>
      <c r="CP1314" s="17" t="str">
        <f>IF(Wedstrijden!AI1135="x","BB","")</f>
        <v/>
      </c>
      <c r="CQ1314" s="17" t="str">
        <f>IF(Wedstrijden!AJ1135="x","B","")</f>
        <v/>
      </c>
      <c r="CR1314" s="17" t="str">
        <f>IF(Wedstrijden!AK1135="x","L","")</f>
        <v/>
      </c>
      <c r="CS1314" s="17" t="str">
        <f>IF(Wedstrijden!AL1135="x","M","")</f>
        <v/>
      </c>
      <c r="CT1314" s="17" t="str">
        <f>IF(Wedstrijden!AM1135="x","Z","")</f>
        <v/>
      </c>
      <c r="CU1314" s="17" t="str">
        <f>IF(Wedstrijden!AN1135="x","ZZ","")</f>
        <v/>
      </c>
      <c r="CV1314" s="17" t="str">
        <f>IF(COUNTA(Wedstrijden!Z1135:AF1135)&lt;&gt;0,2,"")</f>
        <v/>
      </c>
      <c r="CW1314" s="17" t="str">
        <f t="shared" si="123"/>
        <v/>
      </c>
      <c r="CX1314" s="17" t="str">
        <f>IF(Wedstrijden!Z1135="x","BB","")</f>
        <v/>
      </c>
      <c r="CY1314" s="17" t="str">
        <f>IF(Wedstrijden!AA1135="x","B","")</f>
        <v/>
      </c>
      <c r="CZ1314" s="17" t="str">
        <f>IF(Wedstrijden!AB1135="x","L","")</f>
        <v/>
      </c>
      <c r="DA1314" s="17" t="str">
        <f>IF(Wedstrijden!AC1135="x","M","")</f>
        <v/>
      </c>
      <c r="DB1314" s="17" t="str">
        <f>IF(Wedstrijden!AD1135="x","Z","")</f>
        <v/>
      </c>
      <c r="DC1314" s="17" t="str">
        <f>IF(Wedstrijden!AE1135="x","ZZ","")</f>
        <v/>
      </c>
      <c r="DD1314" s="17" t="str">
        <f>IF(Wedstrijden!AF1135="x","1.40","")</f>
        <v/>
      </c>
      <c r="DE1314" s="17" t="str">
        <f>IF(COUNTA(Wedstrijden!AP1135:AR1135)&lt;&gt;0,6,"")</f>
        <v/>
      </c>
      <c r="DF1314" s="17" t="str">
        <f t="shared" si="124"/>
        <v/>
      </c>
      <c r="DG1314" s="17" t="str">
        <f>IF(Wedstrijden!AP1135="x","L","")</f>
        <v/>
      </c>
      <c r="DH1314" s="17" t="str">
        <f>IF(Wedstrijden!AQ1135="x","M","")</f>
        <v/>
      </c>
      <c r="DI1314" s="17" t="str">
        <f>IF(Wedstrijden!AR1135="x","Z","")</f>
        <v/>
      </c>
      <c r="DJ1314" s="17" t="str">
        <f>IF(Wedstrijden!AS1135="x","Z","")</f>
        <v/>
      </c>
      <c r="DK1314" s="17" t="str">
        <f>IF(COUNTA(Wedstrijden!AU1135:AW1135)&lt;&gt;0,6,"")</f>
        <v/>
      </c>
      <c r="DL1314" s="17" t="str">
        <f t="shared" si="125"/>
        <v/>
      </c>
      <c r="DM1314" s="17" t="str">
        <f>IF(Wedstrijden!AU1135="x","L","")</f>
        <v/>
      </c>
      <c r="DN1314" s="17" t="str">
        <f>IF(Wedstrijden!AV1135="x","M","")</f>
        <v/>
      </c>
      <c r="DO1314" s="17" t="str">
        <f>IF(Wedstrijden!AW1135="x","Z","")</f>
        <v/>
      </c>
      <c r="DP1314" s="17" t="str">
        <f>IF(Wedstrijden!AX1135="x","Z","")</f>
        <v/>
      </c>
    </row>
    <row r="1315" spans="1:120" ht="14.4" x14ac:dyDescent="0.3">
      <c r="A1315" s="21">
        <f>Wedstrijden!A1136</f>
        <v>0</v>
      </c>
      <c r="B1315" s="17" t="str">
        <f>IFERROR(VLOOKUP(Wedstrijden!#REF!,#REF!,2,FALSE),"")</f>
        <v/>
      </c>
      <c r="C1315" s="17" t="e">
        <f>Wedstrijden!#REF!</f>
        <v>#REF!</v>
      </c>
      <c r="D1315" s="17" t="str">
        <f>IFERROR(VLOOKUP(Wedstrijden!#REF!,#REF!,2,FALSE),"")</f>
        <v/>
      </c>
      <c r="E1315" s="17" t="str">
        <f>IFERROR(VLOOKUP(Wedstrijden!#REF!,#REF!,5,FALSE),"")</f>
        <v/>
      </c>
      <c r="F1315" s="17" t="e">
        <f>IF(Wedstrijden!#REF!&lt;&gt;"",Wedstrijden!#REF!,"")</f>
        <v>#REF!</v>
      </c>
      <c r="G1315" s="17" t="e">
        <f>IF(Wedstrijden!#REF!="Indoor",1,0)</f>
        <v>#REF!</v>
      </c>
      <c r="H1315" s="17" t="e">
        <f>Wedstrijden!#REF!</f>
        <v>#REF!</v>
      </c>
      <c r="I1315" s="17" t="e">
        <f>IF(Wedstrijden!#REF!="Nee",0,IF(Wedstrijden!#REF!="Ja",1,""))</f>
        <v>#REF!</v>
      </c>
      <c r="J1315" s="17" t="e">
        <f>IF(Wedstrijden!#REF!&lt;&gt;"",Wedstrijden!#REF!,"")</f>
        <v>#REF!</v>
      </c>
      <c r="W1315" s="18"/>
      <c r="AE1315" s="18"/>
      <c r="AN1315" s="18"/>
      <c r="AU1315" s="18"/>
      <c r="BA1315" s="18"/>
      <c r="BE1315" s="18"/>
      <c r="BJ1315" s="17" t="str">
        <f>IF(COUNTA(Wedstrijden!O1136:Y1136)&lt;&gt;0,1,"")</f>
        <v/>
      </c>
      <c r="BK1315" s="17" t="str">
        <f t="shared" si="120"/>
        <v/>
      </c>
      <c r="BL1315" s="17" t="str">
        <f>IF(Wedstrijden!O1136="x","AA","")</f>
        <v/>
      </c>
      <c r="BM1315" s="17" t="str">
        <f>IF(Wedstrijden!P1136="x","A","")</f>
        <v/>
      </c>
      <c r="BN1315" s="17" t="str">
        <f>IF(Wedstrijden!Q1136="x","B1","")</f>
        <v/>
      </c>
      <c r="BO1315" s="17" t="e">
        <f>IF(Wedstrijden!#REF!="x","BB","")</f>
        <v>#REF!</v>
      </c>
      <c r="BP1315" s="17" t="str">
        <f>IF(Wedstrijden!S1136="x","B","")</f>
        <v/>
      </c>
      <c r="BQ1315" s="17" t="str">
        <f>IF(Wedstrijden!T1136="x","L1","")</f>
        <v/>
      </c>
      <c r="BR1315" s="17" t="str">
        <f>IF(Wedstrijden!U1136="x","L2","")</f>
        <v/>
      </c>
      <c r="BS1315" s="17" t="str">
        <f>IF(Wedstrijden!V1136="x","M1","")</f>
        <v/>
      </c>
      <c r="BT1315" s="17" t="str">
        <f>IF(Wedstrijden!W1136="x","M2","")</f>
        <v/>
      </c>
      <c r="BU1315" s="17" t="str">
        <f>IF(Wedstrijden!X1136="x","Z1","")</f>
        <v/>
      </c>
      <c r="BV1315" s="17" t="str">
        <f>IF(Wedstrijden!Y1136="x","Z2","")</f>
        <v/>
      </c>
      <c r="BW1315" s="17" t="str">
        <f>IF(COUNTA(Wedstrijden!F1136:N1136)&lt;&gt;0,1,"")</f>
        <v/>
      </c>
      <c r="BX1315" s="17" t="str">
        <f t="shared" si="121"/>
        <v/>
      </c>
      <c r="BY1315" s="17" t="str">
        <f>IF(Wedstrijden!F1136="x","BB","")</f>
        <v/>
      </c>
      <c r="BZ1315" s="17" t="str">
        <f>IF(Wedstrijden!G1136="x","B","")</f>
        <v/>
      </c>
      <c r="CA1315" s="17" t="str">
        <f>IF(Wedstrijden!H1136="x","L1","")</f>
        <v/>
      </c>
      <c r="CB1315" s="17" t="str">
        <f>IF(Wedstrijden!I1136="x","L2","")</f>
        <v/>
      </c>
      <c r="CC1315" s="17" t="str">
        <f>IF(Wedstrijden!J1136="x","M1","")</f>
        <v/>
      </c>
      <c r="CD1315" s="17" t="str">
        <f>IF(Wedstrijden!K1136="x","M2","")</f>
        <v/>
      </c>
      <c r="CE1315" s="17" t="str">
        <f>IF(Wedstrijden!L1136="x","Z1","")</f>
        <v/>
      </c>
      <c r="CF1315" s="17" t="str">
        <f>IF(Wedstrijden!M1136="x","Z2","")</f>
        <v/>
      </c>
      <c r="CG1315" s="17" t="str">
        <f>IF(Wedstrijden!N1136="x","ZZL","")</f>
        <v/>
      </c>
      <c r="CL1315" s="17" t="str">
        <f>IF(COUNTA(Wedstrijden!AG1136:AN1136)&lt;&gt;0,2,"")</f>
        <v/>
      </c>
      <c r="CM1315" s="17" t="str">
        <f t="shared" si="122"/>
        <v/>
      </c>
      <c r="CN1315" s="17" t="str">
        <f>IF(Wedstrijden!AG1136="x","AA","")</f>
        <v/>
      </c>
      <c r="CO1315" s="17" t="str">
        <f>IF(Wedstrijden!AH1136="x","A","")</f>
        <v/>
      </c>
      <c r="CP1315" s="17" t="str">
        <f>IF(Wedstrijden!AI1136="x","BB","")</f>
        <v/>
      </c>
      <c r="CQ1315" s="17" t="str">
        <f>IF(Wedstrijden!AJ1136="x","B","")</f>
        <v/>
      </c>
      <c r="CR1315" s="17" t="str">
        <f>IF(Wedstrijden!AK1136="x","L","")</f>
        <v/>
      </c>
      <c r="CS1315" s="17" t="str">
        <f>IF(Wedstrijden!AL1136="x","M","")</f>
        <v/>
      </c>
      <c r="CT1315" s="17" t="str">
        <f>IF(Wedstrijden!AM1136="x","Z","")</f>
        <v/>
      </c>
      <c r="CU1315" s="17" t="str">
        <f>IF(Wedstrijden!AN1136="x","ZZ","")</f>
        <v/>
      </c>
      <c r="CV1315" s="17" t="str">
        <f>IF(COUNTA(Wedstrijden!Z1136:AF1136)&lt;&gt;0,2,"")</f>
        <v/>
      </c>
      <c r="CW1315" s="17" t="str">
        <f t="shared" si="123"/>
        <v/>
      </c>
      <c r="CX1315" s="17" t="str">
        <f>IF(Wedstrijden!Z1136="x","BB","")</f>
        <v/>
      </c>
      <c r="CY1315" s="17" t="str">
        <f>IF(Wedstrijden!AA1136="x","B","")</f>
        <v/>
      </c>
      <c r="CZ1315" s="17" t="str">
        <f>IF(Wedstrijden!AB1136="x","L","")</f>
        <v/>
      </c>
      <c r="DA1315" s="17" t="str">
        <f>IF(Wedstrijden!AC1136="x","M","")</f>
        <v/>
      </c>
      <c r="DB1315" s="17" t="str">
        <f>IF(Wedstrijden!AD1136="x","Z","")</f>
        <v/>
      </c>
      <c r="DC1315" s="17" t="str">
        <f>IF(Wedstrijden!AE1136="x","ZZ","")</f>
        <v/>
      </c>
      <c r="DD1315" s="17" t="str">
        <f>IF(Wedstrijden!AF1136="x","1.40","")</f>
        <v/>
      </c>
      <c r="DE1315" s="17" t="str">
        <f>IF(COUNTA(Wedstrijden!AP1136:AR1136)&lt;&gt;0,6,"")</f>
        <v/>
      </c>
      <c r="DF1315" s="17" t="str">
        <f t="shared" si="124"/>
        <v/>
      </c>
      <c r="DG1315" s="17" t="str">
        <f>IF(Wedstrijden!AP1136="x","L","")</f>
        <v/>
      </c>
      <c r="DH1315" s="17" t="str">
        <f>IF(Wedstrijden!AQ1136="x","M","")</f>
        <v/>
      </c>
      <c r="DI1315" s="17" t="str">
        <f>IF(Wedstrijden!AR1136="x","Z","")</f>
        <v/>
      </c>
      <c r="DJ1315" s="17" t="str">
        <f>IF(Wedstrijden!AS1136="x","Z","")</f>
        <v/>
      </c>
      <c r="DK1315" s="17" t="str">
        <f>IF(COUNTA(Wedstrijden!AU1136:AW1136)&lt;&gt;0,6,"")</f>
        <v/>
      </c>
      <c r="DL1315" s="17" t="str">
        <f t="shared" si="125"/>
        <v/>
      </c>
      <c r="DM1315" s="17" t="str">
        <f>IF(Wedstrijden!AU1136="x","L","")</f>
        <v/>
      </c>
      <c r="DN1315" s="17" t="str">
        <f>IF(Wedstrijden!AV1136="x","M","")</f>
        <v/>
      </c>
      <c r="DO1315" s="17" t="str">
        <f>IF(Wedstrijden!AW1136="x","Z","")</f>
        <v/>
      </c>
      <c r="DP1315" s="17" t="str">
        <f>IF(Wedstrijden!AX1136="x","Z","")</f>
        <v/>
      </c>
    </row>
    <row r="1316" spans="1:120" ht="14.4" x14ac:dyDescent="0.3">
      <c r="A1316" s="21">
        <f>Wedstrijden!A1137</f>
        <v>0</v>
      </c>
      <c r="B1316" s="17" t="str">
        <f>IFERROR(VLOOKUP(Wedstrijden!#REF!,#REF!,2,FALSE),"")</f>
        <v/>
      </c>
      <c r="C1316" s="17" t="e">
        <f>Wedstrijden!#REF!</f>
        <v>#REF!</v>
      </c>
      <c r="D1316" s="17" t="str">
        <f>IFERROR(VLOOKUP(Wedstrijden!#REF!,#REF!,2,FALSE),"")</f>
        <v/>
      </c>
      <c r="E1316" s="17" t="str">
        <f>IFERROR(VLOOKUP(Wedstrijden!#REF!,#REF!,5,FALSE),"")</f>
        <v/>
      </c>
      <c r="F1316" s="17" t="e">
        <f>IF(Wedstrijden!#REF!&lt;&gt;"",Wedstrijden!#REF!,"")</f>
        <v>#REF!</v>
      </c>
      <c r="G1316" s="17" t="e">
        <f>IF(Wedstrijden!#REF!="Indoor",1,0)</f>
        <v>#REF!</v>
      </c>
      <c r="H1316" s="17" t="e">
        <f>Wedstrijden!#REF!</f>
        <v>#REF!</v>
      </c>
      <c r="I1316" s="17" t="e">
        <f>IF(Wedstrijden!#REF!="Nee",0,IF(Wedstrijden!#REF!="Ja",1,""))</f>
        <v>#REF!</v>
      </c>
      <c r="J1316" s="17" t="e">
        <f>IF(Wedstrijden!#REF!&lt;&gt;"",Wedstrijden!#REF!,"")</f>
        <v>#REF!</v>
      </c>
      <c r="W1316" s="18"/>
      <c r="AE1316" s="18"/>
      <c r="AN1316" s="18"/>
      <c r="AU1316" s="18"/>
      <c r="BA1316" s="18"/>
      <c r="BE1316" s="18"/>
      <c r="BJ1316" s="17" t="str">
        <f>IF(COUNTA(Wedstrijden!O1137:Y1137)&lt;&gt;0,1,"")</f>
        <v/>
      </c>
      <c r="BK1316" s="17" t="str">
        <f t="shared" si="120"/>
        <v/>
      </c>
      <c r="BL1316" s="17" t="str">
        <f>IF(Wedstrijden!O1137="x","AA","")</f>
        <v/>
      </c>
      <c r="BM1316" s="17" t="str">
        <f>IF(Wedstrijden!P1137="x","A","")</f>
        <v/>
      </c>
      <c r="BN1316" s="17" t="str">
        <f>IF(Wedstrijden!Q1137="x","B1","")</f>
        <v/>
      </c>
      <c r="BO1316" s="17" t="e">
        <f>IF(Wedstrijden!#REF!="x","BB","")</f>
        <v>#REF!</v>
      </c>
      <c r="BP1316" s="17" t="str">
        <f>IF(Wedstrijden!S1137="x","B","")</f>
        <v/>
      </c>
      <c r="BQ1316" s="17" t="str">
        <f>IF(Wedstrijden!T1137="x","L1","")</f>
        <v/>
      </c>
      <c r="BR1316" s="17" t="str">
        <f>IF(Wedstrijden!U1137="x","L2","")</f>
        <v/>
      </c>
      <c r="BS1316" s="17" t="str">
        <f>IF(Wedstrijden!V1137="x","M1","")</f>
        <v/>
      </c>
      <c r="BT1316" s="17" t="str">
        <f>IF(Wedstrijden!W1137="x","M2","")</f>
        <v/>
      </c>
      <c r="BU1316" s="17" t="str">
        <f>IF(Wedstrijden!X1137="x","Z1","")</f>
        <v/>
      </c>
      <c r="BV1316" s="17" t="str">
        <f>IF(Wedstrijden!Y1137="x","Z2","")</f>
        <v/>
      </c>
      <c r="BW1316" s="17" t="str">
        <f>IF(COUNTA(Wedstrijden!F1137:N1137)&lt;&gt;0,1,"")</f>
        <v/>
      </c>
      <c r="BX1316" s="17" t="str">
        <f t="shared" si="121"/>
        <v/>
      </c>
      <c r="BY1316" s="17" t="str">
        <f>IF(Wedstrijden!F1137="x","BB","")</f>
        <v/>
      </c>
      <c r="BZ1316" s="17" t="str">
        <f>IF(Wedstrijden!G1137="x","B","")</f>
        <v/>
      </c>
      <c r="CA1316" s="17" t="str">
        <f>IF(Wedstrijden!H1137="x","L1","")</f>
        <v/>
      </c>
      <c r="CB1316" s="17" t="str">
        <f>IF(Wedstrijden!I1137="x","L2","")</f>
        <v/>
      </c>
      <c r="CC1316" s="17" t="str">
        <f>IF(Wedstrijden!J1137="x","M1","")</f>
        <v/>
      </c>
      <c r="CD1316" s="17" t="str">
        <f>IF(Wedstrijden!K1137="x","M2","")</f>
        <v/>
      </c>
      <c r="CE1316" s="17" t="str">
        <f>IF(Wedstrijden!L1137="x","Z1","")</f>
        <v/>
      </c>
      <c r="CF1316" s="17" t="str">
        <f>IF(Wedstrijden!M1137="x","Z2","")</f>
        <v/>
      </c>
      <c r="CG1316" s="17" t="str">
        <f>IF(Wedstrijden!N1137="x","ZZL","")</f>
        <v/>
      </c>
      <c r="CL1316" s="17" t="str">
        <f>IF(COUNTA(Wedstrijden!AG1137:AN1137)&lt;&gt;0,2,"")</f>
        <v/>
      </c>
      <c r="CM1316" s="17" t="str">
        <f t="shared" si="122"/>
        <v/>
      </c>
      <c r="CN1316" s="17" t="str">
        <f>IF(Wedstrijden!AG1137="x","AA","")</f>
        <v/>
      </c>
      <c r="CO1316" s="17" t="str">
        <f>IF(Wedstrijden!AH1137="x","A","")</f>
        <v/>
      </c>
      <c r="CP1316" s="17" t="str">
        <f>IF(Wedstrijden!AI1137="x","BB","")</f>
        <v/>
      </c>
      <c r="CQ1316" s="17" t="str">
        <f>IF(Wedstrijden!AJ1137="x","B","")</f>
        <v/>
      </c>
      <c r="CR1316" s="17" t="str">
        <f>IF(Wedstrijden!AK1137="x","L","")</f>
        <v/>
      </c>
      <c r="CS1316" s="17" t="str">
        <f>IF(Wedstrijden!AL1137="x","M","")</f>
        <v/>
      </c>
      <c r="CT1316" s="17" t="str">
        <f>IF(Wedstrijden!AM1137="x","Z","")</f>
        <v/>
      </c>
      <c r="CU1316" s="17" t="str">
        <f>IF(Wedstrijden!AN1137="x","ZZ","")</f>
        <v/>
      </c>
      <c r="CV1316" s="17" t="str">
        <f>IF(COUNTA(Wedstrijden!Z1137:AF1137)&lt;&gt;0,2,"")</f>
        <v/>
      </c>
      <c r="CW1316" s="17" t="str">
        <f t="shared" si="123"/>
        <v/>
      </c>
      <c r="CX1316" s="17" t="str">
        <f>IF(Wedstrijden!Z1137="x","BB","")</f>
        <v/>
      </c>
      <c r="CY1316" s="17" t="str">
        <f>IF(Wedstrijden!AA1137="x","B","")</f>
        <v/>
      </c>
      <c r="CZ1316" s="17" t="str">
        <f>IF(Wedstrijden!AB1137="x","L","")</f>
        <v/>
      </c>
      <c r="DA1316" s="17" t="str">
        <f>IF(Wedstrijden!AC1137="x","M","")</f>
        <v/>
      </c>
      <c r="DB1316" s="17" t="str">
        <f>IF(Wedstrijden!AD1137="x","Z","")</f>
        <v/>
      </c>
      <c r="DC1316" s="17" t="str">
        <f>IF(Wedstrijden!AE1137="x","ZZ","")</f>
        <v/>
      </c>
      <c r="DD1316" s="17" t="str">
        <f>IF(Wedstrijden!AF1137="x","1.40","")</f>
        <v/>
      </c>
      <c r="DE1316" s="17" t="str">
        <f>IF(COUNTA(Wedstrijden!AP1137:AR1137)&lt;&gt;0,6,"")</f>
        <v/>
      </c>
      <c r="DF1316" s="17" t="str">
        <f t="shared" si="124"/>
        <v/>
      </c>
      <c r="DG1316" s="17" t="str">
        <f>IF(Wedstrijden!AP1137="x","L","")</f>
        <v/>
      </c>
      <c r="DH1316" s="17" t="str">
        <f>IF(Wedstrijden!AQ1137="x","M","")</f>
        <v/>
      </c>
      <c r="DI1316" s="17" t="str">
        <f>IF(Wedstrijden!AR1137="x","Z","")</f>
        <v/>
      </c>
      <c r="DJ1316" s="17" t="str">
        <f>IF(Wedstrijden!AS1137="x","Z","")</f>
        <v/>
      </c>
      <c r="DK1316" s="17" t="str">
        <f>IF(COUNTA(Wedstrijden!AU1137:AW1137)&lt;&gt;0,6,"")</f>
        <v/>
      </c>
      <c r="DL1316" s="17" t="str">
        <f t="shared" si="125"/>
        <v/>
      </c>
      <c r="DM1316" s="17" t="str">
        <f>IF(Wedstrijden!AU1137="x","L","")</f>
        <v/>
      </c>
      <c r="DN1316" s="17" t="str">
        <f>IF(Wedstrijden!AV1137="x","M","")</f>
        <v/>
      </c>
      <c r="DO1316" s="17" t="str">
        <f>IF(Wedstrijden!AW1137="x","Z","")</f>
        <v/>
      </c>
      <c r="DP1316" s="17" t="str">
        <f>IF(Wedstrijden!AX1137="x","Z","")</f>
        <v/>
      </c>
    </row>
    <row r="1317" spans="1:120" ht="14.4" x14ac:dyDescent="0.3">
      <c r="A1317" s="21">
        <f>Wedstrijden!A1138</f>
        <v>0</v>
      </c>
      <c r="B1317" s="17" t="str">
        <f>IFERROR(VLOOKUP(Wedstrijden!#REF!,#REF!,2,FALSE),"")</f>
        <v/>
      </c>
      <c r="C1317" s="17" t="e">
        <f>Wedstrijden!#REF!</f>
        <v>#REF!</v>
      </c>
      <c r="D1317" s="17" t="str">
        <f>IFERROR(VLOOKUP(Wedstrijden!#REF!,#REF!,2,FALSE),"")</f>
        <v/>
      </c>
      <c r="E1317" s="17" t="str">
        <f>IFERROR(VLOOKUP(Wedstrijden!#REF!,#REF!,5,FALSE),"")</f>
        <v/>
      </c>
      <c r="F1317" s="17" t="e">
        <f>IF(Wedstrijden!#REF!&lt;&gt;"",Wedstrijden!#REF!,"")</f>
        <v>#REF!</v>
      </c>
      <c r="G1317" s="17" t="e">
        <f>IF(Wedstrijden!#REF!="Indoor",1,0)</f>
        <v>#REF!</v>
      </c>
      <c r="H1317" s="17" t="e">
        <f>Wedstrijden!#REF!</f>
        <v>#REF!</v>
      </c>
      <c r="I1317" s="17" t="e">
        <f>IF(Wedstrijden!#REF!="Nee",0,IF(Wedstrijden!#REF!="Ja",1,""))</f>
        <v>#REF!</v>
      </c>
      <c r="J1317" s="17" t="e">
        <f>IF(Wedstrijden!#REF!&lt;&gt;"",Wedstrijden!#REF!,"")</f>
        <v>#REF!</v>
      </c>
      <c r="W1317" s="18"/>
      <c r="AE1317" s="18"/>
      <c r="AN1317" s="18"/>
      <c r="AU1317" s="18"/>
      <c r="BA1317" s="18"/>
      <c r="BE1317" s="18"/>
      <c r="BJ1317" s="17" t="str">
        <f>IF(COUNTA(Wedstrijden!O1138:Y1138)&lt;&gt;0,1,"")</f>
        <v/>
      </c>
      <c r="BK1317" s="17" t="str">
        <f t="shared" si="120"/>
        <v/>
      </c>
      <c r="BL1317" s="17" t="str">
        <f>IF(Wedstrijden!O1138="x","AA","")</f>
        <v/>
      </c>
      <c r="BM1317" s="17" t="str">
        <f>IF(Wedstrijden!P1138="x","A","")</f>
        <v/>
      </c>
      <c r="BN1317" s="17" t="str">
        <f>IF(Wedstrijden!Q1138="x","B1","")</f>
        <v/>
      </c>
      <c r="BO1317" s="17" t="e">
        <f>IF(Wedstrijden!#REF!="x","BB","")</f>
        <v>#REF!</v>
      </c>
      <c r="BP1317" s="17" t="str">
        <f>IF(Wedstrijden!S1138="x","B","")</f>
        <v/>
      </c>
      <c r="BQ1317" s="17" t="str">
        <f>IF(Wedstrijden!T1138="x","L1","")</f>
        <v/>
      </c>
      <c r="BR1317" s="17" t="str">
        <f>IF(Wedstrijden!U1138="x","L2","")</f>
        <v/>
      </c>
      <c r="BS1317" s="17" t="str">
        <f>IF(Wedstrijden!V1138="x","M1","")</f>
        <v/>
      </c>
      <c r="BT1317" s="17" t="str">
        <f>IF(Wedstrijden!W1138="x","M2","")</f>
        <v/>
      </c>
      <c r="BU1317" s="17" t="str">
        <f>IF(Wedstrijden!X1138="x","Z1","")</f>
        <v/>
      </c>
      <c r="BV1317" s="17" t="str">
        <f>IF(Wedstrijden!Y1138="x","Z2","")</f>
        <v/>
      </c>
      <c r="BW1317" s="17" t="str">
        <f>IF(COUNTA(Wedstrijden!F1138:N1138)&lt;&gt;0,1,"")</f>
        <v/>
      </c>
      <c r="BX1317" s="17" t="str">
        <f t="shared" si="121"/>
        <v/>
      </c>
      <c r="BY1317" s="17" t="str">
        <f>IF(Wedstrijden!F1138="x","BB","")</f>
        <v/>
      </c>
      <c r="BZ1317" s="17" t="str">
        <f>IF(Wedstrijden!G1138="x","B","")</f>
        <v/>
      </c>
      <c r="CA1317" s="17" t="str">
        <f>IF(Wedstrijden!H1138="x","L1","")</f>
        <v/>
      </c>
      <c r="CB1317" s="17" t="str">
        <f>IF(Wedstrijden!I1138="x","L2","")</f>
        <v/>
      </c>
      <c r="CC1317" s="17" t="str">
        <f>IF(Wedstrijden!J1138="x","M1","")</f>
        <v/>
      </c>
      <c r="CD1317" s="17" t="str">
        <f>IF(Wedstrijden!K1138="x","M2","")</f>
        <v/>
      </c>
      <c r="CE1317" s="17" t="str">
        <f>IF(Wedstrijden!L1138="x","Z1","")</f>
        <v/>
      </c>
      <c r="CF1317" s="17" t="str">
        <f>IF(Wedstrijden!M1138="x","Z2","")</f>
        <v/>
      </c>
      <c r="CG1317" s="17" t="str">
        <f>IF(Wedstrijden!N1138="x","ZZL","")</f>
        <v/>
      </c>
      <c r="CL1317" s="17" t="str">
        <f>IF(COUNTA(Wedstrijden!AG1138:AN1138)&lt;&gt;0,2,"")</f>
        <v/>
      </c>
      <c r="CM1317" s="17" t="str">
        <f t="shared" si="122"/>
        <v/>
      </c>
      <c r="CN1317" s="17" t="str">
        <f>IF(Wedstrijden!AG1138="x","AA","")</f>
        <v/>
      </c>
      <c r="CO1317" s="17" t="str">
        <f>IF(Wedstrijden!AH1138="x","A","")</f>
        <v/>
      </c>
      <c r="CP1317" s="17" t="str">
        <f>IF(Wedstrijden!AI1138="x","BB","")</f>
        <v/>
      </c>
      <c r="CQ1317" s="17" t="str">
        <f>IF(Wedstrijden!AJ1138="x","B","")</f>
        <v/>
      </c>
      <c r="CR1317" s="17" t="str">
        <f>IF(Wedstrijden!AK1138="x","L","")</f>
        <v/>
      </c>
      <c r="CS1317" s="17" t="str">
        <f>IF(Wedstrijden!AL1138="x","M","")</f>
        <v/>
      </c>
      <c r="CT1317" s="17" t="str">
        <f>IF(Wedstrijden!AM1138="x","Z","")</f>
        <v/>
      </c>
      <c r="CU1317" s="17" t="str">
        <f>IF(Wedstrijden!AN1138="x","ZZ","")</f>
        <v/>
      </c>
      <c r="CV1317" s="17" t="str">
        <f>IF(COUNTA(Wedstrijden!Z1138:AF1138)&lt;&gt;0,2,"")</f>
        <v/>
      </c>
      <c r="CW1317" s="17" t="str">
        <f t="shared" si="123"/>
        <v/>
      </c>
      <c r="CX1317" s="17" t="str">
        <f>IF(Wedstrijden!Z1138="x","BB","")</f>
        <v/>
      </c>
      <c r="CY1317" s="17" t="str">
        <f>IF(Wedstrijden!AA1138="x","B","")</f>
        <v/>
      </c>
      <c r="CZ1317" s="17" t="str">
        <f>IF(Wedstrijden!AB1138="x","L","")</f>
        <v/>
      </c>
      <c r="DA1317" s="17" t="str">
        <f>IF(Wedstrijden!AC1138="x","M","")</f>
        <v/>
      </c>
      <c r="DB1317" s="17" t="str">
        <f>IF(Wedstrijden!AD1138="x","Z","")</f>
        <v/>
      </c>
      <c r="DC1317" s="17" t="str">
        <f>IF(Wedstrijden!AE1138="x","ZZ","")</f>
        <v/>
      </c>
      <c r="DD1317" s="17" t="str">
        <f>IF(Wedstrijden!AF1138="x","1.40","")</f>
        <v/>
      </c>
      <c r="DE1317" s="17" t="str">
        <f>IF(COUNTA(Wedstrijden!AP1138:AR1138)&lt;&gt;0,6,"")</f>
        <v/>
      </c>
      <c r="DF1317" s="17" t="str">
        <f t="shared" si="124"/>
        <v/>
      </c>
      <c r="DG1317" s="17" t="str">
        <f>IF(Wedstrijden!AP1138="x","L","")</f>
        <v/>
      </c>
      <c r="DH1317" s="17" t="str">
        <f>IF(Wedstrijden!AQ1138="x","M","")</f>
        <v/>
      </c>
      <c r="DI1317" s="17" t="str">
        <f>IF(Wedstrijden!AR1138="x","Z","")</f>
        <v/>
      </c>
      <c r="DJ1317" s="17" t="str">
        <f>IF(Wedstrijden!AS1138="x","Z","")</f>
        <v/>
      </c>
      <c r="DK1317" s="17" t="str">
        <f>IF(COUNTA(Wedstrijden!AU1138:AW1138)&lt;&gt;0,6,"")</f>
        <v/>
      </c>
      <c r="DL1317" s="17" t="str">
        <f t="shared" si="125"/>
        <v/>
      </c>
      <c r="DM1317" s="17" t="str">
        <f>IF(Wedstrijden!AU1138="x","L","")</f>
        <v/>
      </c>
      <c r="DN1317" s="17" t="str">
        <f>IF(Wedstrijden!AV1138="x","M","")</f>
        <v/>
      </c>
      <c r="DO1317" s="17" t="str">
        <f>IF(Wedstrijden!AW1138="x","Z","")</f>
        <v/>
      </c>
      <c r="DP1317" s="17" t="str">
        <f>IF(Wedstrijden!AX1138="x","Z","")</f>
        <v/>
      </c>
    </row>
    <row r="1318" spans="1:120" ht="14.4" x14ac:dyDescent="0.3">
      <c r="A1318" s="21">
        <f>Wedstrijden!A1139</f>
        <v>0</v>
      </c>
      <c r="B1318" s="17" t="str">
        <f>IFERROR(VLOOKUP(Wedstrijden!#REF!,#REF!,2,FALSE),"")</f>
        <v/>
      </c>
      <c r="C1318" s="17" t="e">
        <f>Wedstrijden!#REF!</f>
        <v>#REF!</v>
      </c>
      <c r="D1318" s="17" t="str">
        <f>IFERROR(VLOOKUP(Wedstrijden!#REF!,#REF!,2,FALSE),"")</f>
        <v/>
      </c>
      <c r="E1318" s="17" t="str">
        <f>IFERROR(VLOOKUP(Wedstrijden!#REF!,#REF!,5,FALSE),"")</f>
        <v/>
      </c>
      <c r="F1318" s="17" t="e">
        <f>IF(Wedstrijden!#REF!&lt;&gt;"",Wedstrijden!#REF!,"")</f>
        <v>#REF!</v>
      </c>
      <c r="G1318" s="17" t="e">
        <f>IF(Wedstrijden!#REF!="Indoor",1,0)</f>
        <v>#REF!</v>
      </c>
      <c r="H1318" s="17" t="e">
        <f>Wedstrijden!#REF!</f>
        <v>#REF!</v>
      </c>
      <c r="I1318" s="17" t="e">
        <f>IF(Wedstrijden!#REF!="Nee",0,IF(Wedstrijden!#REF!="Ja",1,""))</f>
        <v>#REF!</v>
      </c>
      <c r="J1318" s="17" t="e">
        <f>IF(Wedstrijden!#REF!&lt;&gt;"",Wedstrijden!#REF!,"")</f>
        <v>#REF!</v>
      </c>
      <c r="W1318" s="18"/>
      <c r="AE1318" s="18"/>
      <c r="AN1318" s="18"/>
      <c r="AU1318" s="18"/>
      <c r="BA1318" s="18"/>
      <c r="BE1318" s="18"/>
      <c r="BJ1318" s="17" t="str">
        <f>IF(COUNTA(Wedstrijden!O1139:Y1139)&lt;&gt;0,1,"")</f>
        <v/>
      </c>
      <c r="BK1318" s="17" t="str">
        <f t="shared" si="120"/>
        <v/>
      </c>
      <c r="BL1318" s="17" t="str">
        <f>IF(Wedstrijden!O1139="x","AA","")</f>
        <v/>
      </c>
      <c r="BM1318" s="17" t="str">
        <f>IF(Wedstrijden!P1139="x","A","")</f>
        <v/>
      </c>
      <c r="BN1318" s="17" t="str">
        <f>IF(Wedstrijden!Q1139="x","B1","")</f>
        <v/>
      </c>
      <c r="BO1318" s="17" t="e">
        <f>IF(Wedstrijden!#REF!="x","BB","")</f>
        <v>#REF!</v>
      </c>
      <c r="BP1318" s="17" t="str">
        <f>IF(Wedstrijden!S1139="x","B","")</f>
        <v/>
      </c>
      <c r="BQ1318" s="17" t="str">
        <f>IF(Wedstrijden!T1139="x","L1","")</f>
        <v/>
      </c>
      <c r="BR1318" s="17" t="str">
        <f>IF(Wedstrijden!U1139="x","L2","")</f>
        <v/>
      </c>
      <c r="BS1318" s="17" t="str">
        <f>IF(Wedstrijden!V1139="x","M1","")</f>
        <v/>
      </c>
      <c r="BT1318" s="17" t="str">
        <f>IF(Wedstrijden!W1139="x","M2","")</f>
        <v/>
      </c>
      <c r="BU1318" s="17" t="str">
        <f>IF(Wedstrijden!X1139="x","Z1","")</f>
        <v/>
      </c>
      <c r="BV1318" s="17" t="str">
        <f>IF(Wedstrijden!Y1139="x","Z2","")</f>
        <v/>
      </c>
      <c r="BW1318" s="17" t="str">
        <f>IF(COUNTA(Wedstrijden!F1139:N1139)&lt;&gt;0,1,"")</f>
        <v/>
      </c>
      <c r="BX1318" s="17" t="str">
        <f t="shared" si="121"/>
        <v/>
      </c>
      <c r="BY1318" s="17" t="str">
        <f>IF(Wedstrijden!F1139="x","BB","")</f>
        <v/>
      </c>
      <c r="BZ1318" s="17" t="str">
        <f>IF(Wedstrijden!G1139="x","B","")</f>
        <v/>
      </c>
      <c r="CA1318" s="17" t="str">
        <f>IF(Wedstrijden!H1139="x","L1","")</f>
        <v/>
      </c>
      <c r="CB1318" s="17" t="str">
        <f>IF(Wedstrijden!I1139="x","L2","")</f>
        <v/>
      </c>
      <c r="CC1318" s="17" t="str">
        <f>IF(Wedstrijden!J1139="x","M1","")</f>
        <v/>
      </c>
      <c r="CD1318" s="17" t="str">
        <f>IF(Wedstrijden!K1139="x","M2","")</f>
        <v/>
      </c>
      <c r="CE1318" s="17" t="str">
        <f>IF(Wedstrijden!L1139="x","Z1","")</f>
        <v/>
      </c>
      <c r="CF1318" s="17" t="str">
        <f>IF(Wedstrijden!M1139="x","Z2","")</f>
        <v/>
      </c>
      <c r="CG1318" s="17" t="str">
        <f>IF(Wedstrijden!N1139="x","ZZL","")</f>
        <v/>
      </c>
      <c r="CL1318" s="17" t="str">
        <f>IF(COUNTA(Wedstrijden!AG1139:AN1139)&lt;&gt;0,2,"")</f>
        <v/>
      </c>
      <c r="CM1318" s="17" t="str">
        <f t="shared" si="122"/>
        <v/>
      </c>
      <c r="CN1318" s="17" t="str">
        <f>IF(Wedstrijden!AG1139="x","AA","")</f>
        <v/>
      </c>
      <c r="CO1318" s="17" t="str">
        <f>IF(Wedstrijden!AH1139="x","A","")</f>
        <v/>
      </c>
      <c r="CP1318" s="17" t="str">
        <f>IF(Wedstrijden!AI1139="x","BB","")</f>
        <v/>
      </c>
      <c r="CQ1318" s="17" t="str">
        <f>IF(Wedstrijden!AJ1139="x","B","")</f>
        <v/>
      </c>
      <c r="CR1318" s="17" t="str">
        <f>IF(Wedstrijden!AK1139="x","L","")</f>
        <v/>
      </c>
      <c r="CS1318" s="17" t="str">
        <f>IF(Wedstrijden!AL1139="x","M","")</f>
        <v/>
      </c>
      <c r="CT1318" s="17" t="str">
        <f>IF(Wedstrijden!AM1139="x","Z","")</f>
        <v/>
      </c>
      <c r="CU1318" s="17" t="str">
        <f>IF(Wedstrijden!AN1139="x","ZZ","")</f>
        <v/>
      </c>
      <c r="CV1318" s="17" t="str">
        <f>IF(COUNTA(Wedstrijden!Z1139:AF1139)&lt;&gt;0,2,"")</f>
        <v/>
      </c>
      <c r="CW1318" s="17" t="str">
        <f t="shared" si="123"/>
        <v/>
      </c>
      <c r="CX1318" s="17" t="str">
        <f>IF(Wedstrijden!Z1139="x","BB","")</f>
        <v/>
      </c>
      <c r="CY1318" s="17" t="str">
        <f>IF(Wedstrijden!AA1139="x","B","")</f>
        <v/>
      </c>
      <c r="CZ1318" s="17" t="str">
        <f>IF(Wedstrijden!AB1139="x","L","")</f>
        <v/>
      </c>
      <c r="DA1318" s="17" t="str">
        <f>IF(Wedstrijden!AC1139="x","M","")</f>
        <v/>
      </c>
      <c r="DB1318" s="17" t="str">
        <f>IF(Wedstrijden!AD1139="x","Z","")</f>
        <v/>
      </c>
      <c r="DC1318" s="17" t="str">
        <f>IF(Wedstrijden!AE1139="x","ZZ","")</f>
        <v/>
      </c>
      <c r="DD1318" s="17" t="str">
        <f>IF(Wedstrijden!AF1139="x","1.40","")</f>
        <v/>
      </c>
      <c r="DE1318" s="17" t="str">
        <f>IF(COUNTA(Wedstrijden!AP1139:AR1139)&lt;&gt;0,6,"")</f>
        <v/>
      </c>
      <c r="DF1318" s="17" t="str">
        <f t="shared" si="124"/>
        <v/>
      </c>
      <c r="DG1318" s="17" t="str">
        <f>IF(Wedstrijden!AP1139="x","L","")</f>
        <v/>
      </c>
      <c r="DH1318" s="17" t="str">
        <f>IF(Wedstrijden!AQ1139="x","M","")</f>
        <v/>
      </c>
      <c r="DI1318" s="17" t="str">
        <f>IF(Wedstrijden!AR1139="x","Z","")</f>
        <v/>
      </c>
      <c r="DJ1318" s="17" t="str">
        <f>IF(Wedstrijden!AS1139="x","Z","")</f>
        <v/>
      </c>
      <c r="DK1318" s="17" t="str">
        <f>IF(COUNTA(Wedstrijden!AU1139:AW1139)&lt;&gt;0,6,"")</f>
        <v/>
      </c>
      <c r="DL1318" s="17" t="str">
        <f t="shared" si="125"/>
        <v/>
      </c>
      <c r="DM1318" s="17" t="str">
        <f>IF(Wedstrijden!AU1139="x","L","")</f>
        <v/>
      </c>
      <c r="DN1318" s="17" t="str">
        <f>IF(Wedstrijden!AV1139="x","M","")</f>
        <v/>
      </c>
      <c r="DO1318" s="17" t="str">
        <f>IF(Wedstrijden!AW1139="x","Z","")</f>
        <v/>
      </c>
      <c r="DP1318" s="17" t="str">
        <f>IF(Wedstrijden!AX1139="x","Z","")</f>
        <v/>
      </c>
    </row>
    <row r="1319" spans="1:120" ht="14.4" x14ac:dyDescent="0.3">
      <c r="A1319" s="21">
        <f>Wedstrijden!A1140</f>
        <v>0</v>
      </c>
      <c r="B1319" s="17" t="str">
        <f>IFERROR(VLOOKUP(Wedstrijden!#REF!,#REF!,2,FALSE),"")</f>
        <v/>
      </c>
      <c r="C1319" s="17" t="e">
        <f>Wedstrijden!#REF!</f>
        <v>#REF!</v>
      </c>
      <c r="D1319" s="17" t="str">
        <f>IFERROR(VLOOKUP(Wedstrijden!#REF!,#REF!,2,FALSE),"")</f>
        <v/>
      </c>
      <c r="E1319" s="17" t="str">
        <f>IFERROR(VLOOKUP(Wedstrijden!#REF!,#REF!,5,FALSE),"")</f>
        <v/>
      </c>
      <c r="F1319" s="17" t="e">
        <f>IF(Wedstrijden!#REF!&lt;&gt;"",Wedstrijden!#REF!,"")</f>
        <v>#REF!</v>
      </c>
      <c r="G1319" s="17" t="e">
        <f>IF(Wedstrijden!#REF!="Indoor",1,0)</f>
        <v>#REF!</v>
      </c>
      <c r="H1319" s="17" t="e">
        <f>Wedstrijden!#REF!</f>
        <v>#REF!</v>
      </c>
      <c r="I1319" s="17" t="e">
        <f>IF(Wedstrijden!#REF!="Nee",0,IF(Wedstrijden!#REF!="Ja",1,""))</f>
        <v>#REF!</v>
      </c>
      <c r="J1319" s="17" t="e">
        <f>IF(Wedstrijden!#REF!&lt;&gt;"",Wedstrijden!#REF!,"")</f>
        <v>#REF!</v>
      </c>
      <c r="W1319" s="18"/>
      <c r="AE1319" s="18"/>
      <c r="AN1319" s="18"/>
      <c r="AU1319" s="18"/>
      <c r="BA1319" s="18"/>
      <c r="BE1319" s="18"/>
      <c r="BJ1319" s="17" t="str">
        <f>IF(COUNTA(Wedstrijden!O1140:Y1140)&lt;&gt;0,1,"")</f>
        <v/>
      </c>
      <c r="BK1319" s="17" t="str">
        <f t="shared" si="120"/>
        <v/>
      </c>
      <c r="BL1319" s="17" t="str">
        <f>IF(Wedstrijden!O1140="x","AA","")</f>
        <v/>
      </c>
      <c r="BM1319" s="17" t="str">
        <f>IF(Wedstrijden!P1140="x","A","")</f>
        <v/>
      </c>
      <c r="BN1319" s="17" t="str">
        <f>IF(Wedstrijden!Q1140="x","B1","")</f>
        <v/>
      </c>
      <c r="BO1319" s="17" t="e">
        <f>IF(Wedstrijden!#REF!="x","BB","")</f>
        <v>#REF!</v>
      </c>
      <c r="BP1319" s="17" t="str">
        <f>IF(Wedstrijden!S1140="x","B","")</f>
        <v/>
      </c>
      <c r="BQ1319" s="17" t="str">
        <f>IF(Wedstrijden!T1140="x","L1","")</f>
        <v/>
      </c>
      <c r="BR1319" s="17" t="str">
        <f>IF(Wedstrijden!U1140="x","L2","")</f>
        <v/>
      </c>
      <c r="BS1319" s="17" t="str">
        <f>IF(Wedstrijden!V1140="x","M1","")</f>
        <v/>
      </c>
      <c r="BT1319" s="17" t="str">
        <f>IF(Wedstrijden!W1140="x","M2","")</f>
        <v/>
      </c>
      <c r="BU1319" s="17" t="str">
        <f>IF(Wedstrijden!X1140="x","Z1","")</f>
        <v/>
      </c>
      <c r="BV1319" s="17" t="str">
        <f>IF(Wedstrijden!Y1140="x","Z2","")</f>
        <v/>
      </c>
      <c r="BW1319" s="17" t="str">
        <f>IF(COUNTA(Wedstrijden!F1140:N1140)&lt;&gt;0,1,"")</f>
        <v/>
      </c>
      <c r="BX1319" s="17" t="str">
        <f t="shared" si="121"/>
        <v/>
      </c>
      <c r="BY1319" s="17" t="str">
        <f>IF(Wedstrijden!F1140="x","BB","")</f>
        <v/>
      </c>
      <c r="BZ1319" s="17" t="str">
        <f>IF(Wedstrijden!G1140="x","B","")</f>
        <v/>
      </c>
      <c r="CA1319" s="17" t="str">
        <f>IF(Wedstrijden!H1140="x","L1","")</f>
        <v/>
      </c>
      <c r="CB1319" s="17" t="str">
        <f>IF(Wedstrijden!I1140="x","L2","")</f>
        <v/>
      </c>
      <c r="CC1319" s="17" t="str">
        <f>IF(Wedstrijden!J1140="x","M1","")</f>
        <v/>
      </c>
      <c r="CD1319" s="17" t="str">
        <f>IF(Wedstrijden!K1140="x","M2","")</f>
        <v/>
      </c>
      <c r="CE1319" s="17" t="str">
        <f>IF(Wedstrijden!L1140="x","Z1","")</f>
        <v/>
      </c>
      <c r="CF1319" s="17" t="str">
        <f>IF(Wedstrijden!M1140="x","Z2","")</f>
        <v/>
      </c>
      <c r="CG1319" s="17" t="str">
        <f>IF(Wedstrijden!N1140="x","ZZL","")</f>
        <v/>
      </c>
      <c r="CL1319" s="17" t="str">
        <f>IF(COUNTA(Wedstrijden!AG1140:AN1140)&lt;&gt;0,2,"")</f>
        <v/>
      </c>
      <c r="CM1319" s="17" t="str">
        <f t="shared" si="122"/>
        <v/>
      </c>
      <c r="CN1319" s="17" t="str">
        <f>IF(Wedstrijden!AG1140="x","AA","")</f>
        <v/>
      </c>
      <c r="CO1319" s="17" t="str">
        <f>IF(Wedstrijden!AH1140="x","A","")</f>
        <v/>
      </c>
      <c r="CP1319" s="17" t="str">
        <f>IF(Wedstrijden!AI1140="x","BB","")</f>
        <v/>
      </c>
      <c r="CQ1319" s="17" t="str">
        <f>IF(Wedstrijden!AJ1140="x","B","")</f>
        <v/>
      </c>
      <c r="CR1319" s="17" t="str">
        <f>IF(Wedstrijden!AK1140="x","L","")</f>
        <v/>
      </c>
      <c r="CS1319" s="17" t="str">
        <f>IF(Wedstrijden!AL1140="x","M","")</f>
        <v/>
      </c>
      <c r="CT1319" s="17" t="str">
        <f>IF(Wedstrijden!AM1140="x","Z","")</f>
        <v/>
      </c>
      <c r="CU1319" s="17" t="str">
        <f>IF(Wedstrijden!AN1140="x","ZZ","")</f>
        <v/>
      </c>
      <c r="CV1319" s="17" t="str">
        <f>IF(COUNTA(Wedstrijden!Z1140:AF1140)&lt;&gt;0,2,"")</f>
        <v/>
      </c>
      <c r="CW1319" s="17" t="str">
        <f t="shared" si="123"/>
        <v/>
      </c>
      <c r="CX1319" s="17" t="str">
        <f>IF(Wedstrijden!Z1140="x","BB","")</f>
        <v/>
      </c>
      <c r="CY1319" s="17" t="str">
        <f>IF(Wedstrijden!AA1140="x","B","")</f>
        <v/>
      </c>
      <c r="CZ1319" s="17" t="str">
        <f>IF(Wedstrijden!AB1140="x","L","")</f>
        <v/>
      </c>
      <c r="DA1319" s="17" t="str">
        <f>IF(Wedstrijden!AC1140="x","M","")</f>
        <v/>
      </c>
      <c r="DB1319" s="17" t="str">
        <f>IF(Wedstrijden!AD1140="x","Z","")</f>
        <v/>
      </c>
      <c r="DC1319" s="17" t="str">
        <f>IF(Wedstrijden!AE1140="x","ZZ","")</f>
        <v/>
      </c>
      <c r="DD1319" s="17" t="str">
        <f>IF(Wedstrijden!AF1140="x","1.40","")</f>
        <v/>
      </c>
      <c r="DE1319" s="17" t="str">
        <f>IF(COUNTA(Wedstrijden!AP1140:AR1140)&lt;&gt;0,6,"")</f>
        <v/>
      </c>
      <c r="DF1319" s="17" t="str">
        <f t="shared" si="124"/>
        <v/>
      </c>
      <c r="DG1319" s="17" t="str">
        <f>IF(Wedstrijden!AP1140="x","L","")</f>
        <v/>
      </c>
      <c r="DH1319" s="17" t="str">
        <f>IF(Wedstrijden!AQ1140="x","M","")</f>
        <v/>
      </c>
      <c r="DI1319" s="17" t="str">
        <f>IF(Wedstrijden!AR1140="x","Z","")</f>
        <v/>
      </c>
      <c r="DJ1319" s="17" t="str">
        <f>IF(Wedstrijden!AS1140="x","Z","")</f>
        <v/>
      </c>
      <c r="DK1319" s="17" t="str">
        <f>IF(COUNTA(Wedstrijden!AU1140:AW1140)&lt;&gt;0,6,"")</f>
        <v/>
      </c>
      <c r="DL1319" s="17" t="str">
        <f t="shared" si="125"/>
        <v/>
      </c>
      <c r="DM1319" s="17" t="str">
        <f>IF(Wedstrijden!AU1140="x","L","")</f>
        <v/>
      </c>
      <c r="DN1319" s="17" t="str">
        <f>IF(Wedstrijden!AV1140="x","M","")</f>
        <v/>
      </c>
      <c r="DO1319" s="17" t="str">
        <f>IF(Wedstrijden!AW1140="x","Z","")</f>
        <v/>
      </c>
      <c r="DP1319" s="17" t="str">
        <f>IF(Wedstrijden!AX1140="x","Z","")</f>
        <v/>
      </c>
    </row>
    <row r="1320" spans="1:120" ht="14.4" x14ac:dyDescent="0.3">
      <c r="A1320" s="21">
        <f>Wedstrijden!A1141</f>
        <v>0</v>
      </c>
      <c r="B1320" s="17" t="str">
        <f>IFERROR(VLOOKUP(Wedstrijden!#REF!,#REF!,2,FALSE),"")</f>
        <v/>
      </c>
      <c r="C1320" s="17" t="e">
        <f>Wedstrijden!#REF!</f>
        <v>#REF!</v>
      </c>
      <c r="D1320" s="17" t="str">
        <f>IFERROR(VLOOKUP(Wedstrijden!#REF!,#REF!,2,FALSE),"")</f>
        <v/>
      </c>
      <c r="E1320" s="17" t="str">
        <f>IFERROR(VLOOKUP(Wedstrijden!#REF!,#REF!,5,FALSE),"")</f>
        <v/>
      </c>
      <c r="F1320" s="17" t="e">
        <f>IF(Wedstrijden!#REF!&lt;&gt;"",Wedstrijden!#REF!,"")</f>
        <v>#REF!</v>
      </c>
      <c r="G1320" s="17" t="e">
        <f>IF(Wedstrijden!#REF!="Indoor",1,0)</f>
        <v>#REF!</v>
      </c>
      <c r="H1320" s="17" t="e">
        <f>Wedstrijden!#REF!</f>
        <v>#REF!</v>
      </c>
      <c r="I1320" s="17" t="e">
        <f>IF(Wedstrijden!#REF!="Nee",0,IF(Wedstrijden!#REF!="Ja",1,""))</f>
        <v>#REF!</v>
      </c>
      <c r="J1320" s="17" t="e">
        <f>IF(Wedstrijden!#REF!&lt;&gt;"",Wedstrijden!#REF!,"")</f>
        <v>#REF!</v>
      </c>
      <c r="W1320" s="18"/>
      <c r="AE1320" s="18"/>
      <c r="AN1320" s="18"/>
      <c r="AU1320" s="18"/>
      <c r="BA1320" s="18"/>
      <c r="BE1320" s="18"/>
      <c r="BJ1320" s="17" t="str">
        <f>IF(COUNTA(Wedstrijden!O1141:Y1141)&lt;&gt;0,1,"")</f>
        <v/>
      </c>
      <c r="BK1320" s="17" t="str">
        <f t="shared" si="120"/>
        <v/>
      </c>
      <c r="BL1320" s="17" t="str">
        <f>IF(Wedstrijden!O1141="x","AA","")</f>
        <v/>
      </c>
      <c r="BM1320" s="17" t="str">
        <f>IF(Wedstrijden!P1141="x","A","")</f>
        <v/>
      </c>
      <c r="BN1320" s="17" t="str">
        <f>IF(Wedstrijden!Q1141="x","B1","")</f>
        <v/>
      </c>
      <c r="BO1320" s="17" t="e">
        <f>IF(Wedstrijden!#REF!="x","BB","")</f>
        <v>#REF!</v>
      </c>
      <c r="BP1320" s="17" t="str">
        <f>IF(Wedstrijden!S1141="x","B","")</f>
        <v/>
      </c>
      <c r="BQ1320" s="17" t="str">
        <f>IF(Wedstrijden!T1141="x","L1","")</f>
        <v/>
      </c>
      <c r="BR1320" s="17" t="str">
        <f>IF(Wedstrijden!U1141="x","L2","")</f>
        <v/>
      </c>
      <c r="BS1320" s="17" t="str">
        <f>IF(Wedstrijden!V1141="x","M1","")</f>
        <v/>
      </c>
      <c r="BT1320" s="17" t="str">
        <f>IF(Wedstrijden!W1141="x","M2","")</f>
        <v/>
      </c>
      <c r="BU1320" s="17" t="str">
        <f>IF(Wedstrijden!X1141="x","Z1","")</f>
        <v/>
      </c>
      <c r="BV1320" s="17" t="str">
        <f>IF(Wedstrijden!Y1141="x","Z2","")</f>
        <v/>
      </c>
      <c r="BW1320" s="17" t="str">
        <f>IF(COUNTA(Wedstrijden!F1141:N1141)&lt;&gt;0,1,"")</f>
        <v/>
      </c>
      <c r="BX1320" s="17" t="str">
        <f t="shared" si="121"/>
        <v/>
      </c>
      <c r="BY1320" s="17" t="str">
        <f>IF(Wedstrijden!F1141="x","BB","")</f>
        <v/>
      </c>
      <c r="BZ1320" s="17" t="str">
        <f>IF(Wedstrijden!G1141="x","B","")</f>
        <v/>
      </c>
      <c r="CA1320" s="17" t="str">
        <f>IF(Wedstrijden!H1141="x","L1","")</f>
        <v/>
      </c>
      <c r="CB1320" s="17" t="str">
        <f>IF(Wedstrijden!I1141="x","L2","")</f>
        <v/>
      </c>
      <c r="CC1320" s="17" t="str">
        <f>IF(Wedstrijden!J1141="x","M1","")</f>
        <v/>
      </c>
      <c r="CD1320" s="17" t="str">
        <f>IF(Wedstrijden!K1141="x","M2","")</f>
        <v/>
      </c>
      <c r="CE1320" s="17" t="str">
        <f>IF(Wedstrijden!L1141="x","Z1","")</f>
        <v/>
      </c>
      <c r="CF1320" s="17" t="str">
        <f>IF(Wedstrijden!M1141="x","Z2","")</f>
        <v/>
      </c>
      <c r="CG1320" s="17" t="str">
        <f>IF(Wedstrijden!N1141="x","ZZL","")</f>
        <v/>
      </c>
      <c r="CL1320" s="17" t="str">
        <f>IF(COUNTA(Wedstrijden!AG1141:AN1141)&lt;&gt;0,2,"")</f>
        <v/>
      </c>
      <c r="CM1320" s="17" t="str">
        <f t="shared" si="122"/>
        <v/>
      </c>
      <c r="CN1320" s="17" t="str">
        <f>IF(Wedstrijden!AG1141="x","AA","")</f>
        <v/>
      </c>
      <c r="CO1320" s="17" t="str">
        <f>IF(Wedstrijden!AH1141="x","A","")</f>
        <v/>
      </c>
      <c r="CP1320" s="17" t="str">
        <f>IF(Wedstrijden!AI1141="x","BB","")</f>
        <v/>
      </c>
      <c r="CQ1320" s="17" t="str">
        <f>IF(Wedstrijden!AJ1141="x","B","")</f>
        <v/>
      </c>
      <c r="CR1320" s="17" t="str">
        <f>IF(Wedstrijden!AK1141="x","L","")</f>
        <v/>
      </c>
      <c r="CS1320" s="17" t="str">
        <f>IF(Wedstrijden!AL1141="x","M","")</f>
        <v/>
      </c>
      <c r="CT1320" s="17" t="str">
        <f>IF(Wedstrijden!AM1141="x","Z","")</f>
        <v/>
      </c>
      <c r="CU1320" s="17" t="str">
        <f>IF(Wedstrijden!AN1141="x","ZZ","")</f>
        <v/>
      </c>
      <c r="CV1320" s="17" t="str">
        <f>IF(COUNTA(Wedstrijden!Z1141:AF1141)&lt;&gt;0,2,"")</f>
        <v/>
      </c>
      <c r="CW1320" s="17" t="str">
        <f t="shared" si="123"/>
        <v/>
      </c>
      <c r="CX1320" s="17" t="str">
        <f>IF(Wedstrijden!Z1141="x","BB","")</f>
        <v/>
      </c>
      <c r="CY1320" s="17" t="str">
        <f>IF(Wedstrijden!AA1141="x","B","")</f>
        <v/>
      </c>
      <c r="CZ1320" s="17" t="str">
        <f>IF(Wedstrijden!AB1141="x","L","")</f>
        <v/>
      </c>
      <c r="DA1320" s="17" t="str">
        <f>IF(Wedstrijden!AC1141="x","M","")</f>
        <v/>
      </c>
      <c r="DB1320" s="17" t="str">
        <f>IF(Wedstrijden!AD1141="x","Z","")</f>
        <v/>
      </c>
      <c r="DC1320" s="17" t="str">
        <f>IF(Wedstrijden!AE1141="x","ZZ","")</f>
        <v/>
      </c>
      <c r="DD1320" s="17" t="str">
        <f>IF(Wedstrijden!AF1141="x","1.40","")</f>
        <v/>
      </c>
      <c r="DE1320" s="17" t="str">
        <f>IF(COUNTA(Wedstrijden!AP1141:AR1141)&lt;&gt;0,6,"")</f>
        <v/>
      </c>
      <c r="DF1320" s="17" t="str">
        <f t="shared" si="124"/>
        <v/>
      </c>
      <c r="DG1320" s="17" t="str">
        <f>IF(Wedstrijden!AP1141="x","L","")</f>
        <v/>
      </c>
      <c r="DH1320" s="17" t="str">
        <f>IF(Wedstrijden!AQ1141="x","M","")</f>
        <v/>
      </c>
      <c r="DI1320" s="17" t="str">
        <f>IF(Wedstrijden!AR1141="x","Z","")</f>
        <v/>
      </c>
      <c r="DJ1320" s="17" t="str">
        <f>IF(Wedstrijden!AS1141="x","Z","")</f>
        <v/>
      </c>
      <c r="DK1320" s="17" t="str">
        <f>IF(COUNTA(Wedstrijden!AU1141:AW1141)&lt;&gt;0,6,"")</f>
        <v/>
      </c>
      <c r="DL1320" s="17" t="str">
        <f t="shared" si="125"/>
        <v/>
      </c>
      <c r="DM1320" s="17" t="str">
        <f>IF(Wedstrijden!AU1141="x","L","")</f>
        <v/>
      </c>
      <c r="DN1320" s="17" t="str">
        <f>IF(Wedstrijden!AV1141="x","M","")</f>
        <v/>
      </c>
      <c r="DO1320" s="17" t="str">
        <f>IF(Wedstrijden!AW1141="x","Z","")</f>
        <v/>
      </c>
      <c r="DP1320" s="17" t="str">
        <f>IF(Wedstrijden!AX1141="x","Z","")</f>
        <v/>
      </c>
    </row>
    <row r="1321" spans="1:120" ht="14.4" x14ac:dyDescent="0.3">
      <c r="A1321" s="21">
        <f>Wedstrijden!A1142</f>
        <v>0</v>
      </c>
      <c r="B1321" s="17" t="str">
        <f>IFERROR(VLOOKUP(Wedstrijden!#REF!,#REF!,2,FALSE),"")</f>
        <v/>
      </c>
      <c r="C1321" s="17" t="e">
        <f>Wedstrijden!#REF!</f>
        <v>#REF!</v>
      </c>
      <c r="D1321" s="17" t="str">
        <f>IFERROR(VLOOKUP(Wedstrijden!#REF!,#REF!,2,FALSE),"")</f>
        <v/>
      </c>
      <c r="E1321" s="17" t="str">
        <f>IFERROR(VLOOKUP(Wedstrijden!#REF!,#REF!,5,FALSE),"")</f>
        <v/>
      </c>
      <c r="F1321" s="17" t="e">
        <f>IF(Wedstrijden!#REF!&lt;&gt;"",Wedstrijden!#REF!,"")</f>
        <v>#REF!</v>
      </c>
      <c r="G1321" s="17" t="e">
        <f>IF(Wedstrijden!#REF!="Indoor",1,0)</f>
        <v>#REF!</v>
      </c>
      <c r="H1321" s="17" t="e">
        <f>Wedstrijden!#REF!</f>
        <v>#REF!</v>
      </c>
      <c r="I1321" s="17" t="e">
        <f>IF(Wedstrijden!#REF!="Nee",0,IF(Wedstrijden!#REF!="Ja",1,""))</f>
        <v>#REF!</v>
      </c>
      <c r="J1321" s="17" t="e">
        <f>IF(Wedstrijden!#REF!&lt;&gt;"",Wedstrijden!#REF!,"")</f>
        <v>#REF!</v>
      </c>
      <c r="W1321" s="18"/>
      <c r="AE1321" s="18"/>
      <c r="AN1321" s="18"/>
      <c r="AU1321" s="18"/>
      <c r="BA1321" s="18"/>
      <c r="BE1321" s="18"/>
      <c r="BJ1321" s="17" t="str">
        <f>IF(COUNTA(Wedstrijden!O1142:Y1142)&lt;&gt;0,1,"")</f>
        <v/>
      </c>
      <c r="BK1321" s="17" t="str">
        <f t="shared" si="120"/>
        <v/>
      </c>
      <c r="BL1321" s="17" t="str">
        <f>IF(Wedstrijden!O1142="x","AA","")</f>
        <v/>
      </c>
      <c r="BM1321" s="17" t="str">
        <f>IF(Wedstrijden!P1142="x","A","")</f>
        <v/>
      </c>
      <c r="BN1321" s="17" t="str">
        <f>IF(Wedstrijden!Q1142="x","B1","")</f>
        <v/>
      </c>
      <c r="BO1321" s="17" t="e">
        <f>IF(Wedstrijden!#REF!="x","BB","")</f>
        <v>#REF!</v>
      </c>
      <c r="BP1321" s="17" t="str">
        <f>IF(Wedstrijden!S1142="x","B","")</f>
        <v/>
      </c>
      <c r="BQ1321" s="17" t="str">
        <f>IF(Wedstrijden!T1142="x","L1","")</f>
        <v/>
      </c>
      <c r="BR1321" s="17" t="str">
        <f>IF(Wedstrijden!U1142="x","L2","")</f>
        <v/>
      </c>
      <c r="BS1321" s="17" t="str">
        <f>IF(Wedstrijden!V1142="x","M1","")</f>
        <v/>
      </c>
      <c r="BT1321" s="17" t="str">
        <f>IF(Wedstrijden!W1142="x","M2","")</f>
        <v/>
      </c>
      <c r="BU1321" s="17" t="str">
        <f>IF(Wedstrijden!X1142="x","Z1","")</f>
        <v/>
      </c>
      <c r="BV1321" s="17" t="str">
        <f>IF(Wedstrijden!Y1142="x","Z2","")</f>
        <v/>
      </c>
      <c r="BW1321" s="17" t="str">
        <f>IF(COUNTA(Wedstrijden!F1142:N1142)&lt;&gt;0,1,"")</f>
        <v/>
      </c>
      <c r="BX1321" s="17" t="str">
        <f t="shared" si="121"/>
        <v/>
      </c>
      <c r="BY1321" s="17" t="str">
        <f>IF(Wedstrijden!F1142="x","BB","")</f>
        <v/>
      </c>
      <c r="BZ1321" s="17" t="str">
        <f>IF(Wedstrijden!G1142="x","B","")</f>
        <v/>
      </c>
      <c r="CA1321" s="17" t="str">
        <f>IF(Wedstrijden!H1142="x","L1","")</f>
        <v/>
      </c>
      <c r="CB1321" s="17" t="str">
        <f>IF(Wedstrijden!I1142="x","L2","")</f>
        <v/>
      </c>
      <c r="CC1321" s="17" t="str">
        <f>IF(Wedstrijden!J1142="x","M1","")</f>
        <v/>
      </c>
      <c r="CD1321" s="17" t="str">
        <f>IF(Wedstrijden!K1142="x","M2","")</f>
        <v/>
      </c>
      <c r="CE1321" s="17" t="str">
        <f>IF(Wedstrijden!L1142="x","Z1","")</f>
        <v/>
      </c>
      <c r="CF1321" s="17" t="str">
        <f>IF(Wedstrijden!M1142="x","Z2","")</f>
        <v/>
      </c>
      <c r="CG1321" s="17" t="str">
        <f>IF(Wedstrijden!N1142="x","ZZL","")</f>
        <v/>
      </c>
      <c r="CL1321" s="17" t="str">
        <f>IF(COUNTA(Wedstrijden!AG1142:AN1142)&lt;&gt;0,2,"")</f>
        <v/>
      </c>
      <c r="CM1321" s="17" t="str">
        <f t="shared" si="122"/>
        <v/>
      </c>
      <c r="CN1321" s="17" t="str">
        <f>IF(Wedstrijden!AG1142="x","AA","")</f>
        <v/>
      </c>
      <c r="CO1321" s="17" t="str">
        <f>IF(Wedstrijden!AH1142="x","A","")</f>
        <v/>
      </c>
      <c r="CP1321" s="17" t="str">
        <f>IF(Wedstrijden!AI1142="x","BB","")</f>
        <v/>
      </c>
      <c r="CQ1321" s="17" t="str">
        <f>IF(Wedstrijden!AJ1142="x","B","")</f>
        <v/>
      </c>
      <c r="CR1321" s="17" t="str">
        <f>IF(Wedstrijden!AK1142="x","L","")</f>
        <v/>
      </c>
      <c r="CS1321" s="17" t="str">
        <f>IF(Wedstrijden!AL1142="x","M","")</f>
        <v/>
      </c>
      <c r="CT1321" s="17" t="str">
        <f>IF(Wedstrijden!AM1142="x","Z","")</f>
        <v/>
      </c>
      <c r="CU1321" s="17" t="str">
        <f>IF(Wedstrijden!AN1142="x","ZZ","")</f>
        <v/>
      </c>
      <c r="CV1321" s="17" t="str">
        <f>IF(COUNTA(Wedstrijden!Z1142:AF1142)&lt;&gt;0,2,"")</f>
        <v/>
      </c>
      <c r="CW1321" s="17" t="str">
        <f t="shared" si="123"/>
        <v/>
      </c>
      <c r="CX1321" s="17" t="str">
        <f>IF(Wedstrijden!Z1142="x","BB","")</f>
        <v/>
      </c>
      <c r="CY1321" s="17" t="str">
        <f>IF(Wedstrijden!AA1142="x","B","")</f>
        <v/>
      </c>
      <c r="CZ1321" s="17" t="str">
        <f>IF(Wedstrijden!AB1142="x","L","")</f>
        <v/>
      </c>
      <c r="DA1321" s="17" t="str">
        <f>IF(Wedstrijden!AC1142="x","M","")</f>
        <v/>
      </c>
      <c r="DB1321" s="17" t="str">
        <f>IF(Wedstrijden!AD1142="x","Z","")</f>
        <v/>
      </c>
      <c r="DC1321" s="17" t="str">
        <f>IF(Wedstrijden!AE1142="x","ZZ","")</f>
        <v/>
      </c>
      <c r="DD1321" s="17" t="str">
        <f>IF(Wedstrijden!AF1142="x","1.40","")</f>
        <v/>
      </c>
      <c r="DE1321" s="17" t="str">
        <f>IF(COUNTA(Wedstrijden!AP1142:AR1142)&lt;&gt;0,6,"")</f>
        <v/>
      </c>
      <c r="DF1321" s="17" t="str">
        <f t="shared" si="124"/>
        <v/>
      </c>
      <c r="DG1321" s="17" t="str">
        <f>IF(Wedstrijden!AP1142="x","L","")</f>
        <v/>
      </c>
      <c r="DH1321" s="17" t="str">
        <f>IF(Wedstrijden!AQ1142="x","M","")</f>
        <v/>
      </c>
      <c r="DI1321" s="17" t="str">
        <f>IF(Wedstrijden!AR1142="x","Z","")</f>
        <v/>
      </c>
      <c r="DJ1321" s="17" t="str">
        <f>IF(Wedstrijden!AS1142="x","Z","")</f>
        <v/>
      </c>
      <c r="DK1321" s="17" t="str">
        <f>IF(COUNTA(Wedstrijden!AU1142:AW1142)&lt;&gt;0,6,"")</f>
        <v/>
      </c>
      <c r="DL1321" s="17" t="str">
        <f t="shared" si="125"/>
        <v/>
      </c>
      <c r="DM1321" s="17" t="str">
        <f>IF(Wedstrijden!AU1142="x","L","")</f>
        <v/>
      </c>
      <c r="DN1321" s="17" t="str">
        <f>IF(Wedstrijden!AV1142="x","M","")</f>
        <v/>
      </c>
      <c r="DO1321" s="17" t="str">
        <f>IF(Wedstrijden!AW1142="x","Z","")</f>
        <v/>
      </c>
      <c r="DP1321" s="17" t="str">
        <f>IF(Wedstrijden!AX1142="x","Z","")</f>
        <v/>
      </c>
    </row>
    <row r="1322" spans="1:120" ht="14.4" x14ac:dyDescent="0.3">
      <c r="A1322" s="21">
        <f>Wedstrijden!A1143</f>
        <v>0</v>
      </c>
      <c r="B1322" s="17" t="str">
        <f>IFERROR(VLOOKUP(Wedstrijden!#REF!,#REF!,2,FALSE),"")</f>
        <v/>
      </c>
      <c r="C1322" s="17" t="e">
        <f>Wedstrijden!#REF!</f>
        <v>#REF!</v>
      </c>
      <c r="D1322" s="17" t="str">
        <f>IFERROR(VLOOKUP(Wedstrijden!#REF!,#REF!,2,FALSE),"")</f>
        <v/>
      </c>
      <c r="E1322" s="17" t="str">
        <f>IFERROR(VLOOKUP(Wedstrijden!#REF!,#REF!,5,FALSE),"")</f>
        <v/>
      </c>
      <c r="F1322" s="17" t="e">
        <f>IF(Wedstrijden!#REF!&lt;&gt;"",Wedstrijden!#REF!,"")</f>
        <v>#REF!</v>
      </c>
      <c r="G1322" s="17" t="e">
        <f>IF(Wedstrijden!#REF!="Indoor",1,0)</f>
        <v>#REF!</v>
      </c>
      <c r="H1322" s="17" t="e">
        <f>Wedstrijden!#REF!</f>
        <v>#REF!</v>
      </c>
      <c r="I1322" s="17" t="e">
        <f>IF(Wedstrijden!#REF!="Nee",0,IF(Wedstrijden!#REF!="Ja",1,""))</f>
        <v>#REF!</v>
      </c>
      <c r="J1322" s="17" t="e">
        <f>IF(Wedstrijden!#REF!&lt;&gt;"",Wedstrijden!#REF!,"")</f>
        <v>#REF!</v>
      </c>
      <c r="W1322" s="18"/>
      <c r="AE1322" s="18"/>
      <c r="AN1322" s="18"/>
      <c r="AU1322" s="18"/>
      <c r="BA1322" s="18"/>
      <c r="BE1322" s="18"/>
      <c r="BJ1322" s="17" t="str">
        <f>IF(COUNTA(Wedstrijden!O1143:Y1143)&lt;&gt;0,1,"")</f>
        <v/>
      </c>
      <c r="BK1322" s="17" t="str">
        <f t="shared" si="120"/>
        <v/>
      </c>
      <c r="BL1322" s="17" t="str">
        <f>IF(Wedstrijden!O1143="x","AA","")</f>
        <v/>
      </c>
      <c r="BM1322" s="17" t="str">
        <f>IF(Wedstrijden!P1143="x","A","")</f>
        <v/>
      </c>
      <c r="BN1322" s="17" t="str">
        <f>IF(Wedstrijden!Q1143="x","B1","")</f>
        <v/>
      </c>
      <c r="BO1322" s="17" t="e">
        <f>IF(Wedstrijden!#REF!="x","BB","")</f>
        <v>#REF!</v>
      </c>
      <c r="BP1322" s="17" t="str">
        <f>IF(Wedstrijden!S1143="x","B","")</f>
        <v/>
      </c>
      <c r="BQ1322" s="17" t="str">
        <f>IF(Wedstrijden!T1143="x","L1","")</f>
        <v/>
      </c>
      <c r="BR1322" s="17" t="str">
        <f>IF(Wedstrijden!U1143="x","L2","")</f>
        <v/>
      </c>
      <c r="BS1322" s="17" t="str">
        <f>IF(Wedstrijden!V1143="x","M1","")</f>
        <v/>
      </c>
      <c r="BT1322" s="17" t="str">
        <f>IF(Wedstrijden!W1143="x","M2","")</f>
        <v/>
      </c>
      <c r="BU1322" s="17" t="str">
        <f>IF(Wedstrijden!X1143="x","Z1","")</f>
        <v/>
      </c>
      <c r="BV1322" s="17" t="str">
        <f>IF(Wedstrijden!Y1143="x","Z2","")</f>
        <v/>
      </c>
      <c r="BW1322" s="17" t="str">
        <f>IF(COUNTA(Wedstrijden!F1143:N1143)&lt;&gt;0,1,"")</f>
        <v/>
      </c>
      <c r="BX1322" s="17" t="str">
        <f t="shared" si="121"/>
        <v/>
      </c>
      <c r="BY1322" s="17" t="str">
        <f>IF(Wedstrijden!F1143="x","BB","")</f>
        <v/>
      </c>
      <c r="BZ1322" s="17" t="str">
        <f>IF(Wedstrijden!G1143="x","B","")</f>
        <v/>
      </c>
      <c r="CA1322" s="17" t="str">
        <f>IF(Wedstrijden!H1143="x","L1","")</f>
        <v/>
      </c>
      <c r="CB1322" s="17" t="str">
        <f>IF(Wedstrijden!I1143="x","L2","")</f>
        <v/>
      </c>
      <c r="CC1322" s="17" t="str">
        <f>IF(Wedstrijden!J1143="x","M1","")</f>
        <v/>
      </c>
      <c r="CD1322" s="17" t="str">
        <f>IF(Wedstrijden!K1143="x","M2","")</f>
        <v/>
      </c>
      <c r="CE1322" s="17" t="str">
        <f>IF(Wedstrijden!L1143="x","Z1","")</f>
        <v/>
      </c>
      <c r="CF1322" s="17" t="str">
        <f>IF(Wedstrijden!M1143="x","Z2","")</f>
        <v/>
      </c>
      <c r="CG1322" s="17" t="str">
        <f>IF(Wedstrijden!N1143="x","ZZL","")</f>
        <v/>
      </c>
      <c r="CL1322" s="17" t="str">
        <f>IF(COUNTA(Wedstrijden!AG1143:AN1143)&lt;&gt;0,2,"")</f>
        <v/>
      </c>
      <c r="CM1322" s="17" t="str">
        <f t="shared" si="122"/>
        <v/>
      </c>
      <c r="CN1322" s="17" t="str">
        <f>IF(Wedstrijden!AG1143="x","AA","")</f>
        <v/>
      </c>
      <c r="CO1322" s="17" t="str">
        <f>IF(Wedstrijden!AH1143="x","A","")</f>
        <v/>
      </c>
      <c r="CP1322" s="17" t="str">
        <f>IF(Wedstrijden!AI1143="x","BB","")</f>
        <v/>
      </c>
      <c r="CQ1322" s="17" t="str">
        <f>IF(Wedstrijden!AJ1143="x","B","")</f>
        <v/>
      </c>
      <c r="CR1322" s="17" t="str">
        <f>IF(Wedstrijden!AK1143="x","L","")</f>
        <v/>
      </c>
      <c r="CS1322" s="17" t="str">
        <f>IF(Wedstrijden!AL1143="x","M","")</f>
        <v/>
      </c>
      <c r="CT1322" s="17" t="str">
        <f>IF(Wedstrijden!AM1143="x","Z","")</f>
        <v/>
      </c>
      <c r="CU1322" s="17" t="str">
        <f>IF(Wedstrijden!AN1143="x","ZZ","")</f>
        <v/>
      </c>
      <c r="CV1322" s="17" t="str">
        <f>IF(COUNTA(Wedstrijden!Z1143:AF1143)&lt;&gt;0,2,"")</f>
        <v/>
      </c>
      <c r="CW1322" s="17" t="str">
        <f t="shared" si="123"/>
        <v/>
      </c>
      <c r="CX1322" s="17" t="str">
        <f>IF(Wedstrijden!Z1143="x","BB","")</f>
        <v/>
      </c>
      <c r="CY1322" s="17" t="str">
        <f>IF(Wedstrijden!AA1143="x","B","")</f>
        <v/>
      </c>
      <c r="CZ1322" s="17" t="str">
        <f>IF(Wedstrijden!AB1143="x","L","")</f>
        <v/>
      </c>
      <c r="DA1322" s="17" t="str">
        <f>IF(Wedstrijden!AC1143="x","M","")</f>
        <v/>
      </c>
      <c r="DB1322" s="17" t="str">
        <f>IF(Wedstrijden!AD1143="x","Z","")</f>
        <v/>
      </c>
      <c r="DC1322" s="17" t="str">
        <f>IF(Wedstrijden!AE1143="x","ZZ","")</f>
        <v/>
      </c>
      <c r="DD1322" s="17" t="str">
        <f>IF(Wedstrijden!AF1143="x","1.40","")</f>
        <v/>
      </c>
      <c r="DE1322" s="17" t="str">
        <f>IF(COUNTA(Wedstrijden!AP1143:AR1143)&lt;&gt;0,6,"")</f>
        <v/>
      </c>
      <c r="DF1322" s="17" t="str">
        <f t="shared" si="124"/>
        <v/>
      </c>
      <c r="DG1322" s="17" t="str">
        <f>IF(Wedstrijden!AP1143="x","L","")</f>
        <v/>
      </c>
      <c r="DH1322" s="17" t="str">
        <f>IF(Wedstrijden!AQ1143="x","M","")</f>
        <v/>
      </c>
      <c r="DI1322" s="17" t="str">
        <f>IF(Wedstrijden!AR1143="x","Z","")</f>
        <v/>
      </c>
      <c r="DJ1322" s="17" t="str">
        <f>IF(Wedstrijden!AS1143="x","Z","")</f>
        <v/>
      </c>
      <c r="DK1322" s="17" t="str">
        <f>IF(COUNTA(Wedstrijden!AU1143:AW1143)&lt;&gt;0,6,"")</f>
        <v/>
      </c>
      <c r="DL1322" s="17" t="str">
        <f t="shared" si="125"/>
        <v/>
      </c>
      <c r="DM1322" s="17" t="str">
        <f>IF(Wedstrijden!AU1143="x","L","")</f>
        <v/>
      </c>
      <c r="DN1322" s="17" t="str">
        <f>IF(Wedstrijden!AV1143="x","M","")</f>
        <v/>
      </c>
      <c r="DO1322" s="17" t="str">
        <f>IF(Wedstrijden!AW1143="x","Z","")</f>
        <v/>
      </c>
      <c r="DP1322" s="17" t="str">
        <f>IF(Wedstrijden!AX1143="x","Z","")</f>
        <v/>
      </c>
    </row>
    <row r="1323" spans="1:120" ht="14.4" x14ac:dyDescent="0.3">
      <c r="A1323" s="21">
        <f>Wedstrijden!A1144</f>
        <v>0</v>
      </c>
      <c r="B1323" s="17" t="str">
        <f>IFERROR(VLOOKUP(Wedstrijden!#REF!,#REF!,2,FALSE),"")</f>
        <v/>
      </c>
      <c r="C1323" s="17" t="e">
        <f>Wedstrijden!#REF!</f>
        <v>#REF!</v>
      </c>
      <c r="D1323" s="17" t="str">
        <f>IFERROR(VLOOKUP(Wedstrijden!#REF!,#REF!,2,FALSE),"")</f>
        <v/>
      </c>
      <c r="E1323" s="17" t="str">
        <f>IFERROR(VLOOKUP(Wedstrijden!#REF!,#REF!,5,FALSE),"")</f>
        <v/>
      </c>
      <c r="F1323" s="17" t="e">
        <f>IF(Wedstrijden!#REF!&lt;&gt;"",Wedstrijden!#REF!,"")</f>
        <v>#REF!</v>
      </c>
      <c r="G1323" s="17" t="e">
        <f>IF(Wedstrijden!#REF!="Indoor",1,0)</f>
        <v>#REF!</v>
      </c>
      <c r="H1323" s="17" t="e">
        <f>Wedstrijden!#REF!</f>
        <v>#REF!</v>
      </c>
      <c r="I1323" s="17" t="e">
        <f>IF(Wedstrijden!#REF!="Nee",0,IF(Wedstrijden!#REF!="Ja",1,""))</f>
        <v>#REF!</v>
      </c>
      <c r="J1323" s="17" t="e">
        <f>IF(Wedstrijden!#REF!&lt;&gt;"",Wedstrijden!#REF!,"")</f>
        <v>#REF!</v>
      </c>
      <c r="W1323" s="18"/>
      <c r="AE1323" s="18"/>
      <c r="AN1323" s="18"/>
      <c r="AU1323" s="18"/>
      <c r="BA1323" s="18"/>
      <c r="BE1323" s="18"/>
      <c r="BJ1323" s="17" t="str">
        <f>IF(COUNTA(Wedstrijden!O1144:Y1144)&lt;&gt;0,1,"")</f>
        <v/>
      </c>
      <c r="BK1323" s="17" t="str">
        <f t="shared" si="120"/>
        <v/>
      </c>
      <c r="BL1323" s="17" t="str">
        <f>IF(Wedstrijden!O1144="x","AA","")</f>
        <v/>
      </c>
      <c r="BM1323" s="17" t="str">
        <f>IF(Wedstrijden!P1144="x","A","")</f>
        <v/>
      </c>
      <c r="BN1323" s="17" t="str">
        <f>IF(Wedstrijden!Q1144="x","B1","")</f>
        <v/>
      </c>
      <c r="BO1323" s="17" t="e">
        <f>IF(Wedstrijden!#REF!="x","BB","")</f>
        <v>#REF!</v>
      </c>
      <c r="BP1323" s="17" t="str">
        <f>IF(Wedstrijden!S1144="x","B","")</f>
        <v/>
      </c>
      <c r="BQ1323" s="17" t="str">
        <f>IF(Wedstrijden!T1144="x","L1","")</f>
        <v/>
      </c>
      <c r="BR1323" s="17" t="str">
        <f>IF(Wedstrijden!U1144="x","L2","")</f>
        <v/>
      </c>
      <c r="BS1323" s="17" t="str">
        <f>IF(Wedstrijden!V1144="x","M1","")</f>
        <v/>
      </c>
      <c r="BT1323" s="17" t="str">
        <f>IF(Wedstrijden!W1144="x","M2","")</f>
        <v/>
      </c>
      <c r="BU1323" s="17" t="str">
        <f>IF(Wedstrijden!X1144="x","Z1","")</f>
        <v/>
      </c>
      <c r="BV1323" s="17" t="str">
        <f>IF(Wedstrijden!Y1144="x","Z2","")</f>
        <v/>
      </c>
      <c r="BW1323" s="17" t="str">
        <f>IF(COUNTA(Wedstrijden!F1144:N1144)&lt;&gt;0,1,"")</f>
        <v/>
      </c>
      <c r="BX1323" s="17" t="str">
        <f t="shared" si="121"/>
        <v/>
      </c>
      <c r="BY1323" s="17" t="str">
        <f>IF(Wedstrijden!F1144="x","BB","")</f>
        <v/>
      </c>
      <c r="BZ1323" s="17" t="str">
        <f>IF(Wedstrijden!G1144="x","B","")</f>
        <v/>
      </c>
      <c r="CA1323" s="17" t="str">
        <f>IF(Wedstrijden!H1144="x","L1","")</f>
        <v/>
      </c>
      <c r="CB1323" s="17" t="str">
        <f>IF(Wedstrijden!I1144="x","L2","")</f>
        <v/>
      </c>
      <c r="CC1323" s="17" t="str">
        <f>IF(Wedstrijden!J1144="x","M1","")</f>
        <v/>
      </c>
      <c r="CD1323" s="17" t="str">
        <f>IF(Wedstrijden!K1144="x","M2","")</f>
        <v/>
      </c>
      <c r="CE1323" s="17" t="str">
        <f>IF(Wedstrijden!L1144="x","Z1","")</f>
        <v/>
      </c>
      <c r="CF1323" s="17" t="str">
        <f>IF(Wedstrijden!M1144="x","Z2","")</f>
        <v/>
      </c>
      <c r="CG1323" s="17" t="str">
        <f>IF(Wedstrijden!N1144="x","ZZL","")</f>
        <v/>
      </c>
      <c r="CL1323" s="17" t="str">
        <f>IF(COUNTA(Wedstrijden!AG1144:AN1144)&lt;&gt;0,2,"")</f>
        <v/>
      </c>
      <c r="CM1323" s="17" t="str">
        <f t="shared" si="122"/>
        <v/>
      </c>
      <c r="CN1323" s="17" t="str">
        <f>IF(Wedstrijden!AG1144="x","AA","")</f>
        <v/>
      </c>
      <c r="CO1323" s="17" t="str">
        <f>IF(Wedstrijden!AH1144="x","A","")</f>
        <v/>
      </c>
      <c r="CP1323" s="17" t="str">
        <f>IF(Wedstrijden!AI1144="x","BB","")</f>
        <v/>
      </c>
      <c r="CQ1323" s="17" t="str">
        <f>IF(Wedstrijden!AJ1144="x","B","")</f>
        <v/>
      </c>
      <c r="CR1323" s="17" t="str">
        <f>IF(Wedstrijden!AK1144="x","L","")</f>
        <v/>
      </c>
      <c r="CS1323" s="17" t="str">
        <f>IF(Wedstrijden!AL1144="x","M","")</f>
        <v/>
      </c>
      <c r="CT1323" s="17" t="str">
        <f>IF(Wedstrijden!AM1144="x","Z","")</f>
        <v/>
      </c>
      <c r="CU1323" s="17" t="str">
        <f>IF(Wedstrijden!AN1144="x","ZZ","")</f>
        <v/>
      </c>
      <c r="CV1323" s="17" t="str">
        <f>IF(COUNTA(Wedstrijden!Z1144:AF1144)&lt;&gt;0,2,"")</f>
        <v/>
      </c>
      <c r="CW1323" s="17" t="str">
        <f t="shared" si="123"/>
        <v/>
      </c>
      <c r="CX1323" s="17" t="str">
        <f>IF(Wedstrijden!Z1144="x","BB","")</f>
        <v/>
      </c>
      <c r="CY1323" s="17" t="str">
        <f>IF(Wedstrijden!AA1144="x","B","")</f>
        <v/>
      </c>
      <c r="CZ1323" s="17" t="str">
        <f>IF(Wedstrijden!AB1144="x","L","")</f>
        <v/>
      </c>
      <c r="DA1323" s="17" t="str">
        <f>IF(Wedstrijden!AC1144="x","M","")</f>
        <v/>
      </c>
      <c r="DB1323" s="17" t="str">
        <f>IF(Wedstrijden!AD1144="x","Z","")</f>
        <v/>
      </c>
      <c r="DC1323" s="17" t="str">
        <f>IF(Wedstrijden!AE1144="x","ZZ","")</f>
        <v/>
      </c>
      <c r="DD1323" s="17" t="str">
        <f>IF(Wedstrijden!AF1144="x","1.40","")</f>
        <v/>
      </c>
      <c r="DE1323" s="17" t="str">
        <f>IF(COUNTA(Wedstrijden!AP1144:AR1144)&lt;&gt;0,6,"")</f>
        <v/>
      </c>
      <c r="DF1323" s="17" t="str">
        <f t="shared" si="124"/>
        <v/>
      </c>
      <c r="DG1323" s="17" t="str">
        <f>IF(Wedstrijden!AP1144="x","L","")</f>
        <v/>
      </c>
      <c r="DH1323" s="17" t="str">
        <f>IF(Wedstrijden!AQ1144="x","M","")</f>
        <v/>
      </c>
      <c r="DI1323" s="17" t="str">
        <f>IF(Wedstrijden!AR1144="x","Z","")</f>
        <v/>
      </c>
      <c r="DJ1323" s="17" t="str">
        <f>IF(Wedstrijden!AS1144="x","Z","")</f>
        <v/>
      </c>
      <c r="DK1323" s="17" t="str">
        <f>IF(COUNTA(Wedstrijden!AU1144:AW1144)&lt;&gt;0,6,"")</f>
        <v/>
      </c>
      <c r="DL1323" s="17" t="str">
        <f t="shared" si="125"/>
        <v/>
      </c>
      <c r="DM1323" s="17" t="str">
        <f>IF(Wedstrijden!AU1144="x","L","")</f>
        <v/>
      </c>
      <c r="DN1323" s="17" t="str">
        <f>IF(Wedstrijden!AV1144="x","M","")</f>
        <v/>
      </c>
      <c r="DO1323" s="17" t="str">
        <f>IF(Wedstrijden!AW1144="x","Z","")</f>
        <v/>
      </c>
      <c r="DP1323" s="17" t="str">
        <f>IF(Wedstrijden!AX1144="x","Z","")</f>
        <v/>
      </c>
    </row>
    <row r="1324" spans="1:120" ht="14.4" x14ac:dyDescent="0.3">
      <c r="A1324" s="21">
        <f>Wedstrijden!A1145</f>
        <v>0</v>
      </c>
      <c r="B1324" s="17" t="str">
        <f>IFERROR(VLOOKUP(Wedstrijden!#REF!,#REF!,2,FALSE),"")</f>
        <v/>
      </c>
      <c r="C1324" s="17" t="e">
        <f>Wedstrijden!#REF!</f>
        <v>#REF!</v>
      </c>
      <c r="D1324" s="17" t="str">
        <f>IFERROR(VLOOKUP(Wedstrijden!#REF!,#REF!,2,FALSE),"")</f>
        <v/>
      </c>
      <c r="E1324" s="17" t="str">
        <f>IFERROR(VLOOKUP(Wedstrijden!#REF!,#REF!,5,FALSE),"")</f>
        <v/>
      </c>
      <c r="F1324" s="17" t="e">
        <f>IF(Wedstrijden!#REF!&lt;&gt;"",Wedstrijden!#REF!,"")</f>
        <v>#REF!</v>
      </c>
      <c r="G1324" s="17" t="e">
        <f>IF(Wedstrijden!#REF!="Indoor",1,0)</f>
        <v>#REF!</v>
      </c>
      <c r="H1324" s="17" t="e">
        <f>Wedstrijden!#REF!</f>
        <v>#REF!</v>
      </c>
      <c r="I1324" s="17" t="e">
        <f>IF(Wedstrijden!#REF!="Nee",0,IF(Wedstrijden!#REF!="Ja",1,""))</f>
        <v>#REF!</v>
      </c>
      <c r="J1324" s="17" t="e">
        <f>IF(Wedstrijden!#REF!&lt;&gt;"",Wedstrijden!#REF!,"")</f>
        <v>#REF!</v>
      </c>
      <c r="W1324" s="18"/>
      <c r="AE1324" s="18"/>
      <c r="AN1324" s="18"/>
      <c r="AU1324" s="18"/>
      <c r="BA1324" s="18"/>
      <c r="BE1324" s="18"/>
      <c r="BJ1324" s="17" t="str">
        <f>IF(COUNTA(Wedstrijden!O1145:Y1145)&lt;&gt;0,1,"")</f>
        <v/>
      </c>
      <c r="BK1324" s="17" t="str">
        <f t="shared" si="120"/>
        <v/>
      </c>
      <c r="BL1324" s="17" t="str">
        <f>IF(Wedstrijden!O1145="x","AA","")</f>
        <v/>
      </c>
      <c r="BM1324" s="17" t="str">
        <f>IF(Wedstrijden!P1145="x","A","")</f>
        <v/>
      </c>
      <c r="BN1324" s="17" t="str">
        <f>IF(Wedstrijden!Q1145="x","B1","")</f>
        <v/>
      </c>
      <c r="BO1324" s="17" t="e">
        <f>IF(Wedstrijden!#REF!="x","BB","")</f>
        <v>#REF!</v>
      </c>
      <c r="BP1324" s="17" t="str">
        <f>IF(Wedstrijden!S1145="x","B","")</f>
        <v/>
      </c>
      <c r="BQ1324" s="17" t="str">
        <f>IF(Wedstrijden!T1145="x","L1","")</f>
        <v/>
      </c>
      <c r="BR1324" s="17" t="str">
        <f>IF(Wedstrijden!U1145="x","L2","")</f>
        <v/>
      </c>
      <c r="BS1324" s="17" t="str">
        <f>IF(Wedstrijden!V1145="x","M1","")</f>
        <v/>
      </c>
      <c r="BT1324" s="17" t="str">
        <f>IF(Wedstrijden!W1145="x","M2","")</f>
        <v/>
      </c>
      <c r="BU1324" s="17" t="str">
        <f>IF(Wedstrijden!X1145="x","Z1","")</f>
        <v/>
      </c>
      <c r="BV1324" s="17" t="str">
        <f>IF(Wedstrijden!Y1145="x","Z2","")</f>
        <v/>
      </c>
      <c r="BW1324" s="17" t="str">
        <f>IF(COUNTA(Wedstrijden!F1145:N1145)&lt;&gt;0,1,"")</f>
        <v/>
      </c>
      <c r="BX1324" s="17" t="str">
        <f t="shared" si="121"/>
        <v/>
      </c>
      <c r="BY1324" s="17" t="str">
        <f>IF(Wedstrijden!F1145="x","BB","")</f>
        <v/>
      </c>
      <c r="BZ1324" s="17" t="str">
        <f>IF(Wedstrijden!G1145="x","B","")</f>
        <v/>
      </c>
      <c r="CA1324" s="17" t="str">
        <f>IF(Wedstrijden!H1145="x","L1","")</f>
        <v/>
      </c>
      <c r="CB1324" s="17" t="str">
        <f>IF(Wedstrijden!I1145="x","L2","")</f>
        <v/>
      </c>
      <c r="CC1324" s="17" t="str">
        <f>IF(Wedstrijden!J1145="x","M1","")</f>
        <v/>
      </c>
      <c r="CD1324" s="17" t="str">
        <f>IF(Wedstrijden!K1145="x","M2","")</f>
        <v/>
      </c>
      <c r="CE1324" s="17" t="str">
        <f>IF(Wedstrijden!L1145="x","Z1","")</f>
        <v/>
      </c>
      <c r="CF1324" s="17" t="str">
        <f>IF(Wedstrijden!M1145="x","Z2","")</f>
        <v/>
      </c>
      <c r="CG1324" s="17" t="str">
        <f>IF(Wedstrijden!N1145="x","ZZL","")</f>
        <v/>
      </c>
      <c r="CL1324" s="17" t="str">
        <f>IF(COUNTA(Wedstrijden!AG1145:AN1145)&lt;&gt;0,2,"")</f>
        <v/>
      </c>
      <c r="CM1324" s="17" t="str">
        <f t="shared" si="122"/>
        <v/>
      </c>
      <c r="CN1324" s="17" t="str">
        <f>IF(Wedstrijden!AG1145="x","AA","")</f>
        <v/>
      </c>
      <c r="CO1324" s="17" t="str">
        <f>IF(Wedstrijden!AH1145="x","A","")</f>
        <v/>
      </c>
      <c r="CP1324" s="17" t="str">
        <f>IF(Wedstrijden!AI1145="x","BB","")</f>
        <v/>
      </c>
      <c r="CQ1324" s="17" t="str">
        <f>IF(Wedstrijden!AJ1145="x","B","")</f>
        <v/>
      </c>
      <c r="CR1324" s="17" t="str">
        <f>IF(Wedstrijden!AK1145="x","L","")</f>
        <v/>
      </c>
      <c r="CS1324" s="17" t="str">
        <f>IF(Wedstrijden!AL1145="x","M","")</f>
        <v/>
      </c>
      <c r="CT1324" s="17" t="str">
        <f>IF(Wedstrijden!AM1145="x","Z","")</f>
        <v/>
      </c>
      <c r="CU1324" s="17" t="str">
        <f>IF(Wedstrijden!AN1145="x","ZZ","")</f>
        <v/>
      </c>
      <c r="CV1324" s="17" t="str">
        <f>IF(COUNTA(Wedstrijden!Z1145:AF1145)&lt;&gt;0,2,"")</f>
        <v/>
      </c>
      <c r="CW1324" s="17" t="str">
        <f t="shared" si="123"/>
        <v/>
      </c>
      <c r="CX1324" s="17" t="str">
        <f>IF(Wedstrijden!Z1145="x","BB","")</f>
        <v/>
      </c>
      <c r="CY1324" s="17" t="str">
        <f>IF(Wedstrijden!AA1145="x","B","")</f>
        <v/>
      </c>
      <c r="CZ1324" s="17" t="str">
        <f>IF(Wedstrijden!AB1145="x","L","")</f>
        <v/>
      </c>
      <c r="DA1324" s="17" t="str">
        <f>IF(Wedstrijden!AC1145="x","M","")</f>
        <v/>
      </c>
      <c r="DB1324" s="17" t="str">
        <f>IF(Wedstrijden!AD1145="x","Z","")</f>
        <v/>
      </c>
      <c r="DC1324" s="17" t="str">
        <f>IF(Wedstrijden!AE1145="x","ZZ","")</f>
        <v/>
      </c>
      <c r="DD1324" s="17" t="str">
        <f>IF(Wedstrijden!AF1145="x","1.40","")</f>
        <v/>
      </c>
      <c r="DE1324" s="17" t="str">
        <f>IF(COUNTA(Wedstrijden!AP1145:AR1145)&lt;&gt;0,6,"")</f>
        <v/>
      </c>
      <c r="DF1324" s="17" t="str">
        <f t="shared" si="124"/>
        <v/>
      </c>
      <c r="DG1324" s="17" t="str">
        <f>IF(Wedstrijden!AP1145="x","L","")</f>
        <v/>
      </c>
      <c r="DH1324" s="17" t="str">
        <f>IF(Wedstrijden!AQ1145="x","M","")</f>
        <v/>
      </c>
      <c r="DI1324" s="17" t="str">
        <f>IF(Wedstrijden!AR1145="x","Z","")</f>
        <v/>
      </c>
      <c r="DJ1324" s="17" t="str">
        <f>IF(Wedstrijden!AS1145="x","Z","")</f>
        <v/>
      </c>
      <c r="DK1324" s="17" t="str">
        <f>IF(COUNTA(Wedstrijden!AU1145:AW1145)&lt;&gt;0,6,"")</f>
        <v/>
      </c>
      <c r="DL1324" s="17" t="str">
        <f t="shared" si="125"/>
        <v/>
      </c>
      <c r="DM1324" s="17" t="str">
        <f>IF(Wedstrijden!AU1145="x","L","")</f>
        <v/>
      </c>
      <c r="DN1324" s="17" t="str">
        <f>IF(Wedstrijden!AV1145="x","M","")</f>
        <v/>
      </c>
      <c r="DO1324" s="17" t="str">
        <f>IF(Wedstrijden!AW1145="x","Z","")</f>
        <v/>
      </c>
      <c r="DP1324" s="17" t="str">
        <f>IF(Wedstrijden!AX1145="x","Z","")</f>
        <v/>
      </c>
    </row>
    <row r="1325" spans="1:120" ht="14.4" x14ac:dyDescent="0.3">
      <c r="A1325" s="21">
        <f>Wedstrijden!A1146</f>
        <v>0</v>
      </c>
      <c r="B1325" s="17" t="str">
        <f>IFERROR(VLOOKUP(Wedstrijden!#REF!,#REF!,2,FALSE),"")</f>
        <v/>
      </c>
      <c r="C1325" s="17" t="e">
        <f>Wedstrijden!#REF!</f>
        <v>#REF!</v>
      </c>
      <c r="D1325" s="17" t="str">
        <f>IFERROR(VLOOKUP(Wedstrijden!#REF!,#REF!,2,FALSE),"")</f>
        <v/>
      </c>
      <c r="E1325" s="17" t="str">
        <f>IFERROR(VLOOKUP(Wedstrijden!#REF!,#REF!,5,FALSE),"")</f>
        <v/>
      </c>
      <c r="F1325" s="17" t="e">
        <f>IF(Wedstrijden!#REF!&lt;&gt;"",Wedstrijden!#REF!,"")</f>
        <v>#REF!</v>
      </c>
      <c r="G1325" s="17" t="e">
        <f>IF(Wedstrijden!#REF!="Indoor",1,0)</f>
        <v>#REF!</v>
      </c>
      <c r="H1325" s="17" t="e">
        <f>Wedstrijden!#REF!</f>
        <v>#REF!</v>
      </c>
      <c r="I1325" s="17" t="e">
        <f>IF(Wedstrijden!#REF!="Nee",0,IF(Wedstrijden!#REF!="Ja",1,""))</f>
        <v>#REF!</v>
      </c>
      <c r="J1325" s="17" t="e">
        <f>IF(Wedstrijden!#REF!&lt;&gt;"",Wedstrijden!#REF!,"")</f>
        <v>#REF!</v>
      </c>
      <c r="W1325" s="18"/>
      <c r="AE1325" s="18"/>
      <c r="AN1325" s="18"/>
      <c r="AU1325" s="18"/>
      <c r="BA1325" s="18"/>
      <c r="BE1325" s="18"/>
      <c r="BJ1325" s="17" t="str">
        <f>IF(COUNTA(Wedstrijden!O1146:Y1146)&lt;&gt;0,1,"")</f>
        <v/>
      </c>
      <c r="BK1325" s="17" t="str">
        <f t="shared" si="120"/>
        <v/>
      </c>
      <c r="BL1325" s="17" t="str">
        <f>IF(Wedstrijden!O1146="x","AA","")</f>
        <v/>
      </c>
      <c r="BM1325" s="17" t="str">
        <f>IF(Wedstrijden!P1146="x","A","")</f>
        <v/>
      </c>
      <c r="BN1325" s="17" t="str">
        <f>IF(Wedstrijden!Q1146="x","B1","")</f>
        <v/>
      </c>
      <c r="BO1325" s="17" t="e">
        <f>IF(Wedstrijden!#REF!="x","BB","")</f>
        <v>#REF!</v>
      </c>
      <c r="BP1325" s="17" t="str">
        <f>IF(Wedstrijden!S1146="x","B","")</f>
        <v/>
      </c>
      <c r="BQ1325" s="17" t="str">
        <f>IF(Wedstrijden!T1146="x","L1","")</f>
        <v/>
      </c>
      <c r="BR1325" s="17" t="str">
        <f>IF(Wedstrijden!U1146="x","L2","")</f>
        <v/>
      </c>
      <c r="BS1325" s="17" t="str">
        <f>IF(Wedstrijden!V1146="x","M1","")</f>
        <v/>
      </c>
      <c r="BT1325" s="17" t="str">
        <f>IF(Wedstrijden!W1146="x","M2","")</f>
        <v/>
      </c>
      <c r="BU1325" s="17" t="str">
        <f>IF(Wedstrijden!X1146="x","Z1","")</f>
        <v/>
      </c>
      <c r="BV1325" s="17" t="str">
        <f>IF(Wedstrijden!Y1146="x","Z2","")</f>
        <v/>
      </c>
      <c r="BW1325" s="17" t="str">
        <f>IF(COUNTA(Wedstrijden!F1146:N1146)&lt;&gt;0,1,"")</f>
        <v/>
      </c>
      <c r="BX1325" s="17" t="str">
        <f t="shared" si="121"/>
        <v/>
      </c>
      <c r="BY1325" s="17" t="str">
        <f>IF(Wedstrijden!F1146="x","BB","")</f>
        <v/>
      </c>
      <c r="BZ1325" s="17" t="str">
        <f>IF(Wedstrijden!G1146="x","B","")</f>
        <v/>
      </c>
      <c r="CA1325" s="17" t="str">
        <f>IF(Wedstrijden!H1146="x","L1","")</f>
        <v/>
      </c>
      <c r="CB1325" s="17" t="str">
        <f>IF(Wedstrijden!I1146="x","L2","")</f>
        <v/>
      </c>
      <c r="CC1325" s="17" t="str">
        <f>IF(Wedstrijden!J1146="x","M1","")</f>
        <v/>
      </c>
      <c r="CD1325" s="17" t="str">
        <f>IF(Wedstrijden!K1146="x","M2","")</f>
        <v/>
      </c>
      <c r="CE1325" s="17" t="str">
        <f>IF(Wedstrijden!L1146="x","Z1","")</f>
        <v/>
      </c>
      <c r="CF1325" s="17" t="str">
        <f>IF(Wedstrijden!M1146="x","Z2","")</f>
        <v/>
      </c>
      <c r="CG1325" s="17" t="str">
        <f>IF(Wedstrijden!N1146="x","ZZL","")</f>
        <v/>
      </c>
      <c r="CL1325" s="17" t="str">
        <f>IF(COUNTA(Wedstrijden!AG1146:AN1146)&lt;&gt;0,2,"")</f>
        <v/>
      </c>
      <c r="CM1325" s="17" t="str">
        <f t="shared" si="122"/>
        <v/>
      </c>
      <c r="CN1325" s="17" t="str">
        <f>IF(Wedstrijden!AG1146="x","AA","")</f>
        <v/>
      </c>
      <c r="CO1325" s="17" t="str">
        <f>IF(Wedstrijden!AH1146="x","A","")</f>
        <v/>
      </c>
      <c r="CP1325" s="17" t="str">
        <f>IF(Wedstrijden!AI1146="x","BB","")</f>
        <v/>
      </c>
      <c r="CQ1325" s="17" t="str">
        <f>IF(Wedstrijden!AJ1146="x","B","")</f>
        <v/>
      </c>
      <c r="CR1325" s="17" t="str">
        <f>IF(Wedstrijden!AK1146="x","L","")</f>
        <v/>
      </c>
      <c r="CS1325" s="17" t="str">
        <f>IF(Wedstrijden!AL1146="x","M","")</f>
        <v/>
      </c>
      <c r="CT1325" s="17" t="str">
        <f>IF(Wedstrijden!AM1146="x","Z","")</f>
        <v/>
      </c>
      <c r="CU1325" s="17" t="str">
        <f>IF(Wedstrijden!AN1146="x","ZZ","")</f>
        <v/>
      </c>
      <c r="CV1325" s="17" t="str">
        <f>IF(COUNTA(Wedstrijden!Z1146:AF1146)&lt;&gt;0,2,"")</f>
        <v/>
      </c>
      <c r="CW1325" s="17" t="str">
        <f t="shared" si="123"/>
        <v/>
      </c>
      <c r="CX1325" s="17" t="str">
        <f>IF(Wedstrijden!Z1146="x","BB","")</f>
        <v/>
      </c>
      <c r="CY1325" s="17" t="str">
        <f>IF(Wedstrijden!AA1146="x","B","")</f>
        <v/>
      </c>
      <c r="CZ1325" s="17" t="str">
        <f>IF(Wedstrijden!AB1146="x","L","")</f>
        <v/>
      </c>
      <c r="DA1325" s="17" t="str">
        <f>IF(Wedstrijden!AC1146="x","M","")</f>
        <v/>
      </c>
      <c r="DB1325" s="17" t="str">
        <f>IF(Wedstrijden!AD1146="x","Z","")</f>
        <v/>
      </c>
      <c r="DC1325" s="17" t="str">
        <f>IF(Wedstrijden!AE1146="x","ZZ","")</f>
        <v/>
      </c>
      <c r="DD1325" s="17" t="str">
        <f>IF(Wedstrijden!AF1146="x","1.40","")</f>
        <v/>
      </c>
      <c r="DE1325" s="17" t="str">
        <f>IF(COUNTA(Wedstrijden!AP1146:AR1146)&lt;&gt;0,6,"")</f>
        <v/>
      </c>
      <c r="DF1325" s="17" t="str">
        <f t="shared" si="124"/>
        <v/>
      </c>
      <c r="DG1325" s="17" t="str">
        <f>IF(Wedstrijden!AP1146="x","L","")</f>
        <v/>
      </c>
      <c r="DH1325" s="17" t="str">
        <f>IF(Wedstrijden!AQ1146="x","M","")</f>
        <v/>
      </c>
      <c r="DI1325" s="17" t="str">
        <f>IF(Wedstrijden!AR1146="x","Z","")</f>
        <v/>
      </c>
      <c r="DJ1325" s="17" t="str">
        <f>IF(Wedstrijden!AS1146="x","Z","")</f>
        <v/>
      </c>
      <c r="DK1325" s="17" t="str">
        <f>IF(COUNTA(Wedstrijden!AU1146:AW1146)&lt;&gt;0,6,"")</f>
        <v/>
      </c>
      <c r="DL1325" s="17" t="str">
        <f t="shared" si="125"/>
        <v/>
      </c>
      <c r="DM1325" s="17" t="str">
        <f>IF(Wedstrijden!AU1146="x","L","")</f>
        <v/>
      </c>
      <c r="DN1325" s="17" t="str">
        <f>IF(Wedstrijden!AV1146="x","M","")</f>
        <v/>
      </c>
      <c r="DO1325" s="17" t="str">
        <f>IF(Wedstrijden!AW1146="x","Z","")</f>
        <v/>
      </c>
      <c r="DP1325" s="17" t="str">
        <f>IF(Wedstrijden!AX1146="x","Z","")</f>
        <v/>
      </c>
    </row>
    <row r="1326" spans="1:120" ht="14.4" x14ac:dyDescent="0.3">
      <c r="A1326" s="21">
        <f>Wedstrijden!A1147</f>
        <v>0</v>
      </c>
      <c r="B1326" s="17" t="str">
        <f>IFERROR(VLOOKUP(Wedstrijden!#REF!,#REF!,2,FALSE),"")</f>
        <v/>
      </c>
      <c r="C1326" s="17" t="e">
        <f>Wedstrijden!#REF!</f>
        <v>#REF!</v>
      </c>
      <c r="D1326" s="17" t="str">
        <f>IFERROR(VLOOKUP(Wedstrijden!#REF!,#REF!,2,FALSE),"")</f>
        <v/>
      </c>
      <c r="E1326" s="17" t="str">
        <f>IFERROR(VLOOKUP(Wedstrijden!#REF!,#REF!,5,FALSE),"")</f>
        <v/>
      </c>
      <c r="F1326" s="17" t="e">
        <f>IF(Wedstrijden!#REF!&lt;&gt;"",Wedstrijden!#REF!,"")</f>
        <v>#REF!</v>
      </c>
      <c r="G1326" s="17" t="e">
        <f>IF(Wedstrijden!#REF!="Indoor",1,0)</f>
        <v>#REF!</v>
      </c>
      <c r="H1326" s="17" t="e">
        <f>Wedstrijden!#REF!</f>
        <v>#REF!</v>
      </c>
      <c r="I1326" s="17" t="e">
        <f>IF(Wedstrijden!#REF!="Nee",0,IF(Wedstrijden!#REF!="Ja",1,""))</f>
        <v>#REF!</v>
      </c>
      <c r="J1326" s="17" t="e">
        <f>IF(Wedstrijden!#REF!&lt;&gt;"",Wedstrijden!#REF!,"")</f>
        <v>#REF!</v>
      </c>
      <c r="W1326" s="18"/>
      <c r="AE1326" s="18"/>
      <c r="AN1326" s="18"/>
      <c r="AU1326" s="18"/>
      <c r="BA1326" s="18"/>
      <c r="BE1326" s="18"/>
      <c r="BJ1326" s="17" t="str">
        <f>IF(COUNTA(Wedstrijden!O1147:Y1147)&lt;&gt;0,1,"")</f>
        <v/>
      </c>
      <c r="BK1326" s="17" t="str">
        <f t="shared" si="120"/>
        <v/>
      </c>
      <c r="BL1326" s="17" t="str">
        <f>IF(Wedstrijden!O1147="x","AA","")</f>
        <v/>
      </c>
      <c r="BM1326" s="17" t="str">
        <f>IF(Wedstrijden!P1147="x","A","")</f>
        <v/>
      </c>
      <c r="BN1326" s="17" t="str">
        <f>IF(Wedstrijden!Q1147="x","B1","")</f>
        <v/>
      </c>
      <c r="BO1326" s="17" t="e">
        <f>IF(Wedstrijden!#REF!="x","BB","")</f>
        <v>#REF!</v>
      </c>
      <c r="BP1326" s="17" t="str">
        <f>IF(Wedstrijden!S1147="x","B","")</f>
        <v/>
      </c>
      <c r="BQ1326" s="17" t="str">
        <f>IF(Wedstrijden!T1147="x","L1","")</f>
        <v/>
      </c>
      <c r="BR1326" s="17" t="str">
        <f>IF(Wedstrijden!U1147="x","L2","")</f>
        <v/>
      </c>
      <c r="BS1326" s="17" t="str">
        <f>IF(Wedstrijden!V1147="x","M1","")</f>
        <v/>
      </c>
      <c r="BT1326" s="17" t="str">
        <f>IF(Wedstrijden!W1147="x","M2","")</f>
        <v/>
      </c>
      <c r="BU1326" s="17" t="str">
        <f>IF(Wedstrijden!X1147="x","Z1","")</f>
        <v/>
      </c>
      <c r="BV1326" s="17" t="str">
        <f>IF(Wedstrijden!Y1147="x","Z2","")</f>
        <v/>
      </c>
      <c r="BW1326" s="17" t="str">
        <f>IF(COUNTA(Wedstrijden!F1147:N1147)&lt;&gt;0,1,"")</f>
        <v/>
      </c>
      <c r="BX1326" s="17" t="str">
        <f t="shared" si="121"/>
        <v/>
      </c>
      <c r="BY1326" s="17" t="str">
        <f>IF(Wedstrijden!F1147="x","BB","")</f>
        <v/>
      </c>
      <c r="BZ1326" s="17" t="str">
        <f>IF(Wedstrijden!G1147="x","B","")</f>
        <v/>
      </c>
      <c r="CA1326" s="17" t="str">
        <f>IF(Wedstrijden!H1147="x","L1","")</f>
        <v/>
      </c>
      <c r="CB1326" s="17" t="str">
        <f>IF(Wedstrijden!I1147="x","L2","")</f>
        <v/>
      </c>
      <c r="CC1326" s="17" t="str">
        <f>IF(Wedstrijden!J1147="x","M1","")</f>
        <v/>
      </c>
      <c r="CD1326" s="17" t="str">
        <f>IF(Wedstrijden!K1147="x","M2","")</f>
        <v/>
      </c>
      <c r="CE1326" s="17" t="str">
        <f>IF(Wedstrijden!L1147="x","Z1","")</f>
        <v/>
      </c>
      <c r="CF1326" s="17" t="str">
        <f>IF(Wedstrijden!M1147="x","Z2","")</f>
        <v/>
      </c>
      <c r="CG1326" s="17" t="str">
        <f>IF(Wedstrijden!N1147="x","ZZL","")</f>
        <v/>
      </c>
      <c r="CL1326" s="17" t="str">
        <f>IF(COUNTA(Wedstrijden!AG1147:AN1147)&lt;&gt;0,2,"")</f>
        <v/>
      </c>
      <c r="CM1326" s="17" t="str">
        <f t="shared" si="122"/>
        <v/>
      </c>
      <c r="CN1326" s="17" t="str">
        <f>IF(Wedstrijden!AG1147="x","AA","")</f>
        <v/>
      </c>
      <c r="CO1326" s="17" t="str">
        <f>IF(Wedstrijden!AH1147="x","A","")</f>
        <v/>
      </c>
      <c r="CP1326" s="17" t="str">
        <f>IF(Wedstrijden!AI1147="x","BB","")</f>
        <v/>
      </c>
      <c r="CQ1326" s="17" t="str">
        <f>IF(Wedstrijden!AJ1147="x","B","")</f>
        <v/>
      </c>
      <c r="CR1326" s="17" t="str">
        <f>IF(Wedstrijden!AK1147="x","L","")</f>
        <v/>
      </c>
      <c r="CS1326" s="17" t="str">
        <f>IF(Wedstrijden!AL1147="x","M","")</f>
        <v/>
      </c>
      <c r="CT1326" s="17" t="str">
        <f>IF(Wedstrijden!AM1147="x","Z","")</f>
        <v/>
      </c>
      <c r="CU1326" s="17" t="str">
        <f>IF(Wedstrijden!AN1147="x","ZZ","")</f>
        <v/>
      </c>
      <c r="CV1326" s="17" t="str">
        <f>IF(COUNTA(Wedstrijden!Z1147:AF1147)&lt;&gt;0,2,"")</f>
        <v/>
      </c>
      <c r="CW1326" s="17" t="str">
        <f t="shared" si="123"/>
        <v/>
      </c>
      <c r="CX1326" s="17" t="str">
        <f>IF(Wedstrijden!Z1147="x","BB","")</f>
        <v/>
      </c>
      <c r="CY1326" s="17" t="str">
        <f>IF(Wedstrijden!AA1147="x","B","")</f>
        <v/>
      </c>
      <c r="CZ1326" s="17" t="str">
        <f>IF(Wedstrijden!AB1147="x","L","")</f>
        <v/>
      </c>
      <c r="DA1326" s="17" t="str">
        <f>IF(Wedstrijden!AC1147="x","M","")</f>
        <v/>
      </c>
      <c r="DB1326" s="17" t="str">
        <f>IF(Wedstrijden!AD1147="x","Z","")</f>
        <v/>
      </c>
      <c r="DC1326" s="17" t="str">
        <f>IF(Wedstrijden!AE1147="x","ZZ","")</f>
        <v/>
      </c>
      <c r="DD1326" s="17" t="str">
        <f>IF(Wedstrijden!AF1147="x","1.40","")</f>
        <v/>
      </c>
      <c r="DE1326" s="17" t="str">
        <f>IF(COUNTA(Wedstrijden!AP1147:AR1147)&lt;&gt;0,6,"")</f>
        <v/>
      </c>
      <c r="DF1326" s="17" t="str">
        <f t="shared" si="124"/>
        <v/>
      </c>
      <c r="DG1326" s="17" t="str">
        <f>IF(Wedstrijden!AP1147="x","L","")</f>
        <v/>
      </c>
      <c r="DH1326" s="17" t="str">
        <f>IF(Wedstrijden!AQ1147="x","M","")</f>
        <v/>
      </c>
      <c r="DI1326" s="17" t="str">
        <f>IF(Wedstrijden!AR1147="x","Z","")</f>
        <v/>
      </c>
      <c r="DJ1326" s="17" t="str">
        <f>IF(Wedstrijden!AS1147="x","Z","")</f>
        <v/>
      </c>
      <c r="DK1326" s="17" t="str">
        <f>IF(COUNTA(Wedstrijden!AU1147:AW1147)&lt;&gt;0,6,"")</f>
        <v/>
      </c>
      <c r="DL1326" s="17" t="str">
        <f t="shared" si="125"/>
        <v/>
      </c>
      <c r="DM1326" s="17" t="str">
        <f>IF(Wedstrijden!AU1147="x","L","")</f>
        <v/>
      </c>
      <c r="DN1326" s="17" t="str">
        <f>IF(Wedstrijden!AV1147="x","M","")</f>
        <v/>
      </c>
      <c r="DO1326" s="17" t="str">
        <f>IF(Wedstrijden!AW1147="x","Z","")</f>
        <v/>
      </c>
      <c r="DP1326" s="17" t="str">
        <f>IF(Wedstrijden!AX1147="x","Z","")</f>
        <v/>
      </c>
    </row>
    <row r="1327" spans="1:120" ht="14.4" x14ac:dyDescent="0.3">
      <c r="A1327" s="21">
        <f>Wedstrijden!A1148</f>
        <v>0</v>
      </c>
      <c r="B1327" s="17" t="str">
        <f>IFERROR(VLOOKUP(Wedstrijden!#REF!,#REF!,2,FALSE),"")</f>
        <v/>
      </c>
      <c r="C1327" s="17" t="e">
        <f>Wedstrijden!#REF!</f>
        <v>#REF!</v>
      </c>
      <c r="D1327" s="17" t="str">
        <f>IFERROR(VLOOKUP(Wedstrijden!#REF!,#REF!,2,FALSE),"")</f>
        <v/>
      </c>
      <c r="E1327" s="17" t="str">
        <f>IFERROR(VLOOKUP(Wedstrijden!#REF!,#REF!,5,FALSE),"")</f>
        <v/>
      </c>
      <c r="F1327" s="17" t="e">
        <f>IF(Wedstrijden!#REF!&lt;&gt;"",Wedstrijden!#REF!,"")</f>
        <v>#REF!</v>
      </c>
      <c r="G1327" s="17" t="e">
        <f>IF(Wedstrijden!#REF!="Indoor",1,0)</f>
        <v>#REF!</v>
      </c>
      <c r="H1327" s="17" t="e">
        <f>Wedstrijden!#REF!</f>
        <v>#REF!</v>
      </c>
      <c r="I1327" s="17" t="e">
        <f>IF(Wedstrijden!#REF!="Nee",0,IF(Wedstrijden!#REF!="Ja",1,""))</f>
        <v>#REF!</v>
      </c>
      <c r="J1327" s="17" t="e">
        <f>IF(Wedstrijden!#REF!&lt;&gt;"",Wedstrijden!#REF!,"")</f>
        <v>#REF!</v>
      </c>
      <c r="W1327" s="18"/>
      <c r="AE1327" s="18"/>
      <c r="AN1327" s="18"/>
      <c r="AU1327" s="18"/>
      <c r="BA1327" s="18"/>
      <c r="BE1327" s="18"/>
      <c r="BJ1327" s="17" t="str">
        <f>IF(COUNTA(Wedstrijden!O1148:Y1148)&lt;&gt;0,1,"")</f>
        <v/>
      </c>
      <c r="BK1327" s="17" t="str">
        <f t="shared" si="120"/>
        <v/>
      </c>
      <c r="BL1327" s="17" t="str">
        <f>IF(Wedstrijden!O1148="x","AA","")</f>
        <v/>
      </c>
      <c r="BM1327" s="17" t="str">
        <f>IF(Wedstrijden!P1148="x","A","")</f>
        <v/>
      </c>
      <c r="BN1327" s="17" t="str">
        <f>IF(Wedstrijden!Q1148="x","B1","")</f>
        <v/>
      </c>
      <c r="BO1327" s="17" t="e">
        <f>IF(Wedstrijden!#REF!="x","BB","")</f>
        <v>#REF!</v>
      </c>
      <c r="BP1327" s="17" t="str">
        <f>IF(Wedstrijden!S1148="x","B","")</f>
        <v/>
      </c>
      <c r="BQ1327" s="17" t="str">
        <f>IF(Wedstrijden!T1148="x","L1","")</f>
        <v/>
      </c>
      <c r="BR1327" s="17" t="str">
        <f>IF(Wedstrijden!U1148="x","L2","")</f>
        <v/>
      </c>
      <c r="BS1327" s="17" t="str">
        <f>IF(Wedstrijden!V1148="x","M1","")</f>
        <v/>
      </c>
      <c r="BT1327" s="17" t="str">
        <f>IF(Wedstrijden!W1148="x","M2","")</f>
        <v/>
      </c>
      <c r="BU1327" s="17" t="str">
        <f>IF(Wedstrijden!X1148="x","Z1","")</f>
        <v/>
      </c>
      <c r="BV1327" s="17" t="str">
        <f>IF(Wedstrijden!Y1148="x","Z2","")</f>
        <v/>
      </c>
      <c r="BW1327" s="17" t="str">
        <f>IF(COUNTA(Wedstrijden!F1148:N1148)&lt;&gt;0,1,"")</f>
        <v/>
      </c>
      <c r="BX1327" s="17" t="str">
        <f t="shared" si="121"/>
        <v/>
      </c>
      <c r="BY1327" s="17" t="str">
        <f>IF(Wedstrijden!F1148="x","BB","")</f>
        <v/>
      </c>
      <c r="BZ1327" s="17" t="str">
        <f>IF(Wedstrijden!G1148="x","B","")</f>
        <v/>
      </c>
      <c r="CA1327" s="17" t="str">
        <f>IF(Wedstrijden!H1148="x","L1","")</f>
        <v/>
      </c>
      <c r="CB1327" s="17" t="str">
        <f>IF(Wedstrijden!I1148="x","L2","")</f>
        <v/>
      </c>
      <c r="CC1327" s="17" t="str">
        <f>IF(Wedstrijden!J1148="x","M1","")</f>
        <v/>
      </c>
      <c r="CD1327" s="17" t="str">
        <f>IF(Wedstrijden!K1148="x","M2","")</f>
        <v/>
      </c>
      <c r="CE1327" s="17" t="str">
        <f>IF(Wedstrijden!L1148="x","Z1","")</f>
        <v/>
      </c>
      <c r="CF1327" s="17" t="str">
        <f>IF(Wedstrijden!M1148="x","Z2","")</f>
        <v/>
      </c>
      <c r="CG1327" s="17" t="str">
        <f>IF(Wedstrijden!N1148="x","ZZL","")</f>
        <v/>
      </c>
      <c r="CL1327" s="17" t="str">
        <f>IF(COUNTA(Wedstrijden!AG1148:AN1148)&lt;&gt;0,2,"")</f>
        <v/>
      </c>
      <c r="CM1327" s="17" t="str">
        <f t="shared" si="122"/>
        <v/>
      </c>
      <c r="CN1327" s="17" t="str">
        <f>IF(Wedstrijden!AG1148="x","AA","")</f>
        <v/>
      </c>
      <c r="CO1327" s="17" t="str">
        <f>IF(Wedstrijden!AH1148="x","A","")</f>
        <v/>
      </c>
      <c r="CP1327" s="17" t="str">
        <f>IF(Wedstrijden!AI1148="x","BB","")</f>
        <v/>
      </c>
      <c r="CQ1327" s="17" t="str">
        <f>IF(Wedstrijden!AJ1148="x","B","")</f>
        <v/>
      </c>
      <c r="CR1327" s="17" t="str">
        <f>IF(Wedstrijden!AK1148="x","L","")</f>
        <v/>
      </c>
      <c r="CS1327" s="17" t="str">
        <f>IF(Wedstrijden!AL1148="x","M","")</f>
        <v/>
      </c>
      <c r="CT1327" s="17" t="str">
        <f>IF(Wedstrijden!AM1148="x","Z","")</f>
        <v/>
      </c>
      <c r="CU1327" s="17" t="str">
        <f>IF(Wedstrijden!AN1148="x","ZZ","")</f>
        <v/>
      </c>
      <c r="CV1327" s="17" t="str">
        <f>IF(COUNTA(Wedstrijden!Z1148:AF1148)&lt;&gt;0,2,"")</f>
        <v/>
      </c>
      <c r="CW1327" s="17" t="str">
        <f t="shared" si="123"/>
        <v/>
      </c>
      <c r="CX1327" s="17" t="str">
        <f>IF(Wedstrijden!Z1148="x","BB","")</f>
        <v/>
      </c>
      <c r="CY1327" s="17" t="str">
        <f>IF(Wedstrijden!AA1148="x","B","")</f>
        <v/>
      </c>
      <c r="CZ1327" s="17" t="str">
        <f>IF(Wedstrijden!AB1148="x","L","")</f>
        <v/>
      </c>
      <c r="DA1327" s="17" t="str">
        <f>IF(Wedstrijden!AC1148="x","M","")</f>
        <v/>
      </c>
      <c r="DB1327" s="17" t="str">
        <f>IF(Wedstrijden!AD1148="x","Z","")</f>
        <v/>
      </c>
      <c r="DC1327" s="17" t="str">
        <f>IF(Wedstrijden!AE1148="x","ZZ","")</f>
        <v/>
      </c>
      <c r="DD1327" s="17" t="str">
        <f>IF(Wedstrijden!AF1148="x","1.40","")</f>
        <v/>
      </c>
      <c r="DE1327" s="17" t="str">
        <f>IF(COUNTA(Wedstrijden!AP1148:AR1148)&lt;&gt;0,6,"")</f>
        <v/>
      </c>
      <c r="DF1327" s="17" t="str">
        <f t="shared" si="124"/>
        <v/>
      </c>
      <c r="DG1327" s="17" t="str">
        <f>IF(Wedstrijden!AP1148="x","L","")</f>
        <v/>
      </c>
      <c r="DH1327" s="17" t="str">
        <f>IF(Wedstrijden!AQ1148="x","M","")</f>
        <v/>
      </c>
      <c r="DI1327" s="17" t="str">
        <f>IF(Wedstrijden!AR1148="x","Z","")</f>
        <v/>
      </c>
      <c r="DJ1327" s="17" t="str">
        <f>IF(Wedstrijden!AS1148="x","Z","")</f>
        <v/>
      </c>
      <c r="DK1327" s="17" t="str">
        <f>IF(COUNTA(Wedstrijden!AU1148:AW1148)&lt;&gt;0,6,"")</f>
        <v/>
      </c>
      <c r="DL1327" s="17" t="str">
        <f t="shared" si="125"/>
        <v/>
      </c>
      <c r="DM1327" s="17" t="str">
        <f>IF(Wedstrijden!AU1148="x","L","")</f>
        <v/>
      </c>
      <c r="DN1327" s="17" t="str">
        <f>IF(Wedstrijden!AV1148="x","M","")</f>
        <v/>
      </c>
      <c r="DO1327" s="17" t="str">
        <f>IF(Wedstrijden!AW1148="x","Z","")</f>
        <v/>
      </c>
      <c r="DP1327" s="17" t="str">
        <f>IF(Wedstrijden!AX1148="x","Z","")</f>
        <v/>
      </c>
    </row>
    <row r="1328" spans="1:120" ht="14.4" x14ac:dyDescent="0.3">
      <c r="A1328" s="21">
        <f>Wedstrijden!A1149</f>
        <v>0</v>
      </c>
      <c r="B1328" s="17" t="str">
        <f>IFERROR(VLOOKUP(Wedstrijden!#REF!,#REF!,2,FALSE),"")</f>
        <v/>
      </c>
      <c r="C1328" s="17" t="e">
        <f>Wedstrijden!#REF!</f>
        <v>#REF!</v>
      </c>
      <c r="D1328" s="17" t="str">
        <f>IFERROR(VLOOKUP(Wedstrijden!#REF!,#REF!,2,FALSE),"")</f>
        <v/>
      </c>
      <c r="E1328" s="17" t="str">
        <f>IFERROR(VLOOKUP(Wedstrijden!#REF!,#REF!,5,FALSE),"")</f>
        <v/>
      </c>
      <c r="F1328" s="17" t="e">
        <f>IF(Wedstrijden!#REF!&lt;&gt;"",Wedstrijden!#REF!,"")</f>
        <v>#REF!</v>
      </c>
      <c r="G1328" s="17" t="e">
        <f>IF(Wedstrijden!#REF!="Indoor",1,0)</f>
        <v>#REF!</v>
      </c>
      <c r="H1328" s="17" t="e">
        <f>Wedstrijden!#REF!</f>
        <v>#REF!</v>
      </c>
      <c r="I1328" s="17" t="e">
        <f>IF(Wedstrijden!#REF!="Nee",0,IF(Wedstrijden!#REF!="Ja",1,""))</f>
        <v>#REF!</v>
      </c>
      <c r="J1328" s="17" t="e">
        <f>IF(Wedstrijden!#REF!&lt;&gt;"",Wedstrijden!#REF!,"")</f>
        <v>#REF!</v>
      </c>
      <c r="W1328" s="18"/>
      <c r="AE1328" s="18"/>
      <c r="AN1328" s="18"/>
      <c r="AU1328" s="18"/>
      <c r="BA1328" s="18"/>
      <c r="BE1328" s="18"/>
      <c r="BJ1328" s="17" t="str">
        <f>IF(COUNTA(Wedstrijden!O1149:Y1149)&lt;&gt;0,1,"")</f>
        <v/>
      </c>
      <c r="BK1328" s="17" t="str">
        <f t="shared" si="120"/>
        <v/>
      </c>
      <c r="BL1328" s="17" t="str">
        <f>IF(Wedstrijden!O1149="x","AA","")</f>
        <v/>
      </c>
      <c r="BM1328" s="17" t="str">
        <f>IF(Wedstrijden!P1149="x","A","")</f>
        <v/>
      </c>
      <c r="BN1328" s="17" t="str">
        <f>IF(Wedstrijden!Q1149="x","B1","")</f>
        <v/>
      </c>
      <c r="BO1328" s="17" t="e">
        <f>IF(Wedstrijden!#REF!="x","BB","")</f>
        <v>#REF!</v>
      </c>
      <c r="BP1328" s="17" t="str">
        <f>IF(Wedstrijden!S1149="x","B","")</f>
        <v/>
      </c>
      <c r="BQ1328" s="17" t="str">
        <f>IF(Wedstrijden!T1149="x","L1","")</f>
        <v/>
      </c>
      <c r="BR1328" s="17" t="str">
        <f>IF(Wedstrijden!U1149="x","L2","")</f>
        <v/>
      </c>
      <c r="BS1328" s="17" t="str">
        <f>IF(Wedstrijden!V1149="x","M1","")</f>
        <v/>
      </c>
      <c r="BT1328" s="17" t="str">
        <f>IF(Wedstrijden!W1149="x","M2","")</f>
        <v/>
      </c>
      <c r="BU1328" s="17" t="str">
        <f>IF(Wedstrijden!X1149="x","Z1","")</f>
        <v/>
      </c>
      <c r="BV1328" s="17" t="str">
        <f>IF(Wedstrijden!Y1149="x","Z2","")</f>
        <v/>
      </c>
      <c r="BW1328" s="17" t="str">
        <f>IF(COUNTA(Wedstrijden!F1149:N1149)&lt;&gt;0,1,"")</f>
        <v/>
      </c>
      <c r="BX1328" s="17" t="str">
        <f t="shared" si="121"/>
        <v/>
      </c>
      <c r="BY1328" s="17" t="str">
        <f>IF(Wedstrijden!F1149="x","BB","")</f>
        <v/>
      </c>
      <c r="BZ1328" s="17" t="str">
        <f>IF(Wedstrijden!G1149="x","B","")</f>
        <v/>
      </c>
      <c r="CA1328" s="17" t="str">
        <f>IF(Wedstrijden!H1149="x","L1","")</f>
        <v/>
      </c>
      <c r="CB1328" s="17" t="str">
        <f>IF(Wedstrijden!I1149="x","L2","")</f>
        <v/>
      </c>
      <c r="CC1328" s="17" t="str">
        <f>IF(Wedstrijden!J1149="x","M1","")</f>
        <v/>
      </c>
      <c r="CD1328" s="17" t="str">
        <f>IF(Wedstrijden!K1149="x","M2","")</f>
        <v/>
      </c>
      <c r="CE1328" s="17" t="str">
        <f>IF(Wedstrijden!L1149="x","Z1","")</f>
        <v/>
      </c>
      <c r="CF1328" s="17" t="str">
        <f>IF(Wedstrijden!M1149="x","Z2","")</f>
        <v/>
      </c>
      <c r="CG1328" s="17" t="str">
        <f>IF(Wedstrijden!N1149="x","ZZL","")</f>
        <v/>
      </c>
      <c r="CL1328" s="17" t="str">
        <f>IF(COUNTA(Wedstrijden!AG1149:AN1149)&lt;&gt;0,2,"")</f>
        <v/>
      </c>
      <c r="CM1328" s="17" t="str">
        <f t="shared" si="122"/>
        <v/>
      </c>
      <c r="CN1328" s="17" t="str">
        <f>IF(Wedstrijden!AG1149="x","AA","")</f>
        <v/>
      </c>
      <c r="CO1328" s="17" t="str">
        <f>IF(Wedstrijden!AH1149="x","A","")</f>
        <v/>
      </c>
      <c r="CP1328" s="17" t="str">
        <f>IF(Wedstrijden!AI1149="x","BB","")</f>
        <v/>
      </c>
      <c r="CQ1328" s="17" t="str">
        <f>IF(Wedstrijden!AJ1149="x","B","")</f>
        <v/>
      </c>
      <c r="CR1328" s="17" t="str">
        <f>IF(Wedstrijden!AK1149="x","L","")</f>
        <v/>
      </c>
      <c r="CS1328" s="17" t="str">
        <f>IF(Wedstrijden!AL1149="x","M","")</f>
        <v/>
      </c>
      <c r="CT1328" s="17" t="str">
        <f>IF(Wedstrijden!AM1149="x","Z","")</f>
        <v/>
      </c>
      <c r="CU1328" s="17" t="str">
        <f>IF(Wedstrijden!AN1149="x","ZZ","")</f>
        <v/>
      </c>
      <c r="CV1328" s="17" t="str">
        <f>IF(COUNTA(Wedstrijden!Z1149:AF1149)&lt;&gt;0,2,"")</f>
        <v/>
      </c>
      <c r="CW1328" s="17" t="str">
        <f t="shared" si="123"/>
        <v/>
      </c>
      <c r="CX1328" s="17" t="str">
        <f>IF(Wedstrijden!Z1149="x","BB","")</f>
        <v/>
      </c>
      <c r="CY1328" s="17" t="str">
        <f>IF(Wedstrijden!AA1149="x","B","")</f>
        <v/>
      </c>
      <c r="CZ1328" s="17" t="str">
        <f>IF(Wedstrijden!AB1149="x","L","")</f>
        <v/>
      </c>
      <c r="DA1328" s="17" t="str">
        <f>IF(Wedstrijden!AC1149="x","M","")</f>
        <v/>
      </c>
      <c r="DB1328" s="17" t="str">
        <f>IF(Wedstrijden!AD1149="x","Z","")</f>
        <v/>
      </c>
      <c r="DC1328" s="17" t="str">
        <f>IF(Wedstrijden!AE1149="x","ZZ","")</f>
        <v/>
      </c>
      <c r="DD1328" s="17" t="str">
        <f>IF(Wedstrijden!AF1149="x","1.40","")</f>
        <v/>
      </c>
      <c r="DE1328" s="17" t="str">
        <f>IF(COUNTA(Wedstrijden!AP1149:AR1149)&lt;&gt;0,6,"")</f>
        <v/>
      </c>
      <c r="DF1328" s="17" t="str">
        <f t="shared" si="124"/>
        <v/>
      </c>
      <c r="DG1328" s="17" t="str">
        <f>IF(Wedstrijden!AP1149="x","L","")</f>
        <v/>
      </c>
      <c r="DH1328" s="17" t="str">
        <f>IF(Wedstrijden!AQ1149="x","M","")</f>
        <v/>
      </c>
      <c r="DI1328" s="17" t="str">
        <f>IF(Wedstrijden!AR1149="x","Z","")</f>
        <v/>
      </c>
      <c r="DJ1328" s="17" t="str">
        <f>IF(Wedstrijden!AS1149="x","Z","")</f>
        <v/>
      </c>
      <c r="DK1328" s="17" t="str">
        <f>IF(COUNTA(Wedstrijden!AU1149:AW1149)&lt;&gt;0,6,"")</f>
        <v/>
      </c>
      <c r="DL1328" s="17" t="str">
        <f t="shared" si="125"/>
        <v/>
      </c>
      <c r="DM1328" s="17" t="str">
        <f>IF(Wedstrijden!AU1149="x","L","")</f>
        <v/>
      </c>
      <c r="DN1328" s="17" t="str">
        <f>IF(Wedstrijden!AV1149="x","M","")</f>
        <v/>
      </c>
      <c r="DO1328" s="17" t="str">
        <f>IF(Wedstrijden!AW1149="x","Z","")</f>
        <v/>
      </c>
      <c r="DP1328" s="17" t="str">
        <f>IF(Wedstrijden!AX1149="x","Z","")</f>
        <v/>
      </c>
    </row>
    <row r="1329" spans="1:120" ht="14.4" x14ac:dyDescent="0.3">
      <c r="A1329" s="21">
        <f>Wedstrijden!A1150</f>
        <v>0</v>
      </c>
      <c r="B1329" s="17" t="str">
        <f>IFERROR(VLOOKUP(Wedstrijden!#REF!,#REF!,2,FALSE),"")</f>
        <v/>
      </c>
      <c r="C1329" s="17" t="e">
        <f>Wedstrijden!#REF!</f>
        <v>#REF!</v>
      </c>
      <c r="D1329" s="17" t="str">
        <f>IFERROR(VLOOKUP(Wedstrijden!#REF!,#REF!,2,FALSE),"")</f>
        <v/>
      </c>
      <c r="E1329" s="17" t="str">
        <f>IFERROR(VLOOKUP(Wedstrijden!#REF!,#REF!,5,FALSE),"")</f>
        <v/>
      </c>
      <c r="F1329" s="17" t="e">
        <f>IF(Wedstrijden!#REF!&lt;&gt;"",Wedstrijden!#REF!,"")</f>
        <v>#REF!</v>
      </c>
      <c r="G1329" s="17" t="e">
        <f>IF(Wedstrijden!#REF!="Indoor",1,0)</f>
        <v>#REF!</v>
      </c>
      <c r="H1329" s="17" t="e">
        <f>Wedstrijden!#REF!</f>
        <v>#REF!</v>
      </c>
      <c r="I1329" s="17" t="e">
        <f>IF(Wedstrijden!#REF!="Nee",0,IF(Wedstrijden!#REF!="Ja",1,""))</f>
        <v>#REF!</v>
      </c>
      <c r="J1329" s="17" t="e">
        <f>IF(Wedstrijden!#REF!&lt;&gt;"",Wedstrijden!#REF!,"")</f>
        <v>#REF!</v>
      </c>
      <c r="W1329" s="18"/>
      <c r="AE1329" s="18"/>
      <c r="AN1329" s="18"/>
      <c r="AU1329" s="18"/>
      <c r="BA1329" s="18"/>
      <c r="BE1329" s="18"/>
      <c r="BJ1329" s="17" t="str">
        <f>IF(COUNTA(Wedstrijden!O1150:Y1150)&lt;&gt;0,1,"")</f>
        <v/>
      </c>
      <c r="BK1329" s="17" t="str">
        <f t="shared" si="120"/>
        <v/>
      </c>
      <c r="BL1329" s="17" t="str">
        <f>IF(Wedstrijden!O1150="x","AA","")</f>
        <v/>
      </c>
      <c r="BM1329" s="17" t="str">
        <f>IF(Wedstrijden!P1150="x","A","")</f>
        <v/>
      </c>
      <c r="BN1329" s="17" t="str">
        <f>IF(Wedstrijden!Q1150="x","B1","")</f>
        <v/>
      </c>
      <c r="BO1329" s="17" t="e">
        <f>IF(Wedstrijden!#REF!="x","BB","")</f>
        <v>#REF!</v>
      </c>
      <c r="BP1329" s="17" t="str">
        <f>IF(Wedstrijden!S1150="x","B","")</f>
        <v/>
      </c>
      <c r="BQ1329" s="17" t="str">
        <f>IF(Wedstrijden!T1150="x","L1","")</f>
        <v/>
      </c>
      <c r="BR1329" s="17" t="str">
        <f>IF(Wedstrijden!U1150="x","L2","")</f>
        <v/>
      </c>
      <c r="BS1329" s="17" t="str">
        <f>IF(Wedstrijden!V1150="x","M1","")</f>
        <v/>
      </c>
      <c r="BT1329" s="17" t="str">
        <f>IF(Wedstrijden!W1150="x","M2","")</f>
        <v/>
      </c>
      <c r="BU1329" s="17" t="str">
        <f>IF(Wedstrijden!X1150="x","Z1","")</f>
        <v/>
      </c>
      <c r="BV1329" s="17" t="str">
        <f>IF(Wedstrijden!Y1150="x","Z2","")</f>
        <v/>
      </c>
      <c r="BW1329" s="17" t="str">
        <f>IF(COUNTA(Wedstrijden!F1150:N1150)&lt;&gt;0,1,"")</f>
        <v/>
      </c>
      <c r="BX1329" s="17" t="str">
        <f t="shared" si="121"/>
        <v/>
      </c>
      <c r="BY1329" s="17" t="str">
        <f>IF(Wedstrijden!F1150="x","BB","")</f>
        <v/>
      </c>
      <c r="BZ1329" s="17" t="str">
        <f>IF(Wedstrijden!G1150="x","B","")</f>
        <v/>
      </c>
      <c r="CA1329" s="17" t="str">
        <f>IF(Wedstrijden!H1150="x","L1","")</f>
        <v/>
      </c>
      <c r="CB1329" s="17" t="str">
        <f>IF(Wedstrijden!I1150="x","L2","")</f>
        <v/>
      </c>
      <c r="CC1329" s="17" t="str">
        <f>IF(Wedstrijden!J1150="x","M1","")</f>
        <v/>
      </c>
      <c r="CD1329" s="17" t="str">
        <f>IF(Wedstrijden!K1150="x","M2","")</f>
        <v/>
      </c>
      <c r="CE1329" s="17" t="str">
        <f>IF(Wedstrijden!L1150="x","Z1","")</f>
        <v/>
      </c>
      <c r="CF1329" s="17" t="str">
        <f>IF(Wedstrijden!M1150="x","Z2","")</f>
        <v/>
      </c>
      <c r="CG1329" s="17" t="str">
        <f>IF(Wedstrijden!N1150="x","ZZL","")</f>
        <v/>
      </c>
      <c r="CL1329" s="17" t="str">
        <f>IF(COUNTA(Wedstrijden!AG1150:AN1150)&lt;&gt;0,2,"")</f>
        <v/>
      </c>
      <c r="CM1329" s="17" t="str">
        <f t="shared" si="122"/>
        <v/>
      </c>
      <c r="CN1329" s="17" t="str">
        <f>IF(Wedstrijden!AG1150="x","AA","")</f>
        <v/>
      </c>
      <c r="CO1329" s="17" t="str">
        <f>IF(Wedstrijden!AH1150="x","A","")</f>
        <v/>
      </c>
      <c r="CP1329" s="17" t="str">
        <f>IF(Wedstrijden!AI1150="x","BB","")</f>
        <v/>
      </c>
      <c r="CQ1329" s="17" t="str">
        <f>IF(Wedstrijden!AJ1150="x","B","")</f>
        <v/>
      </c>
      <c r="CR1329" s="17" t="str">
        <f>IF(Wedstrijden!AK1150="x","L","")</f>
        <v/>
      </c>
      <c r="CS1329" s="17" t="str">
        <f>IF(Wedstrijden!AL1150="x","M","")</f>
        <v/>
      </c>
      <c r="CT1329" s="17" t="str">
        <f>IF(Wedstrijden!AM1150="x","Z","")</f>
        <v/>
      </c>
      <c r="CU1329" s="17" t="str">
        <f>IF(Wedstrijden!AN1150="x","ZZ","")</f>
        <v/>
      </c>
      <c r="CV1329" s="17" t="str">
        <f>IF(COUNTA(Wedstrijden!Z1150:AF1150)&lt;&gt;0,2,"")</f>
        <v/>
      </c>
      <c r="CW1329" s="17" t="str">
        <f t="shared" si="123"/>
        <v/>
      </c>
      <c r="CX1329" s="17" t="str">
        <f>IF(Wedstrijden!Z1150="x","BB","")</f>
        <v/>
      </c>
      <c r="CY1329" s="17" t="str">
        <f>IF(Wedstrijden!AA1150="x","B","")</f>
        <v/>
      </c>
      <c r="CZ1329" s="17" t="str">
        <f>IF(Wedstrijden!AB1150="x","L","")</f>
        <v/>
      </c>
      <c r="DA1329" s="17" t="str">
        <f>IF(Wedstrijden!AC1150="x","M","")</f>
        <v/>
      </c>
      <c r="DB1329" s="17" t="str">
        <f>IF(Wedstrijden!AD1150="x","Z","")</f>
        <v/>
      </c>
      <c r="DC1329" s="17" t="str">
        <f>IF(Wedstrijden!AE1150="x","ZZ","")</f>
        <v/>
      </c>
      <c r="DD1329" s="17" t="str">
        <f>IF(Wedstrijden!AF1150="x","1.40","")</f>
        <v/>
      </c>
      <c r="DE1329" s="17" t="str">
        <f>IF(COUNTA(Wedstrijden!AP1150:AR1150)&lt;&gt;0,6,"")</f>
        <v/>
      </c>
      <c r="DF1329" s="17" t="str">
        <f t="shared" si="124"/>
        <v/>
      </c>
      <c r="DG1329" s="17" t="str">
        <f>IF(Wedstrijden!AP1150="x","L","")</f>
        <v/>
      </c>
      <c r="DH1329" s="17" t="str">
        <f>IF(Wedstrijden!AQ1150="x","M","")</f>
        <v/>
      </c>
      <c r="DI1329" s="17" t="str">
        <f>IF(Wedstrijden!AR1150="x","Z","")</f>
        <v/>
      </c>
      <c r="DJ1329" s="17" t="str">
        <f>IF(Wedstrijden!AS1150="x","Z","")</f>
        <v/>
      </c>
      <c r="DK1329" s="17" t="str">
        <f>IF(COUNTA(Wedstrijden!AU1150:AW1150)&lt;&gt;0,6,"")</f>
        <v/>
      </c>
      <c r="DL1329" s="17" t="str">
        <f t="shared" si="125"/>
        <v/>
      </c>
      <c r="DM1329" s="17" t="str">
        <f>IF(Wedstrijden!AU1150="x","L","")</f>
        <v/>
      </c>
      <c r="DN1329" s="17" t="str">
        <f>IF(Wedstrijden!AV1150="x","M","")</f>
        <v/>
      </c>
      <c r="DO1329" s="17" t="str">
        <f>IF(Wedstrijden!AW1150="x","Z","")</f>
        <v/>
      </c>
      <c r="DP1329" s="17" t="str">
        <f>IF(Wedstrijden!AX1150="x","Z","")</f>
        <v/>
      </c>
    </row>
    <row r="1330" spans="1:120" ht="14.4" x14ac:dyDescent="0.3">
      <c r="A1330" s="21">
        <f>Wedstrijden!A1151</f>
        <v>0</v>
      </c>
      <c r="B1330" s="17" t="str">
        <f>IFERROR(VLOOKUP(Wedstrijden!#REF!,#REF!,2,FALSE),"")</f>
        <v/>
      </c>
      <c r="C1330" s="17" t="e">
        <f>Wedstrijden!#REF!</f>
        <v>#REF!</v>
      </c>
      <c r="D1330" s="17" t="str">
        <f>IFERROR(VLOOKUP(Wedstrijden!#REF!,#REF!,2,FALSE),"")</f>
        <v/>
      </c>
      <c r="E1330" s="17" t="str">
        <f>IFERROR(VLOOKUP(Wedstrijden!#REF!,#REF!,5,FALSE),"")</f>
        <v/>
      </c>
      <c r="F1330" s="17" t="e">
        <f>IF(Wedstrijden!#REF!&lt;&gt;"",Wedstrijden!#REF!,"")</f>
        <v>#REF!</v>
      </c>
      <c r="G1330" s="17" t="e">
        <f>IF(Wedstrijden!#REF!="Indoor",1,0)</f>
        <v>#REF!</v>
      </c>
      <c r="H1330" s="17" t="e">
        <f>Wedstrijden!#REF!</f>
        <v>#REF!</v>
      </c>
      <c r="I1330" s="17" t="e">
        <f>IF(Wedstrijden!#REF!="Nee",0,IF(Wedstrijden!#REF!="Ja",1,""))</f>
        <v>#REF!</v>
      </c>
      <c r="J1330" s="17" t="e">
        <f>IF(Wedstrijden!#REF!&lt;&gt;"",Wedstrijden!#REF!,"")</f>
        <v>#REF!</v>
      </c>
      <c r="W1330" s="18"/>
      <c r="AE1330" s="18"/>
      <c r="AN1330" s="18"/>
      <c r="AU1330" s="18"/>
      <c r="BA1330" s="18"/>
      <c r="BE1330" s="18"/>
      <c r="BJ1330" s="17" t="str">
        <f>IF(COUNTA(Wedstrijden!O1151:Y1151)&lt;&gt;0,1,"")</f>
        <v/>
      </c>
      <c r="BK1330" s="17" t="str">
        <f t="shared" si="120"/>
        <v/>
      </c>
      <c r="BL1330" s="17" t="str">
        <f>IF(Wedstrijden!O1151="x","AA","")</f>
        <v/>
      </c>
      <c r="BM1330" s="17" t="str">
        <f>IF(Wedstrijden!P1151="x","A","")</f>
        <v/>
      </c>
      <c r="BN1330" s="17" t="str">
        <f>IF(Wedstrijden!Q1151="x","B1","")</f>
        <v/>
      </c>
      <c r="BO1330" s="17" t="e">
        <f>IF(Wedstrijden!#REF!="x","BB","")</f>
        <v>#REF!</v>
      </c>
      <c r="BP1330" s="17" t="str">
        <f>IF(Wedstrijden!S1151="x","B","")</f>
        <v/>
      </c>
      <c r="BQ1330" s="17" t="str">
        <f>IF(Wedstrijden!T1151="x","L1","")</f>
        <v/>
      </c>
      <c r="BR1330" s="17" t="str">
        <f>IF(Wedstrijden!U1151="x","L2","")</f>
        <v/>
      </c>
      <c r="BS1330" s="17" t="str">
        <f>IF(Wedstrijden!V1151="x","M1","")</f>
        <v/>
      </c>
      <c r="BT1330" s="17" t="str">
        <f>IF(Wedstrijden!W1151="x","M2","")</f>
        <v/>
      </c>
      <c r="BU1330" s="17" t="str">
        <f>IF(Wedstrijden!X1151="x","Z1","")</f>
        <v/>
      </c>
      <c r="BV1330" s="17" t="str">
        <f>IF(Wedstrijden!Y1151="x","Z2","")</f>
        <v/>
      </c>
      <c r="BW1330" s="17" t="str">
        <f>IF(COUNTA(Wedstrijden!F1151:N1151)&lt;&gt;0,1,"")</f>
        <v/>
      </c>
      <c r="BX1330" s="17" t="str">
        <f t="shared" si="121"/>
        <v/>
      </c>
      <c r="BY1330" s="17" t="str">
        <f>IF(Wedstrijden!F1151="x","BB","")</f>
        <v/>
      </c>
      <c r="BZ1330" s="17" t="str">
        <f>IF(Wedstrijden!G1151="x","B","")</f>
        <v/>
      </c>
      <c r="CA1330" s="17" t="str">
        <f>IF(Wedstrijden!H1151="x","L1","")</f>
        <v/>
      </c>
      <c r="CB1330" s="17" t="str">
        <f>IF(Wedstrijden!I1151="x","L2","")</f>
        <v/>
      </c>
      <c r="CC1330" s="17" t="str">
        <f>IF(Wedstrijden!J1151="x","M1","")</f>
        <v/>
      </c>
      <c r="CD1330" s="17" t="str">
        <f>IF(Wedstrijden!K1151="x","M2","")</f>
        <v/>
      </c>
      <c r="CE1330" s="17" t="str">
        <f>IF(Wedstrijden!L1151="x","Z1","")</f>
        <v/>
      </c>
      <c r="CF1330" s="17" t="str">
        <f>IF(Wedstrijden!M1151="x","Z2","")</f>
        <v/>
      </c>
      <c r="CG1330" s="17" t="str">
        <f>IF(Wedstrijden!N1151="x","ZZL","")</f>
        <v/>
      </c>
      <c r="CL1330" s="17" t="str">
        <f>IF(COUNTA(Wedstrijden!AG1151:AN1151)&lt;&gt;0,2,"")</f>
        <v/>
      </c>
      <c r="CM1330" s="17" t="str">
        <f t="shared" si="122"/>
        <v/>
      </c>
      <c r="CN1330" s="17" t="str">
        <f>IF(Wedstrijden!AG1151="x","AA","")</f>
        <v/>
      </c>
      <c r="CO1330" s="17" t="str">
        <f>IF(Wedstrijden!AH1151="x","A","")</f>
        <v/>
      </c>
      <c r="CP1330" s="17" t="str">
        <f>IF(Wedstrijden!AI1151="x","BB","")</f>
        <v/>
      </c>
      <c r="CQ1330" s="17" t="str">
        <f>IF(Wedstrijden!AJ1151="x","B","")</f>
        <v/>
      </c>
      <c r="CR1330" s="17" t="str">
        <f>IF(Wedstrijden!AK1151="x","L","")</f>
        <v/>
      </c>
      <c r="CS1330" s="17" t="str">
        <f>IF(Wedstrijden!AL1151="x","M","")</f>
        <v/>
      </c>
      <c r="CT1330" s="17" t="str">
        <f>IF(Wedstrijden!AM1151="x","Z","")</f>
        <v/>
      </c>
      <c r="CU1330" s="17" t="str">
        <f>IF(Wedstrijden!AN1151="x","ZZ","")</f>
        <v/>
      </c>
      <c r="CV1330" s="17" t="str">
        <f>IF(COUNTA(Wedstrijden!Z1151:AF1151)&lt;&gt;0,2,"")</f>
        <v/>
      </c>
      <c r="CW1330" s="17" t="str">
        <f t="shared" si="123"/>
        <v/>
      </c>
      <c r="CX1330" s="17" t="str">
        <f>IF(Wedstrijden!Z1151="x","BB","")</f>
        <v/>
      </c>
      <c r="CY1330" s="17" t="str">
        <f>IF(Wedstrijden!AA1151="x","B","")</f>
        <v/>
      </c>
      <c r="CZ1330" s="17" t="str">
        <f>IF(Wedstrijden!AB1151="x","L","")</f>
        <v/>
      </c>
      <c r="DA1330" s="17" t="str">
        <f>IF(Wedstrijden!AC1151="x","M","")</f>
        <v/>
      </c>
      <c r="DB1330" s="17" t="str">
        <f>IF(Wedstrijden!AD1151="x","Z","")</f>
        <v/>
      </c>
      <c r="DC1330" s="17" t="str">
        <f>IF(Wedstrijden!AE1151="x","ZZ","")</f>
        <v/>
      </c>
      <c r="DD1330" s="17" t="str">
        <f>IF(Wedstrijden!AF1151="x","1.40","")</f>
        <v/>
      </c>
      <c r="DE1330" s="17" t="str">
        <f>IF(COUNTA(Wedstrijden!AP1151:AR1151)&lt;&gt;0,6,"")</f>
        <v/>
      </c>
      <c r="DF1330" s="17" t="str">
        <f t="shared" si="124"/>
        <v/>
      </c>
      <c r="DG1330" s="17" t="str">
        <f>IF(Wedstrijden!AP1151="x","L","")</f>
        <v/>
      </c>
      <c r="DH1330" s="17" t="str">
        <f>IF(Wedstrijden!AQ1151="x","M","")</f>
        <v/>
      </c>
      <c r="DI1330" s="17" t="str">
        <f>IF(Wedstrijden!AR1151="x","Z","")</f>
        <v/>
      </c>
      <c r="DJ1330" s="17" t="str">
        <f>IF(Wedstrijden!AS1151="x","Z","")</f>
        <v/>
      </c>
      <c r="DK1330" s="17" t="str">
        <f>IF(COUNTA(Wedstrijden!AU1151:AW1151)&lt;&gt;0,6,"")</f>
        <v/>
      </c>
      <c r="DL1330" s="17" t="str">
        <f t="shared" si="125"/>
        <v/>
      </c>
      <c r="DM1330" s="17" t="str">
        <f>IF(Wedstrijden!AU1151="x","L","")</f>
        <v/>
      </c>
      <c r="DN1330" s="17" t="str">
        <f>IF(Wedstrijden!AV1151="x","M","")</f>
        <v/>
      </c>
      <c r="DO1330" s="17" t="str">
        <f>IF(Wedstrijden!AW1151="x","Z","")</f>
        <v/>
      </c>
      <c r="DP1330" s="17" t="str">
        <f>IF(Wedstrijden!AX1151="x","Z","")</f>
        <v/>
      </c>
    </row>
    <row r="1331" spans="1:120" ht="14.4" x14ac:dyDescent="0.3">
      <c r="A1331" s="21">
        <f>Wedstrijden!A1152</f>
        <v>0</v>
      </c>
      <c r="B1331" s="17" t="str">
        <f>IFERROR(VLOOKUP(Wedstrijden!#REF!,#REF!,2,FALSE),"")</f>
        <v/>
      </c>
      <c r="C1331" s="17" t="e">
        <f>Wedstrijden!#REF!</f>
        <v>#REF!</v>
      </c>
      <c r="D1331" s="17" t="str">
        <f>IFERROR(VLOOKUP(Wedstrijden!#REF!,#REF!,2,FALSE),"")</f>
        <v/>
      </c>
      <c r="E1331" s="17" t="str">
        <f>IFERROR(VLOOKUP(Wedstrijden!#REF!,#REF!,5,FALSE),"")</f>
        <v/>
      </c>
      <c r="F1331" s="17" t="e">
        <f>IF(Wedstrijden!#REF!&lt;&gt;"",Wedstrijden!#REF!,"")</f>
        <v>#REF!</v>
      </c>
      <c r="G1331" s="17" t="e">
        <f>IF(Wedstrijden!#REF!="Indoor",1,0)</f>
        <v>#REF!</v>
      </c>
      <c r="H1331" s="17" t="e">
        <f>Wedstrijden!#REF!</f>
        <v>#REF!</v>
      </c>
      <c r="I1331" s="17" t="e">
        <f>IF(Wedstrijden!#REF!="Nee",0,IF(Wedstrijden!#REF!="Ja",1,""))</f>
        <v>#REF!</v>
      </c>
      <c r="J1331" s="17" t="e">
        <f>IF(Wedstrijden!#REF!&lt;&gt;"",Wedstrijden!#REF!,"")</f>
        <v>#REF!</v>
      </c>
      <c r="W1331" s="18"/>
      <c r="AE1331" s="18"/>
      <c r="AN1331" s="18"/>
      <c r="AU1331" s="18"/>
      <c r="BA1331" s="18"/>
      <c r="BE1331" s="18"/>
      <c r="BJ1331" s="17" t="str">
        <f>IF(COUNTA(Wedstrijden!O1152:Y1152)&lt;&gt;0,1,"")</f>
        <v/>
      </c>
      <c r="BK1331" s="17" t="str">
        <f t="shared" si="120"/>
        <v/>
      </c>
      <c r="BL1331" s="17" t="str">
        <f>IF(Wedstrijden!O1152="x","AA","")</f>
        <v/>
      </c>
      <c r="BM1331" s="17" t="str">
        <f>IF(Wedstrijden!P1152="x","A","")</f>
        <v/>
      </c>
      <c r="BN1331" s="17" t="str">
        <f>IF(Wedstrijden!Q1152="x","B1","")</f>
        <v/>
      </c>
      <c r="BO1331" s="17" t="e">
        <f>IF(Wedstrijden!#REF!="x","BB","")</f>
        <v>#REF!</v>
      </c>
      <c r="BP1331" s="17" t="str">
        <f>IF(Wedstrijden!S1152="x","B","")</f>
        <v/>
      </c>
      <c r="BQ1331" s="17" t="str">
        <f>IF(Wedstrijden!T1152="x","L1","")</f>
        <v/>
      </c>
      <c r="BR1331" s="17" t="str">
        <f>IF(Wedstrijden!U1152="x","L2","")</f>
        <v/>
      </c>
      <c r="BS1331" s="17" t="str">
        <f>IF(Wedstrijden!V1152="x","M1","")</f>
        <v/>
      </c>
      <c r="BT1331" s="17" t="str">
        <f>IF(Wedstrijden!W1152="x","M2","")</f>
        <v/>
      </c>
      <c r="BU1331" s="17" t="str">
        <f>IF(Wedstrijden!X1152="x","Z1","")</f>
        <v/>
      </c>
      <c r="BV1331" s="17" t="str">
        <f>IF(Wedstrijden!Y1152="x","Z2","")</f>
        <v/>
      </c>
      <c r="BW1331" s="17" t="str">
        <f>IF(COUNTA(Wedstrijden!F1152:N1152)&lt;&gt;0,1,"")</f>
        <v/>
      </c>
      <c r="BX1331" s="17" t="str">
        <f t="shared" si="121"/>
        <v/>
      </c>
      <c r="BY1331" s="17" t="str">
        <f>IF(Wedstrijden!F1152="x","BB","")</f>
        <v/>
      </c>
      <c r="BZ1331" s="17" t="str">
        <f>IF(Wedstrijden!G1152="x","B","")</f>
        <v/>
      </c>
      <c r="CA1331" s="17" t="str">
        <f>IF(Wedstrijden!H1152="x","L1","")</f>
        <v/>
      </c>
      <c r="CB1331" s="17" t="str">
        <f>IF(Wedstrijden!I1152="x","L2","")</f>
        <v/>
      </c>
      <c r="CC1331" s="17" t="str">
        <f>IF(Wedstrijden!J1152="x","M1","")</f>
        <v/>
      </c>
      <c r="CD1331" s="17" t="str">
        <f>IF(Wedstrijden!K1152="x","M2","")</f>
        <v/>
      </c>
      <c r="CE1331" s="17" t="str">
        <f>IF(Wedstrijden!L1152="x","Z1","")</f>
        <v/>
      </c>
      <c r="CF1331" s="17" t="str">
        <f>IF(Wedstrijden!M1152="x","Z2","")</f>
        <v/>
      </c>
      <c r="CG1331" s="17" t="str">
        <f>IF(Wedstrijden!N1152="x","ZZL","")</f>
        <v/>
      </c>
      <c r="CL1331" s="17" t="str">
        <f>IF(COUNTA(Wedstrijden!AG1152:AN1152)&lt;&gt;0,2,"")</f>
        <v/>
      </c>
      <c r="CM1331" s="17" t="str">
        <f t="shared" si="122"/>
        <v/>
      </c>
      <c r="CN1331" s="17" t="str">
        <f>IF(Wedstrijden!AG1152="x","AA","")</f>
        <v/>
      </c>
      <c r="CO1331" s="17" t="str">
        <f>IF(Wedstrijden!AH1152="x","A","")</f>
        <v/>
      </c>
      <c r="CP1331" s="17" t="str">
        <f>IF(Wedstrijden!AI1152="x","BB","")</f>
        <v/>
      </c>
      <c r="CQ1331" s="17" t="str">
        <f>IF(Wedstrijden!AJ1152="x","B","")</f>
        <v/>
      </c>
      <c r="CR1331" s="17" t="str">
        <f>IF(Wedstrijden!AK1152="x","L","")</f>
        <v/>
      </c>
      <c r="CS1331" s="17" t="str">
        <f>IF(Wedstrijden!AL1152="x","M","")</f>
        <v/>
      </c>
      <c r="CT1331" s="17" t="str">
        <f>IF(Wedstrijden!AM1152="x","Z","")</f>
        <v/>
      </c>
      <c r="CU1331" s="17" t="str">
        <f>IF(Wedstrijden!AN1152="x","ZZ","")</f>
        <v/>
      </c>
      <c r="CV1331" s="17" t="str">
        <f>IF(COUNTA(Wedstrijden!Z1152:AF1152)&lt;&gt;0,2,"")</f>
        <v/>
      </c>
      <c r="CW1331" s="17" t="str">
        <f t="shared" si="123"/>
        <v/>
      </c>
      <c r="CX1331" s="17" t="str">
        <f>IF(Wedstrijden!Z1152="x","BB","")</f>
        <v/>
      </c>
      <c r="CY1331" s="17" t="str">
        <f>IF(Wedstrijden!AA1152="x","B","")</f>
        <v/>
      </c>
      <c r="CZ1331" s="17" t="str">
        <f>IF(Wedstrijden!AB1152="x","L","")</f>
        <v/>
      </c>
      <c r="DA1331" s="17" t="str">
        <f>IF(Wedstrijden!AC1152="x","M","")</f>
        <v/>
      </c>
      <c r="DB1331" s="17" t="str">
        <f>IF(Wedstrijden!AD1152="x","Z","")</f>
        <v/>
      </c>
      <c r="DC1331" s="17" t="str">
        <f>IF(Wedstrijden!AE1152="x","ZZ","")</f>
        <v/>
      </c>
      <c r="DD1331" s="17" t="str">
        <f>IF(Wedstrijden!AF1152="x","1.40","")</f>
        <v/>
      </c>
      <c r="DE1331" s="17" t="str">
        <f>IF(COUNTA(Wedstrijden!AP1152:AR1152)&lt;&gt;0,6,"")</f>
        <v/>
      </c>
      <c r="DF1331" s="17" t="str">
        <f t="shared" si="124"/>
        <v/>
      </c>
      <c r="DG1331" s="17" t="str">
        <f>IF(Wedstrijden!AP1152="x","L","")</f>
        <v/>
      </c>
      <c r="DH1331" s="17" t="str">
        <f>IF(Wedstrijden!AQ1152="x","M","")</f>
        <v/>
      </c>
      <c r="DI1331" s="17" t="str">
        <f>IF(Wedstrijden!AR1152="x","Z","")</f>
        <v/>
      </c>
      <c r="DJ1331" s="17" t="str">
        <f>IF(Wedstrijden!AS1152="x","Z","")</f>
        <v/>
      </c>
      <c r="DK1331" s="17" t="str">
        <f>IF(COUNTA(Wedstrijden!AU1152:AW1152)&lt;&gt;0,6,"")</f>
        <v/>
      </c>
      <c r="DL1331" s="17" t="str">
        <f t="shared" si="125"/>
        <v/>
      </c>
      <c r="DM1331" s="17" t="str">
        <f>IF(Wedstrijden!AU1152="x","L","")</f>
        <v/>
      </c>
      <c r="DN1331" s="17" t="str">
        <f>IF(Wedstrijden!AV1152="x","M","")</f>
        <v/>
      </c>
      <c r="DO1331" s="17" t="str">
        <f>IF(Wedstrijden!AW1152="x","Z","")</f>
        <v/>
      </c>
      <c r="DP1331" s="17" t="str">
        <f>IF(Wedstrijden!AX1152="x","Z","")</f>
        <v/>
      </c>
    </row>
    <row r="1332" spans="1:120" ht="14.4" x14ac:dyDescent="0.3">
      <c r="A1332" s="21">
        <f>Wedstrijden!A1153</f>
        <v>0</v>
      </c>
      <c r="B1332" s="17" t="str">
        <f>IFERROR(VLOOKUP(Wedstrijden!#REF!,#REF!,2,FALSE),"")</f>
        <v/>
      </c>
      <c r="C1332" s="17" t="e">
        <f>Wedstrijden!#REF!</f>
        <v>#REF!</v>
      </c>
      <c r="D1332" s="17" t="str">
        <f>IFERROR(VLOOKUP(Wedstrijden!#REF!,#REF!,2,FALSE),"")</f>
        <v/>
      </c>
      <c r="E1332" s="17" t="str">
        <f>IFERROR(VLOOKUP(Wedstrijden!#REF!,#REF!,5,FALSE),"")</f>
        <v/>
      </c>
      <c r="F1332" s="17" t="e">
        <f>IF(Wedstrijden!#REF!&lt;&gt;"",Wedstrijden!#REF!,"")</f>
        <v>#REF!</v>
      </c>
      <c r="G1332" s="17" t="e">
        <f>IF(Wedstrijden!#REF!="Indoor",1,0)</f>
        <v>#REF!</v>
      </c>
      <c r="H1332" s="17" t="e">
        <f>Wedstrijden!#REF!</f>
        <v>#REF!</v>
      </c>
      <c r="I1332" s="17" t="e">
        <f>IF(Wedstrijden!#REF!="Nee",0,IF(Wedstrijden!#REF!="Ja",1,""))</f>
        <v>#REF!</v>
      </c>
      <c r="J1332" s="17" t="e">
        <f>IF(Wedstrijden!#REF!&lt;&gt;"",Wedstrijden!#REF!,"")</f>
        <v>#REF!</v>
      </c>
      <c r="W1332" s="18"/>
      <c r="AE1332" s="18"/>
      <c r="AN1332" s="18"/>
      <c r="AU1332" s="18"/>
      <c r="BA1332" s="18"/>
      <c r="BE1332" s="18"/>
      <c r="BJ1332" s="17" t="str">
        <f>IF(COUNTA(Wedstrijden!O1153:Y1153)&lt;&gt;0,1,"")</f>
        <v/>
      </c>
      <c r="BK1332" s="17" t="str">
        <f t="shared" si="120"/>
        <v/>
      </c>
      <c r="BL1332" s="17" t="str">
        <f>IF(Wedstrijden!O1153="x","AA","")</f>
        <v/>
      </c>
      <c r="BM1332" s="17" t="str">
        <f>IF(Wedstrijden!P1153="x","A","")</f>
        <v/>
      </c>
      <c r="BN1332" s="17" t="str">
        <f>IF(Wedstrijden!Q1153="x","B1","")</f>
        <v/>
      </c>
      <c r="BO1332" s="17" t="e">
        <f>IF(Wedstrijden!#REF!="x","BB","")</f>
        <v>#REF!</v>
      </c>
      <c r="BP1332" s="17" t="str">
        <f>IF(Wedstrijden!S1153="x","B","")</f>
        <v/>
      </c>
      <c r="BQ1332" s="17" t="str">
        <f>IF(Wedstrijden!T1153="x","L1","")</f>
        <v/>
      </c>
      <c r="BR1332" s="17" t="str">
        <f>IF(Wedstrijden!U1153="x","L2","")</f>
        <v/>
      </c>
      <c r="BS1332" s="17" t="str">
        <f>IF(Wedstrijden!V1153="x","M1","")</f>
        <v/>
      </c>
      <c r="BT1332" s="17" t="str">
        <f>IF(Wedstrijden!W1153="x","M2","")</f>
        <v/>
      </c>
      <c r="BU1332" s="17" t="str">
        <f>IF(Wedstrijden!X1153="x","Z1","")</f>
        <v/>
      </c>
      <c r="BV1332" s="17" t="str">
        <f>IF(Wedstrijden!Y1153="x","Z2","")</f>
        <v/>
      </c>
      <c r="BW1332" s="17" t="str">
        <f>IF(COUNTA(Wedstrijden!F1153:N1153)&lt;&gt;0,1,"")</f>
        <v/>
      </c>
      <c r="BX1332" s="17" t="str">
        <f t="shared" si="121"/>
        <v/>
      </c>
      <c r="BY1332" s="17" t="str">
        <f>IF(Wedstrijden!F1153="x","BB","")</f>
        <v/>
      </c>
      <c r="BZ1332" s="17" t="str">
        <f>IF(Wedstrijden!G1153="x","B","")</f>
        <v/>
      </c>
      <c r="CA1332" s="17" t="str">
        <f>IF(Wedstrijden!H1153="x","L1","")</f>
        <v/>
      </c>
      <c r="CB1332" s="17" t="str">
        <f>IF(Wedstrijden!I1153="x","L2","")</f>
        <v/>
      </c>
      <c r="CC1332" s="17" t="str">
        <f>IF(Wedstrijden!J1153="x","M1","")</f>
        <v/>
      </c>
      <c r="CD1332" s="17" t="str">
        <f>IF(Wedstrijden!K1153="x","M2","")</f>
        <v/>
      </c>
      <c r="CE1332" s="17" t="str">
        <f>IF(Wedstrijden!L1153="x","Z1","")</f>
        <v/>
      </c>
      <c r="CF1332" s="17" t="str">
        <f>IF(Wedstrijden!M1153="x","Z2","")</f>
        <v/>
      </c>
      <c r="CG1332" s="17" t="str">
        <f>IF(Wedstrijden!N1153="x","ZZL","")</f>
        <v/>
      </c>
      <c r="CL1332" s="17" t="str">
        <f>IF(COUNTA(Wedstrijden!AG1153:AN1153)&lt;&gt;0,2,"")</f>
        <v/>
      </c>
      <c r="CM1332" s="17" t="str">
        <f t="shared" si="122"/>
        <v/>
      </c>
      <c r="CN1332" s="17" t="str">
        <f>IF(Wedstrijden!AG1153="x","AA","")</f>
        <v/>
      </c>
      <c r="CO1332" s="17" t="str">
        <f>IF(Wedstrijden!AH1153="x","A","")</f>
        <v/>
      </c>
      <c r="CP1332" s="17" t="str">
        <f>IF(Wedstrijden!AI1153="x","BB","")</f>
        <v/>
      </c>
      <c r="CQ1332" s="17" t="str">
        <f>IF(Wedstrijden!AJ1153="x","B","")</f>
        <v/>
      </c>
      <c r="CR1332" s="17" t="str">
        <f>IF(Wedstrijden!AK1153="x","L","")</f>
        <v/>
      </c>
      <c r="CS1332" s="17" t="str">
        <f>IF(Wedstrijden!AL1153="x","M","")</f>
        <v/>
      </c>
      <c r="CT1332" s="17" t="str">
        <f>IF(Wedstrijden!AM1153="x","Z","")</f>
        <v/>
      </c>
      <c r="CU1332" s="17" t="str">
        <f>IF(Wedstrijden!AN1153="x","ZZ","")</f>
        <v/>
      </c>
      <c r="CV1332" s="17" t="str">
        <f>IF(COUNTA(Wedstrijden!Z1153:AF1153)&lt;&gt;0,2,"")</f>
        <v/>
      </c>
      <c r="CW1332" s="17" t="str">
        <f t="shared" si="123"/>
        <v/>
      </c>
      <c r="CX1332" s="17" t="str">
        <f>IF(Wedstrijden!Z1153="x","BB","")</f>
        <v/>
      </c>
      <c r="CY1332" s="17" t="str">
        <f>IF(Wedstrijden!AA1153="x","B","")</f>
        <v/>
      </c>
      <c r="CZ1332" s="17" t="str">
        <f>IF(Wedstrijden!AB1153="x","L","")</f>
        <v/>
      </c>
      <c r="DA1332" s="17" t="str">
        <f>IF(Wedstrijden!AC1153="x","M","")</f>
        <v/>
      </c>
      <c r="DB1332" s="17" t="str">
        <f>IF(Wedstrijden!AD1153="x","Z","")</f>
        <v/>
      </c>
      <c r="DC1332" s="17" t="str">
        <f>IF(Wedstrijden!AE1153="x","ZZ","")</f>
        <v/>
      </c>
      <c r="DD1332" s="17" t="str">
        <f>IF(Wedstrijden!AF1153="x","1.40","")</f>
        <v/>
      </c>
      <c r="DE1332" s="17" t="str">
        <f>IF(COUNTA(Wedstrijden!AP1153:AR1153)&lt;&gt;0,6,"")</f>
        <v/>
      </c>
      <c r="DF1332" s="17" t="str">
        <f t="shared" si="124"/>
        <v/>
      </c>
      <c r="DG1332" s="17" t="str">
        <f>IF(Wedstrijden!AP1153="x","L","")</f>
        <v/>
      </c>
      <c r="DH1332" s="17" t="str">
        <f>IF(Wedstrijden!AQ1153="x","M","")</f>
        <v/>
      </c>
      <c r="DI1332" s="17" t="str">
        <f>IF(Wedstrijden!AR1153="x","Z","")</f>
        <v/>
      </c>
      <c r="DJ1332" s="17" t="str">
        <f>IF(Wedstrijden!AS1153="x","Z","")</f>
        <v/>
      </c>
      <c r="DK1332" s="17" t="str">
        <f>IF(COUNTA(Wedstrijden!AU1153:AW1153)&lt;&gt;0,6,"")</f>
        <v/>
      </c>
      <c r="DL1332" s="17" t="str">
        <f t="shared" si="125"/>
        <v/>
      </c>
      <c r="DM1332" s="17" t="str">
        <f>IF(Wedstrijden!AU1153="x","L","")</f>
        <v/>
      </c>
      <c r="DN1332" s="17" t="str">
        <f>IF(Wedstrijden!AV1153="x","M","")</f>
        <v/>
      </c>
      <c r="DO1332" s="17" t="str">
        <f>IF(Wedstrijden!AW1153="x","Z","")</f>
        <v/>
      </c>
      <c r="DP1332" s="17" t="str">
        <f>IF(Wedstrijden!AX1153="x","Z","")</f>
        <v/>
      </c>
    </row>
    <row r="1333" spans="1:120" ht="14.4" x14ac:dyDescent="0.3">
      <c r="A1333" s="21">
        <f>Wedstrijden!A1154</f>
        <v>0</v>
      </c>
      <c r="B1333" s="17" t="str">
        <f>IFERROR(VLOOKUP(Wedstrijden!#REF!,#REF!,2,FALSE),"")</f>
        <v/>
      </c>
      <c r="C1333" s="17" t="e">
        <f>Wedstrijden!#REF!</f>
        <v>#REF!</v>
      </c>
      <c r="D1333" s="17" t="str">
        <f>IFERROR(VLOOKUP(Wedstrijden!#REF!,#REF!,2,FALSE),"")</f>
        <v/>
      </c>
      <c r="E1333" s="17" t="str">
        <f>IFERROR(VLOOKUP(Wedstrijden!#REF!,#REF!,5,FALSE),"")</f>
        <v/>
      </c>
      <c r="F1333" s="17" t="e">
        <f>IF(Wedstrijden!#REF!&lt;&gt;"",Wedstrijden!#REF!,"")</f>
        <v>#REF!</v>
      </c>
      <c r="G1333" s="17" t="e">
        <f>IF(Wedstrijden!#REF!="Indoor",1,0)</f>
        <v>#REF!</v>
      </c>
      <c r="H1333" s="17" t="e">
        <f>Wedstrijden!#REF!</f>
        <v>#REF!</v>
      </c>
      <c r="I1333" s="17" t="e">
        <f>IF(Wedstrijden!#REF!="Nee",0,IF(Wedstrijden!#REF!="Ja",1,""))</f>
        <v>#REF!</v>
      </c>
      <c r="J1333" s="17" t="e">
        <f>IF(Wedstrijden!#REF!&lt;&gt;"",Wedstrijden!#REF!,"")</f>
        <v>#REF!</v>
      </c>
      <c r="W1333" s="18"/>
      <c r="AE1333" s="18"/>
      <c r="AN1333" s="18"/>
      <c r="AU1333" s="18"/>
      <c r="BA1333" s="18"/>
      <c r="BE1333" s="18"/>
      <c r="BJ1333" s="17" t="str">
        <f>IF(COUNTA(Wedstrijden!O1154:Y1154)&lt;&gt;0,1,"")</f>
        <v/>
      </c>
      <c r="BK1333" s="17" t="str">
        <f t="shared" si="120"/>
        <v/>
      </c>
      <c r="BL1333" s="17" t="str">
        <f>IF(Wedstrijden!O1154="x","AA","")</f>
        <v/>
      </c>
      <c r="BM1333" s="17" t="str">
        <f>IF(Wedstrijden!P1154="x","A","")</f>
        <v/>
      </c>
      <c r="BN1333" s="17" t="str">
        <f>IF(Wedstrijden!Q1154="x","B1","")</f>
        <v/>
      </c>
      <c r="BO1333" s="17" t="e">
        <f>IF(Wedstrijden!#REF!="x","BB","")</f>
        <v>#REF!</v>
      </c>
      <c r="BP1333" s="17" t="str">
        <f>IF(Wedstrijden!S1154="x","B","")</f>
        <v/>
      </c>
      <c r="BQ1333" s="17" t="str">
        <f>IF(Wedstrijden!T1154="x","L1","")</f>
        <v/>
      </c>
      <c r="BR1333" s="17" t="str">
        <f>IF(Wedstrijden!U1154="x","L2","")</f>
        <v/>
      </c>
      <c r="BS1333" s="17" t="str">
        <f>IF(Wedstrijden!V1154="x","M1","")</f>
        <v/>
      </c>
      <c r="BT1333" s="17" t="str">
        <f>IF(Wedstrijden!W1154="x","M2","")</f>
        <v/>
      </c>
      <c r="BU1333" s="17" t="str">
        <f>IF(Wedstrijden!X1154="x","Z1","")</f>
        <v/>
      </c>
      <c r="BV1333" s="17" t="str">
        <f>IF(Wedstrijden!Y1154="x","Z2","")</f>
        <v/>
      </c>
      <c r="BW1333" s="17" t="str">
        <f>IF(COUNTA(Wedstrijden!F1154:N1154)&lt;&gt;0,1,"")</f>
        <v/>
      </c>
      <c r="BX1333" s="17" t="str">
        <f t="shared" si="121"/>
        <v/>
      </c>
      <c r="BY1333" s="17" t="str">
        <f>IF(Wedstrijden!F1154="x","BB","")</f>
        <v/>
      </c>
      <c r="BZ1333" s="17" t="str">
        <f>IF(Wedstrijden!G1154="x","B","")</f>
        <v/>
      </c>
      <c r="CA1333" s="17" t="str">
        <f>IF(Wedstrijden!H1154="x","L1","")</f>
        <v/>
      </c>
      <c r="CB1333" s="17" t="str">
        <f>IF(Wedstrijden!I1154="x","L2","")</f>
        <v/>
      </c>
      <c r="CC1333" s="17" t="str">
        <f>IF(Wedstrijden!J1154="x","M1","")</f>
        <v/>
      </c>
      <c r="CD1333" s="17" t="str">
        <f>IF(Wedstrijden!K1154="x","M2","")</f>
        <v/>
      </c>
      <c r="CE1333" s="17" t="str">
        <f>IF(Wedstrijden!L1154="x","Z1","")</f>
        <v/>
      </c>
      <c r="CF1333" s="17" t="str">
        <f>IF(Wedstrijden!M1154="x","Z2","")</f>
        <v/>
      </c>
      <c r="CG1333" s="17" t="str">
        <f>IF(Wedstrijden!N1154="x","ZZL","")</f>
        <v/>
      </c>
      <c r="CL1333" s="17" t="str">
        <f>IF(COUNTA(Wedstrijden!AG1154:AN1154)&lt;&gt;0,2,"")</f>
        <v/>
      </c>
      <c r="CM1333" s="17" t="str">
        <f t="shared" si="122"/>
        <v/>
      </c>
      <c r="CN1333" s="17" t="str">
        <f>IF(Wedstrijden!AG1154="x","AA","")</f>
        <v/>
      </c>
      <c r="CO1333" s="17" t="str">
        <f>IF(Wedstrijden!AH1154="x","A","")</f>
        <v/>
      </c>
      <c r="CP1333" s="17" t="str">
        <f>IF(Wedstrijden!AI1154="x","BB","")</f>
        <v/>
      </c>
      <c r="CQ1333" s="17" t="str">
        <f>IF(Wedstrijden!AJ1154="x","B","")</f>
        <v/>
      </c>
      <c r="CR1333" s="17" t="str">
        <f>IF(Wedstrijden!AK1154="x","L","")</f>
        <v/>
      </c>
      <c r="CS1333" s="17" t="str">
        <f>IF(Wedstrijden!AL1154="x","M","")</f>
        <v/>
      </c>
      <c r="CT1333" s="17" t="str">
        <f>IF(Wedstrijden!AM1154="x","Z","")</f>
        <v/>
      </c>
      <c r="CU1333" s="17" t="str">
        <f>IF(Wedstrijden!AN1154="x","ZZ","")</f>
        <v/>
      </c>
      <c r="CV1333" s="17" t="str">
        <f>IF(COUNTA(Wedstrijden!Z1154:AF1154)&lt;&gt;0,2,"")</f>
        <v/>
      </c>
      <c r="CW1333" s="17" t="str">
        <f t="shared" si="123"/>
        <v/>
      </c>
      <c r="CX1333" s="17" t="str">
        <f>IF(Wedstrijden!Z1154="x","BB","")</f>
        <v/>
      </c>
      <c r="CY1333" s="17" t="str">
        <f>IF(Wedstrijden!AA1154="x","B","")</f>
        <v/>
      </c>
      <c r="CZ1333" s="17" t="str">
        <f>IF(Wedstrijden!AB1154="x","L","")</f>
        <v/>
      </c>
      <c r="DA1333" s="17" t="str">
        <f>IF(Wedstrijden!AC1154="x","M","")</f>
        <v/>
      </c>
      <c r="DB1333" s="17" t="str">
        <f>IF(Wedstrijden!AD1154="x","Z","")</f>
        <v/>
      </c>
      <c r="DC1333" s="17" t="str">
        <f>IF(Wedstrijden!AE1154="x","ZZ","")</f>
        <v/>
      </c>
      <c r="DD1333" s="17" t="str">
        <f>IF(Wedstrijden!AF1154="x","1.40","")</f>
        <v/>
      </c>
      <c r="DE1333" s="17" t="str">
        <f>IF(COUNTA(Wedstrijden!AP1154:AR1154)&lt;&gt;0,6,"")</f>
        <v/>
      </c>
      <c r="DF1333" s="17" t="str">
        <f t="shared" si="124"/>
        <v/>
      </c>
      <c r="DG1333" s="17" t="str">
        <f>IF(Wedstrijden!AP1154="x","L","")</f>
        <v/>
      </c>
      <c r="DH1333" s="17" t="str">
        <f>IF(Wedstrijden!AQ1154="x","M","")</f>
        <v/>
      </c>
      <c r="DI1333" s="17" t="str">
        <f>IF(Wedstrijden!AR1154="x","Z","")</f>
        <v/>
      </c>
      <c r="DJ1333" s="17" t="str">
        <f>IF(Wedstrijden!AS1154="x","Z","")</f>
        <v/>
      </c>
      <c r="DK1333" s="17" t="str">
        <f>IF(COUNTA(Wedstrijden!AU1154:AW1154)&lt;&gt;0,6,"")</f>
        <v/>
      </c>
      <c r="DL1333" s="17" t="str">
        <f t="shared" si="125"/>
        <v/>
      </c>
      <c r="DM1333" s="17" t="str">
        <f>IF(Wedstrijden!AU1154="x","L","")</f>
        <v/>
      </c>
      <c r="DN1333" s="17" t="str">
        <f>IF(Wedstrijden!AV1154="x","M","")</f>
        <v/>
      </c>
      <c r="DO1333" s="17" t="str">
        <f>IF(Wedstrijden!AW1154="x","Z","")</f>
        <v/>
      </c>
      <c r="DP1333" s="17" t="str">
        <f>IF(Wedstrijden!AX1154="x","Z","")</f>
        <v/>
      </c>
    </row>
    <row r="1334" spans="1:120" ht="14.4" x14ac:dyDescent="0.3">
      <c r="A1334" s="21">
        <f>Wedstrijden!A1155</f>
        <v>0</v>
      </c>
      <c r="B1334" s="17" t="str">
        <f>IFERROR(VLOOKUP(Wedstrijden!#REF!,#REF!,2,FALSE),"")</f>
        <v/>
      </c>
      <c r="C1334" s="17" t="e">
        <f>Wedstrijden!#REF!</f>
        <v>#REF!</v>
      </c>
      <c r="D1334" s="17" t="str">
        <f>IFERROR(VLOOKUP(Wedstrijden!#REF!,#REF!,2,FALSE),"")</f>
        <v/>
      </c>
      <c r="E1334" s="17" t="str">
        <f>IFERROR(VLOOKUP(Wedstrijden!#REF!,#REF!,5,FALSE),"")</f>
        <v/>
      </c>
      <c r="F1334" s="17" t="e">
        <f>IF(Wedstrijden!#REF!&lt;&gt;"",Wedstrijden!#REF!,"")</f>
        <v>#REF!</v>
      </c>
      <c r="G1334" s="17" t="e">
        <f>IF(Wedstrijden!#REF!="Indoor",1,0)</f>
        <v>#REF!</v>
      </c>
      <c r="H1334" s="17" t="e">
        <f>Wedstrijden!#REF!</f>
        <v>#REF!</v>
      </c>
      <c r="I1334" s="17" t="e">
        <f>IF(Wedstrijden!#REF!="Nee",0,IF(Wedstrijden!#REF!="Ja",1,""))</f>
        <v>#REF!</v>
      </c>
      <c r="J1334" s="17" t="e">
        <f>IF(Wedstrijden!#REF!&lt;&gt;"",Wedstrijden!#REF!,"")</f>
        <v>#REF!</v>
      </c>
      <c r="W1334" s="18"/>
      <c r="AE1334" s="18"/>
      <c r="AN1334" s="18"/>
      <c r="AU1334" s="18"/>
      <c r="BA1334" s="18"/>
      <c r="BE1334" s="18"/>
      <c r="BJ1334" s="17" t="str">
        <f>IF(COUNTA(Wedstrijden!O1155:Y1155)&lt;&gt;0,1,"")</f>
        <v/>
      </c>
      <c r="BK1334" s="17" t="str">
        <f t="shared" si="120"/>
        <v/>
      </c>
      <c r="BL1334" s="17" t="str">
        <f>IF(Wedstrijden!O1155="x","AA","")</f>
        <v/>
      </c>
      <c r="BM1334" s="17" t="str">
        <f>IF(Wedstrijden!P1155="x","A","")</f>
        <v/>
      </c>
      <c r="BN1334" s="17" t="str">
        <f>IF(Wedstrijden!Q1155="x","B1","")</f>
        <v/>
      </c>
      <c r="BO1334" s="17" t="e">
        <f>IF(Wedstrijden!#REF!="x","BB","")</f>
        <v>#REF!</v>
      </c>
      <c r="BP1334" s="17" t="str">
        <f>IF(Wedstrijden!S1155="x","B","")</f>
        <v/>
      </c>
      <c r="BQ1334" s="17" t="str">
        <f>IF(Wedstrijden!T1155="x","L1","")</f>
        <v/>
      </c>
      <c r="BR1334" s="17" t="str">
        <f>IF(Wedstrijden!U1155="x","L2","")</f>
        <v/>
      </c>
      <c r="BS1334" s="17" t="str">
        <f>IF(Wedstrijden!V1155="x","M1","")</f>
        <v/>
      </c>
      <c r="BT1334" s="17" t="str">
        <f>IF(Wedstrijden!W1155="x","M2","")</f>
        <v/>
      </c>
      <c r="BU1334" s="17" t="str">
        <f>IF(Wedstrijden!X1155="x","Z1","")</f>
        <v/>
      </c>
      <c r="BV1334" s="17" t="str">
        <f>IF(Wedstrijden!Y1155="x","Z2","")</f>
        <v/>
      </c>
      <c r="BW1334" s="17" t="str">
        <f>IF(COUNTA(Wedstrijden!F1155:N1155)&lt;&gt;0,1,"")</f>
        <v/>
      </c>
      <c r="BX1334" s="17" t="str">
        <f t="shared" si="121"/>
        <v/>
      </c>
      <c r="BY1334" s="17" t="str">
        <f>IF(Wedstrijden!F1155="x","BB","")</f>
        <v/>
      </c>
      <c r="BZ1334" s="17" t="str">
        <f>IF(Wedstrijden!G1155="x","B","")</f>
        <v/>
      </c>
      <c r="CA1334" s="17" t="str">
        <f>IF(Wedstrijden!H1155="x","L1","")</f>
        <v/>
      </c>
      <c r="CB1334" s="17" t="str">
        <f>IF(Wedstrijden!I1155="x","L2","")</f>
        <v/>
      </c>
      <c r="CC1334" s="17" t="str">
        <f>IF(Wedstrijden!J1155="x","M1","")</f>
        <v/>
      </c>
      <c r="CD1334" s="17" t="str">
        <f>IF(Wedstrijden!K1155="x","M2","")</f>
        <v/>
      </c>
      <c r="CE1334" s="17" t="str">
        <f>IF(Wedstrijden!L1155="x","Z1","")</f>
        <v/>
      </c>
      <c r="CF1334" s="17" t="str">
        <f>IF(Wedstrijden!M1155="x","Z2","")</f>
        <v/>
      </c>
      <c r="CG1334" s="17" t="str">
        <f>IF(Wedstrijden!N1155="x","ZZL","")</f>
        <v/>
      </c>
      <c r="CL1334" s="17" t="str">
        <f>IF(COUNTA(Wedstrijden!AG1155:AN1155)&lt;&gt;0,2,"")</f>
        <v/>
      </c>
      <c r="CM1334" s="17" t="str">
        <f t="shared" si="122"/>
        <v/>
      </c>
      <c r="CN1334" s="17" t="str">
        <f>IF(Wedstrijden!AG1155="x","AA","")</f>
        <v/>
      </c>
      <c r="CO1334" s="17" t="str">
        <f>IF(Wedstrijden!AH1155="x","A","")</f>
        <v/>
      </c>
      <c r="CP1334" s="17" t="str">
        <f>IF(Wedstrijden!AI1155="x","BB","")</f>
        <v/>
      </c>
      <c r="CQ1334" s="17" t="str">
        <f>IF(Wedstrijden!AJ1155="x","B","")</f>
        <v/>
      </c>
      <c r="CR1334" s="17" t="str">
        <f>IF(Wedstrijden!AK1155="x","L","")</f>
        <v/>
      </c>
      <c r="CS1334" s="17" t="str">
        <f>IF(Wedstrijden!AL1155="x","M","")</f>
        <v/>
      </c>
      <c r="CT1334" s="17" t="str">
        <f>IF(Wedstrijden!AM1155="x","Z","")</f>
        <v/>
      </c>
      <c r="CU1334" s="17" t="str">
        <f>IF(Wedstrijden!AN1155="x","ZZ","")</f>
        <v/>
      </c>
      <c r="CV1334" s="17" t="str">
        <f>IF(COUNTA(Wedstrijden!Z1155:AF1155)&lt;&gt;0,2,"")</f>
        <v/>
      </c>
      <c r="CW1334" s="17" t="str">
        <f t="shared" si="123"/>
        <v/>
      </c>
      <c r="CX1334" s="17" t="str">
        <f>IF(Wedstrijden!Z1155="x","BB","")</f>
        <v/>
      </c>
      <c r="CY1334" s="17" t="str">
        <f>IF(Wedstrijden!AA1155="x","B","")</f>
        <v/>
      </c>
      <c r="CZ1334" s="17" t="str">
        <f>IF(Wedstrijden!AB1155="x","L","")</f>
        <v/>
      </c>
      <c r="DA1334" s="17" t="str">
        <f>IF(Wedstrijden!AC1155="x","M","")</f>
        <v/>
      </c>
      <c r="DB1334" s="17" t="str">
        <f>IF(Wedstrijden!AD1155="x","Z","")</f>
        <v/>
      </c>
      <c r="DC1334" s="17" t="str">
        <f>IF(Wedstrijden!AE1155="x","ZZ","")</f>
        <v/>
      </c>
      <c r="DD1334" s="17" t="str">
        <f>IF(Wedstrijden!AF1155="x","1.40","")</f>
        <v/>
      </c>
      <c r="DE1334" s="17" t="str">
        <f>IF(COUNTA(Wedstrijden!AP1155:AR1155)&lt;&gt;0,6,"")</f>
        <v/>
      </c>
      <c r="DF1334" s="17" t="str">
        <f t="shared" si="124"/>
        <v/>
      </c>
      <c r="DG1334" s="17" t="str">
        <f>IF(Wedstrijden!AP1155="x","L","")</f>
        <v/>
      </c>
      <c r="DH1334" s="17" t="str">
        <f>IF(Wedstrijden!AQ1155="x","M","")</f>
        <v/>
      </c>
      <c r="DI1334" s="17" t="str">
        <f>IF(Wedstrijden!AR1155="x","Z","")</f>
        <v/>
      </c>
      <c r="DJ1334" s="17" t="str">
        <f>IF(Wedstrijden!AS1155="x","Z","")</f>
        <v/>
      </c>
      <c r="DK1334" s="17" t="str">
        <f>IF(COUNTA(Wedstrijden!AU1155:AW1155)&lt;&gt;0,6,"")</f>
        <v/>
      </c>
      <c r="DL1334" s="17" t="str">
        <f t="shared" si="125"/>
        <v/>
      </c>
      <c r="DM1334" s="17" t="str">
        <f>IF(Wedstrijden!AU1155="x","L","")</f>
        <v/>
      </c>
      <c r="DN1334" s="17" t="str">
        <f>IF(Wedstrijden!AV1155="x","M","")</f>
        <v/>
      </c>
      <c r="DO1334" s="17" t="str">
        <f>IF(Wedstrijden!AW1155="x","Z","")</f>
        <v/>
      </c>
      <c r="DP1334" s="17" t="str">
        <f>IF(Wedstrijden!AX1155="x","Z","")</f>
        <v/>
      </c>
    </row>
    <row r="1335" spans="1:120" ht="14.4" x14ac:dyDescent="0.3">
      <c r="A1335" s="21">
        <f>Wedstrijden!A1156</f>
        <v>0</v>
      </c>
      <c r="B1335" s="17" t="str">
        <f>IFERROR(VLOOKUP(Wedstrijden!#REF!,#REF!,2,FALSE),"")</f>
        <v/>
      </c>
      <c r="C1335" s="17" t="e">
        <f>Wedstrijden!#REF!</f>
        <v>#REF!</v>
      </c>
      <c r="D1335" s="17" t="str">
        <f>IFERROR(VLOOKUP(Wedstrijden!#REF!,#REF!,2,FALSE),"")</f>
        <v/>
      </c>
      <c r="E1335" s="17" t="str">
        <f>IFERROR(VLOOKUP(Wedstrijden!#REF!,#REF!,5,FALSE),"")</f>
        <v/>
      </c>
      <c r="F1335" s="17" t="e">
        <f>IF(Wedstrijden!#REF!&lt;&gt;"",Wedstrijden!#REF!,"")</f>
        <v>#REF!</v>
      </c>
      <c r="G1335" s="17" t="e">
        <f>IF(Wedstrijden!#REF!="Indoor",1,0)</f>
        <v>#REF!</v>
      </c>
      <c r="H1335" s="17" t="e">
        <f>Wedstrijden!#REF!</f>
        <v>#REF!</v>
      </c>
      <c r="I1335" s="17" t="e">
        <f>IF(Wedstrijden!#REF!="Nee",0,IF(Wedstrijden!#REF!="Ja",1,""))</f>
        <v>#REF!</v>
      </c>
      <c r="J1335" s="17" t="e">
        <f>IF(Wedstrijden!#REF!&lt;&gt;"",Wedstrijden!#REF!,"")</f>
        <v>#REF!</v>
      </c>
      <c r="W1335" s="18"/>
      <c r="AE1335" s="18"/>
      <c r="AN1335" s="18"/>
      <c r="AU1335" s="18"/>
      <c r="BA1335" s="18"/>
      <c r="BE1335" s="18"/>
      <c r="BJ1335" s="17" t="str">
        <f>IF(COUNTA(Wedstrijden!O1156:Y1156)&lt;&gt;0,1,"")</f>
        <v/>
      </c>
      <c r="BK1335" s="17" t="str">
        <f t="shared" si="120"/>
        <v/>
      </c>
      <c r="BL1335" s="17" t="str">
        <f>IF(Wedstrijden!O1156="x","AA","")</f>
        <v/>
      </c>
      <c r="BM1335" s="17" t="str">
        <f>IF(Wedstrijden!P1156="x","A","")</f>
        <v/>
      </c>
      <c r="BN1335" s="17" t="str">
        <f>IF(Wedstrijden!Q1156="x","B1","")</f>
        <v/>
      </c>
      <c r="BO1335" s="17" t="e">
        <f>IF(Wedstrijden!#REF!="x","BB","")</f>
        <v>#REF!</v>
      </c>
      <c r="BP1335" s="17" t="str">
        <f>IF(Wedstrijden!S1156="x","B","")</f>
        <v/>
      </c>
      <c r="BQ1335" s="17" t="str">
        <f>IF(Wedstrijden!T1156="x","L1","")</f>
        <v/>
      </c>
      <c r="BR1335" s="17" t="str">
        <f>IF(Wedstrijden!U1156="x","L2","")</f>
        <v/>
      </c>
      <c r="BS1335" s="17" t="str">
        <f>IF(Wedstrijden!V1156="x","M1","")</f>
        <v/>
      </c>
      <c r="BT1335" s="17" t="str">
        <f>IF(Wedstrijden!W1156="x","M2","")</f>
        <v/>
      </c>
      <c r="BU1335" s="17" t="str">
        <f>IF(Wedstrijden!X1156="x","Z1","")</f>
        <v/>
      </c>
      <c r="BV1335" s="17" t="str">
        <f>IF(Wedstrijden!Y1156="x","Z2","")</f>
        <v/>
      </c>
      <c r="BW1335" s="17" t="str">
        <f>IF(COUNTA(Wedstrijden!F1156:N1156)&lt;&gt;0,1,"")</f>
        <v/>
      </c>
      <c r="BX1335" s="17" t="str">
        <f t="shared" si="121"/>
        <v/>
      </c>
      <c r="BY1335" s="17" t="str">
        <f>IF(Wedstrijden!F1156="x","BB","")</f>
        <v/>
      </c>
      <c r="BZ1335" s="17" t="str">
        <f>IF(Wedstrijden!G1156="x","B","")</f>
        <v/>
      </c>
      <c r="CA1335" s="17" t="str">
        <f>IF(Wedstrijden!H1156="x","L1","")</f>
        <v/>
      </c>
      <c r="CB1335" s="17" t="str">
        <f>IF(Wedstrijden!I1156="x","L2","")</f>
        <v/>
      </c>
      <c r="CC1335" s="17" t="str">
        <f>IF(Wedstrijden!J1156="x","M1","")</f>
        <v/>
      </c>
      <c r="CD1335" s="17" t="str">
        <f>IF(Wedstrijden!K1156="x","M2","")</f>
        <v/>
      </c>
      <c r="CE1335" s="17" t="str">
        <f>IF(Wedstrijden!L1156="x","Z1","")</f>
        <v/>
      </c>
      <c r="CF1335" s="17" t="str">
        <f>IF(Wedstrijden!M1156="x","Z2","")</f>
        <v/>
      </c>
      <c r="CG1335" s="17" t="str">
        <f>IF(Wedstrijden!N1156="x","ZZL","")</f>
        <v/>
      </c>
      <c r="CL1335" s="17" t="str">
        <f>IF(COUNTA(Wedstrijden!AG1156:AN1156)&lt;&gt;0,2,"")</f>
        <v/>
      </c>
      <c r="CM1335" s="17" t="str">
        <f t="shared" si="122"/>
        <v/>
      </c>
      <c r="CN1335" s="17" t="str">
        <f>IF(Wedstrijden!AG1156="x","AA","")</f>
        <v/>
      </c>
      <c r="CO1335" s="17" t="str">
        <f>IF(Wedstrijden!AH1156="x","A","")</f>
        <v/>
      </c>
      <c r="CP1335" s="17" t="str">
        <f>IF(Wedstrijden!AI1156="x","BB","")</f>
        <v/>
      </c>
      <c r="CQ1335" s="17" t="str">
        <f>IF(Wedstrijden!AJ1156="x","B","")</f>
        <v/>
      </c>
      <c r="CR1335" s="17" t="str">
        <f>IF(Wedstrijden!AK1156="x","L","")</f>
        <v/>
      </c>
      <c r="CS1335" s="17" t="str">
        <f>IF(Wedstrijden!AL1156="x","M","")</f>
        <v/>
      </c>
      <c r="CT1335" s="17" t="str">
        <f>IF(Wedstrijden!AM1156="x","Z","")</f>
        <v/>
      </c>
      <c r="CU1335" s="17" t="str">
        <f>IF(Wedstrijden!AN1156="x","ZZ","")</f>
        <v/>
      </c>
      <c r="CV1335" s="17" t="str">
        <f>IF(COUNTA(Wedstrijden!Z1156:AF1156)&lt;&gt;0,2,"")</f>
        <v/>
      </c>
      <c r="CW1335" s="17" t="str">
        <f t="shared" si="123"/>
        <v/>
      </c>
      <c r="CX1335" s="17" t="str">
        <f>IF(Wedstrijden!Z1156="x","BB","")</f>
        <v/>
      </c>
      <c r="CY1335" s="17" t="str">
        <f>IF(Wedstrijden!AA1156="x","B","")</f>
        <v/>
      </c>
      <c r="CZ1335" s="17" t="str">
        <f>IF(Wedstrijden!AB1156="x","L","")</f>
        <v/>
      </c>
      <c r="DA1335" s="17" t="str">
        <f>IF(Wedstrijden!AC1156="x","M","")</f>
        <v/>
      </c>
      <c r="DB1335" s="17" t="str">
        <f>IF(Wedstrijden!AD1156="x","Z","")</f>
        <v/>
      </c>
      <c r="DC1335" s="17" t="str">
        <f>IF(Wedstrijden!AE1156="x","ZZ","")</f>
        <v/>
      </c>
      <c r="DD1335" s="17" t="str">
        <f>IF(Wedstrijden!AF1156="x","1.40","")</f>
        <v/>
      </c>
      <c r="DE1335" s="17" t="str">
        <f>IF(COUNTA(Wedstrijden!AP1156:AR1156)&lt;&gt;0,6,"")</f>
        <v/>
      </c>
      <c r="DF1335" s="17" t="str">
        <f t="shared" si="124"/>
        <v/>
      </c>
      <c r="DG1335" s="17" t="str">
        <f>IF(Wedstrijden!AP1156="x","L","")</f>
        <v/>
      </c>
      <c r="DH1335" s="17" t="str">
        <f>IF(Wedstrijden!AQ1156="x","M","")</f>
        <v/>
      </c>
      <c r="DI1335" s="17" t="str">
        <f>IF(Wedstrijden!AR1156="x","Z","")</f>
        <v/>
      </c>
      <c r="DJ1335" s="17" t="str">
        <f>IF(Wedstrijden!AS1156="x","Z","")</f>
        <v/>
      </c>
      <c r="DK1335" s="17" t="str">
        <f>IF(COUNTA(Wedstrijden!AU1156:AW1156)&lt;&gt;0,6,"")</f>
        <v/>
      </c>
      <c r="DL1335" s="17" t="str">
        <f t="shared" si="125"/>
        <v/>
      </c>
      <c r="DM1335" s="17" t="str">
        <f>IF(Wedstrijden!AU1156="x","L","")</f>
        <v/>
      </c>
      <c r="DN1335" s="17" t="str">
        <f>IF(Wedstrijden!AV1156="x","M","")</f>
        <v/>
      </c>
      <c r="DO1335" s="17" t="str">
        <f>IF(Wedstrijden!AW1156="x","Z","")</f>
        <v/>
      </c>
      <c r="DP1335" s="17" t="str">
        <f>IF(Wedstrijden!AX1156="x","Z","")</f>
        <v/>
      </c>
    </row>
    <row r="1336" spans="1:120" ht="14.4" x14ac:dyDescent="0.3">
      <c r="A1336" s="21">
        <f>Wedstrijden!A1157</f>
        <v>0</v>
      </c>
      <c r="B1336" s="17" t="str">
        <f>IFERROR(VLOOKUP(Wedstrijden!#REF!,#REF!,2,FALSE),"")</f>
        <v/>
      </c>
      <c r="C1336" s="17" t="e">
        <f>Wedstrijden!#REF!</f>
        <v>#REF!</v>
      </c>
      <c r="D1336" s="17" t="str">
        <f>IFERROR(VLOOKUP(Wedstrijden!#REF!,#REF!,2,FALSE),"")</f>
        <v/>
      </c>
      <c r="E1336" s="17" t="str">
        <f>IFERROR(VLOOKUP(Wedstrijden!#REF!,#REF!,5,FALSE),"")</f>
        <v/>
      </c>
      <c r="F1336" s="17" t="e">
        <f>IF(Wedstrijden!#REF!&lt;&gt;"",Wedstrijden!#REF!,"")</f>
        <v>#REF!</v>
      </c>
      <c r="G1336" s="17" t="e">
        <f>IF(Wedstrijden!#REF!="Indoor",1,0)</f>
        <v>#REF!</v>
      </c>
      <c r="H1336" s="17" t="e">
        <f>Wedstrijden!#REF!</f>
        <v>#REF!</v>
      </c>
      <c r="I1336" s="17" t="e">
        <f>IF(Wedstrijden!#REF!="Nee",0,IF(Wedstrijden!#REF!="Ja",1,""))</f>
        <v>#REF!</v>
      </c>
      <c r="J1336" s="17" t="e">
        <f>IF(Wedstrijden!#REF!&lt;&gt;"",Wedstrijden!#REF!,"")</f>
        <v>#REF!</v>
      </c>
      <c r="W1336" s="18"/>
      <c r="AE1336" s="18"/>
      <c r="AN1336" s="18"/>
      <c r="AU1336" s="18"/>
      <c r="BA1336" s="18"/>
      <c r="BE1336" s="18"/>
      <c r="BJ1336" s="17" t="str">
        <f>IF(COUNTA(Wedstrijden!O1157:Y1157)&lt;&gt;0,1,"")</f>
        <v/>
      </c>
      <c r="BK1336" s="17" t="str">
        <f t="shared" si="120"/>
        <v/>
      </c>
      <c r="BL1336" s="17" t="str">
        <f>IF(Wedstrijden!O1157="x","AA","")</f>
        <v/>
      </c>
      <c r="BM1336" s="17" t="str">
        <f>IF(Wedstrijden!P1157="x","A","")</f>
        <v/>
      </c>
      <c r="BN1336" s="17" t="str">
        <f>IF(Wedstrijden!Q1157="x","B1","")</f>
        <v/>
      </c>
      <c r="BO1336" s="17" t="e">
        <f>IF(Wedstrijden!#REF!="x","BB","")</f>
        <v>#REF!</v>
      </c>
      <c r="BP1336" s="17" t="str">
        <f>IF(Wedstrijden!S1157="x","B","")</f>
        <v/>
      </c>
      <c r="BQ1336" s="17" t="str">
        <f>IF(Wedstrijden!T1157="x","L1","")</f>
        <v/>
      </c>
      <c r="BR1336" s="17" t="str">
        <f>IF(Wedstrijden!U1157="x","L2","")</f>
        <v/>
      </c>
      <c r="BS1336" s="17" t="str">
        <f>IF(Wedstrijden!V1157="x","M1","")</f>
        <v/>
      </c>
      <c r="BT1336" s="17" t="str">
        <f>IF(Wedstrijden!W1157="x","M2","")</f>
        <v/>
      </c>
      <c r="BU1336" s="17" t="str">
        <f>IF(Wedstrijden!X1157="x","Z1","")</f>
        <v/>
      </c>
      <c r="BV1336" s="17" t="str">
        <f>IF(Wedstrijden!Y1157="x","Z2","")</f>
        <v/>
      </c>
      <c r="BW1336" s="17" t="str">
        <f>IF(COUNTA(Wedstrijden!F1157:N1157)&lt;&gt;0,1,"")</f>
        <v/>
      </c>
      <c r="BX1336" s="17" t="str">
        <f t="shared" si="121"/>
        <v/>
      </c>
      <c r="BY1336" s="17" t="str">
        <f>IF(Wedstrijden!F1157="x","BB","")</f>
        <v/>
      </c>
      <c r="BZ1336" s="17" t="str">
        <f>IF(Wedstrijden!G1157="x","B","")</f>
        <v/>
      </c>
      <c r="CA1336" s="17" t="str">
        <f>IF(Wedstrijden!H1157="x","L1","")</f>
        <v/>
      </c>
      <c r="CB1336" s="17" t="str">
        <f>IF(Wedstrijden!I1157="x","L2","")</f>
        <v/>
      </c>
      <c r="CC1336" s="17" t="str">
        <f>IF(Wedstrijden!J1157="x","M1","")</f>
        <v/>
      </c>
      <c r="CD1336" s="17" t="str">
        <f>IF(Wedstrijden!K1157="x","M2","")</f>
        <v/>
      </c>
      <c r="CE1336" s="17" t="str">
        <f>IF(Wedstrijden!L1157="x","Z1","")</f>
        <v/>
      </c>
      <c r="CF1336" s="17" t="str">
        <f>IF(Wedstrijden!M1157="x","Z2","")</f>
        <v/>
      </c>
      <c r="CG1336" s="17" t="str">
        <f>IF(Wedstrijden!N1157="x","ZZL","")</f>
        <v/>
      </c>
      <c r="CL1336" s="17" t="str">
        <f>IF(COUNTA(Wedstrijden!AG1157:AN1157)&lt;&gt;0,2,"")</f>
        <v/>
      </c>
      <c r="CM1336" s="17" t="str">
        <f t="shared" si="122"/>
        <v/>
      </c>
      <c r="CN1336" s="17" t="str">
        <f>IF(Wedstrijden!AG1157="x","AA","")</f>
        <v/>
      </c>
      <c r="CO1336" s="17" t="str">
        <f>IF(Wedstrijden!AH1157="x","A","")</f>
        <v/>
      </c>
      <c r="CP1336" s="17" t="str">
        <f>IF(Wedstrijden!AI1157="x","BB","")</f>
        <v/>
      </c>
      <c r="CQ1336" s="17" t="str">
        <f>IF(Wedstrijden!AJ1157="x","B","")</f>
        <v/>
      </c>
      <c r="CR1336" s="17" t="str">
        <f>IF(Wedstrijden!AK1157="x","L","")</f>
        <v/>
      </c>
      <c r="CS1336" s="17" t="str">
        <f>IF(Wedstrijden!AL1157="x","M","")</f>
        <v/>
      </c>
      <c r="CT1336" s="17" t="str">
        <f>IF(Wedstrijden!AM1157="x","Z","")</f>
        <v/>
      </c>
      <c r="CU1336" s="17" t="str">
        <f>IF(Wedstrijden!AN1157="x","ZZ","")</f>
        <v/>
      </c>
      <c r="CV1336" s="17" t="str">
        <f>IF(COUNTA(Wedstrijden!Z1157:AF1157)&lt;&gt;0,2,"")</f>
        <v/>
      </c>
      <c r="CW1336" s="17" t="str">
        <f t="shared" si="123"/>
        <v/>
      </c>
      <c r="CX1336" s="17" t="str">
        <f>IF(Wedstrijden!Z1157="x","BB","")</f>
        <v/>
      </c>
      <c r="CY1336" s="17" t="str">
        <f>IF(Wedstrijden!AA1157="x","B","")</f>
        <v/>
      </c>
      <c r="CZ1336" s="17" t="str">
        <f>IF(Wedstrijden!AB1157="x","L","")</f>
        <v/>
      </c>
      <c r="DA1336" s="17" t="str">
        <f>IF(Wedstrijden!AC1157="x","M","")</f>
        <v/>
      </c>
      <c r="DB1336" s="17" t="str">
        <f>IF(Wedstrijden!AD1157="x","Z","")</f>
        <v/>
      </c>
      <c r="DC1336" s="17" t="str">
        <f>IF(Wedstrijden!AE1157="x","ZZ","")</f>
        <v/>
      </c>
      <c r="DD1336" s="17" t="str">
        <f>IF(Wedstrijden!AF1157="x","1.40","")</f>
        <v/>
      </c>
      <c r="DE1336" s="17" t="str">
        <f>IF(COUNTA(Wedstrijden!AP1157:AR1157)&lt;&gt;0,6,"")</f>
        <v/>
      </c>
      <c r="DF1336" s="17" t="str">
        <f t="shared" si="124"/>
        <v/>
      </c>
      <c r="DG1336" s="17" t="str">
        <f>IF(Wedstrijden!AP1157="x","L","")</f>
        <v/>
      </c>
      <c r="DH1336" s="17" t="str">
        <f>IF(Wedstrijden!AQ1157="x","M","")</f>
        <v/>
      </c>
      <c r="DI1336" s="17" t="str">
        <f>IF(Wedstrijden!AR1157="x","Z","")</f>
        <v/>
      </c>
      <c r="DJ1336" s="17" t="str">
        <f>IF(Wedstrijden!AS1157="x","Z","")</f>
        <v/>
      </c>
      <c r="DK1336" s="17" t="str">
        <f>IF(COUNTA(Wedstrijden!AU1157:AW1157)&lt;&gt;0,6,"")</f>
        <v/>
      </c>
      <c r="DL1336" s="17" t="str">
        <f t="shared" si="125"/>
        <v/>
      </c>
      <c r="DM1336" s="17" t="str">
        <f>IF(Wedstrijden!AU1157="x","L","")</f>
        <v/>
      </c>
      <c r="DN1336" s="17" t="str">
        <f>IF(Wedstrijden!AV1157="x","M","")</f>
        <v/>
      </c>
      <c r="DO1336" s="17" t="str">
        <f>IF(Wedstrijden!AW1157="x","Z","")</f>
        <v/>
      </c>
      <c r="DP1336" s="17" t="str">
        <f>IF(Wedstrijden!AX1157="x","Z","")</f>
        <v/>
      </c>
    </row>
    <row r="1337" spans="1:120" ht="14.4" x14ac:dyDescent="0.3">
      <c r="A1337" s="21">
        <f>Wedstrijden!A1158</f>
        <v>0</v>
      </c>
      <c r="B1337" s="17" t="str">
        <f>IFERROR(VLOOKUP(Wedstrijden!#REF!,#REF!,2,FALSE),"")</f>
        <v/>
      </c>
      <c r="C1337" s="17" t="e">
        <f>Wedstrijden!#REF!</f>
        <v>#REF!</v>
      </c>
      <c r="D1337" s="17" t="str">
        <f>IFERROR(VLOOKUP(Wedstrijden!#REF!,#REF!,2,FALSE),"")</f>
        <v/>
      </c>
      <c r="E1337" s="17" t="str">
        <f>IFERROR(VLOOKUP(Wedstrijden!#REF!,#REF!,5,FALSE),"")</f>
        <v/>
      </c>
      <c r="F1337" s="17" t="e">
        <f>IF(Wedstrijden!#REF!&lt;&gt;"",Wedstrijden!#REF!,"")</f>
        <v>#REF!</v>
      </c>
      <c r="G1337" s="17" t="e">
        <f>IF(Wedstrijden!#REF!="Indoor",1,0)</f>
        <v>#REF!</v>
      </c>
      <c r="H1337" s="17" t="e">
        <f>Wedstrijden!#REF!</f>
        <v>#REF!</v>
      </c>
      <c r="I1337" s="17" t="e">
        <f>IF(Wedstrijden!#REF!="Nee",0,IF(Wedstrijden!#REF!="Ja",1,""))</f>
        <v>#REF!</v>
      </c>
      <c r="J1337" s="17" t="e">
        <f>IF(Wedstrijden!#REF!&lt;&gt;"",Wedstrijden!#REF!,"")</f>
        <v>#REF!</v>
      </c>
      <c r="W1337" s="18"/>
      <c r="AE1337" s="18"/>
      <c r="AN1337" s="18"/>
      <c r="AU1337" s="18"/>
      <c r="BA1337" s="18"/>
      <c r="BE1337" s="18"/>
      <c r="BJ1337" s="17" t="str">
        <f>IF(COUNTA(Wedstrijden!O1158:Y1158)&lt;&gt;0,1,"")</f>
        <v/>
      </c>
      <c r="BK1337" s="17" t="str">
        <f t="shared" si="120"/>
        <v/>
      </c>
      <c r="BL1337" s="17" t="str">
        <f>IF(Wedstrijden!O1158="x","AA","")</f>
        <v/>
      </c>
      <c r="BM1337" s="17" t="str">
        <f>IF(Wedstrijden!P1158="x","A","")</f>
        <v/>
      </c>
      <c r="BN1337" s="17" t="str">
        <f>IF(Wedstrijden!Q1158="x","B1","")</f>
        <v/>
      </c>
      <c r="BO1337" s="17" t="e">
        <f>IF(Wedstrijden!#REF!="x","BB","")</f>
        <v>#REF!</v>
      </c>
      <c r="BP1337" s="17" t="str">
        <f>IF(Wedstrijden!S1158="x","B","")</f>
        <v/>
      </c>
      <c r="BQ1337" s="17" t="str">
        <f>IF(Wedstrijden!T1158="x","L1","")</f>
        <v/>
      </c>
      <c r="BR1337" s="17" t="str">
        <f>IF(Wedstrijden!U1158="x","L2","")</f>
        <v/>
      </c>
      <c r="BS1337" s="17" t="str">
        <f>IF(Wedstrijden!V1158="x","M1","")</f>
        <v/>
      </c>
      <c r="BT1337" s="17" t="str">
        <f>IF(Wedstrijden!W1158="x","M2","")</f>
        <v/>
      </c>
      <c r="BU1337" s="17" t="str">
        <f>IF(Wedstrijden!X1158="x","Z1","")</f>
        <v/>
      </c>
      <c r="BV1337" s="17" t="str">
        <f>IF(Wedstrijden!Y1158="x","Z2","")</f>
        <v/>
      </c>
      <c r="BW1337" s="17" t="str">
        <f>IF(COUNTA(Wedstrijden!F1158:N1158)&lt;&gt;0,1,"")</f>
        <v/>
      </c>
      <c r="BX1337" s="17" t="str">
        <f t="shared" si="121"/>
        <v/>
      </c>
      <c r="BY1337" s="17" t="str">
        <f>IF(Wedstrijden!F1158="x","BB","")</f>
        <v/>
      </c>
      <c r="BZ1337" s="17" t="str">
        <f>IF(Wedstrijden!G1158="x","B","")</f>
        <v/>
      </c>
      <c r="CA1337" s="17" t="str">
        <f>IF(Wedstrijden!H1158="x","L1","")</f>
        <v/>
      </c>
      <c r="CB1337" s="17" t="str">
        <f>IF(Wedstrijden!I1158="x","L2","")</f>
        <v/>
      </c>
      <c r="CC1337" s="17" t="str">
        <f>IF(Wedstrijden!J1158="x","M1","")</f>
        <v/>
      </c>
      <c r="CD1337" s="17" t="str">
        <f>IF(Wedstrijden!K1158="x","M2","")</f>
        <v/>
      </c>
      <c r="CE1337" s="17" t="str">
        <f>IF(Wedstrijden!L1158="x","Z1","")</f>
        <v/>
      </c>
      <c r="CF1337" s="17" t="str">
        <f>IF(Wedstrijden!M1158="x","Z2","")</f>
        <v/>
      </c>
      <c r="CG1337" s="17" t="str">
        <f>IF(Wedstrijden!N1158="x","ZZL","")</f>
        <v/>
      </c>
      <c r="CL1337" s="17" t="str">
        <f>IF(COUNTA(Wedstrijden!AG1158:AN1158)&lt;&gt;0,2,"")</f>
        <v/>
      </c>
      <c r="CM1337" s="17" t="str">
        <f t="shared" si="122"/>
        <v/>
      </c>
      <c r="CN1337" s="17" t="str">
        <f>IF(Wedstrijden!AG1158="x","AA","")</f>
        <v/>
      </c>
      <c r="CO1337" s="17" t="str">
        <f>IF(Wedstrijden!AH1158="x","A","")</f>
        <v/>
      </c>
      <c r="CP1337" s="17" t="str">
        <f>IF(Wedstrijden!AI1158="x","BB","")</f>
        <v/>
      </c>
      <c r="CQ1337" s="17" t="str">
        <f>IF(Wedstrijden!AJ1158="x","B","")</f>
        <v/>
      </c>
      <c r="CR1337" s="17" t="str">
        <f>IF(Wedstrijden!AK1158="x","L","")</f>
        <v/>
      </c>
      <c r="CS1337" s="17" t="str">
        <f>IF(Wedstrijden!AL1158="x","M","")</f>
        <v/>
      </c>
      <c r="CT1337" s="17" t="str">
        <f>IF(Wedstrijden!AM1158="x","Z","")</f>
        <v/>
      </c>
      <c r="CU1337" s="17" t="str">
        <f>IF(Wedstrijden!AN1158="x","ZZ","")</f>
        <v/>
      </c>
      <c r="CV1337" s="17" t="str">
        <f>IF(COUNTA(Wedstrijden!Z1158:AF1158)&lt;&gt;0,2,"")</f>
        <v/>
      </c>
      <c r="CW1337" s="17" t="str">
        <f t="shared" si="123"/>
        <v/>
      </c>
      <c r="CX1337" s="17" t="str">
        <f>IF(Wedstrijden!Z1158="x","BB","")</f>
        <v/>
      </c>
      <c r="CY1337" s="17" t="str">
        <f>IF(Wedstrijden!AA1158="x","B","")</f>
        <v/>
      </c>
      <c r="CZ1337" s="17" t="str">
        <f>IF(Wedstrijden!AB1158="x","L","")</f>
        <v/>
      </c>
      <c r="DA1337" s="17" t="str">
        <f>IF(Wedstrijden!AC1158="x","M","")</f>
        <v/>
      </c>
      <c r="DB1337" s="17" t="str">
        <f>IF(Wedstrijden!AD1158="x","Z","")</f>
        <v/>
      </c>
      <c r="DC1337" s="17" t="str">
        <f>IF(Wedstrijden!AE1158="x","ZZ","")</f>
        <v/>
      </c>
      <c r="DD1337" s="17" t="str">
        <f>IF(Wedstrijden!AF1158="x","1.40","")</f>
        <v/>
      </c>
      <c r="DE1337" s="17" t="str">
        <f>IF(COUNTA(Wedstrijden!AP1158:AR1158)&lt;&gt;0,6,"")</f>
        <v/>
      </c>
      <c r="DF1337" s="17" t="str">
        <f t="shared" si="124"/>
        <v/>
      </c>
      <c r="DG1337" s="17" t="str">
        <f>IF(Wedstrijden!AP1158="x","L","")</f>
        <v/>
      </c>
      <c r="DH1337" s="17" t="str">
        <f>IF(Wedstrijden!AQ1158="x","M","")</f>
        <v/>
      </c>
      <c r="DI1337" s="17" t="str">
        <f>IF(Wedstrijden!AR1158="x","Z","")</f>
        <v/>
      </c>
      <c r="DJ1337" s="17" t="str">
        <f>IF(Wedstrijden!AS1158="x","Z","")</f>
        <v/>
      </c>
      <c r="DK1337" s="17" t="str">
        <f>IF(COUNTA(Wedstrijden!AU1158:AW1158)&lt;&gt;0,6,"")</f>
        <v/>
      </c>
      <c r="DL1337" s="17" t="str">
        <f t="shared" si="125"/>
        <v/>
      </c>
      <c r="DM1337" s="17" t="str">
        <f>IF(Wedstrijden!AU1158="x","L","")</f>
        <v/>
      </c>
      <c r="DN1337" s="17" t="str">
        <f>IF(Wedstrijden!AV1158="x","M","")</f>
        <v/>
      </c>
      <c r="DO1337" s="17" t="str">
        <f>IF(Wedstrijden!AW1158="x","Z","")</f>
        <v/>
      </c>
      <c r="DP1337" s="17" t="str">
        <f>IF(Wedstrijden!AX1158="x","Z","")</f>
        <v/>
      </c>
    </row>
    <row r="1338" spans="1:120" ht="14.4" x14ac:dyDescent="0.3">
      <c r="A1338" s="21">
        <f>Wedstrijden!A1159</f>
        <v>0</v>
      </c>
      <c r="B1338" s="17" t="str">
        <f>IFERROR(VLOOKUP(Wedstrijden!#REF!,#REF!,2,FALSE),"")</f>
        <v/>
      </c>
      <c r="C1338" s="17" t="e">
        <f>Wedstrijden!#REF!</f>
        <v>#REF!</v>
      </c>
      <c r="D1338" s="17" t="str">
        <f>IFERROR(VLOOKUP(Wedstrijden!#REF!,#REF!,2,FALSE),"")</f>
        <v/>
      </c>
      <c r="E1338" s="17" t="str">
        <f>IFERROR(VLOOKUP(Wedstrijden!#REF!,#REF!,5,FALSE),"")</f>
        <v/>
      </c>
      <c r="F1338" s="17" t="e">
        <f>IF(Wedstrijden!#REF!&lt;&gt;"",Wedstrijden!#REF!,"")</f>
        <v>#REF!</v>
      </c>
      <c r="G1338" s="17" t="e">
        <f>IF(Wedstrijden!#REF!="Indoor",1,0)</f>
        <v>#REF!</v>
      </c>
      <c r="H1338" s="17" t="e">
        <f>Wedstrijden!#REF!</f>
        <v>#REF!</v>
      </c>
      <c r="I1338" s="17" t="e">
        <f>IF(Wedstrijden!#REF!="Nee",0,IF(Wedstrijden!#REF!="Ja",1,""))</f>
        <v>#REF!</v>
      </c>
      <c r="J1338" s="17" t="e">
        <f>IF(Wedstrijden!#REF!&lt;&gt;"",Wedstrijden!#REF!,"")</f>
        <v>#REF!</v>
      </c>
      <c r="W1338" s="18"/>
      <c r="AE1338" s="18"/>
      <c r="AN1338" s="18"/>
      <c r="AU1338" s="18"/>
      <c r="BA1338" s="18"/>
      <c r="BE1338" s="18"/>
      <c r="BJ1338" s="17" t="str">
        <f>IF(COUNTA(Wedstrijden!O1159:Y1159)&lt;&gt;0,1,"")</f>
        <v/>
      </c>
      <c r="BK1338" s="17" t="str">
        <f t="shared" si="120"/>
        <v/>
      </c>
      <c r="BL1338" s="17" t="str">
        <f>IF(Wedstrijden!O1159="x","AA","")</f>
        <v/>
      </c>
      <c r="BM1338" s="17" t="str">
        <f>IF(Wedstrijden!P1159="x","A","")</f>
        <v/>
      </c>
      <c r="BN1338" s="17" t="str">
        <f>IF(Wedstrijden!Q1159="x","B1","")</f>
        <v/>
      </c>
      <c r="BO1338" s="17" t="e">
        <f>IF(Wedstrijden!#REF!="x","BB","")</f>
        <v>#REF!</v>
      </c>
      <c r="BP1338" s="17" t="str">
        <f>IF(Wedstrijden!S1159="x","B","")</f>
        <v/>
      </c>
      <c r="BQ1338" s="17" t="str">
        <f>IF(Wedstrijden!T1159="x","L1","")</f>
        <v/>
      </c>
      <c r="BR1338" s="17" t="str">
        <f>IF(Wedstrijden!U1159="x","L2","")</f>
        <v/>
      </c>
      <c r="BS1338" s="17" t="str">
        <f>IF(Wedstrijden!V1159="x","M1","")</f>
        <v/>
      </c>
      <c r="BT1338" s="17" t="str">
        <f>IF(Wedstrijden!W1159="x","M2","")</f>
        <v/>
      </c>
      <c r="BU1338" s="17" t="str">
        <f>IF(Wedstrijden!X1159="x","Z1","")</f>
        <v/>
      </c>
      <c r="BV1338" s="17" t="str">
        <f>IF(Wedstrijden!Y1159="x","Z2","")</f>
        <v/>
      </c>
      <c r="BW1338" s="17" t="str">
        <f>IF(COUNTA(Wedstrijden!F1159:N1159)&lt;&gt;0,1,"")</f>
        <v/>
      </c>
      <c r="BX1338" s="17" t="str">
        <f t="shared" si="121"/>
        <v/>
      </c>
      <c r="BY1338" s="17" t="str">
        <f>IF(Wedstrijden!F1159="x","BB","")</f>
        <v/>
      </c>
      <c r="BZ1338" s="17" t="str">
        <f>IF(Wedstrijden!G1159="x","B","")</f>
        <v/>
      </c>
      <c r="CA1338" s="17" t="str">
        <f>IF(Wedstrijden!H1159="x","L1","")</f>
        <v/>
      </c>
      <c r="CB1338" s="17" t="str">
        <f>IF(Wedstrijden!I1159="x","L2","")</f>
        <v/>
      </c>
      <c r="CC1338" s="17" t="str">
        <f>IF(Wedstrijden!J1159="x","M1","")</f>
        <v/>
      </c>
      <c r="CD1338" s="17" t="str">
        <f>IF(Wedstrijden!K1159="x","M2","")</f>
        <v/>
      </c>
      <c r="CE1338" s="17" t="str">
        <f>IF(Wedstrijden!L1159="x","Z1","")</f>
        <v/>
      </c>
      <c r="CF1338" s="17" t="str">
        <f>IF(Wedstrijden!M1159="x","Z2","")</f>
        <v/>
      </c>
      <c r="CG1338" s="17" t="str">
        <f>IF(Wedstrijden!N1159="x","ZZL","")</f>
        <v/>
      </c>
      <c r="CL1338" s="17" t="str">
        <f>IF(COUNTA(Wedstrijden!AG1159:AN1159)&lt;&gt;0,2,"")</f>
        <v/>
      </c>
      <c r="CM1338" s="17" t="str">
        <f t="shared" si="122"/>
        <v/>
      </c>
      <c r="CN1338" s="17" t="str">
        <f>IF(Wedstrijden!AG1159="x","AA","")</f>
        <v/>
      </c>
      <c r="CO1338" s="17" t="str">
        <f>IF(Wedstrijden!AH1159="x","A","")</f>
        <v/>
      </c>
      <c r="CP1338" s="17" t="str">
        <f>IF(Wedstrijden!AI1159="x","BB","")</f>
        <v/>
      </c>
      <c r="CQ1338" s="17" t="str">
        <f>IF(Wedstrijden!AJ1159="x","B","")</f>
        <v/>
      </c>
      <c r="CR1338" s="17" t="str">
        <f>IF(Wedstrijden!AK1159="x","L","")</f>
        <v/>
      </c>
      <c r="CS1338" s="17" t="str">
        <f>IF(Wedstrijden!AL1159="x","M","")</f>
        <v/>
      </c>
      <c r="CT1338" s="17" t="str">
        <f>IF(Wedstrijden!AM1159="x","Z","")</f>
        <v/>
      </c>
      <c r="CU1338" s="17" t="str">
        <f>IF(Wedstrijden!AN1159="x","ZZ","")</f>
        <v/>
      </c>
      <c r="CV1338" s="17" t="str">
        <f>IF(COUNTA(Wedstrijden!Z1159:AF1159)&lt;&gt;0,2,"")</f>
        <v/>
      </c>
      <c r="CW1338" s="17" t="str">
        <f t="shared" si="123"/>
        <v/>
      </c>
      <c r="CX1338" s="17" t="str">
        <f>IF(Wedstrijden!Z1159="x","BB","")</f>
        <v/>
      </c>
      <c r="CY1338" s="17" t="str">
        <f>IF(Wedstrijden!AA1159="x","B","")</f>
        <v/>
      </c>
      <c r="CZ1338" s="17" t="str">
        <f>IF(Wedstrijden!AB1159="x","L","")</f>
        <v/>
      </c>
      <c r="DA1338" s="17" t="str">
        <f>IF(Wedstrijden!AC1159="x","M","")</f>
        <v/>
      </c>
      <c r="DB1338" s="17" t="str">
        <f>IF(Wedstrijden!AD1159="x","Z","")</f>
        <v/>
      </c>
      <c r="DC1338" s="17" t="str">
        <f>IF(Wedstrijden!AE1159="x","ZZ","")</f>
        <v/>
      </c>
      <c r="DD1338" s="17" t="str">
        <f>IF(Wedstrijden!AF1159="x","1.40","")</f>
        <v/>
      </c>
      <c r="DE1338" s="17" t="str">
        <f>IF(COUNTA(Wedstrijden!AP1159:AR1159)&lt;&gt;0,6,"")</f>
        <v/>
      </c>
      <c r="DF1338" s="17" t="str">
        <f t="shared" si="124"/>
        <v/>
      </c>
      <c r="DG1338" s="17" t="str">
        <f>IF(Wedstrijden!AP1159="x","L","")</f>
        <v/>
      </c>
      <c r="DH1338" s="17" t="str">
        <f>IF(Wedstrijden!AQ1159="x","M","")</f>
        <v/>
      </c>
      <c r="DI1338" s="17" t="str">
        <f>IF(Wedstrijden!AR1159="x","Z","")</f>
        <v/>
      </c>
      <c r="DJ1338" s="17" t="str">
        <f>IF(Wedstrijden!AS1159="x","Z","")</f>
        <v/>
      </c>
      <c r="DK1338" s="17" t="str">
        <f>IF(COUNTA(Wedstrijden!AU1159:AW1159)&lt;&gt;0,6,"")</f>
        <v/>
      </c>
      <c r="DL1338" s="17" t="str">
        <f t="shared" si="125"/>
        <v/>
      </c>
      <c r="DM1338" s="17" t="str">
        <f>IF(Wedstrijden!AU1159="x","L","")</f>
        <v/>
      </c>
      <c r="DN1338" s="17" t="str">
        <f>IF(Wedstrijden!AV1159="x","M","")</f>
        <v/>
      </c>
      <c r="DO1338" s="17" t="str">
        <f>IF(Wedstrijden!AW1159="x","Z","")</f>
        <v/>
      </c>
      <c r="DP1338" s="17" t="str">
        <f>IF(Wedstrijden!AX1159="x","Z","")</f>
        <v/>
      </c>
    </row>
    <row r="1339" spans="1:120" ht="14.4" x14ac:dyDescent="0.3">
      <c r="A1339" s="21">
        <f>Wedstrijden!A1160</f>
        <v>0</v>
      </c>
      <c r="B1339" s="17" t="str">
        <f>IFERROR(VLOOKUP(Wedstrijden!#REF!,#REF!,2,FALSE),"")</f>
        <v/>
      </c>
      <c r="C1339" s="17" t="e">
        <f>Wedstrijden!#REF!</f>
        <v>#REF!</v>
      </c>
      <c r="D1339" s="17" t="str">
        <f>IFERROR(VLOOKUP(Wedstrijden!#REF!,#REF!,2,FALSE),"")</f>
        <v/>
      </c>
      <c r="E1339" s="17" t="str">
        <f>IFERROR(VLOOKUP(Wedstrijden!#REF!,#REF!,5,FALSE),"")</f>
        <v/>
      </c>
      <c r="F1339" s="17" t="e">
        <f>IF(Wedstrijden!#REF!&lt;&gt;"",Wedstrijden!#REF!,"")</f>
        <v>#REF!</v>
      </c>
      <c r="G1339" s="17" t="e">
        <f>IF(Wedstrijden!#REF!="Indoor",1,0)</f>
        <v>#REF!</v>
      </c>
      <c r="H1339" s="17" t="e">
        <f>Wedstrijden!#REF!</f>
        <v>#REF!</v>
      </c>
      <c r="I1339" s="17" t="e">
        <f>IF(Wedstrijden!#REF!="Nee",0,IF(Wedstrijden!#REF!="Ja",1,""))</f>
        <v>#REF!</v>
      </c>
      <c r="J1339" s="17" t="e">
        <f>IF(Wedstrijden!#REF!&lt;&gt;"",Wedstrijden!#REF!,"")</f>
        <v>#REF!</v>
      </c>
      <c r="W1339" s="18"/>
      <c r="AE1339" s="18"/>
      <c r="AN1339" s="18"/>
      <c r="AU1339" s="18"/>
      <c r="BA1339" s="18"/>
      <c r="BE1339" s="18"/>
      <c r="BJ1339" s="17" t="str">
        <f>IF(COUNTA(Wedstrijden!O1160:Y1160)&lt;&gt;0,1,"")</f>
        <v/>
      </c>
      <c r="BK1339" s="17" t="str">
        <f t="shared" si="120"/>
        <v/>
      </c>
      <c r="BL1339" s="17" t="str">
        <f>IF(Wedstrijden!O1160="x","AA","")</f>
        <v/>
      </c>
      <c r="BM1339" s="17" t="str">
        <f>IF(Wedstrijden!P1160="x","A","")</f>
        <v/>
      </c>
      <c r="BN1339" s="17" t="str">
        <f>IF(Wedstrijden!Q1160="x","B1","")</f>
        <v/>
      </c>
      <c r="BO1339" s="17" t="e">
        <f>IF(Wedstrijden!#REF!="x","BB","")</f>
        <v>#REF!</v>
      </c>
      <c r="BP1339" s="17" t="str">
        <f>IF(Wedstrijden!S1160="x","B","")</f>
        <v/>
      </c>
      <c r="BQ1339" s="17" t="str">
        <f>IF(Wedstrijden!T1160="x","L1","")</f>
        <v/>
      </c>
      <c r="BR1339" s="17" t="str">
        <f>IF(Wedstrijden!U1160="x","L2","")</f>
        <v/>
      </c>
      <c r="BS1339" s="17" t="str">
        <f>IF(Wedstrijden!V1160="x","M1","")</f>
        <v/>
      </c>
      <c r="BT1339" s="17" t="str">
        <f>IF(Wedstrijden!W1160="x","M2","")</f>
        <v/>
      </c>
      <c r="BU1339" s="17" t="str">
        <f>IF(Wedstrijden!X1160="x","Z1","")</f>
        <v/>
      </c>
      <c r="BV1339" s="17" t="str">
        <f>IF(Wedstrijden!Y1160="x","Z2","")</f>
        <v/>
      </c>
      <c r="BW1339" s="17" t="str">
        <f>IF(COUNTA(Wedstrijden!F1160:N1160)&lt;&gt;0,1,"")</f>
        <v/>
      </c>
      <c r="BX1339" s="17" t="str">
        <f t="shared" si="121"/>
        <v/>
      </c>
      <c r="BY1339" s="17" t="str">
        <f>IF(Wedstrijden!F1160="x","BB","")</f>
        <v/>
      </c>
      <c r="BZ1339" s="17" t="str">
        <f>IF(Wedstrijden!G1160="x","B","")</f>
        <v/>
      </c>
      <c r="CA1339" s="17" t="str">
        <f>IF(Wedstrijden!H1160="x","L1","")</f>
        <v/>
      </c>
      <c r="CB1339" s="17" t="str">
        <f>IF(Wedstrijden!I1160="x","L2","")</f>
        <v/>
      </c>
      <c r="CC1339" s="17" t="str">
        <f>IF(Wedstrijden!J1160="x","M1","")</f>
        <v/>
      </c>
      <c r="CD1339" s="17" t="str">
        <f>IF(Wedstrijden!K1160="x","M2","")</f>
        <v/>
      </c>
      <c r="CE1339" s="17" t="str">
        <f>IF(Wedstrijden!L1160="x","Z1","")</f>
        <v/>
      </c>
      <c r="CF1339" s="17" t="str">
        <f>IF(Wedstrijden!M1160="x","Z2","")</f>
        <v/>
      </c>
      <c r="CG1339" s="17" t="str">
        <f>IF(Wedstrijden!N1160="x","ZZL","")</f>
        <v/>
      </c>
      <c r="CL1339" s="17" t="str">
        <f>IF(COUNTA(Wedstrijden!AG1160:AN1160)&lt;&gt;0,2,"")</f>
        <v/>
      </c>
      <c r="CM1339" s="17" t="str">
        <f t="shared" si="122"/>
        <v/>
      </c>
      <c r="CN1339" s="17" t="str">
        <f>IF(Wedstrijden!AG1160="x","AA","")</f>
        <v/>
      </c>
      <c r="CO1339" s="17" t="str">
        <f>IF(Wedstrijden!AH1160="x","A","")</f>
        <v/>
      </c>
      <c r="CP1339" s="17" t="str">
        <f>IF(Wedstrijden!AI1160="x","BB","")</f>
        <v/>
      </c>
      <c r="CQ1339" s="17" t="str">
        <f>IF(Wedstrijden!AJ1160="x","B","")</f>
        <v/>
      </c>
      <c r="CR1339" s="17" t="str">
        <f>IF(Wedstrijden!AK1160="x","L","")</f>
        <v/>
      </c>
      <c r="CS1339" s="17" t="str">
        <f>IF(Wedstrijden!AL1160="x","M","")</f>
        <v/>
      </c>
      <c r="CT1339" s="17" t="str">
        <f>IF(Wedstrijden!AM1160="x","Z","")</f>
        <v/>
      </c>
      <c r="CU1339" s="17" t="str">
        <f>IF(Wedstrijden!AN1160="x","ZZ","")</f>
        <v/>
      </c>
      <c r="CV1339" s="17" t="str">
        <f>IF(COUNTA(Wedstrijden!Z1160:AF1160)&lt;&gt;0,2,"")</f>
        <v/>
      </c>
      <c r="CW1339" s="17" t="str">
        <f t="shared" si="123"/>
        <v/>
      </c>
      <c r="CX1339" s="17" t="str">
        <f>IF(Wedstrijden!Z1160="x","BB","")</f>
        <v/>
      </c>
      <c r="CY1339" s="17" t="str">
        <f>IF(Wedstrijden!AA1160="x","B","")</f>
        <v/>
      </c>
      <c r="CZ1339" s="17" t="str">
        <f>IF(Wedstrijden!AB1160="x","L","")</f>
        <v/>
      </c>
      <c r="DA1339" s="17" t="str">
        <f>IF(Wedstrijden!AC1160="x","M","")</f>
        <v/>
      </c>
      <c r="DB1339" s="17" t="str">
        <f>IF(Wedstrijden!AD1160="x","Z","")</f>
        <v/>
      </c>
      <c r="DC1339" s="17" t="str">
        <f>IF(Wedstrijden!AE1160="x","ZZ","")</f>
        <v/>
      </c>
      <c r="DD1339" s="17" t="str">
        <f>IF(Wedstrijden!AF1160="x","1.40","")</f>
        <v/>
      </c>
      <c r="DE1339" s="17" t="str">
        <f>IF(COUNTA(Wedstrijden!AP1160:AR1160)&lt;&gt;0,6,"")</f>
        <v/>
      </c>
      <c r="DF1339" s="17" t="str">
        <f t="shared" si="124"/>
        <v/>
      </c>
      <c r="DG1339" s="17" t="str">
        <f>IF(Wedstrijden!AP1160="x","L","")</f>
        <v/>
      </c>
      <c r="DH1339" s="17" t="str">
        <f>IF(Wedstrijden!AQ1160="x","M","")</f>
        <v/>
      </c>
      <c r="DI1339" s="17" t="str">
        <f>IF(Wedstrijden!AR1160="x","Z","")</f>
        <v/>
      </c>
      <c r="DJ1339" s="17" t="str">
        <f>IF(Wedstrijden!AS1160="x","Z","")</f>
        <v/>
      </c>
      <c r="DK1339" s="17" t="str">
        <f>IF(COUNTA(Wedstrijden!AU1160:AW1160)&lt;&gt;0,6,"")</f>
        <v/>
      </c>
      <c r="DL1339" s="17" t="str">
        <f t="shared" si="125"/>
        <v/>
      </c>
      <c r="DM1339" s="17" t="str">
        <f>IF(Wedstrijden!AU1160="x","L","")</f>
        <v/>
      </c>
      <c r="DN1339" s="17" t="str">
        <f>IF(Wedstrijden!AV1160="x","M","")</f>
        <v/>
      </c>
      <c r="DO1339" s="17" t="str">
        <f>IF(Wedstrijden!AW1160="x","Z","")</f>
        <v/>
      </c>
      <c r="DP1339" s="17" t="str">
        <f>IF(Wedstrijden!AX1160="x","Z","")</f>
        <v/>
      </c>
    </row>
    <row r="1340" spans="1:120" ht="14.4" x14ac:dyDescent="0.3">
      <c r="A1340" s="21">
        <f>Wedstrijden!A1161</f>
        <v>0</v>
      </c>
      <c r="B1340" s="17" t="str">
        <f>IFERROR(VLOOKUP(Wedstrijden!#REF!,#REF!,2,FALSE),"")</f>
        <v/>
      </c>
      <c r="C1340" s="17" t="e">
        <f>Wedstrijden!#REF!</f>
        <v>#REF!</v>
      </c>
      <c r="D1340" s="17" t="str">
        <f>IFERROR(VLOOKUP(Wedstrijden!#REF!,#REF!,2,FALSE),"")</f>
        <v/>
      </c>
      <c r="E1340" s="17" t="str">
        <f>IFERROR(VLOOKUP(Wedstrijden!#REF!,#REF!,5,FALSE),"")</f>
        <v/>
      </c>
      <c r="F1340" s="17" t="e">
        <f>IF(Wedstrijden!#REF!&lt;&gt;"",Wedstrijden!#REF!,"")</f>
        <v>#REF!</v>
      </c>
      <c r="G1340" s="17" t="e">
        <f>IF(Wedstrijden!#REF!="Indoor",1,0)</f>
        <v>#REF!</v>
      </c>
      <c r="H1340" s="17" t="e">
        <f>Wedstrijden!#REF!</f>
        <v>#REF!</v>
      </c>
      <c r="I1340" s="17" t="e">
        <f>IF(Wedstrijden!#REF!="Nee",0,IF(Wedstrijden!#REF!="Ja",1,""))</f>
        <v>#REF!</v>
      </c>
      <c r="J1340" s="17" t="e">
        <f>IF(Wedstrijden!#REF!&lt;&gt;"",Wedstrijden!#REF!,"")</f>
        <v>#REF!</v>
      </c>
      <c r="W1340" s="18"/>
      <c r="AE1340" s="18"/>
      <c r="AN1340" s="18"/>
      <c r="AU1340" s="18"/>
      <c r="BA1340" s="18"/>
      <c r="BE1340" s="18"/>
      <c r="BJ1340" s="17" t="str">
        <f>IF(COUNTA(Wedstrijden!O1161:Y1161)&lt;&gt;0,1,"")</f>
        <v/>
      </c>
      <c r="BK1340" s="17" t="str">
        <f t="shared" si="120"/>
        <v/>
      </c>
      <c r="BL1340" s="17" t="str">
        <f>IF(Wedstrijden!O1161="x","AA","")</f>
        <v/>
      </c>
      <c r="BM1340" s="17" t="str">
        <f>IF(Wedstrijden!P1161="x","A","")</f>
        <v/>
      </c>
      <c r="BN1340" s="17" t="str">
        <f>IF(Wedstrijden!Q1161="x","B1","")</f>
        <v/>
      </c>
      <c r="BO1340" s="17" t="e">
        <f>IF(Wedstrijden!#REF!="x","BB","")</f>
        <v>#REF!</v>
      </c>
      <c r="BP1340" s="17" t="str">
        <f>IF(Wedstrijden!S1161="x","B","")</f>
        <v/>
      </c>
      <c r="BQ1340" s="17" t="str">
        <f>IF(Wedstrijden!T1161="x","L1","")</f>
        <v/>
      </c>
      <c r="BR1340" s="17" t="str">
        <f>IF(Wedstrijden!U1161="x","L2","")</f>
        <v/>
      </c>
      <c r="BS1340" s="17" t="str">
        <f>IF(Wedstrijden!V1161="x","M1","")</f>
        <v/>
      </c>
      <c r="BT1340" s="17" t="str">
        <f>IF(Wedstrijden!W1161="x","M2","")</f>
        <v/>
      </c>
      <c r="BU1340" s="17" t="str">
        <f>IF(Wedstrijden!X1161="x","Z1","")</f>
        <v/>
      </c>
      <c r="BV1340" s="17" t="str">
        <f>IF(Wedstrijden!Y1161="x","Z2","")</f>
        <v/>
      </c>
      <c r="BW1340" s="17" t="str">
        <f>IF(COUNTA(Wedstrijden!F1161:N1161)&lt;&gt;0,1,"")</f>
        <v/>
      </c>
      <c r="BX1340" s="17" t="str">
        <f t="shared" si="121"/>
        <v/>
      </c>
      <c r="BY1340" s="17" t="str">
        <f>IF(Wedstrijden!F1161="x","BB","")</f>
        <v/>
      </c>
      <c r="BZ1340" s="17" t="str">
        <f>IF(Wedstrijden!G1161="x","B","")</f>
        <v/>
      </c>
      <c r="CA1340" s="17" t="str">
        <f>IF(Wedstrijden!H1161="x","L1","")</f>
        <v/>
      </c>
      <c r="CB1340" s="17" t="str">
        <f>IF(Wedstrijden!I1161="x","L2","")</f>
        <v/>
      </c>
      <c r="CC1340" s="17" t="str">
        <f>IF(Wedstrijden!J1161="x","M1","")</f>
        <v/>
      </c>
      <c r="CD1340" s="17" t="str">
        <f>IF(Wedstrijden!K1161="x","M2","")</f>
        <v/>
      </c>
      <c r="CE1340" s="17" t="str">
        <f>IF(Wedstrijden!L1161="x","Z1","")</f>
        <v/>
      </c>
      <c r="CF1340" s="17" t="str">
        <f>IF(Wedstrijden!M1161="x","Z2","")</f>
        <v/>
      </c>
      <c r="CG1340" s="17" t="str">
        <f>IF(Wedstrijden!N1161="x","ZZL","")</f>
        <v/>
      </c>
      <c r="CL1340" s="17" t="str">
        <f>IF(COUNTA(Wedstrijden!AG1161:AN1161)&lt;&gt;0,2,"")</f>
        <v/>
      </c>
      <c r="CM1340" s="17" t="str">
        <f t="shared" si="122"/>
        <v/>
      </c>
      <c r="CN1340" s="17" t="str">
        <f>IF(Wedstrijden!AG1161="x","AA","")</f>
        <v/>
      </c>
      <c r="CO1340" s="17" t="str">
        <f>IF(Wedstrijden!AH1161="x","A","")</f>
        <v/>
      </c>
      <c r="CP1340" s="17" t="str">
        <f>IF(Wedstrijden!AI1161="x","BB","")</f>
        <v/>
      </c>
      <c r="CQ1340" s="17" t="str">
        <f>IF(Wedstrijden!AJ1161="x","B","")</f>
        <v/>
      </c>
      <c r="CR1340" s="17" t="str">
        <f>IF(Wedstrijden!AK1161="x","L","")</f>
        <v/>
      </c>
      <c r="CS1340" s="17" t="str">
        <f>IF(Wedstrijden!AL1161="x","M","")</f>
        <v/>
      </c>
      <c r="CT1340" s="17" t="str">
        <f>IF(Wedstrijden!AM1161="x","Z","")</f>
        <v/>
      </c>
      <c r="CU1340" s="17" t="str">
        <f>IF(Wedstrijden!AN1161="x","ZZ","")</f>
        <v/>
      </c>
      <c r="CV1340" s="17" t="str">
        <f>IF(COUNTA(Wedstrijden!Z1161:AF1161)&lt;&gt;0,2,"")</f>
        <v/>
      </c>
      <c r="CW1340" s="17" t="str">
        <f t="shared" si="123"/>
        <v/>
      </c>
      <c r="CX1340" s="17" t="str">
        <f>IF(Wedstrijden!Z1161="x","BB","")</f>
        <v/>
      </c>
      <c r="CY1340" s="17" t="str">
        <f>IF(Wedstrijden!AA1161="x","B","")</f>
        <v/>
      </c>
      <c r="CZ1340" s="17" t="str">
        <f>IF(Wedstrijden!AB1161="x","L","")</f>
        <v/>
      </c>
      <c r="DA1340" s="17" t="str">
        <f>IF(Wedstrijden!AC1161="x","M","")</f>
        <v/>
      </c>
      <c r="DB1340" s="17" t="str">
        <f>IF(Wedstrijden!AD1161="x","Z","")</f>
        <v/>
      </c>
      <c r="DC1340" s="17" t="str">
        <f>IF(Wedstrijden!AE1161="x","ZZ","")</f>
        <v/>
      </c>
      <c r="DD1340" s="17" t="str">
        <f>IF(Wedstrijden!AF1161="x","1.40","")</f>
        <v/>
      </c>
      <c r="DE1340" s="17" t="str">
        <f>IF(COUNTA(Wedstrijden!AP1161:AR1161)&lt;&gt;0,6,"")</f>
        <v/>
      </c>
      <c r="DF1340" s="17" t="str">
        <f t="shared" si="124"/>
        <v/>
      </c>
      <c r="DG1340" s="17" t="str">
        <f>IF(Wedstrijden!AP1161="x","L","")</f>
        <v/>
      </c>
      <c r="DH1340" s="17" t="str">
        <f>IF(Wedstrijden!AQ1161="x","M","")</f>
        <v/>
      </c>
      <c r="DI1340" s="17" t="str">
        <f>IF(Wedstrijden!AR1161="x","Z","")</f>
        <v/>
      </c>
      <c r="DJ1340" s="17" t="str">
        <f>IF(Wedstrijden!AS1161="x","Z","")</f>
        <v/>
      </c>
      <c r="DK1340" s="17" t="str">
        <f>IF(COUNTA(Wedstrijden!AU1161:AW1161)&lt;&gt;0,6,"")</f>
        <v/>
      </c>
      <c r="DL1340" s="17" t="str">
        <f t="shared" si="125"/>
        <v/>
      </c>
      <c r="DM1340" s="17" t="str">
        <f>IF(Wedstrijden!AU1161="x","L","")</f>
        <v/>
      </c>
      <c r="DN1340" s="17" t="str">
        <f>IF(Wedstrijden!AV1161="x","M","")</f>
        <v/>
      </c>
      <c r="DO1340" s="17" t="str">
        <f>IF(Wedstrijden!AW1161="x","Z","")</f>
        <v/>
      </c>
      <c r="DP1340" s="17" t="str">
        <f>IF(Wedstrijden!AX1161="x","Z","")</f>
        <v/>
      </c>
    </row>
    <row r="1341" spans="1:120" ht="14.4" x14ac:dyDescent="0.3">
      <c r="A1341" s="21">
        <f>Wedstrijden!A1162</f>
        <v>0</v>
      </c>
      <c r="B1341" s="17" t="str">
        <f>IFERROR(VLOOKUP(Wedstrijden!#REF!,#REF!,2,FALSE),"")</f>
        <v/>
      </c>
      <c r="C1341" s="17" t="e">
        <f>Wedstrijden!#REF!</f>
        <v>#REF!</v>
      </c>
      <c r="D1341" s="17" t="str">
        <f>IFERROR(VLOOKUP(Wedstrijden!#REF!,#REF!,2,FALSE),"")</f>
        <v/>
      </c>
      <c r="E1341" s="17" t="str">
        <f>IFERROR(VLOOKUP(Wedstrijden!#REF!,#REF!,5,FALSE),"")</f>
        <v/>
      </c>
      <c r="F1341" s="17" t="e">
        <f>IF(Wedstrijden!#REF!&lt;&gt;"",Wedstrijden!#REF!,"")</f>
        <v>#REF!</v>
      </c>
      <c r="G1341" s="17" t="e">
        <f>IF(Wedstrijden!#REF!="Indoor",1,0)</f>
        <v>#REF!</v>
      </c>
      <c r="H1341" s="17" t="e">
        <f>Wedstrijden!#REF!</f>
        <v>#REF!</v>
      </c>
      <c r="I1341" s="17" t="e">
        <f>IF(Wedstrijden!#REF!="Nee",0,IF(Wedstrijden!#REF!="Ja",1,""))</f>
        <v>#REF!</v>
      </c>
      <c r="J1341" s="17" t="e">
        <f>IF(Wedstrijden!#REF!&lt;&gt;"",Wedstrijden!#REF!,"")</f>
        <v>#REF!</v>
      </c>
      <c r="W1341" s="18"/>
      <c r="AE1341" s="18"/>
      <c r="AN1341" s="18"/>
      <c r="AU1341" s="18"/>
      <c r="BA1341" s="18"/>
      <c r="BE1341" s="18"/>
      <c r="BJ1341" s="17" t="str">
        <f>IF(COUNTA(Wedstrijden!O1162:Y1162)&lt;&gt;0,1,"")</f>
        <v/>
      </c>
      <c r="BK1341" s="17" t="str">
        <f t="shared" si="120"/>
        <v/>
      </c>
      <c r="BL1341" s="17" t="str">
        <f>IF(Wedstrijden!O1162="x","AA","")</f>
        <v/>
      </c>
      <c r="BM1341" s="17" t="str">
        <f>IF(Wedstrijden!P1162="x","A","")</f>
        <v/>
      </c>
      <c r="BN1341" s="17" t="str">
        <f>IF(Wedstrijden!Q1162="x","B1","")</f>
        <v/>
      </c>
      <c r="BO1341" s="17" t="e">
        <f>IF(Wedstrijden!#REF!="x","BB","")</f>
        <v>#REF!</v>
      </c>
      <c r="BP1341" s="17" t="str">
        <f>IF(Wedstrijden!S1162="x","B","")</f>
        <v/>
      </c>
      <c r="BQ1341" s="17" t="str">
        <f>IF(Wedstrijden!T1162="x","L1","")</f>
        <v/>
      </c>
      <c r="BR1341" s="17" t="str">
        <f>IF(Wedstrijden!U1162="x","L2","")</f>
        <v/>
      </c>
      <c r="BS1341" s="17" t="str">
        <f>IF(Wedstrijden!V1162="x","M1","")</f>
        <v/>
      </c>
      <c r="BT1341" s="17" t="str">
        <f>IF(Wedstrijden!W1162="x","M2","")</f>
        <v/>
      </c>
      <c r="BU1341" s="17" t="str">
        <f>IF(Wedstrijden!X1162="x","Z1","")</f>
        <v/>
      </c>
      <c r="BV1341" s="17" t="str">
        <f>IF(Wedstrijden!Y1162="x","Z2","")</f>
        <v/>
      </c>
      <c r="BW1341" s="17" t="str">
        <f>IF(COUNTA(Wedstrijden!F1162:N1162)&lt;&gt;0,1,"")</f>
        <v/>
      </c>
      <c r="BX1341" s="17" t="str">
        <f t="shared" si="121"/>
        <v/>
      </c>
      <c r="BY1341" s="17" t="str">
        <f>IF(Wedstrijden!F1162="x","BB","")</f>
        <v/>
      </c>
      <c r="BZ1341" s="17" t="str">
        <f>IF(Wedstrijden!G1162="x","B","")</f>
        <v/>
      </c>
      <c r="CA1341" s="17" t="str">
        <f>IF(Wedstrijden!H1162="x","L1","")</f>
        <v/>
      </c>
      <c r="CB1341" s="17" t="str">
        <f>IF(Wedstrijden!I1162="x","L2","")</f>
        <v/>
      </c>
      <c r="CC1341" s="17" t="str">
        <f>IF(Wedstrijden!J1162="x","M1","")</f>
        <v/>
      </c>
      <c r="CD1341" s="17" t="str">
        <f>IF(Wedstrijden!K1162="x","M2","")</f>
        <v/>
      </c>
      <c r="CE1341" s="17" t="str">
        <f>IF(Wedstrijden!L1162="x","Z1","")</f>
        <v/>
      </c>
      <c r="CF1341" s="17" t="str">
        <f>IF(Wedstrijden!M1162="x","Z2","")</f>
        <v/>
      </c>
      <c r="CG1341" s="17" t="str">
        <f>IF(Wedstrijden!N1162="x","ZZL","")</f>
        <v/>
      </c>
      <c r="CL1341" s="17" t="str">
        <f>IF(COUNTA(Wedstrijden!AG1162:AN1162)&lt;&gt;0,2,"")</f>
        <v/>
      </c>
      <c r="CM1341" s="17" t="str">
        <f t="shared" si="122"/>
        <v/>
      </c>
      <c r="CN1341" s="17" t="str">
        <f>IF(Wedstrijden!AG1162="x","AA","")</f>
        <v/>
      </c>
      <c r="CO1341" s="17" t="str">
        <f>IF(Wedstrijden!AH1162="x","A","")</f>
        <v/>
      </c>
      <c r="CP1341" s="17" t="str">
        <f>IF(Wedstrijden!AI1162="x","BB","")</f>
        <v/>
      </c>
      <c r="CQ1341" s="17" t="str">
        <f>IF(Wedstrijden!AJ1162="x","B","")</f>
        <v/>
      </c>
      <c r="CR1341" s="17" t="str">
        <f>IF(Wedstrijden!AK1162="x","L","")</f>
        <v/>
      </c>
      <c r="CS1341" s="17" t="str">
        <f>IF(Wedstrijden!AL1162="x","M","")</f>
        <v/>
      </c>
      <c r="CT1341" s="17" t="str">
        <f>IF(Wedstrijden!AM1162="x","Z","")</f>
        <v/>
      </c>
      <c r="CU1341" s="17" t="str">
        <f>IF(Wedstrijden!AN1162="x","ZZ","")</f>
        <v/>
      </c>
      <c r="CV1341" s="17" t="str">
        <f>IF(COUNTA(Wedstrijden!Z1162:AF1162)&lt;&gt;0,2,"")</f>
        <v/>
      </c>
      <c r="CW1341" s="17" t="str">
        <f t="shared" si="123"/>
        <v/>
      </c>
      <c r="CX1341" s="17" t="str">
        <f>IF(Wedstrijden!Z1162="x","BB","")</f>
        <v/>
      </c>
      <c r="CY1341" s="17" t="str">
        <f>IF(Wedstrijden!AA1162="x","B","")</f>
        <v/>
      </c>
      <c r="CZ1341" s="17" t="str">
        <f>IF(Wedstrijden!AB1162="x","L","")</f>
        <v/>
      </c>
      <c r="DA1341" s="17" t="str">
        <f>IF(Wedstrijden!AC1162="x","M","")</f>
        <v/>
      </c>
      <c r="DB1341" s="17" t="str">
        <f>IF(Wedstrijden!AD1162="x","Z","")</f>
        <v/>
      </c>
      <c r="DC1341" s="17" t="str">
        <f>IF(Wedstrijden!AE1162="x","ZZ","")</f>
        <v/>
      </c>
      <c r="DD1341" s="17" t="str">
        <f>IF(Wedstrijden!AF1162="x","1.40","")</f>
        <v/>
      </c>
      <c r="DE1341" s="17" t="str">
        <f>IF(COUNTA(Wedstrijden!AP1162:AR1162)&lt;&gt;0,6,"")</f>
        <v/>
      </c>
      <c r="DF1341" s="17" t="str">
        <f t="shared" si="124"/>
        <v/>
      </c>
      <c r="DG1341" s="17" t="str">
        <f>IF(Wedstrijden!AP1162="x","L","")</f>
        <v/>
      </c>
      <c r="DH1341" s="17" t="str">
        <f>IF(Wedstrijden!AQ1162="x","M","")</f>
        <v/>
      </c>
      <c r="DI1341" s="17" t="str">
        <f>IF(Wedstrijden!AR1162="x","Z","")</f>
        <v/>
      </c>
      <c r="DJ1341" s="17" t="str">
        <f>IF(Wedstrijden!AS1162="x","Z","")</f>
        <v/>
      </c>
      <c r="DK1341" s="17" t="str">
        <f>IF(COUNTA(Wedstrijden!AU1162:AW1162)&lt;&gt;0,6,"")</f>
        <v/>
      </c>
      <c r="DL1341" s="17" t="str">
        <f t="shared" si="125"/>
        <v/>
      </c>
      <c r="DM1341" s="17" t="str">
        <f>IF(Wedstrijden!AU1162="x","L","")</f>
        <v/>
      </c>
      <c r="DN1341" s="17" t="str">
        <f>IF(Wedstrijden!AV1162="x","M","")</f>
        <v/>
      </c>
      <c r="DO1341" s="17" t="str">
        <f>IF(Wedstrijden!AW1162="x","Z","")</f>
        <v/>
      </c>
      <c r="DP1341" s="17" t="str">
        <f>IF(Wedstrijden!AX1162="x","Z","")</f>
        <v/>
      </c>
    </row>
    <row r="1342" spans="1:120" ht="14.4" x14ac:dyDescent="0.3">
      <c r="A1342" s="21">
        <f>Wedstrijden!A1163</f>
        <v>0</v>
      </c>
      <c r="B1342" s="17" t="str">
        <f>IFERROR(VLOOKUP(Wedstrijden!#REF!,#REF!,2,FALSE),"")</f>
        <v/>
      </c>
      <c r="C1342" s="17" t="e">
        <f>Wedstrijden!#REF!</f>
        <v>#REF!</v>
      </c>
      <c r="D1342" s="17" t="str">
        <f>IFERROR(VLOOKUP(Wedstrijden!#REF!,#REF!,2,FALSE),"")</f>
        <v/>
      </c>
      <c r="E1342" s="17" t="str">
        <f>IFERROR(VLOOKUP(Wedstrijden!#REF!,#REF!,5,FALSE),"")</f>
        <v/>
      </c>
      <c r="F1342" s="17" t="e">
        <f>IF(Wedstrijden!#REF!&lt;&gt;"",Wedstrijden!#REF!,"")</f>
        <v>#REF!</v>
      </c>
      <c r="G1342" s="17" t="e">
        <f>IF(Wedstrijden!#REF!="Indoor",1,0)</f>
        <v>#REF!</v>
      </c>
      <c r="H1342" s="17" t="e">
        <f>Wedstrijden!#REF!</f>
        <v>#REF!</v>
      </c>
      <c r="I1342" s="17" t="e">
        <f>IF(Wedstrijden!#REF!="Nee",0,IF(Wedstrijden!#REF!="Ja",1,""))</f>
        <v>#REF!</v>
      </c>
      <c r="J1342" s="17" t="e">
        <f>IF(Wedstrijden!#REF!&lt;&gt;"",Wedstrijden!#REF!,"")</f>
        <v>#REF!</v>
      </c>
      <c r="W1342" s="18"/>
      <c r="AE1342" s="18"/>
      <c r="AN1342" s="18"/>
      <c r="AU1342" s="18"/>
      <c r="BA1342" s="18"/>
      <c r="BE1342" s="18"/>
      <c r="BJ1342" s="17" t="str">
        <f>IF(COUNTA(Wedstrijden!O1163:Y1163)&lt;&gt;0,1,"")</f>
        <v/>
      </c>
      <c r="BK1342" s="17" t="str">
        <f t="shared" si="120"/>
        <v/>
      </c>
      <c r="BL1342" s="17" t="str">
        <f>IF(Wedstrijden!O1163="x","AA","")</f>
        <v/>
      </c>
      <c r="BM1342" s="17" t="str">
        <f>IF(Wedstrijden!P1163="x","A","")</f>
        <v/>
      </c>
      <c r="BN1342" s="17" t="str">
        <f>IF(Wedstrijden!Q1163="x","B1","")</f>
        <v/>
      </c>
      <c r="BO1342" s="17" t="e">
        <f>IF(Wedstrijden!#REF!="x","BB","")</f>
        <v>#REF!</v>
      </c>
      <c r="BP1342" s="17" t="str">
        <f>IF(Wedstrijden!S1163="x","B","")</f>
        <v/>
      </c>
      <c r="BQ1342" s="17" t="str">
        <f>IF(Wedstrijden!T1163="x","L1","")</f>
        <v/>
      </c>
      <c r="BR1342" s="17" t="str">
        <f>IF(Wedstrijden!U1163="x","L2","")</f>
        <v/>
      </c>
      <c r="BS1342" s="17" t="str">
        <f>IF(Wedstrijden!V1163="x","M1","")</f>
        <v/>
      </c>
      <c r="BT1342" s="17" t="str">
        <f>IF(Wedstrijden!W1163="x","M2","")</f>
        <v/>
      </c>
      <c r="BU1342" s="17" t="str">
        <f>IF(Wedstrijden!X1163="x","Z1","")</f>
        <v/>
      </c>
      <c r="BV1342" s="17" t="str">
        <f>IF(Wedstrijden!Y1163="x","Z2","")</f>
        <v/>
      </c>
      <c r="BW1342" s="17" t="str">
        <f>IF(COUNTA(Wedstrijden!F1163:N1163)&lt;&gt;0,1,"")</f>
        <v/>
      </c>
      <c r="BX1342" s="17" t="str">
        <f t="shared" si="121"/>
        <v/>
      </c>
      <c r="BY1342" s="17" t="str">
        <f>IF(Wedstrijden!F1163="x","BB","")</f>
        <v/>
      </c>
      <c r="BZ1342" s="17" t="str">
        <f>IF(Wedstrijden!G1163="x","B","")</f>
        <v/>
      </c>
      <c r="CA1342" s="17" t="str">
        <f>IF(Wedstrijden!H1163="x","L1","")</f>
        <v/>
      </c>
      <c r="CB1342" s="17" t="str">
        <f>IF(Wedstrijden!I1163="x","L2","")</f>
        <v/>
      </c>
      <c r="CC1342" s="17" t="str">
        <f>IF(Wedstrijden!J1163="x","M1","")</f>
        <v/>
      </c>
      <c r="CD1342" s="17" t="str">
        <f>IF(Wedstrijden!K1163="x","M2","")</f>
        <v/>
      </c>
      <c r="CE1342" s="17" t="str">
        <f>IF(Wedstrijden!L1163="x","Z1","")</f>
        <v/>
      </c>
      <c r="CF1342" s="17" t="str">
        <f>IF(Wedstrijden!M1163="x","Z2","")</f>
        <v/>
      </c>
      <c r="CG1342" s="17" t="str">
        <f>IF(Wedstrijden!N1163="x","ZZL","")</f>
        <v/>
      </c>
      <c r="CL1342" s="17" t="str">
        <f>IF(COUNTA(Wedstrijden!AG1163:AN1163)&lt;&gt;0,2,"")</f>
        <v/>
      </c>
      <c r="CM1342" s="17" t="str">
        <f t="shared" si="122"/>
        <v/>
      </c>
      <c r="CN1342" s="17" t="str">
        <f>IF(Wedstrijden!AG1163="x","AA","")</f>
        <v/>
      </c>
      <c r="CO1342" s="17" t="str">
        <f>IF(Wedstrijden!AH1163="x","A","")</f>
        <v/>
      </c>
      <c r="CP1342" s="17" t="str">
        <f>IF(Wedstrijden!AI1163="x","BB","")</f>
        <v/>
      </c>
      <c r="CQ1342" s="17" t="str">
        <f>IF(Wedstrijden!AJ1163="x","B","")</f>
        <v/>
      </c>
      <c r="CR1342" s="17" t="str">
        <f>IF(Wedstrijden!AK1163="x","L","")</f>
        <v/>
      </c>
      <c r="CS1342" s="17" t="str">
        <f>IF(Wedstrijden!AL1163="x","M","")</f>
        <v/>
      </c>
      <c r="CT1342" s="17" t="str">
        <f>IF(Wedstrijden!AM1163="x","Z","")</f>
        <v/>
      </c>
      <c r="CU1342" s="17" t="str">
        <f>IF(Wedstrijden!AN1163="x","ZZ","")</f>
        <v/>
      </c>
      <c r="CV1342" s="17" t="str">
        <f>IF(COUNTA(Wedstrijden!Z1163:AF1163)&lt;&gt;0,2,"")</f>
        <v/>
      </c>
      <c r="CW1342" s="17" t="str">
        <f t="shared" si="123"/>
        <v/>
      </c>
      <c r="CX1342" s="17" t="str">
        <f>IF(Wedstrijden!Z1163="x","BB","")</f>
        <v/>
      </c>
      <c r="CY1342" s="17" t="str">
        <f>IF(Wedstrijden!AA1163="x","B","")</f>
        <v/>
      </c>
      <c r="CZ1342" s="17" t="str">
        <f>IF(Wedstrijden!AB1163="x","L","")</f>
        <v/>
      </c>
      <c r="DA1342" s="17" t="str">
        <f>IF(Wedstrijden!AC1163="x","M","")</f>
        <v/>
      </c>
      <c r="DB1342" s="17" t="str">
        <f>IF(Wedstrijden!AD1163="x","Z","")</f>
        <v/>
      </c>
      <c r="DC1342" s="17" t="str">
        <f>IF(Wedstrijden!AE1163="x","ZZ","")</f>
        <v/>
      </c>
      <c r="DD1342" s="17" t="str">
        <f>IF(Wedstrijden!AF1163="x","1.40","")</f>
        <v/>
      </c>
      <c r="DE1342" s="17" t="str">
        <f>IF(COUNTA(Wedstrijden!AP1163:AR1163)&lt;&gt;0,6,"")</f>
        <v/>
      </c>
      <c r="DF1342" s="17" t="str">
        <f t="shared" si="124"/>
        <v/>
      </c>
      <c r="DG1342" s="17" t="str">
        <f>IF(Wedstrijden!AP1163="x","L","")</f>
        <v/>
      </c>
      <c r="DH1342" s="17" t="str">
        <f>IF(Wedstrijden!AQ1163="x","M","")</f>
        <v/>
      </c>
      <c r="DI1342" s="17" t="str">
        <f>IF(Wedstrijden!AR1163="x","Z","")</f>
        <v/>
      </c>
      <c r="DJ1342" s="17" t="str">
        <f>IF(Wedstrijden!AS1163="x","Z","")</f>
        <v/>
      </c>
      <c r="DK1342" s="17" t="str">
        <f>IF(COUNTA(Wedstrijden!AU1163:AW1163)&lt;&gt;0,6,"")</f>
        <v/>
      </c>
      <c r="DL1342" s="17" t="str">
        <f t="shared" si="125"/>
        <v/>
      </c>
      <c r="DM1342" s="17" t="str">
        <f>IF(Wedstrijden!AU1163="x","L","")</f>
        <v/>
      </c>
      <c r="DN1342" s="17" t="str">
        <f>IF(Wedstrijden!AV1163="x","M","")</f>
        <v/>
      </c>
      <c r="DO1342" s="17" t="str">
        <f>IF(Wedstrijden!AW1163="x","Z","")</f>
        <v/>
      </c>
      <c r="DP1342" s="17" t="str">
        <f>IF(Wedstrijden!AX1163="x","Z","")</f>
        <v/>
      </c>
    </row>
    <row r="1343" spans="1:120" ht="14.4" x14ac:dyDescent="0.3">
      <c r="A1343" s="21">
        <f>Wedstrijden!A1164</f>
        <v>0</v>
      </c>
      <c r="B1343" s="17" t="str">
        <f>IFERROR(VLOOKUP(Wedstrijden!#REF!,#REF!,2,FALSE),"")</f>
        <v/>
      </c>
      <c r="C1343" s="17" t="e">
        <f>Wedstrijden!#REF!</f>
        <v>#REF!</v>
      </c>
      <c r="D1343" s="17" t="str">
        <f>IFERROR(VLOOKUP(Wedstrijden!#REF!,#REF!,2,FALSE),"")</f>
        <v/>
      </c>
      <c r="E1343" s="17" t="str">
        <f>IFERROR(VLOOKUP(Wedstrijden!#REF!,#REF!,5,FALSE),"")</f>
        <v/>
      </c>
      <c r="F1343" s="17" t="e">
        <f>IF(Wedstrijden!#REF!&lt;&gt;"",Wedstrijden!#REF!,"")</f>
        <v>#REF!</v>
      </c>
      <c r="G1343" s="17" t="e">
        <f>IF(Wedstrijden!#REF!="Indoor",1,0)</f>
        <v>#REF!</v>
      </c>
      <c r="H1343" s="17" t="e">
        <f>Wedstrijden!#REF!</f>
        <v>#REF!</v>
      </c>
      <c r="I1343" s="17" t="e">
        <f>IF(Wedstrijden!#REF!="Nee",0,IF(Wedstrijden!#REF!="Ja",1,""))</f>
        <v>#REF!</v>
      </c>
      <c r="J1343" s="17" t="e">
        <f>IF(Wedstrijden!#REF!&lt;&gt;"",Wedstrijden!#REF!,"")</f>
        <v>#REF!</v>
      </c>
      <c r="W1343" s="18"/>
      <c r="AE1343" s="18"/>
      <c r="AN1343" s="18"/>
      <c r="AU1343" s="18"/>
      <c r="BA1343" s="18"/>
      <c r="BE1343" s="18"/>
      <c r="BJ1343" s="17" t="str">
        <f>IF(COUNTA(Wedstrijden!O1164:Y1164)&lt;&gt;0,1,"")</f>
        <v/>
      </c>
      <c r="BK1343" s="17" t="str">
        <f t="shared" si="120"/>
        <v/>
      </c>
      <c r="BL1343" s="17" t="str">
        <f>IF(Wedstrijden!O1164="x","AA","")</f>
        <v/>
      </c>
      <c r="BM1343" s="17" t="str">
        <f>IF(Wedstrijden!P1164="x","A","")</f>
        <v/>
      </c>
      <c r="BN1343" s="17" t="str">
        <f>IF(Wedstrijden!Q1164="x","B1","")</f>
        <v/>
      </c>
      <c r="BO1343" s="17" t="e">
        <f>IF(Wedstrijden!#REF!="x","BB","")</f>
        <v>#REF!</v>
      </c>
      <c r="BP1343" s="17" t="str">
        <f>IF(Wedstrijden!S1164="x","B","")</f>
        <v/>
      </c>
      <c r="BQ1343" s="17" t="str">
        <f>IF(Wedstrijden!T1164="x","L1","")</f>
        <v/>
      </c>
      <c r="BR1343" s="17" t="str">
        <f>IF(Wedstrijden!U1164="x","L2","")</f>
        <v/>
      </c>
      <c r="BS1343" s="17" t="str">
        <f>IF(Wedstrijden!V1164="x","M1","")</f>
        <v/>
      </c>
      <c r="BT1343" s="17" t="str">
        <f>IF(Wedstrijden!W1164="x","M2","")</f>
        <v/>
      </c>
      <c r="BU1343" s="17" t="str">
        <f>IF(Wedstrijden!X1164="x","Z1","")</f>
        <v/>
      </c>
      <c r="BV1343" s="17" t="str">
        <f>IF(Wedstrijden!Y1164="x","Z2","")</f>
        <v/>
      </c>
      <c r="BW1343" s="17" t="str">
        <f>IF(COUNTA(Wedstrijden!F1164:N1164)&lt;&gt;0,1,"")</f>
        <v/>
      </c>
      <c r="BX1343" s="17" t="str">
        <f t="shared" si="121"/>
        <v/>
      </c>
      <c r="BY1343" s="17" t="str">
        <f>IF(Wedstrijden!F1164="x","BB","")</f>
        <v/>
      </c>
      <c r="BZ1343" s="17" t="str">
        <f>IF(Wedstrijden!G1164="x","B","")</f>
        <v/>
      </c>
      <c r="CA1343" s="17" t="str">
        <f>IF(Wedstrijden!H1164="x","L1","")</f>
        <v/>
      </c>
      <c r="CB1343" s="17" t="str">
        <f>IF(Wedstrijden!I1164="x","L2","")</f>
        <v/>
      </c>
      <c r="CC1343" s="17" t="str">
        <f>IF(Wedstrijden!J1164="x","M1","")</f>
        <v/>
      </c>
      <c r="CD1343" s="17" t="str">
        <f>IF(Wedstrijden!K1164="x","M2","")</f>
        <v/>
      </c>
      <c r="CE1343" s="17" t="str">
        <f>IF(Wedstrijden!L1164="x","Z1","")</f>
        <v/>
      </c>
      <c r="CF1343" s="17" t="str">
        <f>IF(Wedstrijden!M1164="x","Z2","")</f>
        <v/>
      </c>
      <c r="CG1343" s="17" t="str">
        <f>IF(Wedstrijden!N1164="x","ZZL","")</f>
        <v/>
      </c>
      <c r="CL1343" s="17" t="str">
        <f>IF(COUNTA(Wedstrijden!AG1164:AN1164)&lt;&gt;0,2,"")</f>
        <v/>
      </c>
      <c r="CM1343" s="17" t="str">
        <f t="shared" si="122"/>
        <v/>
      </c>
      <c r="CN1343" s="17" t="str">
        <f>IF(Wedstrijden!AG1164="x","AA","")</f>
        <v/>
      </c>
      <c r="CO1343" s="17" t="str">
        <f>IF(Wedstrijden!AH1164="x","A","")</f>
        <v/>
      </c>
      <c r="CP1343" s="17" t="str">
        <f>IF(Wedstrijden!AI1164="x","BB","")</f>
        <v/>
      </c>
      <c r="CQ1343" s="17" t="str">
        <f>IF(Wedstrijden!AJ1164="x","B","")</f>
        <v/>
      </c>
      <c r="CR1343" s="17" t="str">
        <f>IF(Wedstrijden!AK1164="x","L","")</f>
        <v/>
      </c>
      <c r="CS1343" s="17" t="str">
        <f>IF(Wedstrijden!AL1164="x","M","")</f>
        <v/>
      </c>
      <c r="CT1343" s="17" t="str">
        <f>IF(Wedstrijden!AM1164="x","Z","")</f>
        <v/>
      </c>
      <c r="CU1343" s="17" t="str">
        <f>IF(Wedstrijden!AN1164="x","ZZ","")</f>
        <v/>
      </c>
      <c r="CV1343" s="17" t="str">
        <f>IF(COUNTA(Wedstrijden!Z1164:AF1164)&lt;&gt;0,2,"")</f>
        <v/>
      </c>
      <c r="CW1343" s="17" t="str">
        <f t="shared" si="123"/>
        <v/>
      </c>
      <c r="CX1343" s="17" t="str">
        <f>IF(Wedstrijden!Z1164="x","BB","")</f>
        <v/>
      </c>
      <c r="CY1343" s="17" t="str">
        <f>IF(Wedstrijden!AA1164="x","B","")</f>
        <v/>
      </c>
      <c r="CZ1343" s="17" t="str">
        <f>IF(Wedstrijden!AB1164="x","L","")</f>
        <v/>
      </c>
      <c r="DA1343" s="17" t="str">
        <f>IF(Wedstrijden!AC1164="x","M","")</f>
        <v/>
      </c>
      <c r="DB1343" s="17" t="str">
        <f>IF(Wedstrijden!AD1164="x","Z","")</f>
        <v/>
      </c>
      <c r="DC1343" s="17" t="str">
        <f>IF(Wedstrijden!AE1164="x","ZZ","")</f>
        <v/>
      </c>
      <c r="DD1343" s="17" t="str">
        <f>IF(Wedstrijden!AF1164="x","1.40","")</f>
        <v/>
      </c>
      <c r="DE1343" s="17" t="str">
        <f>IF(COUNTA(Wedstrijden!AP1164:AR1164)&lt;&gt;0,6,"")</f>
        <v/>
      </c>
      <c r="DF1343" s="17" t="str">
        <f t="shared" si="124"/>
        <v/>
      </c>
      <c r="DG1343" s="17" t="str">
        <f>IF(Wedstrijden!AP1164="x","L","")</f>
        <v/>
      </c>
      <c r="DH1343" s="17" t="str">
        <f>IF(Wedstrijden!AQ1164="x","M","")</f>
        <v/>
      </c>
      <c r="DI1343" s="17" t="str">
        <f>IF(Wedstrijden!AR1164="x","Z","")</f>
        <v/>
      </c>
      <c r="DJ1343" s="17" t="str">
        <f>IF(Wedstrijden!AS1164="x","Z","")</f>
        <v/>
      </c>
      <c r="DK1343" s="17" t="str">
        <f>IF(COUNTA(Wedstrijden!AU1164:AW1164)&lt;&gt;0,6,"")</f>
        <v/>
      </c>
      <c r="DL1343" s="17" t="str">
        <f t="shared" si="125"/>
        <v/>
      </c>
      <c r="DM1343" s="17" t="str">
        <f>IF(Wedstrijden!AU1164="x","L","")</f>
        <v/>
      </c>
      <c r="DN1343" s="17" t="str">
        <f>IF(Wedstrijden!AV1164="x","M","")</f>
        <v/>
      </c>
      <c r="DO1343" s="17" t="str">
        <f>IF(Wedstrijden!AW1164="x","Z","")</f>
        <v/>
      </c>
      <c r="DP1343" s="17" t="str">
        <f>IF(Wedstrijden!AX1164="x","Z","")</f>
        <v/>
      </c>
    </row>
    <row r="1344" spans="1:120" ht="14.4" x14ac:dyDescent="0.3">
      <c r="A1344" s="21">
        <f>Wedstrijden!A1165</f>
        <v>0</v>
      </c>
      <c r="B1344" s="17" t="str">
        <f>IFERROR(VLOOKUP(Wedstrijden!#REF!,#REF!,2,FALSE),"")</f>
        <v/>
      </c>
      <c r="C1344" s="17" t="e">
        <f>Wedstrijden!#REF!</f>
        <v>#REF!</v>
      </c>
      <c r="D1344" s="17" t="str">
        <f>IFERROR(VLOOKUP(Wedstrijden!#REF!,#REF!,2,FALSE),"")</f>
        <v/>
      </c>
      <c r="E1344" s="17" t="str">
        <f>IFERROR(VLOOKUP(Wedstrijden!#REF!,#REF!,5,FALSE),"")</f>
        <v/>
      </c>
      <c r="F1344" s="17" t="e">
        <f>IF(Wedstrijden!#REF!&lt;&gt;"",Wedstrijden!#REF!,"")</f>
        <v>#REF!</v>
      </c>
      <c r="G1344" s="17" t="e">
        <f>IF(Wedstrijden!#REF!="Indoor",1,0)</f>
        <v>#REF!</v>
      </c>
      <c r="H1344" s="17" t="e">
        <f>Wedstrijden!#REF!</f>
        <v>#REF!</v>
      </c>
      <c r="I1344" s="17" t="e">
        <f>IF(Wedstrijden!#REF!="Nee",0,IF(Wedstrijden!#REF!="Ja",1,""))</f>
        <v>#REF!</v>
      </c>
      <c r="J1344" s="17" t="e">
        <f>IF(Wedstrijden!#REF!&lt;&gt;"",Wedstrijden!#REF!,"")</f>
        <v>#REF!</v>
      </c>
      <c r="W1344" s="18"/>
      <c r="AE1344" s="18"/>
      <c r="AN1344" s="18"/>
      <c r="AU1344" s="18"/>
      <c r="BA1344" s="18"/>
      <c r="BE1344" s="18"/>
      <c r="BJ1344" s="17" t="str">
        <f>IF(COUNTA(Wedstrijden!O1165:Y1165)&lt;&gt;0,1,"")</f>
        <v/>
      </c>
      <c r="BK1344" s="17" t="str">
        <f t="shared" si="120"/>
        <v/>
      </c>
      <c r="BL1344" s="17" t="str">
        <f>IF(Wedstrijden!O1165="x","AA","")</f>
        <v/>
      </c>
      <c r="BM1344" s="17" t="str">
        <f>IF(Wedstrijden!P1165="x","A","")</f>
        <v/>
      </c>
      <c r="BN1344" s="17" t="str">
        <f>IF(Wedstrijden!Q1165="x","B1","")</f>
        <v/>
      </c>
      <c r="BO1344" s="17" t="e">
        <f>IF(Wedstrijden!#REF!="x","BB","")</f>
        <v>#REF!</v>
      </c>
      <c r="BP1344" s="17" t="str">
        <f>IF(Wedstrijden!S1165="x","B","")</f>
        <v/>
      </c>
      <c r="BQ1344" s="17" t="str">
        <f>IF(Wedstrijden!T1165="x","L1","")</f>
        <v/>
      </c>
      <c r="BR1344" s="17" t="str">
        <f>IF(Wedstrijden!U1165="x","L2","")</f>
        <v/>
      </c>
      <c r="BS1344" s="17" t="str">
        <f>IF(Wedstrijden!V1165="x","M1","")</f>
        <v/>
      </c>
      <c r="BT1344" s="17" t="str">
        <f>IF(Wedstrijden!W1165="x","M2","")</f>
        <v/>
      </c>
      <c r="BU1344" s="17" t="str">
        <f>IF(Wedstrijden!X1165="x","Z1","")</f>
        <v/>
      </c>
      <c r="BV1344" s="17" t="str">
        <f>IF(Wedstrijden!Y1165="x","Z2","")</f>
        <v/>
      </c>
      <c r="BW1344" s="17" t="str">
        <f>IF(COUNTA(Wedstrijden!F1165:N1165)&lt;&gt;0,1,"")</f>
        <v/>
      </c>
      <c r="BX1344" s="17" t="str">
        <f t="shared" si="121"/>
        <v/>
      </c>
      <c r="BY1344" s="17" t="str">
        <f>IF(Wedstrijden!F1165="x","BB","")</f>
        <v/>
      </c>
      <c r="BZ1344" s="17" t="str">
        <f>IF(Wedstrijden!G1165="x","B","")</f>
        <v/>
      </c>
      <c r="CA1344" s="17" t="str">
        <f>IF(Wedstrijden!H1165="x","L1","")</f>
        <v/>
      </c>
      <c r="CB1344" s="17" t="str">
        <f>IF(Wedstrijden!I1165="x","L2","")</f>
        <v/>
      </c>
      <c r="CC1344" s="17" t="str">
        <f>IF(Wedstrijden!J1165="x","M1","")</f>
        <v/>
      </c>
      <c r="CD1344" s="17" t="str">
        <f>IF(Wedstrijden!K1165="x","M2","")</f>
        <v/>
      </c>
      <c r="CE1344" s="17" t="str">
        <f>IF(Wedstrijden!L1165="x","Z1","")</f>
        <v/>
      </c>
      <c r="CF1344" s="17" t="str">
        <f>IF(Wedstrijden!M1165="x","Z2","")</f>
        <v/>
      </c>
      <c r="CG1344" s="17" t="str">
        <f>IF(Wedstrijden!N1165="x","ZZL","")</f>
        <v/>
      </c>
      <c r="CL1344" s="17" t="str">
        <f>IF(COUNTA(Wedstrijden!AG1165:AN1165)&lt;&gt;0,2,"")</f>
        <v/>
      </c>
      <c r="CM1344" s="17" t="str">
        <f t="shared" si="122"/>
        <v/>
      </c>
      <c r="CN1344" s="17" t="str">
        <f>IF(Wedstrijden!AG1165="x","AA","")</f>
        <v/>
      </c>
      <c r="CO1344" s="17" t="str">
        <f>IF(Wedstrijden!AH1165="x","A","")</f>
        <v/>
      </c>
      <c r="CP1344" s="17" t="str">
        <f>IF(Wedstrijden!AI1165="x","BB","")</f>
        <v/>
      </c>
      <c r="CQ1344" s="17" t="str">
        <f>IF(Wedstrijden!AJ1165="x","B","")</f>
        <v/>
      </c>
      <c r="CR1344" s="17" t="str">
        <f>IF(Wedstrijden!AK1165="x","L","")</f>
        <v/>
      </c>
      <c r="CS1344" s="17" t="str">
        <f>IF(Wedstrijden!AL1165="x","M","")</f>
        <v/>
      </c>
      <c r="CT1344" s="17" t="str">
        <f>IF(Wedstrijden!AM1165="x","Z","")</f>
        <v/>
      </c>
      <c r="CU1344" s="17" t="str">
        <f>IF(Wedstrijden!AN1165="x","ZZ","")</f>
        <v/>
      </c>
      <c r="CV1344" s="17" t="str">
        <f>IF(COUNTA(Wedstrijden!Z1165:AF1165)&lt;&gt;0,2,"")</f>
        <v/>
      </c>
      <c r="CW1344" s="17" t="str">
        <f t="shared" si="123"/>
        <v/>
      </c>
      <c r="CX1344" s="17" t="str">
        <f>IF(Wedstrijden!Z1165="x","BB","")</f>
        <v/>
      </c>
      <c r="CY1344" s="17" t="str">
        <f>IF(Wedstrijden!AA1165="x","B","")</f>
        <v/>
      </c>
      <c r="CZ1344" s="17" t="str">
        <f>IF(Wedstrijden!AB1165="x","L","")</f>
        <v/>
      </c>
      <c r="DA1344" s="17" t="str">
        <f>IF(Wedstrijden!AC1165="x","M","")</f>
        <v/>
      </c>
      <c r="DB1344" s="17" t="str">
        <f>IF(Wedstrijden!AD1165="x","Z","")</f>
        <v/>
      </c>
      <c r="DC1344" s="17" t="str">
        <f>IF(Wedstrijden!AE1165="x","ZZ","")</f>
        <v/>
      </c>
      <c r="DD1344" s="17" t="str">
        <f>IF(Wedstrijden!AF1165="x","1.40","")</f>
        <v/>
      </c>
      <c r="DE1344" s="17" t="str">
        <f>IF(COUNTA(Wedstrijden!AP1165:AR1165)&lt;&gt;0,6,"")</f>
        <v/>
      </c>
      <c r="DF1344" s="17" t="str">
        <f t="shared" si="124"/>
        <v/>
      </c>
      <c r="DG1344" s="17" t="str">
        <f>IF(Wedstrijden!AP1165="x","L","")</f>
        <v/>
      </c>
      <c r="DH1344" s="17" t="str">
        <f>IF(Wedstrijden!AQ1165="x","M","")</f>
        <v/>
      </c>
      <c r="DI1344" s="17" t="str">
        <f>IF(Wedstrijden!AR1165="x","Z","")</f>
        <v/>
      </c>
      <c r="DJ1344" s="17" t="str">
        <f>IF(Wedstrijden!AS1165="x","Z","")</f>
        <v/>
      </c>
      <c r="DK1344" s="17" t="str">
        <f>IF(COUNTA(Wedstrijden!AU1165:AW1165)&lt;&gt;0,6,"")</f>
        <v/>
      </c>
      <c r="DL1344" s="17" t="str">
        <f t="shared" si="125"/>
        <v/>
      </c>
      <c r="DM1344" s="17" t="str">
        <f>IF(Wedstrijden!AU1165="x","L","")</f>
        <v/>
      </c>
      <c r="DN1344" s="17" t="str">
        <f>IF(Wedstrijden!AV1165="x","M","")</f>
        <v/>
      </c>
      <c r="DO1344" s="17" t="str">
        <f>IF(Wedstrijden!AW1165="x","Z","")</f>
        <v/>
      </c>
      <c r="DP1344" s="17" t="str">
        <f>IF(Wedstrijden!AX1165="x","Z","")</f>
        <v/>
      </c>
    </row>
    <row r="1345" spans="1:120" ht="14.4" x14ac:dyDescent="0.3">
      <c r="A1345" s="21">
        <f>Wedstrijden!A1166</f>
        <v>0</v>
      </c>
      <c r="B1345" s="17" t="str">
        <f>IFERROR(VLOOKUP(Wedstrijden!#REF!,#REF!,2,FALSE),"")</f>
        <v/>
      </c>
      <c r="C1345" s="17" t="e">
        <f>Wedstrijden!#REF!</f>
        <v>#REF!</v>
      </c>
      <c r="D1345" s="17" t="str">
        <f>IFERROR(VLOOKUP(Wedstrijden!#REF!,#REF!,2,FALSE),"")</f>
        <v/>
      </c>
      <c r="E1345" s="17" t="str">
        <f>IFERROR(VLOOKUP(Wedstrijden!#REF!,#REF!,5,FALSE),"")</f>
        <v/>
      </c>
      <c r="F1345" s="17" t="e">
        <f>IF(Wedstrijden!#REF!&lt;&gt;"",Wedstrijden!#REF!,"")</f>
        <v>#REF!</v>
      </c>
      <c r="G1345" s="17" t="e">
        <f>IF(Wedstrijden!#REF!="Indoor",1,0)</f>
        <v>#REF!</v>
      </c>
      <c r="H1345" s="17" t="e">
        <f>Wedstrijden!#REF!</f>
        <v>#REF!</v>
      </c>
      <c r="I1345" s="17" t="e">
        <f>IF(Wedstrijden!#REF!="Nee",0,IF(Wedstrijden!#REF!="Ja",1,""))</f>
        <v>#REF!</v>
      </c>
      <c r="J1345" s="17" t="e">
        <f>IF(Wedstrijden!#REF!&lt;&gt;"",Wedstrijden!#REF!,"")</f>
        <v>#REF!</v>
      </c>
      <c r="W1345" s="18"/>
      <c r="AE1345" s="18"/>
      <c r="AN1345" s="18"/>
      <c r="AU1345" s="18"/>
      <c r="BA1345" s="18"/>
      <c r="BE1345" s="18"/>
      <c r="BJ1345" s="17" t="str">
        <f>IF(COUNTA(Wedstrijden!O1166:Y1166)&lt;&gt;0,1,"")</f>
        <v/>
      </c>
      <c r="BK1345" s="17" t="str">
        <f t="shared" si="120"/>
        <v/>
      </c>
      <c r="BL1345" s="17" t="str">
        <f>IF(Wedstrijden!O1166="x","AA","")</f>
        <v/>
      </c>
      <c r="BM1345" s="17" t="str">
        <f>IF(Wedstrijden!P1166="x","A","")</f>
        <v/>
      </c>
      <c r="BN1345" s="17" t="str">
        <f>IF(Wedstrijden!Q1166="x","B1","")</f>
        <v/>
      </c>
      <c r="BO1345" s="17" t="e">
        <f>IF(Wedstrijden!#REF!="x","BB","")</f>
        <v>#REF!</v>
      </c>
      <c r="BP1345" s="17" t="str">
        <f>IF(Wedstrijden!S1166="x","B","")</f>
        <v/>
      </c>
      <c r="BQ1345" s="17" t="str">
        <f>IF(Wedstrijden!T1166="x","L1","")</f>
        <v/>
      </c>
      <c r="BR1345" s="17" t="str">
        <f>IF(Wedstrijden!U1166="x","L2","")</f>
        <v/>
      </c>
      <c r="BS1345" s="17" t="str">
        <f>IF(Wedstrijden!V1166="x","M1","")</f>
        <v/>
      </c>
      <c r="BT1345" s="17" t="str">
        <f>IF(Wedstrijden!W1166="x","M2","")</f>
        <v/>
      </c>
      <c r="BU1345" s="17" t="str">
        <f>IF(Wedstrijden!X1166="x","Z1","")</f>
        <v/>
      </c>
      <c r="BV1345" s="17" t="str">
        <f>IF(Wedstrijden!Y1166="x","Z2","")</f>
        <v/>
      </c>
      <c r="BW1345" s="17" t="str">
        <f>IF(COUNTA(Wedstrijden!F1166:N1166)&lt;&gt;0,1,"")</f>
        <v/>
      </c>
      <c r="BX1345" s="17" t="str">
        <f t="shared" si="121"/>
        <v/>
      </c>
      <c r="BY1345" s="17" t="str">
        <f>IF(Wedstrijden!F1166="x","BB","")</f>
        <v/>
      </c>
      <c r="BZ1345" s="17" t="str">
        <f>IF(Wedstrijden!G1166="x","B","")</f>
        <v/>
      </c>
      <c r="CA1345" s="17" t="str">
        <f>IF(Wedstrijden!H1166="x","L1","")</f>
        <v/>
      </c>
      <c r="CB1345" s="17" t="str">
        <f>IF(Wedstrijden!I1166="x","L2","")</f>
        <v/>
      </c>
      <c r="CC1345" s="17" t="str">
        <f>IF(Wedstrijden!J1166="x","M1","")</f>
        <v/>
      </c>
      <c r="CD1345" s="17" t="str">
        <f>IF(Wedstrijden!K1166="x","M2","")</f>
        <v/>
      </c>
      <c r="CE1345" s="17" t="str">
        <f>IF(Wedstrijden!L1166="x","Z1","")</f>
        <v/>
      </c>
      <c r="CF1345" s="17" t="str">
        <f>IF(Wedstrijden!M1166="x","Z2","")</f>
        <v/>
      </c>
      <c r="CG1345" s="17" t="str">
        <f>IF(Wedstrijden!N1166="x","ZZL","")</f>
        <v/>
      </c>
      <c r="CL1345" s="17" t="str">
        <f>IF(COUNTA(Wedstrijden!AG1166:AN1166)&lt;&gt;0,2,"")</f>
        <v/>
      </c>
      <c r="CM1345" s="17" t="str">
        <f t="shared" si="122"/>
        <v/>
      </c>
      <c r="CN1345" s="17" t="str">
        <f>IF(Wedstrijden!AG1166="x","AA","")</f>
        <v/>
      </c>
      <c r="CO1345" s="17" t="str">
        <f>IF(Wedstrijden!AH1166="x","A","")</f>
        <v/>
      </c>
      <c r="CP1345" s="17" t="str">
        <f>IF(Wedstrijden!AI1166="x","BB","")</f>
        <v/>
      </c>
      <c r="CQ1345" s="17" t="str">
        <f>IF(Wedstrijden!AJ1166="x","B","")</f>
        <v/>
      </c>
      <c r="CR1345" s="17" t="str">
        <f>IF(Wedstrijden!AK1166="x","L","")</f>
        <v/>
      </c>
      <c r="CS1345" s="17" t="str">
        <f>IF(Wedstrijden!AL1166="x","M","")</f>
        <v/>
      </c>
      <c r="CT1345" s="17" t="str">
        <f>IF(Wedstrijden!AM1166="x","Z","")</f>
        <v/>
      </c>
      <c r="CU1345" s="17" t="str">
        <f>IF(Wedstrijden!AN1166="x","ZZ","")</f>
        <v/>
      </c>
      <c r="CV1345" s="17" t="str">
        <f>IF(COUNTA(Wedstrijden!Z1166:AF1166)&lt;&gt;0,2,"")</f>
        <v/>
      </c>
      <c r="CW1345" s="17" t="str">
        <f t="shared" si="123"/>
        <v/>
      </c>
      <c r="CX1345" s="17" t="str">
        <f>IF(Wedstrijden!Z1166="x","BB","")</f>
        <v/>
      </c>
      <c r="CY1345" s="17" t="str">
        <f>IF(Wedstrijden!AA1166="x","B","")</f>
        <v/>
      </c>
      <c r="CZ1345" s="17" t="str">
        <f>IF(Wedstrijden!AB1166="x","L","")</f>
        <v/>
      </c>
      <c r="DA1345" s="17" t="str">
        <f>IF(Wedstrijden!AC1166="x","M","")</f>
        <v/>
      </c>
      <c r="DB1345" s="17" t="str">
        <f>IF(Wedstrijden!AD1166="x","Z","")</f>
        <v/>
      </c>
      <c r="DC1345" s="17" t="str">
        <f>IF(Wedstrijden!AE1166="x","ZZ","")</f>
        <v/>
      </c>
      <c r="DD1345" s="17" t="str">
        <f>IF(Wedstrijden!AF1166="x","1.40","")</f>
        <v/>
      </c>
      <c r="DE1345" s="17" t="str">
        <f>IF(COUNTA(Wedstrijden!AP1166:AR1166)&lt;&gt;0,6,"")</f>
        <v/>
      </c>
      <c r="DF1345" s="17" t="str">
        <f t="shared" si="124"/>
        <v/>
      </c>
      <c r="DG1345" s="17" t="str">
        <f>IF(Wedstrijden!AP1166="x","L","")</f>
        <v/>
      </c>
      <c r="DH1345" s="17" t="str">
        <f>IF(Wedstrijden!AQ1166="x","M","")</f>
        <v/>
      </c>
      <c r="DI1345" s="17" t="str">
        <f>IF(Wedstrijden!AR1166="x","Z","")</f>
        <v/>
      </c>
      <c r="DJ1345" s="17" t="str">
        <f>IF(Wedstrijden!AS1166="x","Z","")</f>
        <v/>
      </c>
      <c r="DK1345" s="17" t="str">
        <f>IF(COUNTA(Wedstrijden!AU1166:AW1166)&lt;&gt;0,6,"")</f>
        <v/>
      </c>
      <c r="DL1345" s="17" t="str">
        <f t="shared" si="125"/>
        <v/>
      </c>
      <c r="DM1345" s="17" t="str">
        <f>IF(Wedstrijden!AU1166="x","L","")</f>
        <v/>
      </c>
      <c r="DN1345" s="17" t="str">
        <f>IF(Wedstrijden!AV1166="x","M","")</f>
        <v/>
      </c>
      <c r="DO1345" s="17" t="str">
        <f>IF(Wedstrijden!AW1166="x","Z","")</f>
        <v/>
      </c>
      <c r="DP1345" s="17" t="str">
        <f>IF(Wedstrijden!AX1166="x","Z","")</f>
        <v/>
      </c>
    </row>
    <row r="1346" spans="1:120" ht="14.4" x14ac:dyDescent="0.3">
      <c r="A1346" s="21">
        <f>Wedstrijden!A1167</f>
        <v>0</v>
      </c>
      <c r="B1346" s="17" t="str">
        <f>IFERROR(VLOOKUP(Wedstrijden!#REF!,#REF!,2,FALSE),"")</f>
        <v/>
      </c>
      <c r="C1346" s="17" t="e">
        <f>Wedstrijden!#REF!</f>
        <v>#REF!</v>
      </c>
      <c r="D1346" s="17" t="str">
        <f>IFERROR(VLOOKUP(Wedstrijden!#REF!,#REF!,2,FALSE),"")</f>
        <v/>
      </c>
      <c r="E1346" s="17" t="str">
        <f>IFERROR(VLOOKUP(Wedstrijden!#REF!,#REF!,5,FALSE),"")</f>
        <v/>
      </c>
      <c r="F1346" s="17" t="e">
        <f>IF(Wedstrijden!#REF!&lt;&gt;"",Wedstrijden!#REF!,"")</f>
        <v>#REF!</v>
      </c>
      <c r="G1346" s="17" t="e">
        <f>IF(Wedstrijden!#REF!="Indoor",1,0)</f>
        <v>#REF!</v>
      </c>
      <c r="H1346" s="17" t="e">
        <f>Wedstrijden!#REF!</f>
        <v>#REF!</v>
      </c>
      <c r="I1346" s="17" t="e">
        <f>IF(Wedstrijden!#REF!="Nee",0,IF(Wedstrijden!#REF!="Ja",1,""))</f>
        <v>#REF!</v>
      </c>
      <c r="J1346" s="17" t="e">
        <f>IF(Wedstrijden!#REF!&lt;&gt;"",Wedstrijden!#REF!,"")</f>
        <v>#REF!</v>
      </c>
      <c r="W1346" s="18"/>
      <c r="AE1346" s="18"/>
      <c r="AN1346" s="18"/>
      <c r="AU1346" s="18"/>
      <c r="BA1346" s="18"/>
      <c r="BE1346" s="18"/>
      <c r="BJ1346" s="17" t="str">
        <f>IF(COUNTA(Wedstrijden!O1167:Y1167)&lt;&gt;0,1,"")</f>
        <v/>
      </c>
      <c r="BK1346" s="17" t="str">
        <f t="shared" si="120"/>
        <v/>
      </c>
      <c r="BL1346" s="17" t="str">
        <f>IF(Wedstrijden!O1167="x","AA","")</f>
        <v/>
      </c>
      <c r="BM1346" s="17" t="str">
        <f>IF(Wedstrijden!P1167="x","A","")</f>
        <v/>
      </c>
      <c r="BN1346" s="17" t="str">
        <f>IF(Wedstrijden!Q1167="x","B1","")</f>
        <v/>
      </c>
      <c r="BO1346" s="17" t="e">
        <f>IF(Wedstrijden!#REF!="x","BB","")</f>
        <v>#REF!</v>
      </c>
      <c r="BP1346" s="17" t="str">
        <f>IF(Wedstrijden!S1167="x","B","")</f>
        <v/>
      </c>
      <c r="BQ1346" s="17" t="str">
        <f>IF(Wedstrijden!T1167="x","L1","")</f>
        <v/>
      </c>
      <c r="BR1346" s="17" t="str">
        <f>IF(Wedstrijden!U1167="x","L2","")</f>
        <v/>
      </c>
      <c r="BS1346" s="17" t="str">
        <f>IF(Wedstrijden!V1167="x","M1","")</f>
        <v/>
      </c>
      <c r="BT1346" s="17" t="str">
        <f>IF(Wedstrijden!W1167="x","M2","")</f>
        <v/>
      </c>
      <c r="BU1346" s="17" t="str">
        <f>IF(Wedstrijden!X1167="x","Z1","")</f>
        <v/>
      </c>
      <c r="BV1346" s="17" t="str">
        <f>IF(Wedstrijden!Y1167="x","Z2","")</f>
        <v/>
      </c>
      <c r="BW1346" s="17" t="str">
        <f>IF(COUNTA(Wedstrijden!F1167:N1167)&lt;&gt;0,1,"")</f>
        <v/>
      </c>
      <c r="BX1346" s="17" t="str">
        <f t="shared" si="121"/>
        <v/>
      </c>
      <c r="BY1346" s="17" t="str">
        <f>IF(Wedstrijden!F1167="x","BB","")</f>
        <v/>
      </c>
      <c r="BZ1346" s="17" t="str">
        <f>IF(Wedstrijden!G1167="x","B","")</f>
        <v/>
      </c>
      <c r="CA1346" s="17" t="str">
        <f>IF(Wedstrijden!H1167="x","L1","")</f>
        <v/>
      </c>
      <c r="CB1346" s="17" t="str">
        <f>IF(Wedstrijden!I1167="x","L2","")</f>
        <v/>
      </c>
      <c r="CC1346" s="17" t="str">
        <f>IF(Wedstrijden!J1167="x","M1","")</f>
        <v/>
      </c>
      <c r="CD1346" s="17" t="str">
        <f>IF(Wedstrijden!K1167="x","M2","")</f>
        <v/>
      </c>
      <c r="CE1346" s="17" t="str">
        <f>IF(Wedstrijden!L1167="x","Z1","")</f>
        <v/>
      </c>
      <c r="CF1346" s="17" t="str">
        <f>IF(Wedstrijden!M1167="x","Z2","")</f>
        <v/>
      </c>
      <c r="CG1346" s="17" t="str">
        <f>IF(Wedstrijden!N1167="x","ZZL","")</f>
        <v/>
      </c>
      <c r="CL1346" s="17" t="str">
        <f>IF(COUNTA(Wedstrijden!AG1167:AN1167)&lt;&gt;0,2,"")</f>
        <v/>
      </c>
      <c r="CM1346" s="17" t="str">
        <f t="shared" si="122"/>
        <v/>
      </c>
      <c r="CN1346" s="17" t="str">
        <f>IF(Wedstrijden!AG1167="x","AA","")</f>
        <v/>
      </c>
      <c r="CO1346" s="17" t="str">
        <f>IF(Wedstrijden!AH1167="x","A","")</f>
        <v/>
      </c>
      <c r="CP1346" s="17" t="str">
        <f>IF(Wedstrijden!AI1167="x","BB","")</f>
        <v/>
      </c>
      <c r="CQ1346" s="17" t="str">
        <f>IF(Wedstrijden!AJ1167="x","B","")</f>
        <v/>
      </c>
      <c r="CR1346" s="17" t="str">
        <f>IF(Wedstrijden!AK1167="x","L","")</f>
        <v/>
      </c>
      <c r="CS1346" s="17" t="str">
        <f>IF(Wedstrijden!AL1167="x","M","")</f>
        <v/>
      </c>
      <c r="CT1346" s="17" t="str">
        <f>IF(Wedstrijden!AM1167="x","Z","")</f>
        <v/>
      </c>
      <c r="CU1346" s="17" t="str">
        <f>IF(Wedstrijden!AN1167="x","ZZ","")</f>
        <v/>
      </c>
      <c r="CV1346" s="17" t="str">
        <f>IF(COUNTA(Wedstrijden!Z1167:AF1167)&lt;&gt;0,2,"")</f>
        <v/>
      </c>
      <c r="CW1346" s="17" t="str">
        <f t="shared" si="123"/>
        <v/>
      </c>
      <c r="CX1346" s="17" t="str">
        <f>IF(Wedstrijden!Z1167="x","BB","")</f>
        <v/>
      </c>
      <c r="CY1346" s="17" t="str">
        <f>IF(Wedstrijden!AA1167="x","B","")</f>
        <v/>
      </c>
      <c r="CZ1346" s="17" t="str">
        <f>IF(Wedstrijden!AB1167="x","L","")</f>
        <v/>
      </c>
      <c r="DA1346" s="17" t="str">
        <f>IF(Wedstrijden!AC1167="x","M","")</f>
        <v/>
      </c>
      <c r="DB1346" s="17" t="str">
        <f>IF(Wedstrijden!AD1167="x","Z","")</f>
        <v/>
      </c>
      <c r="DC1346" s="17" t="str">
        <f>IF(Wedstrijden!AE1167="x","ZZ","")</f>
        <v/>
      </c>
      <c r="DD1346" s="17" t="str">
        <f>IF(Wedstrijden!AF1167="x","1.40","")</f>
        <v/>
      </c>
      <c r="DE1346" s="17" t="str">
        <f>IF(COUNTA(Wedstrijden!AP1167:AR1167)&lt;&gt;0,6,"")</f>
        <v/>
      </c>
      <c r="DF1346" s="17" t="str">
        <f t="shared" si="124"/>
        <v/>
      </c>
      <c r="DG1346" s="17" t="str">
        <f>IF(Wedstrijden!AP1167="x","L","")</f>
        <v/>
      </c>
      <c r="DH1346" s="17" t="str">
        <f>IF(Wedstrijden!AQ1167="x","M","")</f>
        <v/>
      </c>
      <c r="DI1346" s="17" t="str">
        <f>IF(Wedstrijden!AR1167="x","Z","")</f>
        <v/>
      </c>
      <c r="DJ1346" s="17" t="str">
        <f>IF(Wedstrijden!AS1167="x","Z","")</f>
        <v/>
      </c>
      <c r="DK1346" s="17" t="str">
        <f>IF(COUNTA(Wedstrijden!AU1167:AW1167)&lt;&gt;0,6,"")</f>
        <v/>
      </c>
      <c r="DL1346" s="17" t="str">
        <f t="shared" si="125"/>
        <v/>
      </c>
      <c r="DM1346" s="17" t="str">
        <f>IF(Wedstrijden!AU1167="x","L","")</f>
        <v/>
      </c>
      <c r="DN1346" s="17" t="str">
        <f>IF(Wedstrijden!AV1167="x","M","")</f>
        <v/>
      </c>
      <c r="DO1346" s="17" t="str">
        <f>IF(Wedstrijden!AW1167="x","Z","")</f>
        <v/>
      </c>
      <c r="DP1346" s="17" t="str">
        <f>IF(Wedstrijden!AX1167="x","Z","")</f>
        <v/>
      </c>
    </row>
    <row r="1347" spans="1:120" ht="14.4" x14ac:dyDescent="0.3">
      <c r="A1347" s="21">
        <f>Wedstrijden!A1168</f>
        <v>0</v>
      </c>
      <c r="B1347" s="17" t="str">
        <f>IFERROR(VLOOKUP(Wedstrijden!#REF!,#REF!,2,FALSE),"")</f>
        <v/>
      </c>
      <c r="C1347" s="17" t="e">
        <f>Wedstrijden!#REF!</f>
        <v>#REF!</v>
      </c>
      <c r="D1347" s="17" t="str">
        <f>IFERROR(VLOOKUP(Wedstrijden!#REF!,#REF!,2,FALSE),"")</f>
        <v/>
      </c>
      <c r="E1347" s="17" t="str">
        <f>IFERROR(VLOOKUP(Wedstrijden!#REF!,#REF!,5,FALSE),"")</f>
        <v/>
      </c>
      <c r="F1347" s="17" t="e">
        <f>IF(Wedstrijden!#REF!&lt;&gt;"",Wedstrijden!#REF!,"")</f>
        <v>#REF!</v>
      </c>
      <c r="G1347" s="17" t="e">
        <f>IF(Wedstrijden!#REF!="Indoor",1,0)</f>
        <v>#REF!</v>
      </c>
      <c r="H1347" s="17" t="e">
        <f>Wedstrijden!#REF!</f>
        <v>#REF!</v>
      </c>
      <c r="I1347" s="17" t="e">
        <f>IF(Wedstrijden!#REF!="Nee",0,IF(Wedstrijden!#REF!="Ja",1,""))</f>
        <v>#REF!</v>
      </c>
      <c r="J1347" s="17" t="e">
        <f>IF(Wedstrijden!#REF!&lt;&gt;"",Wedstrijden!#REF!,"")</f>
        <v>#REF!</v>
      </c>
      <c r="W1347" s="18"/>
      <c r="AE1347" s="18"/>
      <c r="AN1347" s="18"/>
      <c r="AU1347" s="18"/>
      <c r="BA1347" s="18"/>
      <c r="BE1347" s="18"/>
      <c r="BJ1347" s="17" t="str">
        <f>IF(COUNTA(Wedstrijden!O1168:Y1168)&lt;&gt;0,1,"")</f>
        <v/>
      </c>
      <c r="BK1347" s="17" t="str">
        <f t="shared" ref="BK1347:BK1410" si="126">IF(COUNTBLANK(BJ1347) = 1,"",2)</f>
        <v/>
      </c>
      <c r="BL1347" s="17" t="str">
        <f>IF(Wedstrijden!O1168="x","AA","")</f>
        <v/>
      </c>
      <c r="BM1347" s="17" t="str">
        <f>IF(Wedstrijden!P1168="x","A","")</f>
        <v/>
      </c>
      <c r="BN1347" s="17" t="str">
        <f>IF(Wedstrijden!Q1168="x","B1","")</f>
        <v/>
      </c>
      <c r="BO1347" s="17" t="e">
        <f>IF(Wedstrijden!#REF!="x","BB","")</f>
        <v>#REF!</v>
      </c>
      <c r="BP1347" s="17" t="str">
        <f>IF(Wedstrijden!S1168="x","B","")</f>
        <v/>
      </c>
      <c r="BQ1347" s="17" t="str">
        <f>IF(Wedstrijden!T1168="x","L1","")</f>
        <v/>
      </c>
      <c r="BR1347" s="17" t="str">
        <f>IF(Wedstrijden!U1168="x","L2","")</f>
        <v/>
      </c>
      <c r="BS1347" s="17" t="str">
        <f>IF(Wedstrijden!V1168="x","M1","")</f>
        <v/>
      </c>
      <c r="BT1347" s="17" t="str">
        <f>IF(Wedstrijden!W1168="x","M2","")</f>
        <v/>
      </c>
      <c r="BU1347" s="17" t="str">
        <f>IF(Wedstrijden!X1168="x","Z1","")</f>
        <v/>
      </c>
      <c r="BV1347" s="17" t="str">
        <f>IF(Wedstrijden!Y1168="x","Z2","")</f>
        <v/>
      </c>
      <c r="BW1347" s="17" t="str">
        <f>IF(COUNTA(Wedstrijden!F1168:N1168)&lt;&gt;0,1,"")</f>
        <v/>
      </c>
      <c r="BX1347" s="17" t="str">
        <f t="shared" ref="BX1347:BX1410" si="127">IF(COUNTBLANK(BW1347) = 1,"",1)</f>
        <v/>
      </c>
      <c r="BY1347" s="17" t="str">
        <f>IF(Wedstrijden!F1168="x","BB","")</f>
        <v/>
      </c>
      <c r="BZ1347" s="17" t="str">
        <f>IF(Wedstrijden!G1168="x","B","")</f>
        <v/>
      </c>
      <c r="CA1347" s="17" t="str">
        <f>IF(Wedstrijden!H1168="x","L1","")</f>
        <v/>
      </c>
      <c r="CB1347" s="17" t="str">
        <f>IF(Wedstrijden!I1168="x","L2","")</f>
        <v/>
      </c>
      <c r="CC1347" s="17" t="str">
        <f>IF(Wedstrijden!J1168="x","M1","")</f>
        <v/>
      </c>
      <c r="CD1347" s="17" t="str">
        <f>IF(Wedstrijden!K1168="x","M2","")</f>
        <v/>
      </c>
      <c r="CE1347" s="17" t="str">
        <f>IF(Wedstrijden!L1168="x","Z1","")</f>
        <v/>
      </c>
      <c r="CF1347" s="17" t="str">
        <f>IF(Wedstrijden!M1168="x","Z2","")</f>
        <v/>
      </c>
      <c r="CG1347" s="17" t="str">
        <f>IF(Wedstrijden!N1168="x","ZZL","")</f>
        <v/>
      </c>
      <c r="CL1347" s="17" t="str">
        <f>IF(COUNTA(Wedstrijden!AG1168:AN1168)&lt;&gt;0,2,"")</f>
        <v/>
      </c>
      <c r="CM1347" s="17" t="str">
        <f t="shared" ref="CM1347:CM1410" si="128">IF(COUNTBLANK(CL1347) = 1,"",2)</f>
        <v/>
      </c>
      <c r="CN1347" s="17" t="str">
        <f>IF(Wedstrijden!AG1168="x","AA","")</f>
        <v/>
      </c>
      <c r="CO1347" s="17" t="str">
        <f>IF(Wedstrijden!AH1168="x","A","")</f>
        <v/>
      </c>
      <c r="CP1347" s="17" t="str">
        <f>IF(Wedstrijden!AI1168="x","BB","")</f>
        <v/>
      </c>
      <c r="CQ1347" s="17" t="str">
        <f>IF(Wedstrijden!AJ1168="x","B","")</f>
        <v/>
      </c>
      <c r="CR1347" s="17" t="str">
        <f>IF(Wedstrijden!AK1168="x","L","")</f>
        <v/>
      </c>
      <c r="CS1347" s="17" t="str">
        <f>IF(Wedstrijden!AL1168="x","M","")</f>
        <v/>
      </c>
      <c r="CT1347" s="17" t="str">
        <f>IF(Wedstrijden!AM1168="x","Z","")</f>
        <v/>
      </c>
      <c r="CU1347" s="17" t="str">
        <f>IF(Wedstrijden!AN1168="x","ZZ","")</f>
        <v/>
      </c>
      <c r="CV1347" s="17" t="str">
        <f>IF(COUNTA(Wedstrijden!Z1168:AF1168)&lt;&gt;0,2,"")</f>
        <v/>
      </c>
      <c r="CW1347" s="17" t="str">
        <f t="shared" ref="CW1347:CW1410" si="129">IF(COUNTBLANK(CV1347) = 1,"",1)</f>
        <v/>
      </c>
      <c r="CX1347" s="17" t="str">
        <f>IF(Wedstrijden!Z1168="x","BB","")</f>
        <v/>
      </c>
      <c r="CY1347" s="17" t="str">
        <f>IF(Wedstrijden!AA1168="x","B","")</f>
        <v/>
      </c>
      <c r="CZ1347" s="17" t="str">
        <f>IF(Wedstrijden!AB1168="x","L","")</f>
        <v/>
      </c>
      <c r="DA1347" s="17" t="str">
        <f>IF(Wedstrijden!AC1168="x","M","")</f>
        <v/>
      </c>
      <c r="DB1347" s="17" t="str">
        <f>IF(Wedstrijden!AD1168="x","Z","")</f>
        <v/>
      </c>
      <c r="DC1347" s="17" t="str">
        <f>IF(Wedstrijden!AE1168="x","ZZ","")</f>
        <v/>
      </c>
      <c r="DD1347" s="17" t="str">
        <f>IF(Wedstrijden!AF1168="x","1.40","")</f>
        <v/>
      </c>
      <c r="DE1347" s="17" t="str">
        <f>IF(COUNTA(Wedstrijden!AP1168:AR1168)&lt;&gt;0,6,"")</f>
        <v/>
      </c>
      <c r="DF1347" s="17" t="str">
        <f t="shared" ref="DF1347:DF1410" si="130">IF(COUNTBLANK(DE1347) = 1,"",2)</f>
        <v/>
      </c>
      <c r="DG1347" s="17" t="str">
        <f>IF(Wedstrijden!AP1168="x","L","")</f>
        <v/>
      </c>
      <c r="DH1347" s="17" t="str">
        <f>IF(Wedstrijden!AQ1168="x","M","")</f>
        <v/>
      </c>
      <c r="DI1347" s="17" t="str">
        <f>IF(Wedstrijden!AR1168="x","Z","")</f>
        <v/>
      </c>
      <c r="DJ1347" s="17" t="str">
        <f>IF(Wedstrijden!AS1168="x","Z","")</f>
        <v/>
      </c>
      <c r="DK1347" s="17" t="str">
        <f>IF(COUNTA(Wedstrijden!AU1168:AW1168)&lt;&gt;0,6,"")</f>
        <v/>
      </c>
      <c r="DL1347" s="17" t="str">
        <f t="shared" ref="DL1347:DL1410" si="131">IF(COUNTBLANK(DK1347) = 1,"",1)</f>
        <v/>
      </c>
      <c r="DM1347" s="17" t="str">
        <f>IF(Wedstrijden!AU1168="x","L","")</f>
        <v/>
      </c>
      <c r="DN1347" s="17" t="str">
        <f>IF(Wedstrijden!AV1168="x","M","")</f>
        <v/>
      </c>
      <c r="DO1347" s="17" t="str">
        <f>IF(Wedstrijden!AW1168="x","Z","")</f>
        <v/>
      </c>
      <c r="DP1347" s="17" t="str">
        <f>IF(Wedstrijden!AX1168="x","Z","")</f>
        <v/>
      </c>
    </row>
    <row r="1348" spans="1:120" ht="14.4" x14ac:dyDescent="0.3">
      <c r="A1348" s="21">
        <f>Wedstrijden!A1169</f>
        <v>0</v>
      </c>
      <c r="B1348" s="17" t="str">
        <f>IFERROR(VLOOKUP(Wedstrijden!#REF!,#REF!,2,FALSE),"")</f>
        <v/>
      </c>
      <c r="C1348" s="17" t="e">
        <f>Wedstrijden!#REF!</f>
        <v>#REF!</v>
      </c>
      <c r="D1348" s="17" t="str">
        <f>IFERROR(VLOOKUP(Wedstrijden!#REF!,#REF!,2,FALSE),"")</f>
        <v/>
      </c>
      <c r="E1348" s="17" t="str">
        <f>IFERROR(VLOOKUP(Wedstrijden!#REF!,#REF!,5,FALSE),"")</f>
        <v/>
      </c>
      <c r="F1348" s="17" t="e">
        <f>IF(Wedstrijden!#REF!&lt;&gt;"",Wedstrijden!#REF!,"")</f>
        <v>#REF!</v>
      </c>
      <c r="G1348" s="17" t="e">
        <f>IF(Wedstrijden!#REF!="Indoor",1,0)</f>
        <v>#REF!</v>
      </c>
      <c r="H1348" s="17" t="e">
        <f>Wedstrijden!#REF!</f>
        <v>#REF!</v>
      </c>
      <c r="I1348" s="17" t="e">
        <f>IF(Wedstrijden!#REF!="Nee",0,IF(Wedstrijden!#REF!="Ja",1,""))</f>
        <v>#REF!</v>
      </c>
      <c r="J1348" s="17" t="e">
        <f>IF(Wedstrijden!#REF!&lt;&gt;"",Wedstrijden!#REF!,"")</f>
        <v>#REF!</v>
      </c>
      <c r="W1348" s="18"/>
      <c r="AE1348" s="18"/>
      <c r="AN1348" s="18"/>
      <c r="AU1348" s="18"/>
      <c r="BA1348" s="18"/>
      <c r="BE1348" s="18"/>
      <c r="BJ1348" s="17" t="str">
        <f>IF(COUNTA(Wedstrijden!O1169:Y1169)&lt;&gt;0,1,"")</f>
        <v/>
      </c>
      <c r="BK1348" s="17" t="str">
        <f t="shared" si="126"/>
        <v/>
      </c>
      <c r="BL1348" s="17" t="str">
        <f>IF(Wedstrijden!O1169="x","AA","")</f>
        <v/>
      </c>
      <c r="BM1348" s="17" t="str">
        <f>IF(Wedstrijden!P1169="x","A","")</f>
        <v/>
      </c>
      <c r="BN1348" s="17" t="str">
        <f>IF(Wedstrijden!Q1169="x","B1","")</f>
        <v/>
      </c>
      <c r="BO1348" s="17" t="e">
        <f>IF(Wedstrijden!#REF!="x","BB","")</f>
        <v>#REF!</v>
      </c>
      <c r="BP1348" s="17" t="str">
        <f>IF(Wedstrijden!S1169="x","B","")</f>
        <v/>
      </c>
      <c r="BQ1348" s="17" t="str">
        <f>IF(Wedstrijden!T1169="x","L1","")</f>
        <v/>
      </c>
      <c r="BR1348" s="17" t="str">
        <f>IF(Wedstrijden!U1169="x","L2","")</f>
        <v/>
      </c>
      <c r="BS1348" s="17" t="str">
        <f>IF(Wedstrijden!V1169="x","M1","")</f>
        <v/>
      </c>
      <c r="BT1348" s="17" t="str">
        <f>IF(Wedstrijden!W1169="x","M2","")</f>
        <v/>
      </c>
      <c r="BU1348" s="17" t="str">
        <f>IF(Wedstrijden!X1169="x","Z1","")</f>
        <v/>
      </c>
      <c r="BV1348" s="17" t="str">
        <f>IF(Wedstrijden!Y1169="x","Z2","")</f>
        <v/>
      </c>
      <c r="BW1348" s="17" t="str">
        <f>IF(COUNTA(Wedstrijden!F1169:N1169)&lt;&gt;0,1,"")</f>
        <v/>
      </c>
      <c r="BX1348" s="17" t="str">
        <f t="shared" si="127"/>
        <v/>
      </c>
      <c r="BY1348" s="17" t="str">
        <f>IF(Wedstrijden!F1169="x","BB","")</f>
        <v/>
      </c>
      <c r="BZ1348" s="17" t="str">
        <f>IF(Wedstrijden!G1169="x","B","")</f>
        <v/>
      </c>
      <c r="CA1348" s="17" t="str">
        <f>IF(Wedstrijden!H1169="x","L1","")</f>
        <v/>
      </c>
      <c r="CB1348" s="17" t="str">
        <f>IF(Wedstrijden!I1169="x","L2","")</f>
        <v/>
      </c>
      <c r="CC1348" s="17" t="str">
        <f>IF(Wedstrijden!J1169="x","M1","")</f>
        <v/>
      </c>
      <c r="CD1348" s="17" t="str">
        <f>IF(Wedstrijden!K1169="x","M2","")</f>
        <v/>
      </c>
      <c r="CE1348" s="17" t="str">
        <f>IF(Wedstrijden!L1169="x","Z1","")</f>
        <v/>
      </c>
      <c r="CF1348" s="17" t="str">
        <f>IF(Wedstrijden!M1169="x","Z2","")</f>
        <v/>
      </c>
      <c r="CG1348" s="17" t="str">
        <f>IF(Wedstrijden!N1169="x","ZZL","")</f>
        <v/>
      </c>
      <c r="CL1348" s="17" t="str">
        <f>IF(COUNTA(Wedstrijden!AG1169:AN1169)&lt;&gt;0,2,"")</f>
        <v/>
      </c>
      <c r="CM1348" s="17" t="str">
        <f t="shared" si="128"/>
        <v/>
      </c>
      <c r="CN1348" s="17" t="str">
        <f>IF(Wedstrijden!AG1169="x","AA","")</f>
        <v/>
      </c>
      <c r="CO1348" s="17" t="str">
        <f>IF(Wedstrijden!AH1169="x","A","")</f>
        <v/>
      </c>
      <c r="CP1348" s="17" t="str">
        <f>IF(Wedstrijden!AI1169="x","BB","")</f>
        <v/>
      </c>
      <c r="CQ1348" s="17" t="str">
        <f>IF(Wedstrijden!AJ1169="x","B","")</f>
        <v/>
      </c>
      <c r="CR1348" s="17" t="str">
        <f>IF(Wedstrijden!AK1169="x","L","")</f>
        <v/>
      </c>
      <c r="CS1348" s="17" t="str">
        <f>IF(Wedstrijden!AL1169="x","M","")</f>
        <v/>
      </c>
      <c r="CT1348" s="17" t="str">
        <f>IF(Wedstrijden!AM1169="x","Z","")</f>
        <v/>
      </c>
      <c r="CU1348" s="17" t="str">
        <f>IF(Wedstrijden!AN1169="x","ZZ","")</f>
        <v/>
      </c>
      <c r="CV1348" s="17" t="str">
        <f>IF(COUNTA(Wedstrijden!Z1169:AF1169)&lt;&gt;0,2,"")</f>
        <v/>
      </c>
      <c r="CW1348" s="17" t="str">
        <f t="shared" si="129"/>
        <v/>
      </c>
      <c r="CX1348" s="17" t="str">
        <f>IF(Wedstrijden!Z1169="x","BB","")</f>
        <v/>
      </c>
      <c r="CY1348" s="17" t="str">
        <f>IF(Wedstrijden!AA1169="x","B","")</f>
        <v/>
      </c>
      <c r="CZ1348" s="17" t="str">
        <f>IF(Wedstrijden!AB1169="x","L","")</f>
        <v/>
      </c>
      <c r="DA1348" s="17" t="str">
        <f>IF(Wedstrijden!AC1169="x","M","")</f>
        <v/>
      </c>
      <c r="DB1348" s="17" t="str">
        <f>IF(Wedstrijden!AD1169="x","Z","")</f>
        <v/>
      </c>
      <c r="DC1348" s="17" t="str">
        <f>IF(Wedstrijden!AE1169="x","ZZ","")</f>
        <v/>
      </c>
      <c r="DD1348" s="17" t="str">
        <f>IF(Wedstrijden!AF1169="x","1.40","")</f>
        <v/>
      </c>
      <c r="DE1348" s="17" t="str">
        <f>IF(COUNTA(Wedstrijden!AP1169:AR1169)&lt;&gt;0,6,"")</f>
        <v/>
      </c>
      <c r="DF1348" s="17" t="str">
        <f t="shared" si="130"/>
        <v/>
      </c>
      <c r="DG1348" s="17" t="str">
        <f>IF(Wedstrijden!AP1169="x","L","")</f>
        <v/>
      </c>
      <c r="DH1348" s="17" t="str">
        <f>IF(Wedstrijden!AQ1169="x","M","")</f>
        <v/>
      </c>
      <c r="DI1348" s="17" t="str">
        <f>IF(Wedstrijden!AR1169="x","Z","")</f>
        <v/>
      </c>
      <c r="DJ1348" s="17" t="str">
        <f>IF(Wedstrijden!AS1169="x","Z","")</f>
        <v/>
      </c>
      <c r="DK1348" s="17" t="str">
        <f>IF(COUNTA(Wedstrijden!AU1169:AW1169)&lt;&gt;0,6,"")</f>
        <v/>
      </c>
      <c r="DL1348" s="17" t="str">
        <f t="shared" si="131"/>
        <v/>
      </c>
      <c r="DM1348" s="17" t="str">
        <f>IF(Wedstrijden!AU1169="x","L","")</f>
        <v/>
      </c>
      <c r="DN1348" s="17" t="str">
        <f>IF(Wedstrijden!AV1169="x","M","")</f>
        <v/>
      </c>
      <c r="DO1348" s="17" t="str">
        <f>IF(Wedstrijden!AW1169="x","Z","")</f>
        <v/>
      </c>
      <c r="DP1348" s="17" t="str">
        <f>IF(Wedstrijden!AX1169="x","Z","")</f>
        <v/>
      </c>
    </row>
    <row r="1349" spans="1:120" ht="14.4" x14ac:dyDescent="0.3">
      <c r="A1349" s="21">
        <f>Wedstrijden!A1170</f>
        <v>0</v>
      </c>
      <c r="B1349" s="17" t="str">
        <f>IFERROR(VLOOKUP(Wedstrijden!#REF!,#REF!,2,FALSE),"")</f>
        <v/>
      </c>
      <c r="C1349" s="17" t="e">
        <f>Wedstrijden!#REF!</f>
        <v>#REF!</v>
      </c>
      <c r="D1349" s="17" t="str">
        <f>IFERROR(VLOOKUP(Wedstrijden!#REF!,#REF!,2,FALSE),"")</f>
        <v/>
      </c>
      <c r="E1349" s="17" t="str">
        <f>IFERROR(VLOOKUP(Wedstrijden!#REF!,#REF!,5,FALSE),"")</f>
        <v/>
      </c>
      <c r="F1349" s="17" t="e">
        <f>IF(Wedstrijden!#REF!&lt;&gt;"",Wedstrijden!#REF!,"")</f>
        <v>#REF!</v>
      </c>
      <c r="G1349" s="17" t="e">
        <f>IF(Wedstrijden!#REF!="Indoor",1,0)</f>
        <v>#REF!</v>
      </c>
      <c r="H1349" s="17" t="e">
        <f>Wedstrijden!#REF!</f>
        <v>#REF!</v>
      </c>
      <c r="I1349" s="17" t="e">
        <f>IF(Wedstrijden!#REF!="Nee",0,IF(Wedstrijden!#REF!="Ja",1,""))</f>
        <v>#REF!</v>
      </c>
      <c r="J1349" s="17" t="e">
        <f>IF(Wedstrijden!#REF!&lt;&gt;"",Wedstrijden!#REF!,"")</f>
        <v>#REF!</v>
      </c>
      <c r="W1349" s="18"/>
      <c r="AE1349" s="18"/>
      <c r="AN1349" s="18"/>
      <c r="AU1349" s="18"/>
      <c r="BA1349" s="18"/>
      <c r="BE1349" s="18"/>
      <c r="BJ1349" s="17" t="str">
        <f>IF(COUNTA(Wedstrijden!O1170:Y1170)&lt;&gt;0,1,"")</f>
        <v/>
      </c>
      <c r="BK1349" s="17" t="str">
        <f t="shared" si="126"/>
        <v/>
      </c>
      <c r="BL1349" s="17" t="str">
        <f>IF(Wedstrijden!O1170="x","AA","")</f>
        <v/>
      </c>
      <c r="BM1349" s="17" t="str">
        <f>IF(Wedstrijden!P1170="x","A","")</f>
        <v/>
      </c>
      <c r="BN1349" s="17" t="str">
        <f>IF(Wedstrijden!Q1170="x","B1","")</f>
        <v/>
      </c>
      <c r="BO1349" s="17" t="e">
        <f>IF(Wedstrijden!#REF!="x","BB","")</f>
        <v>#REF!</v>
      </c>
      <c r="BP1349" s="17" t="str">
        <f>IF(Wedstrijden!S1170="x","B","")</f>
        <v/>
      </c>
      <c r="BQ1349" s="17" t="str">
        <f>IF(Wedstrijden!T1170="x","L1","")</f>
        <v/>
      </c>
      <c r="BR1349" s="17" t="str">
        <f>IF(Wedstrijden!U1170="x","L2","")</f>
        <v/>
      </c>
      <c r="BS1349" s="17" t="str">
        <f>IF(Wedstrijden!V1170="x","M1","")</f>
        <v/>
      </c>
      <c r="BT1349" s="17" t="str">
        <f>IF(Wedstrijden!W1170="x","M2","")</f>
        <v/>
      </c>
      <c r="BU1349" s="17" t="str">
        <f>IF(Wedstrijden!X1170="x","Z1","")</f>
        <v/>
      </c>
      <c r="BV1349" s="17" t="str">
        <f>IF(Wedstrijden!Y1170="x","Z2","")</f>
        <v/>
      </c>
      <c r="BW1349" s="17" t="str">
        <f>IF(COUNTA(Wedstrijden!F1170:N1170)&lt;&gt;0,1,"")</f>
        <v/>
      </c>
      <c r="BX1349" s="17" t="str">
        <f t="shared" si="127"/>
        <v/>
      </c>
      <c r="BY1349" s="17" t="str">
        <f>IF(Wedstrijden!F1170="x","BB","")</f>
        <v/>
      </c>
      <c r="BZ1349" s="17" t="str">
        <f>IF(Wedstrijden!G1170="x","B","")</f>
        <v/>
      </c>
      <c r="CA1349" s="17" t="str">
        <f>IF(Wedstrijden!H1170="x","L1","")</f>
        <v/>
      </c>
      <c r="CB1349" s="17" t="str">
        <f>IF(Wedstrijden!I1170="x","L2","")</f>
        <v/>
      </c>
      <c r="CC1349" s="17" t="str">
        <f>IF(Wedstrijden!J1170="x","M1","")</f>
        <v/>
      </c>
      <c r="CD1349" s="17" t="str">
        <f>IF(Wedstrijden!K1170="x","M2","")</f>
        <v/>
      </c>
      <c r="CE1349" s="17" t="str">
        <f>IF(Wedstrijden!L1170="x","Z1","")</f>
        <v/>
      </c>
      <c r="CF1349" s="17" t="str">
        <f>IF(Wedstrijden!M1170="x","Z2","")</f>
        <v/>
      </c>
      <c r="CG1349" s="17" t="str">
        <f>IF(Wedstrijden!N1170="x","ZZL","")</f>
        <v/>
      </c>
      <c r="CL1349" s="17" t="str">
        <f>IF(COUNTA(Wedstrijden!AG1170:AN1170)&lt;&gt;0,2,"")</f>
        <v/>
      </c>
      <c r="CM1349" s="17" t="str">
        <f t="shared" si="128"/>
        <v/>
      </c>
      <c r="CN1349" s="17" t="str">
        <f>IF(Wedstrijden!AG1170="x","AA","")</f>
        <v/>
      </c>
      <c r="CO1349" s="17" t="str">
        <f>IF(Wedstrijden!AH1170="x","A","")</f>
        <v/>
      </c>
      <c r="CP1349" s="17" t="str">
        <f>IF(Wedstrijden!AI1170="x","BB","")</f>
        <v/>
      </c>
      <c r="CQ1349" s="17" t="str">
        <f>IF(Wedstrijden!AJ1170="x","B","")</f>
        <v/>
      </c>
      <c r="CR1349" s="17" t="str">
        <f>IF(Wedstrijden!AK1170="x","L","")</f>
        <v/>
      </c>
      <c r="CS1349" s="17" t="str">
        <f>IF(Wedstrijden!AL1170="x","M","")</f>
        <v/>
      </c>
      <c r="CT1349" s="17" t="str">
        <f>IF(Wedstrijden!AM1170="x","Z","")</f>
        <v/>
      </c>
      <c r="CU1349" s="17" t="str">
        <f>IF(Wedstrijden!AN1170="x","ZZ","")</f>
        <v/>
      </c>
      <c r="CV1349" s="17" t="str">
        <f>IF(COUNTA(Wedstrijden!Z1170:AF1170)&lt;&gt;0,2,"")</f>
        <v/>
      </c>
      <c r="CW1349" s="17" t="str">
        <f t="shared" si="129"/>
        <v/>
      </c>
      <c r="CX1349" s="17" t="str">
        <f>IF(Wedstrijden!Z1170="x","BB","")</f>
        <v/>
      </c>
      <c r="CY1349" s="17" t="str">
        <f>IF(Wedstrijden!AA1170="x","B","")</f>
        <v/>
      </c>
      <c r="CZ1349" s="17" t="str">
        <f>IF(Wedstrijden!AB1170="x","L","")</f>
        <v/>
      </c>
      <c r="DA1349" s="17" t="str">
        <f>IF(Wedstrijden!AC1170="x","M","")</f>
        <v/>
      </c>
      <c r="DB1349" s="17" t="str">
        <f>IF(Wedstrijden!AD1170="x","Z","")</f>
        <v/>
      </c>
      <c r="DC1349" s="17" t="str">
        <f>IF(Wedstrijden!AE1170="x","ZZ","")</f>
        <v/>
      </c>
      <c r="DD1349" s="17" t="str">
        <f>IF(Wedstrijden!AF1170="x","1.40","")</f>
        <v/>
      </c>
      <c r="DE1349" s="17" t="str">
        <f>IF(COUNTA(Wedstrijden!AP1170:AR1170)&lt;&gt;0,6,"")</f>
        <v/>
      </c>
      <c r="DF1349" s="17" t="str">
        <f t="shared" si="130"/>
        <v/>
      </c>
      <c r="DG1349" s="17" t="str">
        <f>IF(Wedstrijden!AP1170="x","L","")</f>
        <v/>
      </c>
      <c r="DH1349" s="17" t="str">
        <f>IF(Wedstrijden!AQ1170="x","M","")</f>
        <v/>
      </c>
      <c r="DI1349" s="17" t="str">
        <f>IF(Wedstrijden!AR1170="x","Z","")</f>
        <v/>
      </c>
      <c r="DJ1349" s="17" t="str">
        <f>IF(Wedstrijden!AS1170="x","Z","")</f>
        <v/>
      </c>
      <c r="DK1349" s="17" t="str">
        <f>IF(COUNTA(Wedstrijden!AU1170:AW1170)&lt;&gt;0,6,"")</f>
        <v/>
      </c>
      <c r="DL1349" s="17" t="str">
        <f t="shared" si="131"/>
        <v/>
      </c>
      <c r="DM1349" s="17" t="str">
        <f>IF(Wedstrijden!AU1170="x","L","")</f>
        <v/>
      </c>
      <c r="DN1349" s="17" t="str">
        <f>IF(Wedstrijden!AV1170="x","M","")</f>
        <v/>
      </c>
      <c r="DO1349" s="17" t="str">
        <f>IF(Wedstrijden!AW1170="x","Z","")</f>
        <v/>
      </c>
      <c r="DP1349" s="17" t="str">
        <f>IF(Wedstrijden!AX1170="x","Z","")</f>
        <v/>
      </c>
    </row>
    <row r="1350" spans="1:120" ht="14.4" x14ac:dyDescent="0.3">
      <c r="A1350" s="21">
        <f>Wedstrijden!A1171</f>
        <v>0</v>
      </c>
      <c r="B1350" s="17" t="str">
        <f>IFERROR(VLOOKUP(Wedstrijden!#REF!,#REF!,2,FALSE),"")</f>
        <v/>
      </c>
      <c r="C1350" s="17" t="e">
        <f>Wedstrijden!#REF!</f>
        <v>#REF!</v>
      </c>
      <c r="D1350" s="17" t="str">
        <f>IFERROR(VLOOKUP(Wedstrijden!#REF!,#REF!,2,FALSE),"")</f>
        <v/>
      </c>
      <c r="E1350" s="17" t="str">
        <f>IFERROR(VLOOKUP(Wedstrijden!#REF!,#REF!,5,FALSE),"")</f>
        <v/>
      </c>
      <c r="F1350" s="17" t="e">
        <f>IF(Wedstrijden!#REF!&lt;&gt;"",Wedstrijden!#REF!,"")</f>
        <v>#REF!</v>
      </c>
      <c r="G1350" s="17" t="e">
        <f>IF(Wedstrijden!#REF!="Indoor",1,0)</f>
        <v>#REF!</v>
      </c>
      <c r="H1350" s="17" t="e">
        <f>Wedstrijden!#REF!</f>
        <v>#REF!</v>
      </c>
      <c r="I1350" s="17" t="e">
        <f>IF(Wedstrijden!#REF!="Nee",0,IF(Wedstrijden!#REF!="Ja",1,""))</f>
        <v>#REF!</v>
      </c>
      <c r="J1350" s="17" t="e">
        <f>IF(Wedstrijden!#REF!&lt;&gt;"",Wedstrijden!#REF!,"")</f>
        <v>#REF!</v>
      </c>
      <c r="W1350" s="18"/>
      <c r="AE1350" s="18"/>
      <c r="AN1350" s="18"/>
      <c r="AU1350" s="18"/>
      <c r="BA1350" s="18"/>
      <c r="BE1350" s="18"/>
      <c r="BJ1350" s="17" t="str">
        <f>IF(COUNTA(Wedstrijden!O1171:Y1171)&lt;&gt;0,1,"")</f>
        <v/>
      </c>
      <c r="BK1350" s="17" t="str">
        <f t="shared" si="126"/>
        <v/>
      </c>
      <c r="BL1350" s="17" t="str">
        <f>IF(Wedstrijden!O1171="x","AA","")</f>
        <v/>
      </c>
      <c r="BM1350" s="17" t="str">
        <f>IF(Wedstrijden!P1171="x","A","")</f>
        <v/>
      </c>
      <c r="BN1350" s="17" t="str">
        <f>IF(Wedstrijden!Q1171="x","B1","")</f>
        <v/>
      </c>
      <c r="BO1350" s="17" t="e">
        <f>IF(Wedstrijden!#REF!="x","BB","")</f>
        <v>#REF!</v>
      </c>
      <c r="BP1350" s="17" t="str">
        <f>IF(Wedstrijden!S1171="x","B","")</f>
        <v/>
      </c>
      <c r="BQ1350" s="17" t="str">
        <f>IF(Wedstrijden!T1171="x","L1","")</f>
        <v/>
      </c>
      <c r="BR1350" s="17" t="str">
        <f>IF(Wedstrijden!U1171="x","L2","")</f>
        <v/>
      </c>
      <c r="BS1350" s="17" t="str">
        <f>IF(Wedstrijden!V1171="x","M1","")</f>
        <v/>
      </c>
      <c r="BT1350" s="17" t="str">
        <f>IF(Wedstrijden!W1171="x","M2","")</f>
        <v/>
      </c>
      <c r="BU1350" s="17" t="str">
        <f>IF(Wedstrijden!X1171="x","Z1","")</f>
        <v/>
      </c>
      <c r="BV1350" s="17" t="str">
        <f>IF(Wedstrijden!Y1171="x","Z2","")</f>
        <v/>
      </c>
      <c r="BW1350" s="17" t="str">
        <f>IF(COUNTA(Wedstrijden!F1171:N1171)&lt;&gt;0,1,"")</f>
        <v/>
      </c>
      <c r="BX1350" s="17" t="str">
        <f t="shared" si="127"/>
        <v/>
      </c>
      <c r="BY1350" s="17" t="str">
        <f>IF(Wedstrijden!F1171="x","BB","")</f>
        <v/>
      </c>
      <c r="BZ1350" s="17" t="str">
        <f>IF(Wedstrijden!G1171="x","B","")</f>
        <v/>
      </c>
      <c r="CA1350" s="17" t="str">
        <f>IF(Wedstrijden!H1171="x","L1","")</f>
        <v/>
      </c>
      <c r="CB1350" s="17" t="str">
        <f>IF(Wedstrijden!I1171="x","L2","")</f>
        <v/>
      </c>
      <c r="CC1350" s="17" t="str">
        <f>IF(Wedstrijden!J1171="x","M1","")</f>
        <v/>
      </c>
      <c r="CD1350" s="17" t="str">
        <f>IF(Wedstrijden!K1171="x","M2","")</f>
        <v/>
      </c>
      <c r="CE1350" s="17" t="str">
        <f>IF(Wedstrijden!L1171="x","Z1","")</f>
        <v/>
      </c>
      <c r="CF1350" s="17" t="str">
        <f>IF(Wedstrijden!M1171="x","Z2","")</f>
        <v/>
      </c>
      <c r="CG1350" s="17" t="str">
        <f>IF(Wedstrijden!N1171="x","ZZL","")</f>
        <v/>
      </c>
      <c r="CL1350" s="17" t="str">
        <f>IF(COUNTA(Wedstrijden!AG1171:AN1171)&lt;&gt;0,2,"")</f>
        <v/>
      </c>
      <c r="CM1350" s="17" t="str">
        <f t="shared" si="128"/>
        <v/>
      </c>
      <c r="CN1350" s="17" t="str">
        <f>IF(Wedstrijden!AG1171="x","AA","")</f>
        <v/>
      </c>
      <c r="CO1350" s="17" t="str">
        <f>IF(Wedstrijden!AH1171="x","A","")</f>
        <v/>
      </c>
      <c r="CP1350" s="17" t="str">
        <f>IF(Wedstrijden!AI1171="x","BB","")</f>
        <v/>
      </c>
      <c r="CQ1350" s="17" t="str">
        <f>IF(Wedstrijden!AJ1171="x","B","")</f>
        <v/>
      </c>
      <c r="CR1350" s="17" t="str">
        <f>IF(Wedstrijden!AK1171="x","L","")</f>
        <v/>
      </c>
      <c r="CS1350" s="17" t="str">
        <f>IF(Wedstrijden!AL1171="x","M","")</f>
        <v/>
      </c>
      <c r="CT1350" s="17" t="str">
        <f>IF(Wedstrijden!AM1171="x","Z","")</f>
        <v/>
      </c>
      <c r="CU1350" s="17" t="str">
        <f>IF(Wedstrijden!AN1171="x","ZZ","")</f>
        <v/>
      </c>
      <c r="CV1350" s="17" t="str">
        <f>IF(COUNTA(Wedstrijden!Z1171:AF1171)&lt;&gt;0,2,"")</f>
        <v/>
      </c>
      <c r="CW1350" s="17" t="str">
        <f t="shared" si="129"/>
        <v/>
      </c>
      <c r="CX1350" s="17" t="str">
        <f>IF(Wedstrijden!Z1171="x","BB","")</f>
        <v/>
      </c>
      <c r="CY1350" s="17" t="str">
        <f>IF(Wedstrijden!AA1171="x","B","")</f>
        <v/>
      </c>
      <c r="CZ1350" s="17" t="str">
        <f>IF(Wedstrijden!AB1171="x","L","")</f>
        <v/>
      </c>
      <c r="DA1350" s="17" t="str">
        <f>IF(Wedstrijden!AC1171="x","M","")</f>
        <v/>
      </c>
      <c r="DB1350" s="17" t="str">
        <f>IF(Wedstrijden!AD1171="x","Z","")</f>
        <v/>
      </c>
      <c r="DC1350" s="17" t="str">
        <f>IF(Wedstrijden!AE1171="x","ZZ","")</f>
        <v/>
      </c>
      <c r="DD1350" s="17" t="str">
        <f>IF(Wedstrijden!AF1171="x","1.40","")</f>
        <v/>
      </c>
      <c r="DE1350" s="17" t="str">
        <f>IF(COUNTA(Wedstrijden!AP1171:AR1171)&lt;&gt;0,6,"")</f>
        <v/>
      </c>
      <c r="DF1350" s="17" t="str">
        <f t="shared" si="130"/>
        <v/>
      </c>
      <c r="DG1350" s="17" t="str">
        <f>IF(Wedstrijden!AP1171="x","L","")</f>
        <v/>
      </c>
      <c r="DH1350" s="17" t="str">
        <f>IF(Wedstrijden!AQ1171="x","M","")</f>
        <v/>
      </c>
      <c r="DI1350" s="17" t="str">
        <f>IF(Wedstrijden!AR1171="x","Z","")</f>
        <v/>
      </c>
      <c r="DJ1350" s="17" t="str">
        <f>IF(Wedstrijden!AS1171="x","Z","")</f>
        <v/>
      </c>
      <c r="DK1350" s="17" t="str">
        <f>IF(COUNTA(Wedstrijden!AU1171:AW1171)&lt;&gt;0,6,"")</f>
        <v/>
      </c>
      <c r="DL1350" s="17" t="str">
        <f t="shared" si="131"/>
        <v/>
      </c>
      <c r="DM1350" s="17" t="str">
        <f>IF(Wedstrijden!AU1171="x","L","")</f>
        <v/>
      </c>
      <c r="DN1350" s="17" t="str">
        <f>IF(Wedstrijden!AV1171="x","M","")</f>
        <v/>
      </c>
      <c r="DO1350" s="17" t="str">
        <f>IF(Wedstrijden!AW1171="x","Z","")</f>
        <v/>
      </c>
      <c r="DP1350" s="17" t="str">
        <f>IF(Wedstrijden!AX1171="x","Z","")</f>
        <v/>
      </c>
    </row>
    <row r="1351" spans="1:120" ht="14.4" x14ac:dyDescent="0.3">
      <c r="A1351" s="21">
        <f>Wedstrijden!A1172</f>
        <v>0</v>
      </c>
      <c r="B1351" s="17" t="str">
        <f>IFERROR(VLOOKUP(Wedstrijden!#REF!,#REF!,2,FALSE),"")</f>
        <v/>
      </c>
      <c r="C1351" s="17" t="e">
        <f>Wedstrijden!#REF!</f>
        <v>#REF!</v>
      </c>
      <c r="D1351" s="17" t="str">
        <f>IFERROR(VLOOKUP(Wedstrijden!#REF!,#REF!,2,FALSE),"")</f>
        <v/>
      </c>
      <c r="E1351" s="17" t="str">
        <f>IFERROR(VLOOKUP(Wedstrijden!#REF!,#REF!,5,FALSE),"")</f>
        <v/>
      </c>
      <c r="F1351" s="17" t="e">
        <f>IF(Wedstrijden!#REF!&lt;&gt;"",Wedstrijden!#REF!,"")</f>
        <v>#REF!</v>
      </c>
      <c r="G1351" s="17" t="e">
        <f>IF(Wedstrijden!#REF!="Indoor",1,0)</f>
        <v>#REF!</v>
      </c>
      <c r="H1351" s="17" t="e">
        <f>Wedstrijden!#REF!</f>
        <v>#REF!</v>
      </c>
      <c r="I1351" s="17" t="e">
        <f>IF(Wedstrijden!#REF!="Nee",0,IF(Wedstrijden!#REF!="Ja",1,""))</f>
        <v>#REF!</v>
      </c>
      <c r="J1351" s="17" t="e">
        <f>IF(Wedstrijden!#REF!&lt;&gt;"",Wedstrijden!#REF!,"")</f>
        <v>#REF!</v>
      </c>
      <c r="W1351" s="18"/>
      <c r="AE1351" s="18"/>
      <c r="AN1351" s="18"/>
      <c r="AU1351" s="18"/>
      <c r="BA1351" s="18"/>
      <c r="BE1351" s="18"/>
      <c r="BJ1351" s="17" t="str">
        <f>IF(COUNTA(Wedstrijden!O1172:Y1172)&lt;&gt;0,1,"")</f>
        <v/>
      </c>
      <c r="BK1351" s="17" t="str">
        <f t="shared" si="126"/>
        <v/>
      </c>
      <c r="BL1351" s="17" t="str">
        <f>IF(Wedstrijden!O1172="x","AA","")</f>
        <v/>
      </c>
      <c r="BM1351" s="17" t="str">
        <f>IF(Wedstrijden!P1172="x","A","")</f>
        <v/>
      </c>
      <c r="BN1351" s="17" t="str">
        <f>IF(Wedstrijden!Q1172="x","B1","")</f>
        <v/>
      </c>
      <c r="BO1351" s="17" t="e">
        <f>IF(Wedstrijden!#REF!="x","BB","")</f>
        <v>#REF!</v>
      </c>
      <c r="BP1351" s="17" t="str">
        <f>IF(Wedstrijden!S1172="x","B","")</f>
        <v/>
      </c>
      <c r="BQ1351" s="17" t="str">
        <f>IF(Wedstrijden!T1172="x","L1","")</f>
        <v/>
      </c>
      <c r="BR1351" s="17" t="str">
        <f>IF(Wedstrijden!U1172="x","L2","")</f>
        <v/>
      </c>
      <c r="BS1351" s="17" t="str">
        <f>IF(Wedstrijden!V1172="x","M1","")</f>
        <v/>
      </c>
      <c r="BT1351" s="17" t="str">
        <f>IF(Wedstrijden!W1172="x","M2","")</f>
        <v/>
      </c>
      <c r="BU1351" s="17" t="str">
        <f>IF(Wedstrijden!X1172="x","Z1","")</f>
        <v/>
      </c>
      <c r="BV1351" s="17" t="str">
        <f>IF(Wedstrijden!Y1172="x","Z2","")</f>
        <v/>
      </c>
      <c r="BW1351" s="17" t="str">
        <f>IF(COUNTA(Wedstrijden!F1172:N1172)&lt;&gt;0,1,"")</f>
        <v/>
      </c>
      <c r="BX1351" s="17" t="str">
        <f t="shared" si="127"/>
        <v/>
      </c>
      <c r="BY1351" s="17" t="str">
        <f>IF(Wedstrijden!F1172="x","BB","")</f>
        <v/>
      </c>
      <c r="BZ1351" s="17" t="str">
        <f>IF(Wedstrijden!G1172="x","B","")</f>
        <v/>
      </c>
      <c r="CA1351" s="17" t="str">
        <f>IF(Wedstrijden!H1172="x","L1","")</f>
        <v/>
      </c>
      <c r="CB1351" s="17" t="str">
        <f>IF(Wedstrijden!I1172="x","L2","")</f>
        <v/>
      </c>
      <c r="CC1351" s="17" t="str">
        <f>IF(Wedstrijden!J1172="x","M1","")</f>
        <v/>
      </c>
      <c r="CD1351" s="17" t="str">
        <f>IF(Wedstrijden!K1172="x","M2","")</f>
        <v/>
      </c>
      <c r="CE1351" s="17" t="str">
        <f>IF(Wedstrijden!L1172="x","Z1","")</f>
        <v/>
      </c>
      <c r="CF1351" s="17" t="str">
        <f>IF(Wedstrijden!M1172="x","Z2","")</f>
        <v/>
      </c>
      <c r="CG1351" s="17" t="str">
        <f>IF(Wedstrijden!N1172="x","ZZL","")</f>
        <v/>
      </c>
      <c r="CL1351" s="17" t="str">
        <f>IF(COUNTA(Wedstrijden!AG1172:AN1172)&lt;&gt;0,2,"")</f>
        <v/>
      </c>
      <c r="CM1351" s="17" t="str">
        <f t="shared" si="128"/>
        <v/>
      </c>
      <c r="CN1351" s="17" t="str">
        <f>IF(Wedstrijden!AG1172="x","AA","")</f>
        <v/>
      </c>
      <c r="CO1351" s="17" t="str">
        <f>IF(Wedstrijden!AH1172="x","A","")</f>
        <v/>
      </c>
      <c r="CP1351" s="17" t="str">
        <f>IF(Wedstrijden!AI1172="x","BB","")</f>
        <v/>
      </c>
      <c r="CQ1351" s="17" t="str">
        <f>IF(Wedstrijden!AJ1172="x","B","")</f>
        <v/>
      </c>
      <c r="CR1351" s="17" t="str">
        <f>IF(Wedstrijden!AK1172="x","L","")</f>
        <v/>
      </c>
      <c r="CS1351" s="17" t="str">
        <f>IF(Wedstrijden!AL1172="x","M","")</f>
        <v/>
      </c>
      <c r="CT1351" s="17" t="str">
        <f>IF(Wedstrijden!AM1172="x","Z","")</f>
        <v/>
      </c>
      <c r="CU1351" s="17" t="str">
        <f>IF(Wedstrijden!AN1172="x","ZZ","")</f>
        <v/>
      </c>
      <c r="CV1351" s="17" t="str">
        <f>IF(COUNTA(Wedstrijden!Z1172:AF1172)&lt;&gt;0,2,"")</f>
        <v/>
      </c>
      <c r="CW1351" s="17" t="str">
        <f t="shared" si="129"/>
        <v/>
      </c>
      <c r="CX1351" s="17" t="str">
        <f>IF(Wedstrijden!Z1172="x","BB","")</f>
        <v/>
      </c>
      <c r="CY1351" s="17" t="str">
        <f>IF(Wedstrijden!AA1172="x","B","")</f>
        <v/>
      </c>
      <c r="CZ1351" s="17" t="str">
        <f>IF(Wedstrijden!AB1172="x","L","")</f>
        <v/>
      </c>
      <c r="DA1351" s="17" t="str">
        <f>IF(Wedstrijden!AC1172="x","M","")</f>
        <v/>
      </c>
      <c r="DB1351" s="17" t="str">
        <f>IF(Wedstrijden!AD1172="x","Z","")</f>
        <v/>
      </c>
      <c r="DC1351" s="17" t="str">
        <f>IF(Wedstrijden!AE1172="x","ZZ","")</f>
        <v/>
      </c>
      <c r="DD1351" s="17" t="str">
        <f>IF(Wedstrijden!AF1172="x","1.40","")</f>
        <v/>
      </c>
      <c r="DE1351" s="17" t="str">
        <f>IF(COUNTA(Wedstrijden!AP1172:AR1172)&lt;&gt;0,6,"")</f>
        <v/>
      </c>
      <c r="DF1351" s="17" t="str">
        <f t="shared" si="130"/>
        <v/>
      </c>
      <c r="DG1351" s="17" t="str">
        <f>IF(Wedstrijden!AP1172="x","L","")</f>
        <v/>
      </c>
      <c r="DH1351" s="17" t="str">
        <f>IF(Wedstrijden!AQ1172="x","M","")</f>
        <v/>
      </c>
      <c r="DI1351" s="17" t="str">
        <f>IF(Wedstrijden!AR1172="x","Z","")</f>
        <v/>
      </c>
      <c r="DJ1351" s="17" t="str">
        <f>IF(Wedstrijden!AS1172="x","Z","")</f>
        <v/>
      </c>
      <c r="DK1351" s="17" t="str">
        <f>IF(COUNTA(Wedstrijden!AU1172:AW1172)&lt;&gt;0,6,"")</f>
        <v/>
      </c>
      <c r="DL1351" s="17" t="str">
        <f t="shared" si="131"/>
        <v/>
      </c>
      <c r="DM1351" s="17" t="str">
        <f>IF(Wedstrijden!AU1172="x","L","")</f>
        <v/>
      </c>
      <c r="DN1351" s="17" t="str">
        <f>IF(Wedstrijden!AV1172="x","M","")</f>
        <v/>
      </c>
      <c r="DO1351" s="17" t="str">
        <f>IF(Wedstrijden!AW1172="x","Z","")</f>
        <v/>
      </c>
      <c r="DP1351" s="17" t="str">
        <f>IF(Wedstrijden!AX1172="x","Z","")</f>
        <v/>
      </c>
    </row>
    <row r="1352" spans="1:120" ht="14.4" x14ac:dyDescent="0.3">
      <c r="A1352" s="21">
        <f>Wedstrijden!A1173</f>
        <v>0</v>
      </c>
      <c r="B1352" s="17" t="str">
        <f>IFERROR(VLOOKUP(Wedstrijden!#REF!,#REF!,2,FALSE),"")</f>
        <v/>
      </c>
      <c r="C1352" s="17" t="e">
        <f>Wedstrijden!#REF!</f>
        <v>#REF!</v>
      </c>
      <c r="D1352" s="17" t="str">
        <f>IFERROR(VLOOKUP(Wedstrijden!#REF!,#REF!,2,FALSE),"")</f>
        <v/>
      </c>
      <c r="E1352" s="17" t="str">
        <f>IFERROR(VLOOKUP(Wedstrijden!#REF!,#REF!,5,FALSE),"")</f>
        <v/>
      </c>
      <c r="F1352" s="17" t="e">
        <f>IF(Wedstrijden!#REF!&lt;&gt;"",Wedstrijden!#REF!,"")</f>
        <v>#REF!</v>
      </c>
      <c r="G1352" s="17" t="e">
        <f>IF(Wedstrijden!#REF!="Indoor",1,0)</f>
        <v>#REF!</v>
      </c>
      <c r="H1352" s="17" t="e">
        <f>Wedstrijden!#REF!</f>
        <v>#REF!</v>
      </c>
      <c r="I1352" s="17" t="e">
        <f>IF(Wedstrijden!#REF!="Nee",0,IF(Wedstrijden!#REF!="Ja",1,""))</f>
        <v>#REF!</v>
      </c>
      <c r="J1352" s="17" t="e">
        <f>IF(Wedstrijden!#REF!&lt;&gt;"",Wedstrijden!#REF!,"")</f>
        <v>#REF!</v>
      </c>
      <c r="W1352" s="18"/>
      <c r="AE1352" s="18"/>
      <c r="AN1352" s="18"/>
      <c r="AU1352" s="18"/>
      <c r="BA1352" s="18"/>
      <c r="BE1352" s="18"/>
      <c r="BJ1352" s="17" t="str">
        <f>IF(COUNTA(Wedstrijden!O1173:Y1173)&lt;&gt;0,1,"")</f>
        <v/>
      </c>
      <c r="BK1352" s="17" t="str">
        <f t="shared" si="126"/>
        <v/>
      </c>
      <c r="BL1352" s="17" t="str">
        <f>IF(Wedstrijden!O1173="x","AA","")</f>
        <v/>
      </c>
      <c r="BM1352" s="17" t="str">
        <f>IF(Wedstrijden!P1173="x","A","")</f>
        <v/>
      </c>
      <c r="BN1352" s="17" t="str">
        <f>IF(Wedstrijden!Q1173="x","B1","")</f>
        <v/>
      </c>
      <c r="BO1352" s="17" t="e">
        <f>IF(Wedstrijden!#REF!="x","BB","")</f>
        <v>#REF!</v>
      </c>
      <c r="BP1352" s="17" t="str">
        <f>IF(Wedstrijden!S1173="x","B","")</f>
        <v/>
      </c>
      <c r="BQ1352" s="17" t="str">
        <f>IF(Wedstrijden!T1173="x","L1","")</f>
        <v/>
      </c>
      <c r="BR1352" s="17" t="str">
        <f>IF(Wedstrijden!U1173="x","L2","")</f>
        <v/>
      </c>
      <c r="BS1352" s="17" t="str">
        <f>IF(Wedstrijden!V1173="x","M1","")</f>
        <v/>
      </c>
      <c r="BT1352" s="17" t="str">
        <f>IF(Wedstrijden!W1173="x","M2","")</f>
        <v/>
      </c>
      <c r="BU1352" s="17" t="str">
        <f>IF(Wedstrijden!X1173="x","Z1","")</f>
        <v/>
      </c>
      <c r="BV1352" s="17" t="str">
        <f>IF(Wedstrijden!Y1173="x","Z2","")</f>
        <v/>
      </c>
      <c r="BW1352" s="17" t="str">
        <f>IF(COUNTA(Wedstrijden!F1173:N1173)&lt;&gt;0,1,"")</f>
        <v/>
      </c>
      <c r="BX1352" s="17" t="str">
        <f t="shared" si="127"/>
        <v/>
      </c>
      <c r="BY1352" s="17" t="str">
        <f>IF(Wedstrijden!F1173="x","BB","")</f>
        <v/>
      </c>
      <c r="BZ1352" s="17" t="str">
        <f>IF(Wedstrijden!G1173="x","B","")</f>
        <v/>
      </c>
      <c r="CA1352" s="17" t="str">
        <f>IF(Wedstrijden!H1173="x","L1","")</f>
        <v/>
      </c>
      <c r="CB1352" s="17" t="str">
        <f>IF(Wedstrijden!I1173="x","L2","")</f>
        <v/>
      </c>
      <c r="CC1352" s="17" t="str">
        <f>IF(Wedstrijden!J1173="x","M1","")</f>
        <v/>
      </c>
      <c r="CD1352" s="17" t="str">
        <f>IF(Wedstrijden!K1173="x","M2","")</f>
        <v/>
      </c>
      <c r="CE1352" s="17" t="str">
        <f>IF(Wedstrijden!L1173="x","Z1","")</f>
        <v/>
      </c>
      <c r="CF1352" s="17" t="str">
        <f>IF(Wedstrijden!M1173="x","Z2","")</f>
        <v/>
      </c>
      <c r="CG1352" s="17" t="str">
        <f>IF(Wedstrijden!N1173="x","ZZL","")</f>
        <v/>
      </c>
      <c r="CL1352" s="17" t="str">
        <f>IF(COUNTA(Wedstrijden!AG1173:AN1173)&lt;&gt;0,2,"")</f>
        <v/>
      </c>
      <c r="CM1352" s="17" t="str">
        <f t="shared" si="128"/>
        <v/>
      </c>
      <c r="CN1352" s="17" t="str">
        <f>IF(Wedstrijden!AG1173="x","AA","")</f>
        <v/>
      </c>
      <c r="CO1352" s="17" t="str">
        <f>IF(Wedstrijden!AH1173="x","A","")</f>
        <v/>
      </c>
      <c r="CP1352" s="17" t="str">
        <f>IF(Wedstrijden!AI1173="x","BB","")</f>
        <v/>
      </c>
      <c r="CQ1352" s="17" t="str">
        <f>IF(Wedstrijden!AJ1173="x","B","")</f>
        <v/>
      </c>
      <c r="CR1352" s="17" t="str">
        <f>IF(Wedstrijden!AK1173="x","L","")</f>
        <v/>
      </c>
      <c r="CS1352" s="17" t="str">
        <f>IF(Wedstrijden!AL1173="x","M","")</f>
        <v/>
      </c>
      <c r="CT1352" s="17" t="str">
        <f>IF(Wedstrijden!AM1173="x","Z","")</f>
        <v/>
      </c>
      <c r="CU1352" s="17" t="str">
        <f>IF(Wedstrijden!AN1173="x","ZZ","")</f>
        <v/>
      </c>
      <c r="CV1352" s="17" t="str">
        <f>IF(COUNTA(Wedstrijden!Z1173:AF1173)&lt;&gt;0,2,"")</f>
        <v/>
      </c>
      <c r="CW1352" s="17" t="str">
        <f t="shared" si="129"/>
        <v/>
      </c>
      <c r="CX1352" s="17" t="str">
        <f>IF(Wedstrijden!Z1173="x","BB","")</f>
        <v/>
      </c>
      <c r="CY1352" s="17" t="str">
        <f>IF(Wedstrijden!AA1173="x","B","")</f>
        <v/>
      </c>
      <c r="CZ1352" s="17" t="str">
        <f>IF(Wedstrijden!AB1173="x","L","")</f>
        <v/>
      </c>
      <c r="DA1352" s="17" t="str">
        <f>IF(Wedstrijden!AC1173="x","M","")</f>
        <v/>
      </c>
      <c r="DB1352" s="17" t="str">
        <f>IF(Wedstrijden!AD1173="x","Z","")</f>
        <v/>
      </c>
      <c r="DC1352" s="17" t="str">
        <f>IF(Wedstrijden!AE1173="x","ZZ","")</f>
        <v/>
      </c>
      <c r="DD1352" s="17" t="str">
        <f>IF(Wedstrijden!AF1173="x","1.40","")</f>
        <v/>
      </c>
      <c r="DE1352" s="17" t="str">
        <f>IF(COUNTA(Wedstrijden!AP1173:AR1173)&lt;&gt;0,6,"")</f>
        <v/>
      </c>
      <c r="DF1352" s="17" t="str">
        <f t="shared" si="130"/>
        <v/>
      </c>
      <c r="DG1352" s="17" t="str">
        <f>IF(Wedstrijden!AP1173="x","L","")</f>
        <v/>
      </c>
      <c r="DH1352" s="17" t="str">
        <f>IF(Wedstrijden!AQ1173="x","M","")</f>
        <v/>
      </c>
      <c r="DI1352" s="17" t="str">
        <f>IF(Wedstrijden!AR1173="x","Z","")</f>
        <v/>
      </c>
      <c r="DJ1352" s="17" t="str">
        <f>IF(Wedstrijden!AS1173="x","Z","")</f>
        <v/>
      </c>
      <c r="DK1352" s="17" t="str">
        <f>IF(COUNTA(Wedstrijden!AU1173:AW1173)&lt;&gt;0,6,"")</f>
        <v/>
      </c>
      <c r="DL1352" s="17" t="str">
        <f t="shared" si="131"/>
        <v/>
      </c>
      <c r="DM1352" s="17" t="str">
        <f>IF(Wedstrijden!AU1173="x","L","")</f>
        <v/>
      </c>
      <c r="DN1352" s="17" t="str">
        <f>IF(Wedstrijden!AV1173="x","M","")</f>
        <v/>
      </c>
      <c r="DO1352" s="17" t="str">
        <f>IF(Wedstrijden!AW1173="x","Z","")</f>
        <v/>
      </c>
      <c r="DP1352" s="17" t="str">
        <f>IF(Wedstrijden!AX1173="x","Z","")</f>
        <v/>
      </c>
    </row>
    <row r="1353" spans="1:120" ht="14.4" x14ac:dyDescent="0.3">
      <c r="A1353" s="21">
        <f>Wedstrijden!A1174</f>
        <v>0</v>
      </c>
      <c r="B1353" s="17" t="str">
        <f>IFERROR(VLOOKUP(Wedstrijden!#REF!,#REF!,2,FALSE),"")</f>
        <v/>
      </c>
      <c r="C1353" s="17" t="e">
        <f>Wedstrijden!#REF!</f>
        <v>#REF!</v>
      </c>
      <c r="D1353" s="17" t="str">
        <f>IFERROR(VLOOKUP(Wedstrijden!#REF!,#REF!,2,FALSE),"")</f>
        <v/>
      </c>
      <c r="E1353" s="17" t="str">
        <f>IFERROR(VLOOKUP(Wedstrijden!#REF!,#REF!,5,FALSE),"")</f>
        <v/>
      </c>
      <c r="F1353" s="17" t="e">
        <f>IF(Wedstrijden!#REF!&lt;&gt;"",Wedstrijden!#REF!,"")</f>
        <v>#REF!</v>
      </c>
      <c r="G1353" s="17" t="e">
        <f>IF(Wedstrijden!#REF!="Indoor",1,0)</f>
        <v>#REF!</v>
      </c>
      <c r="H1353" s="17" t="e">
        <f>Wedstrijden!#REF!</f>
        <v>#REF!</v>
      </c>
      <c r="I1353" s="17" t="e">
        <f>IF(Wedstrijden!#REF!="Nee",0,IF(Wedstrijden!#REF!="Ja",1,""))</f>
        <v>#REF!</v>
      </c>
      <c r="J1353" s="17" t="e">
        <f>IF(Wedstrijden!#REF!&lt;&gt;"",Wedstrijden!#REF!,"")</f>
        <v>#REF!</v>
      </c>
      <c r="W1353" s="18"/>
      <c r="AE1353" s="18"/>
      <c r="AN1353" s="18"/>
      <c r="AU1353" s="18"/>
      <c r="BA1353" s="18"/>
      <c r="BE1353" s="18"/>
      <c r="BJ1353" s="17" t="str">
        <f>IF(COUNTA(Wedstrijden!O1174:Y1174)&lt;&gt;0,1,"")</f>
        <v/>
      </c>
      <c r="BK1353" s="17" t="str">
        <f t="shared" si="126"/>
        <v/>
      </c>
      <c r="BL1353" s="17" t="str">
        <f>IF(Wedstrijden!O1174="x","AA","")</f>
        <v/>
      </c>
      <c r="BM1353" s="17" t="str">
        <f>IF(Wedstrijden!P1174="x","A","")</f>
        <v/>
      </c>
      <c r="BN1353" s="17" t="str">
        <f>IF(Wedstrijden!Q1174="x","B1","")</f>
        <v/>
      </c>
      <c r="BO1353" s="17" t="e">
        <f>IF(Wedstrijden!#REF!="x","BB","")</f>
        <v>#REF!</v>
      </c>
      <c r="BP1353" s="17" t="str">
        <f>IF(Wedstrijden!S1174="x","B","")</f>
        <v/>
      </c>
      <c r="BQ1353" s="17" t="str">
        <f>IF(Wedstrijden!T1174="x","L1","")</f>
        <v/>
      </c>
      <c r="BR1353" s="17" t="str">
        <f>IF(Wedstrijden!U1174="x","L2","")</f>
        <v/>
      </c>
      <c r="BS1353" s="17" t="str">
        <f>IF(Wedstrijden!V1174="x","M1","")</f>
        <v/>
      </c>
      <c r="BT1353" s="17" t="str">
        <f>IF(Wedstrijden!W1174="x","M2","")</f>
        <v/>
      </c>
      <c r="BU1353" s="17" t="str">
        <f>IF(Wedstrijden!X1174="x","Z1","")</f>
        <v/>
      </c>
      <c r="BV1353" s="17" t="str">
        <f>IF(Wedstrijden!Y1174="x","Z2","")</f>
        <v/>
      </c>
      <c r="BW1353" s="17" t="str">
        <f>IF(COUNTA(Wedstrijden!F1174:N1174)&lt;&gt;0,1,"")</f>
        <v/>
      </c>
      <c r="BX1353" s="17" t="str">
        <f t="shared" si="127"/>
        <v/>
      </c>
      <c r="BY1353" s="17" t="str">
        <f>IF(Wedstrijden!F1174="x","BB","")</f>
        <v/>
      </c>
      <c r="BZ1353" s="17" t="str">
        <f>IF(Wedstrijden!G1174="x","B","")</f>
        <v/>
      </c>
      <c r="CA1353" s="17" t="str">
        <f>IF(Wedstrijden!H1174="x","L1","")</f>
        <v/>
      </c>
      <c r="CB1353" s="17" t="str">
        <f>IF(Wedstrijden!I1174="x","L2","")</f>
        <v/>
      </c>
      <c r="CC1353" s="17" t="str">
        <f>IF(Wedstrijden!J1174="x","M1","")</f>
        <v/>
      </c>
      <c r="CD1353" s="17" t="str">
        <f>IF(Wedstrijden!K1174="x","M2","")</f>
        <v/>
      </c>
      <c r="CE1353" s="17" t="str">
        <f>IF(Wedstrijden!L1174="x","Z1","")</f>
        <v/>
      </c>
      <c r="CF1353" s="17" t="str">
        <f>IF(Wedstrijden!M1174="x","Z2","")</f>
        <v/>
      </c>
      <c r="CG1353" s="17" t="str">
        <f>IF(Wedstrijden!N1174="x","ZZL","")</f>
        <v/>
      </c>
      <c r="CL1353" s="17" t="str">
        <f>IF(COUNTA(Wedstrijden!AG1174:AN1174)&lt;&gt;0,2,"")</f>
        <v/>
      </c>
      <c r="CM1353" s="17" t="str">
        <f t="shared" si="128"/>
        <v/>
      </c>
      <c r="CN1353" s="17" t="str">
        <f>IF(Wedstrijden!AG1174="x","AA","")</f>
        <v/>
      </c>
      <c r="CO1353" s="17" t="str">
        <f>IF(Wedstrijden!AH1174="x","A","")</f>
        <v/>
      </c>
      <c r="CP1353" s="17" t="str">
        <f>IF(Wedstrijden!AI1174="x","BB","")</f>
        <v/>
      </c>
      <c r="CQ1353" s="17" t="str">
        <f>IF(Wedstrijden!AJ1174="x","B","")</f>
        <v/>
      </c>
      <c r="CR1353" s="17" t="str">
        <f>IF(Wedstrijden!AK1174="x","L","")</f>
        <v/>
      </c>
      <c r="CS1353" s="17" t="str">
        <f>IF(Wedstrijden!AL1174="x","M","")</f>
        <v/>
      </c>
      <c r="CT1353" s="17" t="str">
        <f>IF(Wedstrijden!AM1174="x","Z","")</f>
        <v/>
      </c>
      <c r="CU1353" s="17" t="str">
        <f>IF(Wedstrijden!AN1174="x","ZZ","")</f>
        <v/>
      </c>
      <c r="CV1353" s="17" t="str">
        <f>IF(COUNTA(Wedstrijden!Z1174:AF1174)&lt;&gt;0,2,"")</f>
        <v/>
      </c>
      <c r="CW1353" s="17" t="str">
        <f t="shared" si="129"/>
        <v/>
      </c>
      <c r="CX1353" s="17" t="str">
        <f>IF(Wedstrijden!Z1174="x","BB","")</f>
        <v/>
      </c>
      <c r="CY1353" s="17" t="str">
        <f>IF(Wedstrijden!AA1174="x","B","")</f>
        <v/>
      </c>
      <c r="CZ1353" s="17" t="str">
        <f>IF(Wedstrijden!AB1174="x","L","")</f>
        <v/>
      </c>
      <c r="DA1353" s="17" t="str">
        <f>IF(Wedstrijden!AC1174="x","M","")</f>
        <v/>
      </c>
      <c r="DB1353" s="17" t="str">
        <f>IF(Wedstrijden!AD1174="x","Z","")</f>
        <v/>
      </c>
      <c r="DC1353" s="17" t="str">
        <f>IF(Wedstrijden!AE1174="x","ZZ","")</f>
        <v/>
      </c>
      <c r="DD1353" s="17" t="str">
        <f>IF(Wedstrijden!AF1174="x","1.40","")</f>
        <v/>
      </c>
      <c r="DE1353" s="17" t="str">
        <f>IF(COUNTA(Wedstrijden!AP1174:AR1174)&lt;&gt;0,6,"")</f>
        <v/>
      </c>
      <c r="DF1353" s="17" t="str">
        <f t="shared" si="130"/>
        <v/>
      </c>
      <c r="DG1353" s="17" t="str">
        <f>IF(Wedstrijden!AP1174="x","L","")</f>
        <v/>
      </c>
      <c r="DH1353" s="17" t="str">
        <f>IF(Wedstrijden!AQ1174="x","M","")</f>
        <v/>
      </c>
      <c r="DI1353" s="17" t="str">
        <f>IF(Wedstrijden!AR1174="x","Z","")</f>
        <v/>
      </c>
      <c r="DJ1353" s="17" t="str">
        <f>IF(Wedstrijden!AS1174="x","Z","")</f>
        <v/>
      </c>
      <c r="DK1353" s="17" t="str">
        <f>IF(COUNTA(Wedstrijden!AU1174:AW1174)&lt;&gt;0,6,"")</f>
        <v/>
      </c>
      <c r="DL1353" s="17" t="str">
        <f t="shared" si="131"/>
        <v/>
      </c>
      <c r="DM1353" s="17" t="str">
        <f>IF(Wedstrijden!AU1174="x","L","")</f>
        <v/>
      </c>
      <c r="DN1353" s="17" t="str">
        <f>IF(Wedstrijden!AV1174="x","M","")</f>
        <v/>
      </c>
      <c r="DO1353" s="17" t="str">
        <f>IF(Wedstrijden!AW1174="x","Z","")</f>
        <v/>
      </c>
      <c r="DP1353" s="17" t="str">
        <f>IF(Wedstrijden!AX1174="x","Z","")</f>
        <v/>
      </c>
    </row>
    <row r="1354" spans="1:120" ht="14.4" x14ac:dyDescent="0.3">
      <c r="A1354" s="21">
        <f>Wedstrijden!A1175</f>
        <v>0</v>
      </c>
      <c r="B1354" s="17" t="str">
        <f>IFERROR(VLOOKUP(Wedstrijden!#REF!,#REF!,2,FALSE),"")</f>
        <v/>
      </c>
      <c r="C1354" s="17" t="e">
        <f>Wedstrijden!#REF!</f>
        <v>#REF!</v>
      </c>
      <c r="D1354" s="17" t="str">
        <f>IFERROR(VLOOKUP(Wedstrijden!#REF!,#REF!,2,FALSE),"")</f>
        <v/>
      </c>
      <c r="E1354" s="17" t="str">
        <f>IFERROR(VLOOKUP(Wedstrijden!#REF!,#REF!,5,FALSE),"")</f>
        <v/>
      </c>
      <c r="F1354" s="17" t="e">
        <f>IF(Wedstrijden!#REF!&lt;&gt;"",Wedstrijden!#REF!,"")</f>
        <v>#REF!</v>
      </c>
      <c r="G1354" s="17" t="e">
        <f>IF(Wedstrijden!#REF!="Indoor",1,0)</f>
        <v>#REF!</v>
      </c>
      <c r="H1354" s="17" t="e">
        <f>Wedstrijden!#REF!</f>
        <v>#REF!</v>
      </c>
      <c r="I1354" s="17" t="e">
        <f>IF(Wedstrijden!#REF!="Nee",0,IF(Wedstrijden!#REF!="Ja",1,""))</f>
        <v>#REF!</v>
      </c>
      <c r="J1354" s="17" t="e">
        <f>IF(Wedstrijden!#REF!&lt;&gt;"",Wedstrijden!#REF!,"")</f>
        <v>#REF!</v>
      </c>
      <c r="W1354" s="18"/>
      <c r="AE1354" s="18"/>
      <c r="AN1354" s="18"/>
      <c r="AU1354" s="18"/>
      <c r="BA1354" s="18"/>
      <c r="BE1354" s="18"/>
      <c r="BJ1354" s="17" t="str">
        <f>IF(COUNTA(Wedstrijden!O1175:Y1175)&lt;&gt;0,1,"")</f>
        <v/>
      </c>
      <c r="BK1354" s="17" t="str">
        <f t="shared" si="126"/>
        <v/>
      </c>
      <c r="BL1354" s="17" t="str">
        <f>IF(Wedstrijden!O1175="x","AA","")</f>
        <v/>
      </c>
      <c r="BM1354" s="17" t="str">
        <f>IF(Wedstrijden!P1175="x","A","")</f>
        <v/>
      </c>
      <c r="BN1354" s="17" t="str">
        <f>IF(Wedstrijden!Q1175="x","B1","")</f>
        <v/>
      </c>
      <c r="BO1354" s="17" t="e">
        <f>IF(Wedstrijden!#REF!="x","BB","")</f>
        <v>#REF!</v>
      </c>
      <c r="BP1354" s="17" t="str">
        <f>IF(Wedstrijden!S1175="x","B","")</f>
        <v/>
      </c>
      <c r="BQ1354" s="17" t="str">
        <f>IF(Wedstrijden!T1175="x","L1","")</f>
        <v/>
      </c>
      <c r="BR1354" s="17" t="str">
        <f>IF(Wedstrijden!U1175="x","L2","")</f>
        <v/>
      </c>
      <c r="BS1354" s="17" t="str">
        <f>IF(Wedstrijden!V1175="x","M1","")</f>
        <v/>
      </c>
      <c r="BT1354" s="17" t="str">
        <f>IF(Wedstrijden!W1175="x","M2","")</f>
        <v/>
      </c>
      <c r="BU1354" s="17" t="str">
        <f>IF(Wedstrijden!X1175="x","Z1","")</f>
        <v/>
      </c>
      <c r="BV1354" s="17" t="str">
        <f>IF(Wedstrijden!Y1175="x","Z2","")</f>
        <v/>
      </c>
      <c r="BW1354" s="17" t="str">
        <f>IF(COUNTA(Wedstrijden!F1175:N1175)&lt;&gt;0,1,"")</f>
        <v/>
      </c>
      <c r="BX1354" s="17" t="str">
        <f t="shared" si="127"/>
        <v/>
      </c>
      <c r="BY1354" s="17" t="str">
        <f>IF(Wedstrijden!F1175="x","BB","")</f>
        <v/>
      </c>
      <c r="BZ1354" s="17" t="str">
        <f>IF(Wedstrijden!G1175="x","B","")</f>
        <v/>
      </c>
      <c r="CA1354" s="17" t="str">
        <f>IF(Wedstrijden!H1175="x","L1","")</f>
        <v/>
      </c>
      <c r="CB1354" s="17" t="str">
        <f>IF(Wedstrijden!I1175="x","L2","")</f>
        <v/>
      </c>
      <c r="CC1354" s="17" t="str">
        <f>IF(Wedstrijden!J1175="x","M1","")</f>
        <v/>
      </c>
      <c r="CD1354" s="17" t="str">
        <f>IF(Wedstrijden!K1175="x","M2","")</f>
        <v/>
      </c>
      <c r="CE1354" s="17" t="str">
        <f>IF(Wedstrijden!L1175="x","Z1","")</f>
        <v/>
      </c>
      <c r="CF1354" s="17" t="str">
        <f>IF(Wedstrijden!M1175="x","Z2","")</f>
        <v/>
      </c>
      <c r="CG1354" s="17" t="str">
        <f>IF(Wedstrijden!N1175="x","ZZL","")</f>
        <v/>
      </c>
      <c r="CL1354" s="17" t="str">
        <f>IF(COUNTA(Wedstrijden!AG1175:AN1175)&lt;&gt;0,2,"")</f>
        <v/>
      </c>
      <c r="CM1354" s="17" t="str">
        <f t="shared" si="128"/>
        <v/>
      </c>
      <c r="CN1354" s="17" t="str">
        <f>IF(Wedstrijden!AG1175="x","AA","")</f>
        <v/>
      </c>
      <c r="CO1354" s="17" t="str">
        <f>IF(Wedstrijden!AH1175="x","A","")</f>
        <v/>
      </c>
      <c r="CP1354" s="17" t="str">
        <f>IF(Wedstrijden!AI1175="x","BB","")</f>
        <v/>
      </c>
      <c r="CQ1354" s="17" t="str">
        <f>IF(Wedstrijden!AJ1175="x","B","")</f>
        <v/>
      </c>
      <c r="CR1354" s="17" t="str">
        <f>IF(Wedstrijden!AK1175="x","L","")</f>
        <v/>
      </c>
      <c r="CS1354" s="17" t="str">
        <f>IF(Wedstrijden!AL1175="x","M","")</f>
        <v/>
      </c>
      <c r="CT1354" s="17" t="str">
        <f>IF(Wedstrijden!AM1175="x","Z","")</f>
        <v/>
      </c>
      <c r="CU1354" s="17" t="str">
        <f>IF(Wedstrijden!AN1175="x","ZZ","")</f>
        <v/>
      </c>
      <c r="CV1354" s="17" t="str">
        <f>IF(COUNTA(Wedstrijden!Z1175:AF1175)&lt;&gt;0,2,"")</f>
        <v/>
      </c>
      <c r="CW1354" s="17" t="str">
        <f t="shared" si="129"/>
        <v/>
      </c>
      <c r="CX1354" s="17" t="str">
        <f>IF(Wedstrijden!Z1175="x","BB","")</f>
        <v/>
      </c>
      <c r="CY1354" s="17" t="str">
        <f>IF(Wedstrijden!AA1175="x","B","")</f>
        <v/>
      </c>
      <c r="CZ1354" s="17" t="str">
        <f>IF(Wedstrijden!AB1175="x","L","")</f>
        <v/>
      </c>
      <c r="DA1354" s="17" t="str">
        <f>IF(Wedstrijden!AC1175="x","M","")</f>
        <v/>
      </c>
      <c r="DB1354" s="17" t="str">
        <f>IF(Wedstrijden!AD1175="x","Z","")</f>
        <v/>
      </c>
      <c r="DC1354" s="17" t="str">
        <f>IF(Wedstrijden!AE1175="x","ZZ","")</f>
        <v/>
      </c>
      <c r="DD1354" s="17" t="str">
        <f>IF(Wedstrijden!AF1175="x","1.40","")</f>
        <v/>
      </c>
      <c r="DE1354" s="17" t="str">
        <f>IF(COUNTA(Wedstrijden!AP1175:AR1175)&lt;&gt;0,6,"")</f>
        <v/>
      </c>
      <c r="DF1354" s="17" t="str">
        <f t="shared" si="130"/>
        <v/>
      </c>
      <c r="DG1354" s="17" t="str">
        <f>IF(Wedstrijden!AP1175="x","L","")</f>
        <v/>
      </c>
      <c r="DH1354" s="17" t="str">
        <f>IF(Wedstrijden!AQ1175="x","M","")</f>
        <v/>
      </c>
      <c r="DI1354" s="17" t="str">
        <f>IF(Wedstrijden!AR1175="x","Z","")</f>
        <v/>
      </c>
      <c r="DJ1354" s="17" t="str">
        <f>IF(Wedstrijden!AS1175="x","Z","")</f>
        <v/>
      </c>
      <c r="DK1354" s="17" t="str">
        <f>IF(COUNTA(Wedstrijden!AU1175:AW1175)&lt;&gt;0,6,"")</f>
        <v/>
      </c>
      <c r="DL1354" s="17" t="str">
        <f t="shared" si="131"/>
        <v/>
      </c>
      <c r="DM1354" s="17" t="str">
        <f>IF(Wedstrijden!AU1175="x","L","")</f>
        <v/>
      </c>
      <c r="DN1354" s="17" t="str">
        <f>IF(Wedstrijden!AV1175="x","M","")</f>
        <v/>
      </c>
      <c r="DO1354" s="17" t="str">
        <f>IF(Wedstrijden!AW1175="x","Z","")</f>
        <v/>
      </c>
      <c r="DP1354" s="17" t="str">
        <f>IF(Wedstrijden!AX1175="x","Z","")</f>
        <v/>
      </c>
    </row>
    <row r="1355" spans="1:120" ht="14.4" x14ac:dyDescent="0.3">
      <c r="A1355" s="21">
        <f>Wedstrijden!A1176</f>
        <v>0</v>
      </c>
      <c r="B1355" s="17" t="str">
        <f>IFERROR(VLOOKUP(Wedstrijden!#REF!,#REF!,2,FALSE),"")</f>
        <v/>
      </c>
      <c r="C1355" s="17" t="e">
        <f>Wedstrijden!#REF!</f>
        <v>#REF!</v>
      </c>
      <c r="D1355" s="17" t="str">
        <f>IFERROR(VLOOKUP(Wedstrijden!#REF!,#REF!,2,FALSE),"")</f>
        <v/>
      </c>
      <c r="E1355" s="17" t="str">
        <f>IFERROR(VLOOKUP(Wedstrijden!#REF!,#REF!,5,FALSE),"")</f>
        <v/>
      </c>
      <c r="F1355" s="17" t="e">
        <f>IF(Wedstrijden!#REF!&lt;&gt;"",Wedstrijden!#REF!,"")</f>
        <v>#REF!</v>
      </c>
      <c r="G1355" s="17" t="e">
        <f>IF(Wedstrijden!#REF!="Indoor",1,0)</f>
        <v>#REF!</v>
      </c>
      <c r="H1355" s="17" t="e">
        <f>Wedstrijden!#REF!</f>
        <v>#REF!</v>
      </c>
      <c r="I1355" s="17" t="e">
        <f>IF(Wedstrijden!#REF!="Nee",0,IF(Wedstrijden!#REF!="Ja",1,""))</f>
        <v>#REF!</v>
      </c>
      <c r="J1355" s="17" t="e">
        <f>IF(Wedstrijden!#REF!&lt;&gt;"",Wedstrijden!#REF!,"")</f>
        <v>#REF!</v>
      </c>
      <c r="W1355" s="18"/>
      <c r="AE1355" s="18"/>
      <c r="AN1355" s="18"/>
      <c r="AU1355" s="18"/>
      <c r="BA1355" s="18"/>
      <c r="BE1355" s="18"/>
      <c r="BJ1355" s="17" t="str">
        <f>IF(COUNTA(Wedstrijden!O1176:Y1176)&lt;&gt;0,1,"")</f>
        <v/>
      </c>
      <c r="BK1355" s="17" t="str">
        <f t="shared" si="126"/>
        <v/>
      </c>
      <c r="BL1355" s="17" t="str">
        <f>IF(Wedstrijden!O1176="x","AA","")</f>
        <v/>
      </c>
      <c r="BM1355" s="17" t="str">
        <f>IF(Wedstrijden!P1176="x","A","")</f>
        <v/>
      </c>
      <c r="BN1355" s="17" t="str">
        <f>IF(Wedstrijden!Q1176="x","B1","")</f>
        <v/>
      </c>
      <c r="BO1355" s="17" t="e">
        <f>IF(Wedstrijden!#REF!="x","BB","")</f>
        <v>#REF!</v>
      </c>
      <c r="BP1355" s="17" t="str">
        <f>IF(Wedstrijden!S1176="x","B","")</f>
        <v/>
      </c>
      <c r="BQ1355" s="17" t="str">
        <f>IF(Wedstrijden!T1176="x","L1","")</f>
        <v/>
      </c>
      <c r="BR1355" s="17" t="str">
        <f>IF(Wedstrijden!U1176="x","L2","")</f>
        <v/>
      </c>
      <c r="BS1355" s="17" t="str">
        <f>IF(Wedstrijden!V1176="x","M1","")</f>
        <v/>
      </c>
      <c r="BT1355" s="17" t="str">
        <f>IF(Wedstrijden!W1176="x","M2","")</f>
        <v/>
      </c>
      <c r="BU1355" s="17" t="str">
        <f>IF(Wedstrijden!X1176="x","Z1","")</f>
        <v/>
      </c>
      <c r="BV1355" s="17" t="str">
        <f>IF(Wedstrijden!Y1176="x","Z2","")</f>
        <v/>
      </c>
      <c r="BW1355" s="17" t="str">
        <f>IF(COUNTA(Wedstrijden!F1176:N1176)&lt;&gt;0,1,"")</f>
        <v/>
      </c>
      <c r="BX1355" s="17" t="str">
        <f t="shared" si="127"/>
        <v/>
      </c>
      <c r="BY1355" s="17" t="str">
        <f>IF(Wedstrijden!F1176="x","BB","")</f>
        <v/>
      </c>
      <c r="BZ1355" s="17" t="str">
        <f>IF(Wedstrijden!G1176="x","B","")</f>
        <v/>
      </c>
      <c r="CA1355" s="17" t="str">
        <f>IF(Wedstrijden!H1176="x","L1","")</f>
        <v/>
      </c>
      <c r="CB1355" s="17" t="str">
        <f>IF(Wedstrijden!I1176="x","L2","")</f>
        <v/>
      </c>
      <c r="CC1355" s="17" t="str">
        <f>IF(Wedstrijden!J1176="x","M1","")</f>
        <v/>
      </c>
      <c r="CD1355" s="17" t="str">
        <f>IF(Wedstrijden!K1176="x","M2","")</f>
        <v/>
      </c>
      <c r="CE1355" s="17" t="str">
        <f>IF(Wedstrijden!L1176="x","Z1","")</f>
        <v/>
      </c>
      <c r="CF1355" s="17" t="str">
        <f>IF(Wedstrijden!M1176="x","Z2","")</f>
        <v/>
      </c>
      <c r="CG1355" s="17" t="str">
        <f>IF(Wedstrijden!N1176="x","ZZL","")</f>
        <v/>
      </c>
      <c r="CL1355" s="17" t="str">
        <f>IF(COUNTA(Wedstrijden!AG1176:AN1176)&lt;&gt;0,2,"")</f>
        <v/>
      </c>
      <c r="CM1355" s="17" t="str">
        <f t="shared" si="128"/>
        <v/>
      </c>
      <c r="CN1355" s="17" t="str">
        <f>IF(Wedstrijden!AG1176="x","AA","")</f>
        <v/>
      </c>
      <c r="CO1355" s="17" t="str">
        <f>IF(Wedstrijden!AH1176="x","A","")</f>
        <v/>
      </c>
      <c r="CP1355" s="17" t="str">
        <f>IF(Wedstrijden!AI1176="x","BB","")</f>
        <v/>
      </c>
      <c r="CQ1355" s="17" t="str">
        <f>IF(Wedstrijden!AJ1176="x","B","")</f>
        <v/>
      </c>
      <c r="CR1355" s="17" t="str">
        <f>IF(Wedstrijden!AK1176="x","L","")</f>
        <v/>
      </c>
      <c r="CS1355" s="17" t="str">
        <f>IF(Wedstrijden!AL1176="x","M","")</f>
        <v/>
      </c>
      <c r="CT1355" s="17" t="str">
        <f>IF(Wedstrijden!AM1176="x","Z","")</f>
        <v/>
      </c>
      <c r="CU1355" s="17" t="str">
        <f>IF(Wedstrijden!AN1176="x","ZZ","")</f>
        <v/>
      </c>
      <c r="CV1355" s="17" t="str">
        <f>IF(COUNTA(Wedstrijden!Z1176:AF1176)&lt;&gt;0,2,"")</f>
        <v/>
      </c>
      <c r="CW1355" s="17" t="str">
        <f t="shared" si="129"/>
        <v/>
      </c>
      <c r="CX1355" s="17" t="str">
        <f>IF(Wedstrijden!Z1176="x","BB","")</f>
        <v/>
      </c>
      <c r="CY1355" s="17" t="str">
        <f>IF(Wedstrijden!AA1176="x","B","")</f>
        <v/>
      </c>
      <c r="CZ1355" s="17" t="str">
        <f>IF(Wedstrijden!AB1176="x","L","")</f>
        <v/>
      </c>
      <c r="DA1355" s="17" t="str">
        <f>IF(Wedstrijden!AC1176="x","M","")</f>
        <v/>
      </c>
      <c r="DB1355" s="17" t="str">
        <f>IF(Wedstrijden!AD1176="x","Z","")</f>
        <v/>
      </c>
      <c r="DC1355" s="17" t="str">
        <f>IF(Wedstrijden!AE1176="x","ZZ","")</f>
        <v/>
      </c>
      <c r="DD1355" s="17" t="str">
        <f>IF(Wedstrijden!AF1176="x","1.40","")</f>
        <v/>
      </c>
      <c r="DE1355" s="17" t="str">
        <f>IF(COUNTA(Wedstrijden!AP1176:AR1176)&lt;&gt;0,6,"")</f>
        <v/>
      </c>
      <c r="DF1355" s="17" t="str">
        <f t="shared" si="130"/>
        <v/>
      </c>
      <c r="DG1355" s="17" t="str">
        <f>IF(Wedstrijden!AP1176="x","L","")</f>
        <v/>
      </c>
      <c r="DH1355" s="17" t="str">
        <f>IF(Wedstrijden!AQ1176="x","M","")</f>
        <v/>
      </c>
      <c r="DI1355" s="17" t="str">
        <f>IF(Wedstrijden!AR1176="x","Z","")</f>
        <v/>
      </c>
      <c r="DJ1355" s="17" t="str">
        <f>IF(Wedstrijden!AS1176="x","Z","")</f>
        <v/>
      </c>
      <c r="DK1355" s="17" t="str">
        <f>IF(COUNTA(Wedstrijden!AU1176:AW1176)&lt;&gt;0,6,"")</f>
        <v/>
      </c>
      <c r="DL1355" s="17" t="str">
        <f t="shared" si="131"/>
        <v/>
      </c>
      <c r="DM1355" s="17" t="str">
        <f>IF(Wedstrijden!AU1176="x","L","")</f>
        <v/>
      </c>
      <c r="DN1355" s="17" t="str">
        <f>IF(Wedstrijden!AV1176="x","M","")</f>
        <v/>
      </c>
      <c r="DO1355" s="17" t="str">
        <f>IF(Wedstrijden!AW1176="x","Z","")</f>
        <v/>
      </c>
      <c r="DP1355" s="17" t="str">
        <f>IF(Wedstrijden!AX1176="x","Z","")</f>
        <v/>
      </c>
    </row>
    <row r="1356" spans="1:120" ht="14.4" x14ac:dyDescent="0.3">
      <c r="A1356" s="21">
        <f>Wedstrijden!A1177</f>
        <v>0</v>
      </c>
      <c r="B1356" s="17" t="str">
        <f>IFERROR(VLOOKUP(Wedstrijden!#REF!,#REF!,2,FALSE),"")</f>
        <v/>
      </c>
      <c r="C1356" s="17" t="e">
        <f>Wedstrijden!#REF!</f>
        <v>#REF!</v>
      </c>
      <c r="D1356" s="17" t="str">
        <f>IFERROR(VLOOKUP(Wedstrijden!#REF!,#REF!,2,FALSE),"")</f>
        <v/>
      </c>
      <c r="E1356" s="17" t="str">
        <f>IFERROR(VLOOKUP(Wedstrijden!#REF!,#REF!,5,FALSE),"")</f>
        <v/>
      </c>
      <c r="F1356" s="17" t="e">
        <f>IF(Wedstrijden!#REF!&lt;&gt;"",Wedstrijden!#REF!,"")</f>
        <v>#REF!</v>
      </c>
      <c r="G1356" s="17" t="e">
        <f>IF(Wedstrijden!#REF!="Indoor",1,0)</f>
        <v>#REF!</v>
      </c>
      <c r="H1356" s="17" t="e">
        <f>Wedstrijden!#REF!</f>
        <v>#REF!</v>
      </c>
      <c r="I1356" s="17" t="e">
        <f>IF(Wedstrijden!#REF!="Nee",0,IF(Wedstrijden!#REF!="Ja",1,""))</f>
        <v>#REF!</v>
      </c>
      <c r="J1356" s="17" t="e">
        <f>IF(Wedstrijden!#REF!&lt;&gt;"",Wedstrijden!#REF!,"")</f>
        <v>#REF!</v>
      </c>
      <c r="W1356" s="18"/>
      <c r="AE1356" s="18"/>
      <c r="AN1356" s="18"/>
      <c r="AU1356" s="18"/>
      <c r="BA1356" s="18"/>
      <c r="BE1356" s="18"/>
      <c r="BJ1356" s="17" t="str">
        <f>IF(COUNTA(Wedstrijden!O1177:Y1177)&lt;&gt;0,1,"")</f>
        <v/>
      </c>
      <c r="BK1356" s="17" t="str">
        <f t="shared" si="126"/>
        <v/>
      </c>
      <c r="BL1356" s="17" t="str">
        <f>IF(Wedstrijden!O1177="x","AA","")</f>
        <v/>
      </c>
      <c r="BM1356" s="17" t="str">
        <f>IF(Wedstrijden!P1177="x","A","")</f>
        <v/>
      </c>
      <c r="BN1356" s="17" t="str">
        <f>IF(Wedstrijden!Q1177="x","B1","")</f>
        <v/>
      </c>
      <c r="BO1356" s="17" t="e">
        <f>IF(Wedstrijden!#REF!="x","BB","")</f>
        <v>#REF!</v>
      </c>
      <c r="BP1356" s="17" t="str">
        <f>IF(Wedstrijden!S1177="x","B","")</f>
        <v/>
      </c>
      <c r="BQ1356" s="17" t="str">
        <f>IF(Wedstrijden!T1177="x","L1","")</f>
        <v/>
      </c>
      <c r="BR1356" s="17" t="str">
        <f>IF(Wedstrijden!U1177="x","L2","")</f>
        <v/>
      </c>
      <c r="BS1356" s="17" t="str">
        <f>IF(Wedstrijden!V1177="x","M1","")</f>
        <v/>
      </c>
      <c r="BT1356" s="17" t="str">
        <f>IF(Wedstrijden!W1177="x","M2","")</f>
        <v/>
      </c>
      <c r="BU1356" s="17" t="str">
        <f>IF(Wedstrijden!X1177="x","Z1","")</f>
        <v/>
      </c>
      <c r="BV1356" s="17" t="str">
        <f>IF(Wedstrijden!Y1177="x","Z2","")</f>
        <v/>
      </c>
      <c r="BW1356" s="17" t="str">
        <f>IF(COUNTA(Wedstrijden!F1177:N1177)&lt;&gt;0,1,"")</f>
        <v/>
      </c>
      <c r="BX1356" s="17" t="str">
        <f t="shared" si="127"/>
        <v/>
      </c>
      <c r="BY1356" s="17" t="str">
        <f>IF(Wedstrijden!F1177="x","BB","")</f>
        <v/>
      </c>
      <c r="BZ1356" s="17" t="str">
        <f>IF(Wedstrijden!G1177="x","B","")</f>
        <v/>
      </c>
      <c r="CA1356" s="17" t="str">
        <f>IF(Wedstrijden!H1177="x","L1","")</f>
        <v/>
      </c>
      <c r="CB1356" s="17" t="str">
        <f>IF(Wedstrijden!I1177="x","L2","")</f>
        <v/>
      </c>
      <c r="CC1356" s="17" t="str">
        <f>IF(Wedstrijden!J1177="x","M1","")</f>
        <v/>
      </c>
      <c r="CD1356" s="17" t="str">
        <f>IF(Wedstrijden!K1177="x","M2","")</f>
        <v/>
      </c>
      <c r="CE1356" s="17" t="str">
        <f>IF(Wedstrijden!L1177="x","Z1","")</f>
        <v/>
      </c>
      <c r="CF1356" s="17" t="str">
        <f>IF(Wedstrijden!M1177="x","Z2","")</f>
        <v/>
      </c>
      <c r="CG1356" s="17" t="str">
        <f>IF(Wedstrijden!N1177="x","ZZL","")</f>
        <v/>
      </c>
      <c r="CL1356" s="17" t="str">
        <f>IF(COUNTA(Wedstrijden!AG1177:AN1177)&lt;&gt;0,2,"")</f>
        <v/>
      </c>
      <c r="CM1356" s="17" t="str">
        <f t="shared" si="128"/>
        <v/>
      </c>
      <c r="CN1356" s="17" t="str">
        <f>IF(Wedstrijden!AG1177="x","AA","")</f>
        <v/>
      </c>
      <c r="CO1356" s="17" t="str">
        <f>IF(Wedstrijden!AH1177="x","A","")</f>
        <v/>
      </c>
      <c r="CP1356" s="17" t="str">
        <f>IF(Wedstrijden!AI1177="x","BB","")</f>
        <v/>
      </c>
      <c r="CQ1356" s="17" t="str">
        <f>IF(Wedstrijden!AJ1177="x","B","")</f>
        <v/>
      </c>
      <c r="CR1356" s="17" t="str">
        <f>IF(Wedstrijden!AK1177="x","L","")</f>
        <v/>
      </c>
      <c r="CS1356" s="17" t="str">
        <f>IF(Wedstrijden!AL1177="x","M","")</f>
        <v/>
      </c>
      <c r="CT1356" s="17" t="str">
        <f>IF(Wedstrijden!AM1177="x","Z","")</f>
        <v/>
      </c>
      <c r="CU1356" s="17" t="str">
        <f>IF(Wedstrijden!AN1177="x","ZZ","")</f>
        <v/>
      </c>
      <c r="CV1356" s="17" t="str">
        <f>IF(COUNTA(Wedstrijden!Z1177:AF1177)&lt;&gt;0,2,"")</f>
        <v/>
      </c>
      <c r="CW1356" s="17" t="str">
        <f t="shared" si="129"/>
        <v/>
      </c>
      <c r="CX1356" s="17" t="str">
        <f>IF(Wedstrijden!Z1177="x","BB","")</f>
        <v/>
      </c>
      <c r="CY1356" s="17" t="str">
        <f>IF(Wedstrijden!AA1177="x","B","")</f>
        <v/>
      </c>
      <c r="CZ1356" s="17" t="str">
        <f>IF(Wedstrijden!AB1177="x","L","")</f>
        <v/>
      </c>
      <c r="DA1356" s="17" t="str">
        <f>IF(Wedstrijden!AC1177="x","M","")</f>
        <v/>
      </c>
      <c r="DB1356" s="17" t="str">
        <f>IF(Wedstrijden!AD1177="x","Z","")</f>
        <v/>
      </c>
      <c r="DC1356" s="17" t="str">
        <f>IF(Wedstrijden!AE1177="x","ZZ","")</f>
        <v/>
      </c>
      <c r="DD1356" s="17" t="str">
        <f>IF(Wedstrijden!AF1177="x","1.40","")</f>
        <v/>
      </c>
      <c r="DE1356" s="17" t="str">
        <f>IF(COUNTA(Wedstrijden!AP1177:AR1177)&lt;&gt;0,6,"")</f>
        <v/>
      </c>
      <c r="DF1356" s="17" t="str">
        <f t="shared" si="130"/>
        <v/>
      </c>
      <c r="DG1356" s="17" t="str">
        <f>IF(Wedstrijden!AP1177="x","L","")</f>
        <v/>
      </c>
      <c r="DH1356" s="17" t="str">
        <f>IF(Wedstrijden!AQ1177="x","M","")</f>
        <v/>
      </c>
      <c r="DI1356" s="17" t="str">
        <f>IF(Wedstrijden!AR1177="x","Z","")</f>
        <v/>
      </c>
      <c r="DJ1356" s="17" t="str">
        <f>IF(Wedstrijden!AS1177="x","Z","")</f>
        <v/>
      </c>
      <c r="DK1356" s="17" t="str">
        <f>IF(COUNTA(Wedstrijden!AU1177:AW1177)&lt;&gt;0,6,"")</f>
        <v/>
      </c>
      <c r="DL1356" s="17" t="str">
        <f t="shared" si="131"/>
        <v/>
      </c>
      <c r="DM1356" s="17" t="str">
        <f>IF(Wedstrijden!AU1177="x","L","")</f>
        <v/>
      </c>
      <c r="DN1356" s="17" t="str">
        <f>IF(Wedstrijden!AV1177="x","M","")</f>
        <v/>
      </c>
      <c r="DO1356" s="17" t="str">
        <f>IF(Wedstrijden!AW1177="x","Z","")</f>
        <v/>
      </c>
      <c r="DP1356" s="17" t="str">
        <f>IF(Wedstrijden!AX1177="x","Z","")</f>
        <v/>
      </c>
    </row>
    <row r="1357" spans="1:120" ht="14.4" x14ac:dyDescent="0.3">
      <c r="A1357" s="21">
        <f>Wedstrijden!A1178</f>
        <v>0</v>
      </c>
      <c r="B1357" s="17" t="str">
        <f>IFERROR(VLOOKUP(Wedstrijden!#REF!,#REF!,2,FALSE),"")</f>
        <v/>
      </c>
      <c r="C1357" s="17" t="e">
        <f>Wedstrijden!#REF!</f>
        <v>#REF!</v>
      </c>
      <c r="D1357" s="17" t="str">
        <f>IFERROR(VLOOKUP(Wedstrijden!#REF!,#REF!,2,FALSE),"")</f>
        <v/>
      </c>
      <c r="E1357" s="17" t="str">
        <f>IFERROR(VLOOKUP(Wedstrijden!#REF!,#REF!,5,FALSE),"")</f>
        <v/>
      </c>
      <c r="F1357" s="17" t="e">
        <f>IF(Wedstrijden!#REF!&lt;&gt;"",Wedstrijden!#REF!,"")</f>
        <v>#REF!</v>
      </c>
      <c r="G1357" s="17" t="e">
        <f>IF(Wedstrijden!#REF!="Indoor",1,0)</f>
        <v>#REF!</v>
      </c>
      <c r="H1357" s="17" t="e">
        <f>Wedstrijden!#REF!</f>
        <v>#REF!</v>
      </c>
      <c r="I1357" s="17" t="e">
        <f>IF(Wedstrijden!#REF!="Nee",0,IF(Wedstrijden!#REF!="Ja",1,""))</f>
        <v>#REF!</v>
      </c>
      <c r="J1357" s="17" t="e">
        <f>IF(Wedstrijden!#REF!&lt;&gt;"",Wedstrijden!#REF!,"")</f>
        <v>#REF!</v>
      </c>
      <c r="W1357" s="18"/>
      <c r="AE1357" s="18"/>
      <c r="AN1357" s="18"/>
      <c r="AU1357" s="18"/>
      <c r="BA1357" s="18"/>
      <c r="BE1357" s="18"/>
      <c r="BJ1357" s="17" t="str">
        <f>IF(COUNTA(Wedstrijden!O1178:Y1178)&lt;&gt;0,1,"")</f>
        <v/>
      </c>
      <c r="BK1357" s="17" t="str">
        <f t="shared" si="126"/>
        <v/>
      </c>
      <c r="BL1357" s="17" t="str">
        <f>IF(Wedstrijden!O1178="x","AA","")</f>
        <v/>
      </c>
      <c r="BM1357" s="17" t="str">
        <f>IF(Wedstrijden!P1178="x","A","")</f>
        <v/>
      </c>
      <c r="BN1357" s="17" t="str">
        <f>IF(Wedstrijden!Q1178="x","B1","")</f>
        <v/>
      </c>
      <c r="BO1357" s="17" t="e">
        <f>IF(Wedstrijden!#REF!="x","BB","")</f>
        <v>#REF!</v>
      </c>
      <c r="BP1357" s="17" t="str">
        <f>IF(Wedstrijden!S1178="x","B","")</f>
        <v/>
      </c>
      <c r="BQ1357" s="17" t="str">
        <f>IF(Wedstrijden!T1178="x","L1","")</f>
        <v/>
      </c>
      <c r="BR1357" s="17" t="str">
        <f>IF(Wedstrijden!U1178="x","L2","")</f>
        <v/>
      </c>
      <c r="BS1357" s="17" t="str">
        <f>IF(Wedstrijden!V1178="x","M1","")</f>
        <v/>
      </c>
      <c r="BT1357" s="17" t="str">
        <f>IF(Wedstrijden!W1178="x","M2","")</f>
        <v/>
      </c>
      <c r="BU1357" s="17" t="str">
        <f>IF(Wedstrijden!X1178="x","Z1","")</f>
        <v/>
      </c>
      <c r="BV1357" s="17" t="str">
        <f>IF(Wedstrijden!Y1178="x","Z2","")</f>
        <v/>
      </c>
      <c r="BW1357" s="17" t="str">
        <f>IF(COUNTA(Wedstrijden!F1178:N1178)&lt;&gt;0,1,"")</f>
        <v/>
      </c>
      <c r="BX1357" s="17" t="str">
        <f t="shared" si="127"/>
        <v/>
      </c>
      <c r="BY1357" s="17" t="str">
        <f>IF(Wedstrijden!F1178="x","BB","")</f>
        <v/>
      </c>
      <c r="BZ1357" s="17" t="str">
        <f>IF(Wedstrijden!G1178="x","B","")</f>
        <v/>
      </c>
      <c r="CA1357" s="17" t="str">
        <f>IF(Wedstrijden!H1178="x","L1","")</f>
        <v/>
      </c>
      <c r="CB1357" s="17" t="str">
        <f>IF(Wedstrijden!I1178="x","L2","")</f>
        <v/>
      </c>
      <c r="CC1357" s="17" t="str">
        <f>IF(Wedstrijden!J1178="x","M1","")</f>
        <v/>
      </c>
      <c r="CD1357" s="17" t="str">
        <f>IF(Wedstrijden!K1178="x","M2","")</f>
        <v/>
      </c>
      <c r="CE1357" s="17" t="str">
        <f>IF(Wedstrijden!L1178="x","Z1","")</f>
        <v/>
      </c>
      <c r="CF1357" s="17" t="str">
        <f>IF(Wedstrijden!M1178="x","Z2","")</f>
        <v/>
      </c>
      <c r="CG1357" s="17" t="str">
        <f>IF(Wedstrijden!N1178="x","ZZL","")</f>
        <v/>
      </c>
      <c r="CL1357" s="17" t="str">
        <f>IF(COUNTA(Wedstrijden!AG1178:AN1178)&lt;&gt;0,2,"")</f>
        <v/>
      </c>
      <c r="CM1357" s="17" t="str">
        <f t="shared" si="128"/>
        <v/>
      </c>
      <c r="CN1357" s="17" t="str">
        <f>IF(Wedstrijden!AG1178="x","AA","")</f>
        <v/>
      </c>
      <c r="CO1357" s="17" t="str">
        <f>IF(Wedstrijden!AH1178="x","A","")</f>
        <v/>
      </c>
      <c r="CP1357" s="17" t="str">
        <f>IF(Wedstrijden!AI1178="x","BB","")</f>
        <v/>
      </c>
      <c r="CQ1357" s="17" t="str">
        <f>IF(Wedstrijden!AJ1178="x","B","")</f>
        <v/>
      </c>
      <c r="CR1357" s="17" t="str">
        <f>IF(Wedstrijden!AK1178="x","L","")</f>
        <v/>
      </c>
      <c r="CS1357" s="17" t="str">
        <f>IF(Wedstrijden!AL1178="x","M","")</f>
        <v/>
      </c>
      <c r="CT1357" s="17" t="str">
        <f>IF(Wedstrijden!AM1178="x","Z","")</f>
        <v/>
      </c>
      <c r="CU1357" s="17" t="str">
        <f>IF(Wedstrijden!AN1178="x","ZZ","")</f>
        <v/>
      </c>
      <c r="CV1357" s="17" t="str">
        <f>IF(COUNTA(Wedstrijden!Z1178:AF1178)&lt;&gt;0,2,"")</f>
        <v/>
      </c>
      <c r="CW1357" s="17" t="str">
        <f t="shared" si="129"/>
        <v/>
      </c>
      <c r="CX1357" s="17" t="str">
        <f>IF(Wedstrijden!Z1178="x","BB","")</f>
        <v/>
      </c>
      <c r="CY1357" s="17" t="str">
        <f>IF(Wedstrijden!AA1178="x","B","")</f>
        <v/>
      </c>
      <c r="CZ1357" s="17" t="str">
        <f>IF(Wedstrijden!AB1178="x","L","")</f>
        <v/>
      </c>
      <c r="DA1357" s="17" t="str">
        <f>IF(Wedstrijden!AC1178="x","M","")</f>
        <v/>
      </c>
      <c r="DB1357" s="17" t="str">
        <f>IF(Wedstrijden!AD1178="x","Z","")</f>
        <v/>
      </c>
      <c r="DC1357" s="17" t="str">
        <f>IF(Wedstrijden!AE1178="x","ZZ","")</f>
        <v/>
      </c>
      <c r="DD1357" s="17" t="str">
        <f>IF(Wedstrijden!AF1178="x","1.40","")</f>
        <v/>
      </c>
      <c r="DE1357" s="17" t="str">
        <f>IF(COUNTA(Wedstrijden!AP1178:AR1178)&lt;&gt;0,6,"")</f>
        <v/>
      </c>
      <c r="DF1357" s="17" t="str">
        <f t="shared" si="130"/>
        <v/>
      </c>
      <c r="DG1357" s="17" t="str">
        <f>IF(Wedstrijden!AP1178="x","L","")</f>
        <v/>
      </c>
      <c r="DH1357" s="17" t="str">
        <f>IF(Wedstrijden!AQ1178="x","M","")</f>
        <v/>
      </c>
      <c r="DI1357" s="17" t="str">
        <f>IF(Wedstrijden!AR1178="x","Z","")</f>
        <v/>
      </c>
      <c r="DJ1357" s="17" t="str">
        <f>IF(Wedstrijden!AS1178="x","Z","")</f>
        <v/>
      </c>
      <c r="DK1357" s="17" t="str">
        <f>IF(COUNTA(Wedstrijden!AU1178:AW1178)&lt;&gt;0,6,"")</f>
        <v/>
      </c>
      <c r="DL1357" s="17" t="str">
        <f t="shared" si="131"/>
        <v/>
      </c>
      <c r="DM1357" s="17" t="str">
        <f>IF(Wedstrijden!AU1178="x","L","")</f>
        <v/>
      </c>
      <c r="DN1357" s="17" t="str">
        <f>IF(Wedstrijden!AV1178="x","M","")</f>
        <v/>
      </c>
      <c r="DO1357" s="17" t="str">
        <f>IF(Wedstrijden!AW1178="x","Z","")</f>
        <v/>
      </c>
      <c r="DP1357" s="17" t="str">
        <f>IF(Wedstrijden!AX1178="x","Z","")</f>
        <v/>
      </c>
    </row>
    <row r="1358" spans="1:120" ht="14.4" x14ac:dyDescent="0.3">
      <c r="A1358" s="21">
        <f>Wedstrijden!A1179</f>
        <v>0</v>
      </c>
      <c r="B1358" s="17" t="str">
        <f>IFERROR(VLOOKUP(Wedstrijden!#REF!,#REF!,2,FALSE),"")</f>
        <v/>
      </c>
      <c r="C1358" s="17" t="e">
        <f>Wedstrijden!#REF!</f>
        <v>#REF!</v>
      </c>
      <c r="D1358" s="17" t="str">
        <f>IFERROR(VLOOKUP(Wedstrijden!#REF!,#REF!,2,FALSE),"")</f>
        <v/>
      </c>
      <c r="E1358" s="17" t="str">
        <f>IFERROR(VLOOKUP(Wedstrijden!#REF!,#REF!,5,FALSE),"")</f>
        <v/>
      </c>
      <c r="F1358" s="17" t="e">
        <f>IF(Wedstrijden!#REF!&lt;&gt;"",Wedstrijden!#REF!,"")</f>
        <v>#REF!</v>
      </c>
      <c r="G1358" s="17" t="e">
        <f>IF(Wedstrijden!#REF!="Indoor",1,0)</f>
        <v>#REF!</v>
      </c>
      <c r="H1358" s="17" t="e">
        <f>Wedstrijden!#REF!</f>
        <v>#REF!</v>
      </c>
      <c r="I1358" s="17" t="e">
        <f>IF(Wedstrijden!#REF!="Nee",0,IF(Wedstrijden!#REF!="Ja",1,""))</f>
        <v>#REF!</v>
      </c>
      <c r="J1358" s="17" t="e">
        <f>IF(Wedstrijden!#REF!&lt;&gt;"",Wedstrijden!#REF!,"")</f>
        <v>#REF!</v>
      </c>
      <c r="W1358" s="18"/>
      <c r="AE1358" s="18"/>
      <c r="AN1358" s="18"/>
      <c r="AU1358" s="18"/>
      <c r="BA1358" s="18"/>
      <c r="BE1358" s="18"/>
      <c r="BJ1358" s="17" t="str">
        <f>IF(COUNTA(Wedstrijden!O1179:Y1179)&lt;&gt;0,1,"")</f>
        <v/>
      </c>
      <c r="BK1358" s="17" t="str">
        <f t="shared" si="126"/>
        <v/>
      </c>
      <c r="BL1358" s="17" t="str">
        <f>IF(Wedstrijden!O1179="x","AA","")</f>
        <v/>
      </c>
      <c r="BM1358" s="17" t="str">
        <f>IF(Wedstrijden!P1179="x","A","")</f>
        <v/>
      </c>
      <c r="BN1358" s="17" t="str">
        <f>IF(Wedstrijden!Q1179="x","B1","")</f>
        <v/>
      </c>
      <c r="BO1358" s="17" t="e">
        <f>IF(Wedstrijden!#REF!="x","BB","")</f>
        <v>#REF!</v>
      </c>
      <c r="BP1358" s="17" t="str">
        <f>IF(Wedstrijden!S1179="x","B","")</f>
        <v/>
      </c>
      <c r="BQ1358" s="17" t="str">
        <f>IF(Wedstrijden!T1179="x","L1","")</f>
        <v/>
      </c>
      <c r="BR1358" s="17" t="str">
        <f>IF(Wedstrijden!U1179="x","L2","")</f>
        <v/>
      </c>
      <c r="BS1358" s="17" t="str">
        <f>IF(Wedstrijden!V1179="x","M1","")</f>
        <v/>
      </c>
      <c r="BT1358" s="17" t="str">
        <f>IF(Wedstrijden!W1179="x","M2","")</f>
        <v/>
      </c>
      <c r="BU1358" s="17" t="str">
        <f>IF(Wedstrijden!X1179="x","Z1","")</f>
        <v/>
      </c>
      <c r="BV1358" s="17" t="str">
        <f>IF(Wedstrijden!Y1179="x","Z2","")</f>
        <v/>
      </c>
      <c r="BW1358" s="17" t="str">
        <f>IF(COUNTA(Wedstrijden!F1179:N1179)&lt;&gt;0,1,"")</f>
        <v/>
      </c>
      <c r="BX1358" s="17" t="str">
        <f t="shared" si="127"/>
        <v/>
      </c>
      <c r="BY1358" s="17" t="str">
        <f>IF(Wedstrijden!F1179="x","BB","")</f>
        <v/>
      </c>
      <c r="BZ1358" s="17" t="str">
        <f>IF(Wedstrijden!G1179="x","B","")</f>
        <v/>
      </c>
      <c r="CA1358" s="17" t="str">
        <f>IF(Wedstrijden!H1179="x","L1","")</f>
        <v/>
      </c>
      <c r="CB1358" s="17" t="str">
        <f>IF(Wedstrijden!I1179="x","L2","")</f>
        <v/>
      </c>
      <c r="CC1358" s="17" t="str">
        <f>IF(Wedstrijden!J1179="x","M1","")</f>
        <v/>
      </c>
      <c r="CD1358" s="17" t="str">
        <f>IF(Wedstrijden!K1179="x","M2","")</f>
        <v/>
      </c>
      <c r="CE1358" s="17" t="str">
        <f>IF(Wedstrijden!L1179="x","Z1","")</f>
        <v/>
      </c>
      <c r="CF1358" s="17" t="str">
        <f>IF(Wedstrijden!M1179="x","Z2","")</f>
        <v/>
      </c>
      <c r="CG1358" s="17" t="str">
        <f>IF(Wedstrijden!N1179="x","ZZL","")</f>
        <v/>
      </c>
      <c r="CL1358" s="17" t="str">
        <f>IF(COUNTA(Wedstrijden!AG1179:AN1179)&lt;&gt;0,2,"")</f>
        <v/>
      </c>
      <c r="CM1358" s="17" t="str">
        <f t="shared" si="128"/>
        <v/>
      </c>
      <c r="CN1358" s="17" t="str">
        <f>IF(Wedstrijden!AG1179="x","AA","")</f>
        <v/>
      </c>
      <c r="CO1358" s="17" t="str">
        <f>IF(Wedstrijden!AH1179="x","A","")</f>
        <v/>
      </c>
      <c r="CP1358" s="17" t="str">
        <f>IF(Wedstrijden!AI1179="x","BB","")</f>
        <v/>
      </c>
      <c r="CQ1358" s="17" t="str">
        <f>IF(Wedstrijden!AJ1179="x","B","")</f>
        <v/>
      </c>
      <c r="CR1358" s="17" t="str">
        <f>IF(Wedstrijden!AK1179="x","L","")</f>
        <v/>
      </c>
      <c r="CS1358" s="17" t="str">
        <f>IF(Wedstrijden!AL1179="x","M","")</f>
        <v/>
      </c>
      <c r="CT1358" s="17" t="str">
        <f>IF(Wedstrijden!AM1179="x","Z","")</f>
        <v/>
      </c>
      <c r="CU1358" s="17" t="str">
        <f>IF(Wedstrijden!AN1179="x","ZZ","")</f>
        <v/>
      </c>
      <c r="CV1358" s="17" t="str">
        <f>IF(COUNTA(Wedstrijden!Z1179:AF1179)&lt;&gt;0,2,"")</f>
        <v/>
      </c>
      <c r="CW1358" s="17" t="str">
        <f t="shared" si="129"/>
        <v/>
      </c>
      <c r="CX1358" s="17" t="str">
        <f>IF(Wedstrijden!Z1179="x","BB","")</f>
        <v/>
      </c>
      <c r="CY1358" s="17" t="str">
        <f>IF(Wedstrijden!AA1179="x","B","")</f>
        <v/>
      </c>
      <c r="CZ1358" s="17" t="str">
        <f>IF(Wedstrijden!AB1179="x","L","")</f>
        <v/>
      </c>
      <c r="DA1358" s="17" t="str">
        <f>IF(Wedstrijden!AC1179="x","M","")</f>
        <v/>
      </c>
      <c r="DB1358" s="17" t="str">
        <f>IF(Wedstrijden!AD1179="x","Z","")</f>
        <v/>
      </c>
      <c r="DC1358" s="17" t="str">
        <f>IF(Wedstrijden!AE1179="x","ZZ","")</f>
        <v/>
      </c>
      <c r="DD1358" s="17" t="str">
        <f>IF(Wedstrijden!AF1179="x","1.40","")</f>
        <v/>
      </c>
      <c r="DE1358" s="17" t="str">
        <f>IF(COUNTA(Wedstrijden!AP1179:AR1179)&lt;&gt;0,6,"")</f>
        <v/>
      </c>
      <c r="DF1358" s="17" t="str">
        <f t="shared" si="130"/>
        <v/>
      </c>
      <c r="DG1358" s="17" t="str">
        <f>IF(Wedstrijden!AP1179="x","L","")</f>
        <v/>
      </c>
      <c r="DH1358" s="17" t="str">
        <f>IF(Wedstrijden!AQ1179="x","M","")</f>
        <v/>
      </c>
      <c r="DI1358" s="17" t="str">
        <f>IF(Wedstrijden!AR1179="x","Z","")</f>
        <v/>
      </c>
      <c r="DJ1358" s="17" t="str">
        <f>IF(Wedstrijden!AS1179="x","Z","")</f>
        <v/>
      </c>
      <c r="DK1358" s="17" t="str">
        <f>IF(COUNTA(Wedstrijden!AU1179:AW1179)&lt;&gt;0,6,"")</f>
        <v/>
      </c>
      <c r="DL1358" s="17" t="str">
        <f t="shared" si="131"/>
        <v/>
      </c>
      <c r="DM1358" s="17" t="str">
        <f>IF(Wedstrijden!AU1179="x","L","")</f>
        <v/>
      </c>
      <c r="DN1358" s="17" t="str">
        <f>IF(Wedstrijden!AV1179="x","M","")</f>
        <v/>
      </c>
      <c r="DO1358" s="17" t="str">
        <f>IF(Wedstrijden!AW1179="x","Z","")</f>
        <v/>
      </c>
      <c r="DP1358" s="17" t="str">
        <f>IF(Wedstrijden!AX1179="x","Z","")</f>
        <v/>
      </c>
    </row>
    <row r="1359" spans="1:120" ht="14.4" x14ac:dyDescent="0.3">
      <c r="A1359" s="21">
        <f>Wedstrijden!A1180</f>
        <v>0</v>
      </c>
      <c r="B1359" s="17" t="str">
        <f>IFERROR(VLOOKUP(Wedstrijden!#REF!,#REF!,2,FALSE),"")</f>
        <v/>
      </c>
      <c r="C1359" s="17" t="e">
        <f>Wedstrijden!#REF!</f>
        <v>#REF!</v>
      </c>
      <c r="D1359" s="17" t="str">
        <f>IFERROR(VLOOKUP(Wedstrijden!#REF!,#REF!,2,FALSE),"")</f>
        <v/>
      </c>
      <c r="E1359" s="17" t="str">
        <f>IFERROR(VLOOKUP(Wedstrijden!#REF!,#REF!,5,FALSE),"")</f>
        <v/>
      </c>
      <c r="F1359" s="17" t="e">
        <f>IF(Wedstrijden!#REF!&lt;&gt;"",Wedstrijden!#REF!,"")</f>
        <v>#REF!</v>
      </c>
      <c r="G1359" s="17" t="e">
        <f>IF(Wedstrijden!#REF!="Indoor",1,0)</f>
        <v>#REF!</v>
      </c>
      <c r="H1359" s="17" t="e">
        <f>Wedstrijden!#REF!</f>
        <v>#REF!</v>
      </c>
      <c r="I1359" s="17" t="e">
        <f>IF(Wedstrijden!#REF!="Nee",0,IF(Wedstrijden!#REF!="Ja",1,""))</f>
        <v>#REF!</v>
      </c>
      <c r="J1359" s="17" t="e">
        <f>IF(Wedstrijden!#REF!&lt;&gt;"",Wedstrijden!#REF!,"")</f>
        <v>#REF!</v>
      </c>
      <c r="W1359" s="18"/>
      <c r="AE1359" s="18"/>
      <c r="AN1359" s="18"/>
      <c r="AU1359" s="18"/>
      <c r="BA1359" s="18"/>
      <c r="BE1359" s="18"/>
      <c r="BJ1359" s="17" t="str">
        <f>IF(COUNTA(Wedstrijden!O1180:Y1180)&lt;&gt;0,1,"")</f>
        <v/>
      </c>
      <c r="BK1359" s="17" t="str">
        <f t="shared" si="126"/>
        <v/>
      </c>
      <c r="BL1359" s="17" t="str">
        <f>IF(Wedstrijden!O1180="x","AA","")</f>
        <v/>
      </c>
      <c r="BM1359" s="17" t="str">
        <f>IF(Wedstrijden!P1180="x","A","")</f>
        <v/>
      </c>
      <c r="BN1359" s="17" t="str">
        <f>IF(Wedstrijden!Q1180="x","B1","")</f>
        <v/>
      </c>
      <c r="BO1359" s="17" t="e">
        <f>IF(Wedstrijden!#REF!="x","BB","")</f>
        <v>#REF!</v>
      </c>
      <c r="BP1359" s="17" t="str">
        <f>IF(Wedstrijden!S1180="x","B","")</f>
        <v/>
      </c>
      <c r="BQ1359" s="17" t="str">
        <f>IF(Wedstrijden!T1180="x","L1","")</f>
        <v/>
      </c>
      <c r="BR1359" s="17" t="str">
        <f>IF(Wedstrijden!U1180="x","L2","")</f>
        <v/>
      </c>
      <c r="BS1359" s="17" t="str">
        <f>IF(Wedstrijden!V1180="x","M1","")</f>
        <v/>
      </c>
      <c r="BT1359" s="17" t="str">
        <f>IF(Wedstrijden!W1180="x","M2","")</f>
        <v/>
      </c>
      <c r="BU1359" s="17" t="str">
        <f>IF(Wedstrijden!X1180="x","Z1","")</f>
        <v/>
      </c>
      <c r="BV1359" s="17" t="str">
        <f>IF(Wedstrijden!Y1180="x","Z2","")</f>
        <v/>
      </c>
      <c r="BW1359" s="17" t="str">
        <f>IF(COUNTA(Wedstrijden!F1180:N1180)&lt;&gt;0,1,"")</f>
        <v/>
      </c>
      <c r="BX1359" s="17" t="str">
        <f t="shared" si="127"/>
        <v/>
      </c>
      <c r="BY1359" s="17" t="str">
        <f>IF(Wedstrijden!F1180="x","BB","")</f>
        <v/>
      </c>
      <c r="BZ1359" s="17" t="str">
        <f>IF(Wedstrijden!G1180="x","B","")</f>
        <v/>
      </c>
      <c r="CA1359" s="17" t="str">
        <f>IF(Wedstrijden!H1180="x","L1","")</f>
        <v/>
      </c>
      <c r="CB1359" s="17" t="str">
        <f>IF(Wedstrijden!I1180="x","L2","")</f>
        <v/>
      </c>
      <c r="CC1359" s="17" t="str">
        <f>IF(Wedstrijden!J1180="x","M1","")</f>
        <v/>
      </c>
      <c r="CD1359" s="17" t="str">
        <f>IF(Wedstrijden!K1180="x","M2","")</f>
        <v/>
      </c>
      <c r="CE1359" s="17" t="str">
        <f>IF(Wedstrijden!L1180="x","Z1","")</f>
        <v/>
      </c>
      <c r="CF1359" s="17" t="str">
        <f>IF(Wedstrijden!M1180="x","Z2","")</f>
        <v/>
      </c>
      <c r="CG1359" s="17" t="str">
        <f>IF(Wedstrijden!N1180="x","ZZL","")</f>
        <v/>
      </c>
      <c r="CL1359" s="17" t="str">
        <f>IF(COUNTA(Wedstrijden!AG1180:AN1180)&lt;&gt;0,2,"")</f>
        <v/>
      </c>
      <c r="CM1359" s="17" t="str">
        <f t="shared" si="128"/>
        <v/>
      </c>
      <c r="CN1359" s="17" t="str">
        <f>IF(Wedstrijden!AG1180="x","AA","")</f>
        <v/>
      </c>
      <c r="CO1359" s="17" t="str">
        <f>IF(Wedstrijden!AH1180="x","A","")</f>
        <v/>
      </c>
      <c r="CP1359" s="17" t="str">
        <f>IF(Wedstrijden!AI1180="x","BB","")</f>
        <v/>
      </c>
      <c r="CQ1359" s="17" t="str">
        <f>IF(Wedstrijden!AJ1180="x","B","")</f>
        <v/>
      </c>
      <c r="CR1359" s="17" t="str">
        <f>IF(Wedstrijden!AK1180="x","L","")</f>
        <v/>
      </c>
      <c r="CS1359" s="17" t="str">
        <f>IF(Wedstrijden!AL1180="x","M","")</f>
        <v/>
      </c>
      <c r="CT1359" s="17" t="str">
        <f>IF(Wedstrijden!AM1180="x","Z","")</f>
        <v/>
      </c>
      <c r="CU1359" s="17" t="str">
        <f>IF(Wedstrijden!AN1180="x","ZZ","")</f>
        <v/>
      </c>
      <c r="CV1359" s="17" t="str">
        <f>IF(COUNTA(Wedstrijden!Z1180:AF1180)&lt;&gt;0,2,"")</f>
        <v/>
      </c>
      <c r="CW1359" s="17" t="str">
        <f t="shared" si="129"/>
        <v/>
      </c>
      <c r="CX1359" s="17" t="str">
        <f>IF(Wedstrijden!Z1180="x","BB","")</f>
        <v/>
      </c>
      <c r="CY1359" s="17" t="str">
        <f>IF(Wedstrijden!AA1180="x","B","")</f>
        <v/>
      </c>
      <c r="CZ1359" s="17" t="str">
        <f>IF(Wedstrijden!AB1180="x","L","")</f>
        <v/>
      </c>
      <c r="DA1359" s="17" t="str">
        <f>IF(Wedstrijden!AC1180="x","M","")</f>
        <v/>
      </c>
      <c r="DB1359" s="17" t="str">
        <f>IF(Wedstrijden!AD1180="x","Z","")</f>
        <v/>
      </c>
      <c r="DC1359" s="17" t="str">
        <f>IF(Wedstrijden!AE1180="x","ZZ","")</f>
        <v/>
      </c>
      <c r="DD1359" s="17" t="str">
        <f>IF(Wedstrijden!AF1180="x","1.40","")</f>
        <v/>
      </c>
      <c r="DE1359" s="17" t="str">
        <f>IF(COUNTA(Wedstrijden!AP1180:AR1180)&lt;&gt;0,6,"")</f>
        <v/>
      </c>
      <c r="DF1359" s="17" t="str">
        <f t="shared" si="130"/>
        <v/>
      </c>
      <c r="DG1359" s="17" t="str">
        <f>IF(Wedstrijden!AP1180="x","L","")</f>
        <v/>
      </c>
      <c r="DH1359" s="17" t="str">
        <f>IF(Wedstrijden!AQ1180="x","M","")</f>
        <v/>
      </c>
      <c r="DI1359" s="17" t="str">
        <f>IF(Wedstrijden!AR1180="x","Z","")</f>
        <v/>
      </c>
      <c r="DJ1359" s="17" t="str">
        <f>IF(Wedstrijden!AS1180="x","Z","")</f>
        <v/>
      </c>
      <c r="DK1359" s="17" t="str">
        <f>IF(COUNTA(Wedstrijden!AU1180:AW1180)&lt;&gt;0,6,"")</f>
        <v/>
      </c>
      <c r="DL1359" s="17" t="str">
        <f t="shared" si="131"/>
        <v/>
      </c>
      <c r="DM1359" s="17" t="str">
        <f>IF(Wedstrijden!AU1180="x","L","")</f>
        <v/>
      </c>
      <c r="DN1359" s="17" t="str">
        <f>IF(Wedstrijden!AV1180="x","M","")</f>
        <v/>
      </c>
      <c r="DO1359" s="17" t="str">
        <f>IF(Wedstrijden!AW1180="x","Z","")</f>
        <v/>
      </c>
      <c r="DP1359" s="17" t="str">
        <f>IF(Wedstrijden!AX1180="x","Z","")</f>
        <v/>
      </c>
    </row>
    <row r="1360" spans="1:120" ht="14.4" x14ac:dyDescent="0.3">
      <c r="A1360" s="21">
        <f>Wedstrijden!A1181</f>
        <v>0</v>
      </c>
      <c r="B1360" s="17" t="str">
        <f>IFERROR(VLOOKUP(Wedstrijden!#REF!,#REF!,2,FALSE),"")</f>
        <v/>
      </c>
      <c r="C1360" s="17" t="e">
        <f>Wedstrijden!#REF!</f>
        <v>#REF!</v>
      </c>
      <c r="D1360" s="17" t="str">
        <f>IFERROR(VLOOKUP(Wedstrijden!#REF!,#REF!,2,FALSE),"")</f>
        <v/>
      </c>
      <c r="E1360" s="17" t="str">
        <f>IFERROR(VLOOKUP(Wedstrijden!#REF!,#REF!,5,FALSE),"")</f>
        <v/>
      </c>
      <c r="F1360" s="17" t="e">
        <f>IF(Wedstrijden!#REF!&lt;&gt;"",Wedstrijden!#REF!,"")</f>
        <v>#REF!</v>
      </c>
      <c r="G1360" s="17" t="e">
        <f>IF(Wedstrijden!#REF!="Indoor",1,0)</f>
        <v>#REF!</v>
      </c>
      <c r="H1360" s="17" t="e">
        <f>Wedstrijden!#REF!</f>
        <v>#REF!</v>
      </c>
      <c r="I1360" s="17" t="e">
        <f>IF(Wedstrijden!#REF!="Nee",0,IF(Wedstrijden!#REF!="Ja",1,""))</f>
        <v>#REF!</v>
      </c>
      <c r="J1360" s="17" t="e">
        <f>IF(Wedstrijden!#REF!&lt;&gt;"",Wedstrijden!#REF!,"")</f>
        <v>#REF!</v>
      </c>
      <c r="W1360" s="18"/>
      <c r="AE1360" s="18"/>
      <c r="AN1360" s="18"/>
      <c r="AU1360" s="18"/>
      <c r="BA1360" s="18"/>
      <c r="BE1360" s="18"/>
      <c r="BJ1360" s="17" t="str">
        <f>IF(COUNTA(Wedstrijden!O1181:Y1181)&lt;&gt;0,1,"")</f>
        <v/>
      </c>
      <c r="BK1360" s="17" t="str">
        <f t="shared" si="126"/>
        <v/>
      </c>
      <c r="BL1360" s="17" t="str">
        <f>IF(Wedstrijden!O1181="x","AA","")</f>
        <v/>
      </c>
      <c r="BM1360" s="17" t="str">
        <f>IF(Wedstrijden!P1181="x","A","")</f>
        <v/>
      </c>
      <c r="BN1360" s="17" t="str">
        <f>IF(Wedstrijden!Q1181="x","B1","")</f>
        <v/>
      </c>
      <c r="BO1360" s="17" t="e">
        <f>IF(Wedstrijden!#REF!="x","BB","")</f>
        <v>#REF!</v>
      </c>
      <c r="BP1360" s="17" t="str">
        <f>IF(Wedstrijden!S1181="x","B","")</f>
        <v/>
      </c>
      <c r="BQ1360" s="17" t="str">
        <f>IF(Wedstrijden!T1181="x","L1","")</f>
        <v/>
      </c>
      <c r="BR1360" s="17" t="str">
        <f>IF(Wedstrijden!U1181="x","L2","")</f>
        <v/>
      </c>
      <c r="BS1360" s="17" t="str">
        <f>IF(Wedstrijden!V1181="x","M1","")</f>
        <v/>
      </c>
      <c r="BT1360" s="17" t="str">
        <f>IF(Wedstrijden!W1181="x","M2","")</f>
        <v/>
      </c>
      <c r="BU1360" s="17" t="str">
        <f>IF(Wedstrijden!X1181="x","Z1","")</f>
        <v/>
      </c>
      <c r="BV1360" s="17" t="str">
        <f>IF(Wedstrijden!Y1181="x","Z2","")</f>
        <v/>
      </c>
      <c r="BW1360" s="17" t="str">
        <f>IF(COUNTA(Wedstrijden!F1181:N1181)&lt;&gt;0,1,"")</f>
        <v/>
      </c>
      <c r="BX1360" s="17" t="str">
        <f t="shared" si="127"/>
        <v/>
      </c>
      <c r="BY1360" s="17" t="str">
        <f>IF(Wedstrijden!F1181="x","BB","")</f>
        <v/>
      </c>
      <c r="BZ1360" s="17" t="str">
        <f>IF(Wedstrijden!G1181="x","B","")</f>
        <v/>
      </c>
      <c r="CA1360" s="17" t="str">
        <f>IF(Wedstrijden!H1181="x","L1","")</f>
        <v/>
      </c>
      <c r="CB1360" s="17" t="str">
        <f>IF(Wedstrijden!I1181="x","L2","")</f>
        <v/>
      </c>
      <c r="CC1360" s="17" t="str">
        <f>IF(Wedstrijden!J1181="x","M1","")</f>
        <v/>
      </c>
      <c r="CD1360" s="17" t="str">
        <f>IF(Wedstrijden!K1181="x","M2","")</f>
        <v/>
      </c>
      <c r="CE1360" s="17" t="str">
        <f>IF(Wedstrijden!L1181="x","Z1","")</f>
        <v/>
      </c>
      <c r="CF1360" s="17" t="str">
        <f>IF(Wedstrijden!M1181="x","Z2","")</f>
        <v/>
      </c>
      <c r="CG1360" s="17" t="str">
        <f>IF(Wedstrijden!N1181="x","ZZL","")</f>
        <v/>
      </c>
      <c r="CL1360" s="17" t="str">
        <f>IF(COUNTA(Wedstrijden!AG1181:AN1181)&lt;&gt;0,2,"")</f>
        <v/>
      </c>
      <c r="CM1360" s="17" t="str">
        <f t="shared" si="128"/>
        <v/>
      </c>
      <c r="CN1360" s="17" t="str">
        <f>IF(Wedstrijden!AG1181="x","AA","")</f>
        <v/>
      </c>
      <c r="CO1360" s="17" t="str">
        <f>IF(Wedstrijden!AH1181="x","A","")</f>
        <v/>
      </c>
      <c r="CP1360" s="17" t="str">
        <f>IF(Wedstrijden!AI1181="x","BB","")</f>
        <v/>
      </c>
      <c r="CQ1360" s="17" t="str">
        <f>IF(Wedstrijden!AJ1181="x","B","")</f>
        <v/>
      </c>
      <c r="CR1360" s="17" t="str">
        <f>IF(Wedstrijden!AK1181="x","L","")</f>
        <v/>
      </c>
      <c r="CS1360" s="17" t="str">
        <f>IF(Wedstrijden!AL1181="x","M","")</f>
        <v/>
      </c>
      <c r="CT1360" s="17" t="str">
        <f>IF(Wedstrijden!AM1181="x","Z","")</f>
        <v/>
      </c>
      <c r="CU1360" s="17" t="str">
        <f>IF(Wedstrijden!AN1181="x","ZZ","")</f>
        <v/>
      </c>
      <c r="CV1360" s="17" t="str">
        <f>IF(COUNTA(Wedstrijden!Z1181:AF1181)&lt;&gt;0,2,"")</f>
        <v/>
      </c>
      <c r="CW1360" s="17" t="str">
        <f t="shared" si="129"/>
        <v/>
      </c>
      <c r="CX1360" s="17" t="str">
        <f>IF(Wedstrijden!Z1181="x","BB","")</f>
        <v/>
      </c>
      <c r="CY1360" s="17" t="str">
        <f>IF(Wedstrijden!AA1181="x","B","")</f>
        <v/>
      </c>
      <c r="CZ1360" s="17" t="str">
        <f>IF(Wedstrijden!AB1181="x","L","")</f>
        <v/>
      </c>
      <c r="DA1360" s="17" t="str">
        <f>IF(Wedstrijden!AC1181="x","M","")</f>
        <v/>
      </c>
      <c r="DB1360" s="17" t="str">
        <f>IF(Wedstrijden!AD1181="x","Z","")</f>
        <v/>
      </c>
      <c r="DC1360" s="17" t="str">
        <f>IF(Wedstrijden!AE1181="x","ZZ","")</f>
        <v/>
      </c>
      <c r="DD1360" s="17" t="str">
        <f>IF(Wedstrijden!AF1181="x","1.40","")</f>
        <v/>
      </c>
      <c r="DE1360" s="17" t="str">
        <f>IF(COUNTA(Wedstrijden!AP1181:AR1181)&lt;&gt;0,6,"")</f>
        <v/>
      </c>
      <c r="DF1360" s="17" t="str">
        <f t="shared" si="130"/>
        <v/>
      </c>
      <c r="DG1360" s="17" t="str">
        <f>IF(Wedstrijden!AP1181="x","L","")</f>
        <v/>
      </c>
      <c r="DH1360" s="17" t="str">
        <f>IF(Wedstrijden!AQ1181="x","M","")</f>
        <v/>
      </c>
      <c r="DI1360" s="17" t="str">
        <f>IF(Wedstrijden!AR1181="x","Z","")</f>
        <v/>
      </c>
      <c r="DJ1360" s="17" t="str">
        <f>IF(Wedstrijden!AS1181="x","Z","")</f>
        <v/>
      </c>
      <c r="DK1360" s="17" t="str">
        <f>IF(COUNTA(Wedstrijden!AU1181:AW1181)&lt;&gt;0,6,"")</f>
        <v/>
      </c>
      <c r="DL1360" s="17" t="str">
        <f t="shared" si="131"/>
        <v/>
      </c>
      <c r="DM1360" s="17" t="str">
        <f>IF(Wedstrijden!AU1181="x","L","")</f>
        <v/>
      </c>
      <c r="DN1360" s="17" t="str">
        <f>IF(Wedstrijden!AV1181="x","M","")</f>
        <v/>
      </c>
      <c r="DO1360" s="17" t="str">
        <f>IF(Wedstrijden!AW1181="x","Z","")</f>
        <v/>
      </c>
      <c r="DP1360" s="17" t="str">
        <f>IF(Wedstrijden!AX1181="x","Z","")</f>
        <v/>
      </c>
    </row>
    <row r="1361" spans="1:120" ht="14.4" x14ac:dyDescent="0.3">
      <c r="A1361" s="21">
        <f>Wedstrijden!A1182</f>
        <v>0</v>
      </c>
      <c r="B1361" s="17" t="str">
        <f>IFERROR(VLOOKUP(Wedstrijden!#REF!,#REF!,2,FALSE),"")</f>
        <v/>
      </c>
      <c r="C1361" s="17" t="e">
        <f>Wedstrijden!#REF!</f>
        <v>#REF!</v>
      </c>
      <c r="D1361" s="17" t="str">
        <f>IFERROR(VLOOKUP(Wedstrijden!#REF!,#REF!,2,FALSE),"")</f>
        <v/>
      </c>
      <c r="E1361" s="17" t="str">
        <f>IFERROR(VLOOKUP(Wedstrijden!#REF!,#REF!,5,FALSE),"")</f>
        <v/>
      </c>
      <c r="F1361" s="17" t="e">
        <f>IF(Wedstrijden!#REF!&lt;&gt;"",Wedstrijden!#REF!,"")</f>
        <v>#REF!</v>
      </c>
      <c r="G1361" s="17" t="e">
        <f>IF(Wedstrijden!#REF!="Indoor",1,0)</f>
        <v>#REF!</v>
      </c>
      <c r="H1361" s="17" t="e">
        <f>Wedstrijden!#REF!</f>
        <v>#REF!</v>
      </c>
      <c r="I1361" s="17" t="e">
        <f>IF(Wedstrijden!#REF!="Nee",0,IF(Wedstrijden!#REF!="Ja",1,""))</f>
        <v>#REF!</v>
      </c>
      <c r="J1361" s="17" t="e">
        <f>IF(Wedstrijden!#REF!&lt;&gt;"",Wedstrijden!#REF!,"")</f>
        <v>#REF!</v>
      </c>
      <c r="W1361" s="18"/>
      <c r="AE1361" s="18"/>
      <c r="AN1361" s="18"/>
      <c r="AU1361" s="18"/>
      <c r="BA1361" s="18"/>
      <c r="BE1361" s="18"/>
      <c r="BJ1361" s="17" t="str">
        <f>IF(COUNTA(Wedstrijden!O1182:Y1182)&lt;&gt;0,1,"")</f>
        <v/>
      </c>
      <c r="BK1361" s="17" t="str">
        <f t="shared" si="126"/>
        <v/>
      </c>
      <c r="BL1361" s="17" t="str">
        <f>IF(Wedstrijden!O1182="x","AA","")</f>
        <v/>
      </c>
      <c r="BM1361" s="17" t="str">
        <f>IF(Wedstrijden!P1182="x","A","")</f>
        <v/>
      </c>
      <c r="BN1361" s="17" t="str">
        <f>IF(Wedstrijden!Q1182="x","B1","")</f>
        <v/>
      </c>
      <c r="BO1361" s="17" t="e">
        <f>IF(Wedstrijden!#REF!="x","BB","")</f>
        <v>#REF!</v>
      </c>
      <c r="BP1361" s="17" t="str">
        <f>IF(Wedstrijden!S1182="x","B","")</f>
        <v/>
      </c>
      <c r="BQ1361" s="17" t="str">
        <f>IF(Wedstrijden!T1182="x","L1","")</f>
        <v/>
      </c>
      <c r="BR1361" s="17" t="str">
        <f>IF(Wedstrijden!U1182="x","L2","")</f>
        <v/>
      </c>
      <c r="BS1361" s="17" t="str">
        <f>IF(Wedstrijden!V1182="x","M1","")</f>
        <v/>
      </c>
      <c r="BT1361" s="17" t="str">
        <f>IF(Wedstrijden!W1182="x","M2","")</f>
        <v/>
      </c>
      <c r="BU1361" s="17" t="str">
        <f>IF(Wedstrijden!X1182="x","Z1","")</f>
        <v/>
      </c>
      <c r="BV1361" s="17" t="str">
        <f>IF(Wedstrijden!Y1182="x","Z2","")</f>
        <v/>
      </c>
      <c r="BW1361" s="17" t="str">
        <f>IF(COUNTA(Wedstrijden!F1182:N1182)&lt;&gt;0,1,"")</f>
        <v/>
      </c>
      <c r="BX1361" s="17" t="str">
        <f t="shared" si="127"/>
        <v/>
      </c>
      <c r="BY1361" s="17" t="str">
        <f>IF(Wedstrijden!F1182="x","BB","")</f>
        <v/>
      </c>
      <c r="BZ1361" s="17" t="str">
        <f>IF(Wedstrijden!G1182="x","B","")</f>
        <v/>
      </c>
      <c r="CA1361" s="17" t="str">
        <f>IF(Wedstrijden!H1182="x","L1","")</f>
        <v/>
      </c>
      <c r="CB1361" s="17" t="str">
        <f>IF(Wedstrijden!I1182="x","L2","")</f>
        <v/>
      </c>
      <c r="CC1361" s="17" t="str">
        <f>IF(Wedstrijden!J1182="x","M1","")</f>
        <v/>
      </c>
      <c r="CD1361" s="17" t="str">
        <f>IF(Wedstrijden!K1182="x","M2","")</f>
        <v/>
      </c>
      <c r="CE1361" s="17" t="str">
        <f>IF(Wedstrijden!L1182="x","Z1","")</f>
        <v/>
      </c>
      <c r="CF1361" s="17" t="str">
        <f>IF(Wedstrijden!M1182="x","Z2","")</f>
        <v/>
      </c>
      <c r="CG1361" s="17" t="str">
        <f>IF(Wedstrijden!N1182="x","ZZL","")</f>
        <v/>
      </c>
      <c r="CL1361" s="17" t="str">
        <f>IF(COUNTA(Wedstrijden!AG1182:AN1182)&lt;&gt;0,2,"")</f>
        <v/>
      </c>
      <c r="CM1361" s="17" t="str">
        <f t="shared" si="128"/>
        <v/>
      </c>
      <c r="CN1361" s="17" t="str">
        <f>IF(Wedstrijden!AG1182="x","AA","")</f>
        <v/>
      </c>
      <c r="CO1361" s="17" t="str">
        <f>IF(Wedstrijden!AH1182="x","A","")</f>
        <v/>
      </c>
      <c r="CP1361" s="17" t="str">
        <f>IF(Wedstrijden!AI1182="x","BB","")</f>
        <v/>
      </c>
      <c r="CQ1361" s="17" t="str">
        <f>IF(Wedstrijden!AJ1182="x","B","")</f>
        <v/>
      </c>
      <c r="CR1361" s="17" t="str">
        <f>IF(Wedstrijden!AK1182="x","L","")</f>
        <v/>
      </c>
      <c r="CS1361" s="17" t="str">
        <f>IF(Wedstrijden!AL1182="x","M","")</f>
        <v/>
      </c>
      <c r="CT1361" s="17" t="str">
        <f>IF(Wedstrijden!AM1182="x","Z","")</f>
        <v/>
      </c>
      <c r="CU1361" s="17" t="str">
        <f>IF(Wedstrijden!AN1182="x","ZZ","")</f>
        <v/>
      </c>
      <c r="CV1361" s="17" t="str">
        <f>IF(COUNTA(Wedstrijden!Z1182:AF1182)&lt;&gt;0,2,"")</f>
        <v/>
      </c>
      <c r="CW1361" s="17" t="str">
        <f t="shared" si="129"/>
        <v/>
      </c>
      <c r="CX1361" s="17" t="str">
        <f>IF(Wedstrijden!Z1182="x","BB","")</f>
        <v/>
      </c>
      <c r="CY1361" s="17" t="str">
        <f>IF(Wedstrijden!AA1182="x","B","")</f>
        <v/>
      </c>
      <c r="CZ1361" s="17" t="str">
        <f>IF(Wedstrijden!AB1182="x","L","")</f>
        <v/>
      </c>
      <c r="DA1361" s="17" t="str">
        <f>IF(Wedstrijden!AC1182="x","M","")</f>
        <v/>
      </c>
      <c r="DB1361" s="17" t="str">
        <f>IF(Wedstrijden!AD1182="x","Z","")</f>
        <v/>
      </c>
      <c r="DC1361" s="17" t="str">
        <f>IF(Wedstrijden!AE1182="x","ZZ","")</f>
        <v/>
      </c>
      <c r="DD1361" s="17" t="str">
        <f>IF(Wedstrijden!AF1182="x","1.40","")</f>
        <v/>
      </c>
      <c r="DE1361" s="17" t="str">
        <f>IF(COUNTA(Wedstrijden!AP1182:AR1182)&lt;&gt;0,6,"")</f>
        <v/>
      </c>
      <c r="DF1361" s="17" t="str">
        <f t="shared" si="130"/>
        <v/>
      </c>
      <c r="DG1361" s="17" t="str">
        <f>IF(Wedstrijden!AP1182="x","L","")</f>
        <v/>
      </c>
      <c r="DH1361" s="17" t="str">
        <f>IF(Wedstrijden!AQ1182="x","M","")</f>
        <v/>
      </c>
      <c r="DI1361" s="17" t="str">
        <f>IF(Wedstrijden!AR1182="x","Z","")</f>
        <v/>
      </c>
      <c r="DJ1361" s="17" t="str">
        <f>IF(Wedstrijden!AS1182="x","Z","")</f>
        <v/>
      </c>
      <c r="DK1361" s="17" t="str">
        <f>IF(COUNTA(Wedstrijden!AU1182:AW1182)&lt;&gt;0,6,"")</f>
        <v/>
      </c>
      <c r="DL1361" s="17" t="str">
        <f t="shared" si="131"/>
        <v/>
      </c>
      <c r="DM1361" s="17" t="str">
        <f>IF(Wedstrijden!AU1182="x","L","")</f>
        <v/>
      </c>
      <c r="DN1361" s="17" t="str">
        <f>IF(Wedstrijden!AV1182="x","M","")</f>
        <v/>
      </c>
      <c r="DO1361" s="17" t="str">
        <f>IF(Wedstrijden!AW1182="x","Z","")</f>
        <v/>
      </c>
      <c r="DP1361" s="17" t="str">
        <f>IF(Wedstrijden!AX1182="x","Z","")</f>
        <v/>
      </c>
    </row>
    <row r="1362" spans="1:120" ht="14.4" x14ac:dyDescent="0.3">
      <c r="A1362" s="21">
        <f>Wedstrijden!A1183</f>
        <v>0</v>
      </c>
      <c r="B1362" s="17" t="str">
        <f>IFERROR(VLOOKUP(Wedstrijden!#REF!,#REF!,2,FALSE),"")</f>
        <v/>
      </c>
      <c r="C1362" s="17" t="e">
        <f>Wedstrijden!#REF!</f>
        <v>#REF!</v>
      </c>
      <c r="D1362" s="17" t="str">
        <f>IFERROR(VLOOKUP(Wedstrijden!#REF!,#REF!,2,FALSE),"")</f>
        <v/>
      </c>
      <c r="E1362" s="17" t="str">
        <f>IFERROR(VLOOKUP(Wedstrijden!#REF!,#REF!,5,FALSE),"")</f>
        <v/>
      </c>
      <c r="F1362" s="17" t="e">
        <f>IF(Wedstrijden!#REF!&lt;&gt;"",Wedstrijden!#REF!,"")</f>
        <v>#REF!</v>
      </c>
      <c r="G1362" s="17" t="e">
        <f>IF(Wedstrijden!#REF!="Indoor",1,0)</f>
        <v>#REF!</v>
      </c>
      <c r="H1362" s="17" t="e">
        <f>Wedstrijden!#REF!</f>
        <v>#REF!</v>
      </c>
      <c r="I1362" s="17" t="e">
        <f>IF(Wedstrijden!#REF!="Nee",0,IF(Wedstrijden!#REF!="Ja",1,""))</f>
        <v>#REF!</v>
      </c>
      <c r="J1362" s="17" t="e">
        <f>IF(Wedstrijden!#REF!&lt;&gt;"",Wedstrijden!#REF!,"")</f>
        <v>#REF!</v>
      </c>
      <c r="W1362" s="18"/>
      <c r="AE1362" s="18"/>
      <c r="AN1362" s="18"/>
      <c r="AU1362" s="18"/>
      <c r="BA1362" s="18"/>
      <c r="BE1362" s="18"/>
      <c r="BJ1362" s="17" t="str">
        <f>IF(COUNTA(Wedstrijden!O1183:Y1183)&lt;&gt;0,1,"")</f>
        <v/>
      </c>
      <c r="BK1362" s="17" t="str">
        <f t="shared" si="126"/>
        <v/>
      </c>
      <c r="BL1362" s="17" t="str">
        <f>IF(Wedstrijden!O1183="x","AA","")</f>
        <v/>
      </c>
      <c r="BM1362" s="17" t="str">
        <f>IF(Wedstrijden!P1183="x","A","")</f>
        <v/>
      </c>
      <c r="BN1362" s="17" t="str">
        <f>IF(Wedstrijden!Q1183="x","B1","")</f>
        <v/>
      </c>
      <c r="BO1362" s="17" t="e">
        <f>IF(Wedstrijden!#REF!="x","BB","")</f>
        <v>#REF!</v>
      </c>
      <c r="BP1362" s="17" t="str">
        <f>IF(Wedstrijden!S1183="x","B","")</f>
        <v/>
      </c>
      <c r="BQ1362" s="17" t="str">
        <f>IF(Wedstrijden!T1183="x","L1","")</f>
        <v/>
      </c>
      <c r="BR1362" s="17" t="str">
        <f>IF(Wedstrijden!U1183="x","L2","")</f>
        <v/>
      </c>
      <c r="BS1362" s="17" t="str">
        <f>IF(Wedstrijden!V1183="x","M1","")</f>
        <v/>
      </c>
      <c r="BT1362" s="17" t="str">
        <f>IF(Wedstrijden!W1183="x","M2","")</f>
        <v/>
      </c>
      <c r="BU1362" s="17" t="str">
        <f>IF(Wedstrijden!X1183="x","Z1","")</f>
        <v/>
      </c>
      <c r="BV1362" s="17" t="str">
        <f>IF(Wedstrijden!Y1183="x","Z2","")</f>
        <v/>
      </c>
      <c r="BW1362" s="17" t="str">
        <f>IF(COUNTA(Wedstrijden!F1183:N1183)&lt;&gt;0,1,"")</f>
        <v/>
      </c>
      <c r="BX1362" s="17" t="str">
        <f t="shared" si="127"/>
        <v/>
      </c>
      <c r="BY1362" s="17" t="str">
        <f>IF(Wedstrijden!F1183="x","BB","")</f>
        <v/>
      </c>
      <c r="BZ1362" s="17" t="str">
        <f>IF(Wedstrijden!G1183="x","B","")</f>
        <v/>
      </c>
      <c r="CA1362" s="17" t="str">
        <f>IF(Wedstrijden!H1183="x","L1","")</f>
        <v/>
      </c>
      <c r="CB1362" s="17" t="str">
        <f>IF(Wedstrijden!I1183="x","L2","")</f>
        <v/>
      </c>
      <c r="CC1362" s="17" t="str">
        <f>IF(Wedstrijden!J1183="x","M1","")</f>
        <v/>
      </c>
      <c r="CD1362" s="17" t="str">
        <f>IF(Wedstrijden!K1183="x","M2","")</f>
        <v/>
      </c>
      <c r="CE1362" s="17" t="str">
        <f>IF(Wedstrijden!L1183="x","Z1","")</f>
        <v/>
      </c>
      <c r="CF1362" s="17" t="str">
        <f>IF(Wedstrijden!M1183="x","Z2","")</f>
        <v/>
      </c>
      <c r="CG1362" s="17" t="str">
        <f>IF(Wedstrijden!N1183="x","ZZL","")</f>
        <v/>
      </c>
      <c r="CL1362" s="17" t="str">
        <f>IF(COUNTA(Wedstrijden!AG1183:AN1183)&lt;&gt;0,2,"")</f>
        <v/>
      </c>
      <c r="CM1362" s="17" t="str">
        <f t="shared" si="128"/>
        <v/>
      </c>
      <c r="CN1362" s="17" t="str">
        <f>IF(Wedstrijden!AG1183="x","AA","")</f>
        <v/>
      </c>
      <c r="CO1362" s="17" t="str">
        <f>IF(Wedstrijden!AH1183="x","A","")</f>
        <v/>
      </c>
      <c r="CP1362" s="17" t="str">
        <f>IF(Wedstrijden!AI1183="x","BB","")</f>
        <v/>
      </c>
      <c r="CQ1362" s="17" t="str">
        <f>IF(Wedstrijden!AJ1183="x","B","")</f>
        <v/>
      </c>
      <c r="CR1362" s="17" t="str">
        <f>IF(Wedstrijden!AK1183="x","L","")</f>
        <v/>
      </c>
      <c r="CS1362" s="17" t="str">
        <f>IF(Wedstrijden!AL1183="x","M","")</f>
        <v/>
      </c>
      <c r="CT1362" s="17" t="str">
        <f>IF(Wedstrijden!AM1183="x","Z","")</f>
        <v/>
      </c>
      <c r="CU1362" s="17" t="str">
        <f>IF(Wedstrijden!AN1183="x","ZZ","")</f>
        <v/>
      </c>
      <c r="CV1362" s="17" t="str">
        <f>IF(COUNTA(Wedstrijden!Z1183:AF1183)&lt;&gt;0,2,"")</f>
        <v/>
      </c>
      <c r="CW1362" s="17" t="str">
        <f t="shared" si="129"/>
        <v/>
      </c>
      <c r="CX1362" s="17" t="str">
        <f>IF(Wedstrijden!Z1183="x","BB","")</f>
        <v/>
      </c>
      <c r="CY1362" s="17" t="str">
        <f>IF(Wedstrijden!AA1183="x","B","")</f>
        <v/>
      </c>
      <c r="CZ1362" s="17" t="str">
        <f>IF(Wedstrijden!AB1183="x","L","")</f>
        <v/>
      </c>
      <c r="DA1362" s="17" t="str">
        <f>IF(Wedstrijden!AC1183="x","M","")</f>
        <v/>
      </c>
      <c r="DB1362" s="17" t="str">
        <f>IF(Wedstrijden!AD1183="x","Z","")</f>
        <v/>
      </c>
      <c r="DC1362" s="17" t="str">
        <f>IF(Wedstrijden!AE1183="x","ZZ","")</f>
        <v/>
      </c>
      <c r="DD1362" s="17" t="str">
        <f>IF(Wedstrijden!AF1183="x","1.40","")</f>
        <v/>
      </c>
      <c r="DE1362" s="17" t="str">
        <f>IF(COUNTA(Wedstrijden!AP1183:AR1183)&lt;&gt;0,6,"")</f>
        <v/>
      </c>
      <c r="DF1362" s="17" t="str">
        <f t="shared" si="130"/>
        <v/>
      </c>
      <c r="DG1362" s="17" t="str">
        <f>IF(Wedstrijden!AP1183="x","L","")</f>
        <v/>
      </c>
      <c r="DH1362" s="17" t="str">
        <f>IF(Wedstrijden!AQ1183="x","M","")</f>
        <v/>
      </c>
      <c r="DI1362" s="17" t="str">
        <f>IF(Wedstrijden!AR1183="x","Z","")</f>
        <v/>
      </c>
      <c r="DJ1362" s="17" t="str">
        <f>IF(Wedstrijden!AS1183="x","Z","")</f>
        <v/>
      </c>
      <c r="DK1362" s="17" t="str">
        <f>IF(COUNTA(Wedstrijden!AU1183:AW1183)&lt;&gt;0,6,"")</f>
        <v/>
      </c>
      <c r="DL1362" s="17" t="str">
        <f t="shared" si="131"/>
        <v/>
      </c>
      <c r="DM1362" s="17" t="str">
        <f>IF(Wedstrijden!AU1183="x","L","")</f>
        <v/>
      </c>
      <c r="DN1362" s="17" t="str">
        <f>IF(Wedstrijden!AV1183="x","M","")</f>
        <v/>
      </c>
      <c r="DO1362" s="17" t="str">
        <f>IF(Wedstrijden!AW1183="x","Z","")</f>
        <v/>
      </c>
      <c r="DP1362" s="17" t="str">
        <f>IF(Wedstrijden!AX1183="x","Z","")</f>
        <v/>
      </c>
    </row>
    <row r="1363" spans="1:120" ht="14.4" x14ac:dyDescent="0.3">
      <c r="A1363" s="21">
        <f>Wedstrijden!A1184</f>
        <v>0</v>
      </c>
      <c r="B1363" s="17" t="str">
        <f>IFERROR(VLOOKUP(Wedstrijden!#REF!,#REF!,2,FALSE),"")</f>
        <v/>
      </c>
      <c r="C1363" s="17" t="e">
        <f>Wedstrijden!#REF!</f>
        <v>#REF!</v>
      </c>
      <c r="D1363" s="17" t="str">
        <f>IFERROR(VLOOKUP(Wedstrijden!#REF!,#REF!,2,FALSE),"")</f>
        <v/>
      </c>
      <c r="E1363" s="17" t="str">
        <f>IFERROR(VLOOKUP(Wedstrijden!#REF!,#REF!,5,FALSE),"")</f>
        <v/>
      </c>
      <c r="F1363" s="17" t="e">
        <f>IF(Wedstrijden!#REF!&lt;&gt;"",Wedstrijden!#REF!,"")</f>
        <v>#REF!</v>
      </c>
      <c r="G1363" s="17" t="e">
        <f>IF(Wedstrijden!#REF!="Indoor",1,0)</f>
        <v>#REF!</v>
      </c>
      <c r="H1363" s="17" t="e">
        <f>Wedstrijden!#REF!</f>
        <v>#REF!</v>
      </c>
      <c r="I1363" s="17" t="e">
        <f>IF(Wedstrijden!#REF!="Nee",0,IF(Wedstrijden!#REF!="Ja",1,""))</f>
        <v>#REF!</v>
      </c>
      <c r="J1363" s="17" t="e">
        <f>IF(Wedstrijden!#REF!&lt;&gt;"",Wedstrijden!#REF!,"")</f>
        <v>#REF!</v>
      </c>
      <c r="W1363" s="18"/>
      <c r="AE1363" s="18"/>
      <c r="AN1363" s="18"/>
      <c r="AU1363" s="18"/>
      <c r="BA1363" s="18"/>
      <c r="BE1363" s="18"/>
      <c r="BJ1363" s="17" t="str">
        <f>IF(COUNTA(Wedstrijden!O1184:Y1184)&lt;&gt;0,1,"")</f>
        <v/>
      </c>
      <c r="BK1363" s="17" t="str">
        <f t="shared" si="126"/>
        <v/>
      </c>
      <c r="BL1363" s="17" t="str">
        <f>IF(Wedstrijden!O1184="x","AA","")</f>
        <v/>
      </c>
      <c r="BM1363" s="17" t="str">
        <f>IF(Wedstrijden!P1184="x","A","")</f>
        <v/>
      </c>
      <c r="BN1363" s="17" t="str">
        <f>IF(Wedstrijden!Q1184="x","B1","")</f>
        <v/>
      </c>
      <c r="BO1363" s="17" t="e">
        <f>IF(Wedstrijden!#REF!="x","BB","")</f>
        <v>#REF!</v>
      </c>
      <c r="BP1363" s="17" t="str">
        <f>IF(Wedstrijden!S1184="x","B","")</f>
        <v/>
      </c>
      <c r="BQ1363" s="17" t="str">
        <f>IF(Wedstrijden!T1184="x","L1","")</f>
        <v/>
      </c>
      <c r="BR1363" s="17" t="str">
        <f>IF(Wedstrijden!U1184="x","L2","")</f>
        <v/>
      </c>
      <c r="BS1363" s="17" t="str">
        <f>IF(Wedstrijden!V1184="x","M1","")</f>
        <v/>
      </c>
      <c r="BT1363" s="17" t="str">
        <f>IF(Wedstrijden!W1184="x","M2","")</f>
        <v/>
      </c>
      <c r="BU1363" s="17" t="str">
        <f>IF(Wedstrijden!X1184="x","Z1","")</f>
        <v/>
      </c>
      <c r="BV1363" s="17" t="str">
        <f>IF(Wedstrijden!Y1184="x","Z2","")</f>
        <v/>
      </c>
      <c r="BW1363" s="17" t="str">
        <f>IF(COUNTA(Wedstrijden!F1184:N1184)&lt;&gt;0,1,"")</f>
        <v/>
      </c>
      <c r="BX1363" s="17" t="str">
        <f t="shared" si="127"/>
        <v/>
      </c>
      <c r="BY1363" s="17" t="str">
        <f>IF(Wedstrijden!F1184="x","BB","")</f>
        <v/>
      </c>
      <c r="BZ1363" s="17" t="str">
        <f>IF(Wedstrijden!G1184="x","B","")</f>
        <v/>
      </c>
      <c r="CA1363" s="17" t="str">
        <f>IF(Wedstrijden!H1184="x","L1","")</f>
        <v/>
      </c>
      <c r="CB1363" s="17" t="str">
        <f>IF(Wedstrijden!I1184="x","L2","")</f>
        <v/>
      </c>
      <c r="CC1363" s="17" t="str">
        <f>IF(Wedstrijden!J1184="x","M1","")</f>
        <v/>
      </c>
      <c r="CD1363" s="17" t="str">
        <f>IF(Wedstrijden!K1184="x","M2","")</f>
        <v/>
      </c>
      <c r="CE1363" s="17" t="str">
        <f>IF(Wedstrijden!L1184="x","Z1","")</f>
        <v/>
      </c>
      <c r="CF1363" s="17" t="str">
        <f>IF(Wedstrijden!M1184="x","Z2","")</f>
        <v/>
      </c>
      <c r="CG1363" s="17" t="str">
        <f>IF(Wedstrijden!N1184="x","ZZL","")</f>
        <v/>
      </c>
      <c r="CL1363" s="17" t="str">
        <f>IF(COUNTA(Wedstrijden!AG1184:AN1184)&lt;&gt;0,2,"")</f>
        <v/>
      </c>
      <c r="CM1363" s="17" t="str">
        <f t="shared" si="128"/>
        <v/>
      </c>
      <c r="CN1363" s="17" t="str">
        <f>IF(Wedstrijden!AG1184="x","AA","")</f>
        <v/>
      </c>
      <c r="CO1363" s="17" t="str">
        <f>IF(Wedstrijden!AH1184="x","A","")</f>
        <v/>
      </c>
      <c r="CP1363" s="17" t="str">
        <f>IF(Wedstrijden!AI1184="x","BB","")</f>
        <v/>
      </c>
      <c r="CQ1363" s="17" t="str">
        <f>IF(Wedstrijden!AJ1184="x","B","")</f>
        <v/>
      </c>
      <c r="CR1363" s="17" t="str">
        <f>IF(Wedstrijden!AK1184="x","L","")</f>
        <v/>
      </c>
      <c r="CS1363" s="17" t="str">
        <f>IF(Wedstrijden!AL1184="x","M","")</f>
        <v/>
      </c>
      <c r="CT1363" s="17" t="str">
        <f>IF(Wedstrijden!AM1184="x","Z","")</f>
        <v/>
      </c>
      <c r="CU1363" s="17" t="str">
        <f>IF(Wedstrijden!AN1184="x","ZZ","")</f>
        <v/>
      </c>
      <c r="CV1363" s="17" t="str">
        <f>IF(COUNTA(Wedstrijden!Z1184:AF1184)&lt;&gt;0,2,"")</f>
        <v/>
      </c>
      <c r="CW1363" s="17" t="str">
        <f t="shared" si="129"/>
        <v/>
      </c>
      <c r="CX1363" s="17" t="str">
        <f>IF(Wedstrijden!Z1184="x","BB","")</f>
        <v/>
      </c>
      <c r="CY1363" s="17" t="str">
        <f>IF(Wedstrijden!AA1184="x","B","")</f>
        <v/>
      </c>
      <c r="CZ1363" s="17" t="str">
        <f>IF(Wedstrijden!AB1184="x","L","")</f>
        <v/>
      </c>
      <c r="DA1363" s="17" t="str">
        <f>IF(Wedstrijden!AC1184="x","M","")</f>
        <v/>
      </c>
      <c r="DB1363" s="17" t="str">
        <f>IF(Wedstrijden!AD1184="x","Z","")</f>
        <v/>
      </c>
      <c r="DC1363" s="17" t="str">
        <f>IF(Wedstrijden!AE1184="x","ZZ","")</f>
        <v/>
      </c>
      <c r="DD1363" s="17" t="str">
        <f>IF(Wedstrijden!AF1184="x","1.40","")</f>
        <v/>
      </c>
      <c r="DE1363" s="17" t="str">
        <f>IF(COUNTA(Wedstrijden!AP1184:AR1184)&lt;&gt;0,6,"")</f>
        <v/>
      </c>
      <c r="DF1363" s="17" t="str">
        <f t="shared" si="130"/>
        <v/>
      </c>
      <c r="DG1363" s="17" t="str">
        <f>IF(Wedstrijden!AP1184="x","L","")</f>
        <v/>
      </c>
      <c r="DH1363" s="17" t="str">
        <f>IF(Wedstrijden!AQ1184="x","M","")</f>
        <v/>
      </c>
      <c r="DI1363" s="17" t="str">
        <f>IF(Wedstrijden!AR1184="x","Z","")</f>
        <v/>
      </c>
      <c r="DJ1363" s="17" t="str">
        <f>IF(Wedstrijden!AS1184="x","Z","")</f>
        <v/>
      </c>
      <c r="DK1363" s="17" t="str">
        <f>IF(COUNTA(Wedstrijden!AU1184:AW1184)&lt;&gt;0,6,"")</f>
        <v/>
      </c>
      <c r="DL1363" s="17" t="str">
        <f t="shared" si="131"/>
        <v/>
      </c>
      <c r="DM1363" s="17" t="str">
        <f>IF(Wedstrijden!AU1184="x","L","")</f>
        <v/>
      </c>
      <c r="DN1363" s="17" t="str">
        <f>IF(Wedstrijden!AV1184="x","M","")</f>
        <v/>
      </c>
      <c r="DO1363" s="17" t="str">
        <f>IF(Wedstrijden!AW1184="x","Z","")</f>
        <v/>
      </c>
      <c r="DP1363" s="17" t="str">
        <f>IF(Wedstrijden!AX1184="x","Z","")</f>
        <v/>
      </c>
    </row>
    <row r="1364" spans="1:120" ht="14.4" x14ac:dyDescent="0.3">
      <c r="A1364" s="21">
        <f>Wedstrijden!A1185</f>
        <v>0</v>
      </c>
      <c r="B1364" s="17" t="str">
        <f>IFERROR(VLOOKUP(Wedstrijden!#REF!,#REF!,2,FALSE),"")</f>
        <v/>
      </c>
      <c r="C1364" s="17" t="e">
        <f>Wedstrijden!#REF!</f>
        <v>#REF!</v>
      </c>
      <c r="D1364" s="17" t="str">
        <f>IFERROR(VLOOKUP(Wedstrijden!#REF!,#REF!,2,FALSE),"")</f>
        <v/>
      </c>
      <c r="E1364" s="17" t="str">
        <f>IFERROR(VLOOKUP(Wedstrijden!#REF!,#REF!,5,FALSE),"")</f>
        <v/>
      </c>
      <c r="F1364" s="17" t="e">
        <f>IF(Wedstrijden!#REF!&lt;&gt;"",Wedstrijden!#REF!,"")</f>
        <v>#REF!</v>
      </c>
      <c r="G1364" s="17" t="e">
        <f>IF(Wedstrijden!#REF!="Indoor",1,0)</f>
        <v>#REF!</v>
      </c>
      <c r="H1364" s="17" t="e">
        <f>Wedstrijden!#REF!</f>
        <v>#REF!</v>
      </c>
      <c r="I1364" s="17" t="e">
        <f>IF(Wedstrijden!#REF!="Nee",0,IF(Wedstrijden!#REF!="Ja",1,""))</f>
        <v>#REF!</v>
      </c>
      <c r="J1364" s="17" t="e">
        <f>IF(Wedstrijden!#REF!&lt;&gt;"",Wedstrijden!#REF!,"")</f>
        <v>#REF!</v>
      </c>
      <c r="W1364" s="18"/>
      <c r="AE1364" s="18"/>
      <c r="AN1364" s="18"/>
      <c r="AU1364" s="18"/>
      <c r="BA1364" s="18"/>
      <c r="BE1364" s="18"/>
      <c r="BJ1364" s="17" t="str">
        <f>IF(COUNTA(Wedstrijden!O1185:Y1185)&lt;&gt;0,1,"")</f>
        <v/>
      </c>
      <c r="BK1364" s="17" t="str">
        <f t="shared" si="126"/>
        <v/>
      </c>
      <c r="BL1364" s="17" t="str">
        <f>IF(Wedstrijden!O1185="x","AA","")</f>
        <v/>
      </c>
      <c r="BM1364" s="17" t="str">
        <f>IF(Wedstrijden!P1185="x","A","")</f>
        <v/>
      </c>
      <c r="BN1364" s="17" t="str">
        <f>IF(Wedstrijden!Q1185="x","B1","")</f>
        <v/>
      </c>
      <c r="BO1364" s="17" t="e">
        <f>IF(Wedstrijden!#REF!="x","BB","")</f>
        <v>#REF!</v>
      </c>
      <c r="BP1364" s="17" t="str">
        <f>IF(Wedstrijden!S1185="x","B","")</f>
        <v/>
      </c>
      <c r="BQ1364" s="17" t="str">
        <f>IF(Wedstrijden!T1185="x","L1","")</f>
        <v/>
      </c>
      <c r="BR1364" s="17" t="str">
        <f>IF(Wedstrijden!U1185="x","L2","")</f>
        <v/>
      </c>
      <c r="BS1364" s="17" t="str">
        <f>IF(Wedstrijden!V1185="x","M1","")</f>
        <v/>
      </c>
      <c r="BT1364" s="17" t="str">
        <f>IF(Wedstrijden!W1185="x","M2","")</f>
        <v/>
      </c>
      <c r="BU1364" s="17" t="str">
        <f>IF(Wedstrijden!X1185="x","Z1","")</f>
        <v/>
      </c>
      <c r="BV1364" s="17" t="str">
        <f>IF(Wedstrijden!Y1185="x","Z2","")</f>
        <v/>
      </c>
      <c r="BW1364" s="17" t="str">
        <f>IF(COUNTA(Wedstrijden!F1185:N1185)&lt;&gt;0,1,"")</f>
        <v/>
      </c>
      <c r="BX1364" s="17" t="str">
        <f t="shared" si="127"/>
        <v/>
      </c>
      <c r="BY1364" s="17" t="str">
        <f>IF(Wedstrijden!F1185="x","BB","")</f>
        <v/>
      </c>
      <c r="BZ1364" s="17" t="str">
        <f>IF(Wedstrijden!G1185="x","B","")</f>
        <v/>
      </c>
      <c r="CA1364" s="17" t="str">
        <f>IF(Wedstrijden!H1185="x","L1","")</f>
        <v/>
      </c>
      <c r="CB1364" s="17" t="str">
        <f>IF(Wedstrijden!I1185="x","L2","")</f>
        <v/>
      </c>
      <c r="CC1364" s="17" t="str">
        <f>IF(Wedstrijden!J1185="x","M1","")</f>
        <v/>
      </c>
      <c r="CD1364" s="17" t="str">
        <f>IF(Wedstrijden!K1185="x","M2","")</f>
        <v/>
      </c>
      <c r="CE1364" s="17" t="str">
        <f>IF(Wedstrijden!L1185="x","Z1","")</f>
        <v/>
      </c>
      <c r="CF1364" s="17" t="str">
        <f>IF(Wedstrijden!M1185="x","Z2","")</f>
        <v/>
      </c>
      <c r="CG1364" s="17" t="str">
        <f>IF(Wedstrijden!N1185="x","ZZL","")</f>
        <v/>
      </c>
      <c r="CL1364" s="17" t="str">
        <f>IF(COUNTA(Wedstrijden!AG1185:AN1185)&lt;&gt;0,2,"")</f>
        <v/>
      </c>
      <c r="CM1364" s="17" t="str">
        <f t="shared" si="128"/>
        <v/>
      </c>
      <c r="CN1364" s="17" t="str">
        <f>IF(Wedstrijden!AG1185="x","AA","")</f>
        <v/>
      </c>
      <c r="CO1364" s="17" t="str">
        <f>IF(Wedstrijden!AH1185="x","A","")</f>
        <v/>
      </c>
      <c r="CP1364" s="17" t="str">
        <f>IF(Wedstrijden!AI1185="x","BB","")</f>
        <v/>
      </c>
      <c r="CQ1364" s="17" t="str">
        <f>IF(Wedstrijden!AJ1185="x","B","")</f>
        <v/>
      </c>
      <c r="CR1364" s="17" t="str">
        <f>IF(Wedstrijden!AK1185="x","L","")</f>
        <v/>
      </c>
      <c r="CS1364" s="17" t="str">
        <f>IF(Wedstrijden!AL1185="x","M","")</f>
        <v/>
      </c>
      <c r="CT1364" s="17" t="str">
        <f>IF(Wedstrijden!AM1185="x","Z","")</f>
        <v/>
      </c>
      <c r="CU1364" s="17" t="str">
        <f>IF(Wedstrijden!AN1185="x","ZZ","")</f>
        <v/>
      </c>
      <c r="CV1364" s="17" t="str">
        <f>IF(COUNTA(Wedstrijden!Z1185:AF1185)&lt;&gt;0,2,"")</f>
        <v/>
      </c>
      <c r="CW1364" s="17" t="str">
        <f t="shared" si="129"/>
        <v/>
      </c>
      <c r="CX1364" s="17" t="str">
        <f>IF(Wedstrijden!Z1185="x","BB","")</f>
        <v/>
      </c>
      <c r="CY1364" s="17" t="str">
        <f>IF(Wedstrijden!AA1185="x","B","")</f>
        <v/>
      </c>
      <c r="CZ1364" s="17" t="str">
        <f>IF(Wedstrijden!AB1185="x","L","")</f>
        <v/>
      </c>
      <c r="DA1364" s="17" t="str">
        <f>IF(Wedstrijden!AC1185="x","M","")</f>
        <v/>
      </c>
      <c r="DB1364" s="17" t="str">
        <f>IF(Wedstrijden!AD1185="x","Z","")</f>
        <v/>
      </c>
      <c r="DC1364" s="17" t="str">
        <f>IF(Wedstrijden!AE1185="x","ZZ","")</f>
        <v/>
      </c>
      <c r="DD1364" s="17" t="str">
        <f>IF(Wedstrijden!AF1185="x","1.40","")</f>
        <v/>
      </c>
      <c r="DE1364" s="17" t="str">
        <f>IF(COUNTA(Wedstrijden!AP1185:AR1185)&lt;&gt;0,6,"")</f>
        <v/>
      </c>
      <c r="DF1364" s="17" t="str">
        <f t="shared" si="130"/>
        <v/>
      </c>
      <c r="DG1364" s="17" t="str">
        <f>IF(Wedstrijden!AP1185="x","L","")</f>
        <v/>
      </c>
      <c r="DH1364" s="17" t="str">
        <f>IF(Wedstrijden!AQ1185="x","M","")</f>
        <v/>
      </c>
      <c r="DI1364" s="17" t="str">
        <f>IF(Wedstrijden!AR1185="x","Z","")</f>
        <v/>
      </c>
      <c r="DJ1364" s="17" t="str">
        <f>IF(Wedstrijden!AS1185="x","Z","")</f>
        <v/>
      </c>
      <c r="DK1364" s="17" t="str">
        <f>IF(COUNTA(Wedstrijden!AU1185:AW1185)&lt;&gt;0,6,"")</f>
        <v/>
      </c>
      <c r="DL1364" s="17" t="str">
        <f t="shared" si="131"/>
        <v/>
      </c>
      <c r="DM1364" s="17" t="str">
        <f>IF(Wedstrijden!AU1185="x","L","")</f>
        <v/>
      </c>
      <c r="DN1364" s="17" t="str">
        <f>IF(Wedstrijden!AV1185="x","M","")</f>
        <v/>
      </c>
      <c r="DO1364" s="17" t="str">
        <f>IF(Wedstrijden!AW1185="x","Z","")</f>
        <v/>
      </c>
      <c r="DP1364" s="17" t="str">
        <f>IF(Wedstrijden!AX1185="x","Z","")</f>
        <v/>
      </c>
    </row>
    <row r="1365" spans="1:120" ht="14.4" x14ac:dyDescent="0.3">
      <c r="A1365" s="21">
        <f>Wedstrijden!A1186</f>
        <v>0</v>
      </c>
      <c r="B1365" s="17" t="str">
        <f>IFERROR(VLOOKUP(Wedstrijden!#REF!,#REF!,2,FALSE),"")</f>
        <v/>
      </c>
      <c r="C1365" s="17" t="e">
        <f>Wedstrijden!#REF!</f>
        <v>#REF!</v>
      </c>
      <c r="D1365" s="17" t="str">
        <f>IFERROR(VLOOKUP(Wedstrijden!#REF!,#REF!,2,FALSE),"")</f>
        <v/>
      </c>
      <c r="E1365" s="17" t="str">
        <f>IFERROR(VLOOKUP(Wedstrijden!#REF!,#REF!,5,FALSE),"")</f>
        <v/>
      </c>
      <c r="F1365" s="17" t="e">
        <f>IF(Wedstrijden!#REF!&lt;&gt;"",Wedstrijden!#REF!,"")</f>
        <v>#REF!</v>
      </c>
      <c r="G1365" s="17" t="e">
        <f>IF(Wedstrijden!#REF!="Indoor",1,0)</f>
        <v>#REF!</v>
      </c>
      <c r="H1365" s="17" t="e">
        <f>Wedstrijden!#REF!</f>
        <v>#REF!</v>
      </c>
      <c r="I1365" s="17" t="e">
        <f>IF(Wedstrijden!#REF!="Nee",0,IF(Wedstrijden!#REF!="Ja",1,""))</f>
        <v>#REF!</v>
      </c>
      <c r="J1365" s="17" t="e">
        <f>IF(Wedstrijden!#REF!&lt;&gt;"",Wedstrijden!#REF!,"")</f>
        <v>#REF!</v>
      </c>
      <c r="W1365" s="18"/>
      <c r="AE1365" s="18"/>
      <c r="AN1365" s="18"/>
      <c r="AU1365" s="18"/>
      <c r="BA1365" s="18"/>
      <c r="BE1365" s="18"/>
      <c r="BJ1365" s="17" t="str">
        <f>IF(COUNTA(Wedstrijden!O1186:Y1186)&lt;&gt;0,1,"")</f>
        <v/>
      </c>
      <c r="BK1365" s="17" t="str">
        <f t="shared" si="126"/>
        <v/>
      </c>
      <c r="BL1365" s="17" t="str">
        <f>IF(Wedstrijden!O1186="x","AA","")</f>
        <v/>
      </c>
      <c r="BM1365" s="17" t="str">
        <f>IF(Wedstrijden!P1186="x","A","")</f>
        <v/>
      </c>
      <c r="BN1365" s="17" t="str">
        <f>IF(Wedstrijden!Q1186="x","B1","")</f>
        <v/>
      </c>
      <c r="BO1365" s="17" t="e">
        <f>IF(Wedstrijden!#REF!="x","BB","")</f>
        <v>#REF!</v>
      </c>
      <c r="BP1365" s="17" t="str">
        <f>IF(Wedstrijden!S1186="x","B","")</f>
        <v/>
      </c>
      <c r="BQ1365" s="17" t="str">
        <f>IF(Wedstrijden!T1186="x","L1","")</f>
        <v/>
      </c>
      <c r="BR1365" s="17" t="str">
        <f>IF(Wedstrijden!U1186="x","L2","")</f>
        <v/>
      </c>
      <c r="BS1365" s="17" t="str">
        <f>IF(Wedstrijden!V1186="x","M1","")</f>
        <v/>
      </c>
      <c r="BT1365" s="17" t="str">
        <f>IF(Wedstrijden!W1186="x","M2","")</f>
        <v/>
      </c>
      <c r="BU1365" s="17" t="str">
        <f>IF(Wedstrijden!X1186="x","Z1","")</f>
        <v/>
      </c>
      <c r="BV1365" s="17" t="str">
        <f>IF(Wedstrijden!Y1186="x","Z2","")</f>
        <v/>
      </c>
      <c r="BW1365" s="17" t="str">
        <f>IF(COUNTA(Wedstrijden!F1186:N1186)&lt;&gt;0,1,"")</f>
        <v/>
      </c>
      <c r="BX1365" s="17" t="str">
        <f t="shared" si="127"/>
        <v/>
      </c>
      <c r="BY1365" s="17" t="str">
        <f>IF(Wedstrijden!F1186="x","BB","")</f>
        <v/>
      </c>
      <c r="BZ1365" s="17" t="str">
        <f>IF(Wedstrijden!G1186="x","B","")</f>
        <v/>
      </c>
      <c r="CA1365" s="17" t="str">
        <f>IF(Wedstrijden!H1186="x","L1","")</f>
        <v/>
      </c>
      <c r="CB1365" s="17" t="str">
        <f>IF(Wedstrijden!I1186="x","L2","")</f>
        <v/>
      </c>
      <c r="CC1365" s="17" t="str">
        <f>IF(Wedstrijden!J1186="x","M1","")</f>
        <v/>
      </c>
      <c r="CD1365" s="17" t="str">
        <f>IF(Wedstrijden!K1186="x","M2","")</f>
        <v/>
      </c>
      <c r="CE1365" s="17" t="str">
        <f>IF(Wedstrijden!L1186="x","Z1","")</f>
        <v/>
      </c>
      <c r="CF1365" s="17" t="str">
        <f>IF(Wedstrijden!M1186="x","Z2","")</f>
        <v/>
      </c>
      <c r="CG1365" s="17" t="str">
        <f>IF(Wedstrijden!N1186="x","ZZL","")</f>
        <v/>
      </c>
      <c r="CL1365" s="17" t="str">
        <f>IF(COUNTA(Wedstrijden!AG1186:AN1186)&lt;&gt;0,2,"")</f>
        <v/>
      </c>
      <c r="CM1365" s="17" t="str">
        <f t="shared" si="128"/>
        <v/>
      </c>
      <c r="CN1365" s="17" t="str">
        <f>IF(Wedstrijden!AG1186="x","AA","")</f>
        <v/>
      </c>
      <c r="CO1365" s="17" t="str">
        <f>IF(Wedstrijden!AH1186="x","A","")</f>
        <v/>
      </c>
      <c r="CP1365" s="17" t="str">
        <f>IF(Wedstrijden!AI1186="x","BB","")</f>
        <v/>
      </c>
      <c r="CQ1365" s="17" t="str">
        <f>IF(Wedstrijden!AJ1186="x","B","")</f>
        <v/>
      </c>
      <c r="CR1365" s="17" t="str">
        <f>IF(Wedstrijden!AK1186="x","L","")</f>
        <v/>
      </c>
      <c r="CS1365" s="17" t="str">
        <f>IF(Wedstrijden!AL1186="x","M","")</f>
        <v/>
      </c>
      <c r="CT1365" s="17" t="str">
        <f>IF(Wedstrijden!AM1186="x","Z","")</f>
        <v/>
      </c>
      <c r="CU1365" s="17" t="str">
        <f>IF(Wedstrijden!AN1186="x","ZZ","")</f>
        <v/>
      </c>
      <c r="CV1365" s="17" t="str">
        <f>IF(COUNTA(Wedstrijden!Z1186:AF1186)&lt;&gt;0,2,"")</f>
        <v/>
      </c>
      <c r="CW1365" s="17" t="str">
        <f t="shared" si="129"/>
        <v/>
      </c>
      <c r="CX1365" s="17" t="str">
        <f>IF(Wedstrijden!Z1186="x","BB","")</f>
        <v/>
      </c>
      <c r="CY1365" s="17" t="str">
        <f>IF(Wedstrijden!AA1186="x","B","")</f>
        <v/>
      </c>
      <c r="CZ1365" s="17" t="str">
        <f>IF(Wedstrijden!AB1186="x","L","")</f>
        <v/>
      </c>
      <c r="DA1365" s="17" t="str">
        <f>IF(Wedstrijden!AC1186="x","M","")</f>
        <v/>
      </c>
      <c r="DB1365" s="17" t="str">
        <f>IF(Wedstrijden!AD1186="x","Z","")</f>
        <v/>
      </c>
      <c r="DC1365" s="17" t="str">
        <f>IF(Wedstrijden!AE1186="x","ZZ","")</f>
        <v/>
      </c>
      <c r="DD1365" s="17" t="str">
        <f>IF(Wedstrijden!AF1186="x","1.40","")</f>
        <v/>
      </c>
      <c r="DE1365" s="17" t="str">
        <f>IF(COUNTA(Wedstrijden!AP1186:AR1186)&lt;&gt;0,6,"")</f>
        <v/>
      </c>
      <c r="DF1365" s="17" t="str">
        <f t="shared" si="130"/>
        <v/>
      </c>
      <c r="DG1365" s="17" t="str">
        <f>IF(Wedstrijden!AP1186="x","L","")</f>
        <v/>
      </c>
      <c r="DH1365" s="17" t="str">
        <f>IF(Wedstrijden!AQ1186="x","M","")</f>
        <v/>
      </c>
      <c r="DI1365" s="17" t="str">
        <f>IF(Wedstrijden!AR1186="x","Z","")</f>
        <v/>
      </c>
      <c r="DJ1365" s="17" t="str">
        <f>IF(Wedstrijden!AS1186="x","Z","")</f>
        <v/>
      </c>
      <c r="DK1365" s="17" t="str">
        <f>IF(COUNTA(Wedstrijden!AU1186:AW1186)&lt;&gt;0,6,"")</f>
        <v/>
      </c>
      <c r="DL1365" s="17" t="str">
        <f t="shared" si="131"/>
        <v/>
      </c>
      <c r="DM1365" s="17" t="str">
        <f>IF(Wedstrijden!AU1186="x","L","")</f>
        <v/>
      </c>
      <c r="DN1365" s="17" t="str">
        <f>IF(Wedstrijden!AV1186="x","M","")</f>
        <v/>
      </c>
      <c r="DO1365" s="17" t="str">
        <f>IF(Wedstrijden!AW1186="x","Z","")</f>
        <v/>
      </c>
      <c r="DP1365" s="17" t="str">
        <f>IF(Wedstrijden!AX1186="x","Z","")</f>
        <v/>
      </c>
    </row>
    <row r="1366" spans="1:120" ht="14.4" x14ac:dyDescent="0.3">
      <c r="A1366" s="21">
        <f>Wedstrijden!A1187</f>
        <v>0</v>
      </c>
      <c r="B1366" s="17" t="str">
        <f>IFERROR(VLOOKUP(Wedstrijden!#REF!,#REF!,2,FALSE),"")</f>
        <v/>
      </c>
      <c r="C1366" s="17" t="e">
        <f>Wedstrijden!#REF!</f>
        <v>#REF!</v>
      </c>
      <c r="D1366" s="17" t="str">
        <f>IFERROR(VLOOKUP(Wedstrijden!#REF!,#REF!,2,FALSE),"")</f>
        <v/>
      </c>
      <c r="E1366" s="17" t="str">
        <f>IFERROR(VLOOKUP(Wedstrijden!#REF!,#REF!,5,FALSE),"")</f>
        <v/>
      </c>
      <c r="F1366" s="17" t="e">
        <f>IF(Wedstrijden!#REF!&lt;&gt;"",Wedstrijden!#REF!,"")</f>
        <v>#REF!</v>
      </c>
      <c r="G1366" s="17" t="e">
        <f>IF(Wedstrijden!#REF!="Indoor",1,0)</f>
        <v>#REF!</v>
      </c>
      <c r="H1366" s="17" t="e">
        <f>Wedstrijden!#REF!</f>
        <v>#REF!</v>
      </c>
      <c r="I1366" s="17" t="e">
        <f>IF(Wedstrijden!#REF!="Nee",0,IF(Wedstrijden!#REF!="Ja",1,""))</f>
        <v>#REF!</v>
      </c>
      <c r="J1366" s="17" t="e">
        <f>IF(Wedstrijden!#REF!&lt;&gt;"",Wedstrijden!#REF!,"")</f>
        <v>#REF!</v>
      </c>
      <c r="W1366" s="18"/>
      <c r="AE1366" s="18"/>
      <c r="AN1366" s="18"/>
      <c r="AU1366" s="18"/>
      <c r="BA1366" s="18"/>
      <c r="BE1366" s="18"/>
      <c r="BJ1366" s="17" t="str">
        <f>IF(COUNTA(Wedstrijden!O1187:Y1187)&lt;&gt;0,1,"")</f>
        <v/>
      </c>
      <c r="BK1366" s="17" t="str">
        <f t="shared" si="126"/>
        <v/>
      </c>
      <c r="BL1366" s="17" t="str">
        <f>IF(Wedstrijden!O1187="x","AA","")</f>
        <v/>
      </c>
      <c r="BM1366" s="17" t="str">
        <f>IF(Wedstrijden!P1187="x","A","")</f>
        <v/>
      </c>
      <c r="BN1366" s="17" t="str">
        <f>IF(Wedstrijden!Q1187="x","B1","")</f>
        <v/>
      </c>
      <c r="BO1366" s="17" t="e">
        <f>IF(Wedstrijden!#REF!="x","BB","")</f>
        <v>#REF!</v>
      </c>
      <c r="BP1366" s="17" t="str">
        <f>IF(Wedstrijden!S1187="x","B","")</f>
        <v/>
      </c>
      <c r="BQ1366" s="17" t="str">
        <f>IF(Wedstrijden!T1187="x","L1","")</f>
        <v/>
      </c>
      <c r="BR1366" s="17" t="str">
        <f>IF(Wedstrijden!U1187="x","L2","")</f>
        <v/>
      </c>
      <c r="BS1366" s="17" t="str">
        <f>IF(Wedstrijden!V1187="x","M1","")</f>
        <v/>
      </c>
      <c r="BT1366" s="17" t="str">
        <f>IF(Wedstrijden!W1187="x","M2","")</f>
        <v/>
      </c>
      <c r="BU1366" s="17" t="str">
        <f>IF(Wedstrijden!X1187="x","Z1","")</f>
        <v/>
      </c>
      <c r="BV1366" s="17" t="str">
        <f>IF(Wedstrijden!Y1187="x","Z2","")</f>
        <v/>
      </c>
      <c r="BW1366" s="17" t="str">
        <f>IF(COUNTA(Wedstrijden!F1187:N1187)&lt;&gt;0,1,"")</f>
        <v/>
      </c>
      <c r="BX1366" s="17" t="str">
        <f t="shared" si="127"/>
        <v/>
      </c>
      <c r="BY1366" s="17" t="str">
        <f>IF(Wedstrijden!F1187="x","BB","")</f>
        <v/>
      </c>
      <c r="BZ1366" s="17" t="str">
        <f>IF(Wedstrijden!G1187="x","B","")</f>
        <v/>
      </c>
      <c r="CA1366" s="17" t="str">
        <f>IF(Wedstrijden!H1187="x","L1","")</f>
        <v/>
      </c>
      <c r="CB1366" s="17" t="str">
        <f>IF(Wedstrijden!I1187="x","L2","")</f>
        <v/>
      </c>
      <c r="CC1366" s="17" t="str">
        <f>IF(Wedstrijden!J1187="x","M1","")</f>
        <v/>
      </c>
      <c r="CD1366" s="17" t="str">
        <f>IF(Wedstrijden!K1187="x","M2","")</f>
        <v/>
      </c>
      <c r="CE1366" s="17" t="str">
        <f>IF(Wedstrijden!L1187="x","Z1","")</f>
        <v/>
      </c>
      <c r="CF1366" s="17" t="str">
        <f>IF(Wedstrijden!M1187="x","Z2","")</f>
        <v/>
      </c>
      <c r="CG1366" s="17" t="str">
        <f>IF(Wedstrijden!N1187="x","ZZL","")</f>
        <v/>
      </c>
      <c r="CL1366" s="17" t="str">
        <f>IF(COUNTA(Wedstrijden!AG1187:AN1187)&lt;&gt;0,2,"")</f>
        <v/>
      </c>
      <c r="CM1366" s="17" t="str">
        <f t="shared" si="128"/>
        <v/>
      </c>
      <c r="CN1366" s="17" t="str">
        <f>IF(Wedstrijden!AG1187="x","AA","")</f>
        <v/>
      </c>
      <c r="CO1366" s="17" t="str">
        <f>IF(Wedstrijden!AH1187="x","A","")</f>
        <v/>
      </c>
      <c r="CP1366" s="17" t="str">
        <f>IF(Wedstrijden!AI1187="x","BB","")</f>
        <v/>
      </c>
      <c r="CQ1366" s="17" t="str">
        <f>IF(Wedstrijden!AJ1187="x","B","")</f>
        <v/>
      </c>
      <c r="CR1366" s="17" t="str">
        <f>IF(Wedstrijden!AK1187="x","L","")</f>
        <v/>
      </c>
      <c r="CS1366" s="17" t="str">
        <f>IF(Wedstrijden!AL1187="x","M","")</f>
        <v/>
      </c>
      <c r="CT1366" s="17" t="str">
        <f>IF(Wedstrijden!AM1187="x","Z","")</f>
        <v/>
      </c>
      <c r="CU1366" s="17" t="str">
        <f>IF(Wedstrijden!AN1187="x","ZZ","")</f>
        <v/>
      </c>
      <c r="CV1366" s="17" t="str">
        <f>IF(COUNTA(Wedstrijden!Z1187:AF1187)&lt;&gt;0,2,"")</f>
        <v/>
      </c>
      <c r="CW1366" s="17" t="str">
        <f t="shared" si="129"/>
        <v/>
      </c>
      <c r="CX1366" s="17" t="str">
        <f>IF(Wedstrijden!Z1187="x","BB","")</f>
        <v/>
      </c>
      <c r="CY1366" s="17" t="str">
        <f>IF(Wedstrijden!AA1187="x","B","")</f>
        <v/>
      </c>
      <c r="CZ1366" s="17" t="str">
        <f>IF(Wedstrijden!AB1187="x","L","")</f>
        <v/>
      </c>
      <c r="DA1366" s="17" t="str">
        <f>IF(Wedstrijden!AC1187="x","M","")</f>
        <v/>
      </c>
      <c r="DB1366" s="17" t="str">
        <f>IF(Wedstrijden!AD1187="x","Z","")</f>
        <v/>
      </c>
      <c r="DC1366" s="17" t="str">
        <f>IF(Wedstrijden!AE1187="x","ZZ","")</f>
        <v/>
      </c>
      <c r="DD1366" s="17" t="str">
        <f>IF(Wedstrijden!AF1187="x","1.40","")</f>
        <v/>
      </c>
      <c r="DE1366" s="17" t="str">
        <f>IF(COUNTA(Wedstrijden!AP1187:AR1187)&lt;&gt;0,6,"")</f>
        <v/>
      </c>
      <c r="DF1366" s="17" t="str">
        <f t="shared" si="130"/>
        <v/>
      </c>
      <c r="DG1366" s="17" t="str">
        <f>IF(Wedstrijden!AP1187="x","L","")</f>
        <v/>
      </c>
      <c r="DH1366" s="17" t="str">
        <f>IF(Wedstrijden!AQ1187="x","M","")</f>
        <v/>
      </c>
      <c r="DI1366" s="17" t="str">
        <f>IF(Wedstrijden!AR1187="x","Z","")</f>
        <v/>
      </c>
      <c r="DJ1366" s="17" t="str">
        <f>IF(Wedstrijden!AS1187="x","Z","")</f>
        <v/>
      </c>
      <c r="DK1366" s="17" t="str">
        <f>IF(COUNTA(Wedstrijden!AU1187:AW1187)&lt;&gt;0,6,"")</f>
        <v/>
      </c>
      <c r="DL1366" s="17" t="str">
        <f t="shared" si="131"/>
        <v/>
      </c>
      <c r="DM1366" s="17" t="str">
        <f>IF(Wedstrijden!AU1187="x","L","")</f>
        <v/>
      </c>
      <c r="DN1366" s="17" t="str">
        <f>IF(Wedstrijden!AV1187="x","M","")</f>
        <v/>
      </c>
      <c r="DO1366" s="17" t="str">
        <f>IF(Wedstrijden!AW1187="x","Z","")</f>
        <v/>
      </c>
      <c r="DP1366" s="17" t="str">
        <f>IF(Wedstrijden!AX1187="x","Z","")</f>
        <v/>
      </c>
    </row>
    <row r="1367" spans="1:120" ht="14.4" x14ac:dyDescent="0.3">
      <c r="A1367" s="21">
        <f>Wedstrijden!A1188</f>
        <v>0</v>
      </c>
      <c r="B1367" s="17" t="str">
        <f>IFERROR(VLOOKUP(Wedstrijden!#REF!,#REF!,2,FALSE),"")</f>
        <v/>
      </c>
      <c r="C1367" s="17" t="e">
        <f>Wedstrijden!#REF!</f>
        <v>#REF!</v>
      </c>
      <c r="D1367" s="17" t="str">
        <f>IFERROR(VLOOKUP(Wedstrijden!#REF!,#REF!,2,FALSE),"")</f>
        <v/>
      </c>
      <c r="E1367" s="17" t="str">
        <f>IFERROR(VLOOKUP(Wedstrijden!#REF!,#REF!,5,FALSE),"")</f>
        <v/>
      </c>
      <c r="F1367" s="17" t="e">
        <f>IF(Wedstrijden!#REF!&lt;&gt;"",Wedstrijden!#REF!,"")</f>
        <v>#REF!</v>
      </c>
      <c r="G1367" s="17" t="e">
        <f>IF(Wedstrijden!#REF!="Indoor",1,0)</f>
        <v>#REF!</v>
      </c>
      <c r="H1367" s="17" t="e">
        <f>Wedstrijden!#REF!</f>
        <v>#REF!</v>
      </c>
      <c r="I1367" s="17" t="e">
        <f>IF(Wedstrijden!#REF!="Nee",0,IF(Wedstrijden!#REF!="Ja",1,""))</f>
        <v>#REF!</v>
      </c>
      <c r="J1367" s="17" t="e">
        <f>IF(Wedstrijden!#REF!&lt;&gt;"",Wedstrijden!#REF!,"")</f>
        <v>#REF!</v>
      </c>
      <c r="W1367" s="18"/>
      <c r="AE1367" s="18"/>
      <c r="AN1367" s="18"/>
      <c r="AU1367" s="18"/>
      <c r="BA1367" s="18"/>
      <c r="BE1367" s="18"/>
      <c r="BJ1367" s="17" t="str">
        <f>IF(COUNTA(Wedstrijden!O1188:Y1188)&lt;&gt;0,1,"")</f>
        <v/>
      </c>
      <c r="BK1367" s="17" t="str">
        <f t="shared" si="126"/>
        <v/>
      </c>
      <c r="BL1367" s="17" t="str">
        <f>IF(Wedstrijden!O1188="x","AA","")</f>
        <v/>
      </c>
      <c r="BM1367" s="17" t="str">
        <f>IF(Wedstrijden!P1188="x","A","")</f>
        <v/>
      </c>
      <c r="BN1367" s="17" t="str">
        <f>IF(Wedstrijden!Q1188="x","B1","")</f>
        <v/>
      </c>
      <c r="BO1367" s="17" t="e">
        <f>IF(Wedstrijden!#REF!="x","BB","")</f>
        <v>#REF!</v>
      </c>
      <c r="BP1367" s="17" t="str">
        <f>IF(Wedstrijden!S1188="x","B","")</f>
        <v/>
      </c>
      <c r="BQ1367" s="17" t="str">
        <f>IF(Wedstrijden!T1188="x","L1","")</f>
        <v/>
      </c>
      <c r="BR1367" s="17" t="str">
        <f>IF(Wedstrijden!U1188="x","L2","")</f>
        <v/>
      </c>
      <c r="BS1367" s="17" t="str">
        <f>IF(Wedstrijden!V1188="x","M1","")</f>
        <v/>
      </c>
      <c r="BT1367" s="17" t="str">
        <f>IF(Wedstrijden!W1188="x","M2","")</f>
        <v/>
      </c>
      <c r="BU1367" s="17" t="str">
        <f>IF(Wedstrijden!X1188="x","Z1","")</f>
        <v/>
      </c>
      <c r="BV1367" s="17" t="str">
        <f>IF(Wedstrijden!Y1188="x","Z2","")</f>
        <v/>
      </c>
      <c r="BW1367" s="17" t="str">
        <f>IF(COUNTA(Wedstrijden!F1188:N1188)&lt;&gt;0,1,"")</f>
        <v/>
      </c>
      <c r="BX1367" s="17" t="str">
        <f t="shared" si="127"/>
        <v/>
      </c>
      <c r="BY1367" s="17" t="str">
        <f>IF(Wedstrijden!F1188="x","BB","")</f>
        <v/>
      </c>
      <c r="BZ1367" s="17" t="str">
        <f>IF(Wedstrijden!G1188="x","B","")</f>
        <v/>
      </c>
      <c r="CA1367" s="17" t="str">
        <f>IF(Wedstrijden!H1188="x","L1","")</f>
        <v/>
      </c>
      <c r="CB1367" s="17" t="str">
        <f>IF(Wedstrijden!I1188="x","L2","")</f>
        <v/>
      </c>
      <c r="CC1367" s="17" t="str">
        <f>IF(Wedstrijden!J1188="x","M1","")</f>
        <v/>
      </c>
      <c r="CD1367" s="17" t="str">
        <f>IF(Wedstrijden!K1188="x","M2","")</f>
        <v/>
      </c>
      <c r="CE1367" s="17" t="str">
        <f>IF(Wedstrijden!L1188="x","Z1","")</f>
        <v/>
      </c>
      <c r="CF1367" s="17" t="str">
        <f>IF(Wedstrijden!M1188="x","Z2","")</f>
        <v/>
      </c>
      <c r="CG1367" s="17" t="str">
        <f>IF(Wedstrijden!N1188="x","ZZL","")</f>
        <v/>
      </c>
      <c r="CL1367" s="17" t="str">
        <f>IF(COUNTA(Wedstrijden!AG1188:AN1188)&lt;&gt;0,2,"")</f>
        <v/>
      </c>
      <c r="CM1367" s="17" t="str">
        <f t="shared" si="128"/>
        <v/>
      </c>
      <c r="CN1367" s="17" t="str">
        <f>IF(Wedstrijden!AG1188="x","AA","")</f>
        <v/>
      </c>
      <c r="CO1367" s="17" t="str">
        <f>IF(Wedstrijden!AH1188="x","A","")</f>
        <v/>
      </c>
      <c r="CP1367" s="17" t="str">
        <f>IF(Wedstrijden!AI1188="x","BB","")</f>
        <v/>
      </c>
      <c r="CQ1367" s="17" t="str">
        <f>IF(Wedstrijden!AJ1188="x","B","")</f>
        <v/>
      </c>
      <c r="CR1367" s="17" t="str">
        <f>IF(Wedstrijden!AK1188="x","L","")</f>
        <v/>
      </c>
      <c r="CS1367" s="17" t="str">
        <f>IF(Wedstrijden!AL1188="x","M","")</f>
        <v/>
      </c>
      <c r="CT1367" s="17" t="str">
        <f>IF(Wedstrijden!AM1188="x","Z","")</f>
        <v/>
      </c>
      <c r="CU1367" s="17" t="str">
        <f>IF(Wedstrijden!AN1188="x","ZZ","")</f>
        <v/>
      </c>
      <c r="CV1367" s="17" t="str">
        <f>IF(COUNTA(Wedstrijden!Z1188:AF1188)&lt;&gt;0,2,"")</f>
        <v/>
      </c>
      <c r="CW1367" s="17" t="str">
        <f t="shared" si="129"/>
        <v/>
      </c>
      <c r="CX1367" s="17" t="str">
        <f>IF(Wedstrijden!Z1188="x","BB","")</f>
        <v/>
      </c>
      <c r="CY1367" s="17" t="str">
        <f>IF(Wedstrijden!AA1188="x","B","")</f>
        <v/>
      </c>
      <c r="CZ1367" s="17" t="str">
        <f>IF(Wedstrijden!AB1188="x","L","")</f>
        <v/>
      </c>
      <c r="DA1367" s="17" t="str">
        <f>IF(Wedstrijden!AC1188="x","M","")</f>
        <v/>
      </c>
      <c r="DB1367" s="17" t="str">
        <f>IF(Wedstrijden!AD1188="x","Z","")</f>
        <v/>
      </c>
      <c r="DC1367" s="17" t="str">
        <f>IF(Wedstrijden!AE1188="x","ZZ","")</f>
        <v/>
      </c>
      <c r="DD1367" s="17" t="str">
        <f>IF(Wedstrijden!AF1188="x","1.40","")</f>
        <v/>
      </c>
      <c r="DE1367" s="17" t="str">
        <f>IF(COUNTA(Wedstrijden!AP1188:AR1188)&lt;&gt;0,6,"")</f>
        <v/>
      </c>
      <c r="DF1367" s="17" t="str">
        <f t="shared" si="130"/>
        <v/>
      </c>
      <c r="DG1367" s="17" t="str">
        <f>IF(Wedstrijden!AP1188="x","L","")</f>
        <v/>
      </c>
      <c r="DH1367" s="17" t="str">
        <f>IF(Wedstrijden!AQ1188="x","M","")</f>
        <v/>
      </c>
      <c r="DI1367" s="17" t="str">
        <f>IF(Wedstrijden!AR1188="x","Z","")</f>
        <v/>
      </c>
      <c r="DJ1367" s="17" t="str">
        <f>IF(Wedstrijden!AS1188="x","Z","")</f>
        <v/>
      </c>
      <c r="DK1367" s="17" t="str">
        <f>IF(COUNTA(Wedstrijden!AU1188:AW1188)&lt;&gt;0,6,"")</f>
        <v/>
      </c>
      <c r="DL1367" s="17" t="str">
        <f t="shared" si="131"/>
        <v/>
      </c>
      <c r="DM1367" s="17" t="str">
        <f>IF(Wedstrijden!AU1188="x","L","")</f>
        <v/>
      </c>
      <c r="DN1367" s="17" t="str">
        <f>IF(Wedstrijden!AV1188="x","M","")</f>
        <v/>
      </c>
      <c r="DO1367" s="17" t="str">
        <f>IF(Wedstrijden!AW1188="x","Z","")</f>
        <v/>
      </c>
      <c r="DP1367" s="17" t="str">
        <f>IF(Wedstrijden!AX1188="x","Z","")</f>
        <v/>
      </c>
    </row>
    <row r="1368" spans="1:120" ht="14.4" x14ac:dyDescent="0.3">
      <c r="A1368" s="21">
        <f>Wedstrijden!A1189</f>
        <v>0</v>
      </c>
      <c r="B1368" s="17" t="str">
        <f>IFERROR(VLOOKUP(Wedstrijden!#REF!,#REF!,2,FALSE),"")</f>
        <v/>
      </c>
      <c r="C1368" s="17" t="e">
        <f>Wedstrijden!#REF!</f>
        <v>#REF!</v>
      </c>
      <c r="D1368" s="17" t="str">
        <f>IFERROR(VLOOKUP(Wedstrijden!#REF!,#REF!,2,FALSE),"")</f>
        <v/>
      </c>
      <c r="E1368" s="17" t="str">
        <f>IFERROR(VLOOKUP(Wedstrijden!#REF!,#REF!,5,FALSE),"")</f>
        <v/>
      </c>
      <c r="F1368" s="17" t="e">
        <f>IF(Wedstrijden!#REF!&lt;&gt;"",Wedstrijden!#REF!,"")</f>
        <v>#REF!</v>
      </c>
      <c r="G1368" s="17" t="e">
        <f>IF(Wedstrijden!#REF!="Indoor",1,0)</f>
        <v>#REF!</v>
      </c>
      <c r="H1368" s="17" t="e">
        <f>Wedstrijden!#REF!</f>
        <v>#REF!</v>
      </c>
      <c r="I1368" s="17" t="e">
        <f>IF(Wedstrijden!#REF!="Nee",0,IF(Wedstrijden!#REF!="Ja",1,""))</f>
        <v>#REF!</v>
      </c>
      <c r="J1368" s="17" t="e">
        <f>IF(Wedstrijden!#REF!&lt;&gt;"",Wedstrijden!#REF!,"")</f>
        <v>#REF!</v>
      </c>
      <c r="W1368" s="18"/>
      <c r="AE1368" s="18"/>
      <c r="AN1368" s="18"/>
      <c r="AU1368" s="18"/>
      <c r="BA1368" s="18"/>
      <c r="BE1368" s="18"/>
      <c r="BJ1368" s="17" t="str">
        <f>IF(COUNTA(Wedstrijden!O1189:Y1189)&lt;&gt;0,1,"")</f>
        <v/>
      </c>
      <c r="BK1368" s="17" t="str">
        <f t="shared" si="126"/>
        <v/>
      </c>
      <c r="BL1368" s="17" t="str">
        <f>IF(Wedstrijden!O1189="x","AA","")</f>
        <v/>
      </c>
      <c r="BM1368" s="17" t="str">
        <f>IF(Wedstrijden!P1189="x","A","")</f>
        <v/>
      </c>
      <c r="BN1368" s="17" t="str">
        <f>IF(Wedstrijden!Q1189="x","B1","")</f>
        <v/>
      </c>
      <c r="BO1368" s="17" t="e">
        <f>IF(Wedstrijden!#REF!="x","BB","")</f>
        <v>#REF!</v>
      </c>
      <c r="BP1368" s="17" t="str">
        <f>IF(Wedstrijden!S1189="x","B","")</f>
        <v/>
      </c>
      <c r="BQ1368" s="17" t="str">
        <f>IF(Wedstrijden!T1189="x","L1","")</f>
        <v/>
      </c>
      <c r="BR1368" s="17" t="str">
        <f>IF(Wedstrijden!U1189="x","L2","")</f>
        <v/>
      </c>
      <c r="BS1368" s="17" t="str">
        <f>IF(Wedstrijden!V1189="x","M1","")</f>
        <v/>
      </c>
      <c r="BT1368" s="17" t="str">
        <f>IF(Wedstrijden!W1189="x","M2","")</f>
        <v/>
      </c>
      <c r="BU1368" s="17" t="str">
        <f>IF(Wedstrijden!X1189="x","Z1","")</f>
        <v/>
      </c>
      <c r="BV1368" s="17" t="str">
        <f>IF(Wedstrijden!Y1189="x","Z2","")</f>
        <v/>
      </c>
      <c r="BW1368" s="17" t="str">
        <f>IF(COUNTA(Wedstrijden!F1189:N1189)&lt;&gt;0,1,"")</f>
        <v/>
      </c>
      <c r="BX1368" s="17" t="str">
        <f t="shared" si="127"/>
        <v/>
      </c>
      <c r="BY1368" s="17" t="str">
        <f>IF(Wedstrijden!F1189="x","BB","")</f>
        <v/>
      </c>
      <c r="BZ1368" s="17" t="str">
        <f>IF(Wedstrijden!G1189="x","B","")</f>
        <v/>
      </c>
      <c r="CA1368" s="17" t="str">
        <f>IF(Wedstrijden!H1189="x","L1","")</f>
        <v/>
      </c>
      <c r="CB1368" s="17" t="str">
        <f>IF(Wedstrijden!I1189="x","L2","")</f>
        <v/>
      </c>
      <c r="CC1368" s="17" t="str">
        <f>IF(Wedstrijden!J1189="x","M1","")</f>
        <v/>
      </c>
      <c r="CD1368" s="17" t="str">
        <f>IF(Wedstrijden!K1189="x","M2","")</f>
        <v/>
      </c>
      <c r="CE1368" s="17" t="str">
        <f>IF(Wedstrijden!L1189="x","Z1","")</f>
        <v/>
      </c>
      <c r="CF1368" s="17" t="str">
        <f>IF(Wedstrijden!M1189="x","Z2","")</f>
        <v/>
      </c>
      <c r="CG1368" s="17" t="str">
        <f>IF(Wedstrijden!N1189="x","ZZL","")</f>
        <v/>
      </c>
      <c r="CL1368" s="17" t="str">
        <f>IF(COUNTA(Wedstrijden!AG1189:AN1189)&lt;&gt;0,2,"")</f>
        <v/>
      </c>
      <c r="CM1368" s="17" t="str">
        <f t="shared" si="128"/>
        <v/>
      </c>
      <c r="CN1368" s="17" t="str">
        <f>IF(Wedstrijden!AG1189="x","AA","")</f>
        <v/>
      </c>
      <c r="CO1368" s="17" t="str">
        <f>IF(Wedstrijden!AH1189="x","A","")</f>
        <v/>
      </c>
      <c r="CP1368" s="17" t="str">
        <f>IF(Wedstrijden!AI1189="x","BB","")</f>
        <v/>
      </c>
      <c r="CQ1368" s="17" t="str">
        <f>IF(Wedstrijden!AJ1189="x","B","")</f>
        <v/>
      </c>
      <c r="CR1368" s="17" t="str">
        <f>IF(Wedstrijden!AK1189="x","L","")</f>
        <v/>
      </c>
      <c r="CS1368" s="17" t="str">
        <f>IF(Wedstrijden!AL1189="x","M","")</f>
        <v/>
      </c>
      <c r="CT1368" s="17" t="str">
        <f>IF(Wedstrijden!AM1189="x","Z","")</f>
        <v/>
      </c>
      <c r="CU1368" s="17" t="str">
        <f>IF(Wedstrijden!AN1189="x","ZZ","")</f>
        <v/>
      </c>
      <c r="CV1368" s="17" t="str">
        <f>IF(COUNTA(Wedstrijden!Z1189:AF1189)&lt;&gt;0,2,"")</f>
        <v/>
      </c>
      <c r="CW1368" s="17" t="str">
        <f t="shared" si="129"/>
        <v/>
      </c>
      <c r="CX1368" s="17" t="str">
        <f>IF(Wedstrijden!Z1189="x","BB","")</f>
        <v/>
      </c>
      <c r="CY1368" s="17" t="str">
        <f>IF(Wedstrijden!AA1189="x","B","")</f>
        <v/>
      </c>
      <c r="CZ1368" s="17" t="str">
        <f>IF(Wedstrijden!AB1189="x","L","")</f>
        <v/>
      </c>
      <c r="DA1368" s="17" t="str">
        <f>IF(Wedstrijden!AC1189="x","M","")</f>
        <v/>
      </c>
      <c r="DB1368" s="17" t="str">
        <f>IF(Wedstrijden!AD1189="x","Z","")</f>
        <v/>
      </c>
      <c r="DC1368" s="17" t="str">
        <f>IF(Wedstrijden!AE1189="x","ZZ","")</f>
        <v/>
      </c>
      <c r="DD1368" s="17" t="str">
        <f>IF(Wedstrijden!AF1189="x","1.40","")</f>
        <v/>
      </c>
      <c r="DE1368" s="17" t="str">
        <f>IF(COUNTA(Wedstrijden!AP1189:AR1189)&lt;&gt;0,6,"")</f>
        <v/>
      </c>
      <c r="DF1368" s="17" t="str">
        <f t="shared" si="130"/>
        <v/>
      </c>
      <c r="DG1368" s="17" t="str">
        <f>IF(Wedstrijden!AP1189="x","L","")</f>
        <v/>
      </c>
      <c r="DH1368" s="17" t="str">
        <f>IF(Wedstrijden!AQ1189="x","M","")</f>
        <v/>
      </c>
      <c r="DI1368" s="17" t="str">
        <f>IF(Wedstrijden!AR1189="x","Z","")</f>
        <v/>
      </c>
      <c r="DJ1368" s="17" t="str">
        <f>IF(Wedstrijden!AS1189="x","Z","")</f>
        <v/>
      </c>
      <c r="DK1368" s="17" t="str">
        <f>IF(COUNTA(Wedstrijden!AU1189:AW1189)&lt;&gt;0,6,"")</f>
        <v/>
      </c>
      <c r="DL1368" s="17" t="str">
        <f t="shared" si="131"/>
        <v/>
      </c>
      <c r="DM1368" s="17" t="str">
        <f>IF(Wedstrijden!AU1189="x","L","")</f>
        <v/>
      </c>
      <c r="DN1368" s="17" t="str">
        <f>IF(Wedstrijden!AV1189="x","M","")</f>
        <v/>
      </c>
      <c r="DO1368" s="17" t="str">
        <f>IF(Wedstrijden!AW1189="x","Z","")</f>
        <v/>
      </c>
      <c r="DP1368" s="17" t="str">
        <f>IF(Wedstrijden!AX1189="x","Z","")</f>
        <v/>
      </c>
    </row>
    <row r="1369" spans="1:120" ht="14.4" x14ac:dyDescent="0.3">
      <c r="A1369" s="21">
        <f>Wedstrijden!A1190</f>
        <v>0</v>
      </c>
      <c r="B1369" s="17" t="str">
        <f>IFERROR(VLOOKUP(Wedstrijden!#REF!,#REF!,2,FALSE),"")</f>
        <v/>
      </c>
      <c r="C1369" s="17" t="e">
        <f>Wedstrijden!#REF!</f>
        <v>#REF!</v>
      </c>
      <c r="D1369" s="17" t="str">
        <f>IFERROR(VLOOKUP(Wedstrijden!#REF!,#REF!,2,FALSE),"")</f>
        <v/>
      </c>
      <c r="E1369" s="17" t="str">
        <f>IFERROR(VLOOKUP(Wedstrijden!#REF!,#REF!,5,FALSE),"")</f>
        <v/>
      </c>
      <c r="F1369" s="17" t="e">
        <f>IF(Wedstrijden!#REF!&lt;&gt;"",Wedstrijden!#REF!,"")</f>
        <v>#REF!</v>
      </c>
      <c r="G1369" s="17" t="e">
        <f>IF(Wedstrijden!#REF!="Indoor",1,0)</f>
        <v>#REF!</v>
      </c>
      <c r="H1369" s="17" t="e">
        <f>Wedstrijden!#REF!</f>
        <v>#REF!</v>
      </c>
      <c r="I1369" s="17" t="e">
        <f>IF(Wedstrijden!#REF!="Nee",0,IF(Wedstrijden!#REF!="Ja",1,""))</f>
        <v>#REF!</v>
      </c>
      <c r="J1369" s="17" t="e">
        <f>IF(Wedstrijden!#REF!&lt;&gt;"",Wedstrijden!#REF!,"")</f>
        <v>#REF!</v>
      </c>
      <c r="W1369" s="18"/>
      <c r="AE1369" s="18"/>
      <c r="AN1369" s="18"/>
      <c r="AU1369" s="18"/>
      <c r="BA1369" s="18"/>
      <c r="BE1369" s="18"/>
      <c r="BJ1369" s="17" t="str">
        <f>IF(COUNTA(Wedstrijden!O1190:Y1190)&lt;&gt;0,1,"")</f>
        <v/>
      </c>
      <c r="BK1369" s="17" t="str">
        <f t="shared" si="126"/>
        <v/>
      </c>
      <c r="BL1369" s="17" t="str">
        <f>IF(Wedstrijden!O1190="x","AA","")</f>
        <v/>
      </c>
      <c r="BM1369" s="17" t="str">
        <f>IF(Wedstrijden!P1190="x","A","")</f>
        <v/>
      </c>
      <c r="BN1369" s="17" t="str">
        <f>IF(Wedstrijden!Q1190="x","B1","")</f>
        <v/>
      </c>
      <c r="BO1369" s="17" t="e">
        <f>IF(Wedstrijden!#REF!="x","BB","")</f>
        <v>#REF!</v>
      </c>
      <c r="BP1369" s="17" t="str">
        <f>IF(Wedstrijden!S1190="x","B","")</f>
        <v/>
      </c>
      <c r="BQ1369" s="17" t="str">
        <f>IF(Wedstrijden!T1190="x","L1","")</f>
        <v/>
      </c>
      <c r="BR1369" s="17" t="str">
        <f>IF(Wedstrijden!U1190="x","L2","")</f>
        <v/>
      </c>
      <c r="BS1369" s="17" t="str">
        <f>IF(Wedstrijden!V1190="x","M1","")</f>
        <v/>
      </c>
      <c r="BT1369" s="17" t="str">
        <f>IF(Wedstrijden!W1190="x","M2","")</f>
        <v/>
      </c>
      <c r="BU1369" s="17" t="str">
        <f>IF(Wedstrijden!X1190="x","Z1","")</f>
        <v/>
      </c>
      <c r="BV1369" s="17" t="str">
        <f>IF(Wedstrijden!Y1190="x","Z2","")</f>
        <v/>
      </c>
      <c r="BW1369" s="17" t="str">
        <f>IF(COUNTA(Wedstrijden!F1190:N1190)&lt;&gt;0,1,"")</f>
        <v/>
      </c>
      <c r="BX1369" s="17" t="str">
        <f t="shared" si="127"/>
        <v/>
      </c>
      <c r="BY1369" s="17" t="str">
        <f>IF(Wedstrijden!F1190="x","BB","")</f>
        <v/>
      </c>
      <c r="BZ1369" s="17" t="str">
        <f>IF(Wedstrijden!G1190="x","B","")</f>
        <v/>
      </c>
      <c r="CA1369" s="17" t="str">
        <f>IF(Wedstrijden!H1190="x","L1","")</f>
        <v/>
      </c>
      <c r="CB1369" s="17" t="str">
        <f>IF(Wedstrijden!I1190="x","L2","")</f>
        <v/>
      </c>
      <c r="CC1369" s="17" t="str">
        <f>IF(Wedstrijden!J1190="x","M1","")</f>
        <v/>
      </c>
      <c r="CD1369" s="17" t="str">
        <f>IF(Wedstrijden!K1190="x","M2","")</f>
        <v/>
      </c>
      <c r="CE1369" s="17" t="str">
        <f>IF(Wedstrijden!L1190="x","Z1","")</f>
        <v/>
      </c>
      <c r="CF1369" s="17" t="str">
        <f>IF(Wedstrijden!M1190="x","Z2","")</f>
        <v/>
      </c>
      <c r="CG1369" s="17" t="str">
        <f>IF(Wedstrijden!N1190="x","ZZL","")</f>
        <v/>
      </c>
      <c r="CL1369" s="17" t="str">
        <f>IF(COUNTA(Wedstrijden!AG1190:AN1190)&lt;&gt;0,2,"")</f>
        <v/>
      </c>
      <c r="CM1369" s="17" t="str">
        <f t="shared" si="128"/>
        <v/>
      </c>
      <c r="CN1369" s="17" t="str">
        <f>IF(Wedstrijden!AG1190="x","AA","")</f>
        <v/>
      </c>
      <c r="CO1369" s="17" t="str">
        <f>IF(Wedstrijden!AH1190="x","A","")</f>
        <v/>
      </c>
      <c r="CP1369" s="17" t="str">
        <f>IF(Wedstrijden!AI1190="x","BB","")</f>
        <v/>
      </c>
      <c r="CQ1369" s="17" t="str">
        <f>IF(Wedstrijden!AJ1190="x","B","")</f>
        <v/>
      </c>
      <c r="CR1369" s="17" t="str">
        <f>IF(Wedstrijden!AK1190="x","L","")</f>
        <v/>
      </c>
      <c r="CS1369" s="17" t="str">
        <f>IF(Wedstrijden!AL1190="x","M","")</f>
        <v/>
      </c>
      <c r="CT1369" s="17" t="str">
        <f>IF(Wedstrijden!AM1190="x","Z","")</f>
        <v/>
      </c>
      <c r="CU1369" s="17" t="str">
        <f>IF(Wedstrijden!AN1190="x","ZZ","")</f>
        <v/>
      </c>
      <c r="CV1369" s="17" t="str">
        <f>IF(COUNTA(Wedstrijden!Z1190:AF1190)&lt;&gt;0,2,"")</f>
        <v/>
      </c>
      <c r="CW1369" s="17" t="str">
        <f t="shared" si="129"/>
        <v/>
      </c>
      <c r="CX1369" s="17" t="str">
        <f>IF(Wedstrijden!Z1190="x","BB","")</f>
        <v/>
      </c>
      <c r="CY1369" s="17" t="str">
        <f>IF(Wedstrijden!AA1190="x","B","")</f>
        <v/>
      </c>
      <c r="CZ1369" s="17" t="str">
        <f>IF(Wedstrijden!AB1190="x","L","")</f>
        <v/>
      </c>
      <c r="DA1369" s="17" t="str">
        <f>IF(Wedstrijden!AC1190="x","M","")</f>
        <v/>
      </c>
      <c r="DB1369" s="17" t="str">
        <f>IF(Wedstrijden!AD1190="x","Z","")</f>
        <v/>
      </c>
      <c r="DC1369" s="17" t="str">
        <f>IF(Wedstrijden!AE1190="x","ZZ","")</f>
        <v/>
      </c>
      <c r="DD1369" s="17" t="str">
        <f>IF(Wedstrijden!AF1190="x","1.40","")</f>
        <v/>
      </c>
      <c r="DE1369" s="17" t="str">
        <f>IF(COUNTA(Wedstrijden!AP1190:AR1190)&lt;&gt;0,6,"")</f>
        <v/>
      </c>
      <c r="DF1369" s="17" t="str">
        <f t="shared" si="130"/>
        <v/>
      </c>
      <c r="DG1369" s="17" t="str">
        <f>IF(Wedstrijden!AP1190="x","L","")</f>
        <v/>
      </c>
      <c r="DH1369" s="17" t="str">
        <f>IF(Wedstrijden!AQ1190="x","M","")</f>
        <v/>
      </c>
      <c r="DI1369" s="17" t="str">
        <f>IF(Wedstrijden!AR1190="x","Z","")</f>
        <v/>
      </c>
      <c r="DJ1369" s="17" t="str">
        <f>IF(Wedstrijden!AS1190="x","Z","")</f>
        <v/>
      </c>
      <c r="DK1369" s="17" t="str">
        <f>IF(COUNTA(Wedstrijden!AU1190:AW1190)&lt;&gt;0,6,"")</f>
        <v/>
      </c>
      <c r="DL1369" s="17" t="str">
        <f t="shared" si="131"/>
        <v/>
      </c>
      <c r="DM1369" s="17" t="str">
        <f>IF(Wedstrijden!AU1190="x","L","")</f>
        <v/>
      </c>
      <c r="DN1369" s="17" t="str">
        <f>IF(Wedstrijden!AV1190="x","M","")</f>
        <v/>
      </c>
      <c r="DO1369" s="17" t="str">
        <f>IF(Wedstrijden!AW1190="x","Z","")</f>
        <v/>
      </c>
      <c r="DP1369" s="17" t="str">
        <f>IF(Wedstrijden!AX1190="x","Z","")</f>
        <v/>
      </c>
    </row>
    <row r="1370" spans="1:120" ht="14.4" x14ac:dyDescent="0.3">
      <c r="A1370" s="21">
        <f>Wedstrijden!A1191</f>
        <v>0</v>
      </c>
      <c r="B1370" s="17" t="str">
        <f>IFERROR(VLOOKUP(Wedstrijden!#REF!,#REF!,2,FALSE),"")</f>
        <v/>
      </c>
      <c r="C1370" s="17" t="e">
        <f>Wedstrijden!#REF!</f>
        <v>#REF!</v>
      </c>
      <c r="D1370" s="17" t="str">
        <f>IFERROR(VLOOKUP(Wedstrijden!#REF!,#REF!,2,FALSE),"")</f>
        <v/>
      </c>
      <c r="E1370" s="17" t="str">
        <f>IFERROR(VLOOKUP(Wedstrijden!#REF!,#REF!,5,FALSE),"")</f>
        <v/>
      </c>
      <c r="F1370" s="17" t="e">
        <f>IF(Wedstrijden!#REF!&lt;&gt;"",Wedstrijden!#REF!,"")</f>
        <v>#REF!</v>
      </c>
      <c r="G1370" s="17" t="e">
        <f>IF(Wedstrijden!#REF!="Indoor",1,0)</f>
        <v>#REF!</v>
      </c>
      <c r="H1370" s="17" t="e">
        <f>Wedstrijden!#REF!</f>
        <v>#REF!</v>
      </c>
      <c r="I1370" s="17" t="e">
        <f>IF(Wedstrijden!#REF!="Nee",0,IF(Wedstrijden!#REF!="Ja",1,""))</f>
        <v>#REF!</v>
      </c>
      <c r="J1370" s="17" t="e">
        <f>IF(Wedstrijden!#REF!&lt;&gt;"",Wedstrijden!#REF!,"")</f>
        <v>#REF!</v>
      </c>
      <c r="W1370" s="18"/>
      <c r="AE1370" s="18"/>
      <c r="AN1370" s="18"/>
      <c r="AU1370" s="18"/>
      <c r="BA1370" s="18"/>
      <c r="BE1370" s="18"/>
      <c r="BJ1370" s="17" t="str">
        <f>IF(COUNTA(Wedstrijden!O1191:Y1191)&lt;&gt;0,1,"")</f>
        <v/>
      </c>
      <c r="BK1370" s="17" t="str">
        <f t="shared" si="126"/>
        <v/>
      </c>
      <c r="BL1370" s="17" t="str">
        <f>IF(Wedstrijden!O1191="x","AA","")</f>
        <v/>
      </c>
      <c r="BM1370" s="17" t="str">
        <f>IF(Wedstrijden!P1191="x","A","")</f>
        <v/>
      </c>
      <c r="BN1370" s="17" t="str">
        <f>IF(Wedstrijden!Q1191="x","B1","")</f>
        <v/>
      </c>
      <c r="BO1370" s="17" t="e">
        <f>IF(Wedstrijden!#REF!="x","BB","")</f>
        <v>#REF!</v>
      </c>
      <c r="BP1370" s="17" t="str">
        <f>IF(Wedstrijden!S1191="x","B","")</f>
        <v/>
      </c>
      <c r="BQ1370" s="17" t="str">
        <f>IF(Wedstrijden!T1191="x","L1","")</f>
        <v/>
      </c>
      <c r="BR1370" s="17" t="str">
        <f>IF(Wedstrijden!U1191="x","L2","")</f>
        <v/>
      </c>
      <c r="BS1370" s="17" t="str">
        <f>IF(Wedstrijden!V1191="x","M1","")</f>
        <v/>
      </c>
      <c r="BT1370" s="17" t="str">
        <f>IF(Wedstrijden!W1191="x","M2","")</f>
        <v/>
      </c>
      <c r="BU1370" s="17" t="str">
        <f>IF(Wedstrijden!X1191="x","Z1","")</f>
        <v/>
      </c>
      <c r="BV1370" s="17" t="str">
        <f>IF(Wedstrijden!Y1191="x","Z2","")</f>
        <v/>
      </c>
      <c r="BW1370" s="17" t="str">
        <f>IF(COUNTA(Wedstrijden!F1191:N1191)&lt;&gt;0,1,"")</f>
        <v/>
      </c>
      <c r="BX1370" s="17" t="str">
        <f t="shared" si="127"/>
        <v/>
      </c>
      <c r="BY1370" s="17" t="str">
        <f>IF(Wedstrijden!F1191="x","BB","")</f>
        <v/>
      </c>
      <c r="BZ1370" s="17" t="str">
        <f>IF(Wedstrijden!G1191="x","B","")</f>
        <v/>
      </c>
      <c r="CA1370" s="17" t="str">
        <f>IF(Wedstrijden!H1191="x","L1","")</f>
        <v/>
      </c>
      <c r="CB1370" s="17" t="str">
        <f>IF(Wedstrijden!I1191="x","L2","")</f>
        <v/>
      </c>
      <c r="CC1370" s="17" t="str">
        <f>IF(Wedstrijden!J1191="x","M1","")</f>
        <v/>
      </c>
      <c r="CD1370" s="17" t="str">
        <f>IF(Wedstrijden!K1191="x","M2","")</f>
        <v/>
      </c>
      <c r="CE1370" s="17" t="str">
        <f>IF(Wedstrijden!L1191="x","Z1","")</f>
        <v/>
      </c>
      <c r="CF1370" s="17" t="str">
        <f>IF(Wedstrijden!M1191="x","Z2","")</f>
        <v/>
      </c>
      <c r="CG1370" s="17" t="str">
        <f>IF(Wedstrijden!N1191="x","ZZL","")</f>
        <v/>
      </c>
      <c r="CL1370" s="17" t="str">
        <f>IF(COUNTA(Wedstrijden!AG1191:AN1191)&lt;&gt;0,2,"")</f>
        <v/>
      </c>
      <c r="CM1370" s="17" t="str">
        <f t="shared" si="128"/>
        <v/>
      </c>
      <c r="CN1370" s="17" t="str">
        <f>IF(Wedstrijden!AG1191="x","AA","")</f>
        <v/>
      </c>
      <c r="CO1370" s="17" t="str">
        <f>IF(Wedstrijden!AH1191="x","A","")</f>
        <v/>
      </c>
      <c r="CP1370" s="17" t="str">
        <f>IF(Wedstrijden!AI1191="x","BB","")</f>
        <v/>
      </c>
      <c r="CQ1370" s="17" t="str">
        <f>IF(Wedstrijden!AJ1191="x","B","")</f>
        <v/>
      </c>
      <c r="CR1370" s="17" t="str">
        <f>IF(Wedstrijden!AK1191="x","L","")</f>
        <v/>
      </c>
      <c r="CS1370" s="17" t="str">
        <f>IF(Wedstrijden!AL1191="x","M","")</f>
        <v/>
      </c>
      <c r="CT1370" s="17" t="str">
        <f>IF(Wedstrijden!AM1191="x","Z","")</f>
        <v/>
      </c>
      <c r="CU1370" s="17" t="str">
        <f>IF(Wedstrijden!AN1191="x","ZZ","")</f>
        <v/>
      </c>
      <c r="CV1370" s="17" t="str">
        <f>IF(COUNTA(Wedstrijden!Z1191:AF1191)&lt;&gt;0,2,"")</f>
        <v/>
      </c>
      <c r="CW1370" s="17" t="str">
        <f t="shared" si="129"/>
        <v/>
      </c>
      <c r="CX1370" s="17" t="str">
        <f>IF(Wedstrijden!Z1191="x","BB","")</f>
        <v/>
      </c>
      <c r="CY1370" s="17" t="str">
        <f>IF(Wedstrijden!AA1191="x","B","")</f>
        <v/>
      </c>
      <c r="CZ1370" s="17" t="str">
        <f>IF(Wedstrijden!AB1191="x","L","")</f>
        <v/>
      </c>
      <c r="DA1370" s="17" t="str">
        <f>IF(Wedstrijden!AC1191="x","M","")</f>
        <v/>
      </c>
      <c r="DB1370" s="17" t="str">
        <f>IF(Wedstrijden!AD1191="x","Z","")</f>
        <v/>
      </c>
      <c r="DC1370" s="17" t="str">
        <f>IF(Wedstrijden!AE1191="x","ZZ","")</f>
        <v/>
      </c>
      <c r="DD1370" s="17" t="str">
        <f>IF(Wedstrijden!AF1191="x","1.40","")</f>
        <v/>
      </c>
      <c r="DE1370" s="17" t="str">
        <f>IF(COUNTA(Wedstrijden!AP1191:AR1191)&lt;&gt;0,6,"")</f>
        <v/>
      </c>
      <c r="DF1370" s="17" t="str">
        <f t="shared" si="130"/>
        <v/>
      </c>
      <c r="DG1370" s="17" t="str">
        <f>IF(Wedstrijden!AP1191="x","L","")</f>
        <v/>
      </c>
      <c r="DH1370" s="17" t="str">
        <f>IF(Wedstrijden!AQ1191="x","M","")</f>
        <v/>
      </c>
      <c r="DI1370" s="17" t="str">
        <f>IF(Wedstrijden!AR1191="x","Z","")</f>
        <v/>
      </c>
      <c r="DJ1370" s="17" t="str">
        <f>IF(Wedstrijden!AS1191="x","Z","")</f>
        <v/>
      </c>
      <c r="DK1370" s="17" t="str">
        <f>IF(COUNTA(Wedstrijden!AU1191:AW1191)&lt;&gt;0,6,"")</f>
        <v/>
      </c>
      <c r="DL1370" s="17" t="str">
        <f t="shared" si="131"/>
        <v/>
      </c>
      <c r="DM1370" s="17" t="str">
        <f>IF(Wedstrijden!AU1191="x","L","")</f>
        <v/>
      </c>
      <c r="DN1370" s="17" t="str">
        <f>IF(Wedstrijden!AV1191="x","M","")</f>
        <v/>
      </c>
      <c r="DO1370" s="17" t="str">
        <f>IF(Wedstrijden!AW1191="x","Z","")</f>
        <v/>
      </c>
      <c r="DP1370" s="17" t="str">
        <f>IF(Wedstrijden!AX1191="x","Z","")</f>
        <v/>
      </c>
    </row>
    <row r="1371" spans="1:120" ht="14.4" x14ac:dyDescent="0.3">
      <c r="A1371" s="21">
        <f>Wedstrijden!A1192</f>
        <v>0</v>
      </c>
      <c r="B1371" s="17" t="str">
        <f>IFERROR(VLOOKUP(Wedstrijden!#REF!,#REF!,2,FALSE),"")</f>
        <v/>
      </c>
      <c r="C1371" s="17" t="e">
        <f>Wedstrijden!#REF!</f>
        <v>#REF!</v>
      </c>
      <c r="D1371" s="17" t="str">
        <f>IFERROR(VLOOKUP(Wedstrijden!#REF!,#REF!,2,FALSE),"")</f>
        <v/>
      </c>
      <c r="E1371" s="17" t="str">
        <f>IFERROR(VLOOKUP(Wedstrijden!#REF!,#REF!,5,FALSE),"")</f>
        <v/>
      </c>
      <c r="F1371" s="17" t="e">
        <f>IF(Wedstrijden!#REF!&lt;&gt;"",Wedstrijden!#REF!,"")</f>
        <v>#REF!</v>
      </c>
      <c r="G1371" s="17" t="e">
        <f>IF(Wedstrijden!#REF!="Indoor",1,0)</f>
        <v>#REF!</v>
      </c>
      <c r="H1371" s="17" t="e">
        <f>Wedstrijden!#REF!</f>
        <v>#REF!</v>
      </c>
      <c r="I1371" s="17" t="e">
        <f>IF(Wedstrijden!#REF!="Nee",0,IF(Wedstrijden!#REF!="Ja",1,""))</f>
        <v>#REF!</v>
      </c>
      <c r="J1371" s="17" t="e">
        <f>IF(Wedstrijden!#REF!&lt;&gt;"",Wedstrijden!#REF!,"")</f>
        <v>#REF!</v>
      </c>
      <c r="W1371" s="18"/>
      <c r="AE1371" s="18"/>
      <c r="AN1371" s="18"/>
      <c r="AU1371" s="18"/>
      <c r="BA1371" s="18"/>
      <c r="BE1371" s="18"/>
      <c r="BJ1371" s="17" t="str">
        <f>IF(COUNTA(Wedstrijden!O1192:Y1192)&lt;&gt;0,1,"")</f>
        <v/>
      </c>
      <c r="BK1371" s="17" t="str">
        <f t="shared" si="126"/>
        <v/>
      </c>
      <c r="BL1371" s="17" t="str">
        <f>IF(Wedstrijden!O1192="x","AA","")</f>
        <v/>
      </c>
      <c r="BM1371" s="17" t="str">
        <f>IF(Wedstrijden!P1192="x","A","")</f>
        <v/>
      </c>
      <c r="BN1371" s="17" t="str">
        <f>IF(Wedstrijden!Q1192="x","B1","")</f>
        <v/>
      </c>
      <c r="BO1371" s="17" t="e">
        <f>IF(Wedstrijden!#REF!="x","BB","")</f>
        <v>#REF!</v>
      </c>
      <c r="BP1371" s="17" t="str">
        <f>IF(Wedstrijden!S1192="x","B","")</f>
        <v/>
      </c>
      <c r="BQ1371" s="17" t="str">
        <f>IF(Wedstrijden!T1192="x","L1","")</f>
        <v/>
      </c>
      <c r="BR1371" s="17" t="str">
        <f>IF(Wedstrijden!U1192="x","L2","")</f>
        <v/>
      </c>
      <c r="BS1371" s="17" t="str">
        <f>IF(Wedstrijden!V1192="x","M1","")</f>
        <v/>
      </c>
      <c r="BT1371" s="17" t="str">
        <f>IF(Wedstrijden!W1192="x","M2","")</f>
        <v/>
      </c>
      <c r="BU1371" s="17" t="str">
        <f>IF(Wedstrijden!X1192="x","Z1","")</f>
        <v/>
      </c>
      <c r="BV1371" s="17" t="str">
        <f>IF(Wedstrijden!Y1192="x","Z2","")</f>
        <v/>
      </c>
      <c r="BW1371" s="17" t="str">
        <f>IF(COUNTA(Wedstrijden!F1192:N1192)&lt;&gt;0,1,"")</f>
        <v/>
      </c>
      <c r="BX1371" s="17" t="str">
        <f t="shared" si="127"/>
        <v/>
      </c>
      <c r="BY1371" s="17" t="str">
        <f>IF(Wedstrijden!F1192="x","BB","")</f>
        <v/>
      </c>
      <c r="BZ1371" s="17" t="str">
        <f>IF(Wedstrijden!G1192="x","B","")</f>
        <v/>
      </c>
      <c r="CA1371" s="17" t="str">
        <f>IF(Wedstrijden!H1192="x","L1","")</f>
        <v/>
      </c>
      <c r="CB1371" s="17" t="str">
        <f>IF(Wedstrijden!I1192="x","L2","")</f>
        <v/>
      </c>
      <c r="CC1371" s="17" t="str">
        <f>IF(Wedstrijden!J1192="x","M1","")</f>
        <v/>
      </c>
      <c r="CD1371" s="17" t="str">
        <f>IF(Wedstrijden!K1192="x","M2","")</f>
        <v/>
      </c>
      <c r="CE1371" s="17" t="str">
        <f>IF(Wedstrijden!L1192="x","Z1","")</f>
        <v/>
      </c>
      <c r="CF1371" s="17" t="str">
        <f>IF(Wedstrijden!M1192="x","Z2","")</f>
        <v/>
      </c>
      <c r="CG1371" s="17" t="str">
        <f>IF(Wedstrijden!N1192="x","ZZL","")</f>
        <v/>
      </c>
      <c r="CL1371" s="17" t="str">
        <f>IF(COUNTA(Wedstrijden!AG1192:AN1192)&lt;&gt;0,2,"")</f>
        <v/>
      </c>
      <c r="CM1371" s="17" t="str">
        <f t="shared" si="128"/>
        <v/>
      </c>
      <c r="CN1371" s="17" t="str">
        <f>IF(Wedstrijden!AG1192="x","AA","")</f>
        <v/>
      </c>
      <c r="CO1371" s="17" t="str">
        <f>IF(Wedstrijden!AH1192="x","A","")</f>
        <v/>
      </c>
      <c r="CP1371" s="17" t="str">
        <f>IF(Wedstrijden!AI1192="x","BB","")</f>
        <v/>
      </c>
      <c r="CQ1371" s="17" t="str">
        <f>IF(Wedstrijden!AJ1192="x","B","")</f>
        <v/>
      </c>
      <c r="CR1371" s="17" t="str">
        <f>IF(Wedstrijden!AK1192="x","L","")</f>
        <v/>
      </c>
      <c r="CS1371" s="17" t="str">
        <f>IF(Wedstrijden!AL1192="x","M","")</f>
        <v/>
      </c>
      <c r="CT1371" s="17" t="str">
        <f>IF(Wedstrijden!AM1192="x","Z","")</f>
        <v/>
      </c>
      <c r="CU1371" s="17" t="str">
        <f>IF(Wedstrijden!AN1192="x","ZZ","")</f>
        <v/>
      </c>
      <c r="CV1371" s="17" t="str">
        <f>IF(COUNTA(Wedstrijden!Z1192:AF1192)&lt;&gt;0,2,"")</f>
        <v/>
      </c>
      <c r="CW1371" s="17" t="str">
        <f t="shared" si="129"/>
        <v/>
      </c>
      <c r="CX1371" s="17" t="str">
        <f>IF(Wedstrijden!Z1192="x","BB","")</f>
        <v/>
      </c>
      <c r="CY1371" s="17" t="str">
        <f>IF(Wedstrijden!AA1192="x","B","")</f>
        <v/>
      </c>
      <c r="CZ1371" s="17" t="str">
        <f>IF(Wedstrijden!AB1192="x","L","")</f>
        <v/>
      </c>
      <c r="DA1371" s="17" t="str">
        <f>IF(Wedstrijden!AC1192="x","M","")</f>
        <v/>
      </c>
      <c r="DB1371" s="17" t="str">
        <f>IF(Wedstrijden!AD1192="x","Z","")</f>
        <v/>
      </c>
      <c r="DC1371" s="17" t="str">
        <f>IF(Wedstrijden!AE1192="x","ZZ","")</f>
        <v/>
      </c>
      <c r="DD1371" s="17" t="str">
        <f>IF(Wedstrijden!AF1192="x","1.40","")</f>
        <v/>
      </c>
      <c r="DE1371" s="17" t="str">
        <f>IF(COUNTA(Wedstrijden!AP1192:AR1192)&lt;&gt;0,6,"")</f>
        <v/>
      </c>
      <c r="DF1371" s="17" t="str">
        <f t="shared" si="130"/>
        <v/>
      </c>
      <c r="DG1371" s="17" t="str">
        <f>IF(Wedstrijden!AP1192="x","L","")</f>
        <v/>
      </c>
      <c r="DH1371" s="17" t="str">
        <f>IF(Wedstrijden!AQ1192="x","M","")</f>
        <v/>
      </c>
      <c r="DI1371" s="17" t="str">
        <f>IF(Wedstrijden!AR1192="x","Z","")</f>
        <v/>
      </c>
      <c r="DJ1371" s="17" t="str">
        <f>IF(Wedstrijden!AS1192="x","Z","")</f>
        <v/>
      </c>
      <c r="DK1371" s="17" t="str">
        <f>IF(COUNTA(Wedstrijden!AU1192:AW1192)&lt;&gt;0,6,"")</f>
        <v/>
      </c>
      <c r="DL1371" s="17" t="str">
        <f t="shared" si="131"/>
        <v/>
      </c>
      <c r="DM1371" s="17" t="str">
        <f>IF(Wedstrijden!AU1192="x","L","")</f>
        <v/>
      </c>
      <c r="DN1371" s="17" t="str">
        <f>IF(Wedstrijden!AV1192="x","M","")</f>
        <v/>
      </c>
      <c r="DO1371" s="17" t="str">
        <f>IF(Wedstrijden!AW1192="x","Z","")</f>
        <v/>
      </c>
      <c r="DP1371" s="17" t="str">
        <f>IF(Wedstrijden!AX1192="x","Z","")</f>
        <v/>
      </c>
    </row>
    <row r="1372" spans="1:120" ht="14.4" x14ac:dyDescent="0.3">
      <c r="A1372" s="21">
        <f>Wedstrijden!A1193</f>
        <v>0</v>
      </c>
      <c r="B1372" s="17" t="str">
        <f>IFERROR(VLOOKUP(Wedstrijden!#REF!,#REF!,2,FALSE),"")</f>
        <v/>
      </c>
      <c r="C1372" s="17" t="e">
        <f>Wedstrijden!#REF!</f>
        <v>#REF!</v>
      </c>
      <c r="D1372" s="17" t="str">
        <f>IFERROR(VLOOKUP(Wedstrijden!#REF!,#REF!,2,FALSE),"")</f>
        <v/>
      </c>
      <c r="E1372" s="17" t="str">
        <f>IFERROR(VLOOKUP(Wedstrijden!#REF!,#REF!,5,FALSE),"")</f>
        <v/>
      </c>
      <c r="F1372" s="17" t="e">
        <f>IF(Wedstrijden!#REF!&lt;&gt;"",Wedstrijden!#REF!,"")</f>
        <v>#REF!</v>
      </c>
      <c r="G1372" s="17" t="e">
        <f>IF(Wedstrijden!#REF!="Indoor",1,0)</f>
        <v>#REF!</v>
      </c>
      <c r="H1372" s="17" t="e">
        <f>Wedstrijden!#REF!</f>
        <v>#REF!</v>
      </c>
      <c r="I1372" s="17" t="e">
        <f>IF(Wedstrijden!#REF!="Nee",0,IF(Wedstrijden!#REF!="Ja",1,""))</f>
        <v>#REF!</v>
      </c>
      <c r="J1372" s="17" t="e">
        <f>IF(Wedstrijden!#REF!&lt;&gt;"",Wedstrijden!#REF!,"")</f>
        <v>#REF!</v>
      </c>
      <c r="W1372" s="18"/>
      <c r="AE1372" s="18"/>
      <c r="AN1372" s="18"/>
      <c r="AU1372" s="18"/>
      <c r="BA1372" s="18"/>
      <c r="BE1372" s="18"/>
      <c r="BJ1372" s="17" t="str">
        <f>IF(COUNTA(Wedstrijden!O1193:Y1193)&lt;&gt;0,1,"")</f>
        <v/>
      </c>
      <c r="BK1372" s="17" t="str">
        <f t="shared" si="126"/>
        <v/>
      </c>
      <c r="BL1372" s="17" t="str">
        <f>IF(Wedstrijden!O1193="x","AA","")</f>
        <v/>
      </c>
      <c r="BM1372" s="17" t="str">
        <f>IF(Wedstrijden!P1193="x","A","")</f>
        <v/>
      </c>
      <c r="BN1372" s="17" t="str">
        <f>IF(Wedstrijden!Q1193="x","B1","")</f>
        <v/>
      </c>
      <c r="BO1372" s="17" t="e">
        <f>IF(Wedstrijden!#REF!="x","BB","")</f>
        <v>#REF!</v>
      </c>
      <c r="BP1372" s="17" t="str">
        <f>IF(Wedstrijden!S1193="x","B","")</f>
        <v/>
      </c>
      <c r="BQ1372" s="17" t="str">
        <f>IF(Wedstrijden!T1193="x","L1","")</f>
        <v/>
      </c>
      <c r="BR1372" s="17" t="str">
        <f>IF(Wedstrijden!U1193="x","L2","")</f>
        <v/>
      </c>
      <c r="BS1372" s="17" t="str">
        <f>IF(Wedstrijden!V1193="x","M1","")</f>
        <v/>
      </c>
      <c r="BT1372" s="17" t="str">
        <f>IF(Wedstrijden!W1193="x","M2","")</f>
        <v/>
      </c>
      <c r="BU1372" s="17" t="str">
        <f>IF(Wedstrijden!X1193="x","Z1","")</f>
        <v/>
      </c>
      <c r="BV1372" s="17" t="str">
        <f>IF(Wedstrijden!Y1193="x","Z2","")</f>
        <v/>
      </c>
      <c r="BW1372" s="17" t="str">
        <f>IF(COUNTA(Wedstrijden!F1193:N1193)&lt;&gt;0,1,"")</f>
        <v/>
      </c>
      <c r="BX1372" s="17" t="str">
        <f t="shared" si="127"/>
        <v/>
      </c>
      <c r="BY1372" s="17" t="str">
        <f>IF(Wedstrijden!F1193="x","BB","")</f>
        <v/>
      </c>
      <c r="BZ1372" s="17" t="str">
        <f>IF(Wedstrijden!G1193="x","B","")</f>
        <v/>
      </c>
      <c r="CA1372" s="17" t="str">
        <f>IF(Wedstrijden!H1193="x","L1","")</f>
        <v/>
      </c>
      <c r="CB1372" s="17" t="str">
        <f>IF(Wedstrijden!I1193="x","L2","")</f>
        <v/>
      </c>
      <c r="CC1372" s="17" t="str">
        <f>IF(Wedstrijden!J1193="x","M1","")</f>
        <v/>
      </c>
      <c r="CD1372" s="17" t="str">
        <f>IF(Wedstrijden!K1193="x","M2","")</f>
        <v/>
      </c>
      <c r="CE1372" s="17" t="str">
        <f>IF(Wedstrijden!L1193="x","Z1","")</f>
        <v/>
      </c>
      <c r="CF1372" s="17" t="str">
        <f>IF(Wedstrijden!M1193="x","Z2","")</f>
        <v/>
      </c>
      <c r="CG1372" s="17" t="str">
        <f>IF(Wedstrijden!N1193="x","ZZL","")</f>
        <v/>
      </c>
      <c r="CL1372" s="17" t="str">
        <f>IF(COUNTA(Wedstrijden!AG1193:AN1193)&lt;&gt;0,2,"")</f>
        <v/>
      </c>
      <c r="CM1372" s="17" t="str">
        <f t="shared" si="128"/>
        <v/>
      </c>
      <c r="CN1372" s="17" t="str">
        <f>IF(Wedstrijden!AG1193="x","AA","")</f>
        <v/>
      </c>
      <c r="CO1372" s="17" t="str">
        <f>IF(Wedstrijden!AH1193="x","A","")</f>
        <v/>
      </c>
      <c r="CP1372" s="17" t="str">
        <f>IF(Wedstrijden!AI1193="x","BB","")</f>
        <v/>
      </c>
      <c r="CQ1372" s="17" t="str">
        <f>IF(Wedstrijden!AJ1193="x","B","")</f>
        <v/>
      </c>
      <c r="CR1372" s="17" t="str">
        <f>IF(Wedstrijden!AK1193="x","L","")</f>
        <v/>
      </c>
      <c r="CS1372" s="17" t="str">
        <f>IF(Wedstrijden!AL1193="x","M","")</f>
        <v/>
      </c>
      <c r="CT1372" s="17" t="str">
        <f>IF(Wedstrijden!AM1193="x","Z","")</f>
        <v/>
      </c>
      <c r="CU1372" s="17" t="str">
        <f>IF(Wedstrijden!AN1193="x","ZZ","")</f>
        <v/>
      </c>
      <c r="CV1372" s="17" t="str">
        <f>IF(COUNTA(Wedstrijden!Z1193:AF1193)&lt;&gt;0,2,"")</f>
        <v/>
      </c>
      <c r="CW1372" s="17" t="str">
        <f t="shared" si="129"/>
        <v/>
      </c>
      <c r="CX1372" s="17" t="str">
        <f>IF(Wedstrijden!Z1193="x","BB","")</f>
        <v/>
      </c>
      <c r="CY1372" s="17" t="str">
        <f>IF(Wedstrijden!AA1193="x","B","")</f>
        <v/>
      </c>
      <c r="CZ1372" s="17" t="str">
        <f>IF(Wedstrijden!AB1193="x","L","")</f>
        <v/>
      </c>
      <c r="DA1372" s="17" t="str">
        <f>IF(Wedstrijden!AC1193="x","M","")</f>
        <v/>
      </c>
      <c r="DB1372" s="17" t="str">
        <f>IF(Wedstrijden!AD1193="x","Z","")</f>
        <v/>
      </c>
      <c r="DC1372" s="17" t="str">
        <f>IF(Wedstrijden!AE1193="x","ZZ","")</f>
        <v/>
      </c>
      <c r="DD1372" s="17" t="str">
        <f>IF(Wedstrijden!AF1193="x","1.40","")</f>
        <v/>
      </c>
      <c r="DE1372" s="17" t="str">
        <f>IF(COUNTA(Wedstrijden!AP1193:AR1193)&lt;&gt;0,6,"")</f>
        <v/>
      </c>
      <c r="DF1372" s="17" t="str">
        <f t="shared" si="130"/>
        <v/>
      </c>
      <c r="DG1372" s="17" t="str">
        <f>IF(Wedstrijden!AP1193="x","L","")</f>
        <v/>
      </c>
      <c r="DH1372" s="17" t="str">
        <f>IF(Wedstrijden!AQ1193="x","M","")</f>
        <v/>
      </c>
      <c r="DI1372" s="17" t="str">
        <f>IF(Wedstrijden!AR1193="x","Z","")</f>
        <v/>
      </c>
      <c r="DJ1372" s="17" t="str">
        <f>IF(Wedstrijden!AS1193="x","Z","")</f>
        <v/>
      </c>
      <c r="DK1372" s="17" t="str">
        <f>IF(COUNTA(Wedstrijden!AU1193:AW1193)&lt;&gt;0,6,"")</f>
        <v/>
      </c>
      <c r="DL1372" s="17" t="str">
        <f t="shared" si="131"/>
        <v/>
      </c>
      <c r="DM1372" s="17" t="str">
        <f>IF(Wedstrijden!AU1193="x","L","")</f>
        <v/>
      </c>
      <c r="DN1372" s="17" t="str">
        <f>IF(Wedstrijden!AV1193="x","M","")</f>
        <v/>
      </c>
      <c r="DO1372" s="17" t="str">
        <f>IF(Wedstrijden!AW1193="x","Z","")</f>
        <v/>
      </c>
      <c r="DP1372" s="17" t="str">
        <f>IF(Wedstrijden!AX1193="x","Z","")</f>
        <v/>
      </c>
    </row>
    <row r="1373" spans="1:120" ht="14.4" x14ac:dyDescent="0.3">
      <c r="A1373" s="21">
        <f>Wedstrijden!A1194</f>
        <v>0</v>
      </c>
      <c r="B1373" s="17" t="str">
        <f>IFERROR(VLOOKUP(Wedstrijden!#REF!,#REF!,2,FALSE),"")</f>
        <v/>
      </c>
      <c r="C1373" s="17" t="e">
        <f>Wedstrijden!#REF!</f>
        <v>#REF!</v>
      </c>
      <c r="D1373" s="17" t="str">
        <f>IFERROR(VLOOKUP(Wedstrijden!#REF!,#REF!,2,FALSE),"")</f>
        <v/>
      </c>
      <c r="E1373" s="17" t="str">
        <f>IFERROR(VLOOKUP(Wedstrijden!#REF!,#REF!,5,FALSE),"")</f>
        <v/>
      </c>
      <c r="F1373" s="17" t="e">
        <f>IF(Wedstrijden!#REF!&lt;&gt;"",Wedstrijden!#REF!,"")</f>
        <v>#REF!</v>
      </c>
      <c r="G1373" s="17" t="e">
        <f>IF(Wedstrijden!#REF!="Indoor",1,0)</f>
        <v>#REF!</v>
      </c>
      <c r="H1373" s="17" t="e">
        <f>Wedstrijden!#REF!</f>
        <v>#REF!</v>
      </c>
      <c r="I1373" s="17" t="e">
        <f>IF(Wedstrijden!#REF!="Nee",0,IF(Wedstrijden!#REF!="Ja",1,""))</f>
        <v>#REF!</v>
      </c>
      <c r="J1373" s="17" t="e">
        <f>IF(Wedstrijden!#REF!&lt;&gt;"",Wedstrijden!#REF!,"")</f>
        <v>#REF!</v>
      </c>
      <c r="W1373" s="18"/>
      <c r="AE1373" s="18"/>
      <c r="AN1373" s="18"/>
      <c r="AU1373" s="18"/>
      <c r="BA1373" s="18"/>
      <c r="BE1373" s="18"/>
      <c r="BJ1373" s="17" t="str">
        <f>IF(COUNTA(Wedstrijden!O1194:Y1194)&lt;&gt;0,1,"")</f>
        <v/>
      </c>
      <c r="BK1373" s="17" t="str">
        <f t="shared" si="126"/>
        <v/>
      </c>
      <c r="BL1373" s="17" t="str">
        <f>IF(Wedstrijden!O1194="x","AA","")</f>
        <v/>
      </c>
      <c r="BM1373" s="17" t="str">
        <f>IF(Wedstrijden!P1194="x","A","")</f>
        <v/>
      </c>
      <c r="BN1373" s="17" t="str">
        <f>IF(Wedstrijden!Q1194="x","B1","")</f>
        <v/>
      </c>
      <c r="BO1373" s="17" t="e">
        <f>IF(Wedstrijden!#REF!="x","BB","")</f>
        <v>#REF!</v>
      </c>
      <c r="BP1373" s="17" t="str">
        <f>IF(Wedstrijden!S1194="x","B","")</f>
        <v/>
      </c>
      <c r="BQ1373" s="17" t="str">
        <f>IF(Wedstrijden!T1194="x","L1","")</f>
        <v/>
      </c>
      <c r="BR1373" s="17" t="str">
        <f>IF(Wedstrijden!U1194="x","L2","")</f>
        <v/>
      </c>
      <c r="BS1373" s="17" t="str">
        <f>IF(Wedstrijden!V1194="x","M1","")</f>
        <v/>
      </c>
      <c r="BT1373" s="17" t="str">
        <f>IF(Wedstrijden!W1194="x","M2","")</f>
        <v/>
      </c>
      <c r="BU1373" s="17" t="str">
        <f>IF(Wedstrijden!X1194="x","Z1","")</f>
        <v/>
      </c>
      <c r="BV1373" s="17" t="str">
        <f>IF(Wedstrijden!Y1194="x","Z2","")</f>
        <v/>
      </c>
      <c r="BW1373" s="17" t="str">
        <f>IF(COUNTA(Wedstrijden!F1194:N1194)&lt;&gt;0,1,"")</f>
        <v/>
      </c>
      <c r="BX1373" s="17" t="str">
        <f t="shared" si="127"/>
        <v/>
      </c>
      <c r="BY1373" s="17" t="str">
        <f>IF(Wedstrijden!F1194="x","BB","")</f>
        <v/>
      </c>
      <c r="BZ1373" s="17" t="str">
        <f>IF(Wedstrijden!G1194="x","B","")</f>
        <v/>
      </c>
      <c r="CA1373" s="17" t="str">
        <f>IF(Wedstrijden!H1194="x","L1","")</f>
        <v/>
      </c>
      <c r="CB1373" s="17" t="str">
        <f>IF(Wedstrijden!I1194="x","L2","")</f>
        <v/>
      </c>
      <c r="CC1373" s="17" t="str">
        <f>IF(Wedstrijden!J1194="x","M1","")</f>
        <v/>
      </c>
      <c r="CD1373" s="17" t="str">
        <f>IF(Wedstrijden!K1194="x","M2","")</f>
        <v/>
      </c>
      <c r="CE1373" s="17" t="str">
        <f>IF(Wedstrijden!L1194="x","Z1","")</f>
        <v/>
      </c>
      <c r="CF1373" s="17" t="str">
        <f>IF(Wedstrijden!M1194="x","Z2","")</f>
        <v/>
      </c>
      <c r="CG1373" s="17" t="str">
        <f>IF(Wedstrijden!N1194="x","ZZL","")</f>
        <v/>
      </c>
      <c r="CL1373" s="17" t="str">
        <f>IF(COUNTA(Wedstrijden!AG1194:AN1194)&lt;&gt;0,2,"")</f>
        <v/>
      </c>
      <c r="CM1373" s="17" t="str">
        <f t="shared" si="128"/>
        <v/>
      </c>
      <c r="CN1373" s="17" t="str">
        <f>IF(Wedstrijden!AG1194="x","AA","")</f>
        <v/>
      </c>
      <c r="CO1373" s="17" t="str">
        <f>IF(Wedstrijden!AH1194="x","A","")</f>
        <v/>
      </c>
      <c r="CP1373" s="17" t="str">
        <f>IF(Wedstrijden!AI1194="x","BB","")</f>
        <v/>
      </c>
      <c r="CQ1373" s="17" t="str">
        <f>IF(Wedstrijden!AJ1194="x","B","")</f>
        <v/>
      </c>
      <c r="CR1373" s="17" t="str">
        <f>IF(Wedstrijden!AK1194="x","L","")</f>
        <v/>
      </c>
      <c r="CS1373" s="17" t="str">
        <f>IF(Wedstrijden!AL1194="x","M","")</f>
        <v/>
      </c>
      <c r="CT1373" s="17" t="str">
        <f>IF(Wedstrijden!AM1194="x","Z","")</f>
        <v/>
      </c>
      <c r="CU1373" s="17" t="str">
        <f>IF(Wedstrijden!AN1194="x","ZZ","")</f>
        <v/>
      </c>
      <c r="CV1373" s="17" t="str">
        <f>IF(COUNTA(Wedstrijden!Z1194:AF1194)&lt;&gt;0,2,"")</f>
        <v/>
      </c>
      <c r="CW1373" s="17" t="str">
        <f t="shared" si="129"/>
        <v/>
      </c>
      <c r="CX1373" s="17" t="str">
        <f>IF(Wedstrijden!Z1194="x","BB","")</f>
        <v/>
      </c>
      <c r="CY1373" s="17" t="str">
        <f>IF(Wedstrijden!AA1194="x","B","")</f>
        <v/>
      </c>
      <c r="CZ1373" s="17" t="str">
        <f>IF(Wedstrijden!AB1194="x","L","")</f>
        <v/>
      </c>
      <c r="DA1373" s="17" t="str">
        <f>IF(Wedstrijden!AC1194="x","M","")</f>
        <v/>
      </c>
      <c r="DB1373" s="17" t="str">
        <f>IF(Wedstrijden!AD1194="x","Z","")</f>
        <v/>
      </c>
      <c r="DC1373" s="17" t="str">
        <f>IF(Wedstrijden!AE1194="x","ZZ","")</f>
        <v/>
      </c>
      <c r="DD1373" s="17" t="str">
        <f>IF(Wedstrijden!AF1194="x","1.40","")</f>
        <v/>
      </c>
      <c r="DE1373" s="17" t="str">
        <f>IF(COUNTA(Wedstrijden!AP1194:AR1194)&lt;&gt;0,6,"")</f>
        <v/>
      </c>
      <c r="DF1373" s="17" t="str">
        <f t="shared" si="130"/>
        <v/>
      </c>
      <c r="DG1373" s="17" t="str">
        <f>IF(Wedstrijden!AP1194="x","L","")</f>
        <v/>
      </c>
      <c r="DH1373" s="17" t="str">
        <f>IF(Wedstrijden!AQ1194="x","M","")</f>
        <v/>
      </c>
      <c r="DI1373" s="17" t="str">
        <f>IF(Wedstrijden!AR1194="x","Z","")</f>
        <v/>
      </c>
      <c r="DJ1373" s="17" t="str">
        <f>IF(Wedstrijden!AS1194="x","Z","")</f>
        <v/>
      </c>
      <c r="DK1373" s="17" t="str">
        <f>IF(COUNTA(Wedstrijden!AU1194:AW1194)&lt;&gt;0,6,"")</f>
        <v/>
      </c>
      <c r="DL1373" s="17" t="str">
        <f t="shared" si="131"/>
        <v/>
      </c>
      <c r="DM1373" s="17" t="str">
        <f>IF(Wedstrijden!AU1194="x","L","")</f>
        <v/>
      </c>
      <c r="DN1373" s="17" t="str">
        <f>IF(Wedstrijden!AV1194="x","M","")</f>
        <v/>
      </c>
      <c r="DO1373" s="17" t="str">
        <f>IF(Wedstrijden!AW1194="x","Z","")</f>
        <v/>
      </c>
      <c r="DP1373" s="17" t="str">
        <f>IF(Wedstrijden!AX1194="x","Z","")</f>
        <v/>
      </c>
    </row>
    <row r="1374" spans="1:120" ht="14.4" x14ac:dyDescent="0.3">
      <c r="A1374" s="21">
        <f>Wedstrijden!A1195</f>
        <v>0</v>
      </c>
      <c r="B1374" s="17" t="str">
        <f>IFERROR(VLOOKUP(Wedstrijden!#REF!,#REF!,2,FALSE),"")</f>
        <v/>
      </c>
      <c r="C1374" s="17" t="e">
        <f>Wedstrijden!#REF!</f>
        <v>#REF!</v>
      </c>
      <c r="D1374" s="17" t="str">
        <f>IFERROR(VLOOKUP(Wedstrijden!#REF!,#REF!,2,FALSE),"")</f>
        <v/>
      </c>
      <c r="E1374" s="17" t="str">
        <f>IFERROR(VLOOKUP(Wedstrijden!#REF!,#REF!,5,FALSE),"")</f>
        <v/>
      </c>
      <c r="F1374" s="17" t="e">
        <f>IF(Wedstrijden!#REF!&lt;&gt;"",Wedstrijden!#REF!,"")</f>
        <v>#REF!</v>
      </c>
      <c r="G1374" s="17" t="e">
        <f>IF(Wedstrijden!#REF!="Indoor",1,0)</f>
        <v>#REF!</v>
      </c>
      <c r="H1374" s="17" t="e">
        <f>Wedstrijden!#REF!</f>
        <v>#REF!</v>
      </c>
      <c r="I1374" s="17" t="e">
        <f>IF(Wedstrijden!#REF!="Nee",0,IF(Wedstrijden!#REF!="Ja",1,""))</f>
        <v>#REF!</v>
      </c>
      <c r="J1374" s="17" t="e">
        <f>IF(Wedstrijden!#REF!&lt;&gt;"",Wedstrijden!#REF!,"")</f>
        <v>#REF!</v>
      </c>
      <c r="W1374" s="18"/>
      <c r="AE1374" s="18"/>
      <c r="AN1374" s="18"/>
      <c r="AU1374" s="18"/>
      <c r="BA1374" s="18"/>
      <c r="BE1374" s="18"/>
      <c r="BJ1374" s="17" t="str">
        <f>IF(COUNTA(Wedstrijden!O1195:Y1195)&lt;&gt;0,1,"")</f>
        <v/>
      </c>
      <c r="BK1374" s="17" t="str">
        <f t="shared" si="126"/>
        <v/>
      </c>
      <c r="BL1374" s="17" t="str">
        <f>IF(Wedstrijden!O1195="x","AA","")</f>
        <v/>
      </c>
      <c r="BM1374" s="17" t="str">
        <f>IF(Wedstrijden!P1195="x","A","")</f>
        <v/>
      </c>
      <c r="BN1374" s="17" t="str">
        <f>IF(Wedstrijden!Q1195="x","B1","")</f>
        <v/>
      </c>
      <c r="BO1374" s="17" t="e">
        <f>IF(Wedstrijden!#REF!="x","BB","")</f>
        <v>#REF!</v>
      </c>
      <c r="BP1374" s="17" t="str">
        <f>IF(Wedstrijden!S1195="x","B","")</f>
        <v/>
      </c>
      <c r="BQ1374" s="17" t="str">
        <f>IF(Wedstrijden!T1195="x","L1","")</f>
        <v/>
      </c>
      <c r="BR1374" s="17" t="str">
        <f>IF(Wedstrijden!U1195="x","L2","")</f>
        <v/>
      </c>
      <c r="BS1374" s="17" t="str">
        <f>IF(Wedstrijden!V1195="x","M1","")</f>
        <v/>
      </c>
      <c r="BT1374" s="17" t="str">
        <f>IF(Wedstrijden!W1195="x","M2","")</f>
        <v/>
      </c>
      <c r="BU1374" s="17" t="str">
        <f>IF(Wedstrijden!X1195="x","Z1","")</f>
        <v/>
      </c>
      <c r="BV1374" s="17" t="str">
        <f>IF(Wedstrijden!Y1195="x","Z2","")</f>
        <v/>
      </c>
      <c r="BW1374" s="17" t="str">
        <f>IF(COUNTA(Wedstrijden!F1195:N1195)&lt;&gt;0,1,"")</f>
        <v/>
      </c>
      <c r="BX1374" s="17" t="str">
        <f t="shared" si="127"/>
        <v/>
      </c>
      <c r="BY1374" s="17" t="str">
        <f>IF(Wedstrijden!F1195="x","BB","")</f>
        <v/>
      </c>
      <c r="BZ1374" s="17" t="str">
        <f>IF(Wedstrijden!G1195="x","B","")</f>
        <v/>
      </c>
      <c r="CA1374" s="17" t="str">
        <f>IF(Wedstrijden!H1195="x","L1","")</f>
        <v/>
      </c>
      <c r="CB1374" s="17" t="str">
        <f>IF(Wedstrijden!I1195="x","L2","")</f>
        <v/>
      </c>
      <c r="CC1374" s="17" t="str">
        <f>IF(Wedstrijden!J1195="x","M1","")</f>
        <v/>
      </c>
      <c r="CD1374" s="17" t="str">
        <f>IF(Wedstrijden!K1195="x","M2","")</f>
        <v/>
      </c>
      <c r="CE1374" s="17" t="str">
        <f>IF(Wedstrijden!L1195="x","Z1","")</f>
        <v/>
      </c>
      <c r="CF1374" s="17" t="str">
        <f>IF(Wedstrijden!M1195="x","Z2","")</f>
        <v/>
      </c>
      <c r="CG1374" s="17" t="str">
        <f>IF(Wedstrijden!N1195="x","ZZL","")</f>
        <v/>
      </c>
      <c r="CL1374" s="17" t="str">
        <f>IF(COUNTA(Wedstrijden!AG1195:AN1195)&lt;&gt;0,2,"")</f>
        <v/>
      </c>
      <c r="CM1374" s="17" t="str">
        <f t="shared" si="128"/>
        <v/>
      </c>
      <c r="CN1374" s="17" t="str">
        <f>IF(Wedstrijden!AG1195="x","AA","")</f>
        <v/>
      </c>
      <c r="CO1374" s="17" t="str">
        <f>IF(Wedstrijden!AH1195="x","A","")</f>
        <v/>
      </c>
      <c r="CP1374" s="17" t="str">
        <f>IF(Wedstrijden!AI1195="x","BB","")</f>
        <v/>
      </c>
      <c r="CQ1374" s="17" t="str">
        <f>IF(Wedstrijden!AJ1195="x","B","")</f>
        <v/>
      </c>
      <c r="CR1374" s="17" t="str">
        <f>IF(Wedstrijden!AK1195="x","L","")</f>
        <v/>
      </c>
      <c r="CS1374" s="17" t="str">
        <f>IF(Wedstrijden!AL1195="x","M","")</f>
        <v/>
      </c>
      <c r="CT1374" s="17" t="str">
        <f>IF(Wedstrijden!AM1195="x","Z","")</f>
        <v/>
      </c>
      <c r="CU1374" s="17" t="str">
        <f>IF(Wedstrijden!AN1195="x","ZZ","")</f>
        <v/>
      </c>
      <c r="CV1374" s="17" t="str">
        <f>IF(COUNTA(Wedstrijden!Z1195:AF1195)&lt;&gt;0,2,"")</f>
        <v/>
      </c>
      <c r="CW1374" s="17" t="str">
        <f t="shared" si="129"/>
        <v/>
      </c>
      <c r="CX1374" s="17" t="str">
        <f>IF(Wedstrijden!Z1195="x","BB","")</f>
        <v/>
      </c>
      <c r="CY1374" s="17" t="str">
        <f>IF(Wedstrijden!AA1195="x","B","")</f>
        <v/>
      </c>
      <c r="CZ1374" s="17" t="str">
        <f>IF(Wedstrijden!AB1195="x","L","")</f>
        <v/>
      </c>
      <c r="DA1374" s="17" t="str">
        <f>IF(Wedstrijden!AC1195="x","M","")</f>
        <v/>
      </c>
      <c r="DB1374" s="17" t="str">
        <f>IF(Wedstrijden!AD1195="x","Z","")</f>
        <v/>
      </c>
      <c r="DC1374" s="17" t="str">
        <f>IF(Wedstrijden!AE1195="x","ZZ","")</f>
        <v/>
      </c>
      <c r="DD1374" s="17" t="str">
        <f>IF(Wedstrijden!AF1195="x","1.40","")</f>
        <v/>
      </c>
      <c r="DE1374" s="17" t="str">
        <f>IF(COUNTA(Wedstrijden!AP1195:AR1195)&lt;&gt;0,6,"")</f>
        <v/>
      </c>
      <c r="DF1374" s="17" t="str">
        <f t="shared" si="130"/>
        <v/>
      </c>
      <c r="DG1374" s="17" t="str">
        <f>IF(Wedstrijden!AP1195="x","L","")</f>
        <v/>
      </c>
      <c r="DH1374" s="17" t="str">
        <f>IF(Wedstrijden!AQ1195="x","M","")</f>
        <v/>
      </c>
      <c r="DI1374" s="17" t="str">
        <f>IF(Wedstrijden!AR1195="x","Z","")</f>
        <v/>
      </c>
      <c r="DJ1374" s="17" t="str">
        <f>IF(Wedstrijden!AS1195="x","Z","")</f>
        <v/>
      </c>
      <c r="DK1374" s="17" t="str">
        <f>IF(COUNTA(Wedstrijden!AU1195:AW1195)&lt;&gt;0,6,"")</f>
        <v/>
      </c>
      <c r="DL1374" s="17" t="str">
        <f t="shared" si="131"/>
        <v/>
      </c>
      <c r="DM1374" s="17" t="str">
        <f>IF(Wedstrijden!AU1195="x","L","")</f>
        <v/>
      </c>
      <c r="DN1374" s="17" t="str">
        <f>IF(Wedstrijden!AV1195="x","M","")</f>
        <v/>
      </c>
      <c r="DO1374" s="17" t="str">
        <f>IF(Wedstrijden!AW1195="x","Z","")</f>
        <v/>
      </c>
      <c r="DP1374" s="17" t="str">
        <f>IF(Wedstrijden!AX1195="x","Z","")</f>
        <v/>
      </c>
    </row>
    <row r="1375" spans="1:120" ht="14.4" x14ac:dyDescent="0.3">
      <c r="A1375" s="21">
        <f>Wedstrijden!A1196</f>
        <v>0</v>
      </c>
      <c r="B1375" s="17" t="str">
        <f>IFERROR(VLOOKUP(Wedstrijden!#REF!,#REF!,2,FALSE),"")</f>
        <v/>
      </c>
      <c r="C1375" s="17" t="e">
        <f>Wedstrijden!#REF!</f>
        <v>#REF!</v>
      </c>
      <c r="D1375" s="17" t="str">
        <f>IFERROR(VLOOKUP(Wedstrijden!#REF!,#REF!,2,FALSE),"")</f>
        <v/>
      </c>
      <c r="E1375" s="17" t="str">
        <f>IFERROR(VLOOKUP(Wedstrijden!#REF!,#REF!,5,FALSE),"")</f>
        <v/>
      </c>
      <c r="F1375" s="17" t="e">
        <f>IF(Wedstrijden!#REF!&lt;&gt;"",Wedstrijden!#REF!,"")</f>
        <v>#REF!</v>
      </c>
      <c r="G1375" s="17" t="e">
        <f>IF(Wedstrijden!#REF!="Indoor",1,0)</f>
        <v>#REF!</v>
      </c>
      <c r="H1375" s="17" t="e">
        <f>Wedstrijden!#REF!</f>
        <v>#REF!</v>
      </c>
      <c r="I1375" s="17" t="e">
        <f>IF(Wedstrijden!#REF!="Nee",0,IF(Wedstrijden!#REF!="Ja",1,""))</f>
        <v>#REF!</v>
      </c>
      <c r="J1375" s="17" t="e">
        <f>IF(Wedstrijden!#REF!&lt;&gt;"",Wedstrijden!#REF!,"")</f>
        <v>#REF!</v>
      </c>
      <c r="W1375" s="18"/>
      <c r="AE1375" s="18"/>
      <c r="AN1375" s="18"/>
      <c r="AU1375" s="18"/>
      <c r="BA1375" s="18"/>
      <c r="BE1375" s="18"/>
      <c r="BJ1375" s="17" t="str">
        <f>IF(COUNTA(Wedstrijden!O1196:Y1196)&lt;&gt;0,1,"")</f>
        <v/>
      </c>
      <c r="BK1375" s="17" t="str">
        <f t="shared" si="126"/>
        <v/>
      </c>
      <c r="BL1375" s="17" t="str">
        <f>IF(Wedstrijden!O1196="x","AA","")</f>
        <v/>
      </c>
      <c r="BM1375" s="17" t="str">
        <f>IF(Wedstrijden!P1196="x","A","")</f>
        <v/>
      </c>
      <c r="BN1375" s="17" t="str">
        <f>IF(Wedstrijden!Q1196="x","B1","")</f>
        <v/>
      </c>
      <c r="BO1375" s="17" t="e">
        <f>IF(Wedstrijden!#REF!="x","BB","")</f>
        <v>#REF!</v>
      </c>
      <c r="BP1375" s="17" t="str">
        <f>IF(Wedstrijden!S1196="x","B","")</f>
        <v/>
      </c>
      <c r="BQ1375" s="17" t="str">
        <f>IF(Wedstrijden!T1196="x","L1","")</f>
        <v/>
      </c>
      <c r="BR1375" s="17" t="str">
        <f>IF(Wedstrijden!U1196="x","L2","")</f>
        <v/>
      </c>
      <c r="BS1375" s="17" t="str">
        <f>IF(Wedstrijden!V1196="x","M1","")</f>
        <v/>
      </c>
      <c r="BT1375" s="17" t="str">
        <f>IF(Wedstrijden!W1196="x","M2","")</f>
        <v/>
      </c>
      <c r="BU1375" s="17" t="str">
        <f>IF(Wedstrijden!X1196="x","Z1","")</f>
        <v/>
      </c>
      <c r="BV1375" s="17" t="str">
        <f>IF(Wedstrijden!Y1196="x","Z2","")</f>
        <v/>
      </c>
      <c r="BW1375" s="17" t="str">
        <f>IF(COUNTA(Wedstrijden!F1196:N1196)&lt;&gt;0,1,"")</f>
        <v/>
      </c>
      <c r="BX1375" s="17" t="str">
        <f t="shared" si="127"/>
        <v/>
      </c>
      <c r="BY1375" s="17" t="str">
        <f>IF(Wedstrijden!F1196="x","BB","")</f>
        <v/>
      </c>
      <c r="BZ1375" s="17" t="str">
        <f>IF(Wedstrijden!G1196="x","B","")</f>
        <v/>
      </c>
      <c r="CA1375" s="17" t="str">
        <f>IF(Wedstrijden!H1196="x","L1","")</f>
        <v/>
      </c>
      <c r="CB1375" s="17" t="str">
        <f>IF(Wedstrijden!I1196="x","L2","")</f>
        <v/>
      </c>
      <c r="CC1375" s="17" t="str">
        <f>IF(Wedstrijden!J1196="x","M1","")</f>
        <v/>
      </c>
      <c r="CD1375" s="17" t="str">
        <f>IF(Wedstrijden!K1196="x","M2","")</f>
        <v/>
      </c>
      <c r="CE1375" s="17" t="str">
        <f>IF(Wedstrijden!L1196="x","Z1","")</f>
        <v/>
      </c>
      <c r="CF1375" s="17" t="str">
        <f>IF(Wedstrijden!M1196="x","Z2","")</f>
        <v/>
      </c>
      <c r="CG1375" s="17" t="str">
        <f>IF(Wedstrijden!N1196="x","ZZL","")</f>
        <v/>
      </c>
      <c r="CL1375" s="17" t="str">
        <f>IF(COUNTA(Wedstrijden!AG1196:AN1196)&lt;&gt;0,2,"")</f>
        <v/>
      </c>
      <c r="CM1375" s="17" t="str">
        <f t="shared" si="128"/>
        <v/>
      </c>
      <c r="CN1375" s="17" t="str">
        <f>IF(Wedstrijden!AG1196="x","AA","")</f>
        <v/>
      </c>
      <c r="CO1375" s="17" t="str">
        <f>IF(Wedstrijden!AH1196="x","A","")</f>
        <v/>
      </c>
      <c r="CP1375" s="17" t="str">
        <f>IF(Wedstrijden!AI1196="x","BB","")</f>
        <v/>
      </c>
      <c r="CQ1375" s="17" t="str">
        <f>IF(Wedstrijden!AJ1196="x","B","")</f>
        <v/>
      </c>
      <c r="CR1375" s="17" t="str">
        <f>IF(Wedstrijden!AK1196="x","L","")</f>
        <v/>
      </c>
      <c r="CS1375" s="17" t="str">
        <f>IF(Wedstrijden!AL1196="x","M","")</f>
        <v/>
      </c>
      <c r="CT1375" s="17" t="str">
        <f>IF(Wedstrijden!AM1196="x","Z","")</f>
        <v/>
      </c>
      <c r="CU1375" s="17" t="str">
        <f>IF(Wedstrijden!AN1196="x","ZZ","")</f>
        <v/>
      </c>
      <c r="CV1375" s="17" t="str">
        <f>IF(COUNTA(Wedstrijden!Z1196:AF1196)&lt;&gt;0,2,"")</f>
        <v/>
      </c>
      <c r="CW1375" s="17" t="str">
        <f t="shared" si="129"/>
        <v/>
      </c>
      <c r="CX1375" s="17" t="str">
        <f>IF(Wedstrijden!Z1196="x","BB","")</f>
        <v/>
      </c>
      <c r="CY1375" s="17" t="str">
        <f>IF(Wedstrijden!AA1196="x","B","")</f>
        <v/>
      </c>
      <c r="CZ1375" s="17" t="str">
        <f>IF(Wedstrijden!AB1196="x","L","")</f>
        <v/>
      </c>
      <c r="DA1375" s="17" t="str">
        <f>IF(Wedstrijden!AC1196="x","M","")</f>
        <v/>
      </c>
      <c r="DB1375" s="17" t="str">
        <f>IF(Wedstrijden!AD1196="x","Z","")</f>
        <v/>
      </c>
      <c r="DC1375" s="17" t="str">
        <f>IF(Wedstrijden!AE1196="x","ZZ","")</f>
        <v/>
      </c>
      <c r="DD1375" s="17" t="str">
        <f>IF(Wedstrijden!AF1196="x","1.40","")</f>
        <v/>
      </c>
      <c r="DE1375" s="17" t="str">
        <f>IF(COUNTA(Wedstrijden!AP1196:AR1196)&lt;&gt;0,6,"")</f>
        <v/>
      </c>
      <c r="DF1375" s="17" t="str">
        <f t="shared" si="130"/>
        <v/>
      </c>
      <c r="DG1375" s="17" t="str">
        <f>IF(Wedstrijden!AP1196="x","L","")</f>
        <v/>
      </c>
      <c r="DH1375" s="17" t="str">
        <f>IF(Wedstrijden!AQ1196="x","M","")</f>
        <v/>
      </c>
      <c r="DI1375" s="17" t="str">
        <f>IF(Wedstrijden!AR1196="x","Z","")</f>
        <v/>
      </c>
      <c r="DJ1375" s="17" t="str">
        <f>IF(Wedstrijden!AS1196="x","Z","")</f>
        <v/>
      </c>
      <c r="DK1375" s="17" t="str">
        <f>IF(COUNTA(Wedstrijden!AU1196:AW1196)&lt;&gt;0,6,"")</f>
        <v/>
      </c>
      <c r="DL1375" s="17" t="str">
        <f t="shared" si="131"/>
        <v/>
      </c>
      <c r="DM1375" s="17" t="str">
        <f>IF(Wedstrijden!AU1196="x","L","")</f>
        <v/>
      </c>
      <c r="DN1375" s="17" t="str">
        <f>IF(Wedstrijden!AV1196="x","M","")</f>
        <v/>
      </c>
      <c r="DO1375" s="17" t="str">
        <f>IF(Wedstrijden!AW1196="x","Z","")</f>
        <v/>
      </c>
      <c r="DP1375" s="17" t="str">
        <f>IF(Wedstrijden!AX1196="x","Z","")</f>
        <v/>
      </c>
    </row>
    <row r="1376" spans="1:120" ht="14.4" x14ac:dyDescent="0.3">
      <c r="A1376" s="21">
        <f>Wedstrijden!A1197</f>
        <v>0</v>
      </c>
      <c r="B1376" s="17" t="str">
        <f>IFERROR(VLOOKUP(Wedstrijden!#REF!,#REF!,2,FALSE),"")</f>
        <v/>
      </c>
      <c r="C1376" s="17" t="e">
        <f>Wedstrijden!#REF!</f>
        <v>#REF!</v>
      </c>
      <c r="D1376" s="17" t="str">
        <f>IFERROR(VLOOKUP(Wedstrijden!#REF!,#REF!,2,FALSE),"")</f>
        <v/>
      </c>
      <c r="E1376" s="17" t="str">
        <f>IFERROR(VLOOKUP(Wedstrijden!#REF!,#REF!,5,FALSE),"")</f>
        <v/>
      </c>
      <c r="F1376" s="17" t="e">
        <f>IF(Wedstrijden!#REF!&lt;&gt;"",Wedstrijden!#REF!,"")</f>
        <v>#REF!</v>
      </c>
      <c r="G1376" s="17" t="e">
        <f>IF(Wedstrijden!#REF!="Indoor",1,0)</f>
        <v>#REF!</v>
      </c>
      <c r="H1376" s="17" t="e">
        <f>Wedstrijden!#REF!</f>
        <v>#REF!</v>
      </c>
      <c r="I1376" s="17" t="e">
        <f>IF(Wedstrijden!#REF!="Nee",0,IF(Wedstrijden!#REF!="Ja",1,""))</f>
        <v>#REF!</v>
      </c>
      <c r="J1376" s="17" t="e">
        <f>IF(Wedstrijden!#REF!&lt;&gt;"",Wedstrijden!#REF!,"")</f>
        <v>#REF!</v>
      </c>
      <c r="W1376" s="18"/>
      <c r="AE1376" s="18"/>
      <c r="AN1376" s="18"/>
      <c r="AU1376" s="18"/>
      <c r="BA1376" s="18"/>
      <c r="BE1376" s="18"/>
      <c r="BJ1376" s="17" t="str">
        <f>IF(COUNTA(Wedstrijden!O1197:Y1197)&lt;&gt;0,1,"")</f>
        <v/>
      </c>
      <c r="BK1376" s="17" t="str">
        <f t="shared" si="126"/>
        <v/>
      </c>
      <c r="BL1376" s="17" t="str">
        <f>IF(Wedstrijden!O1197="x","AA","")</f>
        <v/>
      </c>
      <c r="BM1376" s="17" t="str">
        <f>IF(Wedstrijden!P1197="x","A","")</f>
        <v/>
      </c>
      <c r="BN1376" s="17" t="str">
        <f>IF(Wedstrijden!Q1197="x","B1","")</f>
        <v/>
      </c>
      <c r="BO1376" s="17" t="e">
        <f>IF(Wedstrijden!#REF!="x","BB","")</f>
        <v>#REF!</v>
      </c>
      <c r="BP1376" s="17" t="str">
        <f>IF(Wedstrijden!S1197="x","B","")</f>
        <v/>
      </c>
      <c r="BQ1376" s="17" t="str">
        <f>IF(Wedstrijden!T1197="x","L1","")</f>
        <v/>
      </c>
      <c r="BR1376" s="17" t="str">
        <f>IF(Wedstrijden!U1197="x","L2","")</f>
        <v/>
      </c>
      <c r="BS1376" s="17" t="str">
        <f>IF(Wedstrijden!V1197="x","M1","")</f>
        <v/>
      </c>
      <c r="BT1376" s="17" t="str">
        <f>IF(Wedstrijden!W1197="x","M2","")</f>
        <v/>
      </c>
      <c r="BU1376" s="17" t="str">
        <f>IF(Wedstrijden!X1197="x","Z1","")</f>
        <v/>
      </c>
      <c r="BV1376" s="17" t="str">
        <f>IF(Wedstrijden!Y1197="x","Z2","")</f>
        <v/>
      </c>
      <c r="BW1376" s="17" t="str">
        <f>IF(COUNTA(Wedstrijden!F1197:N1197)&lt;&gt;0,1,"")</f>
        <v/>
      </c>
      <c r="BX1376" s="17" t="str">
        <f t="shared" si="127"/>
        <v/>
      </c>
      <c r="BY1376" s="17" t="str">
        <f>IF(Wedstrijden!F1197="x","BB","")</f>
        <v/>
      </c>
      <c r="BZ1376" s="17" t="str">
        <f>IF(Wedstrijden!G1197="x","B","")</f>
        <v/>
      </c>
      <c r="CA1376" s="17" t="str">
        <f>IF(Wedstrijden!H1197="x","L1","")</f>
        <v/>
      </c>
      <c r="CB1376" s="17" t="str">
        <f>IF(Wedstrijden!I1197="x","L2","")</f>
        <v/>
      </c>
      <c r="CC1376" s="17" t="str">
        <f>IF(Wedstrijden!J1197="x","M1","")</f>
        <v/>
      </c>
      <c r="CD1376" s="17" t="str">
        <f>IF(Wedstrijden!K1197="x","M2","")</f>
        <v/>
      </c>
      <c r="CE1376" s="17" t="str">
        <f>IF(Wedstrijden!L1197="x","Z1","")</f>
        <v/>
      </c>
      <c r="CF1376" s="17" t="str">
        <f>IF(Wedstrijden!M1197="x","Z2","")</f>
        <v/>
      </c>
      <c r="CG1376" s="17" t="str">
        <f>IF(Wedstrijden!N1197="x","ZZL","")</f>
        <v/>
      </c>
      <c r="CL1376" s="17" t="str">
        <f>IF(COUNTA(Wedstrijden!AG1197:AN1197)&lt;&gt;0,2,"")</f>
        <v/>
      </c>
      <c r="CM1376" s="17" t="str">
        <f t="shared" si="128"/>
        <v/>
      </c>
      <c r="CN1376" s="17" t="str">
        <f>IF(Wedstrijden!AG1197="x","AA","")</f>
        <v/>
      </c>
      <c r="CO1376" s="17" t="str">
        <f>IF(Wedstrijden!AH1197="x","A","")</f>
        <v/>
      </c>
      <c r="CP1376" s="17" t="str">
        <f>IF(Wedstrijden!AI1197="x","BB","")</f>
        <v/>
      </c>
      <c r="CQ1376" s="17" t="str">
        <f>IF(Wedstrijden!AJ1197="x","B","")</f>
        <v/>
      </c>
      <c r="CR1376" s="17" t="str">
        <f>IF(Wedstrijden!AK1197="x","L","")</f>
        <v/>
      </c>
      <c r="CS1376" s="17" t="str">
        <f>IF(Wedstrijden!AL1197="x","M","")</f>
        <v/>
      </c>
      <c r="CT1376" s="17" t="str">
        <f>IF(Wedstrijden!AM1197="x","Z","")</f>
        <v/>
      </c>
      <c r="CU1376" s="17" t="str">
        <f>IF(Wedstrijden!AN1197="x","ZZ","")</f>
        <v/>
      </c>
      <c r="CV1376" s="17" t="str">
        <f>IF(COUNTA(Wedstrijden!Z1197:AF1197)&lt;&gt;0,2,"")</f>
        <v/>
      </c>
      <c r="CW1376" s="17" t="str">
        <f t="shared" si="129"/>
        <v/>
      </c>
      <c r="CX1376" s="17" t="str">
        <f>IF(Wedstrijden!Z1197="x","BB","")</f>
        <v/>
      </c>
      <c r="CY1376" s="17" t="str">
        <f>IF(Wedstrijden!AA1197="x","B","")</f>
        <v/>
      </c>
      <c r="CZ1376" s="17" t="str">
        <f>IF(Wedstrijden!AB1197="x","L","")</f>
        <v/>
      </c>
      <c r="DA1376" s="17" t="str">
        <f>IF(Wedstrijden!AC1197="x","M","")</f>
        <v/>
      </c>
      <c r="DB1376" s="17" t="str">
        <f>IF(Wedstrijden!AD1197="x","Z","")</f>
        <v/>
      </c>
      <c r="DC1376" s="17" t="str">
        <f>IF(Wedstrijden!AE1197="x","ZZ","")</f>
        <v/>
      </c>
      <c r="DD1376" s="17" t="str">
        <f>IF(Wedstrijden!AF1197="x","1.40","")</f>
        <v/>
      </c>
      <c r="DE1376" s="17" t="str">
        <f>IF(COUNTA(Wedstrijden!AP1197:AR1197)&lt;&gt;0,6,"")</f>
        <v/>
      </c>
      <c r="DF1376" s="17" t="str">
        <f t="shared" si="130"/>
        <v/>
      </c>
      <c r="DG1376" s="17" t="str">
        <f>IF(Wedstrijden!AP1197="x","L","")</f>
        <v/>
      </c>
      <c r="DH1376" s="17" t="str">
        <f>IF(Wedstrijden!AQ1197="x","M","")</f>
        <v/>
      </c>
      <c r="DI1376" s="17" t="str">
        <f>IF(Wedstrijden!AR1197="x","Z","")</f>
        <v/>
      </c>
      <c r="DJ1376" s="17" t="str">
        <f>IF(Wedstrijden!AS1197="x","Z","")</f>
        <v/>
      </c>
      <c r="DK1376" s="17" t="str">
        <f>IF(COUNTA(Wedstrijden!AU1197:AW1197)&lt;&gt;0,6,"")</f>
        <v/>
      </c>
      <c r="DL1376" s="17" t="str">
        <f t="shared" si="131"/>
        <v/>
      </c>
      <c r="DM1376" s="17" t="str">
        <f>IF(Wedstrijden!AU1197="x","L","")</f>
        <v/>
      </c>
      <c r="DN1376" s="17" t="str">
        <f>IF(Wedstrijden!AV1197="x","M","")</f>
        <v/>
      </c>
      <c r="DO1376" s="17" t="str">
        <f>IF(Wedstrijden!AW1197="x","Z","")</f>
        <v/>
      </c>
      <c r="DP1376" s="17" t="str">
        <f>IF(Wedstrijden!AX1197="x","Z","")</f>
        <v/>
      </c>
    </row>
    <row r="1377" spans="1:120" ht="14.4" x14ac:dyDescent="0.3">
      <c r="A1377" s="21">
        <f>Wedstrijden!A1198</f>
        <v>0</v>
      </c>
      <c r="B1377" s="17" t="str">
        <f>IFERROR(VLOOKUP(Wedstrijden!#REF!,#REF!,2,FALSE),"")</f>
        <v/>
      </c>
      <c r="C1377" s="17" t="e">
        <f>Wedstrijden!#REF!</f>
        <v>#REF!</v>
      </c>
      <c r="D1377" s="17" t="str">
        <f>IFERROR(VLOOKUP(Wedstrijden!#REF!,#REF!,2,FALSE),"")</f>
        <v/>
      </c>
      <c r="E1377" s="17" t="str">
        <f>IFERROR(VLOOKUP(Wedstrijden!#REF!,#REF!,5,FALSE),"")</f>
        <v/>
      </c>
      <c r="F1377" s="17" t="e">
        <f>IF(Wedstrijden!#REF!&lt;&gt;"",Wedstrijden!#REF!,"")</f>
        <v>#REF!</v>
      </c>
      <c r="G1377" s="17" t="e">
        <f>IF(Wedstrijden!#REF!="Indoor",1,0)</f>
        <v>#REF!</v>
      </c>
      <c r="H1377" s="17" t="e">
        <f>Wedstrijden!#REF!</f>
        <v>#REF!</v>
      </c>
      <c r="I1377" s="17" t="e">
        <f>IF(Wedstrijden!#REF!="Nee",0,IF(Wedstrijden!#REF!="Ja",1,""))</f>
        <v>#REF!</v>
      </c>
      <c r="J1377" s="17" t="e">
        <f>IF(Wedstrijden!#REF!&lt;&gt;"",Wedstrijden!#REF!,"")</f>
        <v>#REF!</v>
      </c>
      <c r="W1377" s="18"/>
      <c r="AE1377" s="18"/>
      <c r="AN1377" s="18"/>
      <c r="AU1377" s="18"/>
      <c r="BA1377" s="18"/>
      <c r="BE1377" s="18"/>
      <c r="BJ1377" s="17" t="str">
        <f>IF(COUNTA(Wedstrijden!O1198:Y1198)&lt;&gt;0,1,"")</f>
        <v/>
      </c>
      <c r="BK1377" s="17" t="str">
        <f t="shared" si="126"/>
        <v/>
      </c>
      <c r="BL1377" s="17" t="str">
        <f>IF(Wedstrijden!O1198="x","AA","")</f>
        <v/>
      </c>
      <c r="BM1377" s="17" t="str">
        <f>IF(Wedstrijden!P1198="x","A","")</f>
        <v/>
      </c>
      <c r="BN1377" s="17" t="str">
        <f>IF(Wedstrijden!Q1198="x","B1","")</f>
        <v/>
      </c>
      <c r="BO1377" s="17" t="e">
        <f>IF(Wedstrijden!#REF!="x","BB","")</f>
        <v>#REF!</v>
      </c>
      <c r="BP1377" s="17" t="str">
        <f>IF(Wedstrijden!S1198="x","B","")</f>
        <v/>
      </c>
      <c r="BQ1377" s="17" t="str">
        <f>IF(Wedstrijden!T1198="x","L1","")</f>
        <v/>
      </c>
      <c r="BR1377" s="17" t="str">
        <f>IF(Wedstrijden!U1198="x","L2","")</f>
        <v/>
      </c>
      <c r="BS1377" s="17" t="str">
        <f>IF(Wedstrijden!V1198="x","M1","")</f>
        <v/>
      </c>
      <c r="BT1377" s="17" t="str">
        <f>IF(Wedstrijden!W1198="x","M2","")</f>
        <v/>
      </c>
      <c r="BU1377" s="17" t="str">
        <f>IF(Wedstrijden!X1198="x","Z1","")</f>
        <v/>
      </c>
      <c r="BV1377" s="17" t="str">
        <f>IF(Wedstrijden!Y1198="x","Z2","")</f>
        <v/>
      </c>
      <c r="BW1377" s="17" t="str">
        <f>IF(COUNTA(Wedstrijden!F1198:N1198)&lt;&gt;0,1,"")</f>
        <v/>
      </c>
      <c r="BX1377" s="17" t="str">
        <f t="shared" si="127"/>
        <v/>
      </c>
      <c r="BY1377" s="17" t="str">
        <f>IF(Wedstrijden!F1198="x","BB","")</f>
        <v/>
      </c>
      <c r="BZ1377" s="17" t="str">
        <f>IF(Wedstrijden!G1198="x","B","")</f>
        <v/>
      </c>
      <c r="CA1377" s="17" t="str">
        <f>IF(Wedstrijden!H1198="x","L1","")</f>
        <v/>
      </c>
      <c r="CB1377" s="17" t="str">
        <f>IF(Wedstrijden!I1198="x","L2","")</f>
        <v/>
      </c>
      <c r="CC1377" s="17" t="str">
        <f>IF(Wedstrijden!J1198="x","M1","")</f>
        <v/>
      </c>
      <c r="CD1377" s="17" t="str">
        <f>IF(Wedstrijden!K1198="x","M2","")</f>
        <v/>
      </c>
      <c r="CE1377" s="17" t="str">
        <f>IF(Wedstrijden!L1198="x","Z1","")</f>
        <v/>
      </c>
      <c r="CF1377" s="17" t="str">
        <f>IF(Wedstrijden!M1198="x","Z2","")</f>
        <v/>
      </c>
      <c r="CG1377" s="17" t="str">
        <f>IF(Wedstrijden!N1198="x","ZZL","")</f>
        <v/>
      </c>
      <c r="CL1377" s="17" t="str">
        <f>IF(COUNTA(Wedstrijden!AG1198:AN1198)&lt;&gt;0,2,"")</f>
        <v/>
      </c>
      <c r="CM1377" s="17" t="str">
        <f t="shared" si="128"/>
        <v/>
      </c>
      <c r="CN1377" s="17" t="str">
        <f>IF(Wedstrijden!AG1198="x","AA","")</f>
        <v/>
      </c>
      <c r="CO1377" s="17" t="str">
        <f>IF(Wedstrijden!AH1198="x","A","")</f>
        <v/>
      </c>
      <c r="CP1377" s="17" t="str">
        <f>IF(Wedstrijden!AI1198="x","BB","")</f>
        <v/>
      </c>
      <c r="CQ1377" s="17" t="str">
        <f>IF(Wedstrijden!AJ1198="x","B","")</f>
        <v/>
      </c>
      <c r="CR1377" s="17" t="str">
        <f>IF(Wedstrijden!AK1198="x","L","")</f>
        <v/>
      </c>
      <c r="CS1377" s="17" t="str">
        <f>IF(Wedstrijden!AL1198="x","M","")</f>
        <v/>
      </c>
      <c r="CT1377" s="17" t="str">
        <f>IF(Wedstrijden!AM1198="x","Z","")</f>
        <v/>
      </c>
      <c r="CU1377" s="17" t="str">
        <f>IF(Wedstrijden!AN1198="x","ZZ","")</f>
        <v/>
      </c>
      <c r="CV1377" s="17" t="str">
        <f>IF(COUNTA(Wedstrijden!Z1198:AF1198)&lt;&gt;0,2,"")</f>
        <v/>
      </c>
      <c r="CW1377" s="17" t="str">
        <f t="shared" si="129"/>
        <v/>
      </c>
      <c r="CX1377" s="17" t="str">
        <f>IF(Wedstrijden!Z1198="x","BB","")</f>
        <v/>
      </c>
      <c r="CY1377" s="17" t="str">
        <f>IF(Wedstrijden!AA1198="x","B","")</f>
        <v/>
      </c>
      <c r="CZ1377" s="17" t="str">
        <f>IF(Wedstrijden!AB1198="x","L","")</f>
        <v/>
      </c>
      <c r="DA1377" s="17" t="str">
        <f>IF(Wedstrijden!AC1198="x","M","")</f>
        <v/>
      </c>
      <c r="DB1377" s="17" t="str">
        <f>IF(Wedstrijden!AD1198="x","Z","")</f>
        <v/>
      </c>
      <c r="DC1377" s="17" t="str">
        <f>IF(Wedstrijden!AE1198="x","ZZ","")</f>
        <v/>
      </c>
      <c r="DD1377" s="17" t="str">
        <f>IF(Wedstrijden!AF1198="x","1.40","")</f>
        <v/>
      </c>
      <c r="DE1377" s="17" t="str">
        <f>IF(COUNTA(Wedstrijden!AP1198:AR1198)&lt;&gt;0,6,"")</f>
        <v/>
      </c>
      <c r="DF1377" s="17" t="str">
        <f t="shared" si="130"/>
        <v/>
      </c>
      <c r="DG1377" s="17" t="str">
        <f>IF(Wedstrijden!AP1198="x","L","")</f>
        <v/>
      </c>
      <c r="DH1377" s="17" t="str">
        <f>IF(Wedstrijden!AQ1198="x","M","")</f>
        <v/>
      </c>
      <c r="DI1377" s="17" t="str">
        <f>IF(Wedstrijden!AR1198="x","Z","")</f>
        <v/>
      </c>
      <c r="DJ1377" s="17" t="str">
        <f>IF(Wedstrijden!AS1198="x","Z","")</f>
        <v/>
      </c>
      <c r="DK1377" s="17" t="str">
        <f>IF(COUNTA(Wedstrijden!AU1198:AW1198)&lt;&gt;0,6,"")</f>
        <v/>
      </c>
      <c r="DL1377" s="17" t="str">
        <f t="shared" si="131"/>
        <v/>
      </c>
      <c r="DM1377" s="17" t="str">
        <f>IF(Wedstrijden!AU1198="x","L","")</f>
        <v/>
      </c>
      <c r="DN1377" s="17" t="str">
        <f>IF(Wedstrijden!AV1198="x","M","")</f>
        <v/>
      </c>
      <c r="DO1377" s="17" t="str">
        <f>IF(Wedstrijden!AW1198="x","Z","")</f>
        <v/>
      </c>
      <c r="DP1377" s="17" t="str">
        <f>IF(Wedstrijden!AX1198="x","Z","")</f>
        <v/>
      </c>
    </row>
    <row r="1378" spans="1:120" ht="14.4" x14ac:dyDescent="0.3">
      <c r="A1378" s="21">
        <f>Wedstrijden!A1199</f>
        <v>0</v>
      </c>
      <c r="B1378" s="17" t="str">
        <f>IFERROR(VLOOKUP(Wedstrijden!#REF!,#REF!,2,FALSE),"")</f>
        <v/>
      </c>
      <c r="C1378" s="17" t="e">
        <f>Wedstrijden!#REF!</f>
        <v>#REF!</v>
      </c>
      <c r="D1378" s="17" t="str">
        <f>IFERROR(VLOOKUP(Wedstrijden!#REF!,#REF!,2,FALSE),"")</f>
        <v/>
      </c>
      <c r="E1378" s="17" t="str">
        <f>IFERROR(VLOOKUP(Wedstrijden!#REF!,#REF!,5,FALSE),"")</f>
        <v/>
      </c>
      <c r="F1378" s="17" t="e">
        <f>IF(Wedstrijden!#REF!&lt;&gt;"",Wedstrijden!#REF!,"")</f>
        <v>#REF!</v>
      </c>
      <c r="G1378" s="17" t="e">
        <f>IF(Wedstrijden!#REF!="Indoor",1,0)</f>
        <v>#REF!</v>
      </c>
      <c r="H1378" s="17" t="e">
        <f>Wedstrijden!#REF!</f>
        <v>#REF!</v>
      </c>
      <c r="I1378" s="17" t="e">
        <f>IF(Wedstrijden!#REF!="Nee",0,IF(Wedstrijden!#REF!="Ja",1,""))</f>
        <v>#REF!</v>
      </c>
      <c r="J1378" s="17" t="e">
        <f>IF(Wedstrijden!#REF!&lt;&gt;"",Wedstrijden!#REF!,"")</f>
        <v>#REF!</v>
      </c>
      <c r="W1378" s="18"/>
      <c r="AE1378" s="18"/>
      <c r="AN1378" s="18"/>
      <c r="AU1378" s="18"/>
      <c r="BA1378" s="18"/>
      <c r="BE1378" s="18"/>
      <c r="BJ1378" s="17" t="str">
        <f>IF(COUNTA(Wedstrijden!O1199:Y1199)&lt;&gt;0,1,"")</f>
        <v/>
      </c>
      <c r="BK1378" s="17" t="str">
        <f t="shared" si="126"/>
        <v/>
      </c>
      <c r="BL1378" s="17" t="str">
        <f>IF(Wedstrijden!O1199="x","AA","")</f>
        <v/>
      </c>
      <c r="BM1378" s="17" t="str">
        <f>IF(Wedstrijden!P1199="x","A","")</f>
        <v/>
      </c>
      <c r="BN1378" s="17" t="str">
        <f>IF(Wedstrijden!Q1199="x","B1","")</f>
        <v/>
      </c>
      <c r="BO1378" s="17" t="e">
        <f>IF(Wedstrijden!#REF!="x","BB","")</f>
        <v>#REF!</v>
      </c>
      <c r="BP1378" s="17" t="str">
        <f>IF(Wedstrijden!S1199="x","B","")</f>
        <v/>
      </c>
      <c r="BQ1378" s="17" t="str">
        <f>IF(Wedstrijden!T1199="x","L1","")</f>
        <v/>
      </c>
      <c r="BR1378" s="17" t="str">
        <f>IF(Wedstrijden!U1199="x","L2","")</f>
        <v/>
      </c>
      <c r="BS1378" s="17" t="str">
        <f>IF(Wedstrijden!V1199="x","M1","")</f>
        <v/>
      </c>
      <c r="BT1378" s="17" t="str">
        <f>IF(Wedstrijden!W1199="x","M2","")</f>
        <v/>
      </c>
      <c r="BU1378" s="17" t="str">
        <f>IF(Wedstrijden!X1199="x","Z1","")</f>
        <v/>
      </c>
      <c r="BV1378" s="17" t="str">
        <f>IF(Wedstrijden!Y1199="x","Z2","")</f>
        <v/>
      </c>
      <c r="BW1378" s="17" t="str">
        <f>IF(COUNTA(Wedstrijden!F1199:N1199)&lt;&gt;0,1,"")</f>
        <v/>
      </c>
      <c r="BX1378" s="17" t="str">
        <f t="shared" si="127"/>
        <v/>
      </c>
      <c r="BY1378" s="17" t="str">
        <f>IF(Wedstrijden!F1199="x","BB","")</f>
        <v/>
      </c>
      <c r="BZ1378" s="17" t="str">
        <f>IF(Wedstrijden!G1199="x","B","")</f>
        <v/>
      </c>
      <c r="CA1378" s="17" t="str">
        <f>IF(Wedstrijden!H1199="x","L1","")</f>
        <v/>
      </c>
      <c r="CB1378" s="17" t="str">
        <f>IF(Wedstrijden!I1199="x","L2","")</f>
        <v/>
      </c>
      <c r="CC1378" s="17" t="str">
        <f>IF(Wedstrijden!J1199="x","M1","")</f>
        <v/>
      </c>
      <c r="CD1378" s="17" t="str">
        <f>IF(Wedstrijden!K1199="x","M2","")</f>
        <v/>
      </c>
      <c r="CE1378" s="17" t="str">
        <f>IF(Wedstrijden!L1199="x","Z1","")</f>
        <v/>
      </c>
      <c r="CF1378" s="17" t="str">
        <f>IF(Wedstrijden!M1199="x","Z2","")</f>
        <v/>
      </c>
      <c r="CG1378" s="17" t="str">
        <f>IF(Wedstrijden!N1199="x","ZZL","")</f>
        <v/>
      </c>
      <c r="CL1378" s="17" t="str">
        <f>IF(COUNTA(Wedstrijden!AG1199:AN1199)&lt;&gt;0,2,"")</f>
        <v/>
      </c>
      <c r="CM1378" s="17" t="str">
        <f t="shared" si="128"/>
        <v/>
      </c>
      <c r="CN1378" s="17" t="str">
        <f>IF(Wedstrijden!AG1199="x","AA","")</f>
        <v/>
      </c>
      <c r="CO1378" s="17" t="str">
        <f>IF(Wedstrijden!AH1199="x","A","")</f>
        <v/>
      </c>
      <c r="CP1378" s="17" t="str">
        <f>IF(Wedstrijden!AI1199="x","BB","")</f>
        <v/>
      </c>
      <c r="CQ1378" s="17" t="str">
        <f>IF(Wedstrijden!AJ1199="x","B","")</f>
        <v/>
      </c>
      <c r="CR1378" s="17" t="str">
        <f>IF(Wedstrijden!AK1199="x","L","")</f>
        <v/>
      </c>
      <c r="CS1378" s="17" t="str">
        <f>IF(Wedstrijden!AL1199="x","M","")</f>
        <v/>
      </c>
      <c r="CT1378" s="17" t="str">
        <f>IF(Wedstrijden!AM1199="x","Z","")</f>
        <v/>
      </c>
      <c r="CU1378" s="17" t="str">
        <f>IF(Wedstrijden!AN1199="x","ZZ","")</f>
        <v/>
      </c>
      <c r="CV1378" s="17" t="str">
        <f>IF(COUNTA(Wedstrijden!Z1199:AF1199)&lt;&gt;0,2,"")</f>
        <v/>
      </c>
      <c r="CW1378" s="17" t="str">
        <f t="shared" si="129"/>
        <v/>
      </c>
      <c r="CX1378" s="17" t="str">
        <f>IF(Wedstrijden!Z1199="x","BB","")</f>
        <v/>
      </c>
      <c r="CY1378" s="17" t="str">
        <f>IF(Wedstrijden!AA1199="x","B","")</f>
        <v/>
      </c>
      <c r="CZ1378" s="17" t="str">
        <f>IF(Wedstrijden!AB1199="x","L","")</f>
        <v/>
      </c>
      <c r="DA1378" s="17" t="str">
        <f>IF(Wedstrijden!AC1199="x","M","")</f>
        <v/>
      </c>
      <c r="DB1378" s="17" t="str">
        <f>IF(Wedstrijden!AD1199="x","Z","")</f>
        <v/>
      </c>
      <c r="DC1378" s="17" t="str">
        <f>IF(Wedstrijden!AE1199="x","ZZ","")</f>
        <v/>
      </c>
      <c r="DD1378" s="17" t="str">
        <f>IF(Wedstrijden!AF1199="x","1.40","")</f>
        <v/>
      </c>
      <c r="DE1378" s="17" t="str">
        <f>IF(COUNTA(Wedstrijden!AP1199:AR1199)&lt;&gt;0,6,"")</f>
        <v/>
      </c>
      <c r="DF1378" s="17" t="str">
        <f t="shared" si="130"/>
        <v/>
      </c>
      <c r="DG1378" s="17" t="str">
        <f>IF(Wedstrijden!AP1199="x","L","")</f>
        <v/>
      </c>
      <c r="DH1378" s="17" t="str">
        <f>IF(Wedstrijden!AQ1199="x","M","")</f>
        <v/>
      </c>
      <c r="DI1378" s="17" t="str">
        <f>IF(Wedstrijden!AR1199="x","Z","")</f>
        <v/>
      </c>
      <c r="DJ1378" s="17" t="str">
        <f>IF(Wedstrijden!AS1199="x","Z","")</f>
        <v/>
      </c>
      <c r="DK1378" s="17" t="str">
        <f>IF(COUNTA(Wedstrijden!AU1199:AW1199)&lt;&gt;0,6,"")</f>
        <v/>
      </c>
      <c r="DL1378" s="17" t="str">
        <f t="shared" si="131"/>
        <v/>
      </c>
      <c r="DM1378" s="17" t="str">
        <f>IF(Wedstrijden!AU1199="x","L","")</f>
        <v/>
      </c>
      <c r="DN1378" s="17" t="str">
        <f>IF(Wedstrijden!AV1199="x","M","")</f>
        <v/>
      </c>
      <c r="DO1378" s="17" t="str">
        <f>IF(Wedstrijden!AW1199="x","Z","")</f>
        <v/>
      </c>
      <c r="DP1378" s="17" t="str">
        <f>IF(Wedstrijden!AX1199="x","Z","")</f>
        <v/>
      </c>
    </row>
    <row r="1379" spans="1:120" ht="14.4" x14ac:dyDescent="0.3">
      <c r="A1379" s="21">
        <f>Wedstrijden!A1200</f>
        <v>0</v>
      </c>
      <c r="B1379" s="17" t="str">
        <f>IFERROR(VLOOKUP(Wedstrijden!#REF!,#REF!,2,FALSE),"")</f>
        <v/>
      </c>
      <c r="C1379" s="17" t="e">
        <f>Wedstrijden!#REF!</f>
        <v>#REF!</v>
      </c>
      <c r="D1379" s="17" t="str">
        <f>IFERROR(VLOOKUP(Wedstrijden!#REF!,#REF!,2,FALSE),"")</f>
        <v/>
      </c>
      <c r="E1379" s="17" t="str">
        <f>IFERROR(VLOOKUP(Wedstrijden!#REF!,#REF!,5,FALSE),"")</f>
        <v/>
      </c>
      <c r="F1379" s="17" t="e">
        <f>IF(Wedstrijden!#REF!&lt;&gt;"",Wedstrijden!#REF!,"")</f>
        <v>#REF!</v>
      </c>
      <c r="G1379" s="17" t="e">
        <f>IF(Wedstrijden!#REF!="Indoor",1,0)</f>
        <v>#REF!</v>
      </c>
      <c r="H1379" s="17" t="e">
        <f>Wedstrijden!#REF!</f>
        <v>#REF!</v>
      </c>
      <c r="I1379" s="17" t="e">
        <f>IF(Wedstrijden!#REF!="Nee",0,IF(Wedstrijden!#REF!="Ja",1,""))</f>
        <v>#REF!</v>
      </c>
      <c r="J1379" s="17" t="e">
        <f>IF(Wedstrijden!#REF!&lt;&gt;"",Wedstrijden!#REF!,"")</f>
        <v>#REF!</v>
      </c>
      <c r="W1379" s="18"/>
      <c r="AE1379" s="18"/>
      <c r="AN1379" s="18"/>
      <c r="AU1379" s="18"/>
      <c r="BA1379" s="18"/>
      <c r="BE1379" s="18"/>
      <c r="BJ1379" s="17" t="str">
        <f>IF(COUNTA(Wedstrijden!O1200:Y1200)&lt;&gt;0,1,"")</f>
        <v/>
      </c>
      <c r="BK1379" s="17" t="str">
        <f t="shared" si="126"/>
        <v/>
      </c>
      <c r="BL1379" s="17" t="str">
        <f>IF(Wedstrijden!O1200="x","AA","")</f>
        <v/>
      </c>
      <c r="BM1379" s="17" t="str">
        <f>IF(Wedstrijden!P1200="x","A","")</f>
        <v/>
      </c>
      <c r="BN1379" s="17" t="str">
        <f>IF(Wedstrijden!Q1200="x","B1","")</f>
        <v/>
      </c>
      <c r="BO1379" s="17" t="e">
        <f>IF(Wedstrijden!#REF!="x","BB","")</f>
        <v>#REF!</v>
      </c>
      <c r="BP1379" s="17" t="str">
        <f>IF(Wedstrijden!S1200="x","B","")</f>
        <v/>
      </c>
      <c r="BQ1379" s="17" t="str">
        <f>IF(Wedstrijden!T1200="x","L1","")</f>
        <v/>
      </c>
      <c r="BR1379" s="17" t="str">
        <f>IF(Wedstrijden!U1200="x","L2","")</f>
        <v/>
      </c>
      <c r="BS1379" s="17" t="str">
        <f>IF(Wedstrijden!V1200="x","M1","")</f>
        <v/>
      </c>
      <c r="BT1379" s="17" t="str">
        <f>IF(Wedstrijden!W1200="x","M2","")</f>
        <v/>
      </c>
      <c r="BU1379" s="17" t="str">
        <f>IF(Wedstrijden!X1200="x","Z1","")</f>
        <v/>
      </c>
      <c r="BV1379" s="17" t="str">
        <f>IF(Wedstrijden!Y1200="x","Z2","")</f>
        <v/>
      </c>
      <c r="BW1379" s="17" t="str">
        <f>IF(COUNTA(Wedstrijden!F1200:N1200)&lt;&gt;0,1,"")</f>
        <v/>
      </c>
      <c r="BX1379" s="17" t="str">
        <f t="shared" si="127"/>
        <v/>
      </c>
      <c r="BY1379" s="17" t="str">
        <f>IF(Wedstrijden!F1200="x","BB","")</f>
        <v/>
      </c>
      <c r="BZ1379" s="17" t="str">
        <f>IF(Wedstrijden!G1200="x","B","")</f>
        <v/>
      </c>
      <c r="CA1379" s="17" t="str">
        <f>IF(Wedstrijden!H1200="x","L1","")</f>
        <v/>
      </c>
      <c r="CB1379" s="17" t="str">
        <f>IF(Wedstrijden!I1200="x","L2","")</f>
        <v/>
      </c>
      <c r="CC1379" s="17" t="str">
        <f>IF(Wedstrijden!J1200="x","M1","")</f>
        <v/>
      </c>
      <c r="CD1379" s="17" t="str">
        <f>IF(Wedstrijden!K1200="x","M2","")</f>
        <v/>
      </c>
      <c r="CE1379" s="17" t="str">
        <f>IF(Wedstrijden!L1200="x","Z1","")</f>
        <v/>
      </c>
      <c r="CF1379" s="17" t="str">
        <f>IF(Wedstrijden!M1200="x","Z2","")</f>
        <v/>
      </c>
      <c r="CG1379" s="17" t="str">
        <f>IF(Wedstrijden!N1200="x","ZZL","")</f>
        <v/>
      </c>
      <c r="CL1379" s="17" t="str">
        <f>IF(COUNTA(Wedstrijden!AG1200:AN1200)&lt;&gt;0,2,"")</f>
        <v/>
      </c>
      <c r="CM1379" s="17" t="str">
        <f t="shared" si="128"/>
        <v/>
      </c>
      <c r="CN1379" s="17" t="str">
        <f>IF(Wedstrijden!AG1200="x","AA","")</f>
        <v/>
      </c>
      <c r="CO1379" s="17" t="str">
        <f>IF(Wedstrijden!AH1200="x","A","")</f>
        <v/>
      </c>
      <c r="CP1379" s="17" t="str">
        <f>IF(Wedstrijden!AI1200="x","BB","")</f>
        <v/>
      </c>
      <c r="CQ1379" s="17" t="str">
        <f>IF(Wedstrijden!AJ1200="x","B","")</f>
        <v/>
      </c>
      <c r="CR1379" s="17" t="str">
        <f>IF(Wedstrijden!AK1200="x","L","")</f>
        <v/>
      </c>
      <c r="CS1379" s="17" t="str">
        <f>IF(Wedstrijden!AL1200="x","M","")</f>
        <v/>
      </c>
      <c r="CT1379" s="17" t="str">
        <f>IF(Wedstrijden!AM1200="x","Z","")</f>
        <v/>
      </c>
      <c r="CU1379" s="17" t="str">
        <f>IF(Wedstrijden!AN1200="x","ZZ","")</f>
        <v/>
      </c>
      <c r="CV1379" s="17" t="str">
        <f>IF(COUNTA(Wedstrijden!Z1200:AF1200)&lt;&gt;0,2,"")</f>
        <v/>
      </c>
      <c r="CW1379" s="17" t="str">
        <f t="shared" si="129"/>
        <v/>
      </c>
      <c r="CX1379" s="17" t="str">
        <f>IF(Wedstrijden!Z1200="x","BB","")</f>
        <v/>
      </c>
      <c r="CY1379" s="17" t="str">
        <f>IF(Wedstrijden!AA1200="x","B","")</f>
        <v/>
      </c>
      <c r="CZ1379" s="17" t="str">
        <f>IF(Wedstrijden!AB1200="x","L","")</f>
        <v/>
      </c>
      <c r="DA1379" s="17" t="str">
        <f>IF(Wedstrijden!AC1200="x","M","")</f>
        <v/>
      </c>
      <c r="DB1379" s="17" t="str">
        <f>IF(Wedstrijden!AD1200="x","Z","")</f>
        <v/>
      </c>
      <c r="DC1379" s="17" t="str">
        <f>IF(Wedstrijden!AE1200="x","ZZ","")</f>
        <v/>
      </c>
      <c r="DD1379" s="17" t="str">
        <f>IF(Wedstrijden!AF1200="x","1.40","")</f>
        <v/>
      </c>
      <c r="DE1379" s="17" t="str">
        <f>IF(COUNTA(Wedstrijden!AP1200:AR1200)&lt;&gt;0,6,"")</f>
        <v/>
      </c>
      <c r="DF1379" s="17" t="str">
        <f t="shared" si="130"/>
        <v/>
      </c>
      <c r="DG1379" s="17" t="str">
        <f>IF(Wedstrijden!AP1200="x","L","")</f>
        <v/>
      </c>
      <c r="DH1379" s="17" t="str">
        <f>IF(Wedstrijden!AQ1200="x","M","")</f>
        <v/>
      </c>
      <c r="DI1379" s="17" t="str">
        <f>IF(Wedstrijden!AR1200="x","Z","")</f>
        <v/>
      </c>
      <c r="DJ1379" s="17" t="str">
        <f>IF(Wedstrijden!AS1200="x","Z","")</f>
        <v/>
      </c>
      <c r="DK1379" s="17" t="str">
        <f>IF(COUNTA(Wedstrijden!AU1200:AW1200)&lt;&gt;0,6,"")</f>
        <v/>
      </c>
      <c r="DL1379" s="17" t="str">
        <f t="shared" si="131"/>
        <v/>
      </c>
      <c r="DM1379" s="17" t="str">
        <f>IF(Wedstrijden!AU1200="x","L","")</f>
        <v/>
      </c>
      <c r="DN1379" s="17" t="str">
        <f>IF(Wedstrijden!AV1200="x","M","")</f>
        <v/>
      </c>
      <c r="DO1379" s="17" t="str">
        <f>IF(Wedstrijden!AW1200="x","Z","")</f>
        <v/>
      </c>
      <c r="DP1379" s="17" t="str">
        <f>IF(Wedstrijden!AX1200="x","Z","")</f>
        <v/>
      </c>
    </row>
    <row r="1380" spans="1:120" ht="14.4" x14ac:dyDescent="0.3">
      <c r="A1380" s="21">
        <f>Wedstrijden!A1201</f>
        <v>0</v>
      </c>
      <c r="B1380" s="17" t="str">
        <f>IFERROR(VLOOKUP(Wedstrijden!#REF!,#REF!,2,FALSE),"")</f>
        <v/>
      </c>
      <c r="C1380" s="17" t="e">
        <f>Wedstrijden!#REF!</f>
        <v>#REF!</v>
      </c>
      <c r="D1380" s="17" t="str">
        <f>IFERROR(VLOOKUP(Wedstrijden!#REF!,#REF!,2,FALSE),"")</f>
        <v/>
      </c>
      <c r="E1380" s="17" t="str">
        <f>IFERROR(VLOOKUP(Wedstrijden!#REF!,#REF!,5,FALSE),"")</f>
        <v/>
      </c>
      <c r="F1380" s="17" t="e">
        <f>IF(Wedstrijden!#REF!&lt;&gt;"",Wedstrijden!#REF!,"")</f>
        <v>#REF!</v>
      </c>
      <c r="G1380" s="17" t="e">
        <f>IF(Wedstrijden!#REF!="Indoor",1,0)</f>
        <v>#REF!</v>
      </c>
      <c r="H1380" s="17" t="e">
        <f>Wedstrijden!#REF!</f>
        <v>#REF!</v>
      </c>
      <c r="I1380" s="17" t="e">
        <f>IF(Wedstrijden!#REF!="Nee",0,IF(Wedstrijden!#REF!="Ja",1,""))</f>
        <v>#REF!</v>
      </c>
      <c r="J1380" s="17" t="e">
        <f>IF(Wedstrijden!#REF!&lt;&gt;"",Wedstrijden!#REF!,"")</f>
        <v>#REF!</v>
      </c>
      <c r="W1380" s="18"/>
      <c r="AE1380" s="18"/>
      <c r="AN1380" s="18"/>
      <c r="AU1380" s="18"/>
      <c r="BA1380" s="18"/>
      <c r="BE1380" s="18"/>
      <c r="BJ1380" s="17" t="str">
        <f>IF(COUNTA(Wedstrijden!O1201:Y1201)&lt;&gt;0,1,"")</f>
        <v/>
      </c>
      <c r="BK1380" s="17" t="str">
        <f t="shared" si="126"/>
        <v/>
      </c>
      <c r="BL1380" s="17" t="str">
        <f>IF(Wedstrijden!O1201="x","AA","")</f>
        <v/>
      </c>
      <c r="BM1380" s="17" t="str">
        <f>IF(Wedstrijden!P1201="x","A","")</f>
        <v/>
      </c>
      <c r="BN1380" s="17" t="str">
        <f>IF(Wedstrijden!Q1201="x","B1","")</f>
        <v/>
      </c>
      <c r="BO1380" s="17" t="e">
        <f>IF(Wedstrijden!#REF!="x","BB","")</f>
        <v>#REF!</v>
      </c>
      <c r="BP1380" s="17" t="str">
        <f>IF(Wedstrijden!S1201="x","B","")</f>
        <v/>
      </c>
      <c r="BQ1380" s="17" t="str">
        <f>IF(Wedstrijden!T1201="x","L1","")</f>
        <v/>
      </c>
      <c r="BR1380" s="17" t="str">
        <f>IF(Wedstrijden!U1201="x","L2","")</f>
        <v/>
      </c>
      <c r="BS1380" s="17" t="str">
        <f>IF(Wedstrijden!V1201="x","M1","")</f>
        <v/>
      </c>
      <c r="BT1380" s="17" t="str">
        <f>IF(Wedstrijden!W1201="x","M2","")</f>
        <v/>
      </c>
      <c r="BU1380" s="17" t="str">
        <f>IF(Wedstrijden!X1201="x","Z1","")</f>
        <v/>
      </c>
      <c r="BV1380" s="17" t="str">
        <f>IF(Wedstrijden!Y1201="x","Z2","")</f>
        <v/>
      </c>
      <c r="BW1380" s="17" t="str">
        <f>IF(COUNTA(Wedstrijden!F1201:N1201)&lt;&gt;0,1,"")</f>
        <v/>
      </c>
      <c r="BX1380" s="17" t="str">
        <f t="shared" si="127"/>
        <v/>
      </c>
      <c r="BY1380" s="17" t="str">
        <f>IF(Wedstrijden!F1201="x","BB","")</f>
        <v/>
      </c>
      <c r="BZ1380" s="17" t="str">
        <f>IF(Wedstrijden!G1201="x","B","")</f>
        <v/>
      </c>
      <c r="CA1380" s="17" t="str">
        <f>IF(Wedstrijden!H1201="x","L1","")</f>
        <v/>
      </c>
      <c r="CB1380" s="17" t="str">
        <f>IF(Wedstrijden!I1201="x","L2","")</f>
        <v/>
      </c>
      <c r="CC1380" s="17" t="str">
        <f>IF(Wedstrijden!J1201="x","M1","")</f>
        <v/>
      </c>
      <c r="CD1380" s="17" t="str">
        <f>IF(Wedstrijden!K1201="x","M2","")</f>
        <v/>
      </c>
      <c r="CE1380" s="17" t="str">
        <f>IF(Wedstrijden!L1201="x","Z1","")</f>
        <v/>
      </c>
      <c r="CF1380" s="17" t="str">
        <f>IF(Wedstrijden!M1201="x","Z2","")</f>
        <v/>
      </c>
      <c r="CG1380" s="17" t="str">
        <f>IF(Wedstrijden!N1201="x","ZZL","")</f>
        <v/>
      </c>
      <c r="CL1380" s="17" t="str">
        <f>IF(COUNTA(Wedstrijden!AG1201:AN1201)&lt;&gt;0,2,"")</f>
        <v/>
      </c>
      <c r="CM1380" s="17" t="str">
        <f t="shared" si="128"/>
        <v/>
      </c>
      <c r="CN1380" s="17" t="str">
        <f>IF(Wedstrijden!AG1201="x","AA","")</f>
        <v/>
      </c>
      <c r="CO1380" s="17" t="str">
        <f>IF(Wedstrijden!AH1201="x","A","")</f>
        <v/>
      </c>
      <c r="CP1380" s="17" t="str">
        <f>IF(Wedstrijden!AI1201="x","BB","")</f>
        <v/>
      </c>
      <c r="CQ1380" s="17" t="str">
        <f>IF(Wedstrijden!AJ1201="x","B","")</f>
        <v/>
      </c>
      <c r="CR1380" s="17" t="str">
        <f>IF(Wedstrijden!AK1201="x","L","")</f>
        <v/>
      </c>
      <c r="CS1380" s="17" t="str">
        <f>IF(Wedstrijden!AL1201="x","M","")</f>
        <v/>
      </c>
      <c r="CT1380" s="17" t="str">
        <f>IF(Wedstrijden!AM1201="x","Z","")</f>
        <v/>
      </c>
      <c r="CU1380" s="17" t="str">
        <f>IF(Wedstrijden!AN1201="x","ZZ","")</f>
        <v/>
      </c>
      <c r="CV1380" s="17" t="str">
        <f>IF(COUNTA(Wedstrijden!Z1201:AF1201)&lt;&gt;0,2,"")</f>
        <v/>
      </c>
      <c r="CW1380" s="17" t="str">
        <f t="shared" si="129"/>
        <v/>
      </c>
      <c r="CX1380" s="17" t="str">
        <f>IF(Wedstrijden!Z1201="x","BB","")</f>
        <v/>
      </c>
      <c r="CY1380" s="17" t="str">
        <f>IF(Wedstrijden!AA1201="x","B","")</f>
        <v/>
      </c>
      <c r="CZ1380" s="17" t="str">
        <f>IF(Wedstrijden!AB1201="x","L","")</f>
        <v/>
      </c>
      <c r="DA1380" s="17" t="str">
        <f>IF(Wedstrijden!AC1201="x","M","")</f>
        <v/>
      </c>
      <c r="DB1380" s="17" t="str">
        <f>IF(Wedstrijden!AD1201="x","Z","")</f>
        <v/>
      </c>
      <c r="DC1380" s="17" t="str">
        <f>IF(Wedstrijden!AE1201="x","ZZ","")</f>
        <v/>
      </c>
      <c r="DD1380" s="17" t="str">
        <f>IF(Wedstrijden!AF1201="x","1.40","")</f>
        <v/>
      </c>
      <c r="DE1380" s="17" t="str">
        <f>IF(COUNTA(Wedstrijden!AP1201:AR1201)&lt;&gt;0,6,"")</f>
        <v/>
      </c>
      <c r="DF1380" s="17" t="str">
        <f t="shared" si="130"/>
        <v/>
      </c>
      <c r="DG1380" s="17" t="str">
        <f>IF(Wedstrijden!AP1201="x","L","")</f>
        <v/>
      </c>
      <c r="DH1380" s="17" t="str">
        <f>IF(Wedstrijden!AQ1201="x","M","")</f>
        <v/>
      </c>
      <c r="DI1380" s="17" t="str">
        <f>IF(Wedstrijden!AR1201="x","Z","")</f>
        <v/>
      </c>
      <c r="DJ1380" s="17" t="str">
        <f>IF(Wedstrijden!AS1201="x","Z","")</f>
        <v/>
      </c>
      <c r="DK1380" s="17" t="str">
        <f>IF(COUNTA(Wedstrijden!AU1201:AW1201)&lt;&gt;0,6,"")</f>
        <v/>
      </c>
      <c r="DL1380" s="17" t="str">
        <f t="shared" si="131"/>
        <v/>
      </c>
      <c r="DM1380" s="17" t="str">
        <f>IF(Wedstrijden!AU1201="x","L","")</f>
        <v/>
      </c>
      <c r="DN1380" s="17" t="str">
        <f>IF(Wedstrijden!AV1201="x","M","")</f>
        <v/>
      </c>
      <c r="DO1380" s="17" t="str">
        <f>IF(Wedstrijden!AW1201="x","Z","")</f>
        <v/>
      </c>
      <c r="DP1380" s="17" t="str">
        <f>IF(Wedstrijden!AX1201="x","Z","")</f>
        <v/>
      </c>
    </row>
    <row r="1381" spans="1:120" ht="14.4" x14ac:dyDescent="0.3">
      <c r="A1381" s="21">
        <f>Wedstrijden!A1202</f>
        <v>0</v>
      </c>
      <c r="B1381" s="17" t="str">
        <f>IFERROR(VLOOKUP(Wedstrijden!#REF!,#REF!,2,FALSE),"")</f>
        <v/>
      </c>
      <c r="C1381" s="17" t="e">
        <f>Wedstrijden!#REF!</f>
        <v>#REF!</v>
      </c>
      <c r="D1381" s="17" t="str">
        <f>IFERROR(VLOOKUP(Wedstrijden!#REF!,#REF!,2,FALSE),"")</f>
        <v/>
      </c>
      <c r="E1381" s="17" t="str">
        <f>IFERROR(VLOOKUP(Wedstrijden!#REF!,#REF!,5,FALSE),"")</f>
        <v/>
      </c>
      <c r="F1381" s="17" t="e">
        <f>IF(Wedstrijden!#REF!&lt;&gt;"",Wedstrijden!#REF!,"")</f>
        <v>#REF!</v>
      </c>
      <c r="G1381" s="17" t="e">
        <f>IF(Wedstrijden!#REF!="Indoor",1,0)</f>
        <v>#REF!</v>
      </c>
      <c r="H1381" s="17" t="e">
        <f>Wedstrijden!#REF!</f>
        <v>#REF!</v>
      </c>
      <c r="I1381" s="17" t="e">
        <f>IF(Wedstrijden!#REF!="Nee",0,IF(Wedstrijden!#REF!="Ja",1,""))</f>
        <v>#REF!</v>
      </c>
      <c r="J1381" s="17" t="e">
        <f>IF(Wedstrijden!#REF!&lt;&gt;"",Wedstrijden!#REF!,"")</f>
        <v>#REF!</v>
      </c>
      <c r="W1381" s="18"/>
      <c r="AE1381" s="18"/>
      <c r="AN1381" s="18"/>
      <c r="AU1381" s="18"/>
      <c r="BA1381" s="18"/>
      <c r="BE1381" s="18"/>
      <c r="BJ1381" s="17" t="str">
        <f>IF(COUNTA(Wedstrijden!O1202:Y1202)&lt;&gt;0,1,"")</f>
        <v/>
      </c>
      <c r="BK1381" s="17" t="str">
        <f t="shared" si="126"/>
        <v/>
      </c>
      <c r="BL1381" s="17" t="str">
        <f>IF(Wedstrijden!O1202="x","AA","")</f>
        <v/>
      </c>
      <c r="BM1381" s="17" t="str">
        <f>IF(Wedstrijden!P1202="x","A","")</f>
        <v/>
      </c>
      <c r="BN1381" s="17" t="str">
        <f>IF(Wedstrijden!Q1202="x","B1","")</f>
        <v/>
      </c>
      <c r="BO1381" s="17" t="e">
        <f>IF(Wedstrijden!#REF!="x","BB","")</f>
        <v>#REF!</v>
      </c>
      <c r="BP1381" s="17" t="str">
        <f>IF(Wedstrijden!S1202="x","B","")</f>
        <v/>
      </c>
      <c r="BQ1381" s="17" t="str">
        <f>IF(Wedstrijden!T1202="x","L1","")</f>
        <v/>
      </c>
      <c r="BR1381" s="17" t="str">
        <f>IF(Wedstrijden!U1202="x","L2","")</f>
        <v/>
      </c>
      <c r="BS1381" s="17" t="str">
        <f>IF(Wedstrijden!V1202="x","M1","")</f>
        <v/>
      </c>
      <c r="BT1381" s="17" t="str">
        <f>IF(Wedstrijden!W1202="x","M2","")</f>
        <v/>
      </c>
      <c r="BU1381" s="17" t="str">
        <f>IF(Wedstrijden!X1202="x","Z1","")</f>
        <v/>
      </c>
      <c r="BV1381" s="17" t="str">
        <f>IF(Wedstrijden!Y1202="x","Z2","")</f>
        <v/>
      </c>
      <c r="BW1381" s="17" t="str">
        <f>IF(COUNTA(Wedstrijden!F1202:N1202)&lt;&gt;0,1,"")</f>
        <v/>
      </c>
      <c r="BX1381" s="17" t="str">
        <f t="shared" si="127"/>
        <v/>
      </c>
      <c r="BY1381" s="17" t="str">
        <f>IF(Wedstrijden!F1202="x","BB","")</f>
        <v/>
      </c>
      <c r="BZ1381" s="17" t="str">
        <f>IF(Wedstrijden!G1202="x","B","")</f>
        <v/>
      </c>
      <c r="CA1381" s="17" t="str">
        <f>IF(Wedstrijden!H1202="x","L1","")</f>
        <v/>
      </c>
      <c r="CB1381" s="17" t="str">
        <f>IF(Wedstrijden!I1202="x","L2","")</f>
        <v/>
      </c>
      <c r="CC1381" s="17" t="str">
        <f>IF(Wedstrijden!J1202="x","M1","")</f>
        <v/>
      </c>
      <c r="CD1381" s="17" t="str">
        <f>IF(Wedstrijden!K1202="x","M2","")</f>
        <v/>
      </c>
      <c r="CE1381" s="17" t="str">
        <f>IF(Wedstrijden!L1202="x","Z1","")</f>
        <v/>
      </c>
      <c r="CF1381" s="17" t="str">
        <f>IF(Wedstrijden!M1202="x","Z2","")</f>
        <v/>
      </c>
      <c r="CG1381" s="17" t="str">
        <f>IF(Wedstrijden!N1202="x","ZZL","")</f>
        <v/>
      </c>
      <c r="CL1381" s="17" t="str">
        <f>IF(COUNTA(Wedstrijden!AG1202:AN1202)&lt;&gt;0,2,"")</f>
        <v/>
      </c>
      <c r="CM1381" s="17" t="str">
        <f t="shared" si="128"/>
        <v/>
      </c>
      <c r="CN1381" s="17" t="str">
        <f>IF(Wedstrijden!AG1202="x","AA","")</f>
        <v/>
      </c>
      <c r="CO1381" s="17" t="str">
        <f>IF(Wedstrijden!AH1202="x","A","")</f>
        <v/>
      </c>
      <c r="CP1381" s="17" t="str">
        <f>IF(Wedstrijden!AI1202="x","BB","")</f>
        <v/>
      </c>
      <c r="CQ1381" s="17" t="str">
        <f>IF(Wedstrijden!AJ1202="x","B","")</f>
        <v/>
      </c>
      <c r="CR1381" s="17" t="str">
        <f>IF(Wedstrijden!AK1202="x","L","")</f>
        <v/>
      </c>
      <c r="CS1381" s="17" t="str">
        <f>IF(Wedstrijden!AL1202="x","M","")</f>
        <v/>
      </c>
      <c r="CT1381" s="17" t="str">
        <f>IF(Wedstrijden!AM1202="x","Z","")</f>
        <v/>
      </c>
      <c r="CU1381" s="17" t="str">
        <f>IF(Wedstrijden!AN1202="x","ZZ","")</f>
        <v/>
      </c>
      <c r="CV1381" s="17" t="str">
        <f>IF(COUNTA(Wedstrijden!Z1202:AF1202)&lt;&gt;0,2,"")</f>
        <v/>
      </c>
      <c r="CW1381" s="17" t="str">
        <f t="shared" si="129"/>
        <v/>
      </c>
      <c r="CX1381" s="17" t="str">
        <f>IF(Wedstrijden!Z1202="x","BB","")</f>
        <v/>
      </c>
      <c r="CY1381" s="17" t="str">
        <f>IF(Wedstrijden!AA1202="x","B","")</f>
        <v/>
      </c>
      <c r="CZ1381" s="17" t="str">
        <f>IF(Wedstrijden!AB1202="x","L","")</f>
        <v/>
      </c>
      <c r="DA1381" s="17" t="str">
        <f>IF(Wedstrijden!AC1202="x","M","")</f>
        <v/>
      </c>
      <c r="DB1381" s="17" t="str">
        <f>IF(Wedstrijden!AD1202="x","Z","")</f>
        <v/>
      </c>
      <c r="DC1381" s="17" t="str">
        <f>IF(Wedstrijden!AE1202="x","ZZ","")</f>
        <v/>
      </c>
      <c r="DD1381" s="17" t="str">
        <f>IF(Wedstrijden!AF1202="x","1.40","")</f>
        <v/>
      </c>
      <c r="DE1381" s="17" t="str">
        <f>IF(COUNTA(Wedstrijden!AP1202:AR1202)&lt;&gt;0,6,"")</f>
        <v/>
      </c>
      <c r="DF1381" s="17" t="str">
        <f t="shared" si="130"/>
        <v/>
      </c>
      <c r="DG1381" s="17" t="str">
        <f>IF(Wedstrijden!AP1202="x","L","")</f>
        <v/>
      </c>
      <c r="DH1381" s="17" t="str">
        <f>IF(Wedstrijden!AQ1202="x","M","")</f>
        <v/>
      </c>
      <c r="DI1381" s="17" t="str">
        <f>IF(Wedstrijden!AR1202="x","Z","")</f>
        <v/>
      </c>
      <c r="DJ1381" s="17" t="str">
        <f>IF(Wedstrijden!AS1202="x","Z","")</f>
        <v/>
      </c>
      <c r="DK1381" s="17" t="str">
        <f>IF(COUNTA(Wedstrijden!AU1202:AW1202)&lt;&gt;0,6,"")</f>
        <v/>
      </c>
      <c r="DL1381" s="17" t="str">
        <f t="shared" si="131"/>
        <v/>
      </c>
      <c r="DM1381" s="17" t="str">
        <f>IF(Wedstrijden!AU1202="x","L","")</f>
        <v/>
      </c>
      <c r="DN1381" s="17" t="str">
        <f>IF(Wedstrijden!AV1202="x","M","")</f>
        <v/>
      </c>
      <c r="DO1381" s="17" t="str">
        <f>IF(Wedstrijden!AW1202="x","Z","")</f>
        <v/>
      </c>
      <c r="DP1381" s="17" t="str">
        <f>IF(Wedstrijden!AX1202="x","Z","")</f>
        <v/>
      </c>
    </row>
    <row r="1382" spans="1:120" ht="14.4" x14ac:dyDescent="0.3">
      <c r="A1382" s="21">
        <f>Wedstrijden!A1203</f>
        <v>0</v>
      </c>
      <c r="B1382" s="17" t="str">
        <f>IFERROR(VLOOKUP(Wedstrijden!#REF!,#REF!,2,FALSE),"")</f>
        <v/>
      </c>
      <c r="C1382" s="17" t="e">
        <f>Wedstrijden!#REF!</f>
        <v>#REF!</v>
      </c>
      <c r="D1382" s="17" t="str">
        <f>IFERROR(VLOOKUP(Wedstrijden!#REF!,#REF!,2,FALSE),"")</f>
        <v/>
      </c>
      <c r="E1382" s="17" t="str">
        <f>IFERROR(VLOOKUP(Wedstrijden!#REF!,#REF!,5,FALSE),"")</f>
        <v/>
      </c>
      <c r="F1382" s="17" t="e">
        <f>IF(Wedstrijden!#REF!&lt;&gt;"",Wedstrijden!#REF!,"")</f>
        <v>#REF!</v>
      </c>
      <c r="G1382" s="17" t="e">
        <f>IF(Wedstrijden!#REF!="Indoor",1,0)</f>
        <v>#REF!</v>
      </c>
      <c r="H1382" s="17" t="e">
        <f>Wedstrijden!#REF!</f>
        <v>#REF!</v>
      </c>
      <c r="I1382" s="17" t="e">
        <f>IF(Wedstrijden!#REF!="Nee",0,IF(Wedstrijden!#REF!="Ja",1,""))</f>
        <v>#REF!</v>
      </c>
      <c r="J1382" s="17" t="e">
        <f>IF(Wedstrijden!#REF!&lt;&gt;"",Wedstrijden!#REF!,"")</f>
        <v>#REF!</v>
      </c>
      <c r="W1382" s="18"/>
      <c r="AE1382" s="18"/>
      <c r="AN1382" s="18"/>
      <c r="AU1382" s="18"/>
      <c r="BA1382" s="18"/>
      <c r="BE1382" s="18"/>
      <c r="BJ1382" s="17" t="str">
        <f>IF(COUNTA(Wedstrijden!O1203:Y1203)&lt;&gt;0,1,"")</f>
        <v/>
      </c>
      <c r="BK1382" s="17" t="str">
        <f t="shared" si="126"/>
        <v/>
      </c>
      <c r="BL1382" s="17" t="str">
        <f>IF(Wedstrijden!O1203="x","AA","")</f>
        <v/>
      </c>
      <c r="BM1382" s="17" t="str">
        <f>IF(Wedstrijden!P1203="x","A","")</f>
        <v/>
      </c>
      <c r="BN1382" s="17" t="str">
        <f>IF(Wedstrijden!Q1203="x","B1","")</f>
        <v/>
      </c>
      <c r="BO1382" s="17" t="e">
        <f>IF(Wedstrijden!#REF!="x","BB","")</f>
        <v>#REF!</v>
      </c>
      <c r="BP1382" s="17" t="str">
        <f>IF(Wedstrijden!S1203="x","B","")</f>
        <v/>
      </c>
      <c r="BQ1382" s="17" t="str">
        <f>IF(Wedstrijden!T1203="x","L1","")</f>
        <v/>
      </c>
      <c r="BR1382" s="17" t="str">
        <f>IF(Wedstrijden!U1203="x","L2","")</f>
        <v/>
      </c>
      <c r="BS1382" s="17" t="str">
        <f>IF(Wedstrijden!V1203="x","M1","")</f>
        <v/>
      </c>
      <c r="BT1382" s="17" t="str">
        <f>IF(Wedstrijden!W1203="x","M2","")</f>
        <v/>
      </c>
      <c r="BU1382" s="17" t="str">
        <f>IF(Wedstrijden!X1203="x","Z1","")</f>
        <v/>
      </c>
      <c r="BV1382" s="17" t="str">
        <f>IF(Wedstrijden!Y1203="x","Z2","")</f>
        <v/>
      </c>
      <c r="BW1382" s="17" t="str">
        <f>IF(COUNTA(Wedstrijden!F1203:N1203)&lt;&gt;0,1,"")</f>
        <v/>
      </c>
      <c r="BX1382" s="17" t="str">
        <f t="shared" si="127"/>
        <v/>
      </c>
      <c r="BY1382" s="17" t="str">
        <f>IF(Wedstrijden!F1203="x","BB","")</f>
        <v/>
      </c>
      <c r="BZ1382" s="17" t="str">
        <f>IF(Wedstrijden!G1203="x","B","")</f>
        <v/>
      </c>
      <c r="CA1382" s="17" t="str">
        <f>IF(Wedstrijden!H1203="x","L1","")</f>
        <v/>
      </c>
      <c r="CB1382" s="17" t="str">
        <f>IF(Wedstrijden!I1203="x","L2","")</f>
        <v/>
      </c>
      <c r="CC1382" s="17" t="str">
        <f>IF(Wedstrijden!J1203="x","M1","")</f>
        <v/>
      </c>
      <c r="CD1382" s="17" t="str">
        <f>IF(Wedstrijden!K1203="x","M2","")</f>
        <v/>
      </c>
      <c r="CE1382" s="17" t="str">
        <f>IF(Wedstrijden!L1203="x","Z1","")</f>
        <v/>
      </c>
      <c r="CF1382" s="17" t="str">
        <f>IF(Wedstrijden!M1203="x","Z2","")</f>
        <v/>
      </c>
      <c r="CG1382" s="17" t="str">
        <f>IF(Wedstrijden!N1203="x","ZZL","")</f>
        <v/>
      </c>
      <c r="CL1382" s="17" t="str">
        <f>IF(COUNTA(Wedstrijden!AG1203:AN1203)&lt;&gt;0,2,"")</f>
        <v/>
      </c>
      <c r="CM1382" s="17" t="str">
        <f t="shared" si="128"/>
        <v/>
      </c>
      <c r="CN1382" s="17" t="str">
        <f>IF(Wedstrijden!AG1203="x","AA","")</f>
        <v/>
      </c>
      <c r="CO1382" s="17" t="str">
        <f>IF(Wedstrijden!AH1203="x","A","")</f>
        <v/>
      </c>
      <c r="CP1382" s="17" t="str">
        <f>IF(Wedstrijden!AI1203="x","BB","")</f>
        <v/>
      </c>
      <c r="CQ1382" s="17" t="str">
        <f>IF(Wedstrijden!AJ1203="x","B","")</f>
        <v/>
      </c>
      <c r="CR1382" s="17" t="str">
        <f>IF(Wedstrijden!AK1203="x","L","")</f>
        <v/>
      </c>
      <c r="CS1382" s="17" t="str">
        <f>IF(Wedstrijden!AL1203="x","M","")</f>
        <v/>
      </c>
      <c r="CT1382" s="17" t="str">
        <f>IF(Wedstrijden!AM1203="x","Z","")</f>
        <v/>
      </c>
      <c r="CU1382" s="17" t="str">
        <f>IF(Wedstrijden!AN1203="x","ZZ","")</f>
        <v/>
      </c>
      <c r="CV1382" s="17" t="str">
        <f>IF(COUNTA(Wedstrijden!Z1203:AF1203)&lt;&gt;0,2,"")</f>
        <v/>
      </c>
      <c r="CW1382" s="17" t="str">
        <f t="shared" si="129"/>
        <v/>
      </c>
      <c r="CX1382" s="17" t="str">
        <f>IF(Wedstrijden!Z1203="x","BB","")</f>
        <v/>
      </c>
      <c r="CY1382" s="17" t="str">
        <f>IF(Wedstrijden!AA1203="x","B","")</f>
        <v/>
      </c>
      <c r="CZ1382" s="17" t="str">
        <f>IF(Wedstrijden!AB1203="x","L","")</f>
        <v/>
      </c>
      <c r="DA1382" s="17" t="str">
        <f>IF(Wedstrijden!AC1203="x","M","")</f>
        <v/>
      </c>
      <c r="DB1382" s="17" t="str">
        <f>IF(Wedstrijden!AD1203="x","Z","")</f>
        <v/>
      </c>
      <c r="DC1382" s="17" t="str">
        <f>IF(Wedstrijden!AE1203="x","ZZ","")</f>
        <v/>
      </c>
      <c r="DD1382" s="17" t="str">
        <f>IF(Wedstrijden!AF1203="x","1.40","")</f>
        <v/>
      </c>
      <c r="DE1382" s="17" t="str">
        <f>IF(COUNTA(Wedstrijden!AP1203:AR1203)&lt;&gt;0,6,"")</f>
        <v/>
      </c>
      <c r="DF1382" s="17" t="str">
        <f t="shared" si="130"/>
        <v/>
      </c>
      <c r="DG1382" s="17" t="str">
        <f>IF(Wedstrijden!AP1203="x","L","")</f>
        <v/>
      </c>
      <c r="DH1382" s="17" t="str">
        <f>IF(Wedstrijden!AQ1203="x","M","")</f>
        <v/>
      </c>
      <c r="DI1382" s="17" t="str">
        <f>IF(Wedstrijden!AR1203="x","Z","")</f>
        <v/>
      </c>
      <c r="DJ1382" s="17" t="str">
        <f>IF(Wedstrijden!AS1203="x","Z","")</f>
        <v/>
      </c>
      <c r="DK1382" s="17" t="str">
        <f>IF(COUNTA(Wedstrijden!AU1203:AW1203)&lt;&gt;0,6,"")</f>
        <v/>
      </c>
      <c r="DL1382" s="17" t="str">
        <f t="shared" si="131"/>
        <v/>
      </c>
      <c r="DM1382" s="17" t="str">
        <f>IF(Wedstrijden!AU1203="x","L","")</f>
        <v/>
      </c>
      <c r="DN1382" s="17" t="str">
        <f>IF(Wedstrijden!AV1203="x","M","")</f>
        <v/>
      </c>
      <c r="DO1382" s="17" t="str">
        <f>IF(Wedstrijden!AW1203="x","Z","")</f>
        <v/>
      </c>
      <c r="DP1382" s="17" t="str">
        <f>IF(Wedstrijden!AX1203="x","Z","")</f>
        <v/>
      </c>
    </row>
    <row r="1383" spans="1:120" ht="14.4" x14ac:dyDescent="0.3">
      <c r="A1383" s="21">
        <f>Wedstrijden!A1204</f>
        <v>0</v>
      </c>
      <c r="B1383" s="17" t="str">
        <f>IFERROR(VLOOKUP(Wedstrijden!#REF!,#REF!,2,FALSE),"")</f>
        <v/>
      </c>
      <c r="C1383" s="17" t="e">
        <f>Wedstrijden!#REF!</f>
        <v>#REF!</v>
      </c>
      <c r="D1383" s="17" t="str">
        <f>IFERROR(VLOOKUP(Wedstrijden!#REF!,#REF!,2,FALSE),"")</f>
        <v/>
      </c>
      <c r="E1383" s="17" t="str">
        <f>IFERROR(VLOOKUP(Wedstrijden!#REF!,#REF!,5,FALSE),"")</f>
        <v/>
      </c>
      <c r="F1383" s="17" t="e">
        <f>IF(Wedstrijden!#REF!&lt;&gt;"",Wedstrijden!#REF!,"")</f>
        <v>#REF!</v>
      </c>
      <c r="G1383" s="17" t="e">
        <f>IF(Wedstrijden!#REF!="Indoor",1,0)</f>
        <v>#REF!</v>
      </c>
      <c r="H1383" s="17" t="e">
        <f>Wedstrijden!#REF!</f>
        <v>#REF!</v>
      </c>
      <c r="I1383" s="17" t="e">
        <f>IF(Wedstrijden!#REF!="Nee",0,IF(Wedstrijden!#REF!="Ja",1,""))</f>
        <v>#REF!</v>
      </c>
      <c r="J1383" s="17" t="e">
        <f>IF(Wedstrijden!#REF!&lt;&gt;"",Wedstrijden!#REF!,"")</f>
        <v>#REF!</v>
      </c>
      <c r="W1383" s="18"/>
      <c r="AE1383" s="18"/>
      <c r="AN1383" s="18"/>
      <c r="AU1383" s="18"/>
      <c r="BA1383" s="18"/>
      <c r="BE1383" s="18"/>
      <c r="BJ1383" s="17" t="str">
        <f>IF(COUNTA(Wedstrijden!O1204:Y1204)&lt;&gt;0,1,"")</f>
        <v/>
      </c>
      <c r="BK1383" s="17" t="str">
        <f t="shared" si="126"/>
        <v/>
      </c>
      <c r="BL1383" s="17" t="str">
        <f>IF(Wedstrijden!O1204="x","AA","")</f>
        <v/>
      </c>
      <c r="BM1383" s="17" t="str">
        <f>IF(Wedstrijden!P1204="x","A","")</f>
        <v/>
      </c>
      <c r="BN1383" s="17" t="str">
        <f>IF(Wedstrijden!Q1204="x","B1","")</f>
        <v/>
      </c>
      <c r="BO1383" s="17" t="e">
        <f>IF(Wedstrijden!#REF!="x","BB","")</f>
        <v>#REF!</v>
      </c>
      <c r="BP1383" s="17" t="str">
        <f>IF(Wedstrijden!S1204="x","B","")</f>
        <v/>
      </c>
      <c r="BQ1383" s="17" t="str">
        <f>IF(Wedstrijden!T1204="x","L1","")</f>
        <v/>
      </c>
      <c r="BR1383" s="17" t="str">
        <f>IF(Wedstrijden!U1204="x","L2","")</f>
        <v/>
      </c>
      <c r="BS1383" s="17" t="str">
        <f>IF(Wedstrijden!V1204="x","M1","")</f>
        <v/>
      </c>
      <c r="BT1383" s="17" t="str">
        <f>IF(Wedstrijden!W1204="x","M2","")</f>
        <v/>
      </c>
      <c r="BU1383" s="17" t="str">
        <f>IF(Wedstrijden!X1204="x","Z1","")</f>
        <v/>
      </c>
      <c r="BV1383" s="17" t="str">
        <f>IF(Wedstrijden!Y1204="x","Z2","")</f>
        <v/>
      </c>
      <c r="BW1383" s="17" t="str">
        <f>IF(COUNTA(Wedstrijden!F1204:N1204)&lt;&gt;0,1,"")</f>
        <v/>
      </c>
      <c r="BX1383" s="17" t="str">
        <f t="shared" si="127"/>
        <v/>
      </c>
      <c r="BY1383" s="17" t="str">
        <f>IF(Wedstrijden!F1204="x","BB","")</f>
        <v/>
      </c>
      <c r="BZ1383" s="17" t="str">
        <f>IF(Wedstrijden!G1204="x","B","")</f>
        <v/>
      </c>
      <c r="CA1383" s="17" t="str">
        <f>IF(Wedstrijden!H1204="x","L1","")</f>
        <v/>
      </c>
      <c r="CB1383" s="17" t="str">
        <f>IF(Wedstrijden!I1204="x","L2","")</f>
        <v/>
      </c>
      <c r="CC1383" s="17" t="str">
        <f>IF(Wedstrijden!J1204="x","M1","")</f>
        <v/>
      </c>
      <c r="CD1383" s="17" t="str">
        <f>IF(Wedstrijden!K1204="x","M2","")</f>
        <v/>
      </c>
      <c r="CE1383" s="17" t="str">
        <f>IF(Wedstrijden!L1204="x","Z1","")</f>
        <v/>
      </c>
      <c r="CF1383" s="17" t="str">
        <f>IF(Wedstrijden!M1204="x","Z2","")</f>
        <v/>
      </c>
      <c r="CG1383" s="17" t="str">
        <f>IF(Wedstrijden!N1204="x","ZZL","")</f>
        <v/>
      </c>
      <c r="CL1383" s="17" t="str">
        <f>IF(COUNTA(Wedstrijden!AG1204:AN1204)&lt;&gt;0,2,"")</f>
        <v/>
      </c>
      <c r="CM1383" s="17" t="str">
        <f t="shared" si="128"/>
        <v/>
      </c>
      <c r="CN1383" s="17" t="str">
        <f>IF(Wedstrijden!AG1204="x","AA","")</f>
        <v/>
      </c>
      <c r="CO1383" s="17" t="str">
        <f>IF(Wedstrijden!AH1204="x","A","")</f>
        <v/>
      </c>
      <c r="CP1383" s="17" t="str">
        <f>IF(Wedstrijden!AI1204="x","BB","")</f>
        <v/>
      </c>
      <c r="CQ1383" s="17" t="str">
        <f>IF(Wedstrijden!AJ1204="x","B","")</f>
        <v/>
      </c>
      <c r="CR1383" s="17" t="str">
        <f>IF(Wedstrijden!AK1204="x","L","")</f>
        <v/>
      </c>
      <c r="CS1383" s="17" t="str">
        <f>IF(Wedstrijden!AL1204="x","M","")</f>
        <v/>
      </c>
      <c r="CT1383" s="17" t="str">
        <f>IF(Wedstrijden!AM1204="x","Z","")</f>
        <v/>
      </c>
      <c r="CU1383" s="17" t="str">
        <f>IF(Wedstrijden!AN1204="x","ZZ","")</f>
        <v/>
      </c>
      <c r="CV1383" s="17" t="str">
        <f>IF(COUNTA(Wedstrijden!Z1204:AF1204)&lt;&gt;0,2,"")</f>
        <v/>
      </c>
      <c r="CW1383" s="17" t="str">
        <f t="shared" si="129"/>
        <v/>
      </c>
      <c r="CX1383" s="17" t="str">
        <f>IF(Wedstrijden!Z1204="x","BB","")</f>
        <v/>
      </c>
      <c r="CY1383" s="17" t="str">
        <f>IF(Wedstrijden!AA1204="x","B","")</f>
        <v/>
      </c>
      <c r="CZ1383" s="17" t="str">
        <f>IF(Wedstrijden!AB1204="x","L","")</f>
        <v/>
      </c>
      <c r="DA1383" s="17" t="str">
        <f>IF(Wedstrijden!AC1204="x","M","")</f>
        <v/>
      </c>
      <c r="DB1383" s="17" t="str">
        <f>IF(Wedstrijden!AD1204="x","Z","")</f>
        <v/>
      </c>
      <c r="DC1383" s="17" t="str">
        <f>IF(Wedstrijden!AE1204="x","ZZ","")</f>
        <v/>
      </c>
      <c r="DD1383" s="17" t="str">
        <f>IF(Wedstrijden!AF1204="x","1.40","")</f>
        <v/>
      </c>
      <c r="DE1383" s="17" t="str">
        <f>IF(COUNTA(Wedstrijden!AP1204:AR1204)&lt;&gt;0,6,"")</f>
        <v/>
      </c>
      <c r="DF1383" s="17" t="str">
        <f t="shared" si="130"/>
        <v/>
      </c>
      <c r="DG1383" s="17" t="str">
        <f>IF(Wedstrijden!AP1204="x","L","")</f>
        <v/>
      </c>
      <c r="DH1383" s="17" t="str">
        <f>IF(Wedstrijden!AQ1204="x","M","")</f>
        <v/>
      </c>
      <c r="DI1383" s="17" t="str">
        <f>IF(Wedstrijden!AR1204="x","Z","")</f>
        <v/>
      </c>
      <c r="DJ1383" s="17" t="str">
        <f>IF(Wedstrijden!AS1204="x","Z","")</f>
        <v/>
      </c>
      <c r="DK1383" s="17" t="str">
        <f>IF(COUNTA(Wedstrijden!AU1204:AW1204)&lt;&gt;0,6,"")</f>
        <v/>
      </c>
      <c r="DL1383" s="17" t="str">
        <f t="shared" si="131"/>
        <v/>
      </c>
      <c r="DM1383" s="17" t="str">
        <f>IF(Wedstrijden!AU1204="x","L","")</f>
        <v/>
      </c>
      <c r="DN1383" s="17" t="str">
        <f>IF(Wedstrijden!AV1204="x","M","")</f>
        <v/>
      </c>
      <c r="DO1383" s="17" t="str">
        <f>IF(Wedstrijden!AW1204="x","Z","")</f>
        <v/>
      </c>
      <c r="DP1383" s="17" t="str">
        <f>IF(Wedstrijden!AX1204="x","Z","")</f>
        <v/>
      </c>
    </row>
    <row r="1384" spans="1:120" ht="14.4" x14ac:dyDescent="0.3">
      <c r="A1384" s="21">
        <f>Wedstrijden!A1205</f>
        <v>0</v>
      </c>
      <c r="B1384" s="17" t="str">
        <f>IFERROR(VLOOKUP(Wedstrijden!#REF!,#REF!,2,FALSE),"")</f>
        <v/>
      </c>
      <c r="C1384" s="17" t="e">
        <f>Wedstrijden!#REF!</f>
        <v>#REF!</v>
      </c>
      <c r="D1384" s="17" t="str">
        <f>IFERROR(VLOOKUP(Wedstrijden!#REF!,#REF!,2,FALSE),"")</f>
        <v/>
      </c>
      <c r="E1384" s="17" t="str">
        <f>IFERROR(VLOOKUP(Wedstrijden!#REF!,#REF!,5,FALSE),"")</f>
        <v/>
      </c>
      <c r="F1384" s="17" t="e">
        <f>IF(Wedstrijden!#REF!&lt;&gt;"",Wedstrijden!#REF!,"")</f>
        <v>#REF!</v>
      </c>
      <c r="G1384" s="17" t="e">
        <f>IF(Wedstrijden!#REF!="Indoor",1,0)</f>
        <v>#REF!</v>
      </c>
      <c r="H1384" s="17" t="e">
        <f>Wedstrijden!#REF!</f>
        <v>#REF!</v>
      </c>
      <c r="I1384" s="17" t="e">
        <f>IF(Wedstrijden!#REF!="Nee",0,IF(Wedstrijden!#REF!="Ja",1,""))</f>
        <v>#REF!</v>
      </c>
      <c r="J1384" s="17" t="e">
        <f>IF(Wedstrijden!#REF!&lt;&gt;"",Wedstrijden!#REF!,"")</f>
        <v>#REF!</v>
      </c>
      <c r="W1384" s="18"/>
      <c r="AE1384" s="18"/>
      <c r="AN1384" s="18"/>
      <c r="AU1384" s="18"/>
      <c r="BA1384" s="18"/>
      <c r="BE1384" s="18"/>
      <c r="BJ1384" s="17" t="str">
        <f>IF(COUNTA(Wedstrijden!O1205:Y1205)&lt;&gt;0,1,"")</f>
        <v/>
      </c>
      <c r="BK1384" s="17" t="str">
        <f t="shared" si="126"/>
        <v/>
      </c>
      <c r="BL1384" s="17" t="str">
        <f>IF(Wedstrijden!O1205="x","AA","")</f>
        <v/>
      </c>
      <c r="BM1384" s="17" t="str">
        <f>IF(Wedstrijden!P1205="x","A","")</f>
        <v/>
      </c>
      <c r="BN1384" s="17" t="str">
        <f>IF(Wedstrijden!Q1205="x","B1","")</f>
        <v/>
      </c>
      <c r="BO1384" s="17" t="e">
        <f>IF(Wedstrijden!#REF!="x","BB","")</f>
        <v>#REF!</v>
      </c>
      <c r="BP1384" s="17" t="str">
        <f>IF(Wedstrijden!S1205="x","B","")</f>
        <v/>
      </c>
      <c r="BQ1384" s="17" t="str">
        <f>IF(Wedstrijden!T1205="x","L1","")</f>
        <v/>
      </c>
      <c r="BR1384" s="17" t="str">
        <f>IF(Wedstrijden!U1205="x","L2","")</f>
        <v/>
      </c>
      <c r="BS1384" s="17" t="str">
        <f>IF(Wedstrijden!V1205="x","M1","")</f>
        <v/>
      </c>
      <c r="BT1384" s="17" t="str">
        <f>IF(Wedstrijden!W1205="x","M2","")</f>
        <v/>
      </c>
      <c r="BU1384" s="17" t="str">
        <f>IF(Wedstrijden!X1205="x","Z1","")</f>
        <v/>
      </c>
      <c r="BV1384" s="17" t="str">
        <f>IF(Wedstrijden!Y1205="x","Z2","")</f>
        <v/>
      </c>
      <c r="BW1384" s="17" t="str">
        <f>IF(COUNTA(Wedstrijden!F1205:N1205)&lt;&gt;0,1,"")</f>
        <v/>
      </c>
      <c r="BX1384" s="17" t="str">
        <f t="shared" si="127"/>
        <v/>
      </c>
      <c r="BY1384" s="17" t="str">
        <f>IF(Wedstrijden!F1205="x","BB","")</f>
        <v/>
      </c>
      <c r="BZ1384" s="17" t="str">
        <f>IF(Wedstrijden!G1205="x","B","")</f>
        <v/>
      </c>
      <c r="CA1384" s="17" t="str">
        <f>IF(Wedstrijden!H1205="x","L1","")</f>
        <v/>
      </c>
      <c r="CB1384" s="17" t="str">
        <f>IF(Wedstrijden!I1205="x","L2","")</f>
        <v/>
      </c>
      <c r="CC1384" s="17" t="str">
        <f>IF(Wedstrijden!J1205="x","M1","")</f>
        <v/>
      </c>
      <c r="CD1384" s="17" t="str">
        <f>IF(Wedstrijden!K1205="x","M2","")</f>
        <v/>
      </c>
      <c r="CE1384" s="17" t="str">
        <f>IF(Wedstrijden!L1205="x","Z1","")</f>
        <v/>
      </c>
      <c r="CF1384" s="17" t="str">
        <f>IF(Wedstrijden!M1205="x","Z2","")</f>
        <v/>
      </c>
      <c r="CG1384" s="17" t="str">
        <f>IF(Wedstrijden!N1205="x","ZZL","")</f>
        <v/>
      </c>
      <c r="CL1384" s="17" t="str">
        <f>IF(COUNTA(Wedstrijden!AG1205:AN1205)&lt;&gt;0,2,"")</f>
        <v/>
      </c>
      <c r="CM1384" s="17" t="str">
        <f t="shared" si="128"/>
        <v/>
      </c>
      <c r="CN1384" s="17" t="str">
        <f>IF(Wedstrijden!AG1205="x","AA","")</f>
        <v/>
      </c>
      <c r="CO1384" s="17" t="str">
        <f>IF(Wedstrijden!AH1205="x","A","")</f>
        <v/>
      </c>
      <c r="CP1384" s="17" t="str">
        <f>IF(Wedstrijden!AI1205="x","BB","")</f>
        <v/>
      </c>
      <c r="CQ1384" s="17" t="str">
        <f>IF(Wedstrijden!AJ1205="x","B","")</f>
        <v/>
      </c>
      <c r="CR1384" s="17" t="str">
        <f>IF(Wedstrijden!AK1205="x","L","")</f>
        <v/>
      </c>
      <c r="CS1384" s="17" t="str">
        <f>IF(Wedstrijden!AL1205="x","M","")</f>
        <v/>
      </c>
      <c r="CT1384" s="17" t="str">
        <f>IF(Wedstrijden!AM1205="x","Z","")</f>
        <v/>
      </c>
      <c r="CU1384" s="17" t="str">
        <f>IF(Wedstrijden!AN1205="x","ZZ","")</f>
        <v/>
      </c>
      <c r="CV1384" s="17" t="str">
        <f>IF(COUNTA(Wedstrijden!Z1205:AF1205)&lt;&gt;0,2,"")</f>
        <v/>
      </c>
      <c r="CW1384" s="17" t="str">
        <f t="shared" si="129"/>
        <v/>
      </c>
      <c r="CX1384" s="17" t="str">
        <f>IF(Wedstrijden!Z1205="x","BB","")</f>
        <v/>
      </c>
      <c r="CY1384" s="17" t="str">
        <f>IF(Wedstrijden!AA1205="x","B","")</f>
        <v/>
      </c>
      <c r="CZ1384" s="17" t="str">
        <f>IF(Wedstrijden!AB1205="x","L","")</f>
        <v/>
      </c>
      <c r="DA1384" s="17" t="str">
        <f>IF(Wedstrijden!AC1205="x","M","")</f>
        <v/>
      </c>
      <c r="DB1384" s="17" t="str">
        <f>IF(Wedstrijden!AD1205="x","Z","")</f>
        <v/>
      </c>
      <c r="DC1384" s="17" t="str">
        <f>IF(Wedstrijden!AE1205="x","ZZ","")</f>
        <v/>
      </c>
      <c r="DD1384" s="17" t="str">
        <f>IF(Wedstrijden!AF1205="x","1.40","")</f>
        <v/>
      </c>
      <c r="DE1384" s="17" t="str">
        <f>IF(COUNTA(Wedstrijden!AP1205:AR1205)&lt;&gt;0,6,"")</f>
        <v/>
      </c>
      <c r="DF1384" s="17" t="str">
        <f t="shared" si="130"/>
        <v/>
      </c>
      <c r="DG1384" s="17" t="str">
        <f>IF(Wedstrijden!AP1205="x","L","")</f>
        <v/>
      </c>
      <c r="DH1384" s="17" t="str">
        <f>IF(Wedstrijden!AQ1205="x","M","")</f>
        <v/>
      </c>
      <c r="DI1384" s="17" t="str">
        <f>IF(Wedstrijden!AR1205="x","Z","")</f>
        <v/>
      </c>
      <c r="DJ1384" s="17" t="str">
        <f>IF(Wedstrijden!AS1205="x","Z","")</f>
        <v/>
      </c>
      <c r="DK1384" s="17" t="str">
        <f>IF(COUNTA(Wedstrijden!AU1205:AW1205)&lt;&gt;0,6,"")</f>
        <v/>
      </c>
      <c r="DL1384" s="17" t="str">
        <f t="shared" si="131"/>
        <v/>
      </c>
      <c r="DM1384" s="17" t="str">
        <f>IF(Wedstrijden!AU1205="x","L","")</f>
        <v/>
      </c>
      <c r="DN1384" s="17" t="str">
        <f>IF(Wedstrijden!AV1205="x","M","")</f>
        <v/>
      </c>
      <c r="DO1384" s="17" t="str">
        <f>IF(Wedstrijden!AW1205="x","Z","")</f>
        <v/>
      </c>
      <c r="DP1384" s="17" t="str">
        <f>IF(Wedstrijden!AX1205="x","Z","")</f>
        <v/>
      </c>
    </row>
    <row r="1385" spans="1:120" ht="14.4" x14ac:dyDescent="0.3">
      <c r="A1385" s="21">
        <f>Wedstrijden!A1206</f>
        <v>0</v>
      </c>
      <c r="B1385" s="17" t="str">
        <f>IFERROR(VLOOKUP(Wedstrijden!#REF!,#REF!,2,FALSE),"")</f>
        <v/>
      </c>
      <c r="C1385" s="17" t="e">
        <f>Wedstrijden!#REF!</f>
        <v>#REF!</v>
      </c>
      <c r="D1385" s="17" t="str">
        <f>IFERROR(VLOOKUP(Wedstrijden!#REF!,#REF!,2,FALSE),"")</f>
        <v/>
      </c>
      <c r="E1385" s="17" t="str">
        <f>IFERROR(VLOOKUP(Wedstrijden!#REF!,#REF!,5,FALSE),"")</f>
        <v/>
      </c>
      <c r="F1385" s="17" t="e">
        <f>IF(Wedstrijden!#REF!&lt;&gt;"",Wedstrijden!#REF!,"")</f>
        <v>#REF!</v>
      </c>
      <c r="G1385" s="17" t="e">
        <f>IF(Wedstrijden!#REF!="Indoor",1,0)</f>
        <v>#REF!</v>
      </c>
      <c r="H1385" s="17" t="e">
        <f>Wedstrijden!#REF!</f>
        <v>#REF!</v>
      </c>
      <c r="I1385" s="17" t="e">
        <f>IF(Wedstrijden!#REF!="Nee",0,IF(Wedstrijden!#REF!="Ja",1,""))</f>
        <v>#REF!</v>
      </c>
      <c r="J1385" s="17" t="e">
        <f>IF(Wedstrijden!#REF!&lt;&gt;"",Wedstrijden!#REF!,"")</f>
        <v>#REF!</v>
      </c>
      <c r="W1385" s="18"/>
      <c r="AE1385" s="18"/>
      <c r="AN1385" s="18"/>
      <c r="AU1385" s="18"/>
      <c r="BA1385" s="18"/>
      <c r="BE1385" s="18"/>
      <c r="BJ1385" s="17" t="str">
        <f>IF(COUNTA(Wedstrijden!O1206:Y1206)&lt;&gt;0,1,"")</f>
        <v/>
      </c>
      <c r="BK1385" s="17" t="str">
        <f t="shared" si="126"/>
        <v/>
      </c>
      <c r="BL1385" s="17" t="str">
        <f>IF(Wedstrijden!O1206="x","AA","")</f>
        <v/>
      </c>
      <c r="BM1385" s="17" t="str">
        <f>IF(Wedstrijden!P1206="x","A","")</f>
        <v/>
      </c>
      <c r="BN1385" s="17" t="str">
        <f>IF(Wedstrijden!Q1206="x","B1","")</f>
        <v/>
      </c>
      <c r="BO1385" s="17" t="e">
        <f>IF(Wedstrijden!#REF!="x","BB","")</f>
        <v>#REF!</v>
      </c>
      <c r="BP1385" s="17" t="str">
        <f>IF(Wedstrijden!S1206="x","B","")</f>
        <v/>
      </c>
      <c r="BQ1385" s="17" t="str">
        <f>IF(Wedstrijden!T1206="x","L1","")</f>
        <v/>
      </c>
      <c r="BR1385" s="17" t="str">
        <f>IF(Wedstrijden!U1206="x","L2","")</f>
        <v/>
      </c>
      <c r="BS1385" s="17" t="str">
        <f>IF(Wedstrijden!V1206="x","M1","")</f>
        <v/>
      </c>
      <c r="BT1385" s="17" t="str">
        <f>IF(Wedstrijden!W1206="x","M2","")</f>
        <v/>
      </c>
      <c r="BU1385" s="17" t="str">
        <f>IF(Wedstrijden!X1206="x","Z1","")</f>
        <v/>
      </c>
      <c r="BV1385" s="17" t="str">
        <f>IF(Wedstrijden!Y1206="x","Z2","")</f>
        <v/>
      </c>
      <c r="BW1385" s="17" t="str">
        <f>IF(COUNTA(Wedstrijden!F1206:N1206)&lt;&gt;0,1,"")</f>
        <v/>
      </c>
      <c r="BX1385" s="17" t="str">
        <f t="shared" si="127"/>
        <v/>
      </c>
      <c r="BY1385" s="17" t="str">
        <f>IF(Wedstrijden!F1206="x","BB","")</f>
        <v/>
      </c>
      <c r="BZ1385" s="17" t="str">
        <f>IF(Wedstrijden!G1206="x","B","")</f>
        <v/>
      </c>
      <c r="CA1385" s="17" t="str">
        <f>IF(Wedstrijden!H1206="x","L1","")</f>
        <v/>
      </c>
      <c r="CB1385" s="17" t="str">
        <f>IF(Wedstrijden!I1206="x","L2","")</f>
        <v/>
      </c>
      <c r="CC1385" s="17" t="str">
        <f>IF(Wedstrijden!J1206="x","M1","")</f>
        <v/>
      </c>
      <c r="CD1385" s="17" t="str">
        <f>IF(Wedstrijden!K1206="x","M2","")</f>
        <v/>
      </c>
      <c r="CE1385" s="17" t="str">
        <f>IF(Wedstrijden!L1206="x","Z1","")</f>
        <v/>
      </c>
      <c r="CF1385" s="17" t="str">
        <f>IF(Wedstrijden!M1206="x","Z2","")</f>
        <v/>
      </c>
      <c r="CG1385" s="17" t="str">
        <f>IF(Wedstrijden!N1206="x","ZZL","")</f>
        <v/>
      </c>
      <c r="CL1385" s="17" t="str">
        <f>IF(COUNTA(Wedstrijden!AG1206:AN1206)&lt;&gt;0,2,"")</f>
        <v/>
      </c>
      <c r="CM1385" s="17" t="str">
        <f t="shared" si="128"/>
        <v/>
      </c>
      <c r="CN1385" s="17" t="str">
        <f>IF(Wedstrijden!AG1206="x","AA","")</f>
        <v/>
      </c>
      <c r="CO1385" s="17" t="str">
        <f>IF(Wedstrijden!AH1206="x","A","")</f>
        <v/>
      </c>
      <c r="CP1385" s="17" t="str">
        <f>IF(Wedstrijden!AI1206="x","BB","")</f>
        <v/>
      </c>
      <c r="CQ1385" s="17" t="str">
        <f>IF(Wedstrijden!AJ1206="x","B","")</f>
        <v/>
      </c>
      <c r="CR1385" s="17" t="str">
        <f>IF(Wedstrijden!AK1206="x","L","")</f>
        <v/>
      </c>
      <c r="CS1385" s="17" t="str">
        <f>IF(Wedstrijden!AL1206="x","M","")</f>
        <v/>
      </c>
      <c r="CT1385" s="17" t="str">
        <f>IF(Wedstrijden!AM1206="x","Z","")</f>
        <v/>
      </c>
      <c r="CU1385" s="17" t="str">
        <f>IF(Wedstrijden!AN1206="x","ZZ","")</f>
        <v/>
      </c>
      <c r="CV1385" s="17" t="str">
        <f>IF(COUNTA(Wedstrijden!Z1206:AF1206)&lt;&gt;0,2,"")</f>
        <v/>
      </c>
      <c r="CW1385" s="17" t="str">
        <f t="shared" si="129"/>
        <v/>
      </c>
      <c r="CX1385" s="17" t="str">
        <f>IF(Wedstrijden!Z1206="x","BB","")</f>
        <v/>
      </c>
      <c r="CY1385" s="17" t="str">
        <f>IF(Wedstrijden!AA1206="x","B","")</f>
        <v/>
      </c>
      <c r="CZ1385" s="17" t="str">
        <f>IF(Wedstrijden!AB1206="x","L","")</f>
        <v/>
      </c>
      <c r="DA1385" s="17" t="str">
        <f>IF(Wedstrijden!AC1206="x","M","")</f>
        <v/>
      </c>
      <c r="DB1385" s="17" t="str">
        <f>IF(Wedstrijden!AD1206="x","Z","")</f>
        <v/>
      </c>
      <c r="DC1385" s="17" t="str">
        <f>IF(Wedstrijden!AE1206="x","ZZ","")</f>
        <v/>
      </c>
      <c r="DD1385" s="17" t="str">
        <f>IF(Wedstrijden!AF1206="x","1.40","")</f>
        <v/>
      </c>
      <c r="DE1385" s="17" t="str">
        <f>IF(COUNTA(Wedstrijden!AP1206:AR1206)&lt;&gt;0,6,"")</f>
        <v/>
      </c>
      <c r="DF1385" s="17" t="str">
        <f t="shared" si="130"/>
        <v/>
      </c>
      <c r="DG1385" s="17" t="str">
        <f>IF(Wedstrijden!AP1206="x","L","")</f>
        <v/>
      </c>
      <c r="DH1385" s="17" t="str">
        <f>IF(Wedstrijden!AQ1206="x","M","")</f>
        <v/>
      </c>
      <c r="DI1385" s="17" t="str">
        <f>IF(Wedstrijden!AR1206="x","Z","")</f>
        <v/>
      </c>
      <c r="DJ1385" s="17" t="str">
        <f>IF(Wedstrijden!AS1206="x","Z","")</f>
        <v/>
      </c>
      <c r="DK1385" s="17" t="str">
        <f>IF(COUNTA(Wedstrijden!AU1206:AW1206)&lt;&gt;0,6,"")</f>
        <v/>
      </c>
      <c r="DL1385" s="17" t="str">
        <f t="shared" si="131"/>
        <v/>
      </c>
      <c r="DM1385" s="17" t="str">
        <f>IF(Wedstrijden!AU1206="x","L","")</f>
        <v/>
      </c>
      <c r="DN1385" s="17" t="str">
        <f>IF(Wedstrijden!AV1206="x","M","")</f>
        <v/>
      </c>
      <c r="DO1385" s="17" t="str">
        <f>IF(Wedstrijden!AW1206="x","Z","")</f>
        <v/>
      </c>
      <c r="DP1385" s="17" t="str">
        <f>IF(Wedstrijden!AX1206="x","Z","")</f>
        <v/>
      </c>
    </row>
    <row r="1386" spans="1:120" ht="14.4" x14ac:dyDescent="0.3">
      <c r="A1386" s="21">
        <f>Wedstrijden!A1207</f>
        <v>0</v>
      </c>
      <c r="B1386" s="17" t="str">
        <f>IFERROR(VLOOKUP(Wedstrijden!#REF!,#REF!,2,FALSE),"")</f>
        <v/>
      </c>
      <c r="C1386" s="17" t="e">
        <f>Wedstrijden!#REF!</f>
        <v>#REF!</v>
      </c>
      <c r="D1386" s="17" t="str">
        <f>IFERROR(VLOOKUP(Wedstrijden!#REF!,#REF!,2,FALSE),"")</f>
        <v/>
      </c>
      <c r="E1386" s="17" t="str">
        <f>IFERROR(VLOOKUP(Wedstrijden!#REF!,#REF!,5,FALSE),"")</f>
        <v/>
      </c>
      <c r="F1386" s="17" t="e">
        <f>IF(Wedstrijden!#REF!&lt;&gt;"",Wedstrijden!#REF!,"")</f>
        <v>#REF!</v>
      </c>
      <c r="G1386" s="17" t="e">
        <f>IF(Wedstrijden!#REF!="Indoor",1,0)</f>
        <v>#REF!</v>
      </c>
      <c r="H1386" s="17" t="e">
        <f>Wedstrijden!#REF!</f>
        <v>#REF!</v>
      </c>
      <c r="I1386" s="17" t="e">
        <f>IF(Wedstrijden!#REF!="Nee",0,IF(Wedstrijden!#REF!="Ja",1,""))</f>
        <v>#REF!</v>
      </c>
      <c r="J1386" s="17" t="e">
        <f>IF(Wedstrijden!#REF!&lt;&gt;"",Wedstrijden!#REF!,"")</f>
        <v>#REF!</v>
      </c>
      <c r="W1386" s="18"/>
      <c r="AE1386" s="18"/>
      <c r="AN1386" s="18"/>
      <c r="AU1386" s="18"/>
      <c r="BA1386" s="18"/>
      <c r="BE1386" s="18"/>
      <c r="BJ1386" s="17" t="str">
        <f>IF(COUNTA(Wedstrijden!O1207:Y1207)&lt;&gt;0,1,"")</f>
        <v/>
      </c>
      <c r="BK1386" s="17" t="str">
        <f t="shared" si="126"/>
        <v/>
      </c>
      <c r="BL1386" s="17" t="str">
        <f>IF(Wedstrijden!O1207="x","AA","")</f>
        <v/>
      </c>
      <c r="BM1386" s="17" t="str">
        <f>IF(Wedstrijden!P1207="x","A","")</f>
        <v/>
      </c>
      <c r="BN1386" s="17" t="str">
        <f>IF(Wedstrijden!Q1207="x","B1","")</f>
        <v/>
      </c>
      <c r="BO1386" s="17" t="e">
        <f>IF(Wedstrijden!#REF!="x","BB","")</f>
        <v>#REF!</v>
      </c>
      <c r="BP1386" s="17" t="str">
        <f>IF(Wedstrijden!S1207="x","B","")</f>
        <v/>
      </c>
      <c r="BQ1386" s="17" t="str">
        <f>IF(Wedstrijden!T1207="x","L1","")</f>
        <v/>
      </c>
      <c r="BR1386" s="17" t="str">
        <f>IF(Wedstrijden!U1207="x","L2","")</f>
        <v/>
      </c>
      <c r="BS1386" s="17" t="str">
        <f>IF(Wedstrijden!V1207="x","M1","")</f>
        <v/>
      </c>
      <c r="BT1386" s="17" t="str">
        <f>IF(Wedstrijden!W1207="x","M2","")</f>
        <v/>
      </c>
      <c r="BU1386" s="17" t="str">
        <f>IF(Wedstrijden!X1207="x","Z1","")</f>
        <v/>
      </c>
      <c r="BV1386" s="17" t="str">
        <f>IF(Wedstrijden!Y1207="x","Z2","")</f>
        <v/>
      </c>
      <c r="BW1386" s="17" t="str">
        <f>IF(COUNTA(Wedstrijden!F1207:N1207)&lt;&gt;0,1,"")</f>
        <v/>
      </c>
      <c r="BX1386" s="17" t="str">
        <f t="shared" si="127"/>
        <v/>
      </c>
      <c r="BY1386" s="17" t="str">
        <f>IF(Wedstrijden!F1207="x","BB","")</f>
        <v/>
      </c>
      <c r="BZ1386" s="17" t="str">
        <f>IF(Wedstrijden!G1207="x","B","")</f>
        <v/>
      </c>
      <c r="CA1386" s="17" t="str">
        <f>IF(Wedstrijden!H1207="x","L1","")</f>
        <v/>
      </c>
      <c r="CB1386" s="17" t="str">
        <f>IF(Wedstrijden!I1207="x","L2","")</f>
        <v/>
      </c>
      <c r="CC1386" s="17" t="str">
        <f>IF(Wedstrijden!J1207="x","M1","")</f>
        <v/>
      </c>
      <c r="CD1386" s="17" t="str">
        <f>IF(Wedstrijden!K1207="x","M2","")</f>
        <v/>
      </c>
      <c r="CE1386" s="17" t="str">
        <f>IF(Wedstrijden!L1207="x","Z1","")</f>
        <v/>
      </c>
      <c r="CF1386" s="17" t="str">
        <f>IF(Wedstrijden!M1207="x","Z2","")</f>
        <v/>
      </c>
      <c r="CG1386" s="17" t="str">
        <f>IF(Wedstrijden!N1207="x","ZZL","")</f>
        <v/>
      </c>
      <c r="CL1386" s="17" t="str">
        <f>IF(COUNTA(Wedstrijden!AG1207:AN1207)&lt;&gt;0,2,"")</f>
        <v/>
      </c>
      <c r="CM1386" s="17" t="str">
        <f t="shared" si="128"/>
        <v/>
      </c>
      <c r="CN1386" s="17" t="str">
        <f>IF(Wedstrijden!AG1207="x","AA","")</f>
        <v/>
      </c>
      <c r="CO1386" s="17" t="str">
        <f>IF(Wedstrijden!AH1207="x","A","")</f>
        <v/>
      </c>
      <c r="CP1386" s="17" t="str">
        <f>IF(Wedstrijden!AI1207="x","BB","")</f>
        <v/>
      </c>
      <c r="CQ1386" s="17" t="str">
        <f>IF(Wedstrijden!AJ1207="x","B","")</f>
        <v/>
      </c>
      <c r="CR1386" s="17" t="str">
        <f>IF(Wedstrijden!AK1207="x","L","")</f>
        <v/>
      </c>
      <c r="CS1386" s="17" t="str">
        <f>IF(Wedstrijden!AL1207="x","M","")</f>
        <v/>
      </c>
      <c r="CT1386" s="17" t="str">
        <f>IF(Wedstrijden!AM1207="x","Z","")</f>
        <v/>
      </c>
      <c r="CU1386" s="17" t="str">
        <f>IF(Wedstrijden!AN1207="x","ZZ","")</f>
        <v/>
      </c>
      <c r="CV1386" s="17" t="str">
        <f>IF(COUNTA(Wedstrijden!Z1207:AF1207)&lt;&gt;0,2,"")</f>
        <v/>
      </c>
      <c r="CW1386" s="17" t="str">
        <f t="shared" si="129"/>
        <v/>
      </c>
      <c r="CX1386" s="17" t="str">
        <f>IF(Wedstrijden!Z1207="x","BB","")</f>
        <v/>
      </c>
      <c r="CY1386" s="17" t="str">
        <f>IF(Wedstrijden!AA1207="x","B","")</f>
        <v/>
      </c>
      <c r="CZ1386" s="17" t="str">
        <f>IF(Wedstrijden!AB1207="x","L","")</f>
        <v/>
      </c>
      <c r="DA1386" s="17" t="str">
        <f>IF(Wedstrijden!AC1207="x","M","")</f>
        <v/>
      </c>
      <c r="DB1386" s="17" t="str">
        <f>IF(Wedstrijden!AD1207="x","Z","")</f>
        <v/>
      </c>
      <c r="DC1386" s="17" t="str">
        <f>IF(Wedstrijden!AE1207="x","ZZ","")</f>
        <v/>
      </c>
      <c r="DD1386" s="17" t="str">
        <f>IF(Wedstrijden!AF1207="x","1.40","")</f>
        <v/>
      </c>
      <c r="DE1386" s="17" t="str">
        <f>IF(COUNTA(Wedstrijden!AP1207:AR1207)&lt;&gt;0,6,"")</f>
        <v/>
      </c>
      <c r="DF1386" s="17" t="str">
        <f t="shared" si="130"/>
        <v/>
      </c>
      <c r="DG1386" s="17" t="str">
        <f>IF(Wedstrijden!AP1207="x","L","")</f>
        <v/>
      </c>
      <c r="DH1386" s="17" t="str">
        <f>IF(Wedstrijden!AQ1207="x","M","")</f>
        <v/>
      </c>
      <c r="DI1386" s="17" t="str">
        <f>IF(Wedstrijden!AR1207="x","Z","")</f>
        <v/>
      </c>
      <c r="DJ1386" s="17" t="str">
        <f>IF(Wedstrijden!AS1207="x","Z","")</f>
        <v/>
      </c>
      <c r="DK1386" s="17" t="str">
        <f>IF(COUNTA(Wedstrijden!AU1207:AW1207)&lt;&gt;0,6,"")</f>
        <v/>
      </c>
      <c r="DL1386" s="17" t="str">
        <f t="shared" si="131"/>
        <v/>
      </c>
      <c r="DM1386" s="17" t="str">
        <f>IF(Wedstrijden!AU1207="x","L","")</f>
        <v/>
      </c>
      <c r="DN1386" s="17" t="str">
        <f>IF(Wedstrijden!AV1207="x","M","")</f>
        <v/>
      </c>
      <c r="DO1386" s="17" t="str">
        <f>IF(Wedstrijden!AW1207="x","Z","")</f>
        <v/>
      </c>
      <c r="DP1386" s="17" t="str">
        <f>IF(Wedstrijden!AX1207="x","Z","")</f>
        <v/>
      </c>
    </row>
    <row r="1387" spans="1:120" ht="14.4" x14ac:dyDescent="0.3">
      <c r="A1387" s="21">
        <f>Wedstrijden!A1208</f>
        <v>0</v>
      </c>
      <c r="B1387" s="17" t="str">
        <f>IFERROR(VLOOKUP(Wedstrijden!#REF!,#REF!,2,FALSE),"")</f>
        <v/>
      </c>
      <c r="C1387" s="17" t="e">
        <f>Wedstrijden!#REF!</f>
        <v>#REF!</v>
      </c>
      <c r="D1387" s="17" t="str">
        <f>IFERROR(VLOOKUP(Wedstrijden!#REF!,#REF!,2,FALSE),"")</f>
        <v/>
      </c>
      <c r="E1387" s="17" t="str">
        <f>IFERROR(VLOOKUP(Wedstrijden!#REF!,#REF!,5,FALSE),"")</f>
        <v/>
      </c>
      <c r="F1387" s="17" t="e">
        <f>IF(Wedstrijden!#REF!&lt;&gt;"",Wedstrijden!#REF!,"")</f>
        <v>#REF!</v>
      </c>
      <c r="G1387" s="17" t="e">
        <f>IF(Wedstrijden!#REF!="Indoor",1,0)</f>
        <v>#REF!</v>
      </c>
      <c r="H1387" s="17" t="e">
        <f>Wedstrijden!#REF!</f>
        <v>#REF!</v>
      </c>
      <c r="I1387" s="17" t="e">
        <f>IF(Wedstrijden!#REF!="Nee",0,IF(Wedstrijden!#REF!="Ja",1,""))</f>
        <v>#REF!</v>
      </c>
      <c r="J1387" s="17" t="e">
        <f>IF(Wedstrijden!#REF!&lt;&gt;"",Wedstrijden!#REF!,"")</f>
        <v>#REF!</v>
      </c>
      <c r="W1387" s="18"/>
      <c r="AE1387" s="18"/>
      <c r="AN1387" s="18"/>
      <c r="AU1387" s="18"/>
      <c r="BA1387" s="18"/>
      <c r="BE1387" s="18"/>
      <c r="BJ1387" s="17" t="str">
        <f>IF(COUNTA(Wedstrijden!O1208:Y1208)&lt;&gt;0,1,"")</f>
        <v/>
      </c>
      <c r="BK1387" s="17" t="str">
        <f t="shared" si="126"/>
        <v/>
      </c>
      <c r="BL1387" s="17" t="str">
        <f>IF(Wedstrijden!O1208="x","AA","")</f>
        <v/>
      </c>
      <c r="BM1387" s="17" t="str">
        <f>IF(Wedstrijden!P1208="x","A","")</f>
        <v/>
      </c>
      <c r="BN1387" s="17" t="str">
        <f>IF(Wedstrijden!Q1208="x","B1","")</f>
        <v/>
      </c>
      <c r="BO1387" s="17" t="e">
        <f>IF(Wedstrijden!#REF!="x","BB","")</f>
        <v>#REF!</v>
      </c>
      <c r="BP1387" s="17" t="str">
        <f>IF(Wedstrijden!S1208="x","B","")</f>
        <v/>
      </c>
      <c r="BQ1387" s="17" t="str">
        <f>IF(Wedstrijden!T1208="x","L1","")</f>
        <v/>
      </c>
      <c r="BR1387" s="17" t="str">
        <f>IF(Wedstrijden!U1208="x","L2","")</f>
        <v/>
      </c>
      <c r="BS1387" s="17" t="str">
        <f>IF(Wedstrijden!V1208="x","M1","")</f>
        <v/>
      </c>
      <c r="BT1387" s="17" t="str">
        <f>IF(Wedstrijden!W1208="x","M2","")</f>
        <v/>
      </c>
      <c r="BU1387" s="17" t="str">
        <f>IF(Wedstrijden!X1208="x","Z1","")</f>
        <v/>
      </c>
      <c r="BV1387" s="17" t="str">
        <f>IF(Wedstrijden!Y1208="x","Z2","")</f>
        <v/>
      </c>
      <c r="BW1387" s="17" t="str">
        <f>IF(COUNTA(Wedstrijden!F1208:N1208)&lt;&gt;0,1,"")</f>
        <v/>
      </c>
      <c r="BX1387" s="17" t="str">
        <f t="shared" si="127"/>
        <v/>
      </c>
      <c r="BY1387" s="17" t="str">
        <f>IF(Wedstrijden!F1208="x","BB","")</f>
        <v/>
      </c>
      <c r="BZ1387" s="17" t="str">
        <f>IF(Wedstrijden!G1208="x","B","")</f>
        <v/>
      </c>
      <c r="CA1387" s="17" t="str">
        <f>IF(Wedstrijden!H1208="x","L1","")</f>
        <v/>
      </c>
      <c r="CB1387" s="17" t="str">
        <f>IF(Wedstrijden!I1208="x","L2","")</f>
        <v/>
      </c>
      <c r="CC1387" s="17" t="str">
        <f>IF(Wedstrijden!J1208="x","M1","")</f>
        <v/>
      </c>
      <c r="CD1387" s="17" t="str">
        <f>IF(Wedstrijden!K1208="x","M2","")</f>
        <v/>
      </c>
      <c r="CE1387" s="17" t="str">
        <f>IF(Wedstrijden!L1208="x","Z1","")</f>
        <v/>
      </c>
      <c r="CF1387" s="17" t="str">
        <f>IF(Wedstrijden!M1208="x","Z2","")</f>
        <v/>
      </c>
      <c r="CG1387" s="17" t="str">
        <f>IF(Wedstrijden!N1208="x","ZZL","")</f>
        <v/>
      </c>
      <c r="CL1387" s="17" t="str">
        <f>IF(COUNTA(Wedstrijden!AG1208:AN1208)&lt;&gt;0,2,"")</f>
        <v/>
      </c>
      <c r="CM1387" s="17" t="str">
        <f t="shared" si="128"/>
        <v/>
      </c>
      <c r="CN1387" s="17" t="str">
        <f>IF(Wedstrijden!AG1208="x","AA","")</f>
        <v/>
      </c>
      <c r="CO1387" s="17" t="str">
        <f>IF(Wedstrijden!AH1208="x","A","")</f>
        <v/>
      </c>
      <c r="CP1387" s="17" t="str">
        <f>IF(Wedstrijden!AI1208="x","BB","")</f>
        <v/>
      </c>
      <c r="CQ1387" s="17" t="str">
        <f>IF(Wedstrijden!AJ1208="x","B","")</f>
        <v/>
      </c>
      <c r="CR1387" s="17" t="str">
        <f>IF(Wedstrijden!AK1208="x","L","")</f>
        <v/>
      </c>
      <c r="CS1387" s="17" t="str">
        <f>IF(Wedstrijden!AL1208="x","M","")</f>
        <v/>
      </c>
      <c r="CT1387" s="17" t="str">
        <f>IF(Wedstrijden!AM1208="x","Z","")</f>
        <v/>
      </c>
      <c r="CU1387" s="17" t="str">
        <f>IF(Wedstrijden!AN1208="x","ZZ","")</f>
        <v/>
      </c>
      <c r="CV1387" s="17" t="str">
        <f>IF(COUNTA(Wedstrijden!Z1208:AF1208)&lt;&gt;0,2,"")</f>
        <v/>
      </c>
      <c r="CW1387" s="17" t="str">
        <f t="shared" si="129"/>
        <v/>
      </c>
      <c r="CX1387" s="17" t="str">
        <f>IF(Wedstrijden!Z1208="x","BB","")</f>
        <v/>
      </c>
      <c r="CY1387" s="17" t="str">
        <f>IF(Wedstrijden!AA1208="x","B","")</f>
        <v/>
      </c>
      <c r="CZ1387" s="17" t="str">
        <f>IF(Wedstrijden!AB1208="x","L","")</f>
        <v/>
      </c>
      <c r="DA1387" s="17" t="str">
        <f>IF(Wedstrijden!AC1208="x","M","")</f>
        <v/>
      </c>
      <c r="DB1387" s="17" t="str">
        <f>IF(Wedstrijden!AD1208="x","Z","")</f>
        <v/>
      </c>
      <c r="DC1387" s="17" t="str">
        <f>IF(Wedstrijden!AE1208="x","ZZ","")</f>
        <v/>
      </c>
      <c r="DD1387" s="17" t="str">
        <f>IF(Wedstrijden!AF1208="x","1.40","")</f>
        <v/>
      </c>
      <c r="DE1387" s="17" t="str">
        <f>IF(COUNTA(Wedstrijden!AP1208:AR1208)&lt;&gt;0,6,"")</f>
        <v/>
      </c>
      <c r="DF1387" s="17" t="str">
        <f t="shared" si="130"/>
        <v/>
      </c>
      <c r="DG1387" s="17" t="str">
        <f>IF(Wedstrijden!AP1208="x","L","")</f>
        <v/>
      </c>
      <c r="DH1387" s="17" t="str">
        <f>IF(Wedstrijden!AQ1208="x","M","")</f>
        <v/>
      </c>
      <c r="DI1387" s="17" t="str">
        <f>IF(Wedstrijden!AR1208="x","Z","")</f>
        <v/>
      </c>
      <c r="DJ1387" s="17" t="str">
        <f>IF(Wedstrijden!AS1208="x","Z","")</f>
        <v/>
      </c>
      <c r="DK1387" s="17" t="str">
        <f>IF(COUNTA(Wedstrijden!AU1208:AW1208)&lt;&gt;0,6,"")</f>
        <v/>
      </c>
      <c r="DL1387" s="17" t="str">
        <f t="shared" si="131"/>
        <v/>
      </c>
      <c r="DM1387" s="17" t="str">
        <f>IF(Wedstrijden!AU1208="x","L","")</f>
        <v/>
      </c>
      <c r="DN1387" s="17" t="str">
        <f>IF(Wedstrijden!AV1208="x","M","")</f>
        <v/>
      </c>
      <c r="DO1387" s="17" t="str">
        <f>IF(Wedstrijden!AW1208="x","Z","")</f>
        <v/>
      </c>
      <c r="DP1387" s="17" t="str">
        <f>IF(Wedstrijden!AX1208="x","Z","")</f>
        <v/>
      </c>
    </row>
    <row r="1388" spans="1:120" ht="14.4" x14ac:dyDescent="0.3">
      <c r="A1388" s="21">
        <f>Wedstrijden!A1209</f>
        <v>0</v>
      </c>
      <c r="B1388" s="17" t="str">
        <f>IFERROR(VLOOKUP(Wedstrijden!#REF!,#REF!,2,FALSE),"")</f>
        <v/>
      </c>
      <c r="C1388" s="17" t="e">
        <f>Wedstrijden!#REF!</f>
        <v>#REF!</v>
      </c>
      <c r="D1388" s="17" t="str">
        <f>IFERROR(VLOOKUP(Wedstrijden!#REF!,#REF!,2,FALSE),"")</f>
        <v/>
      </c>
      <c r="E1388" s="17" t="str">
        <f>IFERROR(VLOOKUP(Wedstrijden!#REF!,#REF!,5,FALSE),"")</f>
        <v/>
      </c>
      <c r="F1388" s="17" t="e">
        <f>IF(Wedstrijden!#REF!&lt;&gt;"",Wedstrijden!#REF!,"")</f>
        <v>#REF!</v>
      </c>
      <c r="G1388" s="17" t="e">
        <f>IF(Wedstrijden!#REF!="Indoor",1,0)</f>
        <v>#REF!</v>
      </c>
      <c r="H1388" s="17" t="e">
        <f>Wedstrijden!#REF!</f>
        <v>#REF!</v>
      </c>
      <c r="I1388" s="17" t="e">
        <f>IF(Wedstrijden!#REF!="Nee",0,IF(Wedstrijden!#REF!="Ja",1,""))</f>
        <v>#REF!</v>
      </c>
      <c r="J1388" s="17" t="e">
        <f>IF(Wedstrijden!#REF!&lt;&gt;"",Wedstrijden!#REF!,"")</f>
        <v>#REF!</v>
      </c>
      <c r="W1388" s="18"/>
      <c r="AE1388" s="18"/>
      <c r="AN1388" s="18"/>
      <c r="AU1388" s="18"/>
      <c r="BA1388" s="18"/>
      <c r="BE1388" s="18"/>
      <c r="BJ1388" s="17" t="str">
        <f>IF(COUNTA(Wedstrijden!O1209:Y1209)&lt;&gt;0,1,"")</f>
        <v/>
      </c>
      <c r="BK1388" s="17" t="str">
        <f t="shared" si="126"/>
        <v/>
      </c>
      <c r="BL1388" s="17" t="str">
        <f>IF(Wedstrijden!O1209="x","AA","")</f>
        <v/>
      </c>
      <c r="BM1388" s="17" t="str">
        <f>IF(Wedstrijden!P1209="x","A","")</f>
        <v/>
      </c>
      <c r="BN1388" s="17" t="str">
        <f>IF(Wedstrijden!Q1209="x","B1","")</f>
        <v/>
      </c>
      <c r="BO1388" s="17" t="e">
        <f>IF(Wedstrijden!#REF!="x","BB","")</f>
        <v>#REF!</v>
      </c>
      <c r="BP1388" s="17" t="str">
        <f>IF(Wedstrijden!S1209="x","B","")</f>
        <v/>
      </c>
      <c r="BQ1388" s="17" t="str">
        <f>IF(Wedstrijden!T1209="x","L1","")</f>
        <v/>
      </c>
      <c r="BR1388" s="17" t="str">
        <f>IF(Wedstrijden!U1209="x","L2","")</f>
        <v/>
      </c>
      <c r="BS1388" s="17" t="str">
        <f>IF(Wedstrijden!V1209="x","M1","")</f>
        <v/>
      </c>
      <c r="BT1388" s="17" t="str">
        <f>IF(Wedstrijden!W1209="x","M2","")</f>
        <v/>
      </c>
      <c r="BU1388" s="17" t="str">
        <f>IF(Wedstrijden!X1209="x","Z1","")</f>
        <v/>
      </c>
      <c r="BV1388" s="17" t="str">
        <f>IF(Wedstrijden!Y1209="x","Z2","")</f>
        <v/>
      </c>
      <c r="BW1388" s="17" t="str">
        <f>IF(COUNTA(Wedstrijden!F1209:N1209)&lt;&gt;0,1,"")</f>
        <v/>
      </c>
      <c r="BX1388" s="17" t="str">
        <f t="shared" si="127"/>
        <v/>
      </c>
      <c r="BY1388" s="17" t="str">
        <f>IF(Wedstrijden!F1209="x","BB","")</f>
        <v/>
      </c>
      <c r="BZ1388" s="17" t="str">
        <f>IF(Wedstrijden!G1209="x","B","")</f>
        <v/>
      </c>
      <c r="CA1388" s="17" t="str">
        <f>IF(Wedstrijden!H1209="x","L1","")</f>
        <v/>
      </c>
      <c r="CB1388" s="17" t="str">
        <f>IF(Wedstrijden!I1209="x","L2","")</f>
        <v/>
      </c>
      <c r="CC1388" s="17" t="str">
        <f>IF(Wedstrijden!J1209="x","M1","")</f>
        <v/>
      </c>
      <c r="CD1388" s="17" t="str">
        <f>IF(Wedstrijden!K1209="x","M2","")</f>
        <v/>
      </c>
      <c r="CE1388" s="17" t="str">
        <f>IF(Wedstrijden!L1209="x","Z1","")</f>
        <v/>
      </c>
      <c r="CF1388" s="17" t="str">
        <f>IF(Wedstrijden!M1209="x","Z2","")</f>
        <v/>
      </c>
      <c r="CG1388" s="17" t="str">
        <f>IF(Wedstrijden!N1209="x","ZZL","")</f>
        <v/>
      </c>
      <c r="CL1388" s="17" t="str">
        <f>IF(COUNTA(Wedstrijden!AG1209:AN1209)&lt;&gt;0,2,"")</f>
        <v/>
      </c>
      <c r="CM1388" s="17" t="str">
        <f t="shared" si="128"/>
        <v/>
      </c>
      <c r="CN1388" s="17" t="str">
        <f>IF(Wedstrijden!AG1209="x","AA","")</f>
        <v/>
      </c>
      <c r="CO1388" s="17" t="str">
        <f>IF(Wedstrijden!AH1209="x","A","")</f>
        <v/>
      </c>
      <c r="CP1388" s="17" t="str">
        <f>IF(Wedstrijden!AI1209="x","BB","")</f>
        <v/>
      </c>
      <c r="CQ1388" s="17" t="str">
        <f>IF(Wedstrijden!AJ1209="x","B","")</f>
        <v/>
      </c>
      <c r="CR1388" s="17" t="str">
        <f>IF(Wedstrijden!AK1209="x","L","")</f>
        <v/>
      </c>
      <c r="CS1388" s="17" t="str">
        <f>IF(Wedstrijden!AL1209="x","M","")</f>
        <v/>
      </c>
      <c r="CT1388" s="17" t="str">
        <f>IF(Wedstrijden!AM1209="x","Z","")</f>
        <v/>
      </c>
      <c r="CU1388" s="17" t="str">
        <f>IF(Wedstrijden!AN1209="x","ZZ","")</f>
        <v/>
      </c>
      <c r="CV1388" s="17" t="str">
        <f>IF(COUNTA(Wedstrijden!Z1209:AF1209)&lt;&gt;0,2,"")</f>
        <v/>
      </c>
      <c r="CW1388" s="17" t="str">
        <f t="shared" si="129"/>
        <v/>
      </c>
      <c r="CX1388" s="17" t="str">
        <f>IF(Wedstrijden!Z1209="x","BB","")</f>
        <v/>
      </c>
      <c r="CY1388" s="17" t="str">
        <f>IF(Wedstrijden!AA1209="x","B","")</f>
        <v/>
      </c>
      <c r="CZ1388" s="17" t="str">
        <f>IF(Wedstrijden!AB1209="x","L","")</f>
        <v/>
      </c>
      <c r="DA1388" s="17" t="str">
        <f>IF(Wedstrijden!AC1209="x","M","")</f>
        <v/>
      </c>
      <c r="DB1388" s="17" t="str">
        <f>IF(Wedstrijden!AD1209="x","Z","")</f>
        <v/>
      </c>
      <c r="DC1388" s="17" t="str">
        <f>IF(Wedstrijden!AE1209="x","ZZ","")</f>
        <v/>
      </c>
      <c r="DD1388" s="17" t="str">
        <f>IF(Wedstrijden!AF1209="x","1.40","")</f>
        <v/>
      </c>
      <c r="DE1388" s="17" t="str">
        <f>IF(COUNTA(Wedstrijden!AP1209:AR1209)&lt;&gt;0,6,"")</f>
        <v/>
      </c>
      <c r="DF1388" s="17" t="str">
        <f t="shared" si="130"/>
        <v/>
      </c>
      <c r="DG1388" s="17" t="str">
        <f>IF(Wedstrijden!AP1209="x","L","")</f>
        <v/>
      </c>
      <c r="DH1388" s="17" t="str">
        <f>IF(Wedstrijden!AQ1209="x","M","")</f>
        <v/>
      </c>
      <c r="DI1388" s="17" t="str">
        <f>IF(Wedstrijden!AR1209="x","Z","")</f>
        <v/>
      </c>
      <c r="DJ1388" s="17" t="str">
        <f>IF(Wedstrijden!AS1209="x","Z","")</f>
        <v/>
      </c>
      <c r="DK1388" s="17" t="str">
        <f>IF(COUNTA(Wedstrijden!AU1209:AW1209)&lt;&gt;0,6,"")</f>
        <v/>
      </c>
      <c r="DL1388" s="17" t="str">
        <f t="shared" si="131"/>
        <v/>
      </c>
      <c r="DM1388" s="17" t="str">
        <f>IF(Wedstrijden!AU1209="x","L","")</f>
        <v/>
      </c>
      <c r="DN1388" s="17" t="str">
        <f>IF(Wedstrijden!AV1209="x","M","")</f>
        <v/>
      </c>
      <c r="DO1388" s="17" t="str">
        <f>IF(Wedstrijden!AW1209="x","Z","")</f>
        <v/>
      </c>
      <c r="DP1388" s="17" t="str">
        <f>IF(Wedstrijden!AX1209="x","Z","")</f>
        <v/>
      </c>
    </row>
    <row r="1389" spans="1:120" ht="14.4" x14ac:dyDescent="0.3">
      <c r="A1389" s="21">
        <f>Wedstrijden!A1210</f>
        <v>0</v>
      </c>
      <c r="B1389" s="17" t="str">
        <f>IFERROR(VLOOKUP(Wedstrijden!#REF!,#REF!,2,FALSE),"")</f>
        <v/>
      </c>
      <c r="C1389" s="17" t="e">
        <f>Wedstrijden!#REF!</f>
        <v>#REF!</v>
      </c>
      <c r="D1389" s="17" t="str">
        <f>IFERROR(VLOOKUP(Wedstrijden!#REF!,#REF!,2,FALSE),"")</f>
        <v/>
      </c>
      <c r="E1389" s="17" t="str">
        <f>IFERROR(VLOOKUP(Wedstrijden!#REF!,#REF!,5,FALSE),"")</f>
        <v/>
      </c>
      <c r="F1389" s="17" t="e">
        <f>IF(Wedstrijden!#REF!&lt;&gt;"",Wedstrijden!#REF!,"")</f>
        <v>#REF!</v>
      </c>
      <c r="G1389" s="17" t="e">
        <f>IF(Wedstrijden!#REF!="Indoor",1,0)</f>
        <v>#REF!</v>
      </c>
      <c r="H1389" s="17" t="e">
        <f>Wedstrijden!#REF!</f>
        <v>#REF!</v>
      </c>
      <c r="I1389" s="17" t="e">
        <f>IF(Wedstrijden!#REF!="Nee",0,IF(Wedstrijden!#REF!="Ja",1,""))</f>
        <v>#REF!</v>
      </c>
      <c r="J1389" s="17" t="e">
        <f>IF(Wedstrijden!#REF!&lt;&gt;"",Wedstrijden!#REF!,"")</f>
        <v>#REF!</v>
      </c>
      <c r="W1389" s="18"/>
      <c r="AE1389" s="18"/>
      <c r="AN1389" s="18"/>
      <c r="AU1389" s="18"/>
      <c r="BA1389" s="18"/>
      <c r="BE1389" s="18"/>
      <c r="BJ1389" s="17" t="str">
        <f>IF(COUNTA(Wedstrijden!O1210:Y1210)&lt;&gt;0,1,"")</f>
        <v/>
      </c>
      <c r="BK1389" s="17" t="str">
        <f t="shared" si="126"/>
        <v/>
      </c>
      <c r="BL1389" s="17" t="str">
        <f>IF(Wedstrijden!O1210="x","AA","")</f>
        <v/>
      </c>
      <c r="BM1389" s="17" t="str">
        <f>IF(Wedstrijden!P1210="x","A","")</f>
        <v/>
      </c>
      <c r="BN1389" s="17" t="str">
        <f>IF(Wedstrijden!Q1210="x","B1","")</f>
        <v/>
      </c>
      <c r="BO1389" s="17" t="e">
        <f>IF(Wedstrijden!#REF!="x","BB","")</f>
        <v>#REF!</v>
      </c>
      <c r="BP1389" s="17" t="str">
        <f>IF(Wedstrijden!S1210="x","B","")</f>
        <v/>
      </c>
      <c r="BQ1389" s="17" t="str">
        <f>IF(Wedstrijden!T1210="x","L1","")</f>
        <v/>
      </c>
      <c r="BR1389" s="17" t="str">
        <f>IF(Wedstrijden!U1210="x","L2","")</f>
        <v/>
      </c>
      <c r="BS1389" s="17" t="str">
        <f>IF(Wedstrijden!V1210="x","M1","")</f>
        <v/>
      </c>
      <c r="BT1389" s="17" t="str">
        <f>IF(Wedstrijden!W1210="x","M2","")</f>
        <v/>
      </c>
      <c r="BU1389" s="17" t="str">
        <f>IF(Wedstrijden!X1210="x","Z1","")</f>
        <v/>
      </c>
      <c r="BV1389" s="17" t="str">
        <f>IF(Wedstrijden!Y1210="x","Z2","")</f>
        <v/>
      </c>
      <c r="BW1389" s="17" t="str">
        <f>IF(COUNTA(Wedstrijden!F1210:N1210)&lt;&gt;0,1,"")</f>
        <v/>
      </c>
      <c r="BX1389" s="17" t="str">
        <f t="shared" si="127"/>
        <v/>
      </c>
      <c r="BY1389" s="17" t="str">
        <f>IF(Wedstrijden!F1210="x","BB","")</f>
        <v/>
      </c>
      <c r="BZ1389" s="17" t="str">
        <f>IF(Wedstrijden!G1210="x","B","")</f>
        <v/>
      </c>
      <c r="CA1389" s="17" t="str">
        <f>IF(Wedstrijden!H1210="x","L1","")</f>
        <v/>
      </c>
      <c r="CB1389" s="17" t="str">
        <f>IF(Wedstrijden!I1210="x","L2","")</f>
        <v/>
      </c>
      <c r="CC1389" s="17" t="str">
        <f>IF(Wedstrijden!J1210="x","M1","")</f>
        <v/>
      </c>
      <c r="CD1389" s="17" t="str">
        <f>IF(Wedstrijden!K1210="x","M2","")</f>
        <v/>
      </c>
      <c r="CE1389" s="17" t="str">
        <f>IF(Wedstrijden!L1210="x","Z1","")</f>
        <v/>
      </c>
      <c r="CF1389" s="17" t="str">
        <f>IF(Wedstrijden!M1210="x","Z2","")</f>
        <v/>
      </c>
      <c r="CG1389" s="17" t="str">
        <f>IF(Wedstrijden!N1210="x","ZZL","")</f>
        <v/>
      </c>
      <c r="CL1389" s="17" t="str">
        <f>IF(COUNTA(Wedstrijden!AG1210:AN1210)&lt;&gt;0,2,"")</f>
        <v/>
      </c>
      <c r="CM1389" s="17" t="str">
        <f t="shared" si="128"/>
        <v/>
      </c>
      <c r="CN1389" s="17" t="str">
        <f>IF(Wedstrijden!AG1210="x","AA","")</f>
        <v/>
      </c>
      <c r="CO1389" s="17" t="str">
        <f>IF(Wedstrijden!AH1210="x","A","")</f>
        <v/>
      </c>
      <c r="CP1389" s="17" t="str">
        <f>IF(Wedstrijden!AI1210="x","BB","")</f>
        <v/>
      </c>
      <c r="CQ1389" s="17" t="str">
        <f>IF(Wedstrijden!AJ1210="x","B","")</f>
        <v/>
      </c>
      <c r="CR1389" s="17" t="str">
        <f>IF(Wedstrijden!AK1210="x","L","")</f>
        <v/>
      </c>
      <c r="CS1389" s="17" t="str">
        <f>IF(Wedstrijden!AL1210="x","M","")</f>
        <v/>
      </c>
      <c r="CT1389" s="17" t="str">
        <f>IF(Wedstrijden!AM1210="x","Z","")</f>
        <v/>
      </c>
      <c r="CU1389" s="17" t="str">
        <f>IF(Wedstrijden!AN1210="x","ZZ","")</f>
        <v/>
      </c>
      <c r="CV1389" s="17" t="str">
        <f>IF(COUNTA(Wedstrijden!Z1210:AF1210)&lt;&gt;0,2,"")</f>
        <v/>
      </c>
      <c r="CW1389" s="17" t="str">
        <f t="shared" si="129"/>
        <v/>
      </c>
      <c r="CX1389" s="17" t="str">
        <f>IF(Wedstrijden!Z1210="x","BB","")</f>
        <v/>
      </c>
      <c r="CY1389" s="17" t="str">
        <f>IF(Wedstrijden!AA1210="x","B","")</f>
        <v/>
      </c>
      <c r="CZ1389" s="17" t="str">
        <f>IF(Wedstrijden!AB1210="x","L","")</f>
        <v/>
      </c>
      <c r="DA1389" s="17" t="str">
        <f>IF(Wedstrijden!AC1210="x","M","")</f>
        <v/>
      </c>
      <c r="DB1389" s="17" t="str">
        <f>IF(Wedstrijden!AD1210="x","Z","")</f>
        <v/>
      </c>
      <c r="DC1389" s="17" t="str">
        <f>IF(Wedstrijden!AE1210="x","ZZ","")</f>
        <v/>
      </c>
      <c r="DD1389" s="17" t="str">
        <f>IF(Wedstrijden!AF1210="x","1.40","")</f>
        <v/>
      </c>
      <c r="DE1389" s="17" t="str">
        <f>IF(COUNTA(Wedstrijden!AP1210:AR1210)&lt;&gt;0,6,"")</f>
        <v/>
      </c>
      <c r="DF1389" s="17" t="str">
        <f t="shared" si="130"/>
        <v/>
      </c>
      <c r="DG1389" s="17" t="str">
        <f>IF(Wedstrijden!AP1210="x","L","")</f>
        <v/>
      </c>
      <c r="DH1389" s="17" t="str">
        <f>IF(Wedstrijden!AQ1210="x","M","")</f>
        <v/>
      </c>
      <c r="DI1389" s="17" t="str">
        <f>IF(Wedstrijden!AR1210="x","Z","")</f>
        <v/>
      </c>
      <c r="DJ1389" s="17" t="str">
        <f>IF(Wedstrijden!AS1210="x","Z","")</f>
        <v/>
      </c>
      <c r="DK1389" s="17" t="str">
        <f>IF(COUNTA(Wedstrijden!AU1210:AW1210)&lt;&gt;0,6,"")</f>
        <v/>
      </c>
      <c r="DL1389" s="17" t="str">
        <f t="shared" si="131"/>
        <v/>
      </c>
      <c r="DM1389" s="17" t="str">
        <f>IF(Wedstrijden!AU1210="x","L","")</f>
        <v/>
      </c>
      <c r="DN1389" s="17" t="str">
        <f>IF(Wedstrijden!AV1210="x","M","")</f>
        <v/>
      </c>
      <c r="DO1389" s="17" t="str">
        <f>IF(Wedstrijden!AW1210="x","Z","")</f>
        <v/>
      </c>
      <c r="DP1389" s="17" t="str">
        <f>IF(Wedstrijden!AX1210="x","Z","")</f>
        <v/>
      </c>
    </row>
    <row r="1390" spans="1:120" ht="14.4" x14ac:dyDescent="0.3">
      <c r="A1390" s="21">
        <f>Wedstrijden!A1211</f>
        <v>0</v>
      </c>
      <c r="B1390" s="17" t="str">
        <f>IFERROR(VLOOKUP(Wedstrijden!#REF!,#REF!,2,FALSE),"")</f>
        <v/>
      </c>
      <c r="C1390" s="17" t="e">
        <f>Wedstrijden!#REF!</f>
        <v>#REF!</v>
      </c>
      <c r="D1390" s="17" t="str">
        <f>IFERROR(VLOOKUP(Wedstrijden!#REF!,#REF!,2,FALSE),"")</f>
        <v/>
      </c>
      <c r="E1390" s="17" t="str">
        <f>IFERROR(VLOOKUP(Wedstrijden!#REF!,#REF!,5,FALSE),"")</f>
        <v/>
      </c>
      <c r="F1390" s="17" t="e">
        <f>IF(Wedstrijden!#REF!&lt;&gt;"",Wedstrijden!#REF!,"")</f>
        <v>#REF!</v>
      </c>
      <c r="G1390" s="17" t="e">
        <f>IF(Wedstrijden!#REF!="Indoor",1,0)</f>
        <v>#REF!</v>
      </c>
      <c r="H1390" s="17" t="e">
        <f>Wedstrijden!#REF!</f>
        <v>#REF!</v>
      </c>
      <c r="I1390" s="17" t="e">
        <f>IF(Wedstrijden!#REF!="Nee",0,IF(Wedstrijden!#REF!="Ja",1,""))</f>
        <v>#REF!</v>
      </c>
      <c r="J1390" s="17" t="e">
        <f>IF(Wedstrijden!#REF!&lt;&gt;"",Wedstrijden!#REF!,"")</f>
        <v>#REF!</v>
      </c>
      <c r="W1390" s="18"/>
      <c r="AE1390" s="18"/>
      <c r="AN1390" s="18"/>
      <c r="AU1390" s="18"/>
      <c r="BA1390" s="18"/>
      <c r="BE1390" s="18"/>
      <c r="BJ1390" s="17" t="str">
        <f>IF(COUNTA(Wedstrijden!O1211:Y1211)&lt;&gt;0,1,"")</f>
        <v/>
      </c>
      <c r="BK1390" s="17" t="str">
        <f t="shared" si="126"/>
        <v/>
      </c>
      <c r="BL1390" s="17" t="str">
        <f>IF(Wedstrijden!O1211="x","AA","")</f>
        <v/>
      </c>
      <c r="BM1390" s="17" t="str">
        <f>IF(Wedstrijden!P1211="x","A","")</f>
        <v/>
      </c>
      <c r="BN1390" s="17" t="str">
        <f>IF(Wedstrijden!Q1211="x","B1","")</f>
        <v/>
      </c>
      <c r="BO1390" s="17" t="e">
        <f>IF(Wedstrijden!#REF!="x","BB","")</f>
        <v>#REF!</v>
      </c>
      <c r="BP1390" s="17" t="str">
        <f>IF(Wedstrijden!S1211="x","B","")</f>
        <v/>
      </c>
      <c r="BQ1390" s="17" t="str">
        <f>IF(Wedstrijden!T1211="x","L1","")</f>
        <v/>
      </c>
      <c r="BR1390" s="17" t="str">
        <f>IF(Wedstrijden!U1211="x","L2","")</f>
        <v/>
      </c>
      <c r="BS1390" s="17" t="str">
        <f>IF(Wedstrijden!V1211="x","M1","")</f>
        <v/>
      </c>
      <c r="BT1390" s="17" t="str">
        <f>IF(Wedstrijden!W1211="x","M2","")</f>
        <v/>
      </c>
      <c r="BU1390" s="17" t="str">
        <f>IF(Wedstrijden!X1211="x","Z1","")</f>
        <v/>
      </c>
      <c r="BV1390" s="17" t="str">
        <f>IF(Wedstrijden!Y1211="x","Z2","")</f>
        <v/>
      </c>
      <c r="BW1390" s="17" t="str">
        <f>IF(COUNTA(Wedstrijden!F1211:N1211)&lt;&gt;0,1,"")</f>
        <v/>
      </c>
      <c r="BX1390" s="17" t="str">
        <f t="shared" si="127"/>
        <v/>
      </c>
      <c r="BY1390" s="17" t="str">
        <f>IF(Wedstrijden!F1211="x","BB","")</f>
        <v/>
      </c>
      <c r="BZ1390" s="17" t="str">
        <f>IF(Wedstrijden!G1211="x","B","")</f>
        <v/>
      </c>
      <c r="CA1390" s="17" t="str">
        <f>IF(Wedstrijden!H1211="x","L1","")</f>
        <v/>
      </c>
      <c r="CB1390" s="17" t="str">
        <f>IF(Wedstrijden!I1211="x","L2","")</f>
        <v/>
      </c>
      <c r="CC1390" s="17" t="str">
        <f>IF(Wedstrijden!J1211="x","M1","")</f>
        <v/>
      </c>
      <c r="CD1390" s="17" t="str">
        <f>IF(Wedstrijden!K1211="x","M2","")</f>
        <v/>
      </c>
      <c r="CE1390" s="17" t="str">
        <f>IF(Wedstrijden!L1211="x","Z1","")</f>
        <v/>
      </c>
      <c r="CF1390" s="17" t="str">
        <f>IF(Wedstrijden!M1211="x","Z2","")</f>
        <v/>
      </c>
      <c r="CG1390" s="17" t="str">
        <f>IF(Wedstrijden!N1211="x","ZZL","")</f>
        <v/>
      </c>
      <c r="CL1390" s="17" t="str">
        <f>IF(COUNTA(Wedstrijden!AG1211:AN1211)&lt;&gt;0,2,"")</f>
        <v/>
      </c>
      <c r="CM1390" s="17" t="str">
        <f t="shared" si="128"/>
        <v/>
      </c>
      <c r="CN1390" s="17" t="str">
        <f>IF(Wedstrijden!AG1211="x","AA","")</f>
        <v/>
      </c>
      <c r="CO1390" s="17" t="str">
        <f>IF(Wedstrijden!AH1211="x","A","")</f>
        <v/>
      </c>
      <c r="CP1390" s="17" t="str">
        <f>IF(Wedstrijden!AI1211="x","BB","")</f>
        <v/>
      </c>
      <c r="CQ1390" s="17" t="str">
        <f>IF(Wedstrijden!AJ1211="x","B","")</f>
        <v/>
      </c>
      <c r="CR1390" s="17" t="str">
        <f>IF(Wedstrijden!AK1211="x","L","")</f>
        <v/>
      </c>
      <c r="CS1390" s="17" t="str">
        <f>IF(Wedstrijden!AL1211="x","M","")</f>
        <v/>
      </c>
      <c r="CT1390" s="17" t="str">
        <f>IF(Wedstrijden!AM1211="x","Z","")</f>
        <v/>
      </c>
      <c r="CU1390" s="17" t="str">
        <f>IF(Wedstrijden!AN1211="x","ZZ","")</f>
        <v/>
      </c>
      <c r="CV1390" s="17" t="str">
        <f>IF(COUNTA(Wedstrijden!Z1211:AF1211)&lt;&gt;0,2,"")</f>
        <v/>
      </c>
      <c r="CW1390" s="17" t="str">
        <f t="shared" si="129"/>
        <v/>
      </c>
      <c r="CX1390" s="17" t="str">
        <f>IF(Wedstrijden!Z1211="x","BB","")</f>
        <v/>
      </c>
      <c r="CY1390" s="17" t="str">
        <f>IF(Wedstrijden!AA1211="x","B","")</f>
        <v/>
      </c>
      <c r="CZ1390" s="17" t="str">
        <f>IF(Wedstrijden!AB1211="x","L","")</f>
        <v/>
      </c>
      <c r="DA1390" s="17" t="str">
        <f>IF(Wedstrijden!AC1211="x","M","")</f>
        <v/>
      </c>
      <c r="DB1390" s="17" t="str">
        <f>IF(Wedstrijden!AD1211="x","Z","")</f>
        <v/>
      </c>
      <c r="DC1390" s="17" t="str">
        <f>IF(Wedstrijden!AE1211="x","ZZ","")</f>
        <v/>
      </c>
      <c r="DD1390" s="17" t="str">
        <f>IF(Wedstrijden!AF1211="x","1.40","")</f>
        <v/>
      </c>
      <c r="DE1390" s="17" t="str">
        <f>IF(COUNTA(Wedstrijden!AP1211:AR1211)&lt;&gt;0,6,"")</f>
        <v/>
      </c>
      <c r="DF1390" s="17" t="str">
        <f t="shared" si="130"/>
        <v/>
      </c>
      <c r="DG1390" s="17" t="str">
        <f>IF(Wedstrijden!AP1211="x","L","")</f>
        <v/>
      </c>
      <c r="DH1390" s="17" t="str">
        <f>IF(Wedstrijden!AQ1211="x","M","")</f>
        <v/>
      </c>
      <c r="DI1390" s="17" t="str">
        <f>IF(Wedstrijden!AR1211="x","Z","")</f>
        <v/>
      </c>
      <c r="DJ1390" s="17" t="str">
        <f>IF(Wedstrijden!AS1211="x","Z","")</f>
        <v/>
      </c>
      <c r="DK1390" s="17" t="str">
        <f>IF(COUNTA(Wedstrijden!AU1211:AW1211)&lt;&gt;0,6,"")</f>
        <v/>
      </c>
      <c r="DL1390" s="17" t="str">
        <f t="shared" si="131"/>
        <v/>
      </c>
      <c r="DM1390" s="17" t="str">
        <f>IF(Wedstrijden!AU1211="x","L","")</f>
        <v/>
      </c>
      <c r="DN1390" s="17" t="str">
        <f>IF(Wedstrijden!AV1211="x","M","")</f>
        <v/>
      </c>
      <c r="DO1390" s="17" t="str">
        <f>IF(Wedstrijden!AW1211="x","Z","")</f>
        <v/>
      </c>
      <c r="DP1390" s="17" t="str">
        <f>IF(Wedstrijden!AX1211="x","Z","")</f>
        <v/>
      </c>
    </row>
    <row r="1391" spans="1:120" ht="14.4" x14ac:dyDescent="0.3">
      <c r="A1391" s="21">
        <f>Wedstrijden!A1212</f>
        <v>0</v>
      </c>
      <c r="B1391" s="17" t="str">
        <f>IFERROR(VLOOKUP(Wedstrijden!#REF!,#REF!,2,FALSE),"")</f>
        <v/>
      </c>
      <c r="C1391" s="17" t="e">
        <f>Wedstrijden!#REF!</f>
        <v>#REF!</v>
      </c>
      <c r="D1391" s="17" t="str">
        <f>IFERROR(VLOOKUP(Wedstrijden!#REF!,#REF!,2,FALSE),"")</f>
        <v/>
      </c>
      <c r="E1391" s="17" t="str">
        <f>IFERROR(VLOOKUP(Wedstrijden!#REF!,#REF!,5,FALSE),"")</f>
        <v/>
      </c>
      <c r="F1391" s="17" t="e">
        <f>IF(Wedstrijden!#REF!&lt;&gt;"",Wedstrijden!#REF!,"")</f>
        <v>#REF!</v>
      </c>
      <c r="G1391" s="17" t="e">
        <f>IF(Wedstrijden!#REF!="Indoor",1,0)</f>
        <v>#REF!</v>
      </c>
      <c r="H1391" s="17" t="e">
        <f>Wedstrijden!#REF!</f>
        <v>#REF!</v>
      </c>
      <c r="I1391" s="17" t="e">
        <f>IF(Wedstrijden!#REF!="Nee",0,IF(Wedstrijden!#REF!="Ja",1,""))</f>
        <v>#REF!</v>
      </c>
      <c r="J1391" s="17" t="e">
        <f>IF(Wedstrijden!#REF!&lt;&gt;"",Wedstrijden!#REF!,"")</f>
        <v>#REF!</v>
      </c>
      <c r="W1391" s="18"/>
      <c r="AE1391" s="18"/>
      <c r="AN1391" s="18"/>
      <c r="AU1391" s="18"/>
      <c r="BA1391" s="18"/>
      <c r="BE1391" s="18"/>
      <c r="BJ1391" s="17" t="str">
        <f>IF(COUNTA(Wedstrijden!O1212:Y1212)&lt;&gt;0,1,"")</f>
        <v/>
      </c>
      <c r="BK1391" s="17" t="str">
        <f t="shared" si="126"/>
        <v/>
      </c>
      <c r="BL1391" s="17" t="str">
        <f>IF(Wedstrijden!O1212="x","AA","")</f>
        <v/>
      </c>
      <c r="BM1391" s="17" t="str">
        <f>IF(Wedstrijden!P1212="x","A","")</f>
        <v/>
      </c>
      <c r="BN1391" s="17" t="str">
        <f>IF(Wedstrijden!Q1212="x","B1","")</f>
        <v/>
      </c>
      <c r="BO1391" s="17" t="e">
        <f>IF(Wedstrijden!#REF!="x","BB","")</f>
        <v>#REF!</v>
      </c>
      <c r="BP1391" s="17" t="str">
        <f>IF(Wedstrijden!S1212="x","B","")</f>
        <v/>
      </c>
      <c r="BQ1391" s="17" t="str">
        <f>IF(Wedstrijden!T1212="x","L1","")</f>
        <v/>
      </c>
      <c r="BR1391" s="17" t="str">
        <f>IF(Wedstrijden!U1212="x","L2","")</f>
        <v/>
      </c>
      <c r="BS1391" s="17" t="str">
        <f>IF(Wedstrijden!V1212="x","M1","")</f>
        <v/>
      </c>
      <c r="BT1391" s="17" t="str">
        <f>IF(Wedstrijden!W1212="x","M2","")</f>
        <v/>
      </c>
      <c r="BU1391" s="17" t="str">
        <f>IF(Wedstrijden!X1212="x","Z1","")</f>
        <v/>
      </c>
      <c r="BV1391" s="17" t="str">
        <f>IF(Wedstrijden!Y1212="x","Z2","")</f>
        <v/>
      </c>
      <c r="BW1391" s="17" t="str">
        <f>IF(COUNTA(Wedstrijden!F1212:N1212)&lt;&gt;0,1,"")</f>
        <v/>
      </c>
      <c r="BX1391" s="17" t="str">
        <f t="shared" si="127"/>
        <v/>
      </c>
      <c r="BY1391" s="17" t="str">
        <f>IF(Wedstrijden!F1212="x","BB","")</f>
        <v/>
      </c>
      <c r="BZ1391" s="17" t="str">
        <f>IF(Wedstrijden!G1212="x","B","")</f>
        <v/>
      </c>
      <c r="CA1391" s="17" t="str">
        <f>IF(Wedstrijden!H1212="x","L1","")</f>
        <v/>
      </c>
      <c r="CB1391" s="17" t="str">
        <f>IF(Wedstrijden!I1212="x","L2","")</f>
        <v/>
      </c>
      <c r="CC1391" s="17" t="str">
        <f>IF(Wedstrijden!J1212="x","M1","")</f>
        <v/>
      </c>
      <c r="CD1391" s="17" t="str">
        <f>IF(Wedstrijden!K1212="x","M2","")</f>
        <v/>
      </c>
      <c r="CE1391" s="17" t="str">
        <f>IF(Wedstrijden!L1212="x","Z1","")</f>
        <v/>
      </c>
      <c r="CF1391" s="17" t="str">
        <f>IF(Wedstrijden!M1212="x","Z2","")</f>
        <v/>
      </c>
      <c r="CG1391" s="17" t="str">
        <f>IF(Wedstrijden!N1212="x","ZZL","")</f>
        <v/>
      </c>
      <c r="CL1391" s="17" t="str">
        <f>IF(COUNTA(Wedstrijden!AG1212:AN1212)&lt;&gt;0,2,"")</f>
        <v/>
      </c>
      <c r="CM1391" s="17" t="str">
        <f t="shared" si="128"/>
        <v/>
      </c>
      <c r="CN1391" s="17" t="str">
        <f>IF(Wedstrijden!AG1212="x","AA","")</f>
        <v/>
      </c>
      <c r="CO1391" s="17" t="str">
        <f>IF(Wedstrijden!AH1212="x","A","")</f>
        <v/>
      </c>
      <c r="CP1391" s="17" t="str">
        <f>IF(Wedstrijden!AI1212="x","BB","")</f>
        <v/>
      </c>
      <c r="CQ1391" s="17" t="str">
        <f>IF(Wedstrijden!AJ1212="x","B","")</f>
        <v/>
      </c>
      <c r="CR1391" s="17" t="str">
        <f>IF(Wedstrijden!AK1212="x","L","")</f>
        <v/>
      </c>
      <c r="CS1391" s="17" t="str">
        <f>IF(Wedstrijden!AL1212="x","M","")</f>
        <v/>
      </c>
      <c r="CT1391" s="17" t="str">
        <f>IF(Wedstrijden!AM1212="x","Z","")</f>
        <v/>
      </c>
      <c r="CU1391" s="17" t="str">
        <f>IF(Wedstrijden!AN1212="x","ZZ","")</f>
        <v/>
      </c>
      <c r="CV1391" s="17" t="str">
        <f>IF(COUNTA(Wedstrijden!Z1212:AF1212)&lt;&gt;0,2,"")</f>
        <v/>
      </c>
      <c r="CW1391" s="17" t="str">
        <f t="shared" si="129"/>
        <v/>
      </c>
      <c r="CX1391" s="17" t="str">
        <f>IF(Wedstrijden!Z1212="x","BB","")</f>
        <v/>
      </c>
      <c r="CY1391" s="17" t="str">
        <f>IF(Wedstrijden!AA1212="x","B","")</f>
        <v/>
      </c>
      <c r="CZ1391" s="17" t="str">
        <f>IF(Wedstrijden!AB1212="x","L","")</f>
        <v/>
      </c>
      <c r="DA1391" s="17" t="str">
        <f>IF(Wedstrijden!AC1212="x","M","")</f>
        <v/>
      </c>
      <c r="DB1391" s="17" t="str">
        <f>IF(Wedstrijden!AD1212="x","Z","")</f>
        <v/>
      </c>
      <c r="DC1391" s="17" t="str">
        <f>IF(Wedstrijden!AE1212="x","ZZ","")</f>
        <v/>
      </c>
      <c r="DD1391" s="17" t="str">
        <f>IF(Wedstrijden!AF1212="x","1.40","")</f>
        <v/>
      </c>
      <c r="DE1391" s="17" t="str">
        <f>IF(COUNTA(Wedstrijden!AP1212:AR1212)&lt;&gt;0,6,"")</f>
        <v/>
      </c>
      <c r="DF1391" s="17" t="str">
        <f t="shared" si="130"/>
        <v/>
      </c>
      <c r="DG1391" s="17" t="str">
        <f>IF(Wedstrijden!AP1212="x","L","")</f>
        <v/>
      </c>
      <c r="DH1391" s="17" t="str">
        <f>IF(Wedstrijden!AQ1212="x","M","")</f>
        <v/>
      </c>
      <c r="DI1391" s="17" t="str">
        <f>IF(Wedstrijden!AR1212="x","Z","")</f>
        <v/>
      </c>
      <c r="DJ1391" s="17" t="str">
        <f>IF(Wedstrijden!AS1212="x","Z","")</f>
        <v/>
      </c>
      <c r="DK1391" s="17" t="str">
        <f>IF(COUNTA(Wedstrijden!AU1212:AW1212)&lt;&gt;0,6,"")</f>
        <v/>
      </c>
      <c r="DL1391" s="17" t="str">
        <f t="shared" si="131"/>
        <v/>
      </c>
      <c r="DM1391" s="17" t="str">
        <f>IF(Wedstrijden!AU1212="x","L","")</f>
        <v/>
      </c>
      <c r="DN1391" s="17" t="str">
        <f>IF(Wedstrijden!AV1212="x","M","")</f>
        <v/>
      </c>
      <c r="DO1391" s="17" t="str">
        <f>IF(Wedstrijden!AW1212="x","Z","")</f>
        <v/>
      </c>
      <c r="DP1391" s="17" t="str">
        <f>IF(Wedstrijden!AX1212="x","Z","")</f>
        <v/>
      </c>
    </row>
    <row r="1392" spans="1:120" ht="14.4" x14ac:dyDescent="0.3">
      <c r="A1392" s="21">
        <f>Wedstrijden!A1213</f>
        <v>0</v>
      </c>
      <c r="B1392" s="17" t="str">
        <f>IFERROR(VLOOKUP(Wedstrijden!#REF!,#REF!,2,FALSE),"")</f>
        <v/>
      </c>
      <c r="C1392" s="17" t="e">
        <f>Wedstrijden!#REF!</f>
        <v>#REF!</v>
      </c>
      <c r="D1392" s="17" t="str">
        <f>IFERROR(VLOOKUP(Wedstrijden!#REF!,#REF!,2,FALSE),"")</f>
        <v/>
      </c>
      <c r="E1392" s="17" t="str">
        <f>IFERROR(VLOOKUP(Wedstrijden!#REF!,#REF!,5,FALSE),"")</f>
        <v/>
      </c>
      <c r="F1392" s="17" t="e">
        <f>IF(Wedstrijden!#REF!&lt;&gt;"",Wedstrijden!#REF!,"")</f>
        <v>#REF!</v>
      </c>
      <c r="G1392" s="17" t="e">
        <f>IF(Wedstrijden!#REF!="Indoor",1,0)</f>
        <v>#REF!</v>
      </c>
      <c r="H1392" s="17" t="e">
        <f>Wedstrijden!#REF!</f>
        <v>#REF!</v>
      </c>
      <c r="I1392" s="17" t="e">
        <f>IF(Wedstrijden!#REF!="Nee",0,IF(Wedstrijden!#REF!="Ja",1,""))</f>
        <v>#REF!</v>
      </c>
      <c r="J1392" s="17" t="e">
        <f>IF(Wedstrijden!#REF!&lt;&gt;"",Wedstrijden!#REF!,"")</f>
        <v>#REF!</v>
      </c>
      <c r="W1392" s="18"/>
      <c r="AE1392" s="18"/>
      <c r="AN1392" s="18"/>
      <c r="AU1392" s="18"/>
      <c r="BA1392" s="18"/>
      <c r="BE1392" s="18"/>
      <c r="BJ1392" s="17" t="str">
        <f>IF(COUNTA(Wedstrijden!O1213:Y1213)&lt;&gt;0,1,"")</f>
        <v/>
      </c>
      <c r="BK1392" s="17" t="str">
        <f t="shared" si="126"/>
        <v/>
      </c>
      <c r="BL1392" s="17" t="str">
        <f>IF(Wedstrijden!O1213="x","AA","")</f>
        <v/>
      </c>
      <c r="BM1392" s="17" t="str">
        <f>IF(Wedstrijden!P1213="x","A","")</f>
        <v/>
      </c>
      <c r="BN1392" s="17" t="str">
        <f>IF(Wedstrijden!Q1213="x","B1","")</f>
        <v/>
      </c>
      <c r="BO1392" s="17" t="e">
        <f>IF(Wedstrijden!#REF!="x","BB","")</f>
        <v>#REF!</v>
      </c>
      <c r="BP1392" s="17" t="str">
        <f>IF(Wedstrijden!S1213="x","B","")</f>
        <v/>
      </c>
      <c r="BQ1392" s="17" t="str">
        <f>IF(Wedstrijden!T1213="x","L1","")</f>
        <v/>
      </c>
      <c r="BR1392" s="17" t="str">
        <f>IF(Wedstrijden!U1213="x","L2","")</f>
        <v/>
      </c>
      <c r="BS1392" s="17" t="str">
        <f>IF(Wedstrijden!V1213="x","M1","")</f>
        <v/>
      </c>
      <c r="BT1392" s="17" t="str">
        <f>IF(Wedstrijden!W1213="x","M2","")</f>
        <v/>
      </c>
      <c r="BU1392" s="17" t="str">
        <f>IF(Wedstrijden!X1213="x","Z1","")</f>
        <v/>
      </c>
      <c r="BV1392" s="17" t="str">
        <f>IF(Wedstrijden!Y1213="x","Z2","")</f>
        <v/>
      </c>
      <c r="BW1392" s="17" t="str">
        <f>IF(COUNTA(Wedstrijden!F1213:N1213)&lt;&gt;0,1,"")</f>
        <v/>
      </c>
      <c r="BX1392" s="17" t="str">
        <f t="shared" si="127"/>
        <v/>
      </c>
      <c r="BY1392" s="17" t="str">
        <f>IF(Wedstrijden!F1213="x","BB","")</f>
        <v/>
      </c>
      <c r="BZ1392" s="17" t="str">
        <f>IF(Wedstrijden!G1213="x","B","")</f>
        <v/>
      </c>
      <c r="CA1392" s="17" t="str">
        <f>IF(Wedstrijden!H1213="x","L1","")</f>
        <v/>
      </c>
      <c r="CB1392" s="17" t="str">
        <f>IF(Wedstrijden!I1213="x","L2","")</f>
        <v/>
      </c>
      <c r="CC1392" s="17" t="str">
        <f>IF(Wedstrijden!J1213="x","M1","")</f>
        <v/>
      </c>
      <c r="CD1392" s="17" t="str">
        <f>IF(Wedstrijden!K1213="x","M2","")</f>
        <v/>
      </c>
      <c r="CE1392" s="17" t="str">
        <f>IF(Wedstrijden!L1213="x","Z1","")</f>
        <v/>
      </c>
      <c r="CF1392" s="17" t="str">
        <f>IF(Wedstrijden!M1213="x","Z2","")</f>
        <v/>
      </c>
      <c r="CG1392" s="17" t="str">
        <f>IF(Wedstrijden!N1213="x","ZZL","")</f>
        <v/>
      </c>
      <c r="CL1392" s="17" t="str">
        <f>IF(COUNTA(Wedstrijden!AG1213:AN1213)&lt;&gt;0,2,"")</f>
        <v/>
      </c>
      <c r="CM1392" s="17" t="str">
        <f t="shared" si="128"/>
        <v/>
      </c>
      <c r="CN1392" s="17" t="str">
        <f>IF(Wedstrijden!AG1213="x","AA","")</f>
        <v/>
      </c>
      <c r="CO1392" s="17" t="str">
        <f>IF(Wedstrijden!AH1213="x","A","")</f>
        <v/>
      </c>
      <c r="CP1392" s="17" t="str">
        <f>IF(Wedstrijden!AI1213="x","BB","")</f>
        <v/>
      </c>
      <c r="CQ1392" s="17" t="str">
        <f>IF(Wedstrijden!AJ1213="x","B","")</f>
        <v/>
      </c>
      <c r="CR1392" s="17" t="str">
        <f>IF(Wedstrijden!AK1213="x","L","")</f>
        <v/>
      </c>
      <c r="CS1392" s="17" t="str">
        <f>IF(Wedstrijden!AL1213="x","M","")</f>
        <v/>
      </c>
      <c r="CT1392" s="17" t="str">
        <f>IF(Wedstrijden!AM1213="x","Z","")</f>
        <v/>
      </c>
      <c r="CU1392" s="17" t="str">
        <f>IF(Wedstrijden!AN1213="x","ZZ","")</f>
        <v/>
      </c>
      <c r="CV1392" s="17" t="str">
        <f>IF(COUNTA(Wedstrijden!Z1213:AF1213)&lt;&gt;0,2,"")</f>
        <v/>
      </c>
      <c r="CW1392" s="17" t="str">
        <f t="shared" si="129"/>
        <v/>
      </c>
      <c r="CX1392" s="17" t="str">
        <f>IF(Wedstrijden!Z1213="x","BB","")</f>
        <v/>
      </c>
      <c r="CY1392" s="17" t="str">
        <f>IF(Wedstrijden!AA1213="x","B","")</f>
        <v/>
      </c>
      <c r="CZ1392" s="17" t="str">
        <f>IF(Wedstrijden!AB1213="x","L","")</f>
        <v/>
      </c>
      <c r="DA1392" s="17" t="str">
        <f>IF(Wedstrijden!AC1213="x","M","")</f>
        <v/>
      </c>
      <c r="DB1392" s="17" t="str">
        <f>IF(Wedstrijden!AD1213="x","Z","")</f>
        <v/>
      </c>
      <c r="DC1392" s="17" t="str">
        <f>IF(Wedstrijden!AE1213="x","ZZ","")</f>
        <v/>
      </c>
      <c r="DD1392" s="17" t="str">
        <f>IF(Wedstrijden!AF1213="x","1.40","")</f>
        <v/>
      </c>
      <c r="DE1392" s="17" t="str">
        <f>IF(COUNTA(Wedstrijden!AP1213:AR1213)&lt;&gt;0,6,"")</f>
        <v/>
      </c>
      <c r="DF1392" s="17" t="str">
        <f t="shared" si="130"/>
        <v/>
      </c>
      <c r="DG1392" s="17" t="str">
        <f>IF(Wedstrijden!AP1213="x","L","")</f>
        <v/>
      </c>
      <c r="DH1392" s="17" t="str">
        <f>IF(Wedstrijden!AQ1213="x","M","")</f>
        <v/>
      </c>
      <c r="DI1392" s="17" t="str">
        <f>IF(Wedstrijden!AR1213="x","Z","")</f>
        <v/>
      </c>
      <c r="DJ1392" s="17" t="str">
        <f>IF(Wedstrijden!AS1213="x","Z","")</f>
        <v/>
      </c>
      <c r="DK1392" s="17" t="str">
        <f>IF(COUNTA(Wedstrijden!AU1213:AW1213)&lt;&gt;0,6,"")</f>
        <v/>
      </c>
      <c r="DL1392" s="17" t="str">
        <f t="shared" si="131"/>
        <v/>
      </c>
      <c r="DM1392" s="17" t="str">
        <f>IF(Wedstrijden!AU1213="x","L","")</f>
        <v/>
      </c>
      <c r="DN1392" s="17" t="str">
        <f>IF(Wedstrijden!AV1213="x","M","")</f>
        <v/>
      </c>
      <c r="DO1392" s="17" t="str">
        <f>IF(Wedstrijden!AW1213="x","Z","")</f>
        <v/>
      </c>
      <c r="DP1392" s="17" t="str">
        <f>IF(Wedstrijden!AX1213="x","Z","")</f>
        <v/>
      </c>
    </row>
    <row r="1393" spans="1:120" ht="14.4" x14ac:dyDescent="0.3">
      <c r="A1393" s="21">
        <f>Wedstrijden!A1214</f>
        <v>0</v>
      </c>
      <c r="B1393" s="17" t="str">
        <f>IFERROR(VLOOKUP(Wedstrijden!#REF!,#REF!,2,FALSE),"")</f>
        <v/>
      </c>
      <c r="C1393" s="17" t="e">
        <f>Wedstrijden!#REF!</f>
        <v>#REF!</v>
      </c>
      <c r="D1393" s="17" t="str">
        <f>IFERROR(VLOOKUP(Wedstrijden!#REF!,#REF!,2,FALSE),"")</f>
        <v/>
      </c>
      <c r="E1393" s="17" t="str">
        <f>IFERROR(VLOOKUP(Wedstrijden!#REF!,#REF!,5,FALSE),"")</f>
        <v/>
      </c>
      <c r="F1393" s="17" t="e">
        <f>IF(Wedstrijden!#REF!&lt;&gt;"",Wedstrijden!#REF!,"")</f>
        <v>#REF!</v>
      </c>
      <c r="G1393" s="17" t="e">
        <f>IF(Wedstrijden!#REF!="Indoor",1,0)</f>
        <v>#REF!</v>
      </c>
      <c r="H1393" s="17" t="e">
        <f>Wedstrijden!#REF!</f>
        <v>#REF!</v>
      </c>
      <c r="I1393" s="17" t="e">
        <f>IF(Wedstrijden!#REF!="Nee",0,IF(Wedstrijden!#REF!="Ja",1,""))</f>
        <v>#REF!</v>
      </c>
      <c r="J1393" s="17" t="e">
        <f>IF(Wedstrijden!#REF!&lt;&gt;"",Wedstrijden!#REF!,"")</f>
        <v>#REF!</v>
      </c>
      <c r="W1393" s="18"/>
      <c r="AE1393" s="18"/>
      <c r="AN1393" s="18"/>
      <c r="AU1393" s="18"/>
      <c r="BA1393" s="18"/>
      <c r="BE1393" s="18"/>
      <c r="BJ1393" s="17" t="str">
        <f>IF(COUNTA(Wedstrijden!O1214:Y1214)&lt;&gt;0,1,"")</f>
        <v/>
      </c>
      <c r="BK1393" s="17" t="str">
        <f t="shared" si="126"/>
        <v/>
      </c>
      <c r="BL1393" s="17" t="str">
        <f>IF(Wedstrijden!O1214="x","AA","")</f>
        <v/>
      </c>
      <c r="BM1393" s="17" t="str">
        <f>IF(Wedstrijden!P1214="x","A","")</f>
        <v/>
      </c>
      <c r="BN1393" s="17" t="str">
        <f>IF(Wedstrijden!Q1214="x","B1","")</f>
        <v/>
      </c>
      <c r="BO1393" s="17" t="e">
        <f>IF(Wedstrijden!#REF!="x","BB","")</f>
        <v>#REF!</v>
      </c>
      <c r="BP1393" s="17" t="str">
        <f>IF(Wedstrijden!S1214="x","B","")</f>
        <v/>
      </c>
      <c r="BQ1393" s="17" t="str">
        <f>IF(Wedstrijden!T1214="x","L1","")</f>
        <v/>
      </c>
      <c r="BR1393" s="17" t="str">
        <f>IF(Wedstrijden!U1214="x","L2","")</f>
        <v/>
      </c>
      <c r="BS1393" s="17" t="str">
        <f>IF(Wedstrijden!V1214="x","M1","")</f>
        <v/>
      </c>
      <c r="BT1393" s="17" t="str">
        <f>IF(Wedstrijden!W1214="x","M2","")</f>
        <v/>
      </c>
      <c r="BU1393" s="17" t="str">
        <f>IF(Wedstrijden!X1214="x","Z1","")</f>
        <v/>
      </c>
      <c r="BV1393" s="17" t="str">
        <f>IF(Wedstrijden!Y1214="x","Z2","")</f>
        <v/>
      </c>
      <c r="BW1393" s="17" t="str">
        <f>IF(COUNTA(Wedstrijden!F1214:N1214)&lt;&gt;0,1,"")</f>
        <v/>
      </c>
      <c r="BX1393" s="17" t="str">
        <f t="shared" si="127"/>
        <v/>
      </c>
      <c r="BY1393" s="17" t="str">
        <f>IF(Wedstrijden!F1214="x","BB","")</f>
        <v/>
      </c>
      <c r="BZ1393" s="17" t="str">
        <f>IF(Wedstrijden!G1214="x","B","")</f>
        <v/>
      </c>
      <c r="CA1393" s="17" t="str">
        <f>IF(Wedstrijden!H1214="x","L1","")</f>
        <v/>
      </c>
      <c r="CB1393" s="17" t="str">
        <f>IF(Wedstrijden!I1214="x","L2","")</f>
        <v/>
      </c>
      <c r="CC1393" s="17" t="str">
        <f>IF(Wedstrijden!J1214="x","M1","")</f>
        <v/>
      </c>
      <c r="CD1393" s="17" t="str">
        <f>IF(Wedstrijden!K1214="x","M2","")</f>
        <v/>
      </c>
      <c r="CE1393" s="17" t="str">
        <f>IF(Wedstrijden!L1214="x","Z1","")</f>
        <v/>
      </c>
      <c r="CF1393" s="17" t="str">
        <f>IF(Wedstrijden!M1214="x","Z2","")</f>
        <v/>
      </c>
      <c r="CG1393" s="17" t="str">
        <f>IF(Wedstrijden!N1214="x","ZZL","")</f>
        <v/>
      </c>
      <c r="CL1393" s="17" t="str">
        <f>IF(COUNTA(Wedstrijden!AG1214:AN1214)&lt;&gt;0,2,"")</f>
        <v/>
      </c>
      <c r="CM1393" s="17" t="str">
        <f t="shared" si="128"/>
        <v/>
      </c>
      <c r="CN1393" s="17" t="str">
        <f>IF(Wedstrijden!AG1214="x","AA","")</f>
        <v/>
      </c>
      <c r="CO1393" s="17" t="str">
        <f>IF(Wedstrijden!AH1214="x","A","")</f>
        <v/>
      </c>
      <c r="CP1393" s="17" t="str">
        <f>IF(Wedstrijden!AI1214="x","BB","")</f>
        <v/>
      </c>
      <c r="CQ1393" s="17" t="str">
        <f>IF(Wedstrijden!AJ1214="x","B","")</f>
        <v/>
      </c>
      <c r="CR1393" s="17" t="str">
        <f>IF(Wedstrijden!AK1214="x","L","")</f>
        <v/>
      </c>
      <c r="CS1393" s="17" t="str">
        <f>IF(Wedstrijden!AL1214="x","M","")</f>
        <v/>
      </c>
      <c r="CT1393" s="17" t="str">
        <f>IF(Wedstrijden!AM1214="x","Z","")</f>
        <v/>
      </c>
      <c r="CU1393" s="17" t="str">
        <f>IF(Wedstrijden!AN1214="x","ZZ","")</f>
        <v/>
      </c>
      <c r="CV1393" s="17" t="str">
        <f>IF(COUNTA(Wedstrijden!Z1214:AF1214)&lt;&gt;0,2,"")</f>
        <v/>
      </c>
      <c r="CW1393" s="17" t="str">
        <f t="shared" si="129"/>
        <v/>
      </c>
      <c r="CX1393" s="17" t="str">
        <f>IF(Wedstrijden!Z1214="x","BB","")</f>
        <v/>
      </c>
      <c r="CY1393" s="17" t="str">
        <f>IF(Wedstrijden!AA1214="x","B","")</f>
        <v/>
      </c>
      <c r="CZ1393" s="17" t="str">
        <f>IF(Wedstrijden!AB1214="x","L","")</f>
        <v/>
      </c>
      <c r="DA1393" s="17" t="str">
        <f>IF(Wedstrijden!AC1214="x","M","")</f>
        <v/>
      </c>
      <c r="DB1393" s="17" t="str">
        <f>IF(Wedstrijden!AD1214="x","Z","")</f>
        <v/>
      </c>
      <c r="DC1393" s="17" t="str">
        <f>IF(Wedstrijden!AE1214="x","ZZ","")</f>
        <v/>
      </c>
      <c r="DD1393" s="17" t="str">
        <f>IF(Wedstrijden!AF1214="x","1.40","")</f>
        <v/>
      </c>
      <c r="DE1393" s="17" t="str">
        <f>IF(COUNTA(Wedstrijden!AP1214:AR1214)&lt;&gt;0,6,"")</f>
        <v/>
      </c>
      <c r="DF1393" s="17" t="str">
        <f t="shared" si="130"/>
        <v/>
      </c>
      <c r="DG1393" s="17" t="str">
        <f>IF(Wedstrijden!AP1214="x","L","")</f>
        <v/>
      </c>
      <c r="DH1393" s="17" t="str">
        <f>IF(Wedstrijden!AQ1214="x","M","")</f>
        <v/>
      </c>
      <c r="DI1393" s="17" t="str">
        <f>IF(Wedstrijden!AR1214="x","Z","")</f>
        <v/>
      </c>
      <c r="DJ1393" s="17" t="str">
        <f>IF(Wedstrijden!AS1214="x","Z","")</f>
        <v/>
      </c>
      <c r="DK1393" s="17" t="str">
        <f>IF(COUNTA(Wedstrijden!AU1214:AW1214)&lt;&gt;0,6,"")</f>
        <v/>
      </c>
      <c r="DL1393" s="17" t="str">
        <f t="shared" si="131"/>
        <v/>
      </c>
      <c r="DM1393" s="17" t="str">
        <f>IF(Wedstrijden!AU1214="x","L","")</f>
        <v/>
      </c>
      <c r="DN1393" s="17" t="str">
        <f>IF(Wedstrijden!AV1214="x","M","")</f>
        <v/>
      </c>
      <c r="DO1393" s="17" t="str">
        <f>IF(Wedstrijden!AW1214="x","Z","")</f>
        <v/>
      </c>
      <c r="DP1393" s="17" t="str">
        <f>IF(Wedstrijden!AX1214="x","Z","")</f>
        <v/>
      </c>
    </row>
    <row r="1394" spans="1:120" ht="14.4" x14ac:dyDescent="0.3">
      <c r="A1394" s="21">
        <f>Wedstrijden!A1215</f>
        <v>0</v>
      </c>
      <c r="B1394" s="17" t="str">
        <f>IFERROR(VLOOKUP(Wedstrijden!#REF!,#REF!,2,FALSE),"")</f>
        <v/>
      </c>
      <c r="C1394" s="17" t="e">
        <f>Wedstrijden!#REF!</f>
        <v>#REF!</v>
      </c>
      <c r="D1394" s="17" t="str">
        <f>IFERROR(VLOOKUP(Wedstrijden!#REF!,#REF!,2,FALSE),"")</f>
        <v/>
      </c>
      <c r="E1394" s="17" t="str">
        <f>IFERROR(VLOOKUP(Wedstrijden!#REF!,#REF!,5,FALSE),"")</f>
        <v/>
      </c>
      <c r="F1394" s="17" t="e">
        <f>IF(Wedstrijden!#REF!&lt;&gt;"",Wedstrijden!#REF!,"")</f>
        <v>#REF!</v>
      </c>
      <c r="G1394" s="17" t="e">
        <f>IF(Wedstrijden!#REF!="Indoor",1,0)</f>
        <v>#REF!</v>
      </c>
      <c r="H1394" s="17" t="e">
        <f>Wedstrijden!#REF!</f>
        <v>#REF!</v>
      </c>
      <c r="I1394" s="17" t="e">
        <f>IF(Wedstrijden!#REF!="Nee",0,IF(Wedstrijden!#REF!="Ja",1,""))</f>
        <v>#REF!</v>
      </c>
      <c r="J1394" s="17" t="e">
        <f>IF(Wedstrijden!#REF!&lt;&gt;"",Wedstrijden!#REF!,"")</f>
        <v>#REF!</v>
      </c>
      <c r="W1394" s="18"/>
      <c r="AE1394" s="18"/>
      <c r="AN1394" s="18"/>
      <c r="AU1394" s="18"/>
      <c r="BA1394" s="18"/>
      <c r="BE1394" s="18"/>
      <c r="BJ1394" s="17" t="str">
        <f>IF(COUNTA(Wedstrijden!O1215:Y1215)&lt;&gt;0,1,"")</f>
        <v/>
      </c>
      <c r="BK1394" s="17" t="str">
        <f t="shared" si="126"/>
        <v/>
      </c>
      <c r="BL1394" s="17" t="str">
        <f>IF(Wedstrijden!O1215="x","AA","")</f>
        <v/>
      </c>
      <c r="BM1394" s="17" t="str">
        <f>IF(Wedstrijden!P1215="x","A","")</f>
        <v/>
      </c>
      <c r="BN1394" s="17" t="str">
        <f>IF(Wedstrijden!Q1215="x","B1","")</f>
        <v/>
      </c>
      <c r="BO1394" s="17" t="e">
        <f>IF(Wedstrijden!#REF!="x","BB","")</f>
        <v>#REF!</v>
      </c>
      <c r="BP1394" s="17" t="str">
        <f>IF(Wedstrijden!S1215="x","B","")</f>
        <v/>
      </c>
      <c r="BQ1394" s="17" t="str">
        <f>IF(Wedstrijden!T1215="x","L1","")</f>
        <v/>
      </c>
      <c r="BR1394" s="17" t="str">
        <f>IF(Wedstrijden!U1215="x","L2","")</f>
        <v/>
      </c>
      <c r="BS1394" s="17" t="str">
        <f>IF(Wedstrijden!V1215="x","M1","")</f>
        <v/>
      </c>
      <c r="BT1394" s="17" t="str">
        <f>IF(Wedstrijden!W1215="x","M2","")</f>
        <v/>
      </c>
      <c r="BU1394" s="17" t="str">
        <f>IF(Wedstrijden!X1215="x","Z1","")</f>
        <v/>
      </c>
      <c r="BV1394" s="17" t="str">
        <f>IF(Wedstrijden!Y1215="x","Z2","")</f>
        <v/>
      </c>
      <c r="BW1394" s="17" t="str">
        <f>IF(COUNTA(Wedstrijden!F1215:N1215)&lt;&gt;0,1,"")</f>
        <v/>
      </c>
      <c r="BX1394" s="17" t="str">
        <f t="shared" si="127"/>
        <v/>
      </c>
      <c r="BY1394" s="17" t="str">
        <f>IF(Wedstrijden!F1215="x","BB","")</f>
        <v/>
      </c>
      <c r="BZ1394" s="17" t="str">
        <f>IF(Wedstrijden!G1215="x","B","")</f>
        <v/>
      </c>
      <c r="CA1394" s="17" t="str">
        <f>IF(Wedstrijden!H1215="x","L1","")</f>
        <v/>
      </c>
      <c r="CB1394" s="17" t="str">
        <f>IF(Wedstrijden!I1215="x","L2","")</f>
        <v/>
      </c>
      <c r="CC1394" s="17" t="str">
        <f>IF(Wedstrijden!J1215="x","M1","")</f>
        <v/>
      </c>
      <c r="CD1394" s="17" t="str">
        <f>IF(Wedstrijden!K1215="x","M2","")</f>
        <v/>
      </c>
      <c r="CE1394" s="17" t="str">
        <f>IF(Wedstrijden!L1215="x","Z1","")</f>
        <v/>
      </c>
      <c r="CF1394" s="17" t="str">
        <f>IF(Wedstrijden!M1215="x","Z2","")</f>
        <v/>
      </c>
      <c r="CG1394" s="17" t="str">
        <f>IF(Wedstrijden!N1215="x","ZZL","")</f>
        <v/>
      </c>
      <c r="CL1394" s="17" t="str">
        <f>IF(COUNTA(Wedstrijden!AG1215:AN1215)&lt;&gt;0,2,"")</f>
        <v/>
      </c>
      <c r="CM1394" s="17" t="str">
        <f t="shared" si="128"/>
        <v/>
      </c>
      <c r="CN1394" s="17" t="str">
        <f>IF(Wedstrijden!AG1215="x","AA","")</f>
        <v/>
      </c>
      <c r="CO1394" s="17" t="str">
        <f>IF(Wedstrijden!AH1215="x","A","")</f>
        <v/>
      </c>
      <c r="CP1394" s="17" t="str">
        <f>IF(Wedstrijden!AI1215="x","BB","")</f>
        <v/>
      </c>
      <c r="CQ1394" s="17" t="str">
        <f>IF(Wedstrijden!AJ1215="x","B","")</f>
        <v/>
      </c>
      <c r="CR1394" s="17" t="str">
        <f>IF(Wedstrijden!AK1215="x","L","")</f>
        <v/>
      </c>
      <c r="CS1394" s="17" t="str">
        <f>IF(Wedstrijden!AL1215="x","M","")</f>
        <v/>
      </c>
      <c r="CT1394" s="17" t="str">
        <f>IF(Wedstrijden!AM1215="x","Z","")</f>
        <v/>
      </c>
      <c r="CU1394" s="17" t="str">
        <f>IF(Wedstrijden!AN1215="x","ZZ","")</f>
        <v/>
      </c>
      <c r="CV1394" s="17" t="str">
        <f>IF(COUNTA(Wedstrijden!Z1215:AF1215)&lt;&gt;0,2,"")</f>
        <v/>
      </c>
      <c r="CW1394" s="17" t="str">
        <f t="shared" si="129"/>
        <v/>
      </c>
      <c r="CX1394" s="17" t="str">
        <f>IF(Wedstrijden!Z1215="x","BB","")</f>
        <v/>
      </c>
      <c r="CY1394" s="17" t="str">
        <f>IF(Wedstrijden!AA1215="x","B","")</f>
        <v/>
      </c>
      <c r="CZ1394" s="17" t="str">
        <f>IF(Wedstrijden!AB1215="x","L","")</f>
        <v/>
      </c>
      <c r="DA1394" s="17" t="str">
        <f>IF(Wedstrijden!AC1215="x","M","")</f>
        <v/>
      </c>
      <c r="DB1394" s="17" t="str">
        <f>IF(Wedstrijden!AD1215="x","Z","")</f>
        <v/>
      </c>
      <c r="DC1394" s="17" t="str">
        <f>IF(Wedstrijden!AE1215="x","ZZ","")</f>
        <v/>
      </c>
      <c r="DD1394" s="17" t="str">
        <f>IF(Wedstrijden!AF1215="x","1.40","")</f>
        <v/>
      </c>
      <c r="DE1394" s="17" t="str">
        <f>IF(COUNTA(Wedstrijden!AP1215:AR1215)&lt;&gt;0,6,"")</f>
        <v/>
      </c>
      <c r="DF1394" s="17" t="str">
        <f t="shared" si="130"/>
        <v/>
      </c>
      <c r="DG1394" s="17" t="str">
        <f>IF(Wedstrijden!AP1215="x","L","")</f>
        <v/>
      </c>
      <c r="DH1394" s="17" t="str">
        <f>IF(Wedstrijden!AQ1215="x","M","")</f>
        <v/>
      </c>
      <c r="DI1394" s="17" t="str">
        <f>IF(Wedstrijden!AR1215="x","Z","")</f>
        <v/>
      </c>
      <c r="DJ1394" s="17" t="str">
        <f>IF(Wedstrijden!AS1215="x","Z","")</f>
        <v/>
      </c>
      <c r="DK1394" s="17" t="str">
        <f>IF(COUNTA(Wedstrijden!AU1215:AW1215)&lt;&gt;0,6,"")</f>
        <v/>
      </c>
      <c r="DL1394" s="17" t="str">
        <f t="shared" si="131"/>
        <v/>
      </c>
      <c r="DM1394" s="17" t="str">
        <f>IF(Wedstrijden!AU1215="x","L","")</f>
        <v/>
      </c>
      <c r="DN1394" s="17" t="str">
        <f>IF(Wedstrijden!AV1215="x","M","")</f>
        <v/>
      </c>
      <c r="DO1394" s="17" t="str">
        <f>IF(Wedstrijden!AW1215="x","Z","")</f>
        <v/>
      </c>
      <c r="DP1394" s="17" t="str">
        <f>IF(Wedstrijden!AX1215="x","Z","")</f>
        <v/>
      </c>
    </row>
    <row r="1395" spans="1:120" ht="14.4" x14ac:dyDescent="0.3">
      <c r="A1395" s="21">
        <f>Wedstrijden!A1216</f>
        <v>0</v>
      </c>
      <c r="B1395" s="17" t="str">
        <f>IFERROR(VLOOKUP(Wedstrijden!#REF!,#REF!,2,FALSE),"")</f>
        <v/>
      </c>
      <c r="C1395" s="17" t="e">
        <f>Wedstrijden!#REF!</f>
        <v>#REF!</v>
      </c>
      <c r="D1395" s="17" t="str">
        <f>IFERROR(VLOOKUP(Wedstrijden!#REF!,#REF!,2,FALSE),"")</f>
        <v/>
      </c>
      <c r="E1395" s="17" t="str">
        <f>IFERROR(VLOOKUP(Wedstrijden!#REF!,#REF!,5,FALSE),"")</f>
        <v/>
      </c>
      <c r="F1395" s="17" t="e">
        <f>IF(Wedstrijden!#REF!&lt;&gt;"",Wedstrijden!#REF!,"")</f>
        <v>#REF!</v>
      </c>
      <c r="G1395" s="17" t="e">
        <f>IF(Wedstrijden!#REF!="Indoor",1,0)</f>
        <v>#REF!</v>
      </c>
      <c r="H1395" s="17" t="e">
        <f>Wedstrijden!#REF!</f>
        <v>#REF!</v>
      </c>
      <c r="I1395" s="17" t="e">
        <f>IF(Wedstrijden!#REF!="Nee",0,IF(Wedstrijden!#REF!="Ja",1,""))</f>
        <v>#REF!</v>
      </c>
      <c r="J1395" s="17" t="e">
        <f>IF(Wedstrijden!#REF!&lt;&gt;"",Wedstrijden!#REF!,"")</f>
        <v>#REF!</v>
      </c>
      <c r="W1395" s="18"/>
      <c r="AE1395" s="18"/>
      <c r="AN1395" s="18"/>
      <c r="AU1395" s="18"/>
      <c r="BA1395" s="18"/>
      <c r="BE1395" s="18"/>
      <c r="BJ1395" s="17" t="str">
        <f>IF(COUNTA(Wedstrijden!O1216:Y1216)&lt;&gt;0,1,"")</f>
        <v/>
      </c>
      <c r="BK1395" s="17" t="str">
        <f t="shared" si="126"/>
        <v/>
      </c>
      <c r="BL1395" s="17" t="str">
        <f>IF(Wedstrijden!O1216="x","AA","")</f>
        <v/>
      </c>
      <c r="BM1395" s="17" t="str">
        <f>IF(Wedstrijden!P1216="x","A","")</f>
        <v/>
      </c>
      <c r="BN1395" s="17" t="str">
        <f>IF(Wedstrijden!Q1216="x","B1","")</f>
        <v/>
      </c>
      <c r="BO1395" s="17" t="e">
        <f>IF(Wedstrijden!#REF!="x","BB","")</f>
        <v>#REF!</v>
      </c>
      <c r="BP1395" s="17" t="str">
        <f>IF(Wedstrijden!S1216="x","B","")</f>
        <v/>
      </c>
      <c r="BQ1395" s="17" t="str">
        <f>IF(Wedstrijden!T1216="x","L1","")</f>
        <v/>
      </c>
      <c r="BR1395" s="17" t="str">
        <f>IF(Wedstrijden!U1216="x","L2","")</f>
        <v/>
      </c>
      <c r="BS1395" s="17" t="str">
        <f>IF(Wedstrijden!V1216="x","M1","")</f>
        <v/>
      </c>
      <c r="BT1395" s="17" t="str">
        <f>IF(Wedstrijden!W1216="x","M2","")</f>
        <v/>
      </c>
      <c r="BU1395" s="17" t="str">
        <f>IF(Wedstrijden!X1216="x","Z1","")</f>
        <v/>
      </c>
      <c r="BV1395" s="17" t="str">
        <f>IF(Wedstrijden!Y1216="x","Z2","")</f>
        <v/>
      </c>
      <c r="BW1395" s="17" t="str">
        <f>IF(COUNTA(Wedstrijden!F1216:N1216)&lt;&gt;0,1,"")</f>
        <v/>
      </c>
      <c r="BX1395" s="17" t="str">
        <f t="shared" si="127"/>
        <v/>
      </c>
      <c r="BY1395" s="17" t="str">
        <f>IF(Wedstrijden!F1216="x","BB","")</f>
        <v/>
      </c>
      <c r="BZ1395" s="17" t="str">
        <f>IF(Wedstrijden!G1216="x","B","")</f>
        <v/>
      </c>
      <c r="CA1395" s="17" t="str">
        <f>IF(Wedstrijden!H1216="x","L1","")</f>
        <v/>
      </c>
      <c r="CB1395" s="17" t="str">
        <f>IF(Wedstrijden!I1216="x","L2","")</f>
        <v/>
      </c>
      <c r="CC1395" s="17" t="str">
        <f>IF(Wedstrijden!J1216="x","M1","")</f>
        <v/>
      </c>
      <c r="CD1395" s="17" t="str">
        <f>IF(Wedstrijden!K1216="x","M2","")</f>
        <v/>
      </c>
      <c r="CE1395" s="17" t="str">
        <f>IF(Wedstrijden!L1216="x","Z1","")</f>
        <v/>
      </c>
      <c r="CF1395" s="17" t="str">
        <f>IF(Wedstrijden!M1216="x","Z2","")</f>
        <v/>
      </c>
      <c r="CG1395" s="17" t="str">
        <f>IF(Wedstrijden!N1216="x","ZZL","")</f>
        <v/>
      </c>
      <c r="CL1395" s="17" t="str">
        <f>IF(COUNTA(Wedstrijden!AG1216:AN1216)&lt;&gt;0,2,"")</f>
        <v/>
      </c>
      <c r="CM1395" s="17" t="str">
        <f t="shared" si="128"/>
        <v/>
      </c>
      <c r="CN1395" s="17" t="str">
        <f>IF(Wedstrijden!AG1216="x","AA","")</f>
        <v/>
      </c>
      <c r="CO1395" s="17" t="str">
        <f>IF(Wedstrijden!AH1216="x","A","")</f>
        <v/>
      </c>
      <c r="CP1395" s="17" t="str">
        <f>IF(Wedstrijden!AI1216="x","BB","")</f>
        <v/>
      </c>
      <c r="CQ1395" s="17" t="str">
        <f>IF(Wedstrijden!AJ1216="x","B","")</f>
        <v/>
      </c>
      <c r="CR1395" s="17" t="str">
        <f>IF(Wedstrijden!AK1216="x","L","")</f>
        <v/>
      </c>
      <c r="CS1395" s="17" t="str">
        <f>IF(Wedstrijden!AL1216="x","M","")</f>
        <v/>
      </c>
      <c r="CT1395" s="17" t="str">
        <f>IF(Wedstrijden!AM1216="x","Z","")</f>
        <v/>
      </c>
      <c r="CU1395" s="17" t="str">
        <f>IF(Wedstrijden!AN1216="x","ZZ","")</f>
        <v/>
      </c>
      <c r="CV1395" s="17" t="str">
        <f>IF(COUNTA(Wedstrijden!Z1216:AF1216)&lt;&gt;0,2,"")</f>
        <v/>
      </c>
      <c r="CW1395" s="17" t="str">
        <f t="shared" si="129"/>
        <v/>
      </c>
      <c r="CX1395" s="17" t="str">
        <f>IF(Wedstrijden!Z1216="x","BB","")</f>
        <v/>
      </c>
      <c r="CY1395" s="17" t="str">
        <f>IF(Wedstrijden!AA1216="x","B","")</f>
        <v/>
      </c>
      <c r="CZ1395" s="17" t="str">
        <f>IF(Wedstrijden!AB1216="x","L","")</f>
        <v/>
      </c>
      <c r="DA1395" s="17" t="str">
        <f>IF(Wedstrijden!AC1216="x","M","")</f>
        <v/>
      </c>
      <c r="DB1395" s="17" t="str">
        <f>IF(Wedstrijden!AD1216="x","Z","")</f>
        <v/>
      </c>
      <c r="DC1395" s="17" t="str">
        <f>IF(Wedstrijden!AE1216="x","ZZ","")</f>
        <v/>
      </c>
      <c r="DD1395" s="17" t="str">
        <f>IF(Wedstrijden!AF1216="x","1.40","")</f>
        <v/>
      </c>
      <c r="DE1395" s="17" t="str">
        <f>IF(COUNTA(Wedstrijden!AP1216:AR1216)&lt;&gt;0,6,"")</f>
        <v/>
      </c>
      <c r="DF1395" s="17" t="str">
        <f t="shared" si="130"/>
        <v/>
      </c>
      <c r="DG1395" s="17" t="str">
        <f>IF(Wedstrijden!AP1216="x","L","")</f>
        <v/>
      </c>
      <c r="DH1395" s="17" t="str">
        <f>IF(Wedstrijden!AQ1216="x","M","")</f>
        <v/>
      </c>
      <c r="DI1395" s="17" t="str">
        <f>IF(Wedstrijden!AR1216="x","Z","")</f>
        <v/>
      </c>
      <c r="DJ1395" s="17" t="str">
        <f>IF(Wedstrijden!AS1216="x","Z","")</f>
        <v/>
      </c>
      <c r="DK1395" s="17" t="str">
        <f>IF(COUNTA(Wedstrijden!AU1216:AW1216)&lt;&gt;0,6,"")</f>
        <v/>
      </c>
      <c r="DL1395" s="17" t="str">
        <f t="shared" si="131"/>
        <v/>
      </c>
      <c r="DM1395" s="17" t="str">
        <f>IF(Wedstrijden!AU1216="x","L","")</f>
        <v/>
      </c>
      <c r="DN1395" s="17" t="str">
        <f>IF(Wedstrijden!AV1216="x","M","")</f>
        <v/>
      </c>
      <c r="DO1395" s="17" t="str">
        <f>IF(Wedstrijden!AW1216="x","Z","")</f>
        <v/>
      </c>
      <c r="DP1395" s="17" t="str">
        <f>IF(Wedstrijden!AX1216="x","Z","")</f>
        <v/>
      </c>
    </row>
    <row r="1396" spans="1:120" ht="14.4" x14ac:dyDescent="0.3">
      <c r="A1396" s="21">
        <f>Wedstrijden!A1217</f>
        <v>0</v>
      </c>
      <c r="B1396" s="17" t="str">
        <f>IFERROR(VLOOKUP(Wedstrijden!#REF!,#REF!,2,FALSE),"")</f>
        <v/>
      </c>
      <c r="C1396" s="17" t="e">
        <f>Wedstrijden!#REF!</f>
        <v>#REF!</v>
      </c>
      <c r="D1396" s="17" t="str">
        <f>IFERROR(VLOOKUP(Wedstrijden!#REF!,#REF!,2,FALSE),"")</f>
        <v/>
      </c>
      <c r="E1396" s="17" t="str">
        <f>IFERROR(VLOOKUP(Wedstrijden!#REF!,#REF!,5,FALSE),"")</f>
        <v/>
      </c>
      <c r="F1396" s="17" t="e">
        <f>IF(Wedstrijden!#REF!&lt;&gt;"",Wedstrijden!#REF!,"")</f>
        <v>#REF!</v>
      </c>
      <c r="G1396" s="17" t="e">
        <f>IF(Wedstrijden!#REF!="Indoor",1,0)</f>
        <v>#REF!</v>
      </c>
      <c r="H1396" s="17" t="e">
        <f>Wedstrijden!#REF!</f>
        <v>#REF!</v>
      </c>
      <c r="I1396" s="17" t="e">
        <f>IF(Wedstrijden!#REF!="Nee",0,IF(Wedstrijden!#REF!="Ja",1,""))</f>
        <v>#REF!</v>
      </c>
      <c r="J1396" s="17" t="e">
        <f>IF(Wedstrijden!#REF!&lt;&gt;"",Wedstrijden!#REF!,"")</f>
        <v>#REF!</v>
      </c>
      <c r="W1396" s="18"/>
      <c r="AE1396" s="18"/>
      <c r="AN1396" s="18"/>
      <c r="AU1396" s="18"/>
      <c r="BA1396" s="18"/>
      <c r="BE1396" s="18"/>
      <c r="BJ1396" s="17" t="str">
        <f>IF(COUNTA(Wedstrijden!O1217:Y1217)&lt;&gt;0,1,"")</f>
        <v/>
      </c>
      <c r="BK1396" s="17" t="str">
        <f t="shared" si="126"/>
        <v/>
      </c>
      <c r="BL1396" s="17" t="str">
        <f>IF(Wedstrijden!O1217="x","AA","")</f>
        <v/>
      </c>
      <c r="BM1396" s="17" t="str">
        <f>IF(Wedstrijden!P1217="x","A","")</f>
        <v/>
      </c>
      <c r="BN1396" s="17" t="str">
        <f>IF(Wedstrijden!Q1217="x","B1","")</f>
        <v/>
      </c>
      <c r="BO1396" s="17" t="e">
        <f>IF(Wedstrijden!#REF!="x","BB","")</f>
        <v>#REF!</v>
      </c>
      <c r="BP1396" s="17" t="str">
        <f>IF(Wedstrijden!S1217="x","B","")</f>
        <v/>
      </c>
      <c r="BQ1396" s="17" t="str">
        <f>IF(Wedstrijden!T1217="x","L1","")</f>
        <v/>
      </c>
      <c r="BR1396" s="17" t="str">
        <f>IF(Wedstrijden!U1217="x","L2","")</f>
        <v/>
      </c>
      <c r="BS1396" s="17" t="str">
        <f>IF(Wedstrijden!V1217="x","M1","")</f>
        <v/>
      </c>
      <c r="BT1396" s="17" t="str">
        <f>IF(Wedstrijden!W1217="x","M2","")</f>
        <v/>
      </c>
      <c r="BU1396" s="17" t="str">
        <f>IF(Wedstrijden!X1217="x","Z1","")</f>
        <v/>
      </c>
      <c r="BV1396" s="17" t="str">
        <f>IF(Wedstrijden!Y1217="x","Z2","")</f>
        <v/>
      </c>
      <c r="BW1396" s="17" t="str">
        <f>IF(COUNTA(Wedstrijden!F1217:N1217)&lt;&gt;0,1,"")</f>
        <v/>
      </c>
      <c r="BX1396" s="17" t="str">
        <f t="shared" si="127"/>
        <v/>
      </c>
      <c r="BY1396" s="17" t="str">
        <f>IF(Wedstrijden!F1217="x","BB","")</f>
        <v/>
      </c>
      <c r="BZ1396" s="17" t="str">
        <f>IF(Wedstrijden!G1217="x","B","")</f>
        <v/>
      </c>
      <c r="CA1396" s="17" t="str">
        <f>IF(Wedstrijden!H1217="x","L1","")</f>
        <v/>
      </c>
      <c r="CB1396" s="17" t="str">
        <f>IF(Wedstrijden!I1217="x","L2","")</f>
        <v/>
      </c>
      <c r="CC1396" s="17" t="str">
        <f>IF(Wedstrijden!J1217="x","M1","")</f>
        <v/>
      </c>
      <c r="CD1396" s="17" t="str">
        <f>IF(Wedstrijden!K1217="x","M2","")</f>
        <v/>
      </c>
      <c r="CE1396" s="17" t="str">
        <f>IF(Wedstrijden!L1217="x","Z1","")</f>
        <v/>
      </c>
      <c r="CF1396" s="17" t="str">
        <f>IF(Wedstrijden!M1217="x","Z2","")</f>
        <v/>
      </c>
      <c r="CG1396" s="17" t="str">
        <f>IF(Wedstrijden!N1217="x","ZZL","")</f>
        <v/>
      </c>
      <c r="CL1396" s="17" t="str">
        <f>IF(COUNTA(Wedstrijden!AG1217:AN1217)&lt;&gt;0,2,"")</f>
        <v/>
      </c>
      <c r="CM1396" s="17" t="str">
        <f t="shared" si="128"/>
        <v/>
      </c>
      <c r="CN1396" s="17" t="str">
        <f>IF(Wedstrijden!AG1217="x","AA","")</f>
        <v/>
      </c>
      <c r="CO1396" s="17" t="str">
        <f>IF(Wedstrijden!AH1217="x","A","")</f>
        <v/>
      </c>
      <c r="CP1396" s="17" t="str">
        <f>IF(Wedstrijden!AI1217="x","BB","")</f>
        <v/>
      </c>
      <c r="CQ1396" s="17" t="str">
        <f>IF(Wedstrijden!AJ1217="x","B","")</f>
        <v/>
      </c>
      <c r="CR1396" s="17" t="str">
        <f>IF(Wedstrijden!AK1217="x","L","")</f>
        <v/>
      </c>
      <c r="CS1396" s="17" t="str">
        <f>IF(Wedstrijden!AL1217="x","M","")</f>
        <v/>
      </c>
      <c r="CT1396" s="17" t="str">
        <f>IF(Wedstrijden!AM1217="x","Z","")</f>
        <v/>
      </c>
      <c r="CU1396" s="17" t="str">
        <f>IF(Wedstrijden!AN1217="x","ZZ","")</f>
        <v/>
      </c>
      <c r="CV1396" s="17" t="str">
        <f>IF(COUNTA(Wedstrijden!Z1217:AF1217)&lt;&gt;0,2,"")</f>
        <v/>
      </c>
      <c r="CW1396" s="17" t="str">
        <f t="shared" si="129"/>
        <v/>
      </c>
      <c r="CX1396" s="17" t="str">
        <f>IF(Wedstrijden!Z1217="x","BB","")</f>
        <v/>
      </c>
      <c r="CY1396" s="17" t="str">
        <f>IF(Wedstrijden!AA1217="x","B","")</f>
        <v/>
      </c>
      <c r="CZ1396" s="17" t="str">
        <f>IF(Wedstrijden!AB1217="x","L","")</f>
        <v/>
      </c>
      <c r="DA1396" s="17" t="str">
        <f>IF(Wedstrijden!AC1217="x","M","")</f>
        <v/>
      </c>
      <c r="DB1396" s="17" t="str">
        <f>IF(Wedstrijden!AD1217="x","Z","")</f>
        <v/>
      </c>
      <c r="DC1396" s="17" t="str">
        <f>IF(Wedstrijden!AE1217="x","ZZ","")</f>
        <v/>
      </c>
      <c r="DD1396" s="17" t="str">
        <f>IF(Wedstrijden!AF1217="x","1.40","")</f>
        <v/>
      </c>
      <c r="DE1396" s="17" t="str">
        <f>IF(COUNTA(Wedstrijden!AP1217:AR1217)&lt;&gt;0,6,"")</f>
        <v/>
      </c>
      <c r="DF1396" s="17" t="str">
        <f t="shared" si="130"/>
        <v/>
      </c>
      <c r="DG1396" s="17" t="str">
        <f>IF(Wedstrijden!AP1217="x","L","")</f>
        <v/>
      </c>
      <c r="DH1396" s="17" t="str">
        <f>IF(Wedstrijden!AQ1217="x","M","")</f>
        <v/>
      </c>
      <c r="DI1396" s="17" t="str">
        <f>IF(Wedstrijden!AR1217="x","Z","")</f>
        <v/>
      </c>
      <c r="DJ1396" s="17" t="str">
        <f>IF(Wedstrijden!AS1217="x","Z","")</f>
        <v/>
      </c>
      <c r="DK1396" s="17" t="str">
        <f>IF(COUNTA(Wedstrijden!AU1217:AW1217)&lt;&gt;0,6,"")</f>
        <v/>
      </c>
      <c r="DL1396" s="17" t="str">
        <f t="shared" si="131"/>
        <v/>
      </c>
      <c r="DM1396" s="17" t="str">
        <f>IF(Wedstrijden!AU1217="x","L","")</f>
        <v/>
      </c>
      <c r="DN1396" s="17" t="str">
        <f>IF(Wedstrijden!AV1217="x","M","")</f>
        <v/>
      </c>
      <c r="DO1396" s="17" t="str">
        <f>IF(Wedstrijden!AW1217="x","Z","")</f>
        <v/>
      </c>
      <c r="DP1396" s="17" t="str">
        <f>IF(Wedstrijden!AX1217="x","Z","")</f>
        <v/>
      </c>
    </row>
    <row r="1397" spans="1:120" ht="14.4" x14ac:dyDescent="0.3">
      <c r="A1397" s="21">
        <f>Wedstrijden!A1218</f>
        <v>0</v>
      </c>
      <c r="B1397" s="17" t="str">
        <f>IFERROR(VLOOKUP(Wedstrijden!#REF!,#REF!,2,FALSE),"")</f>
        <v/>
      </c>
      <c r="C1397" s="17" t="e">
        <f>Wedstrijden!#REF!</f>
        <v>#REF!</v>
      </c>
      <c r="D1397" s="17" t="str">
        <f>IFERROR(VLOOKUP(Wedstrijden!#REF!,#REF!,2,FALSE),"")</f>
        <v/>
      </c>
      <c r="E1397" s="17" t="str">
        <f>IFERROR(VLOOKUP(Wedstrijden!#REF!,#REF!,5,FALSE),"")</f>
        <v/>
      </c>
      <c r="F1397" s="17" t="e">
        <f>IF(Wedstrijden!#REF!&lt;&gt;"",Wedstrijden!#REF!,"")</f>
        <v>#REF!</v>
      </c>
      <c r="G1397" s="17" t="e">
        <f>IF(Wedstrijden!#REF!="Indoor",1,0)</f>
        <v>#REF!</v>
      </c>
      <c r="H1397" s="17" t="e">
        <f>Wedstrijden!#REF!</f>
        <v>#REF!</v>
      </c>
      <c r="I1397" s="17" t="e">
        <f>IF(Wedstrijden!#REF!="Nee",0,IF(Wedstrijden!#REF!="Ja",1,""))</f>
        <v>#REF!</v>
      </c>
      <c r="J1397" s="17" t="e">
        <f>IF(Wedstrijden!#REF!&lt;&gt;"",Wedstrijden!#REF!,"")</f>
        <v>#REF!</v>
      </c>
      <c r="W1397" s="18"/>
      <c r="AE1397" s="18"/>
      <c r="AN1397" s="18"/>
      <c r="AU1397" s="18"/>
      <c r="BA1397" s="18"/>
      <c r="BE1397" s="18"/>
      <c r="BJ1397" s="17" t="str">
        <f>IF(COUNTA(Wedstrijden!O1218:Y1218)&lt;&gt;0,1,"")</f>
        <v/>
      </c>
      <c r="BK1397" s="17" t="str">
        <f t="shared" si="126"/>
        <v/>
      </c>
      <c r="BL1397" s="17" t="str">
        <f>IF(Wedstrijden!O1218="x","AA","")</f>
        <v/>
      </c>
      <c r="BM1397" s="17" t="str">
        <f>IF(Wedstrijden!P1218="x","A","")</f>
        <v/>
      </c>
      <c r="BN1397" s="17" t="str">
        <f>IF(Wedstrijden!Q1218="x","B1","")</f>
        <v/>
      </c>
      <c r="BO1397" s="17" t="e">
        <f>IF(Wedstrijden!#REF!="x","BB","")</f>
        <v>#REF!</v>
      </c>
      <c r="BP1397" s="17" t="str">
        <f>IF(Wedstrijden!S1218="x","B","")</f>
        <v/>
      </c>
      <c r="BQ1397" s="17" t="str">
        <f>IF(Wedstrijden!T1218="x","L1","")</f>
        <v/>
      </c>
      <c r="BR1397" s="17" t="str">
        <f>IF(Wedstrijden!U1218="x","L2","")</f>
        <v/>
      </c>
      <c r="BS1397" s="17" t="str">
        <f>IF(Wedstrijden!V1218="x","M1","")</f>
        <v/>
      </c>
      <c r="BT1397" s="17" t="str">
        <f>IF(Wedstrijden!W1218="x","M2","")</f>
        <v/>
      </c>
      <c r="BU1397" s="17" t="str">
        <f>IF(Wedstrijden!X1218="x","Z1","")</f>
        <v/>
      </c>
      <c r="BV1397" s="17" t="str">
        <f>IF(Wedstrijden!Y1218="x","Z2","")</f>
        <v/>
      </c>
      <c r="BW1397" s="17" t="str">
        <f>IF(COUNTA(Wedstrijden!F1218:N1218)&lt;&gt;0,1,"")</f>
        <v/>
      </c>
      <c r="BX1397" s="17" t="str">
        <f t="shared" si="127"/>
        <v/>
      </c>
      <c r="BY1397" s="17" t="str">
        <f>IF(Wedstrijden!F1218="x","BB","")</f>
        <v/>
      </c>
      <c r="BZ1397" s="17" t="str">
        <f>IF(Wedstrijden!G1218="x","B","")</f>
        <v/>
      </c>
      <c r="CA1397" s="17" t="str">
        <f>IF(Wedstrijden!H1218="x","L1","")</f>
        <v/>
      </c>
      <c r="CB1397" s="17" t="str">
        <f>IF(Wedstrijden!I1218="x","L2","")</f>
        <v/>
      </c>
      <c r="CC1397" s="17" t="str">
        <f>IF(Wedstrijden!J1218="x","M1","")</f>
        <v/>
      </c>
      <c r="CD1397" s="17" t="str">
        <f>IF(Wedstrijden!K1218="x","M2","")</f>
        <v/>
      </c>
      <c r="CE1397" s="17" t="str">
        <f>IF(Wedstrijden!L1218="x","Z1","")</f>
        <v/>
      </c>
      <c r="CF1397" s="17" t="str">
        <f>IF(Wedstrijden!M1218="x","Z2","")</f>
        <v/>
      </c>
      <c r="CG1397" s="17" t="str">
        <f>IF(Wedstrijden!N1218="x","ZZL","")</f>
        <v/>
      </c>
      <c r="CL1397" s="17" t="str">
        <f>IF(COUNTA(Wedstrijden!AG1218:AN1218)&lt;&gt;0,2,"")</f>
        <v/>
      </c>
      <c r="CM1397" s="17" t="str">
        <f t="shared" si="128"/>
        <v/>
      </c>
      <c r="CN1397" s="17" t="str">
        <f>IF(Wedstrijden!AG1218="x","AA","")</f>
        <v/>
      </c>
      <c r="CO1397" s="17" t="str">
        <f>IF(Wedstrijden!AH1218="x","A","")</f>
        <v/>
      </c>
      <c r="CP1397" s="17" t="str">
        <f>IF(Wedstrijden!AI1218="x","BB","")</f>
        <v/>
      </c>
      <c r="CQ1397" s="17" t="str">
        <f>IF(Wedstrijden!AJ1218="x","B","")</f>
        <v/>
      </c>
      <c r="CR1397" s="17" t="str">
        <f>IF(Wedstrijden!AK1218="x","L","")</f>
        <v/>
      </c>
      <c r="CS1397" s="17" t="str">
        <f>IF(Wedstrijden!AL1218="x","M","")</f>
        <v/>
      </c>
      <c r="CT1397" s="17" t="str">
        <f>IF(Wedstrijden!AM1218="x","Z","")</f>
        <v/>
      </c>
      <c r="CU1397" s="17" t="str">
        <f>IF(Wedstrijden!AN1218="x","ZZ","")</f>
        <v/>
      </c>
      <c r="CV1397" s="17" t="str">
        <f>IF(COUNTA(Wedstrijden!Z1218:AF1218)&lt;&gt;0,2,"")</f>
        <v/>
      </c>
      <c r="CW1397" s="17" t="str">
        <f t="shared" si="129"/>
        <v/>
      </c>
      <c r="CX1397" s="17" t="str">
        <f>IF(Wedstrijden!Z1218="x","BB","")</f>
        <v/>
      </c>
      <c r="CY1397" s="17" t="str">
        <f>IF(Wedstrijden!AA1218="x","B","")</f>
        <v/>
      </c>
      <c r="CZ1397" s="17" t="str">
        <f>IF(Wedstrijden!AB1218="x","L","")</f>
        <v/>
      </c>
      <c r="DA1397" s="17" t="str">
        <f>IF(Wedstrijden!AC1218="x","M","")</f>
        <v/>
      </c>
      <c r="DB1397" s="17" t="str">
        <f>IF(Wedstrijden!AD1218="x","Z","")</f>
        <v/>
      </c>
      <c r="DC1397" s="17" t="str">
        <f>IF(Wedstrijden!AE1218="x","ZZ","")</f>
        <v/>
      </c>
      <c r="DD1397" s="17" t="str">
        <f>IF(Wedstrijden!AF1218="x","1.40","")</f>
        <v/>
      </c>
      <c r="DE1397" s="17" t="str">
        <f>IF(COUNTA(Wedstrijden!AP1218:AR1218)&lt;&gt;0,6,"")</f>
        <v/>
      </c>
      <c r="DF1397" s="17" t="str">
        <f t="shared" si="130"/>
        <v/>
      </c>
      <c r="DG1397" s="17" t="str">
        <f>IF(Wedstrijden!AP1218="x","L","")</f>
        <v/>
      </c>
      <c r="DH1397" s="17" t="str">
        <f>IF(Wedstrijden!AQ1218="x","M","")</f>
        <v/>
      </c>
      <c r="DI1397" s="17" t="str">
        <f>IF(Wedstrijden!AR1218="x","Z","")</f>
        <v/>
      </c>
      <c r="DJ1397" s="17" t="str">
        <f>IF(Wedstrijden!AS1218="x","Z","")</f>
        <v/>
      </c>
      <c r="DK1397" s="17" t="str">
        <f>IF(COUNTA(Wedstrijden!AU1218:AW1218)&lt;&gt;0,6,"")</f>
        <v/>
      </c>
      <c r="DL1397" s="17" t="str">
        <f t="shared" si="131"/>
        <v/>
      </c>
      <c r="DM1397" s="17" t="str">
        <f>IF(Wedstrijden!AU1218="x","L","")</f>
        <v/>
      </c>
      <c r="DN1397" s="17" t="str">
        <f>IF(Wedstrijden!AV1218="x","M","")</f>
        <v/>
      </c>
      <c r="DO1397" s="17" t="str">
        <f>IF(Wedstrijden!AW1218="x","Z","")</f>
        <v/>
      </c>
      <c r="DP1397" s="17" t="str">
        <f>IF(Wedstrijden!AX1218="x","Z","")</f>
        <v/>
      </c>
    </row>
    <row r="1398" spans="1:120" ht="14.4" x14ac:dyDescent="0.3">
      <c r="A1398" s="21">
        <f>Wedstrijden!A1219</f>
        <v>0</v>
      </c>
      <c r="B1398" s="17" t="str">
        <f>IFERROR(VLOOKUP(Wedstrijden!#REF!,#REF!,2,FALSE),"")</f>
        <v/>
      </c>
      <c r="C1398" s="17" t="e">
        <f>Wedstrijden!#REF!</f>
        <v>#REF!</v>
      </c>
      <c r="D1398" s="17" t="str">
        <f>IFERROR(VLOOKUP(Wedstrijden!#REF!,#REF!,2,FALSE),"")</f>
        <v/>
      </c>
      <c r="E1398" s="17" t="str">
        <f>IFERROR(VLOOKUP(Wedstrijden!#REF!,#REF!,5,FALSE),"")</f>
        <v/>
      </c>
      <c r="F1398" s="17" t="e">
        <f>IF(Wedstrijden!#REF!&lt;&gt;"",Wedstrijden!#REF!,"")</f>
        <v>#REF!</v>
      </c>
      <c r="G1398" s="17" t="e">
        <f>IF(Wedstrijden!#REF!="Indoor",1,0)</f>
        <v>#REF!</v>
      </c>
      <c r="H1398" s="17" t="e">
        <f>Wedstrijden!#REF!</f>
        <v>#REF!</v>
      </c>
      <c r="I1398" s="17" t="e">
        <f>IF(Wedstrijden!#REF!="Nee",0,IF(Wedstrijden!#REF!="Ja",1,""))</f>
        <v>#REF!</v>
      </c>
      <c r="J1398" s="17" t="e">
        <f>IF(Wedstrijden!#REF!&lt;&gt;"",Wedstrijden!#REF!,"")</f>
        <v>#REF!</v>
      </c>
      <c r="W1398" s="18"/>
      <c r="AE1398" s="18"/>
      <c r="AN1398" s="18"/>
      <c r="AU1398" s="18"/>
      <c r="BA1398" s="18"/>
      <c r="BE1398" s="18"/>
      <c r="BJ1398" s="17" t="str">
        <f>IF(COUNTA(Wedstrijden!O1219:Y1219)&lt;&gt;0,1,"")</f>
        <v/>
      </c>
      <c r="BK1398" s="17" t="str">
        <f t="shared" si="126"/>
        <v/>
      </c>
      <c r="BL1398" s="17" t="str">
        <f>IF(Wedstrijden!O1219="x","AA","")</f>
        <v/>
      </c>
      <c r="BM1398" s="17" t="str">
        <f>IF(Wedstrijden!P1219="x","A","")</f>
        <v/>
      </c>
      <c r="BN1398" s="17" t="str">
        <f>IF(Wedstrijden!Q1219="x","B1","")</f>
        <v/>
      </c>
      <c r="BO1398" s="17" t="e">
        <f>IF(Wedstrijden!#REF!="x","BB","")</f>
        <v>#REF!</v>
      </c>
      <c r="BP1398" s="17" t="str">
        <f>IF(Wedstrijden!S1219="x","B","")</f>
        <v/>
      </c>
      <c r="BQ1398" s="17" t="str">
        <f>IF(Wedstrijden!T1219="x","L1","")</f>
        <v/>
      </c>
      <c r="BR1398" s="17" t="str">
        <f>IF(Wedstrijden!U1219="x","L2","")</f>
        <v/>
      </c>
      <c r="BS1398" s="17" t="str">
        <f>IF(Wedstrijden!V1219="x","M1","")</f>
        <v/>
      </c>
      <c r="BT1398" s="17" t="str">
        <f>IF(Wedstrijden!W1219="x","M2","")</f>
        <v/>
      </c>
      <c r="BU1398" s="17" t="str">
        <f>IF(Wedstrijden!X1219="x","Z1","")</f>
        <v/>
      </c>
      <c r="BV1398" s="17" t="str">
        <f>IF(Wedstrijden!Y1219="x","Z2","")</f>
        <v/>
      </c>
      <c r="BW1398" s="17" t="str">
        <f>IF(COUNTA(Wedstrijden!F1219:N1219)&lt;&gt;0,1,"")</f>
        <v/>
      </c>
      <c r="BX1398" s="17" t="str">
        <f t="shared" si="127"/>
        <v/>
      </c>
      <c r="BY1398" s="17" t="str">
        <f>IF(Wedstrijden!F1219="x","BB","")</f>
        <v/>
      </c>
      <c r="BZ1398" s="17" t="str">
        <f>IF(Wedstrijden!G1219="x","B","")</f>
        <v/>
      </c>
      <c r="CA1398" s="17" t="str">
        <f>IF(Wedstrijden!H1219="x","L1","")</f>
        <v/>
      </c>
      <c r="CB1398" s="17" t="str">
        <f>IF(Wedstrijden!I1219="x","L2","")</f>
        <v/>
      </c>
      <c r="CC1398" s="17" t="str">
        <f>IF(Wedstrijden!J1219="x","M1","")</f>
        <v/>
      </c>
      <c r="CD1398" s="17" t="str">
        <f>IF(Wedstrijden!K1219="x","M2","")</f>
        <v/>
      </c>
      <c r="CE1398" s="17" t="str">
        <f>IF(Wedstrijden!L1219="x","Z1","")</f>
        <v/>
      </c>
      <c r="CF1398" s="17" t="str">
        <f>IF(Wedstrijden!M1219="x","Z2","")</f>
        <v/>
      </c>
      <c r="CG1398" s="17" t="str">
        <f>IF(Wedstrijden!N1219="x","ZZL","")</f>
        <v/>
      </c>
      <c r="CL1398" s="17" t="str">
        <f>IF(COUNTA(Wedstrijden!AG1219:AN1219)&lt;&gt;0,2,"")</f>
        <v/>
      </c>
      <c r="CM1398" s="17" t="str">
        <f t="shared" si="128"/>
        <v/>
      </c>
      <c r="CN1398" s="17" t="str">
        <f>IF(Wedstrijden!AG1219="x","AA","")</f>
        <v/>
      </c>
      <c r="CO1398" s="17" t="str">
        <f>IF(Wedstrijden!AH1219="x","A","")</f>
        <v/>
      </c>
      <c r="CP1398" s="17" t="str">
        <f>IF(Wedstrijden!AI1219="x","BB","")</f>
        <v/>
      </c>
      <c r="CQ1398" s="17" t="str">
        <f>IF(Wedstrijden!AJ1219="x","B","")</f>
        <v/>
      </c>
      <c r="CR1398" s="17" t="str">
        <f>IF(Wedstrijden!AK1219="x","L","")</f>
        <v/>
      </c>
      <c r="CS1398" s="17" t="str">
        <f>IF(Wedstrijden!AL1219="x","M","")</f>
        <v/>
      </c>
      <c r="CT1398" s="17" t="str">
        <f>IF(Wedstrijden!AM1219="x","Z","")</f>
        <v/>
      </c>
      <c r="CU1398" s="17" t="str">
        <f>IF(Wedstrijden!AN1219="x","ZZ","")</f>
        <v/>
      </c>
      <c r="CV1398" s="17" t="str">
        <f>IF(COUNTA(Wedstrijden!Z1219:AF1219)&lt;&gt;0,2,"")</f>
        <v/>
      </c>
      <c r="CW1398" s="17" t="str">
        <f t="shared" si="129"/>
        <v/>
      </c>
      <c r="CX1398" s="17" t="str">
        <f>IF(Wedstrijden!Z1219="x","BB","")</f>
        <v/>
      </c>
      <c r="CY1398" s="17" t="str">
        <f>IF(Wedstrijden!AA1219="x","B","")</f>
        <v/>
      </c>
      <c r="CZ1398" s="17" t="str">
        <f>IF(Wedstrijden!AB1219="x","L","")</f>
        <v/>
      </c>
      <c r="DA1398" s="17" t="str">
        <f>IF(Wedstrijden!AC1219="x","M","")</f>
        <v/>
      </c>
      <c r="DB1398" s="17" t="str">
        <f>IF(Wedstrijden!AD1219="x","Z","")</f>
        <v/>
      </c>
      <c r="DC1398" s="17" t="str">
        <f>IF(Wedstrijden!AE1219="x","ZZ","")</f>
        <v/>
      </c>
      <c r="DD1398" s="17" t="str">
        <f>IF(Wedstrijden!AF1219="x","1.40","")</f>
        <v/>
      </c>
      <c r="DE1398" s="17" t="str">
        <f>IF(COUNTA(Wedstrijden!AP1219:AR1219)&lt;&gt;0,6,"")</f>
        <v/>
      </c>
      <c r="DF1398" s="17" t="str">
        <f t="shared" si="130"/>
        <v/>
      </c>
      <c r="DG1398" s="17" t="str">
        <f>IF(Wedstrijden!AP1219="x","L","")</f>
        <v/>
      </c>
      <c r="DH1398" s="17" t="str">
        <f>IF(Wedstrijden!AQ1219="x","M","")</f>
        <v/>
      </c>
      <c r="DI1398" s="17" t="str">
        <f>IF(Wedstrijden!AR1219="x","Z","")</f>
        <v/>
      </c>
      <c r="DJ1398" s="17" t="str">
        <f>IF(Wedstrijden!AS1219="x","Z","")</f>
        <v/>
      </c>
      <c r="DK1398" s="17" t="str">
        <f>IF(COUNTA(Wedstrijden!AU1219:AW1219)&lt;&gt;0,6,"")</f>
        <v/>
      </c>
      <c r="DL1398" s="17" t="str">
        <f t="shared" si="131"/>
        <v/>
      </c>
      <c r="DM1398" s="17" t="str">
        <f>IF(Wedstrijden!AU1219="x","L","")</f>
        <v/>
      </c>
      <c r="DN1398" s="17" t="str">
        <f>IF(Wedstrijden!AV1219="x","M","")</f>
        <v/>
      </c>
      <c r="DO1398" s="17" t="str">
        <f>IF(Wedstrijden!AW1219="x","Z","")</f>
        <v/>
      </c>
      <c r="DP1398" s="17" t="str">
        <f>IF(Wedstrijden!AX1219="x","Z","")</f>
        <v/>
      </c>
    </row>
    <row r="1399" spans="1:120" ht="14.4" x14ac:dyDescent="0.3">
      <c r="A1399" s="21">
        <f>Wedstrijden!A1220</f>
        <v>0</v>
      </c>
      <c r="B1399" s="17" t="str">
        <f>IFERROR(VLOOKUP(Wedstrijden!#REF!,#REF!,2,FALSE),"")</f>
        <v/>
      </c>
      <c r="C1399" s="17" t="e">
        <f>Wedstrijden!#REF!</f>
        <v>#REF!</v>
      </c>
      <c r="D1399" s="17" t="str">
        <f>IFERROR(VLOOKUP(Wedstrijden!#REF!,#REF!,2,FALSE),"")</f>
        <v/>
      </c>
      <c r="E1399" s="17" t="str">
        <f>IFERROR(VLOOKUP(Wedstrijden!#REF!,#REF!,5,FALSE),"")</f>
        <v/>
      </c>
      <c r="F1399" s="17" t="e">
        <f>IF(Wedstrijden!#REF!&lt;&gt;"",Wedstrijden!#REF!,"")</f>
        <v>#REF!</v>
      </c>
      <c r="G1399" s="17" t="e">
        <f>IF(Wedstrijden!#REF!="Indoor",1,0)</f>
        <v>#REF!</v>
      </c>
      <c r="H1399" s="17" t="e">
        <f>Wedstrijden!#REF!</f>
        <v>#REF!</v>
      </c>
      <c r="I1399" s="17" t="e">
        <f>IF(Wedstrijden!#REF!="Nee",0,IF(Wedstrijden!#REF!="Ja",1,""))</f>
        <v>#REF!</v>
      </c>
      <c r="J1399" s="17" t="e">
        <f>IF(Wedstrijden!#REF!&lt;&gt;"",Wedstrijden!#REF!,"")</f>
        <v>#REF!</v>
      </c>
      <c r="W1399" s="18"/>
      <c r="AE1399" s="18"/>
      <c r="AN1399" s="18"/>
      <c r="AU1399" s="18"/>
      <c r="BA1399" s="18"/>
      <c r="BE1399" s="18"/>
      <c r="BJ1399" s="17" t="str">
        <f>IF(COUNTA(Wedstrijden!O1220:Y1220)&lt;&gt;0,1,"")</f>
        <v/>
      </c>
      <c r="BK1399" s="17" t="str">
        <f t="shared" si="126"/>
        <v/>
      </c>
      <c r="BL1399" s="17" t="str">
        <f>IF(Wedstrijden!O1220="x","AA","")</f>
        <v/>
      </c>
      <c r="BM1399" s="17" t="str">
        <f>IF(Wedstrijden!P1220="x","A","")</f>
        <v/>
      </c>
      <c r="BN1399" s="17" t="str">
        <f>IF(Wedstrijden!Q1220="x","B1","")</f>
        <v/>
      </c>
      <c r="BO1399" s="17" t="e">
        <f>IF(Wedstrijden!#REF!="x","BB","")</f>
        <v>#REF!</v>
      </c>
      <c r="BP1399" s="17" t="str">
        <f>IF(Wedstrijden!S1220="x","B","")</f>
        <v/>
      </c>
      <c r="BQ1399" s="17" t="str">
        <f>IF(Wedstrijden!T1220="x","L1","")</f>
        <v/>
      </c>
      <c r="BR1399" s="17" t="str">
        <f>IF(Wedstrijden!U1220="x","L2","")</f>
        <v/>
      </c>
      <c r="BS1399" s="17" t="str">
        <f>IF(Wedstrijden!V1220="x","M1","")</f>
        <v/>
      </c>
      <c r="BT1399" s="17" t="str">
        <f>IF(Wedstrijden!W1220="x","M2","")</f>
        <v/>
      </c>
      <c r="BU1399" s="17" t="str">
        <f>IF(Wedstrijden!X1220="x","Z1","")</f>
        <v/>
      </c>
      <c r="BV1399" s="17" t="str">
        <f>IF(Wedstrijden!Y1220="x","Z2","")</f>
        <v/>
      </c>
      <c r="BW1399" s="17" t="str">
        <f>IF(COUNTA(Wedstrijden!F1220:N1220)&lt;&gt;0,1,"")</f>
        <v/>
      </c>
      <c r="BX1399" s="17" t="str">
        <f t="shared" si="127"/>
        <v/>
      </c>
      <c r="BY1399" s="17" t="str">
        <f>IF(Wedstrijden!F1220="x","BB","")</f>
        <v/>
      </c>
      <c r="BZ1399" s="17" t="str">
        <f>IF(Wedstrijden!G1220="x","B","")</f>
        <v/>
      </c>
      <c r="CA1399" s="17" t="str">
        <f>IF(Wedstrijden!H1220="x","L1","")</f>
        <v/>
      </c>
      <c r="CB1399" s="17" t="str">
        <f>IF(Wedstrijden!I1220="x","L2","")</f>
        <v/>
      </c>
      <c r="CC1399" s="17" t="str">
        <f>IF(Wedstrijden!J1220="x","M1","")</f>
        <v/>
      </c>
      <c r="CD1399" s="17" t="str">
        <f>IF(Wedstrijden!K1220="x","M2","")</f>
        <v/>
      </c>
      <c r="CE1399" s="17" t="str">
        <f>IF(Wedstrijden!L1220="x","Z1","")</f>
        <v/>
      </c>
      <c r="CF1399" s="17" t="str">
        <f>IF(Wedstrijden!M1220="x","Z2","")</f>
        <v/>
      </c>
      <c r="CG1399" s="17" t="str">
        <f>IF(Wedstrijden!N1220="x","ZZL","")</f>
        <v/>
      </c>
      <c r="CL1399" s="17" t="str">
        <f>IF(COUNTA(Wedstrijden!AG1220:AN1220)&lt;&gt;0,2,"")</f>
        <v/>
      </c>
      <c r="CM1399" s="17" t="str">
        <f t="shared" si="128"/>
        <v/>
      </c>
      <c r="CN1399" s="17" t="str">
        <f>IF(Wedstrijden!AG1220="x","AA","")</f>
        <v/>
      </c>
      <c r="CO1399" s="17" t="str">
        <f>IF(Wedstrijden!AH1220="x","A","")</f>
        <v/>
      </c>
      <c r="CP1399" s="17" t="str">
        <f>IF(Wedstrijden!AI1220="x","BB","")</f>
        <v/>
      </c>
      <c r="CQ1399" s="17" t="str">
        <f>IF(Wedstrijden!AJ1220="x","B","")</f>
        <v/>
      </c>
      <c r="CR1399" s="17" t="str">
        <f>IF(Wedstrijden!AK1220="x","L","")</f>
        <v/>
      </c>
      <c r="CS1399" s="17" t="str">
        <f>IF(Wedstrijden!AL1220="x","M","")</f>
        <v/>
      </c>
      <c r="CT1399" s="17" t="str">
        <f>IF(Wedstrijden!AM1220="x","Z","")</f>
        <v/>
      </c>
      <c r="CU1399" s="17" t="str">
        <f>IF(Wedstrijden!AN1220="x","ZZ","")</f>
        <v/>
      </c>
      <c r="CV1399" s="17" t="str">
        <f>IF(COUNTA(Wedstrijden!Z1220:AF1220)&lt;&gt;0,2,"")</f>
        <v/>
      </c>
      <c r="CW1399" s="17" t="str">
        <f t="shared" si="129"/>
        <v/>
      </c>
      <c r="CX1399" s="17" t="str">
        <f>IF(Wedstrijden!Z1220="x","BB","")</f>
        <v/>
      </c>
      <c r="CY1399" s="17" t="str">
        <f>IF(Wedstrijden!AA1220="x","B","")</f>
        <v/>
      </c>
      <c r="CZ1399" s="17" t="str">
        <f>IF(Wedstrijden!AB1220="x","L","")</f>
        <v/>
      </c>
      <c r="DA1399" s="17" t="str">
        <f>IF(Wedstrijden!AC1220="x","M","")</f>
        <v/>
      </c>
      <c r="DB1399" s="17" t="str">
        <f>IF(Wedstrijden!AD1220="x","Z","")</f>
        <v/>
      </c>
      <c r="DC1399" s="17" t="str">
        <f>IF(Wedstrijden!AE1220="x","ZZ","")</f>
        <v/>
      </c>
      <c r="DD1399" s="17" t="str">
        <f>IF(Wedstrijden!AF1220="x","1.40","")</f>
        <v/>
      </c>
      <c r="DE1399" s="17" t="str">
        <f>IF(COUNTA(Wedstrijden!AP1220:AR1220)&lt;&gt;0,6,"")</f>
        <v/>
      </c>
      <c r="DF1399" s="17" t="str">
        <f t="shared" si="130"/>
        <v/>
      </c>
      <c r="DG1399" s="17" t="str">
        <f>IF(Wedstrijden!AP1220="x","L","")</f>
        <v/>
      </c>
      <c r="DH1399" s="17" t="str">
        <f>IF(Wedstrijden!AQ1220="x","M","")</f>
        <v/>
      </c>
      <c r="DI1399" s="17" t="str">
        <f>IF(Wedstrijden!AR1220="x","Z","")</f>
        <v/>
      </c>
      <c r="DJ1399" s="17" t="str">
        <f>IF(Wedstrijden!AS1220="x","Z","")</f>
        <v/>
      </c>
      <c r="DK1399" s="17" t="str">
        <f>IF(COUNTA(Wedstrijden!AU1220:AW1220)&lt;&gt;0,6,"")</f>
        <v/>
      </c>
      <c r="DL1399" s="17" t="str">
        <f t="shared" si="131"/>
        <v/>
      </c>
      <c r="DM1399" s="17" t="str">
        <f>IF(Wedstrijden!AU1220="x","L","")</f>
        <v/>
      </c>
      <c r="DN1399" s="17" t="str">
        <f>IF(Wedstrijden!AV1220="x","M","")</f>
        <v/>
      </c>
      <c r="DO1399" s="17" t="str">
        <f>IF(Wedstrijden!AW1220="x","Z","")</f>
        <v/>
      </c>
      <c r="DP1399" s="17" t="str">
        <f>IF(Wedstrijden!AX1220="x","Z","")</f>
        <v/>
      </c>
    </row>
    <row r="1400" spans="1:120" ht="14.4" x14ac:dyDescent="0.3">
      <c r="A1400" s="21">
        <f>Wedstrijden!A1221</f>
        <v>0</v>
      </c>
      <c r="B1400" s="17" t="str">
        <f>IFERROR(VLOOKUP(Wedstrijden!#REF!,#REF!,2,FALSE),"")</f>
        <v/>
      </c>
      <c r="C1400" s="17" t="e">
        <f>Wedstrijden!#REF!</f>
        <v>#REF!</v>
      </c>
      <c r="D1400" s="17" t="str">
        <f>IFERROR(VLOOKUP(Wedstrijden!#REF!,#REF!,2,FALSE),"")</f>
        <v/>
      </c>
      <c r="E1400" s="17" t="str">
        <f>IFERROR(VLOOKUP(Wedstrijden!#REF!,#REF!,5,FALSE),"")</f>
        <v/>
      </c>
      <c r="F1400" s="17" t="e">
        <f>IF(Wedstrijden!#REF!&lt;&gt;"",Wedstrijden!#REF!,"")</f>
        <v>#REF!</v>
      </c>
      <c r="G1400" s="17" t="e">
        <f>IF(Wedstrijden!#REF!="Indoor",1,0)</f>
        <v>#REF!</v>
      </c>
      <c r="H1400" s="17" t="e">
        <f>Wedstrijden!#REF!</f>
        <v>#REF!</v>
      </c>
      <c r="I1400" s="17" t="e">
        <f>IF(Wedstrijden!#REF!="Nee",0,IF(Wedstrijden!#REF!="Ja",1,""))</f>
        <v>#REF!</v>
      </c>
      <c r="J1400" s="17" t="e">
        <f>IF(Wedstrijden!#REF!&lt;&gt;"",Wedstrijden!#REF!,"")</f>
        <v>#REF!</v>
      </c>
      <c r="W1400" s="18"/>
      <c r="AE1400" s="18"/>
      <c r="AN1400" s="18"/>
      <c r="AU1400" s="18"/>
      <c r="BA1400" s="18"/>
      <c r="BE1400" s="18"/>
      <c r="BJ1400" s="17" t="str">
        <f>IF(COUNTA(Wedstrijden!O1221:Y1221)&lt;&gt;0,1,"")</f>
        <v/>
      </c>
      <c r="BK1400" s="17" t="str">
        <f t="shared" si="126"/>
        <v/>
      </c>
      <c r="BL1400" s="17" t="str">
        <f>IF(Wedstrijden!O1221="x","AA","")</f>
        <v/>
      </c>
      <c r="BM1400" s="17" t="str">
        <f>IF(Wedstrijden!P1221="x","A","")</f>
        <v/>
      </c>
      <c r="BN1400" s="17" t="str">
        <f>IF(Wedstrijden!Q1221="x","B1","")</f>
        <v/>
      </c>
      <c r="BO1400" s="17" t="e">
        <f>IF(Wedstrijden!#REF!="x","BB","")</f>
        <v>#REF!</v>
      </c>
      <c r="BP1400" s="17" t="str">
        <f>IF(Wedstrijden!S1221="x","B","")</f>
        <v/>
      </c>
      <c r="BQ1400" s="17" t="str">
        <f>IF(Wedstrijden!T1221="x","L1","")</f>
        <v/>
      </c>
      <c r="BR1400" s="17" t="str">
        <f>IF(Wedstrijden!U1221="x","L2","")</f>
        <v/>
      </c>
      <c r="BS1400" s="17" t="str">
        <f>IF(Wedstrijden!V1221="x","M1","")</f>
        <v/>
      </c>
      <c r="BT1400" s="17" t="str">
        <f>IF(Wedstrijden!W1221="x","M2","")</f>
        <v/>
      </c>
      <c r="BU1400" s="17" t="str">
        <f>IF(Wedstrijden!X1221="x","Z1","")</f>
        <v/>
      </c>
      <c r="BV1400" s="17" t="str">
        <f>IF(Wedstrijden!Y1221="x","Z2","")</f>
        <v/>
      </c>
      <c r="BW1400" s="17" t="str">
        <f>IF(COUNTA(Wedstrijden!F1221:N1221)&lt;&gt;0,1,"")</f>
        <v/>
      </c>
      <c r="BX1400" s="17" t="str">
        <f t="shared" si="127"/>
        <v/>
      </c>
      <c r="BY1400" s="17" t="str">
        <f>IF(Wedstrijden!F1221="x","BB","")</f>
        <v/>
      </c>
      <c r="BZ1400" s="17" t="str">
        <f>IF(Wedstrijden!G1221="x","B","")</f>
        <v/>
      </c>
      <c r="CA1400" s="17" t="str">
        <f>IF(Wedstrijden!H1221="x","L1","")</f>
        <v/>
      </c>
      <c r="CB1400" s="17" t="str">
        <f>IF(Wedstrijden!I1221="x","L2","")</f>
        <v/>
      </c>
      <c r="CC1400" s="17" t="str">
        <f>IF(Wedstrijden!J1221="x","M1","")</f>
        <v/>
      </c>
      <c r="CD1400" s="17" t="str">
        <f>IF(Wedstrijden!K1221="x","M2","")</f>
        <v/>
      </c>
      <c r="CE1400" s="17" t="str">
        <f>IF(Wedstrijden!L1221="x","Z1","")</f>
        <v/>
      </c>
      <c r="CF1400" s="17" t="str">
        <f>IF(Wedstrijden!M1221="x","Z2","")</f>
        <v/>
      </c>
      <c r="CG1400" s="17" t="str">
        <f>IF(Wedstrijden!N1221="x","ZZL","")</f>
        <v/>
      </c>
      <c r="CL1400" s="17" t="str">
        <f>IF(COUNTA(Wedstrijden!AG1221:AN1221)&lt;&gt;0,2,"")</f>
        <v/>
      </c>
      <c r="CM1400" s="17" t="str">
        <f t="shared" si="128"/>
        <v/>
      </c>
      <c r="CN1400" s="17" t="str">
        <f>IF(Wedstrijden!AG1221="x","AA","")</f>
        <v/>
      </c>
      <c r="CO1400" s="17" t="str">
        <f>IF(Wedstrijden!AH1221="x","A","")</f>
        <v/>
      </c>
      <c r="CP1400" s="17" t="str">
        <f>IF(Wedstrijden!AI1221="x","BB","")</f>
        <v/>
      </c>
      <c r="CQ1400" s="17" t="str">
        <f>IF(Wedstrijden!AJ1221="x","B","")</f>
        <v/>
      </c>
      <c r="CR1400" s="17" t="str">
        <f>IF(Wedstrijden!AK1221="x","L","")</f>
        <v/>
      </c>
      <c r="CS1400" s="17" t="str">
        <f>IF(Wedstrijden!AL1221="x","M","")</f>
        <v/>
      </c>
      <c r="CT1400" s="17" t="str">
        <f>IF(Wedstrijden!AM1221="x","Z","")</f>
        <v/>
      </c>
      <c r="CU1400" s="17" t="str">
        <f>IF(Wedstrijden!AN1221="x","ZZ","")</f>
        <v/>
      </c>
      <c r="CV1400" s="17" t="str">
        <f>IF(COUNTA(Wedstrijden!Z1221:AF1221)&lt;&gt;0,2,"")</f>
        <v/>
      </c>
      <c r="CW1400" s="17" t="str">
        <f t="shared" si="129"/>
        <v/>
      </c>
      <c r="CX1400" s="17" t="str">
        <f>IF(Wedstrijden!Z1221="x","BB","")</f>
        <v/>
      </c>
      <c r="CY1400" s="17" t="str">
        <f>IF(Wedstrijden!AA1221="x","B","")</f>
        <v/>
      </c>
      <c r="CZ1400" s="17" t="str">
        <f>IF(Wedstrijden!AB1221="x","L","")</f>
        <v/>
      </c>
      <c r="DA1400" s="17" t="str">
        <f>IF(Wedstrijden!AC1221="x","M","")</f>
        <v/>
      </c>
      <c r="DB1400" s="17" t="str">
        <f>IF(Wedstrijden!AD1221="x","Z","")</f>
        <v/>
      </c>
      <c r="DC1400" s="17" t="str">
        <f>IF(Wedstrijden!AE1221="x","ZZ","")</f>
        <v/>
      </c>
      <c r="DD1400" s="17" t="str">
        <f>IF(Wedstrijden!AF1221="x","1.40","")</f>
        <v/>
      </c>
      <c r="DE1400" s="17" t="str">
        <f>IF(COUNTA(Wedstrijden!AP1221:AR1221)&lt;&gt;0,6,"")</f>
        <v/>
      </c>
      <c r="DF1400" s="17" t="str">
        <f t="shared" si="130"/>
        <v/>
      </c>
      <c r="DG1400" s="17" t="str">
        <f>IF(Wedstrijden!AP1221="x","L","")</f>
        <v/>
      </c>
      <c r="DH1400" s="17" t="str">
        <f>IF(Wedstrijden!AQ1221="x","M","")</f>
        <v/>
      </c>
      <c r="DI1400" s="17" t="str">
        <f>IF(Wedstrijden!AR1221="x","Z","")</f>
        <v/>
      </c>
      <c r="DJ1400" s="17" t="str">
        <f>IF(Wedstrijden!AS1221="x","Z","")</f>
        <v/>
      </c>
      <c r="DK1400" s="17" t="str">
        <f>IF(COUNTA(Wedstrijden!AU1221:AW1221)&lt;&gt;0,6,"")</f>
        <v/>
      </c>
      <c r="DL1400" s="17" t="str">
        <f t="shared" si="131"/>
        <v/>
      </c>
      <c r="DM1400" s="17" t="str">
        <f>IF(Wedstrijden!AU1221="x","L","")</f>
        <v/>
      </c>
      <c r="DN1400" s="17" t="str">
        <f>IF(Wedstrijden!AV1221="x","M","")</f>
        <v/>
      </c>
      <c r="DO1400" s="17" t="str">
        <f>IF(Wedstrijden!AW1221="x","Z","")</f>
        <v/>
      </c>
      <c r="DP1400" s="17" t="str">
        <f>IF(Wedstrijden!AX1221="x","Z","")</f>
        <v/>
      </c>
    </row>
    <row r="1401" spans="1:120" ht="14.4" x14ac:dyDescent="0.3">
      <c r="A1401" s="21">
        <f>Wedstrijden!A1222</f>
        <v>0</v>
      </c>
      <c r="B1401" s="17" t="str">
        <f>IFERROR(VLOOKUP(Wedstrijden!#REF!,#REF!,2,FALSE),"")</f>
        <v/>
      </c>
      <c r="C1401" s="17" t="e">
        <f>Wedstrijden!#REF!</f>
        <v>#REF!</v>
      </c>
      <c r="D1401" s="17" t="str">
        <f>IFERROR(VLOOKUP(Wedstrijden!#REF!,#REF!,2,FALSE),"")</f>
        <v/>
      </c>
      <c r="E1401" s="17" t="str">
        <f>IFERROR(VLOOKUP(Wedstrijden!#REF!,#REF!,5,FALSE),"")</f>
        <v/>
      </c>
      <c r="F1401" s="17" t="e">
        <f>IF(Wedstrijden!#REF!&lt;&gt;"",Wedstrijden!#REF!,"")</f>
        <v>#REF!</v>
      </c>
      <c r="G1401" s="17" t="e">
        <f>IF(Wedstrijden!#REF!="Indoor",1,0)</f>
        <v>#REF!</v>
      </c>
      <c r="H1401" s="17" t="e">
        <f>Wedstrijden!#REF!</f>
        <v>#REF!</v>
      </c>
      <c r="I1401" s="17" t="e">
        <f>IF(Wedstrijden!#REF!="Nee",0,IF(Wedstrijden!#REF!="Ja",1,""))</f>
        <v>#REF!</v>
      </c>
      <c r="J1401" s="17" t="e">
        <f>IF(Wedstrijden!#REF!&lt;&gt;"",Wedstrijden!#REF!,"")</f>
        <v>#REF!</v>
      </c>
      <c r="W1401" s="18"/>
      <c r="AE1401" s="18"/>
      <c r="AN1401" s="18"/>
      <c r="AU1401" s="18"/>
      <c r="BA1401" s="18"/>
      <c r="BE1401" s="18"/>
      <c r="BJ1401" s="17" t="str">
        <f>IF(COUNTA(Wedstrijden!O1222:Y1222)&lt;&gt;0,1,"")</f>
        <v/>
      </c>
      <c r="BK1401" s="17" t="str">
        <f t="shared" si="126"/>
        <v/>
      </c>
      <c r="BL1401" s="17" t="str">
        <f>IF(Wedstrijden!O1222="x","AA","")</f>
        <v/>
      </c>
      <c r="BM1401" s="17" t="str">
        <f>IF(Wedstrijden!P1222="x","A","")</f>
        <v/>
      </c>
      <c r="BN1401" s="17" t="str">
        <f>IF(Wedstrijden!Q1222="x","B1","")</f>
        <v/>
      </c>
      <c r="BO1401" s="17" t="e">
        <f>IF(Wedstrijden!#REF!="x","BB","")</f>
        <v>#REF!</v>
      </c>
      <c r="BP1401" s="17" t="str">
        <f>IF(Wedstrijden!S1222="x","B","")</f>
        <v/>
      </c>
      <c r="BQ1401" s="17" t="str">
        <f>IF(Wedstrijden!T1222="x","L1","")</f>
        <v/>
      </c>
      <c r="BR1401" s="17" t="str">
        <f>IF(Wedstrijden!U1222="x","L2","")</f>
        <v/>
      </c>
      <c r="BS1401" s="17" t="str">
        <f>IF(Wedstrijden!V1222="x","M1","")</f>
        <v/>
      </c>
      <c r="BT1401" s="17" t="str">
        <f>IF(Wedstrijden!W1222="x","M2","")</f>
        <v/>
      </c>
      <c r="BU1401" s="17" t="str">
        <f>IF(Wedstrijden!X1222="x","Z1","")</f>
        <v/>
      </c>
      <c r="BV1401" s="17" t="str">
        <f>IF(Wedstrijden!Y1222="x","Z2","")</f>
        <v/>
      </c>
      <c r="BW1401" s="17" t="str">
        <f>IF(COUNTA(Wedstrijden!F1222:N1222)&lt;&gt;0,1,"")</f>
        <v/>
      </c>
      <c r="BX1401" s="17" t="str">
        <f t="shared" si="127"/>
        <v/>
      </c>
      <c r="BY1401" s="17" t="str">
        <f>IF(Wedstrijden!F1222="x","BB","")</f>
        <v/>
      </c>
      <c r="BZ1401" s="17" t="str">
        <f>IF(Wedstrijden!G1222="x","B","")</f>
        <v/>
      </c>
      <c r="CA1401" s="17" t="str">
        <f>IF(Wedstrijden!H1222="x","L1","")</f>
        <v/>
      </c>
      <c r="CB1401" s="17" t="str">
        <f>IF(Wedstrijden!I1222="x","L2","")</f>
        <v/>
      </c>
      <c r="CC1401" s="17" t="str">
        <f>IF(Wedstrijden!J1222="x","M1","")</f>
        <v/>
      </c>
      <c r="CD1401" s="17" t="str">
        <f>IF(Wedstrijden!K1222="x","M2","")</f>
        <v/>
      </c>
      <c r="CE1401" s="17" t="str">
        <f>IF(Wedstrijden!L1222="x","Z1","")</f>
        <v/>
      </c>
      <c r="CF1401" s="17" t="str">
        <f>IF(Wedstrijden!M1222="x","Z2","")</f>
        <v/>
      </c>
      <c r="CG1401" s="17" t="str">
        <f>IF(Wedstrijden!N1222="x","ZZL","")</f>
        <v/>
      </c>
      <c r="CL1401" s="17" t="str">
        <f>IF(COUNTA(Wedstrijden!AG1222:AN1222)&lt;&gt;0,2,"")</f>
        <v/>
      </c>
      <c r="CM1401" s="17" t="str">
        <f t="shared" si="128"/>
        <v/>
      </c>
      <c r="CN1401" s="17" t="str">
        <f>IF(Wedstrijden!AG1222="x","AA","")</f>
        <v/>
      </c>
      <c r="CO1401" s="17" t="str">
        <f>IF(Wedstrijden!AH1222="x","A","")</f>
        <v/>
      </c>
      <c r="CP1401" s="17" t="str">
        <f>IF(Wedstrijden!AI1222="x","BB","")</f>
        <v/>
      </c>
      <c r="CQ1401" s="17" t="str">
        <f>IF(Wedstrijden!AJ1222="x","B","")</f>
        <v/>
      </c>
      <c r="CR1401" s="17" t="str">
        <f>IF(Wedstrijden!AK1222="x","L","")</f>
        <v/>
      </c>
      <c r="CS1401" s="17" t="str">
        <f>IF(Wedstrijden!AL1222="x","M","")</f>
        <v/>
      </c>
      <c r="CT1401" s="17" t="str">
        <f>IF(Wedstrijden!AM1222="x","Z","")</f>
        <v/>
      </c>
      <c r="CU1401" s="17" t="str">
        <f>IF(Wedstrijden!AN1222="x","ZZ","")</f>
        <v/>
      </c>
      <c r="CV1401" s="17" t="str">
        <f>IF(COUNTA(Wedstrijden!Z1222:AF1222)&lt;&gt;0,2,"")</f>
        <v/>
      </c>
      <c r="CW1401" s="17" t="str">
        <f t="shared" si="129"/>
        <v/>
      </c>
      <c r="CX1401" s="17" t="str">
        <f>IF(Wedstrijden!Z1222="x","BB","")</f>
        <v/>
      </c>
      <c r="CY1401" s="17" t="str">
        <f>IF(Wedstrijden!AA1222="x","B","")</f>
        <v/>
      </c>
      <c r="CZ1401" s="17" t="str">
        <f>IF(Wedstrijden!AB1222="x","L","")</f>
        <v/>
      </c>
      <c r="DA1401" s="17" t="str">
        <f>IF(Wedstrijden!AC1222="x","M","")</f>
        <v/>
      </c>
      <c r="DB1401" s="17" t="str">
        <f>IF(Wedstrijden!AD1222="x","Z","")</f>
        <v/>
      </c>
      <c r="DC1401" s="17" t="str">
        <f>IF(Wedstrijden!AE1222="x","ZZ","")</f>
        <v/>
      </c>
      <c r="DD1401" s="17" t="str">
        <f>IF(Wedstrijden!AF1222="x","1.40","")</f>
        <v/>
      </c>
      <c r="DE1401" s="17" t="str">
        <f>IF(COUNTA(Wedstrijden!AP1222:AR1222)&lt;&gt;0,6,"")</f>
        <v/>
      </c>
      <c r="DF1401" s="17" t="str">
        <f t="shared" si="130"/>
        <v/>
      </c>
      <c r="DG1401" s="17" t="str">
        <f>IF(Wedstrijden!AP1222="x","L","")</f>
        <v/>
      </c>
      <c r="DH1401" s="17" t="str">
        <f>IF(Wedstrijden!AQ1222="x","M","")</f>
        <v/>
      </c>
      <c r="DI1401" s="17" t="str">
        <f>IF(Wedstrijden!AR1222="x","Z","")</f>
        <v/>
      </c>
      <c r="DJ1401" s="17" t="str">
        <f>IF(Wedstrijden!AS1222="x","Z","")</f>
        <v/>
      </c>
      <c r="DK1401" s="17" t="str">
        <f>IF(COUNTA(Wedstrijden!AU1222:AW1222)&lt;&gt;0,6,"")</f>
        <v/>
      </c>
      <c r="DL1401" s="17" t="str">
        <f t="shared" si="131"/>
        <v/>
      </c>
      <c r="DM1401" s="17" t="str">
        <f>IF(Wedstrijden!AU1222="x","L","")</f>
        <v/>
      </c>
      <c r="DN1401" s="17" t="str">
        <f>IF(Wedstrijden!AV1222="x","M","")</f>
        <v/>
      </c>
      <c r="DO1401" s="17" t="str">
        <f>IF(Wedstrijden!AW1222="x","Z","")</f>
        <v/>
      </c>
      <c r="DP1401" s="17" t="str">
        <f>IF(Wedstrijden!AX1222="x","Z","")</f>
        <v/>
      </c>
    </row>
    <row r="1402" spans="1:120" ht="14.4" x14ac:dyDescent="0.3">
      <c r="A1402" s="21">
        <f>Wedstrijden!A1223</f>
        <v>0</v>
      </c>
      <c r="B1402" s="17" t="str">
        <f>IFERROR(VLOOKUP(Wedstrijden!#REF!,#REF!,2,FALSE),"")</f>
        <v/>
      </c>
      <c r="C1402" s="17" t="e">
        <f>Wedstrijden!#REF!</f>
        <v>#REF!</v>
      </c>
      <c r="D1402" s="17" t="str">
        <f>IFERROR(VLOOKUP(Wedstrijden!#REF!,#REF!,2,FALSE),"")</f>
        <v/>
      </c>
      <c r="E1402" s="17" t="str">
        <f>IFERROR(VLOOKUP(Wedstrijden!#REF!,#REF!,5,FALSE),"")</f>
        <v/>
      </c>
      <c r="F1402" s="17" t="e">
        <f>IF(Wedstrijden!#REF!&lt;&gt;"",Wedstrijden!#REF!,"")</f>
        <v>#REF!</v>
      </c>
      <c r="G1402" s="17" t="e">
        <f>IF(Wedstrijden!#REF!="Indoor",1,0)</f>
        <v>#REF!</v>
      </c>
      <c r="H1402" s="17" t="e">
        <f>Wedstrijden!#REF!</f>
        <v>#REF!</v>
      </c>
      <c r="I1402" s="17" t="e">
        <f>IF(Wedstrijden!#REF!="Nee",0,IF(Wedstrijden!#REF!="Ja",1,""))</f>
        <v>#REF!</v>
      </c>
      <c r="J1402" s="17" t="e">
        <f>IF(Wedstrijden!#REF!&lt;&gt;"",Wedstrijden!#REF!,"")</f>
        <v>#REF!</v>
      </c>
      <c r="W1402" s="18"/>
      <c r="AE1402" s="18"/>
      <c r="AN1402" s="18"/>
      <c r="AU1402" s="18"/>
      <c r="BA1402" s="18"/>
      <c r="BE1402" s="18"/>
      <c r="BJ1402" s="17" t="str">
        <f>IF(COUNTA(Wedstrijden!O1223:Y1223)&lt;&gt;0,1,"")</f>
        <v/>
      </c>
      <c r="BK1402" s="17" t="str">
        <f t="shared" si="126"/>
        <v/>
      </c>
      <c r="BL1402" s="17" t="str">
        <f>IF(Wedstrijden!O1223="x","AA","")</f>
        <v/>
      </c>
      <c r="BM1402" s="17" t="str">
        <f>IF(Wedstrijden!P1223="x","A","")</f>
        <v/>
      </c>
      <c r="BN1402" s="17" t="str">
        <f>IF(Wedstrijden!Q1223="x","B1","")</f>
        <v/>
      </c>
      <c r="BO1402" s="17" t="e">
        <f>IF(Wedstrijden!#REF!="x","BB","")</f>
        <v>#REF!</v>
      </c>
      <c r="BP1402" s="17" t="str">
        <f>IF(Wedstrijden!S1223="x","B","")</f>
        <v/>
      </c>
      <c r="BQ1402" s="17" t="str">
        <f>IF(Wedstrijden!T1223="x","L1","")</f>
        <v/>
      </c>
      <c r="BR1402" s="17" t="str">
        <f>IF(Wedstrijden!U1223="x","L2","")</f>
        <v/>
      </c>
      <c r="BS1402" s="17" t="str">
        <f>IF(Wedstrijden!V1223="x","M1","")</f>
        <v/>
      </c>
      <c r="BT1402" s="17" t="str">
        <f>IF(Wedstrijden!W1223="x","M2","")</f>
        <v/>
      </c>
      <c r="BU1402" s="17" t="str">
        <f>IF(Wedstrijden!X1223="x","Z1","")</f>
        <v/>
      </c>
      <c r="BV1402" s="17" t="str">
        <f>IF(Wedstrijden!Y1223="x","Z2","")</f>
        <v/>
      </c>
      <c r="BW1402" s="17" t="str">
        <f>IF(COUNTA(Wedstrijden!F1223:N1223)&lt;&gt;0,1,"")</f>
        <v/>
      </c>
      <c r="BX1402" s="17" t="str">
        <f t="shared" si="127"/>
        <v/>
      </c>
      <c r="BY1402" s="17" t="str">
        <f>IF(Wedstrijden!F1223="x","BB","")</f>
        <v/>
      </c>
      <c r="BZ1402" s="17" t="str">
        <f>IF(Wedstrijden!G1223="x","B","")</f>
        <v/>
      </c>
      <c r="CA1402" s="17" t="str">
        <f>IF(Wedstrijden!H1223="x","L1","")</f>
        <v/>
      </c>
      <c r="CB1402" s="17" t="str">
        <f>IF(Wedstrijden!I1223="x","L2","")</f>
        <v/>
      </c>
      <c r="CC1402" s="17" t="str">
        <f>IF(Wedstrijden!J1223="x","M1","")</f>
        <v/>
      </c>
      <c r="CD1402" s="17" t="str">
        <f>IF(Wedstrijden!K1223="x","M2","")</f>
        <v/>
      </c>
      <c r="CE1402" s="17" t="str">
        <f>IF(Wedstrijden!L1223="x","Z1","")</f>
        <v/>
      </c>
      <c r="CF1402" s="17" t="str">
        <f>IF(Wedstrijden!M1223="x","Z2","")</f>
        <v/>
      </c>
      <c r="CG1402" s="17" t="str">
        <f>IF(Wedstrijden!N1223="x","ZZL","")</f>
        <v/>
      </c>
      <c r="CL1402" s="17" t="str">
        <f>IF(COUNTA(Wedstrijden!AG1223:AN1223)&lt;&gt;0,2,"")</f>
        <v/>
      </c>
      <c r="CM1402" s="17" t="str">
        <f t="shared" si="128"/>
        <v/>
      </c>
      <c r="CN1402" s="17" t="str">
        <f>IF(Wedstrijden!AG1223="x","AA","")</f>
        <v/>
      </c>
      <c r="CO1402" s="17" t="str">
        <f>IF(Wedstrijden!AH1223="x","A","")</f>
        <v/>
      </c>
      <c r="CP1402" s="17" t="str">
        <f>IF(Wedstrijden!AI1223="x","BB","")</f>
        <v/>
      </c>
      <c r="CQ1402" s="17" t="str">
        <f>IF(Wedstrijden!AJ1223="x","B","")</f>
        <v/>
      </c>
      <c r="CR1402" s="17" t="str">
        <f>IF(Wedstrijden!AK1223="x","L","")</f>
        <v/>
      </c>
      <c r="CS1402" s="17" t="str">
        <f>IF(Wedstrijden!AL1223="x","M","")</f>
        <v/>
      </c>
      <c r="CT1402" s="17" t="str">
        <f>IF(Wedstrijden!AM1223="x","Z","")</f>
        <v/>
      </c>
      <c r="CU1402" s="17" t="str">
        <f>IF(Wedstrijden!AN1223="x","ZZ","")</f>
        <v/>
      </c>
      <c r="CV1402" s="17" t="str">
        <f>IF(COUNTA(Wedstrijden!Z1223:AF1223)&lt;&gt;0,2,"")</f>
        <v/>
      </c>
      <c r="CW1402" s="17" t="str">
        <f t="shared" si="129"/>
        <v/>
      </c>
      <c r="CX1402" s="17" t="str">
        <f>IF(Wedstrijden!Z1223="x","BB","")</f>
        <v/>
      </c>
      <c r="CY1402" s="17" t="str">
        <f>IF(Wedstrijden!AA1223="x","B","")</f>
        <v/>
      </c>
      <c r="CZ1402" s="17" t="str">
        <f>IF(Wedstrijden!AB1223="x","L","")</f>
        <v/>
      </c>
      <c r="DA1402" s="17" t="str">
        <f>IF(Wedstrijden!AC1223="x","M","")</f>
        <v/>
      </c>
      <c r="DB1402" s="17" t="str">
        <f>IF(Wedstrijden!AD1223="x","Z","")</f>
        <v/>
      </c>
      <c r="DC1402" s="17" t="str">
        <f>IF(Wedstrijden!AE1223="x","ZZ","")</f>
        <v/>
      </c>
      <c r="DD1402" s="17" t="str">
        <f>IF(Wedstrijden!AF1223="x","1.40","")</f>
        <v/>
      </c>
      <c r="DE1402" s="17" t="str">
        <f>IF(COUNTA(Wedstrijden!AP1223:AR1223)&lt;&gt;0,6,"")</f>
        <v/>
      </c>
      <c r="DF1402" s="17" t="str">
        <f t="shared" si="130"/>
        <v/>
      </c>
      <c r="DG1402" s="17" t="str">
        <f>IF(Wedstrijden!AP1223="x","L","")</f>
        <v/>
      </c>
      <c r="DH1402" s="17" t="str">
        <f>IF(Wedstrijden!AQ1223="x","M","")</f>
        <v/>
      </c>
      <c r="DI1402" s="17" t="str">
        <f>IF(Wedstrijden!AR1223="x","Z","")</f>
        <v/>
      </c>
      <c r="DJ1402" s="17" t="str">
        <f>IF(Wedstrijden!AS1223="x","Z","")</f>
        <v/>
      </c>
      <c r="DK1402" s="17" t="str">
        <f>IF(COUNTA(Wedstrijden!AU1223:AW1223)&lt;&gt;0,6,"")</f>
        <v/>
      </c>
      <c r="DL1402" s="17" t="str">
        <f t="shared" si="131"/>
        <v/>
      </c>
      <c r="DM1402" s="17" t="str">
        <f>IF(Wedstrijden!AU1223="x","L","")</f>
        <v/>
      </c>
      <c r="DN1402" s="17" t="str">
        <f>IF(Wedstrijden!AV1223="x","M","")</f>
        <v/>
      </c>
      <c r="DO1402" s="17" t="str">
        <f>IF(Wedstrijden!AW1223="x","Z","")</f>
        <v/>
      </c>
      <c r="DP1402" s="17" t="str">
        <f>IF(Wedstrijden!AX1223="x","Z","")</f>
        <v/>
      </c>
    </row>
    <row r="1403" spans="1:120" ht="14.4" x14ac:dyDescent="0.3">
      <c r="A1403" s="21">
        <f>Wedstrijden!A1224</f>
        <v>0</v>
      </c>
      <c r="B1403" s="17" t="str">
        <f>IFERROR(VLOOKUP(Wedstrijden!#REF!,#REF!,2,FALSE),"")</f>
        <v/>
      </c>
      <c r="C1403" s="17" t="e">
        <f>Wedstrijden!#REF!</f>
        <v>#REF!</v>
      </c>
      <c r="D1403" s="17" t="str">
        <f>IFERROR(VLOOKUP(Wedstrijden!#REF!,#REF!,2,FALSE),"")</f>
        <v/>
      </c>
      <c r="E1403" s="17" t="str">
        <f>IFERROR(VLOOKUP(Wedstrijden!#REF!,#REF!,5,FALSE),"")</f>
        <v/>
      </c>
      <c r="F1403" s="17" t="e">
        <f>IF(Wedstrijden!#REF!&lt;&gt;"",Wedstrijden!#REF!,"")</f>
        <v>#REF!</v>
      </c>
      <c r="G1403" s="17" t="e">
        <f>IF(Wedstrijden!#REF!="Indoor",1,0)</f>
        <v>#REF!</v>
      </c>
      <c r="H1403" s="17" t="e">
        <f>Wedstrijden!#REF!</f>
        <v>#REF!</v>
      </c>
      <c r="I1403" s="17" t="e">
        <f>IF(Wedstrijden!#REF!="Nee",0,IF(Wedstrijden!#REF!="Ja",1,""))</f>
        <v>#REF!</v>
      </c>
      <c r="J1403" s="17" t="e">
        <f>IF(Wedstrijden!#REF!&lt;&gt;"",Wedstrijden!#REF!,"")</f>
        <v>#REF!</v>
      </c>
      <c r="W1403" s="18"/>
      <c r="AE1403" s="18"/>
      <c r="AN1403" s="18"/>
      <c r="AU1403" s="18"/>
      <c r="BA1403" s="18"/>
      <c r="BE1403" s="18"/>
      <c r="BJ1403" s="17" t="str">
        <f>IF(COUNTA(Wedstrijden!O1224:Y1224)&lt;&gt;0,1,"")</f>
        <v/>
      </c>
      <c r="BK1403" s="17" t="str">
        <f t="shared" si="126"/>
        <v/>
      </c>
      <c r="BL1403" s="17" t="str">
        <f>IF(Wedstrijden!O1224="x","AA","")</f>
        <v/>
      </c>
      <c r="BM1403" s="17" t="str">
        <f>IF(Wedstrijden!P1224="x","A","")</f>
        <v/>
      </c>
      <c r="BN1403" s="17" t="str">
        <f>IF(Wedstrijden!Q1224="x","B1","")</f>
        <v/>
      </c>
      <c r="BO1403" s="17" t="e">
        <f>IF(Wedstrijden!#REF!="x","BB","")</f>
        <v>#REF!</v>
      </c>
      <c r="BP1403" s="17" t="str">
        <f>IF(Wedstrijden!S1224="x","B","")</f>
        <v/>
      </c>
      <c r="BQ1403" s="17" t="str">
        <f>IF(Wedstrijden!T1224="x","L1","")</f>
        <v/>
      </c>
      <c r="BR1403" s="17" t="str">
        <f>IF(Wedstrijden!U1224="x","L2","")</f>
        <v/>
      </c>
      <c r="BS1403" s="17" t="str">
        <f>IF(Wedstrijden!V1224="x","M1","")</f>
        <v/>
      </c>
      <c r="BT1403" s="17" t="str">
        <f>IF(Wedstrijden!W1224="x","M2","")</f>
        <v/>
      </c>
      <c r="BU1403" s="17" t="str">
        <f>IF(Wedstrijden!X1224="x","Z1","")</f>
        <v/>
      </c>
      <c r="BV1403" s="17" t="str">
        <f>IF(Wedstrijden!Y1224="x","Z2","")</f>
        <v/>
      </c>
      <c r="BW1403" s="17" t="str">
        <f>IF(COUNTA(Wedstrijden!F1224:N1224)&lt;&gt;0,1,"")</f>
        <v/>
      </c>
      <c r="BX1403" s="17" t="str">
        <f t="shared" si="127"/>
        <v/>
      </c>
      <c r="BY1403" s="17" t="str">
        <f>IF(Wedstrijden!F1224="x","BB","")</f>
        <v/>
      </c>
      <c r="BZ1403" s="17" t="str">
        <f>IF(Wedstrijden!G1224="x","B","")</f>
        <v/>
      </c>
      <c r="CA1403" s="17" t="str">
        <f>IF(Wedstrijden!H1224="x","L1","")</f>
        <v/>
      </c>
      <c r="CB1403" s="17" t="str">
        <f>IF(Wedstrijden!I1224="x","L2","")</f>
        <v/>
      </c>
      <c r="CC1403" s="17" t="str">
        <f>IF(Wedstrijden!J1224="x","M1","")</f>
        <v/>
      </c>
      <c r="CD1403" s="17" t="str">
        <f>IF(Wedstrijden!K1224="x","M2","")</f>
        <v/>
      </c>
      <c r="CE1403" s="17" t="str">
        <f>IF(Wedstrijden!L1224="x","Z1","")</f>
        <v/>
      </c>
      <c r="CF1403" s="17" t="str">
        <f>IF(Wedstrijden!M1224="x","Z2","")</f>
        <v/>
      </c>
      <c r="CG1403" s="17" t="str">
        <f>IF(Wedstrijden!N1224="x","ZZL","")</f>
        <v/>
      </c>
      <c r="CL1403" s="17" t="str">
        <f>IF(COUNTA(Wedstrijden!AG1224:AN1224)&lt;&gt;0,2,"")</f>
        <v/>
      </c>
      <c r="CM1403" s="17" t="str">
        <f t="shared" si="128"/>
        <v/>
      </c>
      <c r="CN1403" s="17" t="str">
        <f>IF(Wedstrijden!AG1224="x","AA","")</f>
        <v/>
      </c>
      <c r="CO1403" s="17" t="str">
        <f>IF(Wedstrijden!AH1224="x","A","")</f>
        <v/>
      </c>
      <c r="CP1403" s="17" t="str">
        <f>IF(Wedstrijden!AI1224="x","BB","")</f>
        <v/>
      </c>
      <c r="CQ1403" s="17" t="str">
        <f>IF(Wedstrijden!AJ1224="x","B","")</f>
        <v/>
      </c>
      <c r="CR1403" s="17" t="str">
        <f>IF(Wedstrijden!AK1224="x","L","")</f>
        <v/>
      </c>
      <c r="CS1403" s="17" t="str">
        <f>IF(Wedstrijden!AL1224="x","M","")</f>
        <v/>
      </c>
      <c r="CT1403" s="17" t="str">
        <f>IF(Wedstrijden!AM1224="x","Z","")</f>
        <v/>
      </c>
      <c r="CU1403" s="17" t="str">
        <f>IF(Wedstrijden!AN1224="x","ZZ","")</f>
        <v/>
      </c>
      <c r="CV1403" s="17" t="str">
        <f>IF(COUNTA(Wedstrijden!Z1224:AF1224)&lt;&gt;0,2,"")</f>
        <v/>
      </c>
      <c r="CW1403" s="17" t="str">
        <f t="shared" si="129"/>
        <v/>
      </c>
      <c r="CX1403" s="17" t="str">
        <f>IF(Wedstrijden!Z1224="x","BB","")</f>
        <v/>
      </c>
      <c r="CY1403" s="17" t="str">
        <f>IF(Wedstrijden!AA1224="x","B","")</f>
        <v/>
      </c>
      <c r="CZ1403" s="17" t="str">
        <f>IF(Wedstrijden!AB1224="x","L","")</f>
        <v/>
      </c>
      <c r="DA1403" s="17" t="str">
        <f>IF(Wedstrijden!AC1224="x","M","")</f>
        <v/>
      </c>
      <c r="DB1403" s="17" t="str">
        <f>IF(Wedstrijden!AD1224="x","Z","")</f>
        <v/>
      </c>
      <c r="DC1403" s="17" t="str">
        <f>IF(Wedstrijden!AE1224="x","ZZ","")</f>
        <v/>
      </c>
      <c r="DD1403" s="17" t="str">
        <f>IF(Wedstrijden!AF1224="x","1.40","")</f>
        <v/>
      </c>
      <c r="DE1403" s="17" t="str">
        <f>IF(COUNTA(Wedstrijden!AP1224:AR1224)&lt;&gt;0,6,"")</f>
        <v/>
      </c>
      <c r="DF1403" s="17" t="str">
        <f t="shared" si="130"/>
        <v/>
      </c>
      <c r="DG1403" s="17" t="str">
        <f>IF(Wedstrijden!AP1224="x","L","")</f>
        <v/>
      </c>
      <c r="DH1403" s="17" t="str">
        <f>IF(Wedstrijden!AQ1224="x","M","")</f>
        <v/>
      </c>
      <c r="DI1403" s="17" t="str">
        <f>IF(Wedstrijden!AR1224="x","Z","")</f>
        <v/>
      </c>
      <c r="DJ1403" s="17" t="str">
        <f>IF(Wedstrijden!AS1224="x","Z","")</f>
        <v/>
      </c>
      <c r="DK1403" s="17" t="str">
        <f>IF(COUNTA(Wedstrijden!AU1224:AW1224)&lt;&gt;0,6,"")</f>
        <v/>
      </c>
      <c r="DL1403" s="17" t="str">
        <f t="shared" si="131"/>
        <v/>
      </c>
      <c r="DM1403" s="17" t="str">
        <f>IF(Wedstrijden!AU1224="x","L","")</f>
        <v/>
      </c>
      <c r="DN1403" s="17" t="str">
        <f>IF(Wedstrijden!AV1224="x","M","")</f>
        <v/>
      </c>
      <c r="DO1403" s="17" t="str">
        <f>IF(Wedstrijden!AW1224="x","Z","")</f>
        <v/>
      </c>
      <c r="DP1403" s="17" t="str">
        <f>IF(Wedstrijden!AX1224="x","Z","")</f>
        <v/>
      </c>
    </row>
    <row r="1404" spans="1:120" ht="14.4" x14ac:dyDescent="0.3">
      <c r="A1404" s="21">
        <f>Wedstrijden!A1225</f>
        <v>0</v>
      </c>
      <c r="B1404" s="17" t="str">
        <f>IFERROR(VLOOKUP(Wedstrijden!#REF!,#REF!,2,FALSE),"")</f>
        <v/>
      </c>
      <c r="C1404" s="17" t="e">
        <f>Wedstrijden!#REF!</f>
        <v>#REF!</v>
      </c>
      <c r="D1404" s="17" t="str">
        <f>IFERROR(VLOOKUP(Wedstrijden!#REF!,#REF!,2,FALSE),"")</f>
        <v/>
      </c>
      <c r="E1404" s="17" t="str">
        <f>IFERROR(VLOOKUP(Wedstrijden!#REF!,#REF!,5,FALSE),"")</f>
        <v/>
      </c>
      <c r="F1404" s="17" t="e">
        <f>IF(Wedstrijden!#REF!&lt;&gt;"",Wedstrijden!#REF!,"")</f>
        <v>#REF!</v>
      </c>
      <c r="G1404" s="17" t="e">
        <f>IF(Wedstrijden!#REF!="Indoor",1,0)</f>
        <v>#REF!</v>
      </c>
      <c r="H1404" s="17" t="e">
        <f>Wedstrijden!#REF!</f>
        <v>#REF!</v>
      </c>
      <c r="I1404" s="17" t="e">
        <f>IF(Wedstrijden!#REF!="Nee",0,IF(Wedstrijden!#REF!="Ja",1,""))</f>
        <v>#REF!</v>
      </c>
      <c r="J1404" s="17" t="e">
        <f>IF(Wedstrijden!#REF!&lt;&gt;"",Wedstrijden!#REF!,"")</f>
        <v>#REF!</v>
      </c>
      <c r="W1404" s="18"/>
      <c r="AE1404" s="18"/>
      <c r="AN1404" s="18"/>
      <c r="AU1404" s="18"/>
      <c r="BA1404" s="18"/>
      <c r="BE1404" s="18"/>
      <c r="BJ1404" s="17" t="str">
        <f>IF(COUNTA(Wedstrijden!O1225:Y1225)&lt;&gt;0,1,"")</f>
        <v/>
      </c>
      <c r="BK1404" s="17" t="str">
        <f t="shared" si="126"/>
        <v/>
      </c>
      <c r="BL1404" s="17" t="str">
        <f>IF(Wedstrijden!O1225="x","AA","")</f>
        <v/>
      </c>
      <c r="BM1404" s="17" t="str">
        <f>IF(Wedstrijden!P1225="x","A","")</f>
        <v/>
      </c>
      <c r="BN1404" s="17" t="str">
        <f>IF(Wedstrijden!Q1225="x","B1","")</f>
        <v/>
      </c>
      <c r="BO1404" s="17" t="e">
        <f>IF(Wedstrijden!#REF!="x","BB","")</f>
        <v>#REF!</v>
      </c>
      <c r="BP1404" s="17" t="str">
        <f>IF(Wedstrijden!S1225="x","B","")</f>
        <v/>
      </c>
      <c r="BQ1404" s="17" t="str">
        <f>IF(Wedstrijden!T1225="x","L1","")</f>
        <v/>
      </c>
      <c r="BR1404" s="17" t="str">
        <f>IF(Wedstrijden!U1225="x","L2","")</f>
        <v/>
      </c>
      <c r="BS1404" s="17" t="str">
        <f>IF(Wedstrijden!V1225="x","M1","")</f>
        <v/>
      </c>
      <c r="BT1404" s="17" t="str">
        <f>IF(Wedstrijden!W1225="x","M2","")</f>
        <v/>
      </c>
      <c r="BU1404" s="17" t="str">
        <f>IF(Wedstrijden!X1225="x","Z1","")</f>
        <v/>
      </c>
      <c r="BV1404" s="17" t="str">
        <f>IF(Wedstrijden!Y1225="x","Z2","")</f>
        <v/>
      </c>
      <c r="BW1404" s="17" t="str">
        <f>IF(COUNTA(Wedstrijden!F1225:N1225)&lt;&gt;0,1,"")</f>
        <v/>
      </c>
      <c r="BX1404" s="17" t="str">
        <f t="shared" si="127"/>
        <v/>
      </c>
      <c r="BY1404" s="17" t="str">
        <f>IF(Wedstrijden!F1225="x","BB","")</f>
        <v/>
      </c>
      <c r="BZ1404" s="17" t="str">
        <f>IF(Wedstrijden!G1225="x","B","")</f>
        <v/>
      </c>
      <c r="CA1404" s="17" t="str">
        <f>IF(Wedstrijden!H1225="x","L1","")</f>
        <v/>
      </c>
      <c r="CB1404" s="17" t="str">
        <f>IF(Wedstrijden!I1225="x","L2","")</f>
        <v/>
      </c>
      <c r="CC1404" s="17" t="str">
        <f>IF(Wedstrijden!J1225="x","M1","")</f>
        <v/>
      </c>
      <c r="CD1404" s="17" t="str">
        <f>IF(Wedstrijden!K1225="x","M2","")</f>
        <v/>
      </c>
      <c r="CE1404" s="17" t="str">
        <f>IF(Wedstrijden!L1225="x","Z1","")</f>
        <v/>
      </c>
      <c r="CF1404" s="17" t="str">
        <f>IF(Wedstrijden!M1225="x","Z2","")</f>
        <v/>
      </c>
      <c r="CG1404" s="17" t="str">
        <f>IF(Wedstrijden!N1225="x","ZZL","")</f>
        <v/>
      </c>
      <c r="CL1404" s="17" t="str">
        <f>IF(COUNTA(Wedstrijden!AG1225:AN1225)&lt;&gt;0,2,"")</f>
        <v/>
      </c>
      <c r="CM1404" s="17" t="str">
        <f t="shared" si="128"/>
        <v/>
      </c>
      <c r="CN1404" s="17" t="str">
        <f>IF(Wedstrijden!AG1225="x","AA","")</f>
        <v/>
      </c>
      <c r="CO1404" s="17" t="str">
        <f>IF(Wedstrijden!AH1225="x","A","")</f>
        <v/>
      </c>
      <c r="CP1404" s="17" t="str">
        <f>IF(Wedstrijden!AI1225="x","BB","")</f>
        <v/>
      </c>
      <c r="CQ1404" s="17" t="str">
        <f>IF(Wedstrijden!AJ1225="x","B","")</f>
        <v/>
      </c>
      <c r="CR1404" s="17" t="str">
        <f>IF(Wedstrijden!AK1225="x","L","")</f>
        <v/>
      </c>
      <c r="CS1404" s="17" t="str">
        <f>IF(Wedstrijden!AL1225="x","M","")</f>
        <v/>
      </c>
      <c r="CT1404" s="17" t="str">
        <f>IF(Wedstrijden!AM1225="x","Z","")</f>
        <v/>
      </c>
      <c r="CU1404" s="17" t="str">
        <f>IF(Wedstrijden!AN1225="x","ZZ","")</f>
        <v/>
      </c>
      <c r="CV1404" s="17" t="str">
        <f>IF(COUNTA(Wedstrijden!Z1225:AF1225)&lt;&gt;0,2,"")</f>
        <v/>
      </c>
      <c r="CW1404" s="17" t="str">
        <f t="shared" si="129"/>
        <v/>
      </c>
      <c r="CX1404" s="17" t="str">
        <f>IF(Wedstrijden!Z1225="x","BB","")</f>
        <v/>
      </c>
      <c r="CY1404" s="17" t="str">
        <f>IF(Wedstrijden!AA1225="x","B","")</f>
        <v/>
      </c>
      <c r="CZ1404" s="17" t="str">
        <f>IF(Wedstrijden!AB1225="x","L","")</f>
        <v/>
      </c>
      <c r="DA1404" s="17" t="str">
        <f>IF(Wedstrijden!AC1225="x","M","")</f>
        <v/>
      </c>
      <c r="DB1404" s="17" t="str">
        <f>IF(Wedstrijden!AD1225="x","Z","")</f>
        <v/>
      </c>
      <c r="DC1404" s="17" t="str">
        <f>IF(Wedstrijden!AE1225="x","ZZ","")</f>
        <v/>
      </c>
      <c r="DD1404" s="17" t="str">
        <f>IF(Wedstrijden!AF1225="x","1.40","")</f>
        <v/>
      </c>
      <c r="DE1404" s="17" t="str">
        <f>IF(COUNTA(Wedstrijden!AP1225:AR1225)&lt;&gt;0,6,"")</f>
        <v/>
      </c>
      <c r="DF1404" s="17" t="str">
        <f t="shared" si="130"/>
        <v/>
      </c>
      <c r="DG1404" s="17" t="str">
        <f>IF(Wedstrijden!AP1225="x","L","")</f>
        <v/>
      </c>
      <c r="DH1404" s="17" t="str">
        <f>IF(Wedstrijden!AQ1225="x","M","")</f>
        <v/>
      </c>
      <c r="DI1404" s="17" t="str">
        <f>IF(Wedstrijden!AR1225="x","Z","")</f>
        <v/>
      </c>
      <c r="DJ1404" s="17" t="str">
        <f>IF(Wedstrijden!AS1225="x","Z","")</f>
        <v/>
      </c>
      <c r="DK1404" s="17" t="str">
        <f>IF(COUNTA(Wedstrijden!AU1225:AW1225)&lt;&gt;0,6,"")</f>
        <v/>
      </c>
      <c r="DL1404" s="17" t="str">
        <f t="shared" si="131"/>
        <v/>
      </c>
      <c r="DM1404" s="17" t="str">
        <f>IF(Wedstrijden!AU1225="x","L","")</f>
        <v/>
      </c>
      <c r="DN1404" s="17" t="str">
        <f>IF(Wedstrijden!AV1225="x","M","")</f>
        <v/>
      </c>
      <c r="DO1404" s="17" t="str">
        <f>IF(Wedstrijden!AW1225="x","Z","")</f>
        <v/>
      </c>
      <c r="DP1404" s="17" t="str">
        <f>IF(Wedstrijden!AX1225="x","Z","")</f>
        <v/>
      </c>
    </row>
    <row r="1405" spans="1:120" ht="14.4" x14ac:dyDescent="0.3">
      <c r="A1405" s="21">
        <f>Wedstrijden!A1226</f>
        <v>0</v>
      </c>
      <c r="B1405" s="17" t="str">
        <f>IFERROR(VLOOKUP(Wedstrijden!#REF!,#REF!,2,FALSE),"")</f>
        <v/>
      </c>
      <c r="C1405" s="17" t="e">
        <f>Wedstrijden!#REF!</f>
        <v>#REF!</v>
      </c>
      <c r="D1405" s="17" t="str">
        <f>IFERROR(VLOOKUP(Wedstrijden!#REF!,#REF!,2,FALSE),"")</f>
        <v/>
      </c>
      <c r="E1405" s="17" t="str">
        <f>IFERROR(VLOOKUP(Wedstrijden!#REF!,#REF!,5,FALSE),"")</f>
        <v/>
      </c>
      <c r="F1405" s="17" t="e">
        <f>IF(Wedstrijden!#REF!&lt;&gt;"",Wedstrijden!#REF!,"")</f>
        <v>#REF!</v>
      </c>
      <c r="G1405" s="17" t="e">
        <f>IF(Wedstrijden!#REF!="Indoor",1,0)</f>
        <v>#REF!</v>
      </c>
      <c r="H1405" s="17" t="e">
        <f>Wedstrijden!#REF!</f>
        <v>#REF!</v>
      </c>
      <c r="I1405" s="17" t="e">
        <f>IF(Wedstrijden!#REF!="Nee",0,IF(Wedstrijden!#REF!="Ja",1,""))</f>
        <v>#REF!</v>
      </c>
      <c r="J1405" s="17" t="e">
        <f>IF(Wedstrijden!#REF!&lt;&gt;"",Wedstrijden!#REF!,"")</f>
        <v>#REF!</v>
      </c>
      <c r="W1405" s="18"/>
      <c r="AE1405" s="18"/>
      <c r="AN1405" s="18"/>
      <c r="AU1405" s="18"/>
      <c r="BA1405" s="18"/>
      <c r="BE1405" s="18"/>
      <c r="BJ1405" s="17" t="str">
        <f>IF(COUNTA(Wedstrijden!O1226:Y1226)&lt;&gt;0,1,"")</f>
        <v/>
      </c>
      <c r="BK1405" s="17" t="str">
        <f t="shared" si="126"/>
        <v/>
      </c>
      <c r="BL1405" s="17" t="str">
        <f>IF(Wedstrijden!O1226="x","AA","")</f>
        <v/>
      </c>
      <c r="BM1405" s="17" t="str">
        <f>IF(Wedstrijden!P1226="x","A","")</f>
        <v/>
      </c>
      <c r="BN1405" s="17" t="str">
        <f>IF(Wedstrijden!Q1226="x","B1","")</f>
        <v/>
      </c>
      <c r="BO1405" s="17" t="e">
        <f>IF(Wedstrijden!#REF!="x","BB","")</f>
        <v>#REF!</v>
      </c>
      <c r="BP1405" s="17" t="str">
        <f>IF(Wedstrijden!S1226="x","B","")</f>
        <v/>
      </c>
      <c r="BQ1405" s="17" t="str">
        <f>IF(Wedstrijden!T1226="x","L1","")</f>
        <v/>
      </c>
      <c r="BR1405" s="17" t="str">
        <f>IF(Wedstrijden!U1226="x","L2","")</f>
        <v/>
      </c>
      <c r="BS1405" s="17" t="str">
        <f>IF(Wedstrijden!V1226="x","M1","")</f>
        <v/>
      </c>
      <c r="BT1405" s="17" t="str">
        <f>IF(Wedstrijden!W1226="x","M2","")</f>
        <v/>
      </c>
      <c r="BU1405" s="17" t="str">
        <f>IF(Wedstrijden!X1226="x","Z1","")</f>
        <v/>
      </c>
      <c r="BV1405" s="17" t="str">
        <f>IF(Wedstrijden!Y1226="x","Z2","")</f>
        <v/>
      </c>
      <c r="BW1405" s="17" t="str">
        <f>IF(COUNTA(Wedstrijden!F1226:N1226)&lt;&gt;0,1,"")</f>
        <v/>
      </c>
      <c r="BX1405" s="17" t="str">
        <f t="shared" si="127"/>
        <v/>
      </c>
      <c r="BY1405" s="17" t="str">
        <f>IF(Wedstrijden!F1226="x","BB","")</f>
        <v/>
      </c>
      <c r="BZ1405" s="17" t="str">
        <f>IF(Wedstrijden!G1226="x","B","")</f>
        <v/>
      </c>
      <c r="CA1405" s="17" t="str">
        <f>IF(Wedstrijden!H1226="x","L1","")</f>
        <v/>
      </c>
      <c r="CB1405" s="17" t="str">
        <f>IF(Wedstrijden!I1226="x","L2","")</f>
        <v/>
      </c>
      <c r="CC1405" s="17" t="str">
        <f>IF(Wedstrijden!J1226="x","M1","")</f>
        <v/>
      </c>
      <c r="CD1405" s="17" t="str">
        <f>IF(Wedstrijden!K1226="x","M2","")</f>
        <v/>
      </c>
      <c r="CE1405" s="17" t="str">
        <f>IF(Wedstrijden!L1226="x","Z1","")</f>
        <v/>
      </c>
      <c r="CF1405" s="17" t="str">
        <f>IF(Wedstrijden!M1226="x","Z2","")</f>
        <v/>
      </c>
      <c r="CG1405" s="17" t="str">
        <f>IF(Wedstrijden!N1226="x","ZZL","")</f>
        <v/>
      </c>
      <c r="CL1405" s="17" t="str">
        <f>IF(COUNTA(Wedstrijden!AG1226:AN1226)&lt;&gt;0,2,"")</f>
        <v/>
      </c>
      <c r="CM1405" s="17" t="str">
        <f t="shared" si="128"/>
        <v/>
      </c>
      <c r="CN1405" s="17" t="str">
        <f>IF(Wedstrijden!AG1226="x","AA","")</f>
        <v/>
      </c>
      <c r="CO1405" s="17" t="str">
        <f>IF(Wedstrijden!AH1226="x","A","")</f>
        <v/>
      </c>
      <c r="CP1405" s="17" t="str">
        <f>IF(Wedstrijden!AI1226="x","BB","")</f>
        <v/>
      </c>
      <c r="CQ1405" s="17" t="str">
        <f>IF(Wedstrijden!AJ1226="x","B","")</f>
        <v/>
      </c>
      <c r="CR1405" s="17" t="str">
        <f>IF(Wedstrijden!AK1226="x","L","")</f>
        <v/>
      </c>
      <c r="CS1405" s="17" t="str">
        <f>IF(Wedstrijden!AL1226="x","M","")</f>
        <v/>
      </c>
      <c r="CT1405" s="17" t="str">
        <f>IF(Wedstrijden!AM1226="x","Z","")</f>
        <v/>
      </c>
      <c r="CU1405" s="17" t="str">
        <f>IF(Wedstrijden!AN1226="x","ZZ","")</f>
        <v/>
      </c>
      <c r="CV1405" s="17" t="str">
        <f>IF(COUNTA(Wedstrijden!Z1226:AF1226)&lt;&gt;0,2,"")</f>
        <v/>
      </c>
      <c r="CW1405" s="17" t="str">
        <f t="shared" si="129"/>
        <v/>
      </c>
      <c r="CX1405" s="17" t="str">
        <f>IF(Wedstrijden!Z1226="x","BB","")</f>
        <v/>
      </c>
      <c r="CY1405" s="17" t="str">
        <f>IF(Wedstrijden!AA1226="x","B","")</f>
        <v/>
      </c>
      <c r="CZ1405" s="17" t="str">
        <f>IF(Wedstrijden!AB1226="x","L","")</f>
        <v/>
      </c>
      <c r="DA1405" s="17" t="str">
        <f>IF(Wedstrijden!AC1226="x","M","")</f>
        <v/>
      </c>
      <c r="DB1405" s="17" t="str">
        <f>IF(Wedstrijden!AD1226="x","Z","")</f>
        <v/>
      </c>
      <c r="DC1405" s="17" t="str">
        <f>IF(Wedstrijden!AE1226="x","ZZ","")</f>
        <v/>
      </c>
      <c r="DD1405" s="17" t="str">
        <f>IF(Wedstrijden!AF1226="x","1.40","")</f>
        <v/>
      </c>
      <c r="DE1405" s="17" t="str">
        <f>IF(COUNTA(Wedstrijden!AP1226:AR1226)&lt;&gt;0,6,"")</f>
        <v/>
      </c>
      <c r="DF1405" s="17" t="str">
        <f t="shared" si="130"/>
        <v/>
      </c>
      <c r="DG1405" s="17" t="str">
        <f>IF(Wedstrijden!AP1226="x","L","")</f>
        <v/>
      </c>
      <c r="DH1405" s="17" t="str">
        <f>IF(Wedstrijden!AQ1226="x","M","")</f>
        <v/>
      </c>
      <c r="DI1405" s="17" t="str">
        <f>IF(Wedstrijden!AR1226="x","Z","")</f>
        <v/>
      </c>
      <c r="DJ1405" s="17" t="str">
        <f>IF(Wedstrijden!AS1226="x","Z","")</f>
        <v/>
      </c>
      <c r="DK1405" s="17" t="str">
        <f>IF(COUNTA(Wedstrijden!AU1226:AW1226)&lt;&gt;0,6,"")</f>
        <v/>
      </c>
      <c r="DL1405" s="17" t="str">
        <f t="shared" si="131"/>
        <v/>
      </c>
      <c r="DM1405" s="17" t="str">
        <f>IF(Wedstrijden!AU1226="x","L","")</f>
        <v/>
      </c>
      <c r="DN1405" s="17" t="str">
        <f>IF(Wedstrijden!AV1226="x","M","")</f>
        <v/>
      </c>
      <c r="DO1405" s="17" t="str">
        <f>IF(Wedstrijden!AW1226="x","Z","")</f>
        <v/>
      </c>
      <c r="DP1405" s="17" t="str">
        <f>IF(Wedstrijden!AX1226="x","Z","")</f>
        <v/>
      </c>
    </row>
    <row r="1406" spans="1:120" ht="14.4" x14ac:dyDescent="0.3">
      <c r="A1406" s="21">
        <f>Wedstrijden!A1227</f>
        <v>0</v>
      </c>
      <c r="B1406" s="17" t="str">
        <f>IFERROR(VLOOKUP(Wedstrijden!#REF!,#REF!,2,FALSE),"")</f>
        <v/>
      </c>
      <c r="C1406" s="17" t="e">
        <f>Wedstrijden!#REF!</f>
        <v>#REF!</v>
      </c>
      <c r="D1406" s="17" t="str">
        <f>IFERROR(VLOOKUP(Wedstrijden!#REF!,#REF!,2,FALSE),"")</f>
        <v/>
      </c>
      <c r="E1406" s="17" t="str">
        <f>IFERROR(VLOOKUP(Wedstrijden!#REF!,#REF!,5,FALSE),"")</f>
        <v/>
      </c>
      <c r="F1406" s="17" t="e">
        <f>IF(Wedstrijden!#REF!&lt;&gt;"",Wedstrijden!#REF!,"")</f>
        <v>#REF!</v>
      </c>
      <c r="G1406" s="17" t="e">
        <f>IF(Wedstrijden!#REF!="Indoor",1,0)</f>
        <v>#REF!</v>
      </c>
      <c r="H1406" s="17" t="e">
        <f>Wedstrijden!#REF!</f>
        <v>#REF!</v>
      </c>
      <c r="I1406" s="17" t="e">
        <f>IF(Wedstrijden!#REF!="Nee",0,IF(Wedstrijden!#REF!="Ja",1,""))</f>
        <v>#REF!</v>
      </c>
      <c r="J1406" s="17" t="e">
        <f>IF(Wedstrijden!#REF!&lt;&gt;"",Wedstrijden!#REF!,"")</f>
        <v>#REF!</v>
      </c>
      <c r="W1406" s="18"/>
      <c r="AE1406" s="18"/>
      <c r="AN1406" s="18"/>
      <c r="AU1406" s="18"/>
      <c r="BA1406" s="18"/>
      <c r="BE1406" s="18"/>
      <c r="BJ1406" s="17" t="str">
        <f>IF(COUNTA(Wedstrijden!O1227:Y1227)&lt;&gt;0,1,"")</f>
        <v/>
      </c>
      <c r="BK1406" s="17" t="str">
        <f t="shared" si="126"/>
        <v/>
      </c>
      <c r="BL1406" s="17" t="str">
        <f>IF(Wedstrijden!O1227="x","AA","")</f>
        <v/>
      </c>
      <c r="BM1406" s="17" t="str">
        <f>IF(Wedstrijden!P1227="x","A","")</f>
        <v/>
      </c>
      <c r="BN1406" s="17" t="str">
        <f>IF(Wedstrijden!Q1227="x","B1","")</f>
        <v/>
      </c>
      <c r="BO1406" s="17" t="e">
        <f>IF(Wedstrijden!#REF!="x","BB","")</f>
        <v>#REF!</v>
      </c>
      <c r="BP1406" s="17" t="str">
        <f>IF(Wedstrijden!S1227="x","B","")</f>
        <v/>
      </c>
      <c r="BQ1406" s="17" t="str">
        <f>IF(Wedstrijden!T1227="x","L1","")</f>
        <v/>
      </c>
      <c r="BR1406" s="17" t="str">
        <f>IF(Wedstrijden!U1227="x","L2","")</f>
        <v/>
      </c>
      <c r="BS1406" s="17" t="str">
        <f>IF(Wedstrijden!V1227="x","M1","")</f>
        <v/>
      </c>
      <c r="BT1406" s="17" t="str">
        <f>IF(Wedstrijden!W1227="x","M2","")</f>
        <v/>
      </c>
      <c r="BU1406" s="17" t="str">
        <f>IF(Wedstrijden!X1227="x","Z1","")</f>
        <v/>
      </c>
      <c r="BV1406" s="17" t="str">
        <f>IF(Wedstrijden!Y1227="x","Z2","")</f>
        <v/>
      </c>
      <c r="BW1406" s="17" t="str">
        <f>IF(COUNTA(Wedstrijden!F1227:N1227)&lt;&gt;0,1,"")</f>
        <v/>
      </c>
      <c r="BX1406" s="17" t="str">
        <f t="shared" si="127"/>
        <v/>
      </c>
      <c r="BY1406" s="17" t="str">
        <f>IF(Wedstrijden!F1227="x","BB","")</f>
        <v/>
      </c>
      <c r="BZ1406" s="17" t="str">
        <f>IF(Wedstrijden!G1227="x","B","")</f>
        <v/>
      </c>
      <c r="CA1406" s="17" t="str">
        <f>IF(Wedstrijden!H1227="x","L1","")</f>
        <v/>
      </c>
      <c r="CB1406" s="17" t="str">
        <f>IF(Wedstrijden!I1227="x","L2","")</f>
        <v/>
      </c>
      <c r="CC1406" s="17" t="str">
        <f>IF(Wedstrijden!J1227="x","M1","")</f>
        <v/>
      </c>
      <c r="CD1406" s="17" t="str">
        <f>IF(Wedstrijden!K1227="x","M2","")</f>
        <v/>
      </c>
      <c r="CE1406" s="17" t="str">
        <f>IF(Wedstrijden!L1227="x","Z1","")</f>
        <v/>
      </c>
      <c r="CF1406" s="17" t="str">
        <f>IF(Wedstrijden!M1227="x","Z2","")</f>
        <v/>
      </c>
      <c r="CG1406" s="17" t="str">
        <f>IF(Wedstrijden!N1227="x","ZZL","")</f>
        <v/>
      </c>
      <c r="CL1406" s="17" t="str">
        <f>IF(COUNTA(Wedstrijden!AG1227:AN1227)&lt;&gt;0,2,"")</f>
        <v/>
      </c>
      <c r="CM1406" s="17" t="str">
        <f t="shared" si="128"/>
        <v/>
      </c>
      <c r="CN1406" s="17" t="str">
        <f>IF(Wedstrijden!AG1227="x","AA","")</f>
        <v/>
      </c>
      <c r="CO1406" s="17" t="str">
        <f>IF(Wedstrijden!AH1227="x","A","")</f>
        <v/>
      </c>
      <c r="CP1406" s="17" t="str">
        <f>IF(Wedstrijden!AI1227="x","BB","")</f>
        <v/>
      </c>
      <c r="CQ1406" s="17" t="str">
        <f>IF(Wedstrijden!AJ1227="x","B","")</f>
        <v/>
      </c>
      <c r="CR1406" s="17" t="str">
        <f>IF(Wedstrijden!AK1227="x","L","")</f>
        <v/>
      </c>
      <c r="CS1406" s="17" t="str">
        <f>IF(Wedstrijden!AL1227="x","M","")</f>
        <v/>
      </c>
      <c r="CT1406" s="17" t="str">
        <f>IF(Wedstrijden!AM1227="x","Z","")</f>
        <v/>
      </c>
      <c r="CU1406" s="17" t="str">
        <f>IF(Wedstrijden!AN1227="x","ZZ","")</f>
        <v/>
      </c>
      <c r="CV1406" s="17" t="str">
        <f>IF(COUNTA(Wedstrijden!Z1227:AF1227)&lt;&gt;0,2,"")</f>
        <v/>
      </c>
      <c r="CW1406" s="17" t="str">
        <f t="shared" si="129"/>
        <v/>
      </c>
      <c r="CX1406" s="17" t="str">
        <f>IF(Wedstrijden!Z1227="x","BB","")</f>
        <v/>
      </c>
      <c r="CY1406" s="17" t="str">
        <f>IF(Wedstrijden!AA1227="x","B","")</f>
        <v/>
      </c>
      <c r="CZ1406" s="17" t="str">
        <f>IF(Wedstrijden!AB1227="x","L","")</f>
        <v/>
      </c>
      <c r="DA1406" s="17" t="str">
        <f>IF(Wedstrijden!AC1227="x","M","")</f>
        <v/>
      </c>
      <c r="DB1406" s="17" t="str">
        <f>IF(Wedstrijden!AD1227="x","Z","")</f>
        <v/>
      </c>
      <c r="DC1406" s="17" t="str">
        <f>IF(Wedstrijden!AE1227="x","ZZ","")</f>
        <v/>
      </c>
      <c r="DD1406" s="17" t="str">
        <f>IF(Wedstrijden!AF1227="x","1.40","")</f>
        <v/>
      </c>
      <c r="DE1406" s="17" t="str">
        <f>IF(COUNTA(Wedstrijden!AP1227:AR1227)&lt;&gt;0,6,"")</f>
        <v/>
      </c>
      <c r="DF1406" s="17" t="str">
        <f t="shared" si="130"/>
        <v/>
      </c>
      <c r="DG1406" s="17" t="str">
        <f>IF(Wedstrijden!AP1227="x","L","")</f>
        <v/>
      </c>
      <c r="DH1406" s="17" t="str">
        <f>IF(Wedstrijden!AQ1227="x","M","")</f>
        <v/>
      </c>
      <c r="DI1406" s="17" t="str">
        <f>IF(Wedstrijden!AR1227="x","Z","")</f>
        <v/>
      </c>
      <c r="DJ1406" s="17" t="str">
        <f>IF(Wedstrijden!AS1227="x","Z","")</f>
        <v/>
      </c>
      <c r="DK1406" s="17" t="str">
        <f>IF(COUNTA(Wedstrijden!AU1227:AW1227)&lt;&gt;0,6,"")</f>
        <v/>
      </c>
      <c r="DL1406" s="17" t="str">
        <f t="shared" si="131"/>
        <v/>
      </c>
      <c r="DM1406" s="17" t="str">
        <f>IF(Wedstrijden!AU1227="x","L","")</f>
        <v/>
      </c>
      <c r="DN1406" s="17" t="str">
        <f>IF(Wedstrijden!AV1227="x","M","")</f>
        <v/>
      </c>
      <c r="DO1406" s="17" t="str">
        <f>IF(Wedstrijden!AW1227="x","Z","")</f>
        <v/>
      </c>
      <c r="DP1406" s="17" t="str">
        <f>IF(Wedstrijden!AX1227="x","Z","")</f>
        <v/>
      </c>
    </row>
    <row r="1407" spans="1:120" ht="14.4" x14ac:dyDescent="0.3">
      <c r="A1407" s="21">
        <f>Wedstrijden!A1228</f>
        <v>0</v>
      </c>
      <c r="B1407" s="17" t="str">
        <f>IFERROR(VLOOKUP(Wedstrijden!#REF!,#REF!,2,FALSE),"")</f>
        <v/>
      </c>
      <c r="C1407" s="17" t="e">
        <f>Wedstrijden!#REF!</f>
        <v>#REF!</v>
      </c>
      <c r="D1407" s="17" t="str">
        <f>IFERROR(VLOOKUP(Wedstrijden!#REF!,#REF!,2,FALSE),"")</f>
        <v/>
      </c>
      <c r="E1407" s="17" t="str">
        <f>IFERROR(VLOOKUP(Wedstrijden!#REF!,#REF!,5,FALSE),"")</f>
        <v/>
      </c>
      <c r="F1407" s="17" t="e">
        <f>IF(Wedstrijden!#REF!&lt;&gt;"",Wedstrijden!#REF!,"")</f>
        <v>#REF!</v>
      </c>
      <c r="G1407" s="17" t="e">
        <f>IF(Wedstrijden!#REF!="Indoor",1,0)</f>
        <v>#REF!</v>
      </c>
      <c r="H1407" s="17" t="e">
        <f>Wedstrijden!#REF!</f>
        <v>#REF!</v>
      </c>
      <c r="I1407" s="17" t="e">
        <f>IF(Wedstrijden!#REF!="Nee",0,IF(Wedstrijden!#REF!="Ja",1,""))</f>
        <v>#REF!</v>
      </c>
      <c r="J1407" s="17" t="e">
        <f>IF(Wedstrijden!#REF!&lt;&gt;"",Wedstrijden!#REF!,"")</f>
        <v>#REF!</v>
      </c>
      <c r="W1407" s="18"/>
      <c r="AE1407" s="18"/>
      <c r="AN1407" s="18"/>
      <c r="AU1407" s="18"/>
      <c r="BA1407" s="18"/>
      <c r="BE1407" s="18"/>
      <c r="BJ1407" s="17" t="str">
        <f>IF(COUNTA(Wedstrijden!O1228:Y1228)&lt;&gt;0,1,"")</f>
        <v/>
      </c>
      <c r="BK1407" s="17" t="str">
        <f t="shared" si="126"/>
        <v/>
      </c>
      <c r="BL1407" s="17" t="str">
        <f>IF(Wedstrijden!O1228="x","AA","")</f>
        <v/>
      </c>
      <c r="BM1407" s="17" t="str">
        <f>IF(Wedstrijden!P1228="x","A","")</f>
        <v/>
      </c>
      <c r="BN1407" s="17" t="str">
        <f>IF(Wedstrijden!Q1228="x","B1","")</f>
        <v/>
      </c>
      <c r="BO1407" s="17" t="e">
        <f>IF(Wedstrijden!#REF!="x","BB","")</f>
        <v>#REF!</v>
      </c>
      <c r="BP1407" s="17" t="str">
        <f>IF(Wedstrijden!S1228="x","B","")</f>
        <v/>
      </c>
      <c r="BQ1407" s="17" t="str">
        <f>IF(Wedstrijden!T1228="x","L1","")</f>
        <v/>
      </c>
      <c r="BR1407" s="17" t="str">
        <f>IF(Wedstrijden!U1228="x","L2","")</f>
        <v/>
      </c>
      <c r="BS1407" s="17" t="str">
        <f>IF(Wedstrijden!V1228="x","M1","")</f>
        <v/>
      </c>
      <c r="BT1407" s="17" t="str">
        <f>IF(Wedstrijden!W1228="x","M2","")</f>
        <v/>
      </c>
      <c r="BU1407" s="17" t="str">
        <f>IF(Wedstrijden!X1228="x","Z1","")</f>
        <v/>
      </c>
      <c r="BV1407" s="17" t="str">
        <f>IF(Wedstrijden!Y1228="x","Z2","")</f>
        <v/>
      </c>
      <c r="BW1407" s="17" t="str">
        <f>IF(COUNTA(Wedstrijden!F1228:N1228)&lt;&gt;0,1,"")</f>
        <v/>
      </c>
      <c r="BX1407" s="17" t="str">
        <f t="shared" si="127"/>
        <v/>
      </c>
      <c r="BY1407" s="17" t="str">
        <f>IF(Wedstrijden!F1228="x","BB","")</f>
        <v/>
      </c>
      <c r="BZ1407" s="17" t="str">
        <f>IF(Wedstrijden!G1228="x","B","")</f>
        <v/>
      </c>
      <c r="CA1407" s="17" t="str">
        <f>IF(Wedstrijden!H1228="x","L1","")</f>
        <v/>
      </c>
      <c r="CB1407" s="17" t="str">
        <f>IF(Wedstrijden!I1228="x","L2","")</f>
        <v/>
      </c>
      <c r="CC1407" s="17" t="str">
        <f>IF(Wedstrijden!J1228="x","M1","")</f>
        <v/>
      </c>
      <c r="CD1407" s="17" t="str">
        <f>IF(Wedstrijden!K1228="x","M2","")</f>
        <v/>
      </c>
      <c r="CE1407" s="17" t="str">
        <f>IF(Wedstrijden!L1228="x","Z1","")</f>
        <v/>
      </c>
      <c r="CF1407" s="17" t="str">
        <f>IF(Wedstrijden!M1228="x","Z2","")</f>
        <v/>
      </c>
      <c r="CG1407" s="17" t="str">
        <f>IF(Wedstrijden!N1228="x","ZZL","")</f>
        <v/>
      </c>
      <c r="CL1407" s="17" t="str">
        <f>IF(COUNTA(Wedstrijden!AG1228:AN1228)&lt;&gt;0,2,"")</f>
        <v/>
      </c>
      <c r="CM1407" s="17" t="str">
        <f t="shared" si="128"/>
        <v/>
      </c>
      <c r="CN1407" s="17" t="str">
        <f>IF(Wedstrijden!AG1228="x","AA","")</f>
        <v/>
      </c>
      <c r="CO1407" s="17" t="str">
        <f>IF(Wedstrijden!AH1228="x","A","")</f>
        <v/>
      </c>
      <c r="CP1407" s="17" t="str">
        <f>IF(Wedstrijden!AI1228="x","BB","")</f>
        <v/>
      </c>
      <c r="CQ1407" s="17" t="str">
        <f>IF(Wedstrijden!AJ1228="x","B","")</f>
        <v/>
      </c>
      <c r="CR1407" s="17" t="str">
        <f>IF(Wedstrijden!AK1228="x","L","")</f>
        <v/>
      </c>
      <c r="CS1407" s="17" t="str">
        <f>IF(Wedstrijden!AL1228="x","M","")</f>
        <v/>
      </c>
      <c r="CT1407" s="17" t="str">
        <f>IF(Wedstrijden!AM1228="x","Z","")</f>
        <v/>
      </c>
      <c r="CU1407" s="17" t="str">
        <f>IF(Wedstrijden!AN1228="x","ZZ","")</f>
        <v/>
      </c>
      <c r="CV1407" s="17" t="str">
        <f>IF(COUNTA(Wedstrijden!Z1228:AF1228)&lt;&gt;0,2,"")</f>
        <v/>
      </c>
      <c r="CW1407" s="17" t="str">
        <f t="shared" si="129"/>
        <v/>
      </c>
      <c r="CX1407" s="17" t="str">
        <f>IF(Wedstrijden!Z1228="x","BB","")</f>
        <v/>
      </c>
      <c r="CY1407" s="17" t="str">
        <f>IF(Wedstrijden!AA1228="x","B","")</f>
        <v/>
      </c>
      <c r="CZ1407" s="17" t="str">
        <f>IF(Wedstrijden!AB1228="x","L","")</f>
        <v/>
      </c>
      <c r="DA1407" s="17" t="str">
        <f>IF(Wedstrijden!AC1228="x","M","")</f>
        <v/>
      </c>
      <c r="DB1407" s="17" t="str">
        <f>IF(Wedstrijden!AD1228="x","Z","")</f>
        <v/>
      </c>
      <c r="DC1407" s="17" t="str">
        <f>IF(Wedstrijden!AE1228="x","ZZ","")</f>
        <v/>
      </c>
      <c r="DD1407" s="17" t="str">
        <f>IF(Wedstrijden!AF1228="x","1.40","")</f>
        <v/>
      </c>
      <c r="DE1407" s="17" t="str">
        <f>IF(COUNTA(Wedstrijden!AP1228:AR1228)&lt;&gt;0,6,"")</f>
        <v/>
      </c>
      <c r="DF1407" s="17" t="str">
        <f t="shared" si="130"/>
        <v/>
      </c>
      <c r="DG1407" s="17" t="str">
        <f>IF(Wedstrijden!AP1228="x","L","")</f>
        <v/>
      </c>
      <c r="DH1407" s="17" t="str">
        <f>IF(Wedstrijden!AQ1228="x","M","")</f>
        <v/>
      </c>
      <c r="DI1407" s="17" t="str">
        <f>IF(Wedstrijden!AR1228="x","Z","")</f>
        <v/>
      </c>
      <c r="DJ1407" s="17" t="str">
        <f>IF(Wedstrijden!AS1228="x","Z","")</f>
        <v/>
      </c>
      <c r="DK1407" s="17" t="str">
        <f>IF(COUNTA(Wedstrijden!AU1228:AW1228)&lt;&gt;0,6,"")</f>
        <v/>
      </c>
      <c r="DL1407" s="17" t="str">
        <f t="shared" si="131"/>
        <v/>
      </c>
      <c r="DM1407" s="17" t="str">
        <f>IF(Wedstrijden!AU1228="x","L","")</f>
        <v/>
      </c>
      <c r="DN1407" s="17" t="str">
        <f>IF(Wedstrijden!AV1228="x","M","")</f>
        <v/>
      </c>
      <c r="DO1407" s="17" t="str">
        <f>IF(Wedstrijden!AW1228="x","Z","")</f>
        <v/>
      </c>
      <c r="DP1407" s="17" t="str">
        <f>IF(Wedstrijden!AX1228="x","Z","")</f>
        <v/>
      </c>
    </row>
    <row r="1408" spans="1:120" ht="14.4" x14ac:dyDescent="0.3">
      <c r="A1408" s="21">
        <f>Wedstrijden!A1229</f>
        <v>0</v>
      </c>
      <c r="B1408" s="17" t="str">
        <f>IFERROR(VLOOKUP(Wedstrijden!#REF!,#REF!,2,FALSE),"")</f>
        <v/>
      </c>
      <c r="C1408" s="17" t="e">
        <f>Wedstrijden!#REF!</f>
        <v>#REF!</v>
      </c>
      <c r="D1408" s="17" t="str">
        <f>IFERROR(VLOOKUP(Wedstrijden!#REF!,#REF!,2,FALSE),"")</f>
        <v/>
      </c>
      <c r="E1408" s="17" t="str">
        <f>IFERROR(VLOOKUP(Wedstrijden!#REF!,#REF!,5,FALSE),"")</f>
        <v/>
      </c>
      <c r="F1408" s="17" t="e">
        <f>IF(Wedstrijden!#REF!&lt;&gt;"",Wedstrijden!#REF!,"")</f>
        <v>#REF!</v>
      </c>
      <c r="G1408" s="17" t="e">
        <f>IF(Wedstrijden!#REF!="Indoor",1,0)</f>
        <v>#REF!</v>
      </c>
      <c r="H1408" s="17" t="e">
        <f>Wedstrijden!#REF!</f>
        <v>#REF!</v>
      </c>
      <c r="I1408" s="17" t="e">
        <f>IF(Wedstrijden!#REF!="Nee",0,IF(Wedstrijden!#REF!="Ja",1,""))</f>
        <v>#REF!</v>
      </c>
      <c r="J1408" s="17" t="e">
        <f>IF(Wedstrijden!#REF!&lt;&gt;"",Wedstrijden!#REF!,"")</f>
        <v>#REF!</v>
      </c>
      <c r="W1408" s="18"/>
      <c r="AE1408" s="18"/>
      <c r="AN1408" s="18"/>
      <c r="AU1408" s="18"/>
      <c r="BA1408" s="18"/>
      <c r="BE1408" s="18"/>
      <c r="BJ1408" s="17" t="str">
        <f>IF(COUNTA(Wedstrijden!O1229:Y1229)&lt;&gt;0,1,"")</f>
        <v/>
      </c>
      <c r="BK1408" s="17" t="str">
        <f t="shared" si="126"/>
        <v/>
      </c>
      <c r="BL1408" s="17" t="str">
        <f>IF(Wedstrijden!O1229="x","AA","")</f>
        <v/>
      </c>
      <c r="BM1408" s="17" t="str">
        <f>IF(Wedstrijden!P1229="x","A","")</f>
        <v/>
      </c>
      <c r="BN1408" s="17" t="str">
        <f>IF(Wedstrijden!Q1229="x","B1","")</f>
        <v/>
      </c>
      <c r="BO1408" s="17" t="e">
        <f>IF(Wedstrijden!#REF!="x","BB","")</f>
        <v>#REF!</v>
      </c>
      <c r="BP1408" s="17" t="str">
        <f>IF(Wedstrijden!S1229="x","B","")</f>
        <v/>
      </c>
      <c r="BQ1408" s="17" t="str">
        <f>IF(Wedstrijden!T1229="x","L1","")</f>
        <v/>
      </c>
      <c r="BR1408" s="17" t="str">
        <f>IF(Wedstrijden!U1229="x","L2","")</f>
        <v/>
      </c>
      <c r="BS1408" s="17" t="str">
        <f>IF(Wedstrijden!V1229="x","M1","")</f>
        <v/>
      </c>
      <c r="BT1408" s="17" t="str">
        <f>IF(Wedstrijden!W1229="x","M2","")</f>
        <v/>
      </c>
      <c r="BU1408" s="17" t="str">
        <f>IF(Wedstrijden!X1229="x","Z1","")</f>
        <v/>
      </c>
      <c r="BV1408" s="17" t="str">
        <f>IF(Wedstrijden!Y1229="x","Z2","")</f>
        <v/>
      </c>
      <c r="BW1408" s="17" t="str">
        <f>IF(COUNTA(Wedstrijden!F1229:N1229)&lt;&gt;0,1,"")</f>
        <v/>
      </c>
      <c r="BX1408" s="17" t="str">
        <f t="shared" si="127"/>
        <v/>
      </c>
      <c r="BY1408" s="17" t="str">
        <f>IF(Wedstrijden!F1229="x","BB","")</f>
        <v/>
      </c>
      <c r="BZ1408" s="17" t="str">
        <f>IF(Wedstrijden!G1229="x","B","")</f>
        <v/>
      </c>
      <c r="CA1408" s="17" t="str">
        <f>IF(Wedstrijden!H1229="x","L1","")</f>
        <v/>
      </c>
      <c r="CB1408" s="17" t="str">
        <f>IF(Wedstrijden!I1229="x","L2","")</f>
        <v/>
      </c>
      <c r="CC1408" s="17" t="str">
        <f>IF(Wedstrijden!J1229="x","M1","")</f>
        <v/>
      </c>
      <c r="CD1408" s="17" t="str">
        <f>IF(Wedstrijden!K1229="x","M2","")</f>
        <v/>
      </c>
      <c r="CE1408" s="17" t="str">
        <f>IF(Wedstrijden!L1229="x","Z1","")</f>
        <v/>
      </c>
      <c r="CF1408" s="17" t="str">
        <f>IF(Wedstrijden!M1229="x","Z2","")</f>
        <v/>
      </c>
      <c r="CG1408" s="17" t="str">
        <f>IF(Wedstrijden!N1229="x","ZZL","")</f>
        <v/>
      </c>
      <c r="CL1408" s="17" t="str">
        <f>IF(COUNTA(Wedstrijden!AG1229:AN1229)&lt;&gt;0,2,"")</f>
        <v/>
      </c>
      <c r="CM1408" s="17" t="str">
        <f t="shared" si="128"/>
        <v/>
      </c>
      <c r="CN1408" s="17" t="str">
        <f>IF(Wedstrijden!AG1229="x","AA","")</f>
        <v/>
      </c>
      <c r="CO1408" s="17" t="str">
        <f>IF(Wedstrijden!AH1229="x","A","")</f>
        <v/>
      </c>
      <c r="CP1408" s="17" t="str">
        <f>IF(Wedstrijden!AI1229="x","BB","")</f>
        <v/>
      </c>
      <c r="CQ1408" s="17" t="str">
        <f>IF(Wedstrijden!AJ1229="x","B","")</f>
        <v/>
      </c>
      <c r="CR1408" s="17" t="str">
        <f>IF(Wedstrijden!AK1229="x","L","")</f>
        <v/>
      </c>
      <c r="CS1408" s="17" t="str">
        <f>IF(Wedstrijden!AL1229="x","M","")</f>
        <v/>
      </c>
      <c r="CT1408" s="17" t="str">
        <f>IF(Wedstrijden!AM1229="x","Z","")</f>
        <v/>
      </c>
      <c r="CU1408" s="17" t="str">
        <f>IF(Wedstrijden!AN1229="x","ZZ","")</f>
        <v/>
      </c>
      <c r="CV1408" s="17" t="str">
        <f>IF(COUNTA(Wedstrijden!Z1229:AF1229)&lt;&gt;0,2,"")</f>
        <v/>
      </c>
      <c r="CW1408" s="17" t="str">
        <f t="shared" si="129"/>
        <v/>
      </c>
      <c r="CX1408" s="17" t="str">
        <f>IF(Wedstrijden!Z1229="x","BB","")</f>
        <v/>
      </c>
      <c r="CY1408" s="17" t="str">
        <f>IF(Wedstrijden!AA1229="x","B","")</f>
        <v/>
      </c>
      <c r="CZ1408" s="17" t="str">
        <f>IF(Wedstrijden!AB1229="x","L","")</f>
        <v/>
      </c>
      <c r="DA1408" s="17" t="str">
        <f>IF(Wedstrijden!AC1229="x","M","")</f>
        <v/>
      </c>
      <c r="DB1408" s="17" t="str">
        <f>IF(Wedstrijden!AD1229="x","Z","")</f>
        <v/>
      </c>
      <c r="DC1408" s="17" t="str">
        <f>IF(Wedstrijden!AE1229="x","ZZ","")</f>
        <v/>
      </c>
      <c r="DD1408" s="17" t="str">
        <f>IF(Wedstrijden!AF1229="x","1.40","")</f>
        <v/>
      </c>
      <c r="DE1408" s="17" t="str">
        <f>IF(COUNTA(Wedstrijden!AP1229:AR1229)&lt;&gt;0,6,"")</f>
        <v/>
      </c>
      <c r="DF1408" s="17" t="str">
        <f t="shared" si="130"/>
        <v/>
      </c>
      <c r="DG1408" s="17" t="str">
        <f>IF(Wedstrijden!AP1229="x","L","")</f>
        <v/>
      </c>
      <c r="DH1408" s="17" t="str">
        <f>IF(Wedstrijden!AQ1229="x","M","")</f>
        <v/>
      </c>
      <c r="DI1408" s="17" t="str">
        <f>IF(Wedstrijden!AR1229="x","Z","")</f>
        <v/>
      </c>
      <c r="DJ1408" s="17" t="str">
        <f>IF(Wedstrijden!AS1229="x","Z","")</f>
        <v/>
      </c>
      <c r="DK1408" s="17" t="str">
        <f>IF(COUNTA(Wedstrijden!AU1229:AW1229)&lt;&gt;0,6,"")</f>
        <v/>
      </c>
      <c r="DL1408" s="17" t="str">
        <f t="shared" si="131"/>
        <v/>
      </c>
      <c r="DM1408" s="17" t="str">
        <f>IF(Wedstrijden!AU1229="x","L","")</f>
        <v/>
      </c>
      <c r="DN1408" s="17" t="str">
        <f>IF(Wedstrijden!AV1229="x","M","")</f>
        <v/>
      </c>
      <c r="DO1408" s="17" t="str">
        <f>IF(Wedstrijden!AW1229="x","Z","")</f>
        <v/>
      </c>
      <c r="DP1408" s="17" t="str">
        <f>IF(Wedstrijden!AX1229="x","Z","")</f>
        <v/>
      </c>
    </row>
    <row r="1409" spans="1:120" ht="14.4" x14ac:dyDescent="0.3">
      <c r="A1409" s="21">
        <f>Wedstrijden!A1230</f>
        <v>0</v>
      </c>
      <c r="B1409" s="17" t="str">
        <f>IFERROR(VLOOKUP(Wedstrijden!#REF!,#REF!,2,FALSE),"")</f>
        <v/>
      </c>
      <c r="C1409" s="17" t="e">
        <f>Wedstrijden!#REF!</f>
        <v>#REF!</v>
      </c>
      <c r="D1409" s="17" t="str">
        <f>IFERROR(VLOOKUP(Wedstrijden!#REF!,#REF!,2,FALSE),"")</f>
        <v/>
      </c>
      <c r="E1409" s="17" t="str">
        <f>IFERROR(VLOOKUP(Wedstrijden!#REF!,#REF!,5,FALSE),"")</f>
        <v/>
      </c>
      <c r="F1409" s="17" t="e">
        <f>IF(Wedstrijden!#REF!&lt;&gt;"",Wedstrijden!#REF!,"")</f>
        <v>#REF!</v>
      </c>
      <c r="G1409" s="17" t="e">
        <f>IF(Wedstrijden!#REF!="Indoor",1,0)</f>
        <v>#REF!</v>
      </c>
      <c r="H1409" s="17" t="e">
        <f>Wedstrijden!#REF!</f>
        <v>#REF!</v>
      </c>
      <c r="I1409" s="17" t="e">
        <f>IF(Wedstrijden!#REF!="Nee",0,IF(Wedstrijden!#REF!="Ja",1,""))</f>
        <v>#REF!</v>
      </c>
      <c r="J1409" s="17" t="e">
        <f>IF(Wedstrijden!#REF!&lt;&gt;"",Wedstrijden!#REF!,"")</f>
        <v>#REF!</v>
      </c>
      <c r="W1409" s="18"/>
      <c r="AE1409" s="18"/>
      <c r="AN1409" s="18"/>
      <c r="AU1409" s="18"/>
      <c r="BA1409" s="18"/>
      <c r="BE1409" s="18"/>
      <c r="BJ1409" s="17" t="str">
        <f>IF(COUNTA(Wedstrijden!O1230:Y1230)&lt;&gt;0,1,"")</f>
        <v/>
      </c>
      <c r="BK1409" s="17" t="str">
        <f t="shared" si="126"/>
        <v/>
      </c>
      <c r="BL1409" s="17" t="str">
        <f>IF(Wedstrijden!O1230="x","AA","")</f>
        <v/>
      </c>
      <c r="BM1409" s="17" t="str">
        <f>IF(Wedstrijden!P1230="x","A","")</f>
        <v/>
      </c>
      <c r="BN1409" s="17" t="str">
        <f>IF(Wedstrijden!Q1230="x","B1","")</f>
        <v/>
      </c>
      <c r="BO1409" s="17" t="e">
        <f>IF(Wedstrijden!#REF!="x","BB","")</f>
        <v>#REF!</v>
      </c>
      <c r="BP1409" s="17" t="str">
        <f>IF(Wedstrijden!S1230="x","B","")</f>
        <v/>
      </c>
      <c r="BQ1409" s="17" t="str">
        <f>IF(Wedstrijden!T1230="x","L1","")</f>
        <v/>
      </c>
      <c r="BR1409" s="17" t="str">
        <f>IF(Wedstrijden!U1230="x","L2","")</f>
        <v/>
      </c>
      <c r="BS1409" s="17" t="str">
        <f>IF(Wedstrijden!V1230="x","M1","")</f>
        <v/>
      </c>
      <c r="BT1409" s="17" t="str">
        <f>IF(Wedstrijden!W1230="x","M2","")</f>
        <v/>
      </c>
      <c r="BU1409" s="17" t="str">
        <f>IF(Wedstrijden!X1230="x","Z1","")</f>
        <v/>
      </c>
      <c r="BV1409" s="17" t="str">
        <f>IF(Wedstrijden!Y1230="x","Z2","")</f>
        <v/>
      </c>
      <c r="BW1409" s="17" t="str">
        <f>IF(COUNTA(Wedstrijden!F1230:N1230)&lt;&gt;0,1,"")</f>
        <v/>
      </c>
      <c r="BX1409" s="17" t="str">
        <f t="shared" si="127"/>
        <v/>
      </c>
      <c r="BY1409" s="17" t="str">
        <f>IF(Wedstrijden!F1230="x","BB","")</f>
        <v/>
      </c>
      <c r="BZ1409" s="17" t="str">
        <f>IF(Wedstrijden!G1230="x","B","")</f>
        <v/>
      </c>
      <c r="CA1409" s="17" t="str">
        <f>IF(Wedstrijden!H1230="x","L1","")</f>
        <v/>
      </c>
      <c r="CB1409" s="17" t="str">
        <f>IF(Wedstrijden!I1230="x","L2","")</f>
        <v/>
      </c>
      <c r="CC1409" s="17" t="str">
        <f>IF(Wedstrijden!J1230="x","M1","")</f>
        <v/>
      </c>
      <c r="CD1409" s="17" t="str">
        <f>IF(Wedstrijden!K1230="x","M2","")</f>
        <v/>
      </c>
      <c r="CE1409" s="17" t="str">
        <f>IF(Wedstrijden!L1230="x","Z1","")</f>
        <v/>
      </c>
      <c r="CF1409" s="17" t="str">
        <f>IF(Wedstrijden!M1230="x","Z2","")</f>
        <v/>
      </c>
      <c r="CG1409" s="17" t="str">
        <f>IF(Wedstrijden!N1230="x","ZZL","")</f>
        <v/>
      </c>
      <c r="CL1409" s="17" t="str">
        <f>IF(COUNTA(Wedstrijden!AG1230:AN1230)&lt;&gt;0,2,"")</f>
        <v/>
      </c>
      <c r="CM1409" s="17" t="str">
        <f t="shared" si="128"/>
        <v/>
      </c>
      <c r="CN1409" s="17" t="str">
        <f>IF(Wedstrijden!AG1230="x","AA","")</f>
        <v/>
      </c>
      <c r="CO1409" s="17" t="str">
        <f>IF(Wedstrijden!AH1230="x","A","")</f>
        <v/>
      </c>
      <c r="CP1409" s="17" t="str">
        <f>IF(Wedstrijden!AI1230="x","BB","")</f>
        <v/>
      </c>
      <c r="CQ1409" s="17" t="str">
        <f>IF(Wedstrijden!AJ1230="x","B","")</f>
        <v/>
      </c>
      <c r="CR1409" s="17" t="str">
        <f>IF(Wedstrijden!AK1230="x","L","")</f>
        <v/>
      </c>
      <c r="CS1409" s="17" t="str">
        <f>IF(Wedstrijden!AL1230="x","M","")</f>
        <v/>
      </c>
      <c r="CT1409" s="17" t="str">
        <f>IF(Wedstrijden!AM1230="x","Z","")</f>
        <v/>
      </c>
      <c r="CU1409" s="17" t="str">
        <f>IF(Wedstrijden!AN1230="x","ZZ","")</f>
        <v/>
      </c>
      <c r="CV1409" s="17" t="str">
        <f>IF(COUNTA(Wedstrijden!Z1230:AF1230)&lt;&gt;0,2,"")</f>
        <v/>
      </c>
      <c r="CW1409" s="17" t="str">
        <f t="shared" si="129"/>
        <v/>
      </c>
      <c r="CX1409" s="17" t="str">
        <f>IF(Wedstrijden!Z1230="x","BB","")</f>
        <v/>
      </c>
      <c r="CY1409" s="17" t="str">
        <f>IF(Wedstrijden!AA1230="x","B","")</f>
        <v/>
      </c>
      <c r="CZ1409" s="17" t="str">
        <f>IF(Wedstrijden!AB1230="x","L","")</f>
        <v/>
      </c>
      <c r="DA1409" s="17" t="str">
        <f>IF(Wedstrijden!AC1230="x","M","")</f>
        <v/>
      </c>
      <c r="DB1409" s="17" t="str">
        <f>IF(Wedstrijden!AD1230="x","Z","")</f>
        <v/>
      </c>
      <c r="DC1409" s="17" t="str">
        <f>IF(Wedstrijden!AE1230="x","ZZ","")</f>
        <v/>
      </c>
      <c r="DD1409" s="17" t="str">
        <f>IF(Wedstrijden!AF1230="x","1.40","")</f>
        <v/>
      </c>
      <c r="DE1409" s="17" t="str">
        <f>IF(COUNTA(Wedstrijden!AP1230:AR1230)&lt;&gt;0,6,"")</f>
        <v/>
      </c>
      <c r="DF1409" s="17" t="str">
        <f t="shared" si="130"/>
        <v/>
      </c>
      <c r="DG1409" s="17" t="str">
        <f>IF(Wedstrijden!AP1230="x","L","")</f>
        <v/>
      </c>
      <c r="DH1409" s="17" t="str">
        <f>IF(Wedstrijden!AQ1230="x","M","")</f>
        <v/>
      </c>
      <c r="DI1409" s="17" t="str">
        <f>IF(Wedstrijden!AR1230="x","Z","")</f>
        <v/>
      </c>
      <c r="DJ1409" s="17" t="str">
        <f>IF(Wedstrijden!AS1230="x","Z","")</f>
        <v/>
      </c>
      <c r="DK1409" s="17" t="str">
        <f>IF(COUNTA(Wedstrijden!AU1230:AW1230)&lt;&gt;0,6,"")</f>
        <v/>
      </c>
      <c r="DL1409" s="17" t="str">
        <f t="shared" si="131"/>
        <v/>
      </c>
      <c r="DM1409" s="17" t="str">
        <f>IF(Wedstrijden!AU1230="x","L","")</f>
        <v/>
      </c>
      <c r="DN1409" s="17" t="str">
        <f>IF(Wedstrijden!AV1230="x","M","")</f>
        <v/>
      </c>
      <c r="DO1409" s="17" t="str">
        <f>IF(Wedstrijden!AW1230="x","Z","")</f>
        <v/>
      </c>
      <c r="DP1409" s="17" t="str">
        <f>IF(Wedstrijden!AX1230="x","Z","")</f>
        <v/>
      </c>
    </row>
    <row r="1410" spans="1:120" ht="14.4" x14ac:dyDescent="0.3">
      <c r="A1410" s="21">
        <f>Wedstrijden!A1231</f>
        <v>0</v>
      </c>
      <c r="B1410" s="17" t="str">
        <f>IFERROR(VLOOKUP(Wedstrijden!#REF!,#REF!,2,FALSE),"")</f>
        <v/>
      </c>
      <c r="C1410" s="17" t="e">
        <f>Wedstrijden!#REF!</f>
        <v>#REF!</v>
      </c>
      <c r="D1410" s="17" t="str">
        <f>IFERROR(VLOOKUP(Wedstrijden!#REF!,#REF!,2,FALSE),"")</f>
        <v/>
      </c>
      <c r="E1410" s="17" t="str">
        <f>IFERROR(VLOOKUP(Wedstrijden!#REF!,#REF!,5,FALSE),"")</f>
        <v/>
      </c>
      <c r="F1410" s="17" t="e">
        <f>IF(Wedstrijden!#REF!&lt;&gt;"",Wedstrijden!#REF!,"")</f>
        <v>#REF!</v>
      </c>
      <c r="G1410" s="17" t="e">
        <f>IF(Wedstrijden!#REF!="Indoor",1,0)</f>
        <v>#REF!</v>
      </c>
      <c r="H1410" s="17" t="e">
        <f>Wedstrijden!#REF!</f>
        <v>#REF!</v>
      </c>
      <c r="I1410" s="17" t="e">
        <f>IF(Wedstrijden!#REF!="Nee",0,IF(Wedstrijden!#REF!="Ja",1,""))</f>
        <v>#REF!</v>
      </c>
      <c r="J1410" s="17" t="e">
        <f>IF(Wedstrijden!#REF!&lt;&gt;"",Wedstrijden!#REF!,"")</f>
        <v>#REF!</v>
      </c>
      <c r="W1410" s="18"/>
      <c r="AE1410" s="18"/>
      <c r="AN1410" s="18"/>
      <c r="AU1410" s="18"/>
      <c r="BA1410" s="18"/>
      <c r="BE1410" s="18"/>
      <c r="BJ1410" s="17" t="str">
        <f>IF(COUNTA(Wedstrijden!O1231:Y1231)&lt;&gt;0,1,"")</f>
        <v/>
      </c>
      <c r="BK1410" s="17" t="str">
        <f t="shared" si="126"/>
        <v/>
      </c>
      <c r="BL1410" s="17" t="str">
        <f>IF(Wedstrijden!O1231="x","AA","")</f>
        <v/>
      </c>
      <c r="BM1410" s="17" t="str">
        <f>IF(Wedstrijden!P1231="x","A","")</f>
        <v/>
      </c>
      <c r="BN1410" s="17" t="str">
        <f>IF(Wedstrijden!Q1231="x","B1","")</f>
        <v/>
      </c>
      <c r="BO1410" s="17" t="e">
        <f>IF(Wedstrijden!#REF!="x","BB","")</f>
        <v>#REF!</v>
      </c>
      <c r="BP1410" s="17" t="str">
        <f>IF(Wedstrijden!S1231="x","B","")</f>
        <v/>
      </c>
      <c r="BQ1410" s="17" t="str">
        <f>IF(Wedstrijden!T1231="x","L1","")</f>
        <v/>
      </c>
      <c r="BR1410" s="17" t="str">
        <f>IF(Wedstrijden!U1231="x","L2","")</f>
        <v/>
      </c>
      <c r="BS1410" s="17" t="str">
        <f>IF(Wedstrijden!V1231="x","M1","")</f>
        <v/>
      </c>
      <c r="BT1410" s="17" t="str">
        <f>IF(Wedstrijden!W1231="x","M2","")</f>
        <v/>
      </c>
      <c r="BU1410" s="17" t="str">
        <f>IF(Wedstrijden!X1231="x","Z1","")</f>
        <v/>
      </c>
      <c r="BV1410" s="17" t="str">
        <f>IF(Wedstrijden!Y1231="x","Z2","")</f>
        <v/>
      </c>
      <c r="BW1410" s="17" t="str">
        <f>IF(COUNTA(Wedstrijden!F1231:N1231)&lt;&gt;0,1,"")</f>
        <v/>
      </c>
      <c r="BX1410" s="17" t="str">
        <f t="shared" si="127"/>
        <v/>
      </c>
      <c r="BY1410" s="17" t="str">
        <f>IF(Wedstrijden!F1231="x","BB","")</f>
        <v/>
      </c>
      <c r="BZ1410" s="17" t="str">
        <f>IF(Wedstrijden!G1231="x","B","")</f>
        <v/>
      </c>
      <c r="CA1410" s="17" t="str">
        <f>IF(Wedstrijden!H1231="x","L1","")</f>
        <v/>
      </c>
      <c r="CB1410" s="17" t="str">
        <f>IF(Wedstrijden!I1231="x","L2","")</f>
        <v/>
      </c>
      <c r="CC1410" s="17" t="str">
        <f>IF(Wedstrijden!J1231="x","M1","")</f>
        <v/>
      </c>
      <c r="CD1410" s="17" t="str">
        <f>IF(Wedstrijden!K1231="x","M2","")</f>
        <v/>
      </c>
      <c r="CE1410" s="17" t="str">
        <f>IF(Wedstrijden!L1231="x","Z1","")</f>
        <v/>
      </c>
      <c r="CF1410" s="17" t="str">
        <f>IF(Wedstrijden!M1231="x","Z2","")</f>
        <v/>
      </c>
      <c r="CG1410" s="17" t="str">
        <f>IF(Wedstrijden!N1231="x","ZZL","")</f>
        <v/>
      </c>
      <c r="CL1410" s="17" t="str">
        <f>IF(COUNTA(Wedstrijden!AG1231:AN1231)&lt;&gt;0,2,"")</f>
        <v/>
      </c>
      <c r="CM1410" s="17" t="str">
        <f t="shared" si="128"/>
        <v/>
      </c>
      <c r="CN1410" s="17" t="str">
        <f>IF(Wedstrijden!AG1231="x","AA","")</f>
        <v/>
      </c>
      <c r="CO1410" s="17" t="str">
        <f>IF(Wedstrijden!AH1231="x","A","")</f>
        <v/>
      </c>
      <c r="CP1410" s="17" t="str">
        <f>IF(Wedstrijden!AI1231="x","BB","")</f>
        <v/>
      </c>
      <c r="CQ1410" s="17" t="str">
        <f>IF(Wedstrijden!AJ1231="x","B","")</f>
        <v/>
      </c>
      <c r="CR1410" s="17" t="str">
        <f>IF(Wedstrijden!AK1231="x","L","")</f>
        <v/>
      </c>
      <c r="CS1410" s="17" t="str">
        <f>IF(Wedstrijden!AL1231="x","M","")</f>
        <v/>
      </c>
      <c r="CT1410" s="17" t="str">
        <f>IF(Wedstrijden!AM1231="x","Z","")</f>
        <v/>
      </c>
      <c r="CU1410" s="17" t="str">
        <f>IF(Wedstrijden!AN1231="x","ZZ","")</f>
        <v/>
      </c>
      <c r="CV1410" s="17" t="str">
        <f>IF(COUNTA(Wedstrijden!Z1231:AF1231)&lt;&gt;0,2,"")</f>
        <v/>
      </c>
      <c r="CW1410" s="17" t="str">
        <f t="shared" si="129"/>
        <v/>
      </c>
      <c r="CX1410" s="17" t="str">
        <f>IF(Wedstrijden!Z1231="x","BB","")</f>
        <v/>
      </c>
      <c r="CY1410" s="17" t="str">
        <f>IF(Wedstrijden!AA1231="x","B","")</f>
        <v/>
      </c>
      <c r="CZ1410" s="17" t="str">
        <f>IF(Wedstrijden!AB1231="x","L","")</f>
        <v/>
      </c>
      <c r="DA1410" s="17" t="str">
        <f>IF(Wedstrijden!AC1231="x","M","")</f>
        <v/>
      </c>
      <c r="DB1410" s="17" t="str">
        <f>IF(Wedstrijden!AD1231="x","Z","")</f>
        <v/>
      </c>
      <c r="DC1410" s="17" t="str">
        <f>IF(Wedstrijden!AE1231="x","ZZ","")</f>
        <v/>
      </c>
      <c r="DD1410" s="17" t="str">
        <f>IF(Wedstrijden!AF1231="x","1.40","")</f>
        <v/>
      </c>
      <c r="DE1410" s="17" t="str">
        <f>IF(COUNTA(Wedstrijden!AP1231:AR1231)&lt;&gt;0,6,"")</f>
        <v/>
      </c>
      <c r="DF1410" s="17" t="str">
        <f t="shared" si="130"/>
        <v/>
      </c>
      <c r="DG1410" s="17" t="str">
        <f>IF(Wedstrijden!AP1231="x","L","")</f>
        <v/>
      </c>
      <c r="DH1410" s="17" t="str">
        <f>IF(Wedstrijden!AQ1231="x","M","")</f>
        <v/>
      </c>
      <c r="DI1410" s="17" t="str">
        <f>IF(Wedstrijden!AR1231="x","Z","")</f>
        <v/>
      </c>
      <c r="DJ1410" s="17" t="str">
        <f>IF(Wedstrijden!AS1231="x","Z","")</f>
        <v/>
      </c>
      <c r="DK1410" s="17" t="str">
        <f>IF(COUNTA(Wedstrijden!AU1231:AW1231)&lt;&gt;0,6,"")</f>
        <v/>
      </c>
      <c r="DL1410" s="17" t="str">
        <f t="shared" si="131"/>
        <v/>
      </c>
      <c r="DM1410" s="17" t="str">
        <f>IF(Wedstrijden!AU1231="x","L","")</f>
        <v/>
      </c>
      <c r="DN1410" s="17" t="str">
        <f>IF(Wedstrijden!AV1231="x","M","")</f>
        <v/>
      </c>
      <c r="DO1410" s="17" t="str">
        <f>IF(Wedstrijden!AW1231="x","Z","")</f>
        <v/>
      </c>
      <c r="DP1410" s="17" t="str">
        <f>IF(Wedstrijden!AX1231="x","Z","")</f>
        <v/>
      </c>
    </row>
    <row r="1411" spans="1:120" ht="14.4" x14ac:dyDescent="0.3">
      <c r="A1411" s="21">
        <f>Wedstrijden!A1232</f>
        <v>0</v>
      </c>
      <c r="B1411" s="17" t="str">
        <f>IFERROR(VLOOKUP(Wedstrijden!#REF!,#REF!,2,FALSE),"")</f>
        <v/>
      </c>
      <c r="C1411" s="17" t="e">
        <f>Wedstrijden!#REF!</f>
        <v>#REF!</v>
      </c>
      <c r="D1411" s="17" t="str">
        <f>IFERROR(VLOOKUP(Wedstrijden!#REF!,#REF!,2,FALSE),"")</f>
        <v/>
      </c>
      <c r="E1411" s="17" t="str">
        <f>IFERROR(VLOOKUP(Wedstrijden!#REF!,#REF!,5,FALSE),"")</f>
        <v/>
      </c>
      <c r="F1411" s="17" t="e">
        <f>IF(Wedstrijden!#REF!&lt;&gt;"",Wedstrijden!#REF!,"")</f>
        <v>#REF!</v>
      </c>
      <c r="G1411" s="17" t="e">
        <f>IF(Wedstrijden!#REF!="Indoor",1,0)</f>
        <v>#REF!</v>
      </c>
      <c r="H1411" s="17" t="e">
        <f>Wedstrijden!#REF!</f>
        <v>#REF!</v>
      </c>
      <c r="I1411" s="17" t="e">
        <f>IF(Wedstrijden!#REF!="Nee",0,IF(Wedstrijden!#REF!="Ja",1,""))</f>
        <v>#REF!</v>
      </c>
      <c r="J1411" s="17" t="e">
        <f>IF(Wedstrijden!#REF!&lt;&gt;"",Wedstrijden!#REF!,"")</f>
        <v>#REF!</v>
      </c>
      <c r="W1411" s="18"/>
      <c r="AE1411" s="18"/>
      <c r="AN1411" s="18"/>
      <c r="AU1411" s="18"/>
      <c r="BA1411" s="18"/>
      <c r="BE1411" s="18"/>
      <c r="BJ1411" s="17" t="str">
        <f>IF(COUNTA(Wedstrijden!O1232:Y1232)&lt;&gt;0,1,"")</f>
        <v/>
      </c>
      <c r="BK1411" s="17" t="str">
        <f t="shared" ref="BK1411:BK1474" si="132">IF(COUNTBLANK(BJ1411) = 1,"",2)</f>
        <v/>
      </c>
      <c r="BL1411" s="17" t="str">
        <f>IF(Wedstrijden!O1232="x","AA","")</f>
        <v/>
      </c>
      <c r="BM1411" s="17" t="str">
        <f>IF(Wedstrijden!P1232="x","A","")</f>
        <v/>
      </c>
      <c r="BN1411" s="17" t="str">
        <f>IF(Wedstrijden!Q1232="x","B1","")</f>
        <v/>
      </c>
      <c r="BO1411" s="17" t="e">
        <f>IF(Wedstrijden!#REF!="x","BB","")</f>
        <v>#REF!</v>
      </c>
      <c r="BP1411" s="17" t="str">
        <f>IF(Wedstrijden!S1232="x","B","")</f>
        <v/>
      </c>
      <c r="BQ1411" s="17" t="str">
        <f>IF(Wedstrijden!T1232="x","L1","")</f>
        <v/>
      </c>
      <c r="BR1411" s="17" t="str">
        <f>IF(Wedstrijden!U1232="x","L2","")</f>
        <v/>
      </c>
      <c r="BS1411" s="17" t="str">
        <f>IF(Wedstrijden!V1232="x","M1","")</f>
        <v/>
      </c>
      <c r="BT1411" s="17" t="str">
        <f>IF(Wedstrijden!W1232="x","M2","")</f>
        <v/>
      </c>
      <c r="BU1411" s="17" t="str">
        <f>IF(Wedstrijden!X1232="x","Z1","")</f>
        <v/>
      </c>
      <c r="BV1411" s="17" t="str">
        <f>IF(Wedstrijden!Y1232="x","Z2","")</f>
        <v/>
      </c>
      <c r="BW1411" s="17" t="str">
        <f>IF(COUNTA(Wedstrijden!F1232:N1232)&lt;&gt;0,1,"")</f>
        <v/>
      </c>
      <c r="BX1411" s="17" t="str">
        <f t="shared" ref="BX1411:BX1474" si="133">IF(COUNTBLANK(BW1411) = 1,"",1)</f>
        <v/>
      </c>
      <c r="BY1411" s="17" t="str">
        <f>IF(Wedstrijden!F1232="x","BB","")</f>
        <v/>
      </c>
      <c r="BZ1411" s="17" t="str">
        <f>IF(Wedstrijden!G1232="x","B","")</f>
        <v/>
      </c>
      <c r="CA1411" s="17" t="str">
        <f>IF(Wedstrijden!H1232="x","L1","")</f>
        <v/>
      </c>
      <c r="CB1411" s="17" t="str">
        <f>IF(Wedstrijden!I1232="x","L2","")</f>
        <v/>
      </c>
      <c r="CC1411" s="17" t="str">
        <f>IF(Wedstrijden!J1232="x","M1","")</f>
        <v/>
      </c>
      <c r="CD1411" s="17" t="str">
        <f>IF(Wedstrijden!K1232="x","M2","")</f>
        <v/>
      </c>
      <c r="CE1411" s="17" t="str">
        <f>IF(Wedstrijden!L1232="x","Z1","")</f>
        <v/>
      </c>
      <c r="CF1411" s="17" t="str">
        <f>IF(Wedstrijden!M1232="x","Z2","")</f>
        <v/>
      </c>
      <c r="CG1411" s="17" t="str">
        <f>IF(Wedstrijden!N1232="x","ZZL","")</f>
        <v/>
      </c>
      <c r="CL1411" s="17" t="str">
        <f>IF(COUNTA(Wedstrijden!AG1232:AN1232)&lt;&gt;0,2,"")</f>
        <v/>
      </c>
      <c r="CM1411" s="17" t="str">
        <f t="shared" ref="CM1411:CM1474" si="134">IF(COUNTBLANK(CL1411) = 1,"",2)</f>
        <v/>
      </c>
      <c r="CN1411" s="17" t="str">
        <f>IF(Wedstrijden!AG1232="x","AA","")</f>
        <v/>
      </c>
      <c r="CO1411" s="17" t="str">
        <f>IF(Wedstrijden!AH1232="x","A","")</f>
        <v/>
      </c>
      <c r="CP1411" s="17" t="str">
        <f>IF(Wedstrijden!AI1232="x","BB","")</f>
        <v/>
      </c>
      <c r="CQ1411" s="17" t="str">
        <f>IF(Wedstrijden!AJ1232="x","B","")</f>
        <v/>
      </c>
      <c r="CR1411" s="17" t="str">
        <f>IF(Wedstrijden!AK1232="x","L","")</f>
        <v/>
      </c>
      <c r="CS1411" s="17" t="str">
        <f>IF(Wedstrijden!AL1232="x","M","")</f>
        <v/>
      </c>
      <c r="CT1411" s="17" t="str">
        <f>IF(Wedstrijden!AM1232="x","Z","")</f>
        <v/>
      </c>
      <c r="CU1411" s="17" t="str">
        <f>IF(Wedstrijden!AN1232="x","ZZ","")</f>
        <v/>
      </c>
      <c r="CV1411" s="17" t="str">
        <f>IF(COUNTA(Wedstrijden!Z1232:AF1232)&lt;&gt;0,2,"")</f>
        <v/>
      </c>
      <c r="CW1411" s="17" t="str">
        <f t="shared" ref="CW1411:CW1474" si="135">IF(COUNTBLANK(CV1411) = 1,"",1)</f>
        <v/>
      </c>
      <c r="CX1411" s="17" t="str">
        <f>IF(Wedstrijden!Z1232="x","BB","")</f>
        <v/>
      </c>
      <c r="CY1411" s="17" t="str">
        <f>IF(Wedstrijden!AA1232="x","B","")</f>
        <v/>
      </c>
      <c r="CZ1411" s="17" t="str">
        <f>IF(Wedstrijden!AB1232="x","L","")</f>
        <v/>
      </c>
      <c r="DA1411" s="17" t="str">
        <f>IF(Wedstrijden!AC1232="x","M","")</f>
        <v/>
      </c>
      <c r="DB1411" s="17" t="str">
        <f>IF(Wedstrijden!AD1232="x","Z","")</f>
        <v/>
      </c>
      <c r="DC1411" s="17" t="str">
        <f>IF(Wedstrijden!AE1232="x","ZZ","")</f>
        <v/>
      </c>
      <c r="DD1411" s="17" t="str">
        <f>IF(Wedstrijden!AF1232="x","1.40","")</f>
        <v/>
      </c>
      <c r="DE1411" s="17" t="str">
        <f>IF(COUNTA(Wedstrijden!AP1232:AR1232)&lt;&gt;0,6,"")</f>
        <v/>
      </c>
      <c r="DF1411" s="17" t="str">
        <f t="shared" ref="DF1411:DF1474" si="136">IF(COUNTBLANK(DE1411) = 1,"",2)</f>
        <v/>
      </c>
      <c r="DG1411" s="17" t="str">
        <f>IF(Wedstrijden!AP1232="x","L","")</f>
        <v/>
      </c>
      <c r="DH1411" s="17" t="str">
        <f>IF(Wedstrijden!AQ1232="x","M","")</f>
        <v/>
      </c>
      <c r="DI1411" s="17" t="str">
        <f>IF(Wedstrijden!AR1232="x","Z","")</f>
        <v/>
      </c>
      <c r="DJ1411" s="17" t="str">
        <f>IF(Wedstrijden!AS1232="x","Z","")</f>
        <v/>
      </c>
      <c r="DK1411" s="17" t="str">
        <f>IF(COUNTA(Wedstrijden!AU1232:AW1232)&lt;&gt;0,6,"")</f>
        <v/>
      </c>
      <c r="DL1411" s="17" t="str">
        <f t="shared" ref="DL1411:DL1474" si="137">IF(COUNTBLANK(DK1411) = 1,"",1)</f>
        <v/>
      </c>
      <c r="DM1411" s="17" t="str">
        <f>IF(Wedstrijden!AU1232="x","L","")</f>
        <v/>
      </c>
      <c r="DN1411" s="17" t="str">
        <f>IF(Wedstrijden!AV1232="x","M","")</f>
        <v/>
      </c>
      <c r="DO1411" s="17" t="str">
        <f>IF(Wedstrijden!AW1232="x","Z","")</f>
        <v/>
      </c>
      <c r="DP1411" s="17" t="str">
        <f>IF(Wedstrijden!AX1232="x","Z","")</f>
        <v/>
      </c>
    </row>
    <row r="1412" spans="1:120" ht="14.4" x14ac:dyDescent="0.3">
      <c r="A1412" s="21">
        <f>Wedstrijden!A1233</f>
        <v>0</v>
      </c>
      <c r="B1412" s="17" t="str">
        <f>IFERROR(VLOOKUP(Wedstrijden!#REF!,#REF!,2,FALSE),"")</f>
        <v/>
      </c>
      <c r="C1412" s="17" t="e">
        <f>Wedstrijden!#REF!</f>
        <v>#REF!</v>
      </c>
      <c r="D1412" s="17" t="str">
        <f>IFERROR(VLOOKUP(Wedstrijden!#REF!,#REF!,2,FALSE),"")</f>
        <v/>
      </c>
      <c r="E1412" s="17" t="str">
        <f>IFERROR(VLOOKUP(Wedstrijden!#REF!,#REF!,5,FALSE),"")</f>
        <v/>
      </c>
      <c r="F1412" s="17" t="e">
        <f>IF(Wedstrijden!#REF!&lt;&gt;"",Wedstrijden!#REF!,"")</f>
        <v>#REF!</v>
      </c>
      <c r="G1412" s="17" t="e">
        <f>IF(Wedstrijden!#REF!="Indoor",1,0)</f>
        <v>#REF!</v>
      </c>
      <c r="H1412" s="17" t="e">
        <f>Wedstrijden!#REF!</f>
        <v>#REF!</v>
      </c>
      <c r="I1412" s="17" t="e">
        <f>IF(Wedstrijden!#REF!="Nee",0,IF(Wedstrijden!#REF!="Ja",1,""))</f>
        <v>#REF!</v>
      </c>
      <c r="J1412" s="17" t="e">
        <f>IF(Wedstrijden!#REF!&lt;&gt;"",Wedstrijden!#REF!,"")</f>
        <v>#REF!</v>
      </c>
      <c r="W1412" s="18"/>
      <c r="AE1412" s="18"/>
      <c r="AN1412" s="18"/>
      <c r="AU1412" s="18"/>
      <c r="BA1412" s="18"/>
      <c r="BE1412" s="18"/>
      <c r="BJ1412" s="17" t="str">
        <f>IF(COUNTA(Wedstrijden!O1233:Y1233)&lt;&gt;0,1,"")</f>
        <v/>
      </c>
      <c r="BK1412" s="17" t="str">
        <f t="shared" si="132"/>
        <v/>
      </c>
      <c r="BL1412" s="17" t="str">
        <f>IF(Wedstrijden!O1233="x","AA","")</f>
        <v/>
      </c>
      <c r="BM1412" s="17" t="str">
        <f>IF(Wedstrijden!P1233="x","A","")</f>
        <v/>
      </c>
      <c r="BN1412" s="17" t="str">
        <f>IF(Wedstrijden!Q1233="x","B1","")</f>
        <v/>
      </c>
      <c r="BO1412" s="17" t="e">
        <f>IF(Wedstrijden!#REF!="x","BB","")</f>
        <v>#REF!</v>
      </c>
      <c r="BP1412" s="17" t="str">
        <f>IF(Wedstrijden!S1233="x","B","")</f>
        <v/>
      </c>
      <c r="BQ1412" s="17" t="str">
        <f>IF(Wedstrijden!T1233="x","L1","")</f>
        <v/>
      </c>
      <c r="BR1412" s="17" t="str">
        <f>IF(Wedstrijden!U1233="x","L2","")</f>
        <v/>
      </c>
      <c r="BS1412" s="17" t="str">
        <f>IF(Wedstrijden!V1233="x","M1","")</f>
        <v/>
      </c>
      <c r="BT1412" s="17" t="str">
        <f>IF(Wedstrijden!W1233="x","M2","")</f>
        <v/>
      </c>
      <c r="BU1412" s="17" t="str">
        <f>IF(Wedstrijden!X1233="x","Z1","")</f>
        <v/>
      </c>
      <c r="BV1412" s="17" t="str">
        <f>IF(Wedstrijden!Y1233="x","Z2","")</f>
        <v/>
      </c>
      <c r="BW1412" s="17" t="str">
        <f>IF(COUNTA(Wedstrijden!F1233:N1233)&lt;&gt;0,1,"")</f>
        <v/>
      </c>
      <c r="BX1412" s="17" t="str">
        <f t="shared" si="133"/>
        <v/>
      </c>
      <c r="BY1412" s="17" t="str">
        <f>IF(Wedstrijden!F1233="x","BB","")</f>
        <v/>
      </c>
      <c r="BZ1412" s="17" t="str">
        <f>IF(Wedstrijden!G1233="x","B","")</f>
        <v/>
      </c>
      <c r="CA1412" s="17" t="str">
        <f>IF(Wedstrijden!H1233="x","L1","")</f>
        <v/>
      </c>
      <c r="CB1412" s="17" t="str">
        <f>IF(Wedstrijden!I1233="x","L2","")</f>
        <v/>
      </c>
      <c r="CC1412" s="17" t="str">
        <f>IF(Wedstrijden!J1233="x","M1","")</f>
        <v/>
      </c>
      <c r="CD1412" s="17" t="str">
        <f>IF(Wedstrijden!K1233="x","M2","")</f>
        <v/>
      </c>
      <c r="CE1412" s="17" t="str">
        <f>IF(Wedstrijden!L1233="x","Z1","")</f>
        <v/>
      </c>
      <c r="CF1412" s="17" t="str">
        <f>IF(Wedstrijden!M1233="x","Z2","")</f>
        <v/>
      </c>
      <c r="CG1412" s="17" t="str">
        <f>IF(Wedstrijden!N1233="x","ZZL","")</f>
        <v/>
      </c>
      <c r="CL1412" s="17" t="str">
        <f>IF(COUNTA(Wedstrijden!AG1233:AN1233)&lt;&gt;0,2,"")</f>
        <v/>
      </c>
      <c r="CM1412" s="17" t="str">
        <f t="shared" si="134"/>
        <v/>
      </c>
      <c r="CN1412" s="17" t="str">
        <f>IF(Wedstrijden!AG1233="x","AA","")</f>
        <v/>
      </c>
      <c r="CO1412" s="17" t="str">
        <f>IF(Wedstrijden!AH1233="x","A","")</f>
        <v/>
      </c>
      <c r="CP1412" s="17" t="str">
        <f>IF(Wedstrijden!AI1233="x","BB","")</f>
        <v/>
      </c>
      <c r="CQ1412" s="17" t="str">
        <f>IF(Wedstrijden!AJ1233="x","B","")</f>
        <v/>
      </c>
      <c r="CR1412" s="17" t="str">
        <f>IF(Wedstrijden!AK1233="x","L","")</f>
        <v/>
      </c>
      <c r="CS1412" s="17" t="str">
        <f>IF(Wedstrijden!AL1233="x","M","")</f>
        <v/>
      </c>
      <c r="CT1412" s="17" t="str">
        <f>IF(Wedstrijden!AM1233="x","Z","")</f>
        <v/>
      </c>
      <c r="CU1412" s="17" t="str">
        <f>IF(Wedstrijden!AN1233="x","ZZ","")</f>
        <v/>
      </c>
      <c r="CV1412" s="17" t="str">
        <f>IF(COUNTA(Wedstrijden!Z1233:AF1233)&lt;&gt;0,2,"")</f>
        <v/>
      </c>
      <c r="CW1412" s="17" t="str">
        <f t="shared" si="135"/>
        <v/>
      </c>
      <c r="CX1412" s="17" t="str">
        <f>IF(Wedstrijden!Z1233="x","BB","")</f>
        <v/>
      </c>
      <c r="CY1412" s="17" t="str">
        <f>IF(Wedstrijden!AA1233="x","B","")</f>
        <v/>
      </c>
      <c r="CZ1412" s="17" t="str">
        <f>IF(Wedstrijden!AB1233="x","L","")</f>
        <v/>
      </c>
      <c r="DA1412" s="17" t="str">
        <f>IF(Wedstrijden!AC1233="x","M","")</f>
        <v/>
      </c>
      <c r="DB1412" s="17" t="str">
        <f>IF(Wedstrijden!AD1233="x","Z","")</f>
        <v/>
      </c>
      <c r="DC1412" s="17" t="str">
        <f>IF(Wedstrijden!AE1233="x","ZZ","")</f>
        <v/>
      </c>
      <c r="DD1412" s="17" t="str">
        <f>IF(Wedstrijden!AF1233="x","1.40","")</f>
        <v/>
      </c>
      <c r="DE1412" s="17" t="str">
        <f>IF(COUNTA(Wedstrijden!AP1233:AR1233)&lt;&gt;0,6,"")</f>
        <v/>
      </c>
      <c r="DF1412" s="17" t="str">
        <f t="shared" si="136"/>
        <v/>
      </c>
      <c r="DG1412" s="17" t="str">
        <f>IF(Wedstrijden!AP1233="x","L","")</f>
        <v/>
      </c>
      <c r="DH1412" s="17" t="str">
        <f>IF(Wedstrijden!AQ1233="x","M","")</f>
        <v/>
      </c>
      <c r="DI1412" s="17" t="str">
        <f>IF(Wedstrijden!AR1233="x","Z","")</f>
        <v/>
      </c>
      <c r="DJ1412" s="17" t="str">
        <f>IF(Wedstrijden!AS1233="x","Z","")</f>
        <v/>
      </c>
      <c r="DK1412" s="17" t="str">
        <f>IF(COUNTA(Wedstrijden!AU1233:AW1233)&lt;&gt;0,6,"")</f>
        <v/>
      </c>
      <c r="DL1412" s="17" t="str">
        <f t="shared" si="137"/>
        <v/>
      </c>
      <c r="DM1412" s="17" t="str">
        <f>IF(Wedstrijden!AU1233="x","L","")</f>
        <v/>
      </c>
      <c r="DN1412" s="17" t="str">
        <f>IF(Wedstrijden!AV1233="x","M","")</f>
        <v/>
      </c>
      <c r="DO1412" s="17" t="str">
        <f>IF(Wedstrijden!AW1233="x","Z","")</f>
        <v/>
      </c>
      <c r="DP1412" s="17" t="str">
        <f>IF(Wedstrijden!AX1233="x","Z","")</f>
        <v/>
      </c>
    </row>
    <row r="1413" spans="1:120" ht="14.4" x14ac:dyDescent="0.3">
      <c r="A1413" s="21">
        <f>Wedstrijden!A1234</f>
        <v>0</v>
      </c>
      <c r="B1413" s="17" t="str">
        <f>IFERROR(VLOOKUP(Wedstrijden!#REF!,#REF!,2,FALSE),"")</f>
        <v/>
      </c>
      <c r="C1413" s="17" t="e">
        <f>Wedstrijden!#REF!</f>
        <v>#REF!</v>
      </c>
      <c r="D1413" s="17" t="str">
        <f>IFERROR(VLOOKUP(Wedstrijden!#REF!,#REF!,2,FALSE),"")</f>
        <v/>
      </c>
      <c r="E1413" s="17" t="str">
        <f>IFERROR(VLOOKUP(Wedstrijden!#REF!,#REF!,5,FALSE),"")</f>
        <v/>
      </c>
      <c r="F1413" s="17" t="e">
        <f>IF(Wedstrijden!#REF!&lt;&gt;"",Wedstrijden!#REF!,"")</f>
        <v>#REF!</v>
      </c>
      <c r="G1413" s="17" t="e">
        <f>IF(Wedstrijden!#REF!="Indoor",1,0)</f>
        <v>#REF!</v>
      </c>
      <c r="H1413" s="17" t="e">
        <f>Wedstrijden!#REF!</f>
        <v>#REF!</v>
      </c>
      <c r="I1413" s="17" t="e">
        <f>IF(Wedstrijden!#REF!="Nee",0,IF(Wedstrijden!#REF!="Ja",1,""))</f>
        <v>#REF!</v>
      </c>
      <c r="J1413" s="17" t="e">
        <f>IF(Wedstrijden!#REF!&lt;&gt;"",Wedstrijden!#REF!,"")</f>
        <v>#REF!</v>
      </c>
      <c r="W1413" s="18"/>
      <c r="AE1413" s="18"/>
      <c r="AN1413" s="18"/>
      <c r="AU1413" s="18"/>
      <c r="BA1413" s="18"/>
      <c r="BE1413" s="18"/>
      <c r="BJ1413" s="17" t="str">
        <f>IF(COUNTA(Wedstrijden!O1234:Y1234)&lt;&gt;0,1,"")</f>
        <v/>
      </c>
      <c r="BK1413" s="17" t="str">
        <f t="shared" si="132"/>
        <v/>
      </c>
      <c r="BL1413" s="17" t="str">
        <f>IF(Wedstrijden!O1234="x","AA","")</f>
        <v/>
      </c>
      <c r="BM1413" s="17" t="str">
        <f>IF(Wedstrijden!P1234="x","A","")</f>
        <v/>
      </c>
      <c r="BN1413" s="17" t="str">
        <f>IF(Wedstrijden!Q1234="x","B1","")</f>
        <v/>
      </c>
      <c r="BO1413" s="17" t="e">
        <f>IF(Wedstrijden!#REF!="x","BB","")</f>
        <v>#REF!</v>
      </c>
      <c r="BP1413" s="17" t="str">
        <f>IF(Wedstrijden!S1234="x","B","")</f>
        <v/>
      </c>
      <c r="BQ1413" s="17" t="str">
        <f>IF(Wedstrijden!T1234="x","L1","")</f>
        <v/>
      </c>
      <c r="BR1413" s="17" t="str">
        <f>IF(Wedstrijden!U1234="x","L2","")</f>
        <v/>
      </c>
      <c r="BS1413" s="17" t="str">
        <f>IF(Wedstrijden!V1234="x","M1","")</f>
        <v/>
      </c>
      <c r="BT1413" s="17" t="str">
        <f>IF(Wedstrijden!W1234="x","M2","")</f>
        <v/>
      </c>
      <c r="BU1413" s="17" t="str">
        <f>IF(Wedstrijden!X1234="x","Z1","")</f>
        <v/>
      </c>
      <c r="BV1413" s="17" t="str">
        <f>IF(Wedstrijden!Y1234="x","Z2","")</f>
        <v/>
      </c>
      <c r="BW1413" s="17" t="str">
        <f>IF(COUNTA(Wedstrijden!F1234:N1234)&lt;&gt;0,1,"")</f>
        <v/>
      </c>
      <c r="BX1413" s="17" t="str">
        <f t="shared" si="133"/>
        <v/>
      </c>
      <c r="BY1413" s="17" t="str">
        <f>IF(Wedstrijden!F1234="x","BB","")</f>
        <v/>
      </c>
      <c r="BZ1413" s="17" t="str">
        <f>IF(Wedstrijden!G1234="x","B","")</f>
        <v/>
      </c>
      <c r="CA1413" s="17" t="str">
        <f>IF(Wedstrijden!H1234="x","L1","")</f>
        <v/>
      </c>
      <c r="CB1413" s="17" t="str">
        <f>IF(Wedstrijden!I1234="x","L2","")</f>
        <v/>
      </c>
      <c r="CC1413" s="17" t="str">
        <f>IF(Wedstrijden!J1234="x","M1","")</f>
        <v/>
      </c>
      <c r="CD1413" s="17" t="str">
        <f>IF(Wedstrijden!K1234="x","M2","")</f>
        <v/>
      </c>
      <c r="CE1413" s="17" t="str">
        <f>IF(Wedstrijden!L1234="x","Z1","")</f>
        <v/>
      </c>
      <c r="CF1413" s="17" t="str">
        <f>IF(Wedstrijden!M1234="x","Z2","")</f>
        <v/>
      </c>
      <c r="CG1413" s="17" t="str">
        <f>IF(Wedstrijden!N1234="x","ZZL","")</f>
        <v/>
      </c>
      <c r="CL1413" s="17" t="str">
        <f>IF(COUNTA(Wedstrijden!AG1234:AN1234)&lt;&gt;0,2,"")</f>
        <v/>
      </c>
      <c r="CM1413" s="17" t="str">
        <f t="shared" si="134"/>
        <v/>
      </c>
      <c r="CN1413" s="17" t="str">
        <f>IF(Wedstrijden!AG1234="x","AA","")</f>
        <v/>
      </c>
      <c r="CO1413" s="17" t="str">
        <f>IF(Wedstrijden!AH1234="x","A","")</f>
        <v/>
      </c>
      <c r="CP1413" s="17" t="str">
        <f>IF(Wedstrijden!AI1234="x","BB","")</f>
        <v/>
      </c>
      <c r="CQ1413" s="17" t="str">
        <f>IF(Wedstrijden!AJ1234="x","B","")</f>
        <v/>
      </c>
      <c r="CR1413" s="17" t="str">
        <f>IF(Wedstrijden!AK1234="x","L","")</f>
        <v/>
      </c>
      <c r="CS1413" s="17" t="str">
        <f>IF(Wedstrijden!AL1234="x","M","")</f>
        <v/>
      </c>
      <c r="CT1413" s="17" t="str">
        <f>IF(Wedstrijden!AM1234="x","Z","")</f>
        <v/>
      </c>
      <c r="CU1413" s="17" t="str">
        <f>IF(Wedstrijden!AN1234="x","ZZ","")</f>
        <v/>
      </c>
      <c r="CV1413" s="17" t="str">
        <f>IF(COUNTA(Wedstrijden!Z1234:AF1234)&lt;&gt;0,2,"")</f>
        <v/>
      </c>
      <c r="CW1413" s="17" t="str">
        <f t="shared" si="135"/>
        <v/>
      </c>
      <c r="CX1413" s="17" t="str">
        <f>IF(Wedstrijden!Z1234="x","BB","")</f>
        <v/>
      </c>
      <c r="CY1413" s="17" t="str">
        <f>IF(Wedstrijden!AA1234="x","B","")</f>
        <v/>
      </c>
      <c r="CZ1413" s="17" t="str">
        <f>IF(Wedstrijden!AB1234="x","L","")</f>
        <v/>
      </c>
      <c r="DA1413" s="17" t="str">
        <f>IF(Wedstrijden!AC1234="x","M","")</f>
        <v/>
      </c>
      <c r="DB1413" s="17" t="str">
        <f>IF(Wedstrijden!AD1234="x","Z","")</f>
        <v/>
      </c>
      <c r="DC1413" s="17" t="str">
        <f>IF(Wedstrijden!AE1234="x","ZZ","")</f>
        <v/>
      </c>
      <c r="DD1413" s="17" t="str">
        <f>IF(Wedstrijden!AF1234="x","1.40","")</f>
        <v/>
      </c>
      <c r="DE1413" s="17" t="str">
        <f>IF(COUNTA(Wedstrijden!AP1234:AR1234)&lt;&gt;0,6,"")</f>
        <v/>
      </c>
      <c r="DF1413" s="17" t="str">
        <f t="shared" si="136"/>
        <v/>
      </c>
      <c r="DG1413" s="17" t="str">
        <f>IF(Wedstrijden!AP1234="x","L","")</f>
        <v/>
      </c>
      <c r="DH1413" s="17" t="str">
        <f>IF(Wedstrijden!AQ1234="x","M","")</f>
        <v/>
      </c>
      <c r="DI1413" s="17" t="str">
        <f>IF(Wedstrijden!AR1234="x","Z","")</f>
        <v/>
      </c>
      <c r="DJ1413" s="17" t="str">
        <f>IF(Wedstrijden!AS1234="x","Z","")</f>
        <v/>
      </c>
      <c r="DK1413" s="17" t="str">
        <f>IF(COUNTA(Wedstrijden!AU1234:AW1234)&lt;&gt;0,6,"")</f>
        <v/>
      </c>
      <c r="DL1413" s="17" t="str">
        <f t="shared" si="137"/>
        <v/>
      </c>
      <c r="DM1413" s="17" t="str">
        <f>IF(Wedstrijden!AU1234="x","L","")</f>
        <v/>
      </c>
      <c r="DN1413" s="17" t="str">
        <f>IF(Wedstrijden!AV1234="x","M","")</f>
        <v/>
      </c>
      <c r="DO1413" s="17" t="str">
        <f>IF(Wedstrijden!AW1234="x","Z","")</f>
        <v/>
      </c>
      <c r="DP1413" s="17" t="str">
        <f>IF(Wedstrijden!AX1234="x","Z","")</f>
        <v/>
      </c>
    </row>
    <row r="1414" spans="1:120" ht="14.4" x14ac:dyDescent="0.3">
      <c r="A1414" s="21">
        <f>Wedstrijden!A1235</f>
        <v>0</v>
      </c>
      <c r="B1414" s="17" t="str">
        <f>IFERROR(VLOOKUP(Wedstrijden!#REF!,#REF!,2,FALSE),"")</f>
        <v/>
      </c>
      <c r="C1414" s="17" t="e">
        <f>Wedstrijden!#REF!</f>
        <v>#REF!</v>
      </c>
      <c r="D1414" s="17" t="str">
        <f>IFERROR(VLOOKUP(Wedstrijden!#REF!,#REF!,2,FALSE),"")</f>
        <v/>
      </c>
      <c r="E1414" s="17" t="str">
        <f>IFERROR(VLOOKUP(Wedstrijden!#REF!,#REF!,5,FALSE),"")</f>
        <v/>
      </c>
      <c r="F1414" s="17" t="e">
        <f>IF(Wedstrijden!#REF!&lt;&gt;"",Wedstrijden!#REF!,"")</f>
        <v>#REF!</v>
      </c>
      <c r="G1414" s="17" t="e">
        <f>IF(Wedstrijden!#REF!="Indoor",1,0)</f>
        <v>#REF!</v>
      </c>
      <c r="H1414" s="17" t="e">
        <f>Wedstrijden!#REF!</f>
        <v>#REF!</v>
      </c>
      <c r="I1414" s="17" t="e">
        <f>IF(Wedstrijden!#REF!="Nee",0,IF(Wedstrijden!#REF!="Ja",1,""))</f>
        <v>#REF!</v>
      </c>
      <c r="J1414" s="17" t="e">
        <f>IF(Wedstrijden!#REF!&lt;&gt;"",Wedstrijden!#REF!,"")</f>
        <v>#REF!</v>
      </c>
      <c r="W1414" s="18"/>
      <c r="AE1414" s="18"/>
      <c r="AN1414" s="18"/>
      <c r="AU1414" s="18"/>
      <c r="BA1414" s="18"/>
      <c r="BE1414" s="18"/>
      <c r="BJ1414" s="17" t="str">
        <f>IF(COUNTA(Wedstrijden!O1235:Y1235)&lt;&gt;0,1,"")</f>
        <v/>
      </c>
      <c r="BK1414" s="17" t="str">
        <f t="shared" si="132"/>
        <v/>
      </c>
      <c r="BL1414" s="17" t="str">
        <f>IF(Wedstrijden!O1235="x","AA","")</f>
        <v/>
      </c>
      <c r="BM1414" s="17" t="str">
        <f>IF(Wedstrijden!P1235="x","A","")</f>
        <v/>
      </c>
      <c r="BN1414" s="17" t="str">
        <f>IF(Wedstrijden!Q1235="x","B1","")</f>
        <v/>
      </c>
      <c r="BO1414" s="17" t="e">
        <f>IF(Wedstrijden!#REF!="x","BB","")</f>
        <v>#REF!</v>
      </c>
      <c r="BP1414" s="17" t="str">
        <f>IF(Wedstrijden!S1235="x","B","")</f>
        <v/>
      </c>
      <c r="BQ1414" s="17" t="str">
        <f>IF(Wedstrijden!T1235="x","L1","")</f>
        <v/>
      </c>
      <c r="BR1414" s="17" t="str">
        <f>IF(Wedstrijden!U1235="x","L2","")</f>
        <v/>
      </c>
      <c r="BS1414" s="17" t="str">
        <f>IF(Wedstrijden!V1235="x","M1","")</f>
        <v/>
      </c>
      <c r="BT1414" s="17" t="str">
        <f>IF(Wedstrijden!W1235="x","M2","")</f>
        <v/>
      </c>
      <c r="BU1414" s="17" t="str">
        <f>IF(Wedstrijden!X1235="x","Z1","")</f>
        <v/>
      </c>
      <c r="BV1414" s="17" t="str">
        <f>IF(Wedstrijden!Y1235="x","Z2","")</f>
        <v/>
      </c>
      <c r="BW1414" s="17" t="str">
        <f>IF(COUNTA(Wedstrijden!F1235:N1235)&lt;&gt;0,1,"")</f>
        <v/>
      </c>
      <c r="BX1414" s="17" t="str">
        <f t="shared" si="133"/>
        <v/>
      </c>
      <c r="BY1414" s="17" t="str">
        <f>IF(Wedstrijden!F1235="x","BB","")</f>
        <v/>
      </c>
      <c r="BZ1414" s="17" t="str">
        <f>IF(Wedstrijden!G1235="x","B","")</f>
        <v/>
      </c>
      <c r="CA1414" s="17" t="str">
        <f>IF(Wedstrijden!H1235="x","L1","")</f>
        <v/>
      </c>
      <c r="CB1414" s="17" t="str">
        <f>IF(Wedstrijden!I1235="x","L2","")</f>
        <v/>
      </c>
      <c r="CC1414" s="17" t="str">
        <f>IF(Wedstrijden!J1235="x","M1","")</f>
        <v/>
      </c>
      <c r="CD1414" s="17" t="str">
        <f>IF(Wedstrijden!K1235="x","M2","")</f>
        <v/>
      </c>
      <c r="CE1414" s="17" t="str">
        <f>IF(Wedstrijden!L1235="x","Z1","")</f>
        <v/>
      </c>
      <c r="CF1414" s="17" t="str">
        <f>IF(Wedstrijden!M1235="x","Z2","")</f>
        <v/>
      </c>
      <c r="CG1414" s="17" t="str">
        <f>IF(Wedstrijden!N1235="x","ZZL","")</f>
        <v/>
      </c>
      <c r="CL1414" s="17" t="str">
        <f>IF(COUNTA(Wedstrijden!AG1235:AN1235)&lt;&gt;0,2,"")</f>
        <v/>
      </c>
      <c r="CM1414" s="17" t="str">
        <f t="shared" si="134"/>
        <v/>
      </c>
      <c r="CN1414" s="17" t="str">
        <f>IF(Wedstrijden!AG1235="x","AA","")</f>
        <v/>
      </c>
      <c r="CO1414" s="17" t="str">
        <f>IF(Wedstrijden!AH1235="x","A","")</f>
        <v/>
      </c>
      <c r="CP1414" s="17" t="str">
        <f>IF(Wedstrijden!AI1235="x","BB","")</f>
        <v/>
      </c>
      <c r="CQ1414" s="17" t="str">
        <f>IF(Wedstrijden!AJ1235="x","B","")</f>
        <v/>
      </c>
      <c r="CR1414" s="17" t="str">
        <f>IF(Wedstrijden!AK1235="x","L","")</f>
        <v/>
      </c>
      <c r="CS1414" s="17" t="str">
        <f>IF(Wedstrijden!AL1235="x","M","")</f>
        <v/>
      </c>
      <c r="CT1414" s="17" t="str">
        <f>IF(Wedstrijden!AM1235="x","Z","")</f>
        <v/>
      </c>
      <c r="CU1414" s="17" t="str">
        <f>IF(Wedstrijden!AN1235="x","ZZ","")</f>
        <v/>
      </c>
      <c r="CV1414" s="17" t="str">
        <f>IF(COUNTA(Wedstrijden!Z1235:AF1235)&lt;&gt;0,2,"")</f>
        <v/>
      </c>
      <c r="CW1414" s="17" t="str">
        <f t="shared" si="135"/>
        <v/>
      </c>
      <c r="CX1414" s="17" t="str">
        <f>IF(Wedstrijden!Z1235="x","BB","")</f>
        <v/>
      </c>
      <c r="CY1414" s="17" t="str">
        <f>IF(Wedstrijden!AA1235="x","B","")</f>
        <v/>
      </c>
      <c r="CZ1414" s="17" t="str">
        <f>IF(Wedstrijden!AB1235="x","L","")</f>
        <v/>
      </c>
      <c r="DA1414" s="17" t="str">
        <f>IF(Wedstrijden!AC1235="x","M","")</f>
        <v/>
      </c>
      <c r="DB1414" s="17" t="str">
        <f>IF(Wedstrijden!AD1235="x","Z","")</f>
        <v/>
      </c>
      <c r="DC1414" s="17" t="str">
        <f>IF(Wedstrijden!AE1235="x","ZZ","")</f>
        <v/>
      </c>
      <c r="DD1414" s="17" t="str">
        <f>IF(Wedstrijden!AF1235="x","1.40","")</f>
        <v/>
      </c>
      <c r="DE1414" s="17" t="str">
        <f>IF(COUNTA(Wedstrijden!AP1235:AR1235)&lt;&gt;0,6,"")</f>
        <v/>
      </c>
      <c r="DF1414" s="17" t="str">
        <f t="shared" si="136"/>
        <v/>
      </c>
      <c r="DG1414" s="17" t="str">
        <f>IF(Wedstrijden!AP1235="x","L","")</f>
        <v/>
      </c>
      <c r="DH1414" s="17" t="str">
        <f>IF(Wedstrijden!AQ1235="x","M","")</f>
        <v/>
      </c>
      <c r="DI1414" s="17" t="str">
        <f>IF(Wedstrijden!AR1235="x","Z","")</f>
        <v/>
      </c>
      <c r="DJ1414" s="17" t="str">
        <f>IF(Wedstrijden!AS1235="x","Z","")</f>
        <v/>
      </c>
      <c r="DK1414" s="17" t="str">
        <f>IF(COUNTA(Wedstrijden!AU1235:AW1235)&lt;&gt;0,6,"")</f>
        <v/>
      </c>
      <c r="DL1414" s="17" t="str">
        <f t="shared" si="137"/>
        <v/>
      </c>
      <c r="DM1414" s="17" t="str">
        <f>IF(Wedstrijden!AU1235="x","L","")</f>
        <v/>
      </c>
      <c r="DN1414" s="17" t="str">
        <f>IF(Wedstrijden!AV1235="x","M","")</f>
        <v/>
      </c>
      <c r="DO1414" s="17" t="str">
        <f>IF(Wedstrijden!AW1235="x","Z","")</f>
        <v/>
      </c>
      <c r="DP1414" s="17" t="str">
        <f>IF(Wedstrijden!AX1235="x","Z","")</f>
        <v/>
      </c>
    </row>
    <row r="1415" spans="1:120" ht="14.4" x14ac:dyDescent="0.3">
      <c r="A1415" s="21">
        <f>Wedstrijden!A1236</f>
        <v>0</v>
      </c>
      <c r="B1415" s="17" t="str">
        <f>IFERROR(VLOOKUP(Wedstrijden!#REF!,#REF!,2,FALSE),"")</f>
        <v/>
      </c>
      <c r="C1415" s="17" t="e">
        <f>Wedstrijden!#REF!</f>
        <v>#REF!</v>
      </c>
      <c r="D1415" s="17" t="str">
        <f>IFERROR(VLOOKUP(Wedstrijden!#REF!,#REF!,2,FALSE),"")</f>
        <v/>
      </c>
      <c r="E1415" s="17" t="str">
        <f>IFERROR(VLOOKUP(Wedstrijden!#REF!,#REF!,5,FALSE),"")</f>
        <v/>
      </c>
      <c r="F1415" s="17" t="e">
        <f>IF(Wedstrijden!#REF!&lt;&gt;"",Wedstrijden!#REF!,"")</f>
        <v>#REF!</v>
      </c>
      <c r="G1415" s="17" t="e">
        <f>IF(Wedstrijden!#REF!="Indoor",1,0)</f>
        <v>#REF!</v>
      </c>
      <c r="H1415" s="17" t="e">
        <f>Wedstrijden!#REF!</f>
        <v>#REF!</v>
      </c>
      <c r="I1415" s="17" t="e">
        <f>IF(Wedstrijden!#REF!="Nee",0,IF(Wedstrijden!#REF!="Ja",1,""))</f>
        <v>#REF!</v>
      </c>
      <c r="J1415" s="17" t="e">
        <f>IF(Wedstrijden!#REF!&lt;&gt;"",Wedstrijden!#REF!,"")</f>
        <v>#REF!</v>
      </c>
      <c r="W1415" s="18"/>
      <c r="AE1415" s="18"/>
      <c r="AN1415" s="18"/>
      <c r="AU1415" s="18"/>
      <c r="BA1415" s="18"/>
      <c r="BE1415" s="18"/>
      <c r="BJ1415" s="17" t="str">
        <f>IF(COUNTA(Wedstrijden!O1236:Y1236)&lt;&gt;0,1,"")</f>
        <v/>
      </c>
      <c r="BK1415" s="17" t="str">
        <f t="shared" si="132"/>
        <v/>
      </c>
      <c r="BL1415" s="17" t="str">
        <f>IF(Wedstrijden!O1236="x","AA","")</f>
        <v/>
      </c>
      <c r="BM1415" s="17" t="str">
        <f>IF(Wedstrijden!P1236="x","A","")</f>
        <v/>
      </c>
      <c r="BN1415" s="17" t="str">
        <f>IF(Wedstrijden!Q1236="x","B1","")</f>
        <v/>
      </c>
      <c r="BO1415" s="17" t="e">
        <f>IF(Wedstrijden!#REF!="x","BB","")</f>
        <v>#REF!</v>
      </c>
      <c r="BP1415" s="17" t="str">
        <f>IF(Wedstrijden!S1236="x","B","")</f>
        <v/>
      </c>
      <c r="BQ1415" s="17" t="str">
        <f>IF(Wedstrijden!T1236="x","L1","")</f>
        <v/>
      </c>
      <c r="BR1415" s="17" t="str">
        <f>IF(Wedstrijden!U1236="x","L2","")</f>
        <v/>
      </c>
      <c r="BS1415" s="17" t="str">
        <f>IF(Wedstrijden!V1236="x","M1","")</f>
        <v/>
      </c>
      <c r="BT1415" s="17" t="str">
        <f>IF(Wedstrijden!W1236="x","M2","")</f>
        <v/>
      </c>
      <c r="BU1415" s="17" t="str">
        <f>IF(Wedstrijden!X1236="x","Z1","")</f>
        <v/>
      </c>
      <c r="BV1415" s="17" t="str">
        <f>IF(Wedstrijden!Y1236="x","Z2","")</f>
        <v/>
      </c>
      <c r="BW1415" s="17" t="str">
        <f>IF(COUNTA(Wedstrijden!F1236:N1236)&lt;&gt;0,1,"")</f>
        <v/>
      </c>
      <c r="BX1415" s="17" t="str">
        <f t="shared" si="133"/>
        <v/>
      </c>
      <c r="BY1415" s="17" t="str">
        <f>IF(Wedstrijden!F1236="x","BB","")</f>
        <v/>
      </c>
      <c r="BZ1415" s="17" t="str">
        <f>IF(Wedstrijden!G1236="x","B","")</f>
        <v/>
      </c>
      <c r="CA1415" s="17" t="str">
        <f>IF(Wedstrijden!H1236="x","L1","")</f>
        <v/>
      </c>
      <c r="CB1415" s="17" t="str">
        <f>IF(Wedstrijden!I1236="x","L2","")</f>
        <v/>
      </c>
      <c r="CC1415" s="17" t="str">
        <f>IF(Wedstrijden!J1236="x","M1","")</f>
        <v/>
      </c>
      <c r="CD1415" s="17" t="str">
        <f>IF(Wedstrijden!K1236="x","M2","")</f>
        <v/>
      </c>
      <c r="CE1415" s="17" t="str">
        <f>IF(Wedstrijden!L1236="x","Z1","")</f>
        <v/>
      </c>
      <c r="CF1415" s="17" t="str">
        <f>IF(Wedstrijden!M1236="x","Z2","")</f>
        <v/>
      </c>
      <c r="CG1415" s="17" t="str">
        <f>IF(Wedstrijden!N1236="x","ZZL","")</f>
        <v/>
      </c>
      <c r="CL1415" s="17" t="str">
        <f>IF(COUNTA(Wedstrijden!AG1236:AN1236)&lt;&gt;0,2,"")</f>
        <v/>
      </c>
      <c r="CM1415" s="17" t="str">
        <f t="shared" si="134"/>
        <v/>
      </c>
      <c r="CN1415" s="17" t="str">
        <f>IF(Wedstrijden!AG1236="x","AA","")</f>
        <v/>
      </c>
      <c r="CO1415" s="17" t="str">
        <f>IF(Wedstrijden!AH1236="x","A","")</f>
        <v/>
      </c>
      <c r="CP1415" s="17" t="str">
        <f>IF(Wedstrijden!AI1236="x","BB","")</f>
        <v/>
      </c>
      <c r="CQ1415" s="17" t="str">
        <f>IF(Wedstrijden!AJ1236="x","B","")</f>
        <v/>
      </c>
      <c r="CR1415" s="17" t="str">
        <f>IF(Wedstrijden!AK1236="x","L","")</f>
        <v/>
      </c>
      <c r="CS1415" s="17" t="str">
        <f>IF(Wedstrijden!AL1236="x","M","")</f>
        <v/>
      </c>
      <c r="CT1415" s="17" t="str">
        <f>IF(Wedstrijden!AM1236="x","Z","")</f>
        <v/>
      </c>
      <c r="CU1415" s="17" t="str">
        <f>IF(Wedstrijden!AN1236="x","ZZ","")</f>
        <v/>
      </c>
      <c r="CV1415" s="17" t="str">
        <f>IF(COUNTA(Wedstrijden!Z1236:AF1236)&lt;&gt;0,2,"")</f>
        <v/>
      </c>
      <c r="CW1415" s="17" t="str">
        <f t="shared" si="135"/>
        <v/>
      </c>
      <c r="CX1415" s="17" t="str">
        <f>IF(Wedstrijden!Z1236="x","BB","")</f>
        <v/>
      </c>
      <c r="CY1415" s="17" t="str">
        <f>IF(Wedstrijden!AA1236="x","B","")</f>
        <v/>
      </c>
      <c r="CZ1415" s="17" t="str">
        <f>IF(Wedstrijden!AB1236="x","L","")</f>
        <v/>
      </c>
      <c r="DA1415" s="17" t="str">
        <f>IF(Wedstrijden!AC1236="x","M","")</f>
        <v/>
      </c>
      <c r="DB1415" s="17" t="str">
        <f>IF(Wedstrijden!AD1236="x","Z","")</f>
        <v/>
      </c>
      <c r="DC1415" s="17" t="str">
        <f>IF(Wedstrijden!AE1236="x","ZZ","")</f>
        <v/>
      </c>
      <c r="DD1415" s="17" t="str">
        <f>IF(Wedstrijden!AF1236="x","1.40","")</f>
        <v/>
      </c>
      <c r="DE1415" s="17" t="str">
        <f>IF(COUNTA(Wedstrijden!AP1236:AR1236)&lt;&gt;0,6,"")</f>
        <v/>
      </c>
      <c r="DF1415" s="17" t="str">
        <f t="shared" si="136"/>
        <v/>
      </c>
      <c r="DG1415" s="17" t="str">
        <f>IF(Wedstrijden!AP1236="x","L","")</f>
        <v/>
      </c>
      <c r="DH1415" s="17" t="str">
        <f>IF(Wedstrijden!AQ1236="x","M","")</f>
        <v/>
      </c>
      <c r="DI1415" s="17" t="str">
        <f>IF(Wedstrijden!AR1236="x","Z","")</f>
        <v/>
      </c>
      <c r="DJ1415" s="17" t="str">
        <f>IF(Wedstrijden!AS1236="x","Z","")</f>
        <v/>
      </c>
      <c r="DK1415" s="17" t="str">
        <f>IF(COUNTA(Wedstrijden!AU1236:AW1236)&lt;&gt;0,6,"")</f>
        <v/>
      </c>
      <c r="DL1415" s="17" t="str">
        <f t="shared" si="137"/>
        <v/>
      </c>
      <c r="DM1415" s="17" t="str">
        <f>IF(Wedstrijden!AU1236="x","L","")</f>
        <v/>
      </c>
      <c r="DN1415" s="17" t="str">
        <f>IF(Wedstrijden!AV1236="x","M","")</f>
        <v/>
      </c>
      <c r="DO1415" s="17" t="str">
        <f>IF(Wedstrijden!AW1236="x","Z","")</f>
        <v/>
      </c>
      <c r="DP1415" s="17" t="str">
        <f>IF(Wedstrijden!AX1236="x","Z","")</f>
        <v/>
      </c>
    </row>
    <row r="1416" spans="1:120" ht="14.4" x14ac:dyDescent="0.3">
      <c r="A1416" s="21">
        <f>Wedstrijden!A1237</f>
        <v>0</v>
      </c>
      <c r="B1416" s="17" t="str">
        <f>IFERROR(VLOOKUP(Wedstrijden!#REF!,#REF!,2,FALSE),"")</f>
        <v/>
      </c>
      <c r="C1416" s="17" t="e">
        <f>Wedstrijden!#REF!</f>
        <v>#REF!</v>
      </c>
      <c r="D1416" s="17" t="str">
        <f>IFERROR(VLOOKUP(Wedstrijden!#REF!,#REF!,2,FALSE),"")</f>
        <v/>
      </c>
      <c r="E1416" s="17" t="str">
        <f>IFERROR(VLOOKUP(Wedstrijden!#REF!,#REF!,5,FALSE),"")</f>
        <v/>
      </c>
      <c r="F1416" s="17" t="e">
        <f>IF(Wedstrijden!#REF!&lt;&gt;"",Wedstrijden!#REF!,"")</f>
        <v>#REF!</v>
      </c>
      <c r="G1416" s="17" t="e">
        <f>IF(Wedstrijden!#REF!="Indoor",1,0)</f>
        <v>#REF!</v>
      </c>
      <c r="H1416" s="17" t="e">
        <f>Wedstrijden!#REF!</f>
        <v>#REF!</v>
      </c>
      <c r="I1416" s="17" t="e">
        <f>IF(Wedstrijden!#REF!="Nee",0,IF(Wedstrijden!#REF!="Ja",1,""))</f>
        <v>#REF!</v>
      </c>
      <c r="J1416" s="17" t="e">
        <f>IF(Wedstrijden!#REF!&lt;&gt;"",Wedstrijden!#REF!,"")</f>
        <v>#REF!</v>
      </c>
      <c r="W1416" s="18"/>
      <c r="AE1416" s="18"/>
      <c r="AN1416" s="18"/>
      <c r="AU1416" s="18"/>
      <c r="BA1416" s="18"/>
      <c r="BE1416" s="18"/>
      <c r="BJ1416" s="17" t="str">
        <f>IF(COUNTA(Wedstrijden!O1237:Y1237)&lt;&gt;0,1,"")</f>
        <v/>
      </c>
      <c r="BK1416" s="17" t="str">
        <f t="shared" si="132"/>
        <v/>
      </c>
      <c r="BL1416" s="17" t="str">
        <f>IF(Wedstrijden!O1237="x","AA","")</f>
        <v/>
      </c>
      <c r="BM1416" s="17" t="str">
        <f>IF(Wedstrijden!P1237="x","A","")</f>
        <v/>
      </c>
      <c r="BN1416" s="17" t="str">
        <f>IF(Wedstrijden!Q1237="x","B1","")</f>
        <v/>
      </c>
      <c r="BO1416" s="17" t="e">
        <f>IF(Wedstrijden!#REF!="x","BB","")</f>
        <v>#REF!</v>
      </c>
      <c r="BP1416" s="17" t="str">
        <f>IF(Wedstrijden!S1237="x","B","")</f>
        <v/>
      </c>
      <c r="BQ1416" s="17" t="str">
        <f>IF(Wedstrijden!T1237="x","L1","")</f>
        <v/>
      </c>
      <c r="BR1416" s="17" t="str">
        <f>IF(Wedstrijden!U1237="x","L2","")</f>
        <v/>
      </c>
      <c r="BS1416" s="17" t="str">
        <f>IF(Wedstrijden!V1237="x","M1","")</f>
        <v/>
      </c>
      <c r="BT1416" s="17" t="str">
        <f>IF(Wedstrijden!W1237="x","M2","")</f>
        <v/>
      </c>
      <c r="BU1416" s="17" t="str">
        <f>IF(Wedstrijden!X1237="x","Z1","")</f>
        <v/>
      </c>
      <c r="BV1416" s="17" t="str">
        <f>IF(Wedstrijden!Y1237="x","Z2","")</f>
        <v/>
      </c>
      <c r="BW1416" s="17" t="str">
        <f>IF(COUNTA(Wedstrijden!F1237:N1237)&lt;&gt;0,1,"")</f>
        <v/>
      </c>
      <c r="BX1416" s="17" t="str">
        <f t="shared" si="133"/>
        <v/>
      </c>
      <c r="BY1416" s="17" t="str">
        <f>IF(Wedstrijden!F1237="x","BB","")</f>
        <v/>
      </c>
      <c r="BZ1416" s="17" t="str">
        <f>IF(Wedstrijden!G1237="x","B","")</f>
        <v/>
      </c>
      <c r="CA1416" s="17" t="str">
        <f>IF(Wedstrijden!H1237="x","L1","")</f>
        <v/>
      </c>
      <c r="CB1416" s="17" t="str">
        <f>IF(Wedstrijden!I1237="x","L2","")</f>
        <v/>
      </c>
      <c r="CC1416" s="17" t="str">
        <f>IF(Wedstrijden!J1237="x","M1","")</f>
        <v/>
      </c>
      <c r="CD1416" s="17" t="str">
        <f>IF(Wedstrijden!K1237="x","M2","")</f>
        <v/>
      </c>
      <c r="CE1416" s="17" t="str">
        <f>IF(Wedstrijden!L1237="x","Z1","")</f>
        <v/>
      </c>
      <c r="CF1416" s="17" t="str">
        <f>IF(Wedstrijden!M1237="x","Z2","")</f>
        <v/>
      </c>
      <c r="CG1416" s="17" t="str">
        <f>IF(Wedstrijden!N1237="x","ZZL","")</f>
        <v/>
      </c>
      <c r="CL1416" s="17" t="str">
        <f>IF(COUNTA(Wedstrijden!AG1237:AN1237)&lt;&gt;0,2,"")</f>
        <v/>
      </c>
      <c r="CM1416" s="17" t="str">
        <f t="shared" si="134"/>
        <v/>
      </c>
      <c r="CN1416" s="17" t="str">
        <f>IF(Wedstrijden!AG1237="x","AA","")</f>
        <v/>
      </c>
      <c r="CO1416" s="17" t="str">
        <f>IF(Wedstrijden!AH1237="x","A","")</f>
        <v/>
      </c>
      <c r="CP1416" s="17" t="str">
        <f>IF(Wedstrijden!AI1237="x","BB","")</f>
        <v/>
      </c>
      <c r="CQ1416" s="17" t="str">
        <f>IF(Wedstrijden!AJ1237="x","B","")</f>
        <v/>
      </c>
      <c r="CR1416" s="17" t="str">
        <f>IF(Wedstrijden!AK1237="x","L","")</f>
        <v/>
      </c>
      <c r="CS1416" s="17" t="str">
        <f>IF(Wedstrijden!AL1237="x","M","")</f>
        <v/>
      </c>
      <c r="CT1416" s="17" t="str">
        <f>IF(Wedstrijden!AM1237="x","Z","")</f>
        <v/>
      </c>
      <c r="CU1416" s="17" t="str">
        <f>IF(Wedstrijden!AN1237="x","ZZ","")</f>
        <v/>
      </c>
      <c r="CV1416" s="17" t="str">
        <f>IF(COUNTA(Wedstrijden!Z1237:AF1237)&lt;&gt;0,2,"")</f>
        <v/>
      </c>
      <c r="CW1416" s="17" t="str">
        <f t="shared" si="135"/>
        <v/>
      </c>
      <c r="CX1416" s="17" t="str">
        <f>IF(Wedstrijden!Z1237="x","BB","")</f>
        <v/>
      </c>
      <c r="CY1416" s="17" t="str">
        <f>IF(Wedstrijden!AA1237="x","B","")</f>
        <v/>
      </c>
      <c r="CZ1416" s="17" t="str">
        <f>IF(Wedstrijden!AB1237="x","L","")</f>
        <v/>
      </c>
      <c r="DA1416" s="17" t="str">
        <f>IF(Wedstrijden!AC1237="x","M","")</f>
        <v/>
      </c>
      <c r="DB1416" s="17" t="str">
        <f>IF(Wedstrijden!AD1237="x","Z","")</f>
        <v/>
      </c>
      <c r="DC1416" s="17" t="str">
        <f>IF(Wedstrijden!AE1237="x","ZZ","")</f>
        <v/>
      </c>
      <c r="DD1416" s="17" t="str">
        <f>IF(Wedstrijden!AF1237="x","1.40","")</f>
        <v/>
      </c>
      <c r="DE1416" s="17" t="str">
        <f>IF(COUNTA(Wedstrijden!AP1237:AR1237)&lt;&gt;0,6,"")</f>
        <v/>
      </c>
      <c r="DF1416" s="17" t="str">
        <f t="shared" si="136"/>
        <v/>
      </c>
      <c r="DG1416" s="17" t="str">
        <f>IF(Wedstrijden!AP1237="x","L","")</f>
        <v/>
      </c>
      <c r="DH1416" s="17" t="str">
        <f>IF(Wedstrijden!AQ1237="x","M","")</f>
        <v/>
      </c>
      <c r="DI1416" s="17" t="str">
        <f>IF(Wedstrijden!AR1237="x","Z","")</f>
        <v/>
      </c>
      <c r="DJ1416" s="17" t="str">
        <f>IF(Wedstrijden!AS1237="x","Z","")</f>
        <v/>
      </c>
      <c r="DK1416" s="17" t="str">
        <f>IF(COUNTA(Wedstrijden!AU1237:AW1237)&lt;&gt;0,6,"")</f>
        <v/>
      </c>
      <c r="DL1416" s="17" t="str">
        <f t="shared" si="137"/>
        <v/>
      </c>
      <c r="DM1416" s="17" t="str">
        <f>IF(Wedstrijden!AU1237="x","L","")</f>
        <v/>
      </c>
      <c r="DN1416" s="17" t="str">
        <f>IF(Wedstrijden!AV1237="x","M","")</f>
        <v/>
      </c>
      <c r="DO1416" s="17" t="str">
        <f>IF(Wedstrijden!AW1237="x","Z","")</f>
        <v/>
      </c>
      <c r="DP1416" s="17" t="str">
        <f>IF(Wedstrijden!AX1237="x","Z","")</f>
        <v/>
      </c>
    </row>
    <row r="1417" spans="1:120" ht="14.4" x14ac:dyDescent="0.3">
      <c r="A1417" s="21">
        <f>Wedstrijden!A1238</f>
        <v>0</v>
      </c>
      <c r="B1417" s="17" t="str">
        <f>IFERROR(VLOOKUP(Wedstrijden!#REF!,#REF!,2,FALSE),"")</f>
        <v/>
      </c>
      <c r="C1417" s="17" t="e">
        <f>Wedstrijden!#REF!</f>
        <v>#REF!</v>
      </c>
      <c r="D1417" s="17" t="str">
        <f>IFERROR(VLOOKUP(Wedstrijden!#REF!,#REF!,2,FALSE),"")</f>
        <v/>
      </c>
      <c r="E1417" s="17" t="str">
        <f>IFERROR(VLOOKUP(Wedstrijden!#REF!,#REF!,5,FALSE),"")</f>
        <v/>
      </c>
      <c r="F1417" s="17" t="e">
        <f>IF(Wedstrijden!#REF!&lt;&gt;"",Wedstrijden!#REF!,"")</f>
        <v>#REF!</v>
      </c>
      <c r="G1417" s="17" t="e">
        <f>IF(Wedstrijden!#REF!="Indoor",1,0)</f>
        <v>#REF!</v>
      </c>
      <c r="H1417" s="17" t="e">
        <f>Wedstrijden!#REF!</f>
        <v>#REF!</v>
      </c>
      <c r="I1417" s="17" t="e">
        <f>IF(Wedstrijden!#REF!="Nee",0,IF(Wedstrijden!#REF!="Ja",1,""))</f>
        <v>#REF!</v>
      </c>
      <c r="J1417" s="17" t="e">
        <f>IF(Wedstrijden!#REF!&lt;&gt;"",Wedstrijden!#REF!,"")</f>
        <v>#REF!</v>
      </c>
      <c r="W1417" s="18"/>
      <c r="AE1417" s="18"/>
      <c r="AN1417" s="18"/>
      <c r="AU1417" s="18"/>
      <c r="BA1417" s="18"/>
      <c r="BE1417" s="18"/>
      <c r="BJ1417" s="17" t="str">
        <f>IF(COUNTA(Wedstrijden!O1238:Y1238)&lt;&gt;0,1,"")</f>
        <v/>
      </c>
      <c r="BK1417" s="17" t="str">
        <f t="shared" si="132"/>
        <v/>
      </c>
      <c r="BL1417" s="17" t="str">
        <f>IF(Wedstrijden!O1238="x","AA","")</f>
        <v/>
      </c>
      <c r="BM1417" s="17" t="str">
        <f>IF(Wedstrijden!P1238="x","A","")</f>
        <v/>
      </c>
      <c r="BN1417" s="17" t="str">
        <f>IF(Wedstrijden!Q1238="x","B1","")</f>
        <v/>
      </c>
      <c r="BO1417" s="17" t="e">
        <f>IF(Wedstrijden!#REF!="x","BB","")</f>
        <v>#REF!</v>
      </c>
      <c r="BP1417" s="17" t="str">
        <f>IF(Wedstrijden!S1238="x","B","")</f>
        <v/>
      </c>
      <c r="BQ1417" s="17" t="str">
        <f>IF(Wedstrijden!T1238="x","L1","")</f>
        <v/>
      </c>
      <c r="BR1417" s="17" t="str">
        <f>IF(Wedstrijden!U1238="x","L2","")</f>
        <v/>
      </c>
      <c r="BS1417" s="17" t="str">
        <f>IF(Wedstrijden!V1238="x","M1","")</f>
        <v/>
      </c>
      <c r="BT1417" s="17" t="str">
        <f>IF(Wedstrijden!W1238="x","M2","")</f>
        <v/>
      </c>
      <c r="BU1417" s="17" t="str">
        <f>IF(Wedstrijden!X1238="x","Z1","")</f>
        <v/>
      </c>
      <c r="BV1417" s="17" t="str">
        <f>IF(Wedstrijden!Y1238="x","Z2","")</f>
        <v/>
      </c>
      <c r="BW1417" s="17" t="str">
        <f>IF(COUNTA(Wedstrijden!F1238:N1238)&lt;&gt;0,1,"")</f>
        <v/>
      </c>
      <c r="BX1417" s="17" t="str">
        <f t="shared" si="133"/>
        <v/>
      </c>
      <c r="BY1417" s="17" t="str">
        <f>IF(Wedstrijden!F1238="x","BB","")</f>
        <v/>
      </c>
      <c r="BZ1417" s="17" t="str">
        <f>IF(Wedstrijden!G1238="x","B","")</f>
        <v/>
      </c>
      <c r="CA1417" s="17" t="str">
        <f>IF(Wedstrijden!H1238="x","L1","")</f>
        <v/>
      </c>
      <c r="CB1417" s="17" t="str">
        <f>IF(Wedstrijden!I1238="x","L2","")</f>
        <v/>
      </c>
      <c r="CC1417" s="17" t="str">
        <f>IF(Wedstrijden!J1238="x","M1","")</f>
        <v/>
      </c>
      <c r="CD1417" s="17" t="str">
        <f>IF(Wedstrijden!K1238="x","M2","")</f>
        <v/>
      </c>
      <c r="CE1417" s="17" t="str">
        <f>IF(Wedstrijden!L1238="x","Z1","")</f>
        <v/>
      </c>
      <c r="CF1417" s="17" t="str">
        <f>IF(Wedstrijden!M1238="x","Z2","")</f>
        <v/>
      </c>
      <c r="CG1417" s="17" t="str">
        <f>IF(Wedstrijden!N1238="x","ZZL","")</f>
        <v/>
      </c>
      <c r="CL1417" s="17" t="str">
        <f>IF(COUNTA(Wedstrijden!AG1238:AN1238)&lt;&gt;0,2,"")</f>
        <v/>
      </c>
      <c r="CM1417" s="17" t="str">
        <f t="shared" si="134"/>
        <v/>
      </c>
      <c r="CN1417" s="17" t="str">
        <f>IF(Wedstrijden!AG1238="x","AA","")</f>
        <v/>
      </c>
      <c r="CO1417" s="17" t="str">
        <f>IF(Wedstrijden!AH1238="x","A","")</f>
        <v/>
      </c>
      <c r="CP1417" s="17" t="str">
        <f>IF(Wedstrijden!AI1238="x","BB","")</f>
        <v/>
      </c>
      <c r="CQ1417" s="17" t="str">
        <f>IF(Wedstrijden!AJ1238="x","B","")</f>
        <v/>
      </c>
      <c r="CR1417" s="17" t="str">
        <f>IF(Wedstrijden!AK1238="x","L","")</f>
        <v/>
      </c>
      <c r="CS1417" s="17" t="str">
        <f>IF(Wedstrijden!AL1238="x","M","")</f>
        <v/>
      </c>
      <c r="CT1417" s="17" t="str">
        <f>IF(Wedstrijden!AM1238="x","Z","")</f>
        <v/>
      </c>
      <c r="CU1417" s="17" t="str">
        <f>IF(Wedstrijden!AN1238="x","ZZ","")</f>
        <v/>
      </c>
      <c r="CV1417" s="17" t="str">
        <f>IF(COUNTA(Wedstrijden!Z1238:AF1238)&lt;&gt;0,2,"")</f>
        <v/>
      </c>
      <c r="CW1417" s="17" t="str">
        <f t="shared" si="135"/>
        <v/>
      </c>
      <c r="CX1417" s="17" t="str">
        <f>IF(Wedstrijden!Z1238="x","BB","")</f>
        <v/>
      </c>
      <c r="CY1417" s="17" t="str">
        <f>IF(Wedstrijden!AA1238="x","B","")</f>
        <v/>
      </c>
      <c r="CZ1417" s="17" t="str">
        <f>IF(Wedstrijden!AB1238="x","L","")</f>
        <v/>
      </c>
      <c r="DA1417" s="17" t="str">
        <f>IF(Wedstrijden!AC1238="x","M","")</f>
        <v/>
      </c>
      <c r="DB1417" s="17" t="str">
        <f>IF(Wedstrijden!AD1238="x","Z","")</f>
        <v/>
      </c>
      <c r="DC1417" s="17" t="str">
        <f>IF(Wedstrijden!AE1238="x","ZZ","")</f>
        <v/>
      </c>
      <c r="DD1417" s="17" t="str">
        <f>IF(Wedstrijden!AF1238="x","1.40","")</f>
        <v/>
      </c>
      <c r="DE1417" s="17" t="str">
        <f>IF(COUNTA(Wedstrijden!AP1238:AR1238)&lt;&gt;0,6,"")</f>
        <v/>
      </c>
      <c r="DF1417" s="17" t="str">
        <f t="shared" si="136"/>
        <v/>
      </c>
      <c r="DG1417" s="17" t="str">
        <f>IF(Wedstrijden!AP1238="x","L","")</f>
        <v/>
      </c>
      <c r="DH1417" s="17" t="str">
        <f>IF(Wedstrijden!AQ1238="x","M","")</f>
        <v/>
      </c>
      <c r="DI1417" s="17" t="str">
        <f>IF(Wedstrijden!AR1238="x","Z","")</f>
        <v/>
      </c>
      <c r="DJ1417" s="17" t="str">
        <f>IF(Wedstrijden!AS1238="x","Z","")</f>
        <v/>
      </c>
      <c r="DK1417" s="17" t="str">
        <f>IF(COUNTA(Wedstrijden!AU1238:AW1238)&lt;&gt;0,6,"")</f>
        <v/>
      </c>
      <c r="DL1417" s="17" t="str">
        <f t="shared" si="137"/>
        <v/>
      </c>
      <c r="DM1417" s="17" t="str">
        <f>IF(Wedstrijden!AU1238="x","L","")</f>
        <v/>
      </c>
      <c r="DN1417" s="17" t="str">
        <f>IF(Wedstrijden!AV1238="x","M","")</f>
        <v/>
      </c>
      <c r="DO1417" s="17" t="str">
        <f>IF(Wedstrijden!AW1238="x","Z","")</f>
        <v/>
      </c>
      <c r="DP1417" s="17" t="str">
        <f>IF(Wedstrijden!AX1238="x","Z","")</f>
        <v/>
      </c>
    </row>
    <row r="1418" spans="1:120" ht="14.4" x14ac:dyDescent="0.3">
      <c r="A1418" s="21">
        <f>Wedstrijden!A1239</f>
        <v>0</v>
      </c>
      <c r="B1418" s="17" t="str">
        <f>IFERROR(VLOOKUP(Wedstrijden!#REF!,#REF!,2,FALSE),"")</f>
        <v/>
      </c>
      <c r="C1418" s="17" t="e">
        <f>Wedstrijden!#REF!</f>
        <v>#REF!</v>
      </c>
      <c r="D1418" s="17" t="str">
        <f>IFERROR(VLOOKUP(Wedstrijden!#REF!,#REF!,2,FALSE),"")</f>
        <v/>
      </c>
      <c r="E1418" s="17" t="str">
        <f>IFERROR(VLOOKUP(Wedstrijden!#REF!,#REF!,5,FALSE),"")</f>
        <v/>
      </c>
      <c r="F1418" s="17" t="e">
        <f>IF(Wedstrijden!#REF!&lt;&gt;"",Wedstrijden!#REF!,"")</f>
        <v>#REF!</v>
      </c>
      <c r="G1418" s="17" t="e">
        <f>IF(Wedstrijden!#REF!="Indoor",1,0)</f>
        <v>#REF!</v>
      </c>
      <c r="H1418" s="17" t="e">
        <f>Wedstrijden!#REF!</f>
        <v>#REF!</v>
      </c>
      <c r="I1418" s="17" t="e">
        <f>IF(Wedstrijden!#REF!="Nee",0,IF(Wedstrijden!#REF!="Ja",1,""))</f>
        <v>#REF!</v>
      </c>
      <c r="J1418" s="17" t="e">
        <f>IF(Wedstrijden!#REF!&lt;&gt;"",Wedstrijden!#REF!,"")</f>
        <v>#REF!</v>
      </c>
      <c r="W1418" s="18"/>
      <c r="AE1418" s="18"/>
      <c r="AN1418" s="18"/>
      <c r="AU1418" s="18"/>
      <c r="BA1418" s="18"/>
      <c r="BE1418" s="18"/>
      <c r="BJ1418" s="17" t="str">
        <f>IF(COUNTA(Wedstrijden!O1239:Y1239)&lt;&gt;0,1,"")</f>
        <v/>
      </c>
      <c r="BK1418" s="17" t="str">
        <f t="shared" si="132"/>
        <v/>
      </c>
      <c r="BL1418" s="17" t="str">
        <f>IF(Wedstrijden!O1239="x","AA","")</f>
        <v/>
      </c>
      <c r="BM1418" s="17" t="str">
        <f>IF(Wedstrijden!P1239="x","A","")</f>
        <v/>
      </c>
      <c r="BN1418" s="17" t="str">
        <f>IF(Wedstrijden!Q1239="x","B1","")</f>
        <v/>
      </c>
      <c r="BO1418" s="17" t="e">
        <f>IF(Wedstrijden!#REF!="x","BB","")</f>
        <v>#REF!</v>
      </c>
      <c r="BP1418" s="17" t="str">
        <f>IF(Wedstrijden!S1239="x","B","")</f>
        <v/>
      </c>
      <c r="BQ1418" s="17" t="str">
        <f>IF(Wedstrijden!T1239="x","L1","")</f>
        <v/>
      </c>
      <c r="BR1418" s="17" t="str">
        <f>IF(Wedstrijden!U1239="x","L2","")</f>
        <v/>
      </c>
      <c r="BS1418" s="17" t="str">
        <f>IF(Wedstrijden!V1239="x","M1","")</f>
        <v/>
      </c>
      <c r="BT1418" s="17" t="str">
        <f>IF(Wedstrijden!W1239="x","M2","")</f>
        <v/>
      </c>
      <c r="BU1418" s="17" t="str">
        <f>IF(Wedstrijden!X1239="x","Z1","")</f>
        <v/>
      </c>
      <c r="BV1418" s="17" t="str">
        <f>IF(Wedstrijden!Y1239="x","Z2","")</f>
        <v/>
      </c>
      <c r="BW1418" s="17" t="str">
        <f>IF(COUNTA(Wedstrijden!F1239:N1239)&lt;&gt;0,1,"")</f>
        <v/>
      </c>
      <c r="BX1418" s="17" t="str">
        <f t="shared" si="133"/>
        <v/>
      </c>
      <c r="BY1418" s="17" t="str">
        <f>IF(Wedstrijden!F1239="x","BB","")</f>
        <v/>
      </c>
      <c r="BZ1418" s="17" t="str">
        <f>IF(Wedstrijden!G1239="x","B","")</f>
        <v/>
      </c>
      <c r="CA1418" s="17" t="str">
        <f>IF(Wedstrijden!H1239="x","L1","")</f>
        <v/>
      </c>
      <c r="CB1418" s="17" t="str">
        <f>IF(Wedstrijden!I1239="x","L2","")</f>
        <v/>
      </c>
      <c r="CC1418" s="17" t="str">
        <f>IF(Wedstrijden!J1239="x","M1","")</f>
        <v/>
      </c>
      <c r="CD1418" s="17" t="str">
        <f>IF(Wedstrijden!K1239="x","M2","")</f>
        <v/>
      </c>
      <c r="CE1418" s="17" t="str">
        <f>IF(Wedstrijden!L1239="x","Z1","")</f>
        <v/>
      </c>
      <c r="CF1418" s="17" t="str">
        <f>IF(Wedstrijden!M1239="x","Z2","")</f>
        <v/>
      </c>
      <c r="CG1418" s="17" t="str">
        <f>IF(Wedstrijden!N1239="x","ZZL","")</f>
        <v/>
      </c>
      <c r="CL1418" s="17" t="str">
        <f>IF(COUNTA(Wedstrijden!AG1239:AN1239)&lt;&gt;0,2,"")</f>
        <v/>
      </c>
      <c r="CM1418" s="17" t="str">
        <f t="shared" si="134"/>
        <v/>
      </c>
      <c r="CN1418" s="17" t="str">
        <f>IF(Wedstrijden!AG1239="x","AA","")</f>
        <v/>
      </c>
      <c r="CO1418" s="17" t="str">
        <f>IF(Wedstrijden!AH1239="x","A","")</f>
        <v/>
      </c>
      <c r="CP1418" s="17" t="str">
        <f>IF(Wedstrijden!AI1239="x","BB","")</f>
        <v/>
      </c>
      <c r="CQ1418" s="17" t="str">
        <f>IF(Wedstrijden!AJ1239="x","B","")</f>
        <v/>
      </c>
      <c r="CR1418" s="17" t="str">
        <f>IF(Wedstrijden!AK1239="x","L","")</f>
        <v/>
      </c>
      <c r="CS1418" s="17" t="str">
        <f>IF(Wedstrijden!AL1239="x","M","")</f>
        <v/>
      </c>
      <c r="CT1418" s="17" t="str">
        <f>IF(Wedstrijden!AM1239="x","Z","")</f>
        <v/>
      </c>
      <c r="CU1418" s="17" t="str">
        <f>IF(Wedstrijden!AN1239="x","ZZ","")</f>
        <v/>
      </c>
      <c r="CV1418" s="17" t="str">
        <f>IF(COUNTA(Wedstrijden!Z1239:AF1239)&lt;&gt;0,2,"")</f>
        <v/>
      </c>
      <c r="CW1418" s="17" t="str">
        <f t="shared" si="135"/>
        <v/>
      </c>
      <c r="CX1418" s="17" t="str">
        <f>IF(Wedstrijden!Z1239="x","BB","")</f>
        <v/>
      </c>
      <c r="CY1418" s="17" t="str">
        <f>IF(Wedstrijden!AA1239="x","B","")</f>
        <v/>
      </c>
      <c r="CZ1418" s="17" t="str">
        <f>IF(Wedstrijden!AB1239="x","L","")</f>
        <v/>
      </c>
      <c r="DA1418" s="17" t="str">
        <f>IF(Wedstrijden!AC1239="x","M","")</f>
        <v/>
      </c>
      <c r="DB1418" s="17" t="str">
        <f>IF(Wedstrijden!AD1239="x","Z","")</f>
        <v/>
      </c>
      <c r="DC1418" s="17" t="str">
        <f>IF(Wedstrijden!AE1239="x","ZZ","")</f>
        <v/>
      </c>
      <c r="DD1418" s="17" t="str">
        <f>IF(Wedstrijden!AF1239="x","1.40","")</f>
        <v/>
      </c>
      <c r="DE1418" s="17" t="str">
        <f>IF(COUNTA(Wedstrijden!AP1239:AR1239)&lt;&gt;0,6,"")</f>
        <v/>
      </c>
      <c r="DF1418" s="17" t="str">
        <f t="shared" si="136"/>
        <v/>
      </c>
      <c r="DG1418" s="17" t="str">
        <f>IF(Wedstrijden!AP1239="x","L","")</f>
        <v/>
      </c>
      <c r="DH1418" s="17" t="str">
        <f>IF(Wedstrijden!AQ1239="x","M","")</f>
        <v/>
      </c>
      <c r="DI1418" s="17" t="str">
        <f>IF(Wedstrijden!AR1239="x","Z","")</f>
        <v/>
      </c>
      <c r="DJ1418" s="17" t="str">
        <f>IF(Wedstrijden!AS1239="x","Z","")</f>
        <v/>
      </c>
      <c r="DK1418" s="17" t="str">
        <f>IF(COUNTA(Wedstrijden!AU1239:AW1239)&lt;&gt;0,6,"")</f>
        <v/>
      </c>
      <c r="DL1418" s="17" t="str">
        <f t="shared" si="137"/>
        <v/>
      </c>
      <c r="DM1418" s="17" t="str">
        <f>IF(Wedstrijden!AU1239="x","L","")</f>
        <v/>
      </c>
      <c r="DN1418" s="17" t="str">
        <f>IF(Wedstrijden!AV1239="x","M","")</f>
        <v/>
      </c>
      <c r="DO1418" s="17" t="str">
        <f>IF(Wedstrijden!AW1239="x","Z","")</f>
        <v/>
      </c>
      <c r="DP1418" s="17" t="str">
        <f>IF(Wedstrijden!AX1239="x","Z","")</f>
        <v/>
      </c>
    </row>
    <row r="1419" spans="1:120" ht="14.4" x14ac:dyDescent="0.3">
      <c r="A1419" s="21">
        <f>Wedstrijden!A1240</f>
        <v>0</v>
      </c>
      <c r="B1419" s="17" t="str">
        <f>IFERROR(VLOOKUP(Wedstrijden!#REF!,#REF!,2,FALSE),"")</f>
        <v/>
      </c>
      <c r="C1419" s="17" t="e">
        <f>Wedstrijden!#REF!</f>
        <v>#REF!</v>
      </c>
      <c r="D1419" s="17" t="str">
        <f>IFERROR(VLOOKUP(Wedstrijden!#REF!,#REF!,2,FALSE),"")</f>
        <v/>
      </c>
      <c r="E1419" s="17" t="str">
        <f>IFERROR(VLOOKUP(Wedstrijden!#REF!,#REF!,5,FALSE),"")</f>
        <v/>
      </c>
      <c r="F1419" s="17" t="e">
        <f>IF(Wedstrijden!#REF!&lt;&gt;"",Wedstrijden!#REF!,"")</f>
        <v>#REF!</v>
      </c>
      <c r="G1419" s="17" t="e">
        <f>IF(Wedstrijden!#REF!="Indoor",1,0)</f>
        <v>#REF!</v>
      </c>
      <c r="H1419" s="17" t="e">
        <f>Wedstrijden!#REF!</f>
        <v>#REF!</v>
      </c>
      <c r="I1419" s="17" t="e">
        <f>IF(Wedstrijden!#REF!="Nee",0,IF(Wedstrijden!#REF!="Ja",1,""))</f>
        <v>#REF!</v>
      </c>
      <c r="J1419" s="17" t="e">
        <f>IF(Wedstrijden!#REF!&lt;&gt;"",Wedstrijden!#REF!,"")</f>
        <v>#REF!</v>
      </c>
      <c r="W1419" s="18"/>
      <c r="AE1419" s="18"/>
      <c r="AN1419" s="18"/>
      <c r="AU1419" s="18"/>
      <c r="BA1419" s="18"/>
      <c r="BE1419" s="18"/>
      <c r="BJ1419" s="17" t="str">
        <f>IF(COUNTA(Wedstrijden!O1240:Y1240)&lt;&gt;0,1,"")</f>
        <v/>
      </c>
      <c r="BK1419" s="17" t="str">
        <f t="shared" si="132"/>
        <v/>
      </c>
      <c r="BL1419" s="17" t="str">
        <f>IF(Wedstrijden!O1240="x","AA","")</f>
        <v/>
      </c>
      <c r="BM1419" s="17" t="str">
        <f>IF(Wedstrijden!P1240="x","A","")</f>
        <v/>
      </c>
      <c r="BN1419" s="17" t="str">
        <f>IF(Wedstrijden!Q1240="x","B1","")</f>
        <v/>
      </c>
      <c r="BO1419" s="17" t="e">
        <f>IF(Wedstrijden!#REF!="x","BB","")</f>
        <v>#REF!</v>
      </c>
      <c r="BP1419" s="17" t="str">
        <f>IF(Wedstrijden!S1240="x","B","")</f>
        <v/>
      </c>
      <c r="BQ1419" s="17" t="str">
        <f>IF(Wedstrijden!T1240="x","L1","")</f>
        <v/>
      </c>
      <c r="BR1419" s="17" t="str">
        <f>IF(Wedstrijden!U1240="x","L2","")</f>
        <v/>
      </c>
      <c r="BS1419" s="17" t="str">
        <f>IF(Wedstrijden!V1240="x","M1","")</f>
        <v/>
      </c>
      <c r="BT1419" s="17" t="str">
        <f>IF(Wedstrijden!W1240="x","M2","")</f>
        <v/>
      </c>
      <c r="BU1419" s="17" t="str">
        <f>IF(Wedstrijden!X1240="x","Z1","")</f>
        <v/>
      </c>
      <c r="BV1419" s="17" t="str">
        <f>IF(Wedstrijden!Y1240="x","Z2","")</f>
        <v/>
      </c>
      <c r="BW1419" s="17" t="str">
        <f>IF(COUNTA(Wedstrijden!F1240:N1240)&lt;&gt;0,1,"")</f>
        <v/>
      </c>
      <c r="BX1419" s="17" t="str">
        <f t="shared" si="133"/>
        <v/>
      </c>
      <c r="BY1419" s="17" t="str">
        <f>IF(Wedstrijden!F1240="x","BB","")</f>
        <v/>
      </c>
      <c r="BZ1419" s="17" t="str">
        <f>IF(Wedstrijden!G1240="x","B","")</f>
        <v/>
      </c>
      <c r="CA1419" s="17" t="str">
        <f>IF(Wedstrijden!H1240="x","L1","")</f>
        <v/>
      </c>
      <c r="CB1419" s="17" t="str">
        <f>IF(Wedstrijden!I1240="x","L2","")</f>
        <v/>
      </c>
      <c r="CC1419" s="17" t="str">
        <f>IF(Wedstrijden!J1240="x","M1","")</f>
        <v/>
      </c>
      <c r="CD1419" s="17" t="str">
        <f>IF(Wedstrijden!K1240="x","M2","")</f>
        <v/>
      </c>
      <c r="CE1419" s="17" t="str">
        <f>IF(Wedstrijden!L1240="x","Z1","")</f>
        <v/>
      </c>
      <c r="CF1419" s="17" t="str">
        <f>IF(Wedstrijden!M1240="x","Z2","")</f>
        <v/>
      </c>
      <c r="CG1419" s="17" t="str">
        <f>IF(Wedstrijden!N1240="x","ZZL","")</f>
        <v/>
      </c>
      <c r="CL1419" s="17" t="str">
        <f>IF(COUNTA(Wedstrijden!AG1240:AN1240)&lt;&gt;0,2,"")</f>
        <v/>
      </c>
      <c r="CM1419" s="17" t="str">
        <f t="shared" si="134"/>
        <v/>
      </c>
      <c r="CN1419" s="17" t="str">
        <f>IF(Wedstrijden!AG1240="x","AA","")</f>
        <v/>
      </c>
      <c r="CO1419" s="17" t="str">
        <f>IF(Wedstrijden!AH1240="x","A","")</f>
        <v/>
      </c>
      <c r="CP1419" s="17" t="str">
        <f>IF(Wedstrijden!AI1240="x","BB","")</f>
        <v/>
      </c>
      <c r="CQ1419" s="17" t="str">
        <f>IF(Wedstrijden!AJ1240="x","B","")</f>
        <v/>
      </c>
      <c r="CR1419" s="17" t="str">
        <f>IF(Wedstrijden!AK1240="x","L","")</f>
        <v/>
      </c>
      <c r="CS1419" s="17" t="str">
        <f>IF(Wedstrijden!AL1240="x","M","")</f>
        <v/>
      </c>
      <c r="CT1419" s="17" t="str">
        <f>IF(Wedstrijden!AM1240="x","Z","")</f>
        <v/>
      </c>
      <c r="CU1419" s="17" t="str">
        <f>IF(Wedstrijden!AN1240="x","ZZ","")</f>
        <v/>
      </c>
      <c r="CV1419" s="17" t="str">
        <f>IF(COUNTA(Wedstrijden!Z1240:AF1240)&lt;&gt;0,2,"")</f>
        <v/>
      </c>
      <c r="CW1419" s="17" t="str">
        <f t="shared" si="135"/>
        <v/>
      </c>
      <c r="CX1419" s="17" t="str">
        <f>IF(Wedstrijden!Z1240="x","BB","")</f>
        <v/>
      </c>
      <c r="CY1419" s="17" t="str">
        <f>IF(Wedstrijden!AA1240="x","B","")</f>
        <v/>
      </c>
      <c r="CZ1419" s="17" t="str">
        <f>IF(Wedstrijden!AB1240="x","L","")</f>
        <v/>
      </c>
      <c r="DA1419" s="17" t="str">
        <f>IF(Wedstrijden!AC1240="x","M","")</f>
        <v/>
      </c>
      <c r="DB1419" s="17" t="str">
        <f>IF(Wedstrijden!AD1240="x","Z","")</f>
        <v/>
      </c>
      <c r="DC1419" s="17" t="str">
        <f>IF(Wedstrijden!AE1240="x","ZZ","")</f>
        <v/>
      </c>
      <c r="DD1419" s="17" t="str">
        <f>IF(Wedstrijden!AF1240="x","1.40","")</f>
        <v/>
      </c>
      <c r="DE1419" s="17" t="str">
        <f>IF(COUNTA(Wedstrijden!AP1240:AR1240)&lt;&gt;0,6,"")</f>
        <v/>
      </c>
      <c r="DF1419" s="17" t="str">
        <f t="shared" si="136"/>
        <v/>
      </c>
      <c r="DG1419" s="17" t="str">
        <f>IF(Wedstrijden!AP1240="x","L","")</f>
        <v/>
      </c>
      <c r="DH1419" s="17" t="str">
        <f>IF(Wedstrijden!AQ1240="x","M","")</f>
        <v/>
      </c>
      <c r="DI1419" s="17" t="str">
        <f>IF(Wedstrijden!AR1240="x","Z","")</f>
        <v/>
      </c>
      <c r="DJ1419" s="17" t="str">
        <f>IF(Wedstrijden!AS1240="x","Z","")</f>
        <v/>
      </c>
      <c r="DK1419" s="17" t="str">
        <f>IF(COUNTA(Wedstrijden!AU1240:AW1240)&lt;&gt;0,6,"")</f>
        <v/>
      </c>
      <c r="DL1419" s="17" t="str">
        <f t="shared" si="137"/>
        <v/>
      </c>
      <c r="DM1419" s="17" t="str">
        <f>IF(Wedstrijden!AU1240="x","L","")</f>
        <v/>
      </c>
      <c r="DN1419" s="17" t="str">
        <f>IF(Wedstrijden!AV1240="x","M","")</f>
        <v/>
      </c>
      <c r="DO1419" s="17" t="str">
        <f>IF(Wedstrijden!AW1240="x","Z","")</f>
        <v/>
      </c>
      <c r="DP1419" s="17" t="str">
        <f>IF(Wedstrijden!AX1240="x","Z","")</f>
        <v/>
      </c>
    </row>
    <row r="1420" spans="1:120" ht="14.4" x14ac:dyDescent="0.3">
      <c r="A1420" s="21">
        <f>Wedstrijden!A1241</f>
        <v>0</v>
      </c>
      <c r="B1420" s="17" t="str">
        <f>IFERROR(VLOOKUP(Wedstrijden!#REF!,#REF!,2,FALSE),"")</f>
        <v/>
      </c>
      <c r="C1420" s="17" t="e">
        <f>Wedstrijden!#REF!</f>
        <v>#REF!</v>
      </c>
      <c r="D1420" s="17" t="str">
        <f>IFERROR(VLOOKUP(Wedstrijden!#REF!,#REF!,2,FALSE),"")</f>
        <v/>
      </c>
      <c r="E1420" s="17" t="str">
        <f>IFERROR(VLOOKUP(Wedstrijden!#REF!,#REF!,5,FALSE),"")</f>
        <v/>
      </c>
      <c r="F1420" s="17" t="e">
        <f>IF(Wedstrijden!#REF!&lt;&gt;"",Wedstrijden!#REF!,"")</f>
        <v>#REF!</v>
      </c>
      <c r="G1420" s="17" t="e">
        <f>IF(Wedstrijden!#REF!="Indoor",1,0)</f>
        <v>#REF!</v>
      </c>
      <c r="H1420" s="17" t="e">
        <f>Wedstrijden!#REF!</f>
        <v>#REF!</v>
      </c>
      <c r="I1420" s="17" t="e">
        <f>IF(Wedstrijden!#REF!="Nee",0,IF(Wedstrijden!#REF!="Ja",1,""))</f>
        <v>#REF!</v>
      </c>
      <c r="J1420" s="17" t="e">
        <f>IF(Wedstrijden!#REF!&lt;&gt;"",Wedstrijden!#REF!,"")</f>
        <v>#REF!</v>
      </c>
      <c r="W1420" s="18"/>
      <c r="AE1420" s="18"/>
      <c r="AN1420" s="18"/>
      <c r="AU1420" s="18"/>
      <c r="BA1420" s="18"/>
      <c r="BE1420" s="18"/>
      <c r="BJ1420" s="17" t="str">
        <f>IF(COUNTA(Wedstrijden!O1241:Y1241)&lt;&gt;0,1,"")</f>
        <v/>
      </c>
      <c r="BK1420" s="17" t="str">
        <f t="shared" si="132"/>
        <v/>
      </c>
      <c r="BL1420" s="17" t="str">
        <f>IF(Wedstrijden!O1241="x","AA","")</f>
        <v/>
      </c>
      <c r="BM1420" s="17" t="str">
        <f>IF(Wedstrijden!P1241="x","A","")</f>
        <v/>
      </c>
      <c r="BN1420" s="17" t="str">
        <f>IF(Wedstrijden!Q1241="x","B1","")</f>
        <v/>
      </c>
      <c r="BO1420" s="17" t="e">
        <f>IF(Wedstrijden!#REF!="x","BB","")</f>
        <v>#REF!</v>
      </c>
      <c r="BP1420" s="17" t="str">
        <f>IF(Wedstrijden!S1241="x","B","")</f>
        <v/>
      </c>
      <c r="BQ1420" s="17" t="str">
        <f>IF(Wedstrijden!T1241="x","L1","")</f>
        <v/>
      </c>
      <c r="BR1420" s="17" t="str">
        <f>IF(Wedstrijden!U1241="x","L2","")</f>
        <v/>
      </c>
      <c r="BS1420" s="17" t="str">
        <f>IF(Wedstrijden!V1241="x","M1","")</f>
        <v/>
      </c>
      <c r="BT1420" s="17" t="str">
        <f>IF(Wedstrijden!W1241="x","M2","")</f>
        <v/>
      </c>
      <c r="BU1420" s="17" t="str">
        <f>IF(Wedstrijden!X1241="x","Z1","")</f>
        <v/>
      </c>
      <c r="BV1420" s="17" t="str">
        <f>IF(Wedstrijden!Y1241="x","Z2","")</f>
        <v/>
      </c>
      <c r="BW1420" s="17" t="str">
        <f>IF(COUNTA(Wedstrijden!F1241:N1241)&lt;&gt;0,1,"")</f>
        <v/>
      </c>
      <c r="BX1420" s="17" t="str">
        <f t="shared" si="133"/>
        <v/>
      </c>
      <c r="BY1420" s="17" t="str">
        <f>IF(Wedstrijden!F1241="x","BB","")</f>
        <v/>
      </c>
      <c r="BZ1420" s="17" t="str">
        <f>IF(Wedstrijden!G1241="x","B","")</f>
        <v/>
      </c>
      <c r="CA1420" s="17" t="str">
        <f>IF(Wedstrijden!H1241="x","L1","")</f>
        <v/>
      </c>
      <c r="CB1420" s="17" t="str">
        <f>IF(Wedstrijden!I1241="x","L2","")</f>
        <v/>
      </c>
      <c r="CC1420" s="17" t="str">
        <f>IF(Wedstrijden!J1241="x","M1","")</f>
        <v/>
      </c>
      <c r="CD1420" s="17" t="str">
        <f>IF(Wedstrijden!K1241="x","M2","")</f>
        <v/>
      </c>
      <c r="CE1420" s="17" t="str">
        <f>IF(Wedstrijden!L1241="x","Z1","")</f>
        <v/>
      </c>
      <c r="CF1420" s="17" t="str">
        <f>IF(Wedstrijden!M1241="x","Z2","")</f>
        <v/>
      </c>
      <c r="CG1420" s="17" t="str">
        <f>IF(Wedstrijden!N1241="x","ZZL","")</f>
        <v/>
      </c>
      <c r="CL1420" s="17" t="str">
        <f>IF(COUNTA(Wedstrijden!AG1241:AN1241)&lt;&gt;0,2,"")</f>
        <v/>
      </c>
      <c r="CM1420" s="17" t="str">
        <f t="shared" si="134"/>
        <v/>
      </c>
      <c r="CN1420" s="17" t="str">
        <f>IF(Wedstrijden!AG1241="x","AA","")</f>
        <v/>
      </c>
      <c r="CO1420" s="17" t="str">
        <f>IF(Wedstrijden!AH1241="x","A","")</f>
        <v/>
      </c>
      <c r="CP1420" s="17" t="str">
        <f>IF(Wedstrijden!AI1241="x","BB","")</f>
        <v/>
      </c>
      <c r="CQ1420" s="17" t="str">
        <f>IF(Wedstrijden!AJ1241="x","B","")</f>
        <v/>
      </c>
      <c r="CR1420" s="17" t="str">
        <f>IF(Wedstrijden!AK1241="x","L","")</f>
        <v/>
      </c>
      <c r="CS1420" s="17" t="str">
        <f>IF(Wedstrijden!AL1241="x","M","")</f>
        <v/>
      </c>
      <c r="CT1420" s="17" t="str">
        <f>IF(Wedstrijden!AM1241="x","Z","")</f>
        <v/>
      </c>
      <c r="CU1420" s="17" t="str">
        <f>IF(Wedstrijden!AN1241="x","ZZ","")</f>
        <v/>
      </c>
      <c r="CV1420" s="17" t="str">
        <f>IF(COUNTA(Wedstrijden!Z1241:AF1241)&lt;&gt;0,2,"")</f>
        <v/>
      </c>
      <c r="CW1420" s="17" t="str">
        <f t="shared" si="135"/>
        <v/>
      </c>
      <c r="CX1420" s="17" t="str">
        <f>IF(Wedstrijden!Z1241="x","BB","")</f>
        <v/>
      </c>
      <c r="CY1420" s="17" t="str">
        <f>IF(Wedstrijden!AA1241="x","B","")</f>
        <v/>
      </c>
      <c r="CZ1420" s="17" t="str">
        <f>IF(Wedstrijden!AB1241="x","L","")</f>
        <v/>
      </c>
      <c r="DA1420" s="17" t="str">
        <f>IF(Wedstrijden!AC1241="x","M","")</f>
        <v/>
      </c>
      <c r="DB1420" s="17" t="str">
        <f>IF(Wedstrijden!AD1241="x","Z","")</f>
        <v/>
      </c>
      <c r="DC1420" s="17" t="str">
        <f>IF(Wedstrijden!AE1241="x","ZZ","")</f>
        <v/>
      </c>
      <c r="DD1420" s="17" t="str">
        <f>IF(Wedstrijden!AF1241="x","1.40","")</f>
        <v/>
      </c>
      <c r="DE1420" s="17" t="str">
        <f>IF(COUNTA(Wedstrijden!AP1241:AR1241)&lt;&gt;0,6,"")</f>
        <v/>
      </c>
      <c r="DF1420" s="17" t="str">
        <f t="shared" si="136"/>
        <v/>
      </c>
      <c r="DG1420" s="17" t="str">
        <f>IF(Wedstrijden!AP1241="x","L","")</f>
        <v/>
      </c>
      <c r="DH1420" s="17" t="str">
        <f>IF(Wedstrijden!AQ1241="x","M","")</f>
        <v/>
      </c>
      <c r="DI1420" s="17" t="str">
        <f>IF(Wedstrijden!AR1241="x","Z","")</f>
        <v/>
      </c>
      <c r="DJ1420" s="17" t="str">
        <f>IF(Wedstrijden!AS1241="x","Z","")</f>
        <v/>
      </c>
      <c r="DK1420" s="17" t="str">
        <f>IF(COUNTA(Wedstrijden!AU1241:AW1241)&lt;&gt;0,6,"")</f>
        <v/>
      </c>
      <c r="DL1420" s="17" t="str">
        <f t="shared" si="137"/>
        <v/>
      </c>
      <c r="DM1420" s="17" t="str">
        <f>IF(Wedstrijden!AU1241="x","L","")</f>
        <v/>
      </c>
      <c r="DN1420" s="17" t="str">
        <f>IF(Wedstrijden!AV1241="x","M","")</f>
        <v/>
      </c>
      <c r="DO1420" s="17" t="str">
        <f>IF(Wedstrijden!AW1241="x","Z","")</f>
        <v/>
      </c>
      <c r="DP1420" s="17" t="str">
        <f>IF(Wedstrijden!AX1241="x","Z","")</f>
        <v/>
      </c>
    </row>
    <row r="1421" spans="1:120" ht="14.4" x14ac:dyDescent="0.3">
      <c r="A1421" s="21">
        <f>Wedstrijden!A1242</f>
        <v>0</v>
      </c>
      <c r="B1421" s="17" t="str">
        <f>IFERROR(VLOOKUP(Wedstrijden!#REF!,#REF!,2,FALSE),"")</f>
        <v/>
      </c>
      <c r="C1421" s="17" t="e">
        <f>Wedstrijden!#REF!</f>
        <v>#REF!</v>
      </c>
      <c r="D1421" s="17" t="str">
        <f>IFERROR(VLOOKUP(Wedstrijden!#REF!,#REF!,2,FALSE),"")</f>
        <v/>
      </c>
      <c r="E1421" s="17" t="str">
        <f>IFERROR(VLOOKUP(Wedstrijden!#REF!,#REF!,5,FALSE),"")</f>
        <v/>
      </c>
      <c r="F1421" s="17" t="e">
        <f>IF(Wedstrijden!#REF!&lt;&gt;"",Wedstrijden!#REF!,"")</f>
        <v>#REF!</v>
      </c>
      <c r="G1421" s="17" t="e">
        <f>IF(Wedstrijden!#REF!="Indoor",1,0)</f>
        <v>#REF!</v>
      </c>
      <c r="H1421" s="17" t="e">
        <f>Wedstrijden!#REF!</f>
        <v>#REF!</v>
      </c>
      <c r="I1421" s="17" t="e">
        <f>IF(Wedstrijden!#REF!="Nee",0,IF(Wedstrijden!#REF!="Ja",1,""))</f>
        <v>#REF!</v>
      </c>
      <c r="J1421" s="17" t="e">
        <f>IF(Wedstrijden!#REF!&lt;&gt;"",Wedstrijden!#REF!,"")</f>
        <v>#REF!</v>
      </c>
      <c r="W1421" s="18"/>
      <c r="AE1421" s="18"/>
      <c r="AN1421" s="18"/>
      <c r="AU1421" s="18"/>
      <c r="BA1421" s="18"/>
      <c r="BE1421" s="18"/>
      <c r="BJ1421" s="17" t="str">
        <f>IF(COUNTA(Wedstrijden!O1242:Y1242)&lt;&gt;0,1,"")</f>
        <v/>
      </c>
      <c r="BK1421" s="17" t="str">
        <f t="shared" si="132"/>
        <v/>
      </c>
      <c r="BL1421" s="17" t="str">
        <f>IF(Wedstrijden!O1242="x","AA","")</f>
        <v/>
      </c>
      <c r="BM1421" s="17" t="str">
        <f>IF(Wedstrijden!P1242="x","A","")</f>
        <v/>
      </c>
      <c r="BN1421" s="17" t="str">
        <f>IF(Wedstrijden!Q1242="x","B1","")</f>
        <v/>
      </c>
      <c r="BO1421" s="17" t="e">
        <f>IF(Wedstrijden!#REF!="x","BB","")</f>
        <v>#REF!</v>
      </c>
      <c r="BP1421" s="17" t="str">
        <f>IF(Wedstrijden!S1242="x","B","")</f>
        <v/>
      </c>
      <c r="BQ1421" s="17" t="str">
        <f>IF(Wedstrijden!T1242="x","L1","")</f>
        <v/>
      </c>
      <c r="BR1421" s="17" t="str">
        <f>IF(Wedstrijden!U1242="x","L2","")</f>
        <v/>
      </c>
      <c r="BS1421" s="17" t="str">
        <f>IF(Wedstrijden!V1242="x","M1","")</f>
        <v/>
      </c>
      <c r="BT1421" s="17" t="str">
        <f>IF(Wedstrijden!W1242="x","M2","")</f>
        <v/>
      </c>
      <c r="BU1421" s="17" t="str">
        <f>IF(Wedstrijden!X1242="x","Z1","")</f>
        <v/>
      </c>
      <c r="BV1421" s="17" t="str">
        <f>IF(Wedstrijden!Y1242="x","Z2","")</f>
        <v/>
      </c>
      <c r="BW1421" s="17" t="str">
        <f>IF(COUNTA(Wedstrijden!F1242:N1242)&lt;&gt;0,1,"")</f>
        <v/>
      </c>
      <c r="BX1421" s="17" t="str">
        <f t="shared" si="133"/>
        <v/>
      </c>
      <c r="BY1421" s="17" t="str">
        <f>IF(Wedstrijden!F1242="x","BB","")</f>
        <v/>
      </c>
      <c r="BZ1421" s="17" t="str">
        <f>IF(Wedstrijden!G1242="x","B","")</f>
        <v/>
      </c>
      <c r="CA1421" s="17" t="str">
        <f>IF(Wedstrijden!H1242="x","L1","")</f>
        <v/>
      </c>
      <c r="CB1421" s="17" t="str">
        <f>IF(Wedstrijden!I1242="x","L2","")</f>
        <v/>
      </c>
      <c r="CC1421" s="17" t="str">
        <f>IF(Wedstrijden!J1242="x","M1","")</f>
        <v/>
      </c>
      <c r="CD1421" s="17" t="str">
        <f>IF(Wedstrijden!K1242="x","M2","")</f>
        <v/>
      </c>
      <c r="CE1421" s="17" t="str">
        <f>IF(Wedstrijden!L1242="x","Z1","")</f>
        <v/>
      </c>
      <c r="CF1421" s="17" t="str">
        <f>IF(Wedstrijden!M1242="x","Z2","")</f>
        <v/>
      </c>
      <c r="CG1421" s="17" t="str">
        <f>IF(Wedstrijden!N1242="x","ZZL","")</f>
        <v/>
      </c>
      <c r="CL1421" s="17" t="str">
        <f>IF(COUNTA(Wedstrijden!AG1242:AN1242)&lt;&gt;0,2,"")</f>
        <v/>
      </c>
      <c r="CM1421" s="17" t="str">
        <f t="shared" si="134"/>
        <v/>
      </c>
      <c r="CN1421" s="17" t="str">
        <f>IF(Wedstrijden!AG1242="x","AA","")</f>
        <v/>
      </c>
      <c r="CO1421" s="17" t="str">
        <f>IF(Wedstrijden!AH1242="x","A","")</f>
        <v/>
      </c>
      <c r="CP1421" s="17" t="str">
        <f>IF(Wedstrijden!AI1242="x","BB","")</f>
        <v/>
      </c>
      <c r="CQ1421" s="17" t="str">
        <f>IF(Wedstrijden!AJ1242="x","B","")</f>
        <v/>
      </c>
      <c r="CR1421" s="17" t="str">
        <f>IF(Wedstrijden!AK1242="x","L","")</f>
        <v/>
      </c>
      <c r="CS1421" s="17" t="str">
        <f>IF(Wedstrijden!AL1242="x","M","")</f>
        <v/>
      </c>
      <c r="CT1421" s="17" t="str">
        <f>IF(Wedstrijden!AM1242="x","Z","")</f>
        <v/>
      </c>
      <c r="CU1421" s="17" t="str">
        <f>IF(Wedstrijden!AN1242="x","ZZ","")</f>
        <v/>
      </c>
      <c r="CV1421" s="17" t="str">
        <f>IF(COUNTA(Wedstrijden!Z1242:AF1242)&lt;&gt;0,2,"")</f>
        <v/>
      </c>
      <c r="CW1421" s="17" t="str">
        <f t="shared" si="135"/>
        <v/>
      </c>
      <c r="CX1421" s="17" t="str">
        <f>IF(Wedstrijden!Z1242="x","BB","")</f>
        <v/>
      </c>
      <c r="CY1421" s="17" t="str">
        <f>IF(Wedstrijden!AA1242="x","B","")</f>
        <v/>
      </c>
      <c r="CZ1421" s="17" t="str">
        <f>IF(Wedstrijden!AB1242="x","L","")</f>
        <v/>
      </c>
      <c r="DA1421" s="17" t="str">
        <f>IF(Wedstrijden!AC1242="x","M","")</f>
        <v/>
      </c>
      <c r="DB1421" s="17" t="str">
        <f>IF(Wedstrijden!AD1242="x","Z","")</f>
        <v/>
      </c>
      <c r="DC1421" s="17" t="str">
        <f>IF(Wedstrijden!AE1242="x","ZZ","")</f>
        <v/>
      </c>
      <c r="DD1421" s="17" t="str">
        <f>IF(Wedstrijden!AF1242="x","1.40","")</f>
        <v/>
      </c>
      <c r="DE1421" s="17" t="str">
        <f>IF(COUNTA(Wedstrijden!AP1242:AR1242)&lt;&gt;0,6,"")</f>
        <v/>
      </c>
      <c r="DF1421" s="17" t="str">
        <f t="shared" si="136"/>
        <v/>
      </c>
      <c r="DG1421" s="17" t="str">
        <f>IF(Wedstrijden!AP1242="x","L","")</f>
        <v/>
      </c>
      <c r="DH1421" s="17" t="str">
        <f>IF(Wedstrijden!AQ1242="x","M","")</f>
        <v/>
      </c>
      <c r="DI1421" s="17" t="str">
        <f>IF(Wedstrijden!AR1242="x","Z","")</f>
        <v/>
      </c>
      <c r="DJ1421" s="17" t="str">
        <f>IF(Wedstrijden!AS1242="x","Z","")</f>
        <v/>
      </c>
      <c r="DK1421" s="17" t="str">
        <f>IF(COUNTA(Wedstrijden!AU1242:AW1242)&lt;&gt;0,6,"")</f>
        <v/>
      </c>
      <c r="DL1421" s="17" t="str">
        <f t="shared" si="137"/>
        <v/>
      </c>
      <c r="DM1421" s="17" t="str">
        <f>IF(Wedstrijden!AU1242="x","L","")</f>
        <v/>
      </c>
      <c r="DN1421" s="17" t="str">
        <f>IF(Wedstrijden!AV1242="x","M","")</f>
        <v/>
      </c>
      <c r="DO1421" s="17" t="str">
        <f>IF(Wedstrijden!AW1242="x","Z","")</f>
        <v/>
      </c>
      <c r="DP1421" s="17" t="str">
        <f>IF(Wedstrijden!AX1242="x","Z","")</f>
        <v/>
      </c>
    </row>
    <row r="1422" spans="1:120" ht="14.4" x14ac:dyDescent="0.3">
      <c r="A1422" s="21">
        <f>Wedstrijden!A1243</f>
        <v>0</v>
      </c>
      <c r="B1422" s="17" t="str">
        <f>IFERROR(VLOOKUP(Wedstrijden!#REF!,#REF!,2,FALSE),"")</f>
        <v/>
      </c>
      <c r="C1422" s="17" t="e">
        <f>Wedstrijden!#REF!</f>
        <v>#REF!</v>
      </c>
      <c r="D1422" s="17" t="str">
        <f>IFERROR(VLOOKUP(Wedstrijden!#REF!,#REF!,2,FALSE),"")</f>
        <v/>
      </c>
      <c r="E1422" s="17" t="str">
        <f>IFERROR(VLOOKUP(Wedstrijden!#REF!,#REF!,5,FALSE),"")</f>
        <v/>
      </c>
      <c r="F1422" s="17" t="e">
        <f>IF(Wedstrijden!#REF!&lt;&gt;"",Wedstrijden!#REF!,"")</f>
        <v>#REF!</v>
      </c>
      <c r="G1422" s="17" t="e">
        <f>IF(Wedstrijden!#REF!="Indoor",1,0)</f>
        <v>#REF!</v>
      </c>
      <c r="H1422" s="17" t="e">
        <f>Wedstrijden!#REF!</f>
        <v>#REF!</v>
      </c>
      <c r="I1422" s="17" t="e">
        <f>IF(Wedstrijden!#REF!="Nee",0,IF(Wedstrijden!#REF!="Ja",1,""))</f>
        <v>#REF!</v>
      </c>
      <c r="J1422" s="17" t="e">
        <f>IF(Wedstrijden!#REF!&lt;&gt;"",Wedstrijden!#REF!,"")</f>
        <v>#REF!</v>
      </c>
      <c r="W1422" s="18"/>
      <c r="AE1422" s="18"/>
      <c r="AN1422" s="18"/>
      <c r="AU1422" s="18"/>
      <c r="BA1422" s="18"/>
      <c r="BE1422" s="18"/>
      <c r="BJ1422" s="17" t="str">
        <f>IF(COUNTA(Wedstrijden!O1243:Y1243)&lt;&gt;0,1,"")</f>
        <v/>
      </c>
      <c r="BK1422" s="17" t="str">
        <f t="shared" si="132"/>
        <v/>
      </c>
      <c r="BL1422" s="17" t="str">
        <f>IF(Wedstrijden!O1243="x","AA","")</f>
        <v/>
      </c>
      <c r="BM1422" s="17" t="str">
        <f>IF(Wedstrijden!P1243="x","A","")</f>
        <v/>
      </c>
      <c r="BN1422" s="17" t="str">
        <f>IF(Wedstrijden!Q1243="x","B1","")</f>
        <v/>
      </c>
      <c r="BO1422" s="17" t="e">
        <f>IF(Wedstrijden!#REF!="x","BB","")</f>
        <v>#REF!</v>
      </c>
      <c r="BP1422" s="17" t="str">
        <f>IF(Wedstrijden!S1243="x","B","")</f>
        <v/>
      </c>
      <c r="BQ1422" s="17" t="str">
        <f>IF(Wedstrijden!T1243="x","L1","")</f>
        <v/>
      </c>
      <c r="BR1422" s="17" t="str">
        <f>IF(Wedstrijden!U1243="x","L2","")</f>
        <v/>
      </c>
      <c r="BS1422" s="17" t="str">
        <f>IF(Wedstrijden!V1243="x","M1","")</f>
        <v/>
      </c>
      <c r="BT1422" s="17" t="str">
        <f>IF(Wedstrijden!W1243="x","M2","")</f>
        <v/>
      </c>
      <c r="BU1422" s="17" t="str">
        <f>IF(Wedstrijden!X1243="x","Z1","")</f>
        <v/>
      </c>
      <c r="BV1422" s="17" t="str">
        <f>IF(Wedstrijden!Y1243="x","Z2","")</f>
        <v/>
      </c>
      <c r="BW1422" s="17" t="str">
        <f>IF(COUNTA(Wedstrijden!F1243:N1243)&lt;&gt;0,1,"")</f>
        <v/>
      </c>
      <c r="BX1422" s="17" t="str">
        <f t="shared" si="133"/>
        <v/>
      </c>
      <c r="BY1422" s="17" t="str">
        <f>IF(Wedstrijden!F1243="x","BB","")</f>
        <v/>
      </c>
      <c r="BZ1422" s="17" t="str">
        <f>IF(Wedstrijden!G1243="x","B","")</f>
        <v/>
      </c>
      <c r="CA1422" s="17" t="str">
        <f>IF(Wedstrijden!H1243="x","L1","")</f>
        <v/>
      </c>
      <c r="CB1422" s="17" t="str">
        <f>IF(Wedstrijden!I1243="x","L2","")</f>
        <v/>
      </c>
      <c r="CC1422" s="17" t="str">
        <f>IF(Wedstrijden!J1243="x","M1","")</f>
        <v/>
      </c>
      <c r="CD1422" s="17" t="str">
        <f>IF(Wedstrijden!K1243="x","M2","")</f>
        <v/>
      </c>
      <c r="CE1422" s="17" t="str">
        <f>IF(Wedstrijden!L1243="x","Z1","")</f>
        <v/>
      </c>
      <c r="CF1422" s="17" t="str">
        <f>IF(Wedstrijden!M1243="x","Z2","")</f>
        <v/>
      </c>
      <c r="CG1422" s="17" t="str">
        <f>IF(Wedstrijden!N1243="x","ZZL","")</f>
        <v/>
      </c>
      <c r="CL1422" s="17" t="str">
        <f>IF(COUNTA(Wedstrijden!AG1243:AN1243)&lt;&gt;0,2,"")</f>
        <v/>
      </c>
      <c r="CM1422" s="17" t="str">
        <f t="shared" si="134"/>
        <v/>
      </c>
      <c r="CN1422" s="17" t="str">
        <f>IF(Wedstrijden!AG1243="x","AA","")</f>
        <v/>
      </c>
      <c r="CO1422" s="17" t="str">
        <f>IF(Wedstrijden!AH1243="x","A","")</f>
        <v/>
      </c>
      <c r="CP1422" s="17" t="str">
        <f>IF(Wedstrijden!AI1243="x","BB","")</f>
        <v/>
      </c>
      <c r="CQ1422" s="17" t="str">
        <f>IF(Wedstrijden!AJ1243="x","B","")</f>
        <v/>
      </c>
      <c r="CR1422" s="17" t="str">
        <f>IF(Wedstrijden!AK1243="x","L","")</f>
        <v/>
      </c>
      <c r="CS1422" s="17" t="str">
        <f>IF(Wedstrijden!AL1243="x","M","")</f>
        <v/>
      </c>
      <c r="CT1422" s="17" t="str">
        <f>IF(Wedstrijden!AM1243="x","Z","")</f>
        <v/>
      </c>
      <c r="CU1422" s="17" t="str">
        <f>IF(Wedstrijden!AN1243="x","ZZ","")</f>
        <v/>
      </c>
      <c r="CV1422" s="17" t="str">
        <f>IF(COUNTA(Wedstrijden!Z1243:AF1243)&lt;&gt;0,2,"")</f>
        <v/>
      </c>
      <c r="CW1422" s="17" t="str">
        <f t="shared" si="135"/>
        <v/>
      </c>
      <c r="CX1422" s="17" t="str">
        <f>IF(Wedstrijden!Z1243="x","BB","")</f>
        <v/>
      </c>
      <c r="CY1422" s="17" t="str">
        <f>IF(Wedstrijden!AA1243="x","B","")</f>
        <v/>
      </c>
      <c r="CZ1422" s="17" t="str">
        <f>IF(Wedstrijden!AB1243="x","L","")</f>
        <v/>
      </c>
      <c r="DA1422" s="17" t="str">
        <f>IF(Wedstrijden!AC1243="x","M","")</f>
        <v/>
      </c>
      <c r="DB1422" s="17" t="str">
        <f>IF(Wedstrijden!AD1243="x","Z","")</f>
        <v/>
      </c>
      <c r="DC1422" s="17" t="str">
        <f>IF(Wedstrijden!AE1243="x","ZZ","")</f>
        <v/>
      </c>
      <c r="DD1422" s="17" t="str">
        <f>IF(Wedstrijden!AF1243="x","1.40","")</f>
        <v/>
      </c>
      <c r="DE1422" s="17" t="str">
        <f>IF(COUNTA(Wedstrijden!AP1243:AR1243)&lt;&gt;0,6,"")</f>
        <v/>
      </c>
      <c r="DF1422" s="17" t="str">
        <f t="shared" si="136"/>
        <v/>
      </c>
      <c r="DG1422" s="17" t="str">
        <f>IF(Wedstrijden!AP1243="x","L","")</f>
        <v/>
      </c>
      <c r="DH1422" s="17" t="str">
        <f>IF(Wedstrijden!AQ1243="x","M","")</f>
        <v/>
      </c>
      <c r="DI1422" s="17" t="str">
        <f>IF(Wedstrijden!AR1243="x","Z","")</f>
        <v/>
      </c>
      <c r="DJ1422" s="17" t="str">
        <f>IF(Wedstrijden!AS1243="x","Z","")</f>
        <v/>
      </c>
      <c r="DK1422" s="17" t="str">
        <f>IF(COUNTA(Wedstrijden!AU1243:AW1243)&lt;&gt;0,6,"")</f>
        <v/>
      </c>
      <c r="DL1422" s="17" t="str">
        <f t="shared" si="137"/>
        <v/>
      </c>
      <c r="DM1422" s="17" t="str">
        <f>IF(Wedstrijden!AU1243="x","L","")</f>
        <v/>
      </c>
      <c r="DN1422" s="17" t="str">
        <f>IF(Wedstrijden!AV1243="x","M","")</f>
        <v/>
      </c>
      <c r="DO1422" s="17" t="str">
        <f>IF(Wedstrijden!AW1243="x","Z","")</f>
        <v/>
      </c>
      <c r="DP1422" s="17" t="str">
        <f>IF(Wedstrijden!AX1243="x","Z","")</f>
        <v/>
      </c>
    </row>
    <row r="1423" spans="1:120" ht="14.4" x14ac:dyDescent="0.3">
      <c r="A1423" s="21">
        <f>Wedstrijden!A1244</f>
        <v>0</v>
      </c>
      <c r="B1423" s="17" t="str">
        <f>IFERROR(VLOOKUP(Wedstrijden!#REF!,#REF!,2,FALSE),"")</f>
        <v/>
      </c>
      <c r="C1423" s="17" t="e">
        <f>Wedstrijden!#REF!</f>
        <v>#REF!</v>
      </c>
      <c r="D1423" s="17" t="str">
        <f>IFERROR(VLOOKUP(Wedstrijden!#REF!,#REF!,2,FALSE),"")</f>
        <v/>
      </c>
      <c r="E1423" s="17" t="str">
        <f>IFERROR(VLOOKUP(Wedstrijden!#REF!,#REF!,5,FALSE),"")</f>
        <v/>
      </c>
      <c r="F1423" s="17" t="e">
        <f>IF(Wedstrijden!#REF!&lt;&gt;"",Wedstrijden!#REF!,"")</f>
        <v>#REF!</v>
      </c>
      <c r="G1423" s="17" t="e">
        <f>IF(Wedstrijden!#REF!="Indoor",1,0)</f>
        <v>#REF!</v>
      </c>
      <c r="H1423" s="17" t="e">
        <f>Wedstrijden!#REF!</f>
        <v>#REF!</v>
      </c>
      <c r="I1423" s="17" t="e">
        <f>IF(Wedstrijden!#REF!="Nee",0,IF(Wedstrijden!#REF!="Ja",1,""))</f>
        <v>#REF!</v>
      </c>
      <c r="J1423" s="17" t="e">
        <f>IF(Wedstrijden!#REF!&lt;&gt;"",Wedstrijden!#REF!,"")</f>
        <v>#REF!</v>
      </c>
      <c r="W1423" s="18"/>
      <c r="AE1423" s="18"/>
      <c r="AN1423" s="18"/>
      <c r="AU1423" s="18"/>
      <c r="BA1423" s="18"/>
      <c r="BE1423" s="18"/>
      <c r="BJ1423" s="17" t="str">
        <f>IF(COUNTA(Wedstrijden!O1244:Y1244)&lt;&gt;0,1,"")</f>
        <v/>
      </c>
      <c r="BK1423" s="17" t="str">
        <f t="shared" si="132"/>
        <v/>
      </c>
      <c r="BL1423" s="17" t="str">
        <f>IF(Wedstrijden!O1244="x","AA","")</f>
        <v/>
      </c>
      <c r="BM1423" s="17" t="str">
        <f>IF(Wedstrijden!P1244="x","A","")</f>
        <v/>
      </c>
      <c r="BN1423" s="17" t="str">
        <f>IF(Wedstrijden!Q1244="x","B1","")</f>
        <v/>
      </c>
      <c r="BO1423" s="17" t="e">
        <f>IF(Wedstrijden!#REF!="x","BB","")</f>
        <v>#REF!</v>
      </c>
      <c r="BP1423" s="17" t="str">
        <f>IF(Wedstrijden!S1244="x","B","")</f>
        <v/>
      </c>
      <c r="BQ1423" s="17" t="str">
        <f>IF(Wedstrijden!T1244="x","L1","")</f>
        <v/>
      </c>
      <c r="BR1423" s="17" t="str">
        <f>IF(Wedstrijden!U1244="x","L2","")</f>
        <v/>
      </c>
      <c r="BS1423" s="17" t="str">
        <f>IF(Wedstrijden!V1244="x","M1","")</f>
        <v/>
      </c>
      <c r="BT1423" s="17" t="str">
        <f>IF(Wedstrijden!W1244="x","M2","")</f>
        <v/>
      </c>
      <c r="BU1423" s="17" t="str">
        <f>IF(Wedstrijden!X1244="x","Z1","")</f>
        <v/>
      </c>
      <c r="BV1423" s="17" t="str">
        <f>IF(Wedstrijden!Y1244="x","Z2","")</f>
        <v/>
      </c>
      <c r="BW1423" s="17" t="str">
        <f>IF(COUNTA(Wedstrijden!F1244:N1244)&lt;&gt;0,1,"")</f>
        <v/>
      </c>
      <c r="BX1423" s="17" t="str">
        <f t="shared" si="133"/>
        <v/>
      </c>
      <c r="BY1423" s="17" t="str">
        <f>IF(Wedstrijden!F1244="x","BB","")</f>
        <v/>
      </c>
      <c r="BZ1423" s="17" t="str">
        <f>IF(Wedstrijden!G1244="x","B","")</f>
        <v/>
      </c>
      <c r="CA1423" s="17" t="str">
        <f>IF(Wedstrijden!H1244="x","L1","")</f>
        <v/>
      </c>
      <c r="CB1423" s="17" t="str">
        <f>IF(Wedstrijden!I1244="x","L2","")</f>
        <v/>
      </c>
      <c r="CC1423" s="17" t="str">
        <f>IF(Wedstrijden!J1244="x","M1","")</f>
        <v/>
      </c>
      <c r="CD1423" s="17" t="str">
        <f>IF(Wedstrijden!K1244="x","M2","")</f>
        <v/>
      </c>
      <c r="CE1423" s="17" t="str">
        <f>IF(Wedstrijden!L1244="x","Z1","")</f>
        <v/>
      </c>
      <c r="CF1423" s="17" t="str">
        <f>IF(Wedstrijden!M1244="x","Z2","")</f>
        <v/>
      </c>
      <c r="CG1423" s="17" t="str">
        <f>IF(Wedstrijden!N1244="x","ZZL","")</f>
        <v/>
      </c>
      <c r="CL1423" s="17" t="str">
        <f>IF(COUNTA(Wedstrijden!AG1244:AN1244)&lt;&gt;0,2,"")</f>
        <v/>
      </c>
      <c r="CM1423" s="17" t="str">
        <f t="shared" si="134"/>
        <v/>
      </c>
      <c r="CN1423" s="17" t="str">
        <f>IF(Wedstrijden!AG1244="x","AA","")</f>
        <v/>
      </c>
      <c r="CO1423" s="17" t="str">
        <f>IF(Wedstrijden!AH1244="x","A","")</f>
        <v/>
      </c>
      <c r="CP1423" s="17" t="str">
        <f>IF(Wedstrijden!AI1244="x","BB","")</f>
        <v/>
      </c>
      <c r="CQ1423" s="17" t="str">
        <f>IF(Wedstrijden!AJ1244="x","B","")</f>
        <v/>
      </c>
      <c r="CR1423" s="17" t="str">
        <f>IF(Wedstrijden!AK1244="x","L","")</f>
        <v/>
      </c>
      <c r="CS1423" s="17" t="str">
        <f>IF(Wedstrijden!AL1244="x","M","")</f>
        <v/>
      </c>
      <c r="CT1423" s="17" t="str">
        <f>IF(Wedstrijden!AM1244="x","Z","")</f>
        <v/>
      </c>
      <c r="CU1423" s="17" t="str">
        <f>IF(Wedstrijden!AN1244="x","ZZ","")</f>
        <v/>
      </c>
      <c r="CV1423" s="17" t="str">
        <f>IF(COUNTA(Wedstrijden!Z1244:AF1244)&lt;&gt;0,2,"")</f>
        <v/>
      </c>
      <c r="CW1423" s="17" t="str">
        <f t="shared" si="135"/>
        <v/>
      </c>
      <c r="CX1423" s="17" t="str">
        <f>IF(Wedstrijden!Z1244="x","BB","")</f>
        <v/>
      </c>
      <c r="CY1423" s="17" t="str">
        <f>IF(Wedstrijden!AA1244="x","B","")</f>
        <v/>
      </c>
      <c r="CZ1423" s="17" t="str">
        <f>IF(Wedstrijden!AB1244="x","L","")</f>
        <v/>
      </c>
      <c r="DA1423" s="17" t="str">
        <f>IF(Wedstrijden!AC1244="x","M","")</f>
        <v/>
      </c>
      <c r="DB1423" s="17" t="str">
        <f>IF(Wedstrijden!AD1244="x","Z","")</f>
        <v/>
      </c>
      <c r="DC1423" s="17" t="str">
        <f>IF(Wedstrijden!AE1244="x","ZZ","")</f>
        <v/>
      </c>
      <c r="DD1423" s="17" t="str">
        <f>IF(Wedstrijden!AF1244="x","1.40","")</f>
        <v/>
      </c>
      <c r="DE1423" s="17" t="str">
        <f>IF(COUNTA(Wedstrijden!AP1244:AR1244)&lt;&gt;0,6,"")</f>
        <v/>
      </c>
      <c r="DF1423" s="17" t="str">
        <f t="shared" si="136"/>
        <v/>
      </c>
      <c r="DG1423" s="17" t="str">
        <f>IF(Wedstrijden!AP1244="x","L","")</f>
        <v/>
      </c>
      <c r="DH1423" s="17" t="str">
        <f>IF(Wedstrijden!AQ1244="x","M","")</f>
        <v/>
      </c>
      <c r="DI1423" s="17" t="str">
        <f>IF(Wedstrijden!AR1244="x","Z","")</f>
        <v/>
      </c>
      <c r="DJ1423" s="17" t="str">
        <f>IF(Wedstrijden!AS1244="x","Z","")</f>
        <v/>
      </c>
      <c r="DK1423" s="17" t="str">
        <f>IF(COUNTA(Wedstrijden!AU1244:AW1244)&lt;&gt;0,6,"")</f>
        <v/>
      </c>
      <c r="DL1423" s="17" t="str">
        <f t="shared" si="137"/>
        <v/>
      </c>
      <c r="DM1423" s="17" t="str">
        <f>IF(Wedstrijden!AU1244="x","L","")</f>
        <v/>
      </c>
      <c r="DN1423" s="17" t="str">
        <f>IF(Wedstrijden!AV1244="x","M","")</f>
        <v/>
      </c>
      <c r="DO1423" s="17" t="str">
        <f>IF(Wedstrijden!AW1244="x","Z","")</f>
        <v/>
      </c>
      <c r="DP1423" s="17" t="str">
        <f>IF(Wedstrijden!AX1244="x","Z","")</f>
        <v/>
      </c>
    </row>
    <row r="1424" spans="1:120" ht="14.4" x14ac:dyDescent="0.3">
      <c r="A1424" s="21">
        <f>Wedstrijden!A1245</f>
        <v>0</v>
      </c>
      <c r="B1424" s="17" t="str">
        <f>IFERROR(VLOOKUP(Wedstrijden!#REF!,#REF!,2,FALSE),"")</f>
        <v/>
      </c>
      <c r="C1424" s="17" t="e">
        <f>Wedstrijden!#REF!</f>
        <v>#REF!</v>
      </c>
      <c r="D1424" s="17" t="str">
        <f>IFERROR(VLOOKUP(Wedstrijden!#REF!,#REF!,2,FALSE),"")</f>
        <v/>
      </c>
      <c r="E1424" s="17" t="str">
        <f>IFERROR(VLOOKUP(Wedstrijden!#REF!,#REF!,5,FALSE),"")</f>
        <v/>
      </c>
      <c r="F1424" s="17" t="e">
        <f>IF(Wedstrijden!#REF!&lt;&gt;"",Wedstrijden!#REF!,"")</f>
        <v>#REF!</v>
      </c>
      <c r="G1424" s="17" t="e">
        <f>IF(Wedstrijden!#REF!="Indoor",1,0)</f>
        <v>#REF!</v>
      </c>
      <c r="H1424" s="17" t="e">
        <f>Wedstrijden!#REF!</f>
        <v>#REF!</v>
      </c>
      <c r="I1424" s="17" t="e">
        <f>IF(Wedstrijden!#REF!="Nee",0,IF(Wedstrijden!#REF!="Ja",1,""))</f>
        <v>#REF!</v>
      </c>
      <c r="J1424" s="17" t="e">
        <f>IF(Wedstrijden!#REF!&lt;&gt;"",Wedstrijden!#REF!,"")</f>
        <v>#REF!</v>
      </c>
      <c r="W1424" s="18"/>
      <c r="AE1424" s="18"/>
      <c r="AN1424" s="18"/>
      <c r="AU1424" s="18"/>
      <c r="BA1424" s="18"/>
      <c r="BE1424" s="18"/>
      <c r="BJ1424" s="17" t="str">
        <f>IF(COUNTA(Wedstrijden!O1245:Y1245)&lt;&gt;0,1,"")</f>
        <v/>
      </c>
      <c r="BK1424" s="17" t="str">
        <f t="shared" si="132"/>
        <v/>
      </c>
      <c r="BL1424" s="17" t="str">
        <f>IF(Wedstrijden!O1245="x","AA","")</f>
        <v/>
      </c>
      <c r="BM1424" s="17" t="str">
        <f>IF(Wedstrijden!P1245="x","A","")</f>
        <v/>
      </c>
      <c r="BN1424" s="17" t="str">
        <f>IF(Wedstrijden!Q1245="x","B1","")</f>
        <v/>
      </c>
      <c r="BO1424" s="17" t="e">
        <f>IF(Wedstrijden!#REF!="x","BB","")</f>
        <v>#REF!</v>
      </c>
      <c r="BP1424" s="17" t="str">
        <f>IF(Wedstrijden!S1245="x","B","")</f>
        <v/>
      </c>
      <c r="BQ1424" s="17" t="str">
        <f>IF(Wedstrijden!T1245="x","L1","")</f>
        <v/>
      </c>
      <c r="BR1424" s="17" t="str">
        <f>IF(Wedstrijden!U1245="x","L2","")</f>
        <v/>
      </c>
      <c r="BS1424" s="17" t="str">
        <f>IF(Wedstrijden!V1245="x","M1","")</f>
        <v/>
      </c>
      <c r="BT1424" s="17" t="str">
        <f>IF(Wedstrijden!W1245="x","M2","")</f>
        <v/>
      </c>
      <c r="BU1424" s="17" t="str">
        <f>IF(Wedstrijden!X1245="x","Z1","")</f>
        <v/>
      </c>
      <c r="BV1424" s="17" t="str">
        <f>IF(Wedstrijden!Y1245="x","Z2","")</f>
        <v/>
      </c>
      <c r="BW1424" s="17" t="str">
        <f>IF(COUNTA(Wedstrijden!F1245:N1245)&lt;&gt;0,1,"")</f>
        <v/>
      </c>
      <c r="BX1424" s="17" t="str">
        <f t="shared" si="133"/>
        <v/>
      </c>
      <c r="BY1424" s="17" t="str">
        <f>IF(Wedstrijden!F1245="x","BB","")</f>
        <v/>
      </c>
      <c r="BZ1424" s="17" t="str">
        <f>IF(Wedstrijden!G1245="x","B","")</f>
        <v/>
      </c>
      <c r="CA1424" s="17" t="str">
        <f>IF(Wedstrijden!H1245="x","L1","")</f>
        <v/>
      </c>
      <c r="CB1424" s="17" t="str">
        <f>IF(Wedstrijden!I1245="x","L2","")</f>
        <v/>
      </c>
      <c r="CC1424" s="17" t="str">
        <f>IF(Wedstrijden!J1245="x","M1","")</f>
        <v/>
      </c>
      <c r="CD1424" s="17" t="str">
        <f>IF(Wedstrijden!K1245="x","M2","")</f>
        <v/>
      </c>
      <c r="CE1424" s="17" t="str">
        <f>IF(Wedstrijden!L1245="x","Z1","")</f>
        <v/>
      </c>
      <c r="CF1424" s="17" t="str">
        <f>IF(Wedstrijden!M1245="x","Z2","")</f>
        <v/>
      </c>
      <c r="CG1424" s="17" t="str">
        <f>IF(Wedstrijden!N1245="x","ZZL","")</f>
        <v/>
      </c>
      <c r="CL1424" s="17" t="str">
        <f>IF(COUNTA(Wedstrijden!AG1245:AN1245)&lt;&gt;0,2,"")</f>
        <v/>
      </c>
      <c r="CM1424" s="17" t="str">
        <f t="shared" si="134"/>
        <v/>
      </c>
      <c r="CN1424" s="17" t="str">
        <f>IF(Wedstrijden!AG1245="x","AA","")</f>
        <v/>
      </c>
      <c r="CO1424" s="17" t="str">
        <f>IF(Wedstrijden!AH1245="x","A","")</f>
        <v/>
      </c>
      <c r="CP1424" s="17" t="str">
        <f>IF(Wedstrijden!AI1245="x","BB","")</f>
        <v/>
      </c>
      <c r="CQ1424" s="17" t="str">
        <f>IF(Wedstrijden!AJ1245="x","B","")</f>
        <v/>
      </c>
      <c r="CR1424" s="17" t="str">
        <f>IF(Wedstrijden!AK1245="x","L","")</f>
        <v/>
      </c>
      <c r="CS1424" s="17" t="str">
        <f>IF(Wedstrijden!AL1245="x","M","")</f>
        <v/>
      </c>
      <c r="CT1424" s="17" t="str">
        <f>IF(Wedstrijden!AM1245="x","Z","")</f>
        <v/>
      </c>
      <c r="CU1424" s="17" t="str">
        <f>IF(Wedstrijden!AN1245="x","ZZ","")</f>
        <v/>
      </c>
      <c r="CV1424" s="17" t="str">
        <f>IF(COUNTA(Wedstrijden!Z1245:AF1245)&lt;&gt;0,2,"")</f>
        <v/>
      </c>
      <c r="CW1424" s="17" t="str">
        <f t="shared" si="135"/>
        <v/>
      </c>
      <c r="CX1424" s="17" t="str">
        <f>IF(Wedstrijden!Z1245="x","BB","")</f>
        <v/>
      </c>
      <c r="CY1424" s="17" t="str">
        <f>IF(Wedstrijden!AA1245="x","B","")</f>
        <v/>
      </c>
      <c r="CZ1424" s="17" t="str">
        <f>IF(Wedstrijden!AB1245="x","L","")</f>
        <v/>
      </c>
      <c r="DA1424" s="17" t="str">
        <f>IF(Wedstrijden!AC1245="x","M","")</f>
        <v/>
      </c>
      <c r="DB1424" s="17" t="str">
        <f>IF(Wedstrijden!AD1245="x","Z","")</f>
        <v/>
      </c>
      <c r="DC1424" s="17" t="str">
        <f>IF(Wedstrijden!AE1245="x","ZZ","")</f>
        <v/>
      </c>
      <c r="DD1424" s="17" t="str">
        <f>IF(Wedstrijden!AF1245="x","1.40","")</f>
        <v/>
      </c>
      <c r="DE1424" s="17" t="str">
        <f>IF(COUNTA(Wedstrijden!AP1245:AR1245)&lt;&gt;0,6,"")</f>
        <v/>
      </c>
      <c r="DF1424" s="17" t="str">
        <f t="shared" si="136"/>
        <v/>
      </c>
      <c r="DG1424" s="17" t="str">
        <f>IF(Wedstrijden!AP1245="x","L","")</f>
        <v/>
      </c>
      <c r="DH1424" s="17" t="str">
        <f>IF(Wedstrijden!AQ1245="x","M","")</f>
        <v/>
      </c>
      <c r="DI1424" s="17" t="str">
        <f>IF(Wedstrijden!AR1245="x","Z","")</f>
        <v/>
      </c>
      <c r="DJ1424" s="17" t="str">
        <f>IF(Wedstrijden!AS1245="x","Z","")</f>
        <v/>
      </c>
      <c r="DK1424" s="17" t="str">
        <f>IF(COUNTA(Wedstrijden!AU1245:AW1245)&lt;&gt;0,6,"")</f>
        <v/>
      </c>
      <c r="DL1424" s="17" t="str">
        <f t="shared" si="137"/>
        <v/>
      </c>
      <c r="DM1424" s="17" t="str">
        <f>IF(Wedstrijden!AU1245="x","L","")</f>
        <v/>
      </c>
      <c r="DN1424" s="17" t="str">
        <f>IF(Wedstrijden!AV1245="x","M","")</f>
        <v/>
      </c>
      <c r="DO1424" s="17" t="str">
        <f>IF(Wedstrijden!AW1245="x","Z","")</f>
        <v/>
      </c>
      <c r="DP1424" s="17" t="str">
        <f>IF(Wedstrijden!AX1245="x","Z","")</f>
        <v/>
      </c>
    </row>
    <row r="1425" spans="1:120" ht="14.4" x14ac:dyDescent="0.3">
      <c r="A1425" s="21">
        <f>Wedstrijden!A1246</f>
        <v>0</v>
      </c>
      <c r="B1425" s="17" t="str">
        <f>IFERROR(VLOOKUP(Wedstrijden!#REF!,#REF!,2,FALSE),"")</f>
        <v/>
      </c>
      <c r="C1425" s="17" t="e">
        <f>Wedstrijden!#REF!</f>
        <v>#REF!</v>
      </c>
      <c r="D1425" s="17" t="str">
        <f>IFERROR(VLOOKUP(Wedstrijden!#REF!,#REF!,2,FALSE),"")</f>
        <v/>
      </c>
      <c r="E1425" s="17" t="str">
        <f>IFERROR(VLOOKUP(Wedstrijden!#REF!,#REF!,5,FALSE),"")</f>
        <v/>
      </c>
      <c r="F1425" s="17" t="e">
        <f>IF(Wedstrijden!#REF!&lt;&gt;"",Wedstrijden!#REF!,"")</f>
        <v>#REF!</v>
      </c>
      <c r="G1425" s="17" t="e">
        <f>IF(Wedstrijden!#REF!="Indoor",1,0)</f>
        <v>#REF!</v>
      </c>
      <c r="H1425" s="17" t="e">
        <f>Wedstrijden!#REF!</f>
        <v>#REF!</v>
      </c>
      <c r="I1425" s="17" t="e">
        <f>IF(Wedstrijden!#REF!="Nee",0,IF(Wedstrijden!#REF!="Ja",1,""))</f>
        <v>#REF!</v>
      </c>
      <c r="J1425" s="17" t="e">
        <f>IF(Wedstrijden!#REF!&lt;&gt;"",Wedstrijden!#REF!,"")</f>
        <v>#REF!</v>
      </c>
      <c r="W1425" s="18"/>
      <c r="AE1425" s="18"/>
      <c r="AN1425" s="18"/>
      <c r="AU1425" s="18"/>
      <c r="BA1425" s="18"/>
      <c r="BE1425" s="18"/>
      <c r="BJ1425" s="17" t="str">
        <f>IF(COUNTA(Wedstrijden!O1246:Y1246)&lt;&gt;0,1,"")</f>
        <v/>
      </c>
      <c r="BK1425" s="17" t="str">
        <f t="shared" si="132"/>
        <v/>
      </c>
      <c r="BL1425" s="17" t="str">
        <f>IF(Wedstrijden!O1246="x","AA","")</f>
        <v/>
      </c>
      <c r="BM1425" s="17" t="str">
        <f>IF(Wedstrijden!P1246="x","A","")</f>
        <v/>
      </c>
      <c r="BN1425" s="17" t="str">
        <f>IF(Wedstrijden!Q1246="x","B1","")</f>
        <v/>
      </c>
      <c r="BO1425" s="17" t="e">
        <f>IF(Wedstrijden!#REF!="x","BB","")</f>
        <v>#REF!</v>
      </c>
      <c r="BP1425" s="17" t="str">
        <f>IF(Wedstrijden!S1246="x","B","")</f>
        <v/>
      </c>
      <c r="BQ1425" s="17" t="str">
        <f>IF(Wedstrijden!T1246="x","L1","")</f>
        <v/>
      </c>
      <c r="BR1425" s="17" t="str">
        <f>IF(Wedstrijden!U1246="x","L2","")</f>
        <v/>
      </c>
      <c r="BS1425" s="17" t="str">
        <f>IF(Wedstrijden!V1246="x","M1","")</f>
        <v/>
      </c>
      <c r="BT1425" s="17" t="str">
        <f>IF(Wedstrijden!W1246="x","M2","")</f>
        <v/>
      </c>
      <c r="BU1425" s="17" t="str">
        <f>IF(Wedstrijden!X1246="x","Z1","")</f>
        <v/>
      </c>
      <c r="BV1425" s="17" t="str">
        <f>IF(Wedstrijden!Y1246="x","Z2","")</f>
        <v/>
      </c>
      <c r="BW1425" s="17" t="str">
        <f>IF(COUNTA(Wedstrijden!F1246:N1246)&lt;&gt;0,1,"")</f>
        <v/>
      </c>
      <c r="BX1425" s="17" t="str">
        <f t="shared" si="133"/>
        <v/>
      </c>
      <c r="BY1425" s="17" t="str">
        <f>IF(Wedstrijden!F1246="x","BB","")</f>
        <v/>
      </c>
      <c r="BZ1425" s="17" t="str">
        <f>IF(Wedstrijden!G1246="x","B","")</f>
        <v/>
      </c>
      <c r="CA1425" s="17" t="str">
        <f>IF(Wedstrijden!H1246="x","L1","")</f>
        <v/>
      </c>
      <c r="CB1425" s="17" t="str">
        <f>IF(Wedstrijden!I1246="x","L2","")</f>
        <v/>
      </c>
      <c r="CC1425" s="17" t="str">
        <f>IF(Wedstrijden!J1246="x","M1","")</f>
        <v/>
      </c>
      <c r="CD1425" s="17" t="str">
        <f>IF(Wedstrijden!K1246="x","M2","")</f>
        <v/>
      </c>
      <c r="CE1425" s="17" t="str">
        <f>IF(Wedstrijden!L1246="x","Z1","")</f>
        <v/>
      </c>
      <c r="CF1425" s="17" t="str">
        <f>IF(Wedstrijden!M1246="x","Z2","")</f>
        <v/>
      </c>
      <c r="CG1425" s="17" t="str">
        <f>IF(Wedstrijden!N1246="x","ZZL","")</f>
        <v/>
      </c>
      <c r="CL1425" s="17" t="str">
        <f>IF(COUNTA(Wedstrijden!AG1246:AN1246)&lt;&gt;0,2,"")</f>
        <v/>
      </c>
      <c r="CM1425" s="17" t="str">
        <f t="shared" si="134"/>
        <v/>
      </c>
      <c r="CN1425" s="17" t="str">
        <f>IF(Wedstrijden!AG1246="x","AA","")</f>
        <v/>
      </c>
      <c r="CO1425" s="17" t="str">
        <f>IF(Wedstrijden!AH1246="x","A","")</f>
        <v/>
      </c>
      <c r="CP1425" s="17" t="str">
        <f>IF(Wedstrijden!AI1246="x","BB","")</f>
        <v/>
      </c>
      <c r="CQ1425" s="17" t="str">
        <f>IF(Wedstrijden!AJ1246="x","B","")</f>
        <v/>
      </c>
      <c r="CR1425" s="17" t="str">
        <f>IF(Wedstrijden!AK1246="x","L","")</f>
        <v/>
      </c>
      <c r="CS1425" s="17" t="str">
        <f>IF(Wedstrijden!AL1246="x","M","")</f>
        <v/>
      </c>
      <c r="CT1425" s="17" t="str">
        <f>IF(Wedstrijden!AM1246="x","Z","")</f>
        <v/>
      </c>
      <c r="CU1425" s="17" t="str">
        <f>IF(Wedstrijden!AN1246="x","ZZ","")</f>
        <v/>
      </c>
      <c r="CV1425" s="17" t="str">
        <f>IF(COUNTA(Wedstrijden!Z1246:AF1246)&lt;&gt;0,2,"")</f>
        <v/>
      </c>
      <c r="CW1425" s="17" t="str">
        <f t="shared" si="135"/>
        <v/>
      </c>
      <c r="CX1425" s="17" t="str">
        <f>IF(Wedstrijden!Z1246="x","BB","")</f>
        <v/>
      </c>
      <c r="CY1425" s="17" t="str">
        <f>IF(Wedstrijden!AA1246="x","B","")</f>
        <v/>
      </c>
      <c r="CZ1425" s="17" t="str">
        <f>IF(Wedstrijden!AB1246="x","L","")</f>
        <v/>
      </c>
      <c r="DA1425" s="17" t="str">
        <f>IF(Wedstrijden!AC1246="x","M","")</f>
        <v/>
      </c>
      <c r="DB1425" s="17" t="str">
        <f>IF(Wedstrijden!AD1246="x","Z","")</f>
        <v/>
      </c>
      <c r="DC1425" s="17" t="str">
        <f>IF(Wedstrijden!AE1246="x","ZZ","")</f>
        <v/>
      </c>
      <c r="DD1425" s="17" t="str">
        <f>IF(Wedstrijden!AF1246="x","1.40","")</f>
        <v/>
      </c>
      <c r="DE1425" s="17" t="str">
        <f>IF(COUNTA(Wedstrijden!AP1246:AR1246)&lt;&gt;0,6,"")</f>
        <v/>
      </c>
      <c r="DF1425" s="17" t="str">
        <f t="shared" si="136"/>
        <v/>
      </c>
      <c r="DG1425" s="17" t="str">
        <f>IF(Wedstrijden!AP1246="x","L","")</f>
        <v/>
      </c>
      <c r="DH1425" s="17" t="str">
        <f>IF(Wedstrijden!AQ1246="x","M","")</f>
        <v/>
      </c>
      <c r="DI1425" s="17" t="str">
        <f>IF(Wedstrijden!AR1246="x","Z","")</f>
        <v/>
      </c>
      <c r="DJ1425" s="17" t="str">
        <f>IF(Wedstrijden!AS1246="x","Z","")</f>
        <v/>
      </c>
      <c r="DK1425" s="17" t="str">
        <f>IF(COUNTA(Wedstrijden!AU1246:AW1246)&lt;&gt;0,6,"")</f>
        <v/>
      </c>
      <c r="DL1425" s="17" t="str">
        <f t="shared" si="137"/>
        <v/>
      </c>
      <c r="DM1425" s="17" t="str">
        <f>IF(Wedstrijden!AU1246="x","L","")</f>
        <v/>
      </c>
      <c r="DN1425" s="17" t="str">
        <f>IF(Wedstrijden!AV1246="x","M","")</f>
        <v/>
      </c>
      <c r="DO1425" s="17" t="str">
        <f>IF(Wedstrijden!AW1246="x","Z","")</f>
        <v/>
      </c>
      <c r="DP1425" s="17" t="str">
        <f>IF(Wedstrijden!AX1246="x","Z","")</f>
        <v/>
      </c>
    </row>
    <row r="1426" spans="1:120" ht="14.4" x14ac:dyDescent="0.3">
      <c r="A1426" s="21">
        <f>Wedstrijden!A1247</f>
        <v>0</v>
      </c>
      <c r="B1426" s="17" t="str">
        <f>IFERROR(VLOOKUP(Wedstrijden!#REF!,#REF!,2,FALSE),"")</f>
        <v/>
      </c>
      <c r="C1426" s="17" t="e">
        <f>Wedstrijden!#REF!</f>
        <v>#REF!</v>
      </c>
      <c r="D1426" s="17" t="str">
        <f>IFERROR(VLOOKUP(Wedstrijden!#REF!,#REF!,2,FALSE),"")</f>
        <v/>
      </c>
      <c r="E1426" s="17" t="str">
        <f>IFERROR(VLOOKUP(Wedstrijden!#REF!,#REF!,5,FALSE),"")</f>
        <v/>
      </c>
      <c r="F1426" s="17" t="e">
        <f>IF(Wedstrijden!#REF!&lt;&gt;"",Wedstrijden!#REF!,"")</f>
        <v>#REF!</v>
      </c>
      <c r="G1426" s="17" t="e">
        <f>IF(Wedstrijden!#REF!="Indoor",1,0)</f>
        <v>#REF!</v>
      </c>
      <c r="H1426" s="17" t="e">
        <f>Wedstrijden!#REF!</f>
        <v>#REF!</v>
      </c>
      <c r="I1426" s="17" t="e">
        <f>IF(Wedstrijden!#REF!="Nee",0,IF(Wedstrijden!#REF!="Ja",1,""))</f>
        <v>#REF!</v>
      </c>
      <c r="J1426" s="17" t="e">
        <f>IF(Wedstrijden!#REF!&lt;&gt;"",Wedstrijden!#REF!,"")</f>
        <v>#REF!</v>
      </c>
      <c r="W1426" s="18"/>
      <c r="AE1426" s="18"/>
      <c r="AN1426" s="18"/>
      <c r="AU1426" s="18"/>
      <c r="BA1426" s="18"/>
      <c r="BE1426" s="18"/>
      <c r="BJ1426" s="17" t="str">
        <f>IF(COUNTA(Wedstrijden!O1247:Y1247)&lt;&gt;0,1,"")</f>
        <v/>
      </c>
      <c r="BK1426" s="17" t="str">
        <f t="shared" si="132"/>
        <v/>
      </c>
      <c r="BL1426" s="17" t="str">
        <f>IF(Wedstrijden!O1247="x","AA","")</f>
        <v/>
      </c>
      <c r="BM1426" s="17" t="str">
        <f>IF(Wedstrijden!P1247="x","A","")</f>
        <v/>
      </c>
      <c r="BN1426" s="17" t="str">
        <f>IF(Wedstrijden!Q1247="x","B1","")</f>
        <v/>
      </c>
      <c r="BO1426" s="17" t="e">
        <f>IF(Wedstrijden!#REF!="x","BB","")</f>
        <v>#REF!</v>
      </c>
      <c r="BP1426" s="17" t="str">
        <f>IF(Wedstrijden!S1247="x","B","")</f>
        <v/>
      </c>
      <c r="BQ1426" s="17" t="str">
        <f>IF(Wedstrijden!T1247="x","L1","")</f>
        <v/>
      </c>
      <c r="BR1426" s="17" t="str">
        <f>IF(Wedstrijden!U1247="x","L2","")</f>
        <v/>
      </c>
      <c r="BS1426" s="17" t="str">
        <f>IF(Wedstrijden!V1247="x","M1","")</f>
        <v/>
      </c>
      <c r="BT1426" s="17" t="str">
        <f>IF(Wedstrijden!W1247="x","M2","")</f>
        <v/>
      </c>
      <c r="BU1426" s="17" t="str">
        <f>IF(Wedstrijden!X1247="x","Z1","")</f>
        <v/>
      </c>
      <c r="BV1426" s="17" t="str">
        <f>IF(Wedstrijden!Y1247="x","Z2","")</f>
        <v/>
      </c>
      <c r="BW1426" s="17" t="str">
        <f>IF(COUNTA(Wedstrijden!F1247:N1247)&lt;&gt;0,1,"")</f>
        <v/>
      </c>
      <c r="BX1426" s="17" t="str">
        <f t="shared" si="133"/>
        <v/>
      </c>
      <c r="BY1426" s="17" t="str">
        <f>IF(Wedstrijden!F1247="x","BB","")</f>
        <v/>
      </c>
      <c r="BZ1426" s="17" t="str">
        <f>IF(Wedstrijden!G1247="x","B","")</f>
        <v/>
      </c>
      <c r="CA1426" s="17" t="str">
        <f>IF(Wedstrijden!H1247="x","L1","")</f>
        <v/>
      </c>
      <c r="CB1426" s="17" t="str">
        <f>IF(Wedstrijden!I1247="x","L2","")</f>
        <v/>
      </c>
      <c r="CC1426" s="17" t="str">
        <f>IF(Wedstrijden!J1247="x","M1","")</f>
        <v/>
      </c>
      <c r="CD1426" s="17" t="str">
        <f>IF(Wedstrijden!K1247="x","M2","")</f>
        <v/>
      </c>
      <c r="CE1426" s="17" t="str">
        <f>IF(Wedstrijden!L1247="x","Z1","")</f>
        <v/>
      </c>
      <c r="CF1426" s="17" t="str">
        <f>IF(Wedstrijden!M1247="x","Z2","")</f>
        <v/>
      </c>
      <c r="CG1426" s="17" t="str">
        <f>IF(Wedstrijden!N1247="x","ZZL","")</f>
        <v/>
      </c>
      <c r="CL1426" s="17" t="str">
        <f>IF(COUNTA(Wedstrijden!AG1247:AN1247)&lt;&gt;0,2,"")</f>
        <v/>
      </c>
      <c r="CM1426" s="17" t="str">
        <f t="shared" si="134"/>
        <v/>
      </c>
      <c r="CN1426" s="17" t="str">
        <f>IF(Wedstrijden!AG1247="x","AA","")</f>
        <v/>
      </c>
      <c r="CO1426" s="17" t="str">
        <f>IF(Wedstrijden!AH1247="x","A","")</f>
        <v/>
      </c>
      <c r="CP1426" s="17" t="str">
        <f>IF(Wedstrijden!AI1247="x","BB","")</f>
        <v/>
      </c>
      <c r="CQ1426" s="17" t="str">
        <f>IF(Wedstrijden!AJ1247="x","B","")</f>
        <v/>
      </c>
      <c r="CR1426" s="17" t="str">
        <f>IF(Wedstrijden!AK1247="x","L","")</f>
        <v/>
      </c>
      <c r="CS1426" s="17" t="str">
        <f>IF(Wedstrijden!AL1247="x","M","")</f>
        <v/>
      </c>
      <c r="CT1426" s="17" t="str">
        <f>IF(Wedstrijden!AM1247="x","Z","")</f>
        <v/>
      </c>
      <c r="CU1426" s="17" t="str">
        <f>IF(Wedstrijden!AN1247="x","ZZ","")</f>
        <v/>
      </c>
      <c r="CV1426" s="17" t="str">
        <f>IF(COUNTA(Wedstrijden!Z1247:AF1247)&lt;&gt;0,2,"")</f>
        <v/>
      </c>
      <c r="CW1426" s="17" t="str">
        <f t="shared" si="135"/>
        <v/>
      </c>
      <c r="CX1426" s="17" t="str">
        <f>IF(Wedstrijden!Z1247="x","BB","")</f>
        <v/>
      </c>
      <c r="CY1426" s="17" t="str">
        <f>IF(Wedstrijden!AA1247="x","B","")</f>
        <v/>
      </c>
      <c r="CZ1426" s="17" t="str">
        <f>IF(Wedstrijden!AB1247="x","L","")</f>
        <v/>
      </c>
      <c r="DA1426" s="17" t="str">
        <f>IF(Wedstrijden!AC1247="x","M","")</f>
        <v/>
      </c>
      <c r="DB1426" s="17" t="str">
        <f>IF(Wedstrijden!AD1247="x","Z","")</f>
        <v/>
      </c>
      <c r="DC1426" s="17" t="str">
        <f>IF(Wedstrijden!AE1247="x","ZZ","")</f>
        <v/>
      </c>
      <c r="DD1426" s="17" t="str">
        <f>IF(Wedstrijden!AF1247="x","1.40","")</f>
        <v/>
      </c>
      <c r="DE1426" s="17" t="str">
        <f>IF(COUNTA(Wedstrijden!AP1247:AR1247)&lt;&gt;0,6,"")</f>
        <v/>
      </c>
      <c r="DF1426" s="17" t="str">
        <f t="shared" si="136"/>
        <v/>
      </c>
      <c r="DG1426" s="17" t="str">
        <f>IF(Wedstrijden!AP1247="x","L","")</f>
        <v/>
      </c>
      <c r="DH1426" s="17" t="str">
        <f>IF(Wedstrijden!AQ1247="x","M","")</f>
        <v/>
      </c>
      <c r="DI1426" s="17" t="str">
        <f>IF(Wedstrijden!AR1247="x","Z","")</f>
        <v/>
      </c>
      <c r="DJ1426" s="17" t="str">
        <f>IF(Wedstrijden!AS1247="x","Z","")</f>
        <v/>
      </c>
      <c r="DK1426" s="17" t="str">
        <f>IF(COUNTA(Wedstrijden!AU1247:AW1247)&lt;&gt;0,6,"")</f>
        <v/>
      </c>
      <c r="DL1426" s="17" t="str">
        <f t="shared" si="137"/>
        <v/>
      </c>
      <c r="DM1426" s="17" t="str">
        <f>IF(Wedstrijden!AU1247="x","L","")</f>
        <v/>
      </c>
      <c r="DN1426" s="17" t="str">
        <f>IF(Wedstrijden!AV1247="x","M","")</f>
        <v/>
      </c>
      <c r="DO1426" s="17" t="str">
        <f>IF(Wedstrijden!AW1247="x","Z","")</f>
        <v/>
      </c>
      <c r="DP1426" s="17" t="str">
        <f>IF(Wedstrijden!AX1247="x","Z","")</f>
        <v/>
      </c>
    </row>
    <row r="1427" spans="1:120" ht="14.4" x14ac:dyDescent="0.3">
      <c r="A1427" s="21">
        <f>Wedstrijden!A1248</f>
        <v>0</v>
      </c>
      <c r="B1427" s="17" t="str">
        <f>IFERROR(VLOOKUP(Wedstrijden!#REF!,#REF!,2,FALSE),"")</f>
        <v/>
      </c>
      <c r="C1427" s="17" t="e">
        <f>Wedstrijden!#REF!</f>
        <v>#REF!</v>
      </c>
      <c r="D1427" s="17" t="str">
        <f>IFERROR(VLOOKUP(Wedstrijden!#REF!,#REF!,2,FALSE),"")</f>
        <v/>
      </c>
      <c r="E1427" s="17" t="str">
        <f>IFERROR(VLOOKUP(Wedstrijden!#REF!,#REF!,5,FALSE),"")</f>
        <v/>
      </c>
      <c r="F1427" s="17" t="e">
        <f>IF(Wedstrijden!#REF!&lt;&gt;"",Wedstrijden!#REF!,"")</f>
        <v>#REF!</v>
      </c>
      <c r="G1427" s="17" t="e">
        <f>IF(Wedstrijden!#REF!="Indoor",1,0)</f>
        <v>#REF!</v>
      </c>
      <c r="H1427" s="17" t="e">
        <f>Wedstrijden!#REF!</f>
        <v>#REF!</v>
      </c>
      <c r="I1427" s="17" t="e">
        <f>IF(Wedstrijden!#REF!="Nee",0,IF(Wedstrijden!#REF!="Ja",1,""))</f>
        <v>#REF!</v>
      </c>
      <c r="J1427" s="17" t="e">
        <f>IF(Wedstrijden!#REF!&lt;&gt;"",Wedstrijden!#REF!,"")</f>
        <v>#REF!</v>
      </c>
      <c r="W1427" s="18"/>
      <c r="AE1427" s="18"/>
      <c r="AN1427" s="18"/>
      <c r="AU1427" s="18"/>
      <c r="BA1427" s="18"/>
      <c r="BE1427" s="18"/>
      <c r="BJ1427" s="17" t="str">
        <f>IF(COUNTA(Wedstrijden!O1248:Y1248)&lt;&gt;0,1,"")</f>
        <v/>
      </c>
      <c r="BK1427" s="17" t="str">
        <f t="shared" si="132"/>
        <v/>
      </c>
      <c r="BL1427" s="17" t="str">
        <f>IF(Wedstrijden!O1248="x","AA","")</f>
        <v/>
      </c>
      <c r="BM1427" s="17" t="str">
        <f>IF(Wedstrijden!P1248="x","A","")</f>
        <v/>
      </c>
      <c r="BN1427" s="17" t="str">
        <f>IF(Wedstrijden!Q1248="x","B1","")</f>
        <v/>
      </c>
      <c r="BO1427" s="17" t="e">
        <f>IF(Wedstrijden!#REF!="x","BB","")</f>
        <v>#REF!</v>
      </c>
      <c r="BP1427" s="17" t="str">
        <f>IF(Wedstrijden!S1248="x","B","")</f>
        <v/>
      </c>
      <c r="BQ1427" s="17" t="str">
        <f>IF(Wedstrijden!T1248="x","L1","")</f>
        <v/>
      </c>
      <c r="BR1427" s="17" t="str">
        <f>IF(Wedstrijden!U1248="x","L2","")</f>
        <v/>
      </c>
      <c r="BS1427" s="17" t="str">
        <f>IF(Wedstrijden!V1248="x","M1","")</f>
        <v/>
      </c>
      <c r="BT1427" s="17" t="str">
        <f>IF(Wedstrijden!W1248="x","M2","")</f>
        <v/>
      </c>
      <c r="BU1427" s="17" t="str">
        <f>IF(Wedstrijden!X1248="x","Z1","")</f>
        <v/>
      </c>
      <c r="BV1427" s="17" t="str">
        <f>IF(Wedstrijden!Y1248="x","Z2","")</f>
        <v/>
      </c>
      <c r="BW1427" s="17" t="str">
        <f>IF(COUNTA(Wedstrijden!F1248:N1248)&lt;&gt;0,1,"")</f>
        <v/>
      </c>
      <c r="BX1427" s="17" t="str">
        <f t="shared" si="133"/>
        <v/>
      </c>
      <c r="BY1427" s="17" t="str">
        <f>IF(Wedstrijden!F1248="x","BB","")</f>
        <v/>
      </c>
      <c r="BZ1427" s="17" t="str">
        <f>IF(Wedstrijden!G1248="x","B","")</f>
        <v/>
      </c>
      <c r="CA1427" s="17" t="str">
        <f>IF(Wedstrijden!H1248="x","L1","")</f>
        <v/>
      </c>
      <c r="CB1427" s="17" t="str">
        <f>IF(Wedstrijden!I1248="x","L2","")</f>
        <v/>
      </c>
      <c r="CC1427" s="17" t="str">
        <f>IF(Wedstrijden!J1248="x","M1","")</f>
        <v/>
      </c>
      <c r="CD1427" s="17" t="str">
        <f>IF(Wedstrijden!K1248="x","M2","")</f>
        <v/>
      </c>
      <c r="CE1427" s="17" t="str">
        <f>IF(Wedstrijden!L1248="x","Z1","")</f>
        <v/>
      </c>
      <c r="CF1427" s="17" t="str">
        <f>IF(Wedstrijden!M1248="x","Z2","")</f>
        <v/>
      </c>
      <c r="CG1427" s="17" t="str">
        <f>IF(Wedstrijden!N1248="x","ZZL","")</f>
        <v/>
      </c>
      <c r="CL1427" s="17" t="str">
        <f>IF(COUNTA(Wedstrijden!AG1248:AN1248)&lt;&gt;0,2,"")</f>
        <v/>
      </c>
      <c r="CM1427" s="17" t="str">
        <f t="shared" si="134"/>
        <v/>
      </c>
      <c r="CN1427" s="17" t="str">
        <f>IF(Wedstrijden!AG1248="x","AA","")</f>
        <v/>
      </c>
      <c r="CO1427" s="17" t="str">
        <f>IF(Wedstrijden!AH1248="x","A","")</f>
        <v/>
      </c>
      <c r="CP1427" s="17" t="str">
        <f>IF(Wedstrijden!AI1248="x","BB","")</f>
        <v/>
      </c>
      <c r="CQ1427" s="17" t="str">
        <f>IF(Wedstrijden!AJ1248="x","B","")</f>
        <v/>
      </c>
      <c r="CR1427" s="17" t="str">
        <f>IF(Wedstrijden!AK1248="x","L","")</f>
        <v/>
      </c>
      <c r="CS1427" s="17" t="str">
        <f>IF(Wedstrijden!AL1248="x","M","")</f>
        <v/>
      </c>
      <c r="CT1427" s="17" t="str">
        <f>IF(Wedstrijden!AM1248="x","Z","")</f>
        <v/>
      </c>
      <c r="CU1427" s="17" t="str">
        <f>IF(Wedstrijden!AN1248="x","ZZ","")</f>
        <v/>
      </c>
      <c r="CV1427" s="17" t="str">
        <f>IF(COUNTA(Wedstrijden!Z1248:AF1248)&lt;&gt;0,2,"")</f>
        <v/>
      </c>
      <c r="CW1427" s="17" t="str">
        <f t="shared" si="135"/>
        <v/>
      </c>
      <c r="CX1427" s="17" t="str">
        <f>IF(Wedstrijden!Z1248="x","BB","")</f>
        <v/>
      </c>
      <c r="CY1427" s="17" t="str">
        <f>IF(Wedstrijden!AA1248="x","B","")</f>
        <v/>
      </c>
      <c r="CZ1427" s="17" t="str">
        <f>IF(Wedstrijden!AB1248="x","L","")</f>
        <v/>
      </c>
      <c r="DA1427" s="17" t="str">
        <f>IF(Wedstrijden!AC1248="x","M","")</f>
        <v/>
      </c>
      <c r="DB1427" s="17" t="str">
        <f>IF(Wedstrijden!AD1248="x","Z","")</f>
        <v/>
      </c>
      <c r="DC1427" s="17" t="str">
        <f>IF(Wedstrijden!AE1248="x","ZZ","")</f>
        <v/>
      </c>
      <c r="DD1427" s="17" t="str">
        <f>IF(Wedstrijden!AF1248="x","1.40","")</f>
        <v/>
      </c>
      <c r="DE1427" s="17" t="str">
        <f>IF(COUNTA(Wedstrijden!AP1248:AR1248)&lt;&gt;0,6,"")</f>
        <v/>
      </c>
      <c r="DF1427" s="17" t="str">
        <f t="shared" si="136"/>
        <v/>
      </c>
      <c r="DG1427" s="17" t="str">
        <f>IF(Wedstrijden!AP1248="x","L","")</f>
        <v/>
      </c>
      <c r="DH1427" s="17" t="str">
        <f>IF(Wedstrijden!AQ1248="x","M","")</f>
        <v/>
      </c>
      <c r="DI1427" s="17" t="str">
        <f>IF(Wedstrijden!AR1248="x","Z","")</f>
        <v/>
      </c>
      <c r="DJ1427" s="17" t="str">
        <f>IF(Wedstrijden!AS1248="x","Z","")</f>
        <v/>
      </c>
      <c r="DK1427" s="17" t="str">
        <f>IF(COUNTA(Wedstrijden!AU1248:AW1248)&lt;&gt;0,6,"")</f>
        <v/>
      </c>
      <c r="DL1427" s="17" t="str">
        <f t="shared" si="137"/>
        <v/>
      </c>
      <c r="DM1427" s="17" t="str">
        <f>IF(Wedstrijden!AU1248="x","L","")</f>
        <v/>
      </c>
      <c r="DN1427" s="17" t="str">
        <f>IF(Wedstrijden!AV1248="x","M","")</f>
        <v/>
      </c>
      <c r="DO1427" s="17" t="str">
        <f>IF(Wedstrijden!AW1248="x","Z","")</f>
        <v/>
      </c>
      <c r="DP1427" s="17" t="str">
        <f>IF(Wedstrijden!AX1248="x","Z","")</f>
        <v/>
      </c>
    </row>
    <row r="1428" spans="1:120" ht="14.4" x14ac:dyDescent="0.3">
      <c r="A1428" s="21">
        <f>Wedstrijden!A1249</f>
        <v>0</v>
      </c>
      <c r="B1428" s="17" t="str">
        <f>IFERROR(VLOOKUP(Wedstrijden!#REF!,#REF!,2,FALSE),"")</f>
        <v/>
      </c>
      <c r="C1428" s="17" t="e">
        <f>Wedstrijden!#REF!</f>
        <v>#REF!</v>
      </c>
      <c r="D1428" s="17" t="str">
        <f>IFERROR(VLOOKUP(Wedstrijden!#REF!,#REF!,2,FALSE),"")</f>
        <v/>
      </c>
      <c r="E1428" s="17" t="str">
        <f>IFERROR(VLOOKUP(Wedstrijden!#REF!,#REF!,5,FALSE),"")</f>
        <v/>
      </c>
      <c r="F1428" s="17" t="e">
        <f>IF(Wedstrijden!#REF!&lt;&gt;"",Wedstrijden!#REF!,"")</f>
        <v>#REF!</v>
      </c>
      <c r="G1428" s="17" t="e">
        <f>IF(Wedstrijden!#REF!="Indoor",1,0)</f>
        <v>#REF!</v>
      </c>
      <c r="H1428" s="17" t="e">
        <f>Wedstrijden!#REF!</f>
        <v>#REF!</v>
      </c>
      <c r="I1428" s="17" t="e">
        <f>IF(Wedstrijden!#REF!="Nee",0,IF(Wedstrijden!#REF!="Ja",1,""))</f>
        <v>#REF!</v>
      </c>
      <c r="J1428" s="17" t="e">
        <f>IF(Wedstrijden!#REF!&lt;&gt;"",Wedstrijden!#REF!,"")</f>
        <v>#REF!</v>
      </c>
      <c r="W1428" s="18"/>
      <c r="AE1428" s="18"/>
      <c r="AN1428" s="18"/>
      <c r="AU1428" s="18"/>
      <c r="BA1428" s="18"/>
      <c r="BE1428" s="18"/>
      <c r="BJ1428" s="17" t="str">
        <f>IF(COUNTA(Wedstrijden!O1249:Y1249)&lt;&gt;0,1,"")</f>
        <v/>
      </c>
      <c r="BK1428" s="17" t="str">
        <f t="shared" si="132"/>
        <v/>
      </c>
      <c r="BL1428" s="17" t="str">
        <f>IF(Wedstrijden!O1249="x","AA","")</f>
        <v/>
      </c>
      <c r="BM1428" s="17" t="str">
        <f>IF(Wedstrijden!P1249="x","A","")</f>
        <v/>
      </c>
      <c r="BN1428" s="17" t="str">
        <f>IF(Wedstrijden!Q1249="x","B1","")</f>
        <v/>
      </c>
      <c r="BO1428" s="17" t="e">
        <f>IF(Wedstrijden!#REF!="x","BB","")</f>
        <v>#REF!</v>
      </c>
      <c r="BP1428" s="17" t="str">
        <f>IF(Wedstrijden!S1249="x","B","")</f>
        <v/>
      </c>
      <c r="BQ1428" s="17" t="str">
        <f>IF(Wedstrijden!T1249="x","L1","")</f>
        <v/>
      </c>
      <c r="BR1428" s="17" t="str">
        <f>IF(Wedstrijden!U1249="x","L2","")</f>
        <v/>
      </c>
      <c r="BS1428" s="17" t="str">
        <f>IF(Wedstrijden!V1249="x","M1","")</f>
        <v/>
      </c>
      <c r="BT1428" s="17" t="str">
        <f>IF(Wedstrijden!W1249="x","M2","")</f>
        <v/>
      </c>
      <c r="BU1428" s="17" t="str">
        <f>IF(Wedstrijden!X1249="x","Z1","")</f>
        <v/>
      </c>
      <c r="BV1428" s="17" t="str">
        <f>IF(Wedstrijden!Y1249="x","Z2","")</f>
        <v/>
      </c>
      <c r="BW1428" s="17" t="str">
        <f>IF(COUNTA(Wedstrijden!F1249:N1249)&lt;&gt;0,1,"")</f>
        <v/>
      </c>
      <c r="BX1428" s="17" t="str">
        <f t="shared" si="133"/>
        <v/>
      </c>
      <c r="BY1428" s="17" t="str">
        <f>IF(Wedstrijden!F1249="x","BB","")</f>
        <v/>
      </c>
      <c r="BZ1428" s="17" t="str">
        <f>IF(Wedstrijden!G1249="x","B","")</f>
        <v/>
      </c>
      <c r="CA1428" s="17" t="str">
        <f>IF(Wedstrijden!H1249="x","L1","")</f>
        <v/>
      </c>
      <c r="CB1428" s="17" t="str">
        <f>IF(Wedstrijden!I1249="x","L2","")</f>
        <v/>
      </c>
      <c r="CC1428" s="17" t="str">
        <f>IF(Wedstrijden!J1249="x","M1","")</f>
        <v/>
      </c>
      <c r="CD1428" s="17" t="str">
        <f>IF(Wedstrijden!K1249="x","M2","")</f>
        <v/>
      </c>
      <c r="CE1428" s="17" t="str">
        <f>IF(Wedstrijden!L1249="x","Z1","")</f>
        <v/>
      </c>
      <c r="CF1428" s="17" t="str">
        <f>IF(Wedstrijden!M1249="x","Z2","")</f>
        <v/>
      </c>
      <c r="CG1428" s="17" t="str">
        <f>IF(Wedstrijden!N1249="x","ZZL","")</f>
        <v/>
      </c>
      <c r="CL1428" s="17" t="str">
        <f>IF(COUNTA(Wedstrijden!AG1249:AN1249)&lt;&gt;0,2,"")</f>
        <v/>
      </c>
      <c r="CM1428" s="17" t="str">
        <f t="shared" si="134"/>
        <v/>
      </c>
      <c r="CN1428" s="17" t="str">
        <f>IF(Wedstrijden!AG1249="x","AA","")</f>
        <v/>
      </c>
      <c r="CO1428" s="17" t="str">
        <f>IF(Wedstrijden!AH1249="x","A","")</f>
        <v/>
      </c>
      <c r="CP1428" s="17" t="str">
        <f>IF(Wedstrijden!AI1249="x","BB","")</f>
        <v/>
      </c>
      <c r="CQ1428" s="17" t="str">
        <f>IF(Wedstrijden!AJ1249="x","B","")</f>
        <v/>
      </c>
      <c r="CR1428" s="17" t="str">
        <f>IF(Wedstrijden!AK1249="x","L","")</f>
        <v/>
      </c>
      <c r="CS1428" s="17" t="str">
        <f>IF(Wedstrijden!AL1249="x","M","")</f>
        <v/>
      </c>
      <c r="CT1428" s="17" t="str">
        <f>IF(Wedstrijden!AM1249="x","Z","")</f>
        <v/>
      </c>
      <c r="CU1428" s="17" t="str">
        <f>IF(Wedstrijden!AN1249="x","ZZ","")</f>
        <v/>
      </c>
      <c r="CV1428" s="17" t="str">
        <f>IF(COUNTA(Wedstrijden!Z1249:AF1249)&lt;&gt;0,2,"")</f>
        <v/>
      </c>
      <c r="CW1428" s="17" t="str">
        <f t="shared" si="135"/>
        <v/>
      </c>
      <c r="CX1428" s="17" t="str">
        <f>IF(Wedstrijden!Z1249="x","BB","")</f>
        <v/>
      </c>
      <c r="CY1428" s="17" t="str">
        <f>IF(Wedstrijden!AA1249="x","B","")</f>
        <v/>
      </c>
      <c r="CZ1428" s="17" t="str">
        <f>IF(Wedstrijden!AB1249="x","L","")</f>
        <v/>
      </c>
      <c r="DA1428" s="17" t="str">
        <f>IF(Wedstrijden!AC1249="x","M","")</f>
        <v/>
      </c>
      <c r="DB1428" s="17" t="str">
        <f>IF(Wedstrijden!AD1249="x","Z","")</f>
        <v/>
      </c>
      <c r="DC1428" s="17" t="str">
        <f>IF(Wedstrijden!AE1249="x","ZZ","")</f>
        <v/>
      </c>
      <c r="DD1428" s="17" t="str">
        <f>IF(Wedstrijden!AF1249="x","1.40","")</f>
        <v/>
      </c>
      <c r="DE1428" s="17" t="str">
        <f>IF(COUNTA(Wedstrijden!AP1249:AR1249)&lt;&gt;0,6,"")</f>
        <v/>
      </c>
      <c r="DF1428" s="17" t="str">
        <f t="shared" si="136"/>
        <v/>
      </c>
      <c r="DG1428" s="17" t="str">
        <f>IF(Wedstrijden!AP1249="x","L","")</f>
        <v/>
      </c>
      <c r="DH1428" s="17" t="str">
        <f>IF(Wedstrijden!AQ1249="x","M","")</f>
        <v/>
      </c>
      <c r="DI1428" s="17" t="str">
        <f>IF(Wedstrijden!AR1249="x","Z","")</f>
        <v/>
      </c>
      <c r="DJ1428" s="17" t="str">
        <f>IF(Wedstrijden!AS1249="x","Z","")</f>
        <v/>
      </c>
      <c r="DK1428" s="17" t="str">
        <f>IF(COUNTA(Wedstrijden!AU1249:AW1249)&lt;&gt;0,6,"")</f>
        <v/>
      </c>
      <c r="DL1428" s="17" t="str">
        <f t="shared" si="137"/>
        <v/>
      </c>
      <c r="DM1428" s="17" t="str">
        <f>IF(Wedstrijden!AU1249="x","L","")</f>
        <v/>
      </c>
      <c r="DN1428" s="17" t="str">
        <f>IF(Wedstrijden!AV1249="x","M","")</f>
        <v/>
      </c>
      <c r="DO1428" s="17" t="str">
        <f>IF(Wedstrijden!AW1249="x","Z","")</f>
        <v/>
      </c>
      <c r="DP1428" s="17" t="str">
        <f>IF(Wedstrijden!AX1249="x","Z","")</f>
        <v/>
      </c>
    </row>
    <row r="1429" spans="1:120" ht="14.4" x14ac:dyDescent="0.3">
      <c r="A1429" s="21">
        <f>Wedstrijden!A1250</f>
        <v>0</v>
      </c>
      <c r="B1429" s="17" t="str">
        <f>IFERROR(VLOOKUP(Wedstrijden!#REF!,#REF!,2,FALSE),"")</f>
        <v/>
      </c>
      <c r="C1429" s="17" t="e">
        <f>Wedstrijden!#REF!</f>
        <v>#REF!</v>
      </c>
      <c r="D1429" s="17" t="str">
        <f>IFERROR(VLOOKUP(Wedstrijden!#REF!,#REF!,2,FALSE),"")</f>
        <v/>
      </c>
      <c r="E1429" s="17" t="str">
        <f>IFERROR(VLOOKUP(Wedstrijden!#REF!,#REF!,5,FALSE),"")</f>
        <v/>
      </c>
      <c r="F1429" s="17" t="e">
        <f>IF(Wedstrijden!#REF!&lt;&gt;"",Wedstrijden!#REF!,"")</f>
        <v>#REF!</v>
      </c>
      <c r="G1429" s="17" t="e">
        <f>IF(Wedstrijden!#REF!="Indoor",1,0)</f>
        <v>#REF!</v>
      </c>
      <c r="H1429" s="17" t="e">
        <f>Wedstrijden!#REF!</f>
        <v>#REF!</v>
      </c>
      <c r="I1429" s="17" t="e">
        <f>IF(Wedstrijden!#REF!="Nee",0,IF(Wedstrijden!#REF!="Ja",1,""))</f>
        <v>#REF!</v>
      </c>
      <c r="J1429" s="17" t="e">
        <f>IF(Wedstrijden!#REF!&lt;&gt;"",Wedstrijden!#REF!,"")</f>
        <v>#REF!</v>
      </c>
      <c r="W1429" s="18"/>
      <c r="AE1429" s="18"/>
      <c r="AN1429" s="18"/>
      <c r="AU1429" s="18"/>
      <c r="BA1429" s="18"/>
      <c r="BE1429" s="18"/>
      <c r="BJ1429" s="17" t="str">
        <f>IF(COUNTA(Wedstrijden!O1250:Y1250)&lt;&gt;0,1,"")</f>
        <v/>
      </c>
      <c r="BK1429" s="17" t="str">
        <f t="shared" si="132"/>
        <v/>
      </c>
      <c r="BL1429" s="17" t="str">
        <f>IF(Wedstrijden!O1250="x","AA","")</f>
        <v/>
      </c>
      <c r="BM1429" s="17" t="str">
        <f>IF(Wedstrijden!P1250="x","A","")</f>
        <v/>
      </c>
      <c r="BN1429" s="17" t="str">
        <f>IF(Wedstrijden!Q1250="x","B1","")</f>
        <v/>
      </c>
      <c r="BO1429" s="17" t="e">
        <f>IF(Wedstrijden!#REF!="x","BB","")</f>
        <v>#REF!</v>
      </c>
      <c r="BP1429" s="17" t="str">
        <f>IF(Wedstrijden!S1250="x","B","")</f>
        <v/>
      </c>
      <c r="BQ1429" s="17" t="str">
        <f>IF(Wedstrijden!T1250="x","L1","")</f>
        <v/>
      </c>
      <c r="BR1429" s="17" t="str">
        <f>IF(Wedstrijden!U1250="x","L2","")</f>
        <v/>
      </c>
      <c r="BS1429" s="17" t="str">
        <f>IF(Wedstrijden!V1250="x","M1","")</f>
        <v/>
      </c>
      <c r="BT1429" s="17" t="str">
        <f>IF(Wedstrijden!W1250="x","M2","")</f>
        <v/>
      </c>
      <c r="BU1429" s="17" t="str">
        <f>IF(Wedstrijden!X1250="x","Z1","")</f>
        <v/>
      </c>
      <c r="BV1429" s="17" t="str">
        <f>IF(Wedstrijden!Y1250="x","Z2","")</f>
        <v/>
      </c>
      <c r="BW1429" s="17" t="str">
        <f>IF(COUNTA(Wedstrijden!F1250:N1250)&lt;&gt;0,1,"")</f>
        <v/>
      </c>
      <c r="BX1429" s="17" t="str">
        <f t="shared" si="133"/>
        <v/>
      </c>
      <c r="BY1429" s="17" t="str">
        <f>IF(Wedstrijden!F1250="x","BB","")</f>
        <v/>
      </c>
      <c r="BZ1429" s="17" t="str">
        <f>IF(Wedstrijden!G1250="x","B","")</f>
        <v/>
      </c>
      <c r="CA1429" s="17" t="str">
        <f>IF(Wedstrijden!H1250="x","L1","")</f>
        <v/>
      </c>
      <c r="CB1429" s="17" t="str">
        <f>IF(Wedstrijden!I1250="x","L2","")</f>
        <v/>
      </c>
      <c r="CC1429" s="17" t="str">
        <f>IF(Wedstrijden!J1250="x","M1","")</f>
        <v/>
      </c>
      <c r="CD1429" s="17" t="str">
        <f>IF(Wedstrijden!K1250="x","M2","")</f>
        <v/>
      </c>
      <c r="CE1429" s="17" t="str">
        <f>IF(Wedstrijden!L1250="x","Z1","")</f>
        <v/>
      </c>
      <c r="CF1429" s="17" t="str">
        <f>IF(Wedstrijden!M1250="x","Z2","")</f>
        <v/>
      </c>
      <c r="CG1429" s="17" t="str">
        <f>IF(Wedstrijden!N1250="x","ZZL","")</f>
        <v/>
      </c>
      <c r="CL1429" s="17" t="str">
        <f>IF(COUNTA(Wedstrijden!AG1250:AN1250)&lt;&gt;0,2,"")</f>
        <v/>
      </c>
      <c r="CM1429" s="17" t="str">
        <f t="shared" si="134"/>
        <v/>
      </c>
      <c r="CN1429" s="17" t="str">
        <f>IF(Wedstrijden!AG1250="x","AA","")</f>
        <v/>
      </c>
      <c r="CO1429" s="17" t="str">
        <f>IF(Wedstrijden!AH1250="x","A","")</f>
        <v/>
      </c>
      <c r="CP1429" s="17" t="str">
        <f>IF(Wedstrijden!AI1250="x","BB","")</f>
        <v/>
      </c>
      <c r="CQ1429" s="17" t="str">
        <f>IF(Wedstrijden!AJ1250="x","B","")</f>
        <v/>
      </c>
      <c r="CR1429" s="17" t="str">
        <f>IF(Wedstrijden!AK1250="x","L","")</f>
        <v/>
      </c>
      <c r="CS1429" s="17" t="str">
        <f>IF(Wedstrijden!AL1250="x","M","")</f>
        <v/>
      </c>
      <c r="CT1429" s="17" t="str">
        <f>IF(Wedstrijden!AM1250="x","Z","")</f>
        <v/>
      </c>
      <c r="CU1429" s="17" t="str">
        <f>IF(Wedstrijden!AN1250="x","ZZ","")</f>
        <v/>
      </c>
      <c r="CV1429" s="17" t="str">
        <f>IF(COUNTA(Wedstrijden!Z1250:AF1250)&lt;&gt;0,2,"")</f>
        <v/>
      </c>
      <c r="CW1429" s="17" t="str">
        <f t="shared" si="135"/>
        <v/>
      </c>
      <c r="CX1429" s="17" t="str">
        <f>IF(Wedstrijden!Z1250="x","BB","")</f>
        <v/>
      </c>
      <c r="CY1429" s="17" t="str">
        <f>IF(Wedstrijden!AA1250="x","B","")</f>
        <v/>
      </c>
      <c r="CZ1429" s="17" t="str">
        <f>IF(Wedstrijden!AB1250="x","L","")</f>
        <v/>
      </c>
      <c r="DA1429" s="17" t="str">
        <f>IF(Wedstrijden!AC1250="x","M","")</f>
        <v/>
      </c>
      <c r="DB1429" s="17" t="str">
        <f>IF(Wedstrijden!AD1250="x","Z","")</f>
        <v/>
      </c>
      <c r="DC1429" s="17" t="str">
        <f>IF(Wedstrijden!AE1250="x","ZZ","")</f>
        <v/>
      </c>
      <c r="DD1429" s="17" t="str">
        <f>IF(Wedstrijden!AF1250="x","1.40","")</f>
        <v/>
      </c>
      <c r="DE1429" s="17" t="str">
        <f>IF(COUNTA(Wedstrijden!AP1250:AR1250)&lt;&gt;0,6,"")</f>
        <v/>
      </c>
      <c r="DF1429" s="17" t="str">
        <f t="shared" si="136"/>
        <v/>
      </c>
      <c r="DG1429" s="17" t="str">
        <f>IF(Wedstrijden!AP1250="x","L","")</f>
        <v/>
      </c>
      <c r="DH1429" s="17" t="str">
        <f>IF(Wedstrijden!AQ1250="x","M","")</f>
        <v/>
      </c>
      <c r="DI1429" s="17" t="str">
        <f>IF(Wedstrijden!AR1250="x","Z","")</f>
        <v/>
      </c>
      <c r="DJ1429" s="17" t="str">
        <f>IF(Wedstrijden!AS1250="x","Z","")</f>
        <v/>
      </c>
      <c r="DK1429" s="17" t="str">
        <f>IF(COUNTA(Wedstrijden!AU1250:AW1250)&lt;&gt;0,6,"")</f>
        <v/>
      </c>
      <c r="DL1429" s="17" t="str">
        <f t="shared" si="137"/>
        <v/>
      </c>
      <c r="DM1429" s="17" t="str">
        <f>IF(Wedstrijden!AU1250="x","L","")</f>
        <v/>
      </c>
      <c r="DN1429" s="17" t="str">
        <f>IF(Wedstrijden!AV1250="x","M","")</f>
        <v/>
      </c>
      <c r="DO1429" s="17" t="str">
        <f>IF(Wedstrijden!AW1250="x","Z","")</f>
        <v/>
      </c>
      <c r="DP1429" s="17" t="str">
        <f>IF(Wedstrijden!AX1250="x","Z","")</f>
        <v/>
      </c>
    </row>
    <row r="1430" spans="1:120" ht="14.4" x14ac:dyDescent="0.3">
      <c r="A1430" s="21">
        <f>Wedstrijden!A1251</f>
        <v>0</v>
      </c>
      <c r="B1430" s="17" t="str">
        <f>IFERROR(VLOOKUP(Wedstrijden!#REF!,#REF!,2,FALSE),"")</f>
        <v/>
      </c>
      <c r="C1430" s="17" t="e">
        <f>Wedstrijden!#REF!</f>
        <v>#REF!</v>
      </c>
      <c r="D1430" s="17" t="str">
        <f>IFERROR(VLOOKUP(Wedstrijden!#REF!,#REF!,2,FALSE),"")</f>
        <v/>
      </c>
      <c r="E1430" s="17" t="str">
        <f>IFERROR(VLOOKUP(Wedstrijden!#REF!,#REF!,5,FALSE),"")</f>
        <v/>
      </c>
      <c r="F1430" s="17" t="e">
        <f>IF(Wedstrijden!#REF!&lt;&gt;"",Wedstrijden!#REF!,"")</f>
        <v>#REF!</v>
      </c>
      <c r="G1430" s="17" t="e">
        <f>IF(Wedstrijden!#REF!="Indoor",1,0)</f>
        <v>#REF!</v>
      </c>
      <c r="H1430" s="17" t="e">
        <f>Wedstrijden!#REF!</f>
        <v>#REF!</v>
      </c>
      <c r="I1430" s="17" t="e">
        <f>IF(Wedstrijden!#REF!="Nee",0,IF(Wedstrijden!#REF!="Ja",1,""))</f>
        <v>#REF!</v>
      </c>
      <c r="J1430" s="17" t="e">
        <f>IF(Wedstrijden!#REF!&lt;&gt;"",Wedstrijden!#REF!,"")</f>
        <v>#REF!</v>
      </c>
      <c r="W1430" s="18"/>
      <c r="AE1430" s="18"/>
      <c r="AN1430" s="18"/>
      <c r="AU1430" s="18"/>
      <c r="BA1430" s="18"/>
      <c r="BE1430" s="18"/>
      <c r="BJ1430" s="17" t="str">
        <f>IF(COUNTA(Wedstrijden!O1251:Y1251)&lt;&gt;0,1,"")</f>
        <v/>
      </c>
      <c r="BK1430" s="17" t="str">
        <f t="shared" si="132"/>
        <v/>
      </c>
      <c r="BL1430" s="17" t="str">
        <f>IF(Wedstrijden!O1251="x","AA","")</f>
        <v/>
      </c>
      <c r="BM1430" s="17" t="str">
        <f>IF(Wedstrijden!P1251="x","A","")</f>
        <v/>
      </c>
      <c r="BN1430" s="17" t="str">
        <f>IF(Wedstrijden!Q1251="x","B1","")</f>
        <v/>
      </c>
      <c r="BO1430" s="17" t="e">
        <f>IF(Wedstrijden!#REF!="x","BB","")</f>
        <v>#REF!</v>
      </c>
      <c r="BP1430" s="17" t="str">
        <f>IF(Wedstrijden!S1251="x","B","")</f>
        <v/>
      </c>
      <c r="BQ1430" s="17" t="str">
        <f>IF(Wedstrijden!T1251="x","L1","")</f>
        <v/>
      </c>
      <c r="BR1430" s="17" t="str">
        <f>IF(Wedstrijden!U1251="x","L2","")</f>
        <v/>
      </c>
      <c r="BS1430" s="17" t="str">
        <f>IF(Wedstrijden!V1251="x","M1","")</f>
        <v/>
      </c>
      <c r="BT1430" s="17" t="str">
        <f>IF(Wedstrijden!W1251="x","M2","")</f>
        <v/>
      </c>
      <c r="BU1430" s="17" t="str">
        <f>IF(Wedstrijden!X1251="x","Z1","")</f>
        <v/>
      </c>
      <c r="BV1430" s="17" t="str">
        <f>IF(Wedstrijden!Y1251="x","Z2","")</f>
        <v/>
      </c>
      <c r="BW1430" s="17" t="str">
        <f>IF(COUNTA(Wedstrijden!F1251:N1251)&lt;&gt;0,1,"")</f>
        <v/>
      </c>
      <c r="BX1430" s="17" t="str">
        <f t="shared" si="133"/>
        <v/>
      </c>
      <c r="BY1430" s="17" t="str">
        <f>IF(Wedstrijden!F1251="x","BB","")</f>
        <v/>
      </c>
      <c r="BZ1430" s="17" t="str">
        <f>IF(Wedstrijden!G1251="x","B","")</f>
        <v/>
      </c>
      <c r="CA1430" s="17" t="str">
        <f>IF(Wedstrijden!H1251="x","L1","")</f>
        <v/>
      </c>
      <c r="CB1430" s="17" t="str">
        <f>IF(Wedstrijden!I1251="x","L2","")</f>
        <v/>
      </c>
      <c r="CC1430" s="17" t="str">
        <f>IF(Wedstrijden!J1251="x","M1","")</f>
        <v/>
      </c>
      <c r="CD1430" s="17" t="str">
        <f>IF(Wedstrijden!K1251="x","M2","")</f>
        <v/>
      </c>
      <c r="CE1430" s="17" t="str">
        <f>IF(Wedstrijden!L1251="x","Z1","")</f>
        <v/>
      </c>
      <c r="CF1430" s="17" t="str">
        <f>IF(Wedstrijden!M1251="x","Z2","")</f>
        <v/>
      </c>
      <c r="CG1430" s="17" t="str">
        <f>IF(Wedstrijden!N1251="x","ZZL","")</f>
        <v/>
      </c>
      <c r="CL1430" s="17" t="str">
        <f>IF(COUNTA(Wedstrijden!AG1251:AN1251)&lt;&gt;0,2,"")</f>
        <v/>
      </c>
      <c r="CM1430" s="17" t="str">
        <f t="shared" si="134"/>
        <v/>
      </c>
      <c r="CN1430" s="17" t="str">
        <f>IF(Wedstrijden!AG1251="x","AA","")</f>
        <v/>
      </c>
      <c r="CO1430" s="17" t="str">
        <f>IF(Wedstrijden!AH1251="x","A","")</f>
        <v/>
      </c>
      <c r="CP1430" s="17" t="str">
        <f>IF(Wedstrijden!AI1251="x","BB","")</f>
        <v/>
      </c>
      <c r="CQ1430" s="17" t="str">
        <f>IF(Wedstrijden!AJ1251="x","B","")</f>
        <v/>
      </c>
      <c r="CR1430" s="17" t="str">
        <f>IF(Wedstrijden!AK1251="x","L","")</f>
        <v/>
      </c>
      <c r="CS1430" s="17" t="str">
        <f>IF(Wedstrijden!AL1251="x","M","")</f>
        <v/>
      </c>
      <c r="CT1430" s="17" t="str">
        <f>IF(Wedstrijden!AM1251="x","Z","")</f>
        <v/>
      </c>
      <c r="CU1430" s="17" t="str">
        <f>IF(Wedstrijden!AN1251="x","ZZ","")</f>
        <v/>
      </c>
      <c r="CV1430" s="17" t="str">
        <f>IF(COUNTA(Wedstrijden!Z1251:AF1251)&lt;&gt;0,2,"")</f>
        <v/>
      </c>
      <c r="CW1430" s="17" t="str">
        <f t="shared" si="135"/>
        <v/>
      </c>
      <c r="CX1430" s="17" t="str">
        <f>IF(Wedstrijden!Z1251="x","BB","")</f>
        <v/>
      </c>
      <c r="CY1430" s="17" t="str">
        <f>IF(Wedstrijden!AA1251="x","B","")</f>
        <v/>
      </c>
      <c r="CZ1430" s="17" t="str">
        <f>IF(Wedstrijden!AB1251="x","L","")</f>
        <v/>
      </c>
      <c r="DA1430" s="17" t="str">
        <f>IF(Wedstrijden!AC1251="x","M","")</f>
        <v/>
      </c>
      <c r="DB1430" s="17" t="str">
        <f>IF(Wedstrijden!AD1251="x","Z","")</f>
        <v/>
      </c>
      <c r="DC1430" s="17" t="str">
        <f>IF(Wedstrijden!AE1251="x","ZZ","")</f>
        <v/>
      </c>
      <c r="DD1430" s="17" t="str">
        <f>IF(Wedstrijden!AF1251="x","1.40","")</f>
        <v/>
      </c>
      <c r="DE1430" s="17" t="str">
        <f>IF(COUNTA(Wedstrijden!AP1251:AR1251)&lt;&gt;0,6,"")</f>
        <v/>
      </c>
      <c r="DF1430" s="17" t="str">
        <f t="shared" si="136"/>
        <v/>
      </c>
      <c r="DG1430" s="17" t="str">
        <f>IF(Wedstrijden!AP1251="x","L","")</f>
        <v/>
      </c>
      <c r="DH1430" s="17" t="str">
        <f>IF(Wedstrijden!AQ1251="x","M","")</f>
        <v/>
      </c>
      <c r="DI1430" s="17" t="str">
        <f>IF(Wedstrijden!AR1251="x","Z","")</f>
        <v/>
      </c>
      <c r="DJ1430" s="17" t="str">
        <f>IF(Wedstrijden!AS1251="x","Z","")</f>
        <v/>
      </c>
      <c r="DK1430" s="17" t="str">
        <f>IF(COUNTA(Wedstrijden!AU1251:AW1251)&lt;&gt;0,6,"")</f>
        <v/>
      </c>
      <c r="DL1430" s="17" t="str">
        <f t="shared" si="137"/>
        <v/>
      </c>
      <c r="DM1430" s="17" t="str">
        <f>IF(Wedstrijden!AU1251="x","L","")</f>
        <v/>
      </c>
      <c r="DN1430" s="17" t="str">
        <f>IF(Wedstrijden!AV1251="x","M","")</f>
        <v/>
      </c>
      <c r="DO1430" s="17" t="str">
        <f>IF(Wedstrijden!AW1251="x","Z","")</f>
        <v/>
      </c>
      <c r="DP1430" s="17" t="str">
        <f>IF(Wedstrijden!AX1251="x","Z","")</f>
        <v/>
      </c>
    </row>
    <row r="1431" spans="1:120" ht="14.4" x14ac:dyDescent="0.3">
      <c r="A1431" s="21">
        <f>Wedstrijden!A1252</f>
        <v>0</v>
      </c>
      <c r="B1431" s="17" t="str">
        <f>IFERROR(VLOOKUP(Wedstrijden!#REF!,#REF!,2,FALSE),"")</f>
        <v/>
      </c>
      <c r="C1431" s="17" t="e">
        <f>Wedstrijden!#REF!</f>
        <v>#REF!</v>
      </c>
      <c r="D1431" s="17" t="str">
        <f>IFERROR(VLOOKUP(Wedstrijden!#REF!,#REF!,2,FALSE),"")</f>
        <v/>
      </c>
      <c r="E1431" s="17" t="str">
        <f>IFERROR(VLOOKUP(Wedstrijden!#REF!,#REF!,5,FALSE),"")</f>
        <v/>
      </c>
      <c r="F1431" s="17" t="e">
        <f>IF(Wedstrijden!#REF!&lt;&gt;"",Wedstrijden!#REF!,"")</f>
        <v>#REF!</v>
      </c>
      <c r="G1431" s="17" t="e">
        <f>IF(Wedstrijden!#REF!="Indoor",1,0)</f>
        <v>#REF!</v>
      </c>
      <c r="H1431" s="17" t="e">
        <f>Wedstrijden!#REF!</f>
        <v>#REF!</v>
      </c>
      <c r="I1431" s="17" t="e">
        <f>IF(Wedstrijden!#REF!="Nee",0,IF(Wedstrijden!#REF!="Ja",1,""))</f>
        <v>#REF!</v>
      </c>
      <c r="J1431" s="17" t="e">
        <f>IF(Wedstrijden!#REF!&lt;&gt;"",Wedstrijden!#REF!,"")</f>
        <v>#REF!</v>
      </c>
      <c r="W1431" s="18"/>
      <c r="AE1431" s="18"/>
      <c r="AN1431" s="18"/>
      <c r="AU1431" s="18"/>
      <c r="BA1431" s="18"/>
      <c r="BE1431" s="18"/>
      <c r="BJ1431" s="17" t="str">
        <f>IF(COUNTA(Wedstrijden!O1252:Y1252)&lt;&gt;0,1,"")</f>
        <v/>
      </c>
      <c r="BK1431" s="17" t="str">
        <f t="shared" si="132"/>
        <v/>
      </c>
      <c r="BL1431" s="17" t="str">
        <f>IF(Wedstrijden!O1252="x","AA","")</f>
        <v/>
      </c>
      <c r="BM1431" s="17" t="str">
        <f>IF(Wedstrijden!P1252="x","A","")</f>
        <v/>
      </c>
      <c r="BN1431" s="17" t="str">
        <f>IF(Wedstrijden!Q1252="x","B1","")</f>
        <v/>
      </c>
      <c r="BO1431" s="17" t="e">
        <f>IF(Wedstrijden!#REF!="x","BB","")</f>
        <v>#REF!</v>
      </c>
      <c r="BP1431" s="17" t="str">
        <f>IF(Wedstrijden!S1252="x","B","")</f>
        <v/>
      </c>
      <c r="BQ1431" s="17" t="str">
        <f>IF(Wedstrijden!T1252="x","L1","")</f>
        <v/>
      </c>
      <c r="BR1431" s="17" t="str">
        <f>IF(Wedstrijden!U1252="x","L2","")</f>
        <v/>
      </c>
      <c r="BS1431" s="17" t="str">
        <f>IF(Wedstrijden!V1252="x","M1","")</f>
        <v/>
      </c>
      <c r="BT1431" s="17" t="str">
        <f>IF(Wedstrijden!W1252="x","M2","")</f>
        <v/>
      </c>
      <c r="BU1431" s="17" t="str">
        <f>IF(Wedstrijden!X1252="x","Z1","")</f>
        <v/>
      </c>
      <c r="BV1431" s="17" t="str">
        <f>IF(Wedstrijden!Y1252="x","Z2","")</f>
        <v/>
      </c>
      <c r="BW1431" s="17" t="str">
        <f>IF(COUNTA(Wedstrijden!F1252:N1252)&lt;&gt;0,1,"")</f>
        <v/>
      </c>
      <c r="BX1431" s="17" t="str">
        <f t="shared" si="133"/>
        <v/>
      </c>
      <c r="BY1431" s="17" t="str">
        <f>IF(Wedstrijden!F1252="x","BB","")</f>
        <v/>
      </c>
      <c r="BZ1431" s="17" t="str">
        <f>IF(Wedstrijden!G1252="x","B","")</f>
        <v/>
      </c>
      <c r="CA1431" s="17" t="str">
        <f>IF(Wedstrijden!H1252="x","L1","")</f>
        <v/>
      </c>
      <c r="CB1431" s="17" t="str">
        <f>IF(Wedstrijden!I1252="x","L2","")</f>
        <v/>
      </c>
      <c r="CC1431" s="17" t="str">
        <f>IF(Wedstrijden!J1252="x","M1","")</f>
        <v/>
      </c>
      <c r="CD1431" s="17" t="str">
        <f>IF(Wedstrijden!K1252="x","M2","")</f>
        <v/>
      </c>
      <c r="CE1431" s="17" t="str">
        <f>IF(Wedstrijden!L1252="x","Z1","")</f>
        <v/>
      </c>
      <c r="CF1431" s="17" t="str">
        <f>IF(Wedstrijden!M1252="x","Z2","")</f>
        <v/>
      </c>
      <c r="CG1431" s="17" t="str">
        <f>IF(Wedstrijden!N1252="x","ZZL","")</f>
        <v/>
      </c>
      <c r="CL1431" s="17" t="str">
        <f>IF(COUNTA(Wedstrijden!AG1252:AN1252)&lt;&gt;0,2,"")</f>
        <v/>
      </c>
      <c r="CM1431" s="17" t="str">
        <f t="shared" si="134"/>
        <v/>
      </c>
      <c r="CN1431" s="17" t="str">
        <f>IF(Wedstrijden!AG1252="x","AA","")</f>
        <v/>
      </c>
      <c r="CO1431" s="17" t="str">
        <f>IF(Wedstrijden!AH1252="x","A","")</f>
        <v/>
      </c>
      <c r="CP1431" s="17" t="str">
        <f>IF(Wedstrijden!AI1252="x","BB","")</f>
        <v/>
      </c>
      <c r="CQ1431" s="17" t="str">
        <f>IF(Wedstrijden!AJ1252="x","B","")</f>
        <v/>
      </c>
      <c r="CR1431" s="17" t="str">
        <f>IF(Wedstrijden!AK1252="x","L","")</f>
        <v/>
      </c>
      <c r="CS1431" s="17" t="str">
        <f>IF(Wedstrijden!AL1252="x","M","")</f>
        <v/>
      </c>
      <c r="CT1431" s="17" t="str">
        <f>IF(Wedstrijden!AM1252="x","Z","")</f>
        <v/>
      </c>
      <c r="CU1431" s="17" t="str">
        <f>IF(Wedstrijden!AN1252="x","ZZ","")</f>
        <v/>
      </c>
      <c r="CV1431" s="17" t="str">
        <f>IF(COUNTA(Wedstrijden!Z1252:AF1252)&lt;&gt;0,2,"")</f>
        <v/>
      </c>
      <c r="CW1431" s="17" t="str">
        <f t="shared" si="135"/>
        <v/>
      </c>
      <c r="CX1431" s="17" t="str">
        <f>IF(Wedstrijden!Z1252="x","BB","")</f>
        <v/>
      </c>
      <c r="CY1431" s="17" t="str">
        <f>IF(Wedstrijden!AA1252="x","B","")</f>
        <v/>
      </c>
      <c r="CZ1431" s="17" t="str">
        <f>IF(Wedstrijden!AB1252="x","L","")</f>
        <v/>
      </c>
      <c r="DA1431" s="17" t="str">
        <f>IF(Wedstrijden!AC1252="x","M","")</f>
        <v/>
      </c>
      <c r="DB1431" s="17" t="str">
        <f>IF(Wedstrijden!AD1252="x","Z","")</f>
        <v/>
      </c>
      <c r="DC1431" s="17" t="str">
        <f>IF(Wedstrijden!AE1252="x","ZZ","")</f>
        <v/>
      </c>
      <c r="DD1431" s="17" t="str">
        <f>IF(Wedstrijden!AF1252="x","1.40","")</f>
        <v/>
      </c>
      <c r="DE1431" s="17" t="str">
        <f>IF(COUNTA(Wedstrijden!AP1252:AR1252)&lt;&gt;0,6,"")</f>
        <v/>
      </c>
      <c r="DF1431" s="17" t="str">
        <f t="shared" si="136"/>
        <v/>
      </c>
      <c r="DG1431" s="17" t="str">
        <f>IF(Wedstrijden!AP1252="x","L","")</f>
        <v/>
      </c>
      <c r="DH1431" s="17" t="str">
        <f>IF(Wedstrijden!AQ1252="x","M","")</f>
        <v/>
      </c>
      <c r="DI1431" s="17" t="str">
        <f>IF(Wedstrijden!AR1252="x","Z","")</f>
        <v/>
      </c>
      <c r="DJ1431" s="17" t="str">
        <f>IF(Wedstrijden!AS1252="x","Z","")</f>
        <v/>
      </c>
      <c r="DK1431" s="17" t="str">
        <f>IF(COUNTA(Wedstrijden!AU1252:AW1252)&lt;&gt;0,6,"")</f>
        <v/>
      </c>
      <c r="DL1431" s="17" t="str">
        <f t="shared" si="137"/>
        <v/>
      </c>
      <c r="DM1431" s="17" t="str">
        <f>IF(Wedstrijden!AU1252="x","L","")</f>
        <v/>
      </c>
      <c r="DN1431" s="17" t="str">
        <f>IF(Wedstrijden!AV1252="x","M","")</f>
        <v/>
      </c>
      <c r="DO1431" s="17" t="str">
        <f>IF(Wedstrijden!AW1252="x","Z","")</f>
        <v/>
      </c>
      <c r="DP1431" s="17" t="str">
        <f>IF(Wedstrijden!AX1252="x","Z","")</f>
        <v/>
      </c>
    </row>
    <row r="1432" spans="1:120" ht="14.4" x14ac:dyDescent="0.3">
      <c r="A1432" s="21">
        <f>Wedstrijden!A1253</f>
        <v>0</v>
      </c>
      <c r="B1432" s="17" t="str">
        <f>IFERROR(VLOOKUP(Wedstrijden!#REF!,#REF!,2,FALSE),"")</f>
        <v/>
      </c>
      <c r="C1432" s="17" t="e">
        <f>Wedstrijden!#REF!</f>
        <v>#REF!</v>
      </c>
      <c r="D1432" s="17" t="str">
        <f>IFERROR(VLOOKUP(Wedstrijden!#REF!,#REF!,2,FALSE),"")</f>
        <v/>
      </c>
      <c r="E1432" s="17" t="str">
        <f>IFERROR(VLOOKUP(Wedstrijden!#REF!,#REF!,5,FALSE),"")</f>
        <v/>
      </c>
      <c r="F1432" s="17" t="e">
        <f>IF(Wedstrijden!#REF!&lt;&gt;"",Wedstrijden!#REF!,"")</f>
        <v>#REF!</v>
      </c>
      <c r="G1432" s="17" t="e">
        <f>IF(Wedstrijden!#REF!="Indoor",1,0)</f>
        <v>#REF!</v>
      </c>
      <c r="H1432" s="17" t="e">
        <f>Wedstrijden!#REF!</f>
        <v>#REF!</v>
      </c>
      <c r="I1432" s="17" t="e">
        <f>IF(Wedstrijden!#REF!="Nee",0,IF(Wedstrijden!#REF!="Ja",1,""))</f>
        <v>#REF!</v>
      </c>
      <c r="J1432" s="17" t="e">
        <f>IF(Wedstrijden!#REF!&lt;&gt;"",Wedstrijden!#REF!,"")</f>
        <v>#REF!</v>
      </c>
      <c r="W1432" s="18"/>
      <c r="AE1432" s="18"/>
      <c r="AN1432" s="18"/>
      <c r="AU1432" s="18"/>
      <c r="BA1432" s="18"/>
      <c r="BE1432" s="18"/>
      <c r="BJ1432" s="17" t="str">
        <f>IF(COUNTA(Wedstrijden!O1253:Y1253)&lt;&gt;0,1,"")</f>
        <v/>
      </c>
      <c r="BK1432" s="17" t="str">
        <f t="shared" si="132"/>
        <v/>
      </c>
      <c r="BL1432" s="17" t="str">
        <f>IF(Wedstrijden!O1253="x","AA","")</f>
        <v/>
      </c>
      <c r="BM1432" s="17" t="str">
        <f>IF(Wedstrijden!P1253="x","A","")</f>
        <v/>
      </c>
      <c r="BN1432" s="17" t="str">
        <f>IF(Wedstrijden!Q1253="x","B1","")</f>
        <v/>
      </c>
      <c r="BO1432" s="17" t="e">
        <f>IF(Wedstrijden!#REF!="x","BB","")</f>
        <v>#REF!</v>
      </c>
      <c r="BP1432" s="17" t="str">
        <f>IF(Wedstrijden!S1253="x","B","")</f>
        <v/>
      </c>
      <c r="BQ1432" s="17" t="str">
        <f>IF(Wedstrijden!T1253="x","L1","")</f>
        <v/>
      </c>
      <c r="BR1432" s="17" t="str">
        <f>IF(Wedstrijden!U1253="x","L2","")</f>
        <v/>
      </c>
      <c r="BS1432" s="17" t="str">
        <f>IF(Wedstrijden!V1253="x","M1","")</f>
        <v/>
      </c>
      <c r="BT1432" s="17" t="str">
        <f>IF(Wedstrijden!W1253="x","M2","")</f>
        <v/>
      </c>
      <c r="BU1432" s="17" t="str">
        <f>IF(Wedstrijden!X1253="x","Z1","")</f>
        <v/>
      </c>
      <c r="BV1432" s="17" t="str">
        <f>IF(Wedstrijden!Y1253="x","Z2","")</f>
        <v/>
      </c>
      <c r="BW1432" s="17" t="str">
        <f>IF(COUNTA(Wedstrijden!F1253:N1253)&lt;&gt;0,1,"")</f>
        <v/>
      </c>
      <c r="BX1432" s="17" t="str">
        <f t="shared" si="133"/>
        <v/>
      </c>
      <c r="BY1432" s="17" t="str">
        <f>IF(Wedstrijden!F1253="x","BB","")</f>
        <v/>
      </c>
      <c r="BZ1432" s="17" t="str">
        <f>IF(Wedstrijden!G1253="x","B","")</f>
        <v/>
      </c>
      <c r="CA1432" s="17" t="str">
        <f>IF(Wedstrijden!H1253="x","L1","")</f>
        <v/>
      </c>
      <c r="CB1432" s="17" t="str">
        <f>IF(Wedstrijden!I1253="x","L2","")</f>
        <v/>
      </c>
      <c r="CC1432" s="17" t="str">
        <f>IF(Wedstrijden!J1253="x","M1","")</f>
        <v/>
      </c>
      <c r="CD1432" s="17" t="str">
        <f>IF(Wedstrijden!K1253="x","M2","")</f>
        <v/>
      </c>
      <c r="CE1432" s="17" t="str">
        <f>IF(Wedstrijden!L1253="x","Z1","")</f>
        <v/>
      </c>
      <c r="CF1432" s="17" t="str">
        <f>IF(Wedstrijden!M1253="x","Z2","")</f>
        <v/>
      </c>
      <c r="CG1432" s="17" t="str">
        <f>IF(Wedstrijden!N1253="x","ZZL","")</f>
        <v/>
      </c>
      <c r="CL1432" s="17" t="str">
        <f>IF(COUNTA(Wedstrijden!AG1253:AN1253)&lt;&gt;0,2,"")</f>
        <v/>
      </c>
      <c r="CM1432" s="17" t="str">
        <f t="shared" si="134"/>
        <v/>
      </c>
      <c r="CN1432" s="17" t="str">
        <f>IF(Wedstrijden!AG1253="x","AA","")</f>
        <v/>
      </c>
      <c r="CO1432" s="17" t="str">
        <f>IF(Wedstrijden!AH1253="x","A","")</f>
        <v/>
      </c>
      <c r="CP1432" s="17" t="str">
        <f>IF(Wedstrijden!AI1253="x","BB","")</f>
        <v/>
      </c>
      <c r="CQ1432" s="17" t="str">
        <f>IF(Wedstrijden!AJ1253="x","B","")</f>
        <v/>
      </c>
      <c r="CR1432" s="17" t="str">
        <f>IF(Wedstrijden!AK1253="x","L","")</f>
        <v/>
      </c>
      <c r="CS1432" s="17" t="str">
        <f>IF(Wedstrijden!AL1253="x","M","")</f>
        <v/>
      </c>
      <c r="CT1432" s="17" t="str">
        <f>IF(Wedstrijden!AM1253="x","Z","")</f>
        <v/>
      </c>
      <c r="CU1432" s="17" t="str">
        <f>IF(Wedstrijden!AN1253="x","ZZ","")</f>
        <v/>
      </c>
      <c r="CV1432" s="17" t="str">
        <f>IF(COUNTA(Wedstrijden!Z1253:AF1253)&lt;&gt;0,2,"")</f>
        <v/>
      </c>
      <c r="CW1432" s="17" t="str">
        <f t="shared" si="135"/>
        <v/>
      </c>
      <c r="CX1432" s="17" t="str">
        <f>IF(Wedstrijden!Z1253="x","BB","")</f>
        <v/>
      </c>
      <c r="CY1432" s="17" t="str">
        <f>IF(Wedstrijden!AA1253="x","B","")</f>
        <v/>
      </c>
      <c r="CZ1432" s="17" t="str">
        <f>IF(Wedstrijden!AB1253="x","L","")</f>
        <v/>
      </c>
      <c r="DA1432" s="17" t="str">
        <f>IF(Wedstrijden!AC1253="x","M","")</f>
        <v/>
      </c>
      <c r="DB1432" s="17" t="str">
        <f>IF(Wedstrijden!AD1253="x","Z","")</f>
        <v/>
      </c>
      <c r="DC1432" s="17" t="str">
        <f>IF(Wedstrijden!AE1253="x","ZZ","")</f>
        <v/>
      </c>
      <c r="DD1432" s="17" t="str">
        <f>IF(Wedstrijden!AF1253="x","1.40","")</f>
        <v/>
      </c>
      <c r="DE1432" s="17" t="str">
        <f>IF(COUNTA(Wedstrijden!AP1253:AR1253)&lt;&gt;0,6,"")</f>
        <v/>
      </c>
      <c r="DF1432" s="17" t="str">
        <f t="shared" si="136"/>
        <v/>
      </c>
      <c r="DG1432" s="17" t="str">
        <f>IF(Wedstrijden!AP1253="x","L","")</f>
        <v/>
      </c>
      <c r="DH1432" s="17" t="str">
        <f>IF(Wedstrijden!AQ1253="x","M","")</f>
        <v/>
      </c>
      <c r="DI1432" s="17" t="str">
        <f>IF(Wedstrijden!AR1253="x","Z","")</f>
        <v/>
      </c>
      <c r="DJ1432" s="17" t="str">
        <f>IF(Wedstrijden!AS1253="x","Z","")</f>
        <v/>
      </c>
      <c r="DK1432" s="17" t="str">
        <f>IF(COUNTA(Wedstrijden!AU1253:AW1253)&lt;&gt;0,6,"")</f>
        <v/>
      </c>
      <c r="DL1432" s="17" t="str">
        <f t="shared" si="137"/>
        <v/>
      </c>
      <c r="DM1432" s="17" t="str">
        <f>IF(Wedstrijden!AU1253="x","L","")</f>
        <v/>
      </c>
      <c r="DN1432" s="17" t="str">
        <f>IF(Wedstrijden!AV1253="x","M","")</f>
        <v/>
      </c>
      <c r="DO1432" s="17" t="str">
        <f>IF(Wedstrijden!AW1253="x","Z","")</f>
        <v/>
      </c>
      <c r="DP1432" s="17" t="str">
        <f>IF(Wedstrijden!AX1253="x","Z","")</f>
        <v/>
      </c>
    </row>
    <row r="1433" spans="1:120" ht="14.4" x14ac:dyDescent="0.3">
      <c r="A1433" s="21">
        <f>Wedstrijden!A1254</f>
        <v>0</v>
      </c>
      <c r="B1433" s="17" t="str">
        <f>IFERROR(VLOOKUP(Wedstrijden!#REF!,#REF!,2,FALSE),"")</f>
        <v/>
      </c>
      <c r="C1433" s="17" t="e">
        <f>Wedstrijden!#REF!</f>
        <v>#REF!</v>
      </c>
      <c r="D1433" s="17" t="str">
        <f>IFERROR(VLOOKUP(Wedstrijden!#REF!,#REF!,2,FALSE),"")</f>
        <v/>
      </c>
      <c r="E1433" s="17" t="str">
        <f>IFERROR(VLOOKUP(Wedstrijden!#REF!,#REF!,5,FALSE),"")</f>
        <v/>
      </c>
      <c r="F1433" s="17" t="e">
        <f>IF(Wedstrijden!#REF!&lt;&gt;"",Wedstrijden!#REF!,"")</f>
        <v>#REF!</v>
      </c>
      <c r="G1433" s="17" t="e">
        <f>IF(Wedstrijden!#REF!="Indoor",1,0)</f>
        <v>#REF!</v>
      </c>
      <c r="H1433" s="17" t="e">
        <f>Wedstrijden!#REF!</f>
        <v>#REF!</v>
      </c>
      <c r="I1433" s="17" t="e">
        <f>IF(Wedstrijden!#REF!="Nee",0,IF(Wedstrijden!#REF!="Ja",1,""))</f>
        <v>#REF!</v>
      </c>
      <c r="J1433" s="17" t="e">
        <f>IF(Wedstrijden!#REF!&lt;&gt;"",Wedstrijden!#REF!,"")</f>
        <v>#REF!</v>
      </c>
      <c r="W1433" s="18"/>
      <c r="AE1433" s="18"/>
      <c r="AN1433" s="18"/>
      <c r="AU1433" s="18"/>
      <c r="BA1433" s="18"/>
      <c r="BE1433" s="18"/>
      <c r="BJ1433" s="17" t="str">
        <f>IF(COUNTA(Wedstrijden!O1254:Y1254)&lt;&gt;0,1,"")</f>
        <v/>
      </c>
      <c r="BK1433" s="17" t="str">
        <f t="shared" si="132"/>
        <v/>
      </c>
      <c r="BL1433" s="17" t="str">
        <f>IF(Wedstrijden!O1254="x","AA","")</f>
        <v/>
      </c>
      <c r="BM1433" s="17" t="str">
        <f>IF(Wedstrijden!P1254="x","A","")</f>
        <v/>
      </c>
      <c r="BN1433" s="17" t="str">
        <f>IF(Wedstrijden!Q1254="x","B1","")</f>
        <v/>
      </c>
      <c r="BO1433" s="17" t="e">
        <f>IF(Wedstrijden!#REF!="x","BB","")</f>
        <v>#REF!</v>
      </c>
      <c r="BP1433" s="17" t="str">
        <f>IF(Wedstrijden!S1254="x","B","")</f>
        <v/>
      </c>
      <c r="BQ1433" s="17" t="str">
        <f>IF(Wedstrijden!T1254="x","L1","")</f>
        <v/>
      </c>
      <c r="BR1433" s="17" t="str">
        <f>IF(Wedstrijden!U1254="x","L2","")</f>
        <v/>
      </c>
      <c r="BS1433" s="17" t="str">
        <f>IF(Wedstrijden!V1254="x","M1","")</f>
        <v/>
      </c>
      <c r="BT1433" s="17" t="str">
        <f>IF(Wedstrijden!W1254="x","M2","")</f>
        <v/>
      </c>
      <c r="BU1433" s="17" t="str">
        <f>IF(Wedstrijden!X1254="x","Z1","")</f>
        <v/>
      </c>
      <c r="BV1433" s="17" t="str">
        <f>IF(Wedstrijden!Y1254="x","Z2","")</f>
        <v/>
      </c>
      <c r="BW1433" s="17" t="str">
        <f>IF(COUNTA(Wedstrijden!F1254:N1254)&lt;&gt;0,1,"")</f>
        <v/>
      </c>
      <c r="BX1433" s="17" t="str">
        <f t="shared" si="133"/>
        <v/>
      </c>
      <c r="BY1433" s="17" t="str">
        <f>IF(Wedstrijden!F1254="x","BB","")</f>
        <v/>
      </c>
      <c r="BZ1433" s="17" t="str">
        <f>IF(Wedstrijden!G1254="x","B","")</f>
        <v/>
      </c>
      <c r="CA1433" s="17" t="str">
        <f>IF(Wedstrijden!H1254="x","L1","")</f>
        <v/>
      </c>
      <c r="CB1433" s="17" t="str">
        <f>IF(Wedstrijden!I1254="x","L2","")</f>
        <v/>
      </c>
      <c r="CC1433" s="17" t="str">
        <f>IF(Wedstrijden!J1254="x","M1","")</f>
        <v/>
      </c>
      <c r="CD1433" s="17" t="str">
        <f>IF(Wedstrijden!K1254="x","M2","")</f>
        <v/>
      </c>
      <c r="CE1433" s="17" t="str">
        <f>IF(Wedstrijden!L1254="x","Z1","")</f>
        <v/>
      </c>
      <c r="CF1433" s="17" t="str">
        <f>IF(Wedstrijden!M1254="x","Z2","")</f>
        <v/>
      </c>
      <c r="CG1433" s="17" t="str">
        <f>IF(Wedstrijden!N1254="x","ZZL","")</f>
        <v/>
      </c>
      <c r="CL1433" s="17" t="str">
        <f>IF(COUNTA(Wedstrijden!AG1254:AN1254)&lt;&gt;0,2,"")</f>
        <v/>
      </c>
      <c r="CM1433" s="17" t="str">
        <f t="shared" si="134"/>
        <v/>
      </c>
      <c r="CN1433" s="17" t="str">
        <f>IF(Wedstrijden!AG1254="x","AA","")</f>
        <v/>
      </c>
      <c r="CO1433" s="17" t="str">
        <f>IF(Wedstrijden!AH1254="x","A","")</f>
        <v/>
      </c>
      <c r="CP1433" s="17" t="str">
        <f>IF(Wedstrijden!AI1254="x","BB","")</f>
        <v/>
      </c>
      <c r="CQ1433" s="17" t="str">
        <f>IF(Wedstrijden!AJ1254="x","B","")</f>
        <v/>
      </c>
      <c r="CR1433" s="17" t="str">
        <f>IF(Wedstrijden!AK1254="x","L","")</f>
        <v/>
      </c>
      <c r="CS1433" s="17" t="str">
        <f>IF(Wedstrijden!AL1254="x","M","")</f>
        <v/>
      </c>
      <c r="CT1433" s="17" t="str">
        <f>IF(Wedstrijden!AM1254="x","Z","")</f>
        <v/>
      </c>
      <c r="CU1433" s="17" t="str">
        <f>IF(Wedstrijden!AN1254="x","ZZ","")</f>
        <v/>
      </c>
      <c r="CV1433" s="17" t="str">
        <f>IF(COUNTA(Wedstrijden!Z1254:AF1254)&lt;&gt;0,2,"")</f>
        <v/>
      </c>
      <c r="CW1433" s="17" t="str">
        <f t="shared" si="135"/>
        <v/>
      </c>
      <c r="CX1433" s="17" t="str">
        <f>IF(Wedstrijden!Z1254="x","BB","")</f>
        <v/>
      </c>
      <c r="CY1433" s="17" t="str">
        <f>IF(Wedstrijden!AA1254="x","B","")</f>
        <v/>
      </c>
      <c r="CZ1433" s="17" t="str">
        <f>IF(Wedstrijden!AB1254="x","L","")</f>
        <v/>
      </c>
      <c r="DA1433" s="17" t="str">
        <f>IF(Wedstrijden!AC1254="x","M","")</f>
        <v/>
      </c>
      <c r="DB1433" s="17" t="str">
        <f>IF(Wedstrijden!AD1254="x","Z","")</f>
        <v/>
      </c>
      <c r="DC1433" s="17" t="str">
        <f>IF(Wedstrijden!AE1254="x","ZZ","")</f>
        <v/>
      </c>
      <c r="DD1433" s="17" t="str">
        <f>IF(Wedstrijden!AF1254="x","1.40","")</f>
        <v/>
      </c>
      <c r="DE1433" s="17" t="str">
        <f>IF(COUNTA(Wedstrijden!AP1254:AR1254)&lt;&gt;0,6,"")</f>
        <v/>
      </c>
      <c r="DF1433" s="17" t="str">
        <f t="shared" si="136"/>
        <v/>
      </c>
      <c r="DG1433" s="17" t="str">
        <f>IF(Wedstrijden!AP1254="x","L","")</f>
        <v/>
      </c>
      <c r="DH1433" s="17" t="str">
        <f>IF(Wedstrijden!AQ1254="x","M","")</f>
        <v/>
      </c>
      <c r="DI1433" s="17" t="str">
        <f>IF(Wedstrijden!AR1254="x","Z","")</f>
        <v/>
      </c>
      <c r="DJ1433" s="17" t="str">
        <f>IF(Wedstrijden!AS1254="x","Z","")</f>
        <v/>
      </c>
      <c r="DK1433" s="17" t="str">
        <f>IF(COUNTA(Wedstrijden!AU1254:AW1254)&lt;&gt;0,6,"")</f>
        <v/>
      </c>
      <c r="DL1433" s="17" t="str">
        <f t="shared" si="137"/>
        <v/>
      </c>
      <c r="DM1433" s="17" t="str">
        <f>IF(Wedstrijden!AU1254="x","L","")</f>
        <v/>
      </c>
      <c r="DN1433" s="17" t="str">
        <f>IF(Wedstrijden!AV1254="x","M","")</f>
        <v/>
      </c>
      <c r="DO1433" s="17" t="str">
        <f>IF(Wedstrijden!AW1254="x","Z","")</f>
        <v/>
      </c>
      <c r="DP1433" s="17" t="str">
        <f>IF(Wedstrijden!AX1254="x","Z","")</f>
        <v/>
      </c>
    </row>
    <row r="1434" spans="1:120" ht="14.4" x14ac:dyDescent="0.3">
      <c r="A1434" s="21">
        <f>Wedstrijden!A1255</f>
        <v>0</v>
      </c>
      <c r="B1434" s="17" t="str">
        <f>IFERROR(VLOOKUP(Wedstrijden!#REF!,#REF!,2,FALSE),"")</f>
        <v/>
      </c>
      <c r="C1434" s="17" t="e">
        <f>Wedstrijden!#REF!</f>
        <v>#REF!</v>
      </c>
      <c r="D1434" s="17" t="str">
        <f>IFERROR(VLOOKUP(Wedstrijden!#REF!,#REF!,2,FALSE),"")</f>
        <v/>
      </c>
      <c r="E1434" s="17" t="str">
        <f>IFERROR(VLOOKUP(Wedstrijden!#REF!,#REF!,5,FALSE),"")</f>
        <v/>
      </c>
      <c r="F1434" s="17" t="e">
        <f>IF(Wedstrijden!#REF!&lt;&gt;"",Wedstrijden!#REF!,"")</f>
        <v>#REF!</v>
      </c>
      <c r="G1434" s="17" t="e">
        <f>IF(Wedstrijden!#REF!="Indoor",1,0)</f>
        <v>#REF!</v>
      </c>
      <c r="H1434" s="17" t="e">
        <f>Wedstrijden!#REF!</f>
        <v>#REF!</v>
      </c>
      <c r="I1434" s="17" t="e">
        <f>IF(Wedstrijden!#REF!="Nee",0,IF(Wedstrijden!#REF!="Ja",1,""))</f>
        <v>#REF!</v>
      </c>
      <c r="J1434" s="17" t="e">
        <f>IF(Wedstrijden!#REF!&lt;&gt;"",Wedstrijden!#REF!,"")</f>
        <v>#REF!</v>
      </c>
      <c r="W1434" s="18"/>
      <c r="AE1434" s="18"/>
      <c r="AN1434" s="18"/>
      <c r="AU1434" s="18"/>
      <c r="BA1434" s="18"/>
      <c r="BE1434" s="18"/>
      <c r="BJ1434" s="17" t="str">
        <f>IF(COUNTA(Wedstrijden!O1255:Y1255)&lt;&gt;0,1,"")</f>
        <v/>
      </c>
      <c r="BK1434" s="17" t="str">
        <f t="shared" si="132"/>
        <v/>
      </c>
      <c r="BL1434" s="17" t="str">
        <f>IF(Wedstrijden!O1255="x","AA","")</f>
        <v/>
      </c>
      <c r="BM1434" s="17" t="str">
        <f>IF(Wedstrijden!P1255="x","A","")</f>
        <v/>
      </c>
      <c r="BN1434" s="17" t="str">
        <f>IF(Wedstrijden!Q1255="x","B1","")</f>
        <v/>
      </c>
      <c r="BO1434" s="17" t="e">
        <f>IF(Wedstrijden!#REF!="x","BB","")</f>
        <v>#REF!</v>
      </c>
      <c r="BP1434" s="17" t="str">
        <f>IF(Wedstrijden!S1255="x","B","")</f>
        <v/>
      </c>
      <c r="BQ1434" s="17" t="str">
        <f>IF(Wedstrijden!T1255="x","L1","")</f>
        <v/>
      </c>
      <c r="BR1434" s="17" t="str">
        <f>IF(Wedstrijden!U1255="x","L2","")</f>
        <v/>
      </c>
      <c r="BS1434" s="17" t="str">
        <f>IF(Wedstrijden!V1255="x","M1","")</f>
        <v/>
      </c>
      <c r="BT1434" s="17" t="str">
        <f>IF(Wedstrijden!W1255="x","M2","")</f>
        <v/>
      </c>
      <c r="BU1434" s="17" t="str">
        <f>IF(Wedstrijden!X1255="x","Z1","")</f>
        <v/>
      </c>
      <c r="BV1434" s="17" t="str">
        <f>IF(Wedstrijden!Y1255="x","Z2","")</f>
        <v/>
      </c>
      <c r="BW1434" s="17" t="str">
        <f>IF(COUNTA(Wedstrijden!F1255:N1255)&lt;&gt;0,1,"")</f>
        <v/>
      </c>
      <c r="BX1434" s="17" t="str">
        <f t="shared" si="133"/>
        <v/>
      </c>
      <c r="BY1434" s="17" t="str">
        <f>IF(Wedstrijden!F1255="x","BB","")</f>
        <v/>
      </c>
      <c r="BZ1434" s="17" t="str">
        <f>IF(Wedstrijden!G1255="x","B","")</f>
        <v/>
      </c>
      <c r="CA1434" s="17" t="str">
        <f>IF(Wedstrijden!H1255="x","L1","")</f>
        <v/>
      </c>
      <c r="CB1434" s="17" t="str">
        <f>IF(Wedstrijden!I1255="x","L2","")</f>
        <v/>
      </c>
      <c r="CC1434" s="17" t="str">
        <f>IF(Wedstrijden!J1255="x","M1","")</f>
        <v/>
      </c>
      <c r="CD1434" s="17" t="str">
        <f>IF(Wedstrijden!K1255="x","M2","")</f>
        <v/>
      </c>
      <c r="CE1434" s="17" t="str">
        <f>IF(Wedstrijden!L1255="x","Z1","")</f>
        <v/>
      </c>
      <c r="CF1434" s="17" t="str">
        <f>IF(Wedstrijden!M1255="x","Z2","")</f>
        <v/>
      </c>
      <c r="CG1434" s="17" t="str">
        <f>IF(Wedstrijden!N1255="x","ZZL","")</f>
        <v/>
      </c>
      <c r="CL1434" s="17" t="str">
        <f>IF(COUNTA(Wedstrijden!AG1255:AN1255)&lt;&gt;0,2,"")</f>
        <v/>
      </c>
      <c r="CM1434" s="17" t="str">
        <f t="shared" si="134"/>
        <v/>
      </c>
      <c r="CN1434" s="17" t="str">
        <f>IF(Wedstrijden!AG1255="x","AA","")</f>
        <v/>
      </c>
      <c r="CO1434" s="17" t="str">
        <f>IF(Wedstrijden!AH1255="x","A","")</f>
        <v/>
      </c>
      <c r="CP1434" s="17" t="str">
        <f>IF(Wedstrijden!AI1255="x","BB","")</f>
        <v/>
      </c>
      <c r="CQ1434" s="17" t="str">
        <f>IF(Wedstrijden!AJ1255="x","B","")</f>
        <v/>
      </c>
      <c r="CR1434" s="17" t="str">
        <f>IF(Wedstrijden!AK1255="x","L","")</f>
        <v/>
      </c>
      <c r="CS1434" s="17" t="str">
        <f>IF(Wedstrijden!AL1255="x","M","")</f>
        <v/>
      </c>
      <c r="CT1434" s="17" t="str">
        <f>IF(Wedstrijden!AM1255="x","Z","")</f>
        <v/>
      </c>
      <c r="CU1434" s="17" t="str">
        <f>IF(Wedstrijden!AN1255="x","ZZ","")</f>
        <v/>
      </c>
      <c r="CV1434" s="17" t="str">
        <f>IF(COUNTA(Wedstrijden!Z1255:AF1255)&lt;&gt;0,2,"")</f>
        <v/>
      </c>
      <c r="CW1434" s="17" t="str">
        <f t="shared" si="135"/>
        <v/>
      </c>
      <c r="CX1434" s="17" t="str">
        <f>IF(Wedstrijden!Z1255="x","BB","")</f>
        <v/>
      </c>
      <c r="CY1434" s="17" t="str">
        <f>IF(Wedstrijden!AA1255="x","B","")</f>
        <v/>
      </c>
      <c r="CZ1434" s="17" t="str">
        <f>IF(Wedstrijden!AB1255="x","L","")</f>
        <v/>
      </c>
      <c r="DA1434" s="17" t="str">
        <f>IF(Wedstrijden!AC1255="x","M","")</f>
        <v/>
      </c>
      <c r="DB1434" s="17" t="str">
        <f>IF(Wedstrijden!AD1255="x","Z","")</f>
        <v/>
      </c>
      <c r="DC1434" s="17" t="str">
        <f>IF(Wedstrijden!AE1255="x","ZZ","")</f>
        <v/>
      </c>
      <c r="DD1434" s="17" t="str">
        <f>IF(Wedstrijden!AF1255="x","1.40","")</f>
        <v/>
      </c>
      <c r="DE1434" s="17" t="str">
        <f>IF(COUNTA(Wedstrijden!AP1255:AR1255)&lt;&gt;0,6,"")</f>
        <v/>
      </c>
      <c r="DF1434" s="17" t="str">
        <f t="shared" si="136"/>
        <v/>
      </c>
      <c r="DG1434" s="17" t="str">
        <f>IF(Wedstrijden!AP1255="x","L","")</f>
        <v/>
      </c>
      <c r="DH1434" s="17" t="str">
        <f>IF(Wedstrijden!AQ1255="x","M","")</f>
        <v/>
      </c>
      <c r="DI1434" s="17" t="str">
        <f>IF(Wedstrijden!AR1255="x","Z","")</f>
        <v/>
      </c>
      <c r="DJ1434" s="17" t="str">
        <f>IF(Wedstrijden!AS1255="x","Z","")</f>
        <v/>
      </c>
      <c r="DK1434" s="17" t="str">
        <f>IF(COUNTA(Wedstrijden!AU1255:AW1255)&lt;&gt;0,6,"")</f>
        <v/>
      </c>
      <c r="DL1434" s="17" t="str">
        <f t="shared" si="137"/>
        <v/>
      </c>
      <c r="DM1434" s="17" t="str">
        <f>IF(Wedstrijden!AU1255="x","L","")</f>
        <v/>
      </c>
      <c r="DN1434" s="17" t="str">
        <f>IF(Wedstrijden!AV1255="x","M","")</f>
        <v/>
      </c>
      <c r="DO1434" s="17" t="str">
        <f>IF(Wedstrijden!AW1255="x","Z","")</f>
        <v/>
      </c>
      <c r="DP1434" s="17" t="str">
        <f>IF(Wedstrijden!AX1255="x","Z","")</f>
        <v/>
      </c>
    </row>
    <row r="1435" spans="1:120" ht="14.4" x14ac:dyDescent="0.3">
      <c r="A1435" s="21">
        <f>Wedstrijden!A1256</f>
        <v>0</v>
      </c>
      <c r="B1435" s="17" t="str">
        <f>IFERROR(VLOOKUP(Wedstrijden!#REF!,#REF!,2,FALSE),"")</f>
        <v/>
      </c>
      <c r="C1435" s="17" t="e">
        <f>Wedstrijden!#REF!</f>
        <v>#REF!</v>
      </c>
      <c r="D1435" s="17" t="str">
        <f>IFERROR(VLOOKUP(Wedstrijden!#REF!,#REF!,2,FALSE),"")</f>
        <v/>
      </c>
      <c r="E1435" s="17" t="str">
        <f>IFERROR(VLOOKUP(Wedstrijden!#REF!,#REF!,5,FALSE),"")</f>
        <v/>
      </c>
      <c r="F1435" s="17" t="e">
        <f>IF(Wedstrijden!#REF!&lt;&gt;"",Wedstrijden!#REF!,"")</f>
        <v>#REF!</v>
      </c>
      <c r="G1435" s="17" t="e">
        <f>IF(Wedstrijden!#REF!="Indoor",1,0)</f>
        <v>#REF!</v>
      </c>
      <c r="H1435" s="17" t="e">
        <f>Wedstrijden!#REF!</f>
        <v>#REF!</v>
      </c>
      <c r="I1435" s="17" t="e">
        <f>IF(Wedstrijden!#REF!="Nee",0,IF(Wedstrijden!#REF!="Ja",1,""))</f>
        <v>#REF!</v>
      </c>
      <c r="J1435" s="17" t="e">
        <f>IF(Wedstrijden!#REF!&lt;&gt;"",Wedstrijden!#REF!,"")</f>
        <v>#REF!</v>
      </c>
      <c r="W1435" s="18"/>
      <c r="AE1435" s="18"/>
      <c r="AN1435" s="18"/>
      <c r="AU1435" s="18"/>
      <c r="BA1435" s="18"/>
      <c r="BE1435" s="18"/>
      <c r="BJ1435" s="17" t="str">
        <f>IF(COUNTA(Wedstrijden!O1256:Y1256)&lt;&gt;0,1,"")</f>
        <v/>
      </c>
      <c r="BK1435" s="17" t="str">
        <f t="shared" si="132"/>
        <v/>
      </c>
      <c r="BL1435" s="17" t="str">
        <f>IF(Wedstrijden!O1256="x","AA","")</f>
        <v/>
      </c>
      <c r="BM1435" s="17" t="str">
        <f>IF(Wedstrijden!P1256="x","A","")</f>
        <v/>
      </c>
      <c r="BN1435" s="17" t="str">
        <f>IF(Wedstrijden!Q1256="x","B1","")</f>
        <v/>
      </c>
      <c r="BO1435" s="17" t="e">
        <f>IF(Wedstrijden!#REF!="x","BB","")</f>
        <v>#REF!</v>
      </c>
      <c r="BP1435" s="17" t="str">
        <f>IF(Wedstrijden!S1256="x","B","")</f>
        <v/>
      </c>
      <c r="BQ1435" s="17" t="str">
        <f>IF(Wedstrijden!T1256="x","L1","")</f>
        <v/>
      </c>
      <c r="BR1435" s="17" t="str">
        <f>IF(Wedstrijden!U1256="x","L2","")</f>
        <v/>
      </c>
      <c r="BS1435" s="17" t="str">
        <f>IF(Wedstrijden!V1256="x","M1","")</f>
        <v/>
      </c>
      <c r="BT1435" s="17" t="str">
        <f>IF(Wedstrijden!W1256="x","M2","")</f>
        <v/>
      </c>
      <c r="BU1435" s="17" t="str">
        <f>IF(Wedstrijden!X1256="x","Z1","")</f>
        <v/>
      </c>
      <c r="BV1435" s="17" t="str">
        <f>IF(Wedstrijden!Y1256="x","Z2","")</f>
        <v/>
      </c>
      <c r="BW1435" s="17" t="str">
        <f>IF(COUNTA(Wedstrijden!F1256:N1256)&lt;&gt;0,1,"")</f>
        <v/>
      </c>
      <c r="BX1435" s="17" t="str">
        <f t="shared" si="133"/>
        <v/>
      </c>
      <c r="BY1435" s="17" t="str">
        <f>IF(Wedstrijden!F1256="x","BB","")</f>
        <v/>
      </c>
      <c r="BZ1435" s="17" t="str">
        <f>IF(Wedstrijden!G1256="x","B","")</f>
        <v/>
      </c>
      <c r="CA1435" s="17" t="str">
        <f>IF(Wedstrijden!H1256="x","L1","")</f>
        <v/>
      </c>
      <c r="CB1435" s="17" t="str">
        <f>IF(Wedstrijden!I1256="x","L2","")</f>
        <v/>
      </c>
      <c r="CC1435" s="17" t="str">
        <f>IF(Wedstrijden!J1256="x","M1","")</f>
        <v/>
      </c>
      <c r="CD1435" s="17" t="str">
        <f>IF(Wedstrijden!K1256="x","M2","")</f>
        <v/>
      </c>
      <c r="CE1435" s="17" t="str">
        <f>IF(Wedstrijden!L1256="x","Z1","")</f>
        <v/>
      </c>
      <c r="CF1435" s="17" t="str">
        <f>IF(Wedstrijden!M1256="x","Z2","")</f>
        <v/>
      </c>
      <c r="CG1435" s="17" t="str">
        <f>IF(Wedstrijden!N1256="x","ZZL","")</f>
        <v/>
      </c>
      <c r="CL1435" s="17" t="str">
        <f>IF(COUNTA(Wedstrijden!AG1256:AN1256)&lt;&gt;0,2,"")</f>
        <v/>
      </c>
      <c r="CM1435" s="17" t="str">
        <f t="shared" si="134"/>
        <v/>
      </c>
      <c r="CN1435" s="17" t="str">
        <f>IF(Wedstrijden!AG1256="x","AA","")</f>
        <v/>
      </c>
      <c r="CO1435" s="17" t="str">
        <f>IF(Wedstrijden!AH1256="x","A","")</f>
        <v/>
      </c>
      <c r="CP1435" s="17" t="str">
        <f>IF(Wedstrijden!AI1256="x","BB","")</f>
        <v/>
      </c>
      <c r="CQ1435" s="17" t="str">
        <f>IF(Wedstrijden!AJ1256="x","B","")</f>
        <v/>
      </c>
      <c r="CR1435" s="17" t="str">
        <f>IF(Wedstrijden!AK1256="x","L","")</f>
        <v/>
      </c>
      <c r="CS1435" s="17" t="str">
        <f>IF(Wedstrijden!AL1256="x","M","")</f>
        <v/>
      </c>
      <c r="CT1435" s="17" t="str">
        <f>IF(Wedstrijden!AM1256="x","Z","")</f>
        <v/>
      </c>
      <c r="CU1435" s="17" t="str">
        <f>IF(Wedstrijden!AN1256="x","ZZ","")</f>
        <v/>
      </c>
      <c r="CV1435" s="17" t="str">
        <f>IF(COUNTA(Wedstrijden!Z1256:AF1256)&lt;&gt;0,2,"")</f>
        <v/>
      </c>
      <c r="CW1435" s="17" t="str">
        <f t="shared" si="135"/>
        <v/>
      </c>
      <c r="CX1435" s="17" t="str">
        <f>IF(Wedstrijden!Z1256="x","BB","")</f>
        <v/>
      </c>
      <c r="CY1435" s="17" t="str">
        <f>IF(Wedstrijden!AA1256="x","B","")</f>
        <v/>
      </c>
      <c r="CZ1435" s="17" t="str">
        <f>IF(Wedstrijden!AB1256="x","L","")</f>
        <v/>
      </c>
      <c r="DA1435" s="17" t="str">
        <f>IF(Wedstrijden!AC1256="x","M","")</f>
        <v/>
      </c>
      <c r="DB1435" s="17" t="str">
        <f>IF(Wedstrijden!AD1256="x","Z","")</f>
        <v/>
      </c>
      <c r="DC1435" s="17" t="str">
        <f>IF(Wedstrijden!AE1256="x","ZZ","")</f>
        <v/>
      </c>
      <c r="DD1435" s="17" t="str">
        <f>IF(Wedstrijden!AF1256="x","1.40","")</f>
        <v/>
      </c>
      <c r="DE1435" s="17" t="str">
        <f>IF(COUNTA(Wedstrijden!AP1256:AR1256)&lt;&gt;0,6,"")</f>
        <v/>
      </c>
      <c r="DF1435" s="17" t="str">
        <f t="shared" si="136"/>
        <v/>
      </c>
      <c r="DG1435" s="17" t="str">
        <f>IF(Wedstrijden!AP1256="x","L","")</f>
        <v/>
      </c>
      <c r="DH1435" s="17" t="str">
        <f>IF(Wedstrijden!AQ1256="x","M","")</f>
        <v/>
      </c>
      <c r="DI1435" s="17" t="str">
        <f>IF(Wedstrijden!AR1256="x","Z","")</f>
        <v/>
      </c>
      <c r="DJ1435" s="17" t="str">
        <f>IF(Wedstrijden!AS1256="x","Z","")</f>
        <v/>
      </c>
      <c r="DK1435" s="17" t="str">
        <f>IF(COUNTA(Wedstrijden!AU1256:AW1256)&lt;&gt;0,6,"")</f>
        <v/>
      </c>
      <c r="DL1435" s="17" t="str">
        <f t="shared" si="137"/>
        <v/>
      </c>
      <c r="DM1435" s="17" t="str">
        <f>IF(Wedstrijden!AU1256="x","L","")</f>
        <v/>
      </c>
      <c r="DN1435" s="17" t="str">
        <f>IF(Wedstrijden!AV1256="x","M","")</f>
        <v/>
      </c>
      <c r="DO1435" s="17" t="str">
        <f>IF(Wedstrijden!AW1256="x","Z","")</f>
        <v/>
      </c>
      <c r="DP1435" s="17" t="str">
        <f>IF(Wedstrijden!AX1256="x","Z","")</f>
        <v/>
      </c>
    </row>
    <row r="1436" spans="1:120" ht="14.4" x14ac:dyDescent="0.3">
      <c r="A1436" s="21">
        <f>Wedstrijden!A1257</f>
        <v>0</v>
      </c>
      <c r="B1436" s="17" t="str">
        <f>IFERROR(VLOOKUP(Wedstrijden!#REF!,#REF!,2,FALSE),"")</f>
        <v/>
      </c>
      <c r="C1436" s="17" t="e">
        <f>Wedstrijden!#REF!</f>
        <v>#REF!</v>
      </c>
      <c r="D1436" s="17" t="str">
        <f>IFERROR(VLOOKUP(Wedstrijden!#REF!,#REF!,2,FALSE),"")</f>
        <v/>
      </c>
      <c r="E1436" s="17" t="str">
        <f>IFERROR(VLOOKUP(Wedstrijden!#REF!,#REF!,5,FALSE),"")</f>
        <v/>
      </c>
      <c r="F1436" s="17" t="e">
        <f>IF(Wedstrijden!#REF!&lt;&gt;"",Wedstrijden!#REF!,"")</f>
        <v>#REF!</v>
      </c>
      <c r="G1436" s="17" t="e">
        <f>IF(Wedstrijden!#REF!="Indoor",1,0)</f>
        <v>#REF!</v>
      </c>
      <c r="H1436" s="17" t="e">
        <f>Wedstrijden!#REF!</f>
        <v>#REF!</v>
      </c>
      <c r="I1436" s="17" t="e">
        <f>IF(Wedstrijden!#REF!="Nee",0,IF(Wedstrijden!#REF!="Ja",1,""))</f>
        <v>#REF!</v>
      </c>
      <c r="J1436" s="17" t="e">
        <f>IF(Wedstrijden!#REF!&lt;&gt;"",Wedstrijden!#REF!,"")</f>
        <v>#REF!</v>
      </c>
      <c r="W1436" s="18"/>
      <c r="AE1436" s="18"/>
      <c r="AN1436" s="18"/>
      <c r="AU1436" s="18"/>
      <c r="BA1436" s="18"/>
      <c r="BE1436" s="18"/>
      <c r="BJ1436" s="17" t="str">
        <f>IF(COUNTA(Wedstrijden!O1257:Y1257)&lt;&gt;0,1,"")</f>
        <v/>
      </c>
      <c r="BK1436" s="17" t="str">
        <f t="shared" si="132"/>
        <v/>
      </c>
      <c r="BL1436" s="17" t="str">
        <f>IF(Wedstrijden!O1257="x","AA","")</f>
        <v/>
      </c>
      <c r="BM1436" s="17" t="str">
        <f>IF(Wedstrijden!P1257="x","A","")</f>
        <v/>
      </c>
      <c r="BN1436" s="17" t="str">
        <f>IF(Wedstrijden!Q1257="x","B1","")</f>
        <v/>
      </c>
      <c r="BO1436" s="17" t="e">
        <f>IF(Wedstrijden!#REF!="x","BB","")</f>
        <v>#REF!</v>
      </c>
      <c r="BP1436" s="17" t="str">
        <f>IF(Wedstrijden!S1257="x","B","")</f>
        <v/>
      </c>
      <c r="BQ1436" s="17" t="str">
        <f>IF(Wedstrijden!T1257="x","L1","")</f>
        <v/>
      </c>
      <c r="BR1436" s="17" t="str">
        <f>IF(Wedstrijden!U1257="x","L2","")</f>
        <v/>
      </c>
      <c r="BS1436" s="17" t="str">
        <f>IF(Wedstrijden!V1257="x","M1","")</f>
        <v/>
      </c>
      <c r="BT1436" s="17" t="str">
        <f>IF(Wedstrijden!W1257="x","M2","")</f>
        <v/>
      </c>
      <c r="BU1436" s="17" t="str">
        <f>IF(Wedstrijden!X1257="x","Z1","")</f>
        <v/>
      </c>
      <c r="BV1436" s="17" t="str">
        <f>IF(Wedstrijden!Y1257="x","Z2","")</f>
        <v/>
      </c>
      <c r="BW1436" s="17" t="str">
        <f>IF(COUNTA(Wedstrijden!F1257:N1257)&lt;&gt;0,1,"")</f>
        <v/>
      </c>
      <c r="BX1436" s="17" t="str">
        <f t="shared" si="133"/>
        <v/>
      </c>
      <c r="BY1436" s="17" t="str">
        <f>IF(Wedstrijden!F1257="x","BB","")</f>
        <v/>
      </c>
      <c r="BZ1436" s="17" t="str">
        <f>IF(Wedstrijden!G1257="x","B","")</f>
        <v/>
      </c>
      <c r="CA1436" s="17" t="str">
        <f>IF(Wedstrijden!H1257="x","L1","")</f>
        <v/>
      </c>
      <c r="CB1436" s="17" t="str">
        <f>IF(Wedstrijden!I1257="x","L2","")</f>
        <v/>
      </c>
      <c r="CC1436" s="17" t="str">
        <f>IF(Wedstrijden!J1257="x","M1","")</f>
        <v/>
      </c>
      <c r="CD1436" s="17" t="str">
        <f>IF(Wedstrijden!K1257="x","M2","")</f>
        <v/>
      </c>
      <c r="CE1436" s="17" t="str">
        <f>IF(Wedstrijden!L1257="x","Z1","")</f>
        <v/>
      </c>
      <c r="CF1436" s="17" t="str">
        <f>IF(Wedstrijden!M1257="x","Z2","")</f>
        <v/>
      </c>
      <c r="CG1436" s="17" t="str">
        <f>IF(Wedstrijden!N1257="x","ZZL","")</f>
        <v/>
      </c>
      <c r="CL1436" s="17" t="str">
        <f>IF(COUNTA(Wedstrijden!AG1257:AN1257)&lt;&gt;0,2,"")</f>
        <v/>
      </c>
      <c r="CM1436" s="17" t="str">
        <f t="shared" si="134"/>
        <v/>
      </c>
      <c r="CN1436" s="17" t="str">
        <f>IF(Wedstrijden!AG1257="x","AA","")</f>
        <v/>
      </c>
      <c r="CO1436" s="17" t="str">
        <f>IF(Wedstrijden!AH1257="x","A","")</f>
        <v/>
      </c>
      <c r="CP1436" s="17" t="str">
        <f>IF(Wedstrijden!AI1257="x","BB","")</f>
        <v/>
      </c>
      <c r="CQ1436" s="17" t="str">
        <f>IF(Wedstrijden!AJ1257="x","B","")</f>
        <v/>
      </c>
      <c r="CR1436" s="17" t="str">
        <f>IF(Wedstrijden!AK1257="x","L","")</f>
        <v/>
      </c>
      <c r="CS1436" s="17" t="str">
        <f>IF(Wedstrijden!AL1257="x","M","")</f>
        <v/>
      </c>
      <c r="CT1436" s="17" t="str">
        <f>IF(Wedstrijden!AM1257="x","Z","")</f>
        <v/>
      </c>
      <c r="CU1436" s="17" t="str">
        <f>IF(Wedstrijden!AN1257="x","ZZ","")</f>
        <v/>
      </c>
      <c r="CV1436" s="17" t="str">
        <f>IF(COUNTA(Wedstrijden!Z1257:AF1257)&lt;&gt;0,2,"")</f>
        <v/>
      </c>
      <c r="CW1436" s="17" t="str">
        <f t="shared" si="135"/>
        <v/>
      </c>
      <c r="CX1436" s="17" t="str">
        <f>IF(Wedstrijden!Z1257="x","BB","")</f>
        <v/>
      </c>
      <c r="CY1436" s="17" t="str">
        <f>IF(Wedstrijden!AA1257="x","B","")</f>
        <v/>
      </c>
      <c r="CZ1436" s="17" t="str">
        <f>IF(Wedstrijden!AB1257="x","L","")</f>
        <v/>
      </c>
      <c r="DA1436" s="17" t="str">
        <f>IF(Wedstrijden!AC1257="x","M","")</f>
        <v/>
      </c>
      <c r="DB1436" s="17" t="str">
        <f>IF(Wedstrijden!AD1257="x","Z","")</f>
        <v/>
      </c>
      <c r="DC1436" s="17" t="str">
        <f>IF(Wedstrijden!AE1257="x","ZZ","")</f>
        <v/>
      </c>
      <c r="DD1436" s="17" t="str">
        <f>IF(Wedstrijden!AF1257="x","1.40","")</f>
        <v/>
      </c>
      <c r="DE1436" s="17" t="str">
        <f>IF(COUNTA(Wedstrijden!AP1257:AR1257)&lt;&gt;0,6,"")</f>
        <v/>
      </c>
      <c r="DF1436" s="17" t="str">
        <f t="shared" si="136"/>
        <v/>
      </c>
      <c r="DG1436" s="17" t="str">
        <f>IF(Wedstrijden!AP1257="x","L","")</f>
        <v/>
      </c>
      <c r="DH1436" s="17" t="str">
        <f>IF(Wedstrijden!AQ1257="x","M","")</f>
        <v/>
      </c>
      <c r="DI1436" s="17" t="str">
        <f>IF(Wedstrijden!AR1257="x","Z","")</f>
        <v/>
      </c>
      <c r="DJ1436" s="17" t="str">
        <f>IF(Wedstrijden!AS1257="x","Z","")</f>
        <v/>
      </c>
      <c r="DK1436" s="17" t="str">
        <f>IF(COUNTA(Wedstrijden!AU1257:AW1257)&lt;&gt;0,6,"")</f>
        <v/>
      </c>
      <c r="DL1436" s="17" t="str">
        <f t="shared" si="137"/>
        <v/>
      </c>
      <c r="DM1436" s="17" t="str">
        <f>IF(Wedstrijden!AU1257="x","L","")</f>
        <v/>
      </c>
      <c r="DN1436" s="17" t="str">
        <f>IF(Wedstrijden!AV1257="x","M","")</f>
        <v/>
      </c>
      <c r="DO1436" s="17" t="str">
        <f>IF(Wedstrijden!AW1257="x","Z","")</f>
        <v/>
      </c>
      <c r="DP1436" s="17" t="str">
        <f>IF(Wedstrijden!AX1257="x","Z","")</f>
        <v/>
      </c>
    </row>
    <row r="1437" spans="1:120" ht="14.4" x14ac:dyDescent="0.3">
      <c r="A1437" s="21">
        <f>Wedstrijden!A1258</f>
        <v>0</v>
      </c>
      <c r="B1437" s="17" t="str">
        <f>IFERROR(VLOOKUP(Wedstrijden!#REF!,#REF!,2,FALSE),"")</f>
        <v/>
      </c>
      <c r="C1437" s="17" t="e">
        <f>Wedstrijden!#REF!</f>
        <v>#REF!</v>
      </c>
      <c r="D1437" s="17" t="str">
        <f>IFERROR(VLOOKUP(Wedstrijden!#REF!,#REF!,2,FALSE),"")</f>
        <v/>
      </c>
      <c r="E1437" s="17" t="str">
        <f>IFERROR(VLOOKUP(Wedstrijden!#REF!,#REF!,5,FALSE),"")</f>
        <v/>
      </c>
      <c r="F1437" s="17" t="e">
        <f>IF(Wedstrijden!#REF!&lt;&gt;"",Wedstrijden!#REF!,"")</f>
        <v>#REF!</v>
      </c>
      <c r="G1437" s="17" t="e">
        <f>IF(Wedstrijden!#REF!="Indoor",1,0)</f>
        <v>#REF!</v>
      </c>
      <c r="H1437" s="17" t="e">
        <f>Wedstrijden!#REF!</f>
        <v>#REF!</v>
      </c>
      <c r="I1437" s="17" t="e">
        <f>IF(Wedstrijden!#REF!="Nee",0,IF(Wedstrijden!#REF!="Ja",1,""))</f>
        <v>#REF!</v>
      </c>
      <c r="J1437" s="17" t="e">
        <f>IF(Wedstrijden!#REF!&lt;&gt;"",Wedstrijden!#REF!,"")</f>
        <v>#REF!</v>
      </c>
      <c r="W1437" s="18"/>
      <c r="AE1437" s="18"/>
      <c r="AN1437" s="18"/>
      <c r="AU1437" s="18"/>
      <c r="BA1437" s="18"/>
      <c r="BE1437" s="18"/>
      <c r="BJ1437" s="17" t="str">
        <f>IF(COUNTA(Wedstrijden!O1258:Y1258)&lt;&gt;0,1,"")</f>
        <v/>
      </c>
      <c r="BK1437" s="17" t="str">
        <f t="shared" si="132"/>
        <v/>
      </c>
      <c r="BL1437" s="17" t="str">
        <f>IF(Wedstrijden!O1258="x","AA","")</f>
        <v/>
      </c>
      <c r="BM1437" s="17" t="str">
        <f>IF(Wedstrijden!P1258="x","A","")</f>
        <v/>
      </c>
      <c r="BN1437" s="17" t="str">
        <f>IF(Wedstrijden!Q1258="x","B1","")</f>
        <v/>
      </c>
      <c r="BO1437" s="17" t="e">
        <f>IF(Wedstrijden!#REF!="x","BB","")</f>
        <v>#REF!</v>
      </c>
      <c r="BP1437" s="17" t="str">
        <f>IF(Wedstrijden!S1258="x","B","")</f>
        <v/>
      </c>
      <c r="BQ1437" s="17" t="str">
        <f>IF(Wedstrijden!T1258="x","L1","")</f>
        <v/>
      </c>
      <c r="BR1437" s="17" t="str">
        <f>IF(Wedstrijden!U1258="x","L2","")</f>
        <v/>
      </c>
      <c r="BS1437" s="17" t="str">
        <f>IF(Wedstrijden!V1258="x","M1","")</f>
        <v/>
      </c>
      <c r="BT1437" s="17" t="str">
        <f>IF(Wedstrijden!W1258="x","M2","")</f>
        <v/>
      </c>
      <c r="BU1437" s="17" t="str">
        <f>IF(Wedstrijden!X1258="x","Z1","")</f>
        <v/>
      </c>
      <c r="BV1437" s="17" t="str">
        <f>IF(Wedstrijden!Y1258="x","Z2","")</f>
        <v/>
      </c>
      <c r="BW1437" s="17" t="str">
        <f>IF(COUNTA(Wedstrijden!F1258:N1258)&lt;&gt;0,1,"")</f>
        <v/>
      </c>
      <c r="BX1437" s="17" t="str">
        <f t="shared" si="133"/>
        <v/>
      </c>
      <c r="BY1437" s="17" t="str">
        <f>IF(Wedstrijden!F1258="x","BB","")</f>
        <v/>
      </c>
      <c r="BZ1437" s="17" t="str">
        <f>IF(Wedstrijden!G1258="x","B","")</f>
        <v/>
      </c>
      <c r="CA1437" s="17" t="str">
        <f>IF(Wedstrijden!H1258="x","L1","")</f>
        <v/>
      </c>
      <c r="CB1437" s="17" t="str">
        <f>IF(Wedstrijden!I1258="x","L2","")</f>
        <v/>
      </c>
      <c r="CC1437" s="17" t="str">
        <f>IF(Wedstrijden!J1258="x","M1","")</f>
        <v/>
      </c>
      <c r="CD1437" s="17" t="str">
        <f>IF(Wedstrijden!K1258="x","M2","")</f>
        <v/>
      </c>
      <c r="CE1437" s="17" t="str">
        <f>IF(Wedstrijden!L1258="x","Z1","")</f>
        <v/>
      </c>
      <c r="CF1437" s="17" t="str">
        <f>IF(Wedstrijden!M1258="x","Z2","")</f>
        <v/>
      </c>
      <c r="CG1437" s="17" t="str">
        <f>IF(Wedstrijden!N1258="x","ZZL","")</f>
        <v/>
      </c>
      <c r="CL1437" s="17" t="str">
        <f>IF(COUNTA(Wedstrijden!AG1258:AN1258)&lt;&gt;0,2,"")</f>
        <v/>
      </c>
      <c r="CM1437" s="17" t="str">
        <f t="shared" si="134"/>
        <v/>
      </c>
      <c r="CN1437" s="17" t="str">
        <f>IF(Wedstrijden!AG1258="x","AA","")</f>
        <v/>
      </c>
      <c r="CO1437" s="17" t="str">
        <f>IF(Wedstrijden!AH1258="x","A","")</f>
        <v/>
      </c>
      <c r="CP1437" s="17" t="str">
        <f>IF(Wedstrijden!AI1258="x","BB","")</f>
        <v/>
      </c>
      <c r="CQ1437" s="17" t="str">
        <f>IF(Wedstrijden!AJ1258="x","B","")</f>
        <v/>
      </c>
      <c r="CR1437" s="17" t="str">
        <f>IF(Wedstrijden!AK1258="x","L","")</f>
        <v/>
      </c>
      <c r="CS1437" s="17" t="str">
        <f>IF(Wedstrijden!AL1258="x","M","")</f>
        <v/>
      </c>
      <c r="CT1437" s="17" t="str">
        <f>IF(Wedstrijden!AM1258="x","Z","")</f>
        <v/>
      </c>
      <c r="CU1437" s="17" t="str">
        <f>IF(Wedstrijden!AN1258="x","ZZ","")</f>
        <v/>
      </c>
      <c r="CV1437" s="17" t="str">
        <f>IF(COUNTA(Wedstrijden!Z1258:AF1258)&lt;&gt;0,2,"")</f>
        <v/>
      </c>
      <c r="CW1437" s="17" t="str">
        <f t="shared" si="135"/>
        <v/>
      </c>
      <c r="CX1437" s="17" t="str">
        <f>IF(Wedstrijden!Z1258="x","BB","")</f>
        <v/>
      </c>
      <c r="CY1437" s="17" t="str">
        <f>IF(Wedstrijden!AA1258="x","B","")</f>
        <v/>
      </c>
      <c r="CZ1437" s="17" t="str">
        <f>IF(Wedstrijden!AB1258="x","L","")</f>
        <v/>
      </c>
      <c r="DA1437" s="17" t="str">
        <f>IF(Wedstrijden!AC1258="x","M","")</f>
        <v/>
      </c>
      <c r="DB1437" s="17" t="str">
        <f>IF(Wedstrijden!AD1258="x","Z","")</f>
        <v/>
      </c>
      <c r="DC1437" s="17" t="str">
        <f>IF(Wedstrijden!AE1258="x","ZZ","")</f>
        <v/>
      </c>
      <c r="DD1437" s="17" t="str">
        <f>IF(Wedstrijden!AF1258="x","1.40","")</f>
        <v/>
      </c>
      <c r="DE1437" s="17" t="str">
        <f>IF(COUNTA(Wedstrijden!AP1258:AR1258)&lt;&gt;0,6,"")</f>
        <v/>
      </c>
      <c r="DF1437" s="17" t="str">
        <f t="shared" si="136"/>
        <v/>
      </c>
      <c r="DG1437" s="17" t="str">
        <f>IF(Wedstrijden!AP1258="x","L","")</f>
        <v/>
      </c>
      <c r="DH1437" s="17" t="str">
        <f>IF(Wedstrijden!AQ1258="x","M","")</f>
        <v/>
      </c>
      <c r="DI1437" s="17" t="str">
        <f>IF(Wedstrijden!AR1258="x","Z","")</f>
        <v/>
      </c>
      <c r="DJ1437" s="17" t="str">
        <f>IF(Wedstrijden!AS1258="x","Z","")</f>
        <v/>
      </c>
      <c r="DK1437" s="17" t="str">
        <f>IF(COUNTA(Wedstrijden!AU1258:AW1258)&lt;&gt;0,6,"")</f>
        <v/>
      </c>
      <c r="DL1437" s="17" t="str">
        <f t="shared" si="137"/>
        <v/>
      </c>
      <c r="DM1437" s="17" t="str">
        <f>IF(Wedstrijden!AU1258="x","L","")</f>
        <v/>
      </c>
      <c r="DN1437" s="17" t="str">
        <f>IF(Wedstrijden!AV1258="x","M","")</f>
        <v/>
      </c>
      <c r="DO1437" s="17" t="str">
        <f>IF(Wedstrijden!AW1258="x","Z","")</f>
        <v/>
      </c>
      <c r="DP1437" s="17" t="str">
        <f>IF(Wedstrijden!AX1258="x","Z","")</f>
        <v/>
      </c>
    </row>
    <row r="1438" spans="1:120" ht="14.4" x14ac:dyDescent="0.3">
      <c r="A1438" s="21">
        <f>Wedstrijden!A1259</f>
        <v>0</v>
      </c>
      <c r="B1438" s="17" t="str">
        <f>IFERROR(VLOOKUP(Wedstrijden!#REF!,#REF!,2,FALSE),"")</f>
        <v/>
      </c>
      <c r="C1438" s="17" t="e">
        <f>Wedstrijden!#REF!</f>
        <v>#REF!</v>
      </c>
      <c r="D1438" s="17" t="str">
        <f>IFERROR(VLOOKUP(Wedstrijden!#REF!,#REF!,2,FALSE),"")</f>
        <v/>
      </c>
      <c r="E1438" s="17" t="str">
        <f>IFERROR(VLOOKUP(Wedstrijden!#REF!,#REF!,5,FALSE),"")</f>
        <v/>
      </c>
      <c r="F1438" s="17" t="e">
        <f>IF(Wedstrijden!#REF!&lt;&gt;"",Wedstrijden!#REF!,"")</f>
        <v>#REF!</v>
      </c>
      <c r="G1438" s="17" t="e">
        <f>IF(Wedstrijden!#REF!="Indoor",1,0)</f>
        <v>#REF!</v>
      </c>
      <c r="H1438" s="17" t="e">
        <f>Wedstrijden!#REF!</f>
        <v>#REF!</v>
      </c>
      <c r="I1438" s="17" t="e">
        <f>IF(Wedstrijden!#REF!="Nee",0,IF(Wedstrijden!#REF!="Ja",1,""))</f>
        <v>#REF!</v>
      </c>
      <c r="J1438" s="17" t="e">
        <f>IF(Wedstrijden!#REF!&lt;&gt;"",Wedstrijden!#REF!,"")</f>
        <v>#REF!</v>
      </c>
      <c r="W1438" s="18"/>
      <c r="AE1438" s="18"/>
      <c r="AN1438" s="18"/>
      <c r="AU1438" s="18"/>
      <c r="BA1438" s="18"/>
      <c r="BE1438" s="18"/>
      <c r="BJ1438" s="17" t="str">
        <f>IF(COUNTA(Wedstrijden!O1259:Y1259)&lt;&gt;0,1,"")</f>
        <v/>
      </c>
      <c r="BK1438" s="17" t="str">
        <f t="shared" si="132"/>
        <v/>
      </c>
      <c r="BL1438" s="17" t="str">
        <f>IF(Wedstrijden!O1259="x","AA","")</f>
        <v/>
      </c>
      <c r="BM1438" s="17" t="str">
        <f>IF(Wedstrijden!P1259="x","A","")</f>
        <v/>
      </c>
      <c r="BN1438" s="17" t="str">
        <f>IF(Wedstrijden!Q1259="x","B1","")</f>
        <v/>
      </c>
      <c r="BO1438" s="17" t="e">
        <f>IF(Wedstrijden!#REF!="x","BB","")</f>
        <v>#REF!</v>
      </c>
      <c r="BP1438" s="17" t="str">
        <f>IF(Wedstrijden!S1259="x","B","")</f>
        <v/>
      </c>
      <c r="BQ1438" s="17" t="str">
        <f>IF(Wedstrijden!T1259="x","L1","")</f>
        <v/>
      </c>
      <c r="BR1438" s="17" t="str">
        <f>IF(Wedstrijden!U1259="x","L2","")</f>
        <v/>
      </c>
      <c r="BS1438" s="17" t="str">
        <f>IF(Wedstrijden!V1259="x","M1","")</f>
        <v/>
      </c>
      <c r="BT1438" s="17" t="str">
        <f>IF(Wedstrijden!W1259="x","M2","")</f>
        <v/>
      </c>
      <c r="BU1438" s="17" t="str">
        <f>IF(Wedstrijden!X1259="x","Z1","")</f>
        <v/>
      </c>
      <c r="BV1438" s="17" t="str">
        <f>IF(Wedstrijden!Y1259="x","Z2","")</f>
        <v/>
      </c>
      <c r="BW1438" s="17" t="str">
        <f>IF(COUNTA(Wedstrijden!F1259:N1259)&lt;&gt;0,1,"")</f>
        <v/>
      </c>
      <c r="BX1438" s="17" t="str">
        <f t="shared" si="133"/>
        <v/>
      </c>
      <c r="BY1438" s="17" t="str">
        <f>IF(Wedstrijden!F1259="x","BB","")</f>
        <v/>
      </c>
      <c r="BZ1438" s="17" t="str">
        <f>IF(Wedstrijden!G1259="x","B","")</f>
        <v/>
      </c>
      <c r="CA1438" s="17" t="str">
        <f>IF(Wedstrijden!H1259="x","L1","")</f>
        <v/>
      </c>
      <c r="CB1438" s="17" t="str">
        <f>IF(Wedstrijden!I1259="x","L2","")</f>
        <v/>
      </c>
      <c r="CC1438" s="17" t="str">
        <f>IF(Wedstrijden!J1259="x","M1","")</f>
        <v/>
      </c>
      <c r="CD1438" s="17" t="str">
        <f>IF(Wedstrijden!K1259="x","M2","")</f>
        <v/>
      </c>
      <c r="CE1438" s="17" t="str">
        <f>IF(Wedstrijden!L1259="x","Z1","")</f>
        <v/>
      </c>
      <c r="CF1438" s="17" t="str">
        <f>IF(Wedstrijden!M1259="x","Z2","")</f>
        <v/>
      </c>
      <c r="CG1438" s="17" t="str">
        <f>IF(Wedstrijden!N1259="x","ZZL","")</f>
        <v/>
      </c>
      <c r="CL1438" s="17" t="str">
        <f>IF(COUNTA(Wedstrijden!AG1259:AN1259)&lt;&gt;0,2,"")</f>
        <v/>
      </c>
      <c r="CM1438" s="17" t="str">
        <f t="shared" si="134"/>
        <v/>
      </c>
      <c r="CN1438" s="17" t="str">
        <f>IF(Wedstrijden!AG1259="x","AA","")</f>
        <v/>
      </c>
      <c r="CO1438" s="17" t="str">
        <f>IF(Wedstrijden!AH1259="x","A","")</f>
        <v/>
      </c>
      <c r="CP1438" s="17" t="str">
        <f>IF(Wedstrijden!AI1259="x","BB","")</f>
        <v/>
      </c>
      <c r="CQ1438" s="17" t="str">
        <f>IF(Wedstrijden!AJ1259="x","B","")</f>
        <v/>
      </c>
      <c r="CR1438" s="17" t="str">
        <f>IF(Wedstrijden!AK1259="x","L","")</f>
        <v/>
      </c>
      <c r="CS1438" s="17" t="str">
        <f>IF(Wedstrijden!AL1259="x","M","")</f>
        <v/>
      </c>
      <c r="CT1438" s="17" t="str">
        <f>IF(Wedstrijden!AM1259="x","Z","")</f>
        <v/>
      </c>
      <c r="CU1438" s="17" t="str">
        <f>IF(Wedstrijden!AN1259="x","ZZ","")</f>
        <v/>
      </c>
      <c r="CV1438" s="17" t="str">
        <f>IF(COUNTA(Wedstrijden!Z1259:AF1259)&lt;&gt;0,2,"")</f>
        <v/>
      </c>
      <c r="CW1438" s="17" t="str">
        <f t="shared" si="135"/>
        <v/>
      </c>
      <c r="CX1438" s="17" t="str">
        <f>IF(Wedstrijden!Z1259="x","BB","")</f>
        <v/>
      </c>
      <c r="CY1438" s="17" t="str">
        <f>IF(Wedstrijden!AA1259="x","B","")</f>
        <v/>
      </c>
      <c r="CZ1438" s="17" t="str">
        <f>IF(Wedstrijden!AB1259="x","L","")</f>
        <v/>
      </c>
      <c r="DA1438" s="17" t="str">
        <f>IF(Wedstrijden!AC1259="x","M","")</f>
        <v/>
      </c>
      <c r="DB1438" s="17" t="str">
        <f>IF(Wedstrijden!AD1259="x","Z","")</f>
        <v/>
      </c>
      <c r="DC1438" s="17" t="str">
        <f>IF(Wedstrijden!AE1259="x","ZZ","")</f>
        <v/>
      </c>
      <c r="DD1438" s="17" t="str">
        <f>IF(Wedstrijden!AF1259="x","1.40","")</f>
        <v/>
      </c>
      <c r="DE1438" s="17" t="str">
        <f>IF(COUNTA(Wedstrijden!AP1259:AR1259)&lt;&gt;0,6,"")</f>
        <v/>
      </c>
      <c r="DF1438" s="17" t="str">
        <f t="shared" si="136"/>
        <v/>
      </c>
      <c r="DG1438" s="17" t="str">
        <f>IF(Wedstrijden!AP1259="x","L","")</f>
        <v/>
      </c>
      <c r="DH1438" s="17" t="str">
        <f>IF(Wedstrijden!AQ1259="x","M","")</f>
        <v/>
      </c>
      <c r="DI1438" s="17" t="str">
        <f>IF(Wedstrijden!AR1259="x","Z","")</f>
        <v/>
      </c>
      <c r="DJ1438" s="17" t="str">
        <f>IF(Wedstrijden!AS1259="x","Z","")</f>
        <v/>
      </c>
      <c r="DK1438" s="17" t="str">
        <f>IF(COUNTA(Wedstrijden!AU1259:AW1259)&lt;&gt;0,6,"")</f>
        <v/>
      </c>
      <c r="DL1438" s="17" t="str">
        <f t="shared" si="137"/>
        <v/>
      </c>
      <c r="DM1438" s="17" t="str">
        <f>IF(Wedstrijden!AU1259="x","L","")</f>
        <v/>
      </c>
      <c r="DN1438" s="17" t="str">
        <f>IF(Wedstrijden!AV1259="x","M","")</f>
        <v/>
      </c>
      <c r="DO1438" s="17" t="str">
        <f>IF(Wedstrijden!AW1259="x","Z","")</f>
        <v/>
      </c>
      <c r="DP1438" s="17" t="str">
        <f>IF(Wedstrijden!AX1259="x","Z","")</f>
        <v/>
      </c>
    </row>
    <row r="1439" spans="1:120" ht="14.4" x14ac:dyDescent="0.3">
      <c r="A1439" s="21">
        <f>Wedstrijden!A1260</f>
        <v>0</v>
      </c>
      <c r="B1439" s="17" t="str">
        <f>IFERROR(VLOOKUP(Wedstrijden!#REF!,#REF!,2,FALSE),"")</f>
        <v/>
      </c>
      <c r="C1439" s="17" t="e">
        <f>Wedstrijden!#REF!</f>
        <v>#REF!</v>
      </c>
      <c r="D1439" s="17" t="str">
        <f>IFERROR(VLOOKUP(Wedstrijden!#REF!,#REF!,2,FALSE),"")</f>
        <v/>
      </c>
      <c r="E1439" s="17" t="str">
        <f>IFERROR(VLOOKUP(Wedstrijden!#REF!,#REF!,5,FALSE),"")</f>
        <v/>
      </c>
      <c r="F1439" s="17" t="e">
        <f>IF(Wedstrijden!#REF!&lt;&gt;"",Wedstrijden!#REF!,"")</f>
        <v>#REF!</v>
      </c>
      <c r="G1439" s="17" t="e">
        <f>IF(Wedstrijden!#REF!="Indoor",1,0)</f>
        <v>#REF!</v>
      </c>
      <c r="H1439" s="17" t="e">
        <f>Wedstrijden!#REF!</f>
        <v>#REF!</v>
      </c>
      <c r="I1439" s="17" t="e">
        <f>IF(Wedstrijden!#REF!="Nee",0,IF(Wedstrijden!#REF!="Ja",1,""))</f>
        <v>#REF!</v>
      </c>
      <c r="J1439" s="17" t="e">
        <f>IF(Wedstrijden!#REF!&lt;&gt;"",Wedstrijden!#REF!,"")</f>
        <v>#REF!</v>
      </c>
      <c r="W1439" s="18"/>
      <c r="AE1439" s="18"/>
      <c r="AN1439" s="18"/>
      <c r="AU1439" s="18"/>
      <c r="BA1439" s="18"/>
      <c r="BE1439" s="18"/>
      <c r="BJ1439" s="17" t="str">
        <f>IF(COUNTA(Wedstrijden!O1260:Y1260)&lt;&gt;0,1,"")</f>
        <v/>
      </c>
      <c r="BK1439" s="17" t="str">
        <f t="shared" si="132"/>
        <v/>
      </c>
      <c r="BL1439" s="17" t="str">
        <f>IF(Wedstrijden!O1260="x","AA","")</f>
        <v/>
      </c>
      <c r="BM1439" s="17" t="str">
        <f>IF(Wedstrijden!P1260="x","A","")</f>
        <v/>
      </c>
      <c r="BN1439" s="17" t="str">
        <f>IF(Wedstrijden!Q1260="x","B1","")</f>
        <v/>
      </c>
      <c r="BO1439" s="17" t="e">
        <f>IF(Wedstrijden!#REF!="x","BB","")</f>
        <v>#REF!</v>
      </c>
      <c r="BP1439" s="17" t="str">
        <f>IF(Wedstrijden!S1260="x","B","")</f>
        <v/>
      </c>
      <c r="BQ1439" s="17" t="str">
        <f>IF(Wedstrijden!T1260="x","L1","")</f>
        <v/>
      </c>
      <c r="BR1439" s="17" t="str">
        <f>IF(Wedstrijden!U1260="x","L2","")</f>
        <v/>
      </c>
      <c r="BS1439" s="17" t="str">
        <f>IF(Wedstrijden!V1260="x","M1","")</f>
        <v/>
      </c>
      <c r="BT1439" s="17" t="str">
        <f>IF(Wedstrijden!W1260="x","M2","")</f>
        <v/>
      </c>
      <c r="BU1439" s="17" t="str">
        <f>IF(Wedstrijden!X1260="x","Z1","")</f>
        <v/>
      </c>
      <c r="BV1439" s="17" t="str">
        <f>IF(Wedstrijden!Y1260="x","Z2","")</f>
        <v/>
      </c>
      <c r="BW1439" s="17" t="str">
        <f>IF(COUNTA(Wedstrijden!F1260:N1260)&lt;&gt;0,1,"")</f>
        <v/>
      </c>
      <c r="BX1439" s="17" t="str">
        <f t="shared" si="133"/>
        <v/>
      </c>
      <c r="BY1439" s="17" t="str">
        <f>IF(Wedstrijden!F1260="x","BB","")</f>
        <v/>
      </c>
      <c r="BZ1439" s="17" t="str">
        <f>IF(Wedstrijden!G1260="x","B","")</f>
        <v/>
      </c>
      <c r="CA1439" s="17" t="str">
        <f>IF(Wedstrijden!H1260="x","L1","")</f>
        <v/>
      </c>
      <c r="CB1439" s="17" t="str">
        <f>IF(Wedstrijden!I1260="x","L2","")</f>
        <v/>
      </c>
      <c r="CC1439" s="17" t="str">
        <f>IF(Wedstrijden!J1260="x","M1","")</f>
        <v/>
      </c>
      <c r="CD1439" s="17" t="str">
        <f>IF(Wedstrijden!K1260="x","M2","")</f>
        <v/>
      </c>
      <c r="CE1439" s="17" t="str">
        <f>IF(Wedstrijden!L1260="x","Z1","")</f>
        <v/>
      </c>
      <c r="CF1439" s="17" t="str">
        <f>IF(Wedstrijden!M1260="x","Z2","")</f>
        <v/>
      </c>
      <c r="CG1439" s="17" t="str">
        <f>IF(Wedstrijden!N1260="x","ZZL","")</f>
        <v/>
      </c>
      <c r="CL1439" s="17" t="str">
        <f>IF(COUNTA(Wedstrijden!AG1260:AN1260)&lt;&gt;0,2,"")</f>
        <v/>
      </c>
      <c r="CM1439" s="17" t="str">
        <f t="shared" si="134"/>
        <v/>
      </c>
      <c r="CN1439" s="17" t="str">
        <f>IF(Wedstrijden!AG1260="x","AA","")</f>
        <v/>
      </c>
      <c r="CO1439" s="17" t="str">
        <f>IF(Wedstrijden!AH1260="x","A","")</f>
        <v/>
      </c>
      <c r="CP1439" s="17" t="str">
        <f>IF(Wedstrijden!AI1260="x","BB","")</f>
        <v/>
      </c>
      <c r="CQ1439" s="17" t="str">
        <f>IF(Wedstrijden!AJ1260="x","B","")</f>
        <v/>
      </c>
      <c r="CR1439" s="17" t="str">
        <f>IF(Wedstrijden!AK1260="x","L","")</f>
        <v/>
      </c>
      <c r="CS1439" s="17" t="str">
        <f>IF(Wedstrijden!AL1260="x","M","")</f>
        <v/>
      </c>
      <c r="CT1439" s="17" t="str">
        <f>IF(Wedstrijden!AM1260="x","Z","")</f>
        <v/>
      </c>
      <c r="CU1439" s="17" t="str">
        <f>IF(Wedstrijden!AN1260="x","ZZ","")</f>
        <v/>
      </c>
      <c r="CV1439" s="17" t="str">
        <f>IF(COUNTA(Wedstrijden!Z1260:AF1260)&lt;&gt;0,2,"")</f>
        <v/>
      </c>
      <c r="CW1439" s="17" t="str">
        <f t="shared" si="135"/>
        <v/>
      </c>
      <c r="CX1439" s="17" t="str">
        <f>IF(Wedstrijden!Z1260="x","BB","")</f>
        <v/>
      </c>
      <c r="CY1439" s="17" t="str">
        <f>IF(Wedstrijden!AA1260="x","B","")</f>
        <v/>
      </c>
      <c r="CZ1439" s="17" t="str">
        <f>IF(Wedstrijden!AB1260="x","L","")</f>
        <v/>
      </c>
      <c r="DA1439" s="17" t="str">
        <f>IF(Wedstrijden!AC1260="x","M","")</f>
        <v/>
      </c>
      <c r="DB1439" s="17" t="str">
        <f>IF(Wedstrijden!AD1260="x","Z","")</f>
        <v/>
      </c>
      <c r="DC1439" s="17" t="str">
        <f>IF(Wedstrijden!AE1260="x","ZZ","")</f>
        <v/>
      </c>
      <c r="DD1439" s="17" t="str">
        <f>IF(Wedstrijden!AF1260="x","1.40","")</f>
        <v/>
      </c>
      <c r="DE1439" s="17" t="str">
        <f>IF(COUNTA(Wedstrijden!AP1260:AR1260)&lt;&gt;0,6,"")</f>
        <v/>
      </c>
      <c r="DF1439" s="17" t="str">
        <f t="shared" si="136"/>
        <v/>
      </c>
      <c r="DG1439" s="17" t="str">
        <f>IF(Wedstrijden!AP1260="x","L","")</f>
        <v/>
      </c>
      <c r="DH1439" s="17" t="str">
        <f>IF(Wedstrijden!AQ1260="x","M","")</f>
        <v/>
      </c>
      <c r="DI1439" s="17" t="str">
        <f>IF(Wedstrijden!AR1260="x","Z","")</f>
        <v/>
      </c>
      <c r="DJ1439" s="17" t="str">
        <f>IF(Wedstrijden!AS1260="x","Z","")</f>
        <v/>
      </c>
      <c r="DK1439" s="17" t="str">
        <f>IF(COUNTA(Wedstrijden!AU1260:AW1260)&lt;&gt;0,6,"")</f>
        <v/>
      </c>
      <c r="DL1439" s="17" t="str">
        <f t="shared" si="137"/>
        <v/>
      </c>
      <c r="DM1439" s="17" t="str">
        <f>IF(Wedstrijden!AU1260="x","L","")</f>
        <v/>
      </c>
      <c r="DN1439" s="17" t="str">
        <f>IF(Wedstrijden!AV1260="x","M","")</f>
        <v/>
      </c>
      <c r="DO1439" s="17" t="str">
        <f>IF(Wedstrijden!AW1260="x","Z","")</f>
        <v/>
      </c>
      <c r="DP1439" s="17" t="str">
        <f>IF(Wedstrijden!AX1260="x","Z","")</f>
        <v/>
      </c>
    </row>
    <row r="1440" spans="1:120" ht="14.4" x14ac:dyDescent="0.3">
      <c r="A1440" s="21">
        <f>Wedstrijden!A1261</f>
        <v>0</v>
      </c>
      <c r="B1440" s="17" t="str">
        <f>IFERROR(VLOOKUP(Wedstrijden!#REF!,#REF!,2,FALSE),"")</f>
        <v/>
      </c>
      <c r="C1440" s="17" t="e">
        <f>Wedstrijden!#REF!</f>
        <v>#REF!</v>
      </c>
      <c r="D1440" s="17" t="str">
        <f>IFERROR(VLOOKUP(Wedstrijden!#REF!,#REF!,2,FALSE),"")</f>
        <v/>
      </c>
      <c r="E1440" s="17" t="str">
        <f>IFERROR(VLOOKUP(Wedstrijden!#REF!,#REF!,5,FALSE),"")</f>
        <v/>
      </c>
      <c r="F1440" s="17" t="e">
        <f>IF(Wedstrijden!#REF!&lt;&gt;"",Wedstrijden!#REF!,"")</f>
        <v>#REF!</v>
      </c>
      <c r="G1440" s="17" t="e">
        <f>IF(Wedstrijden!#REF!="Indoor",1,0)</f>
        <v>#REF!</v>
      </c>
      <c r="H1440" s="17" t="e">
        <f>Wedstrijden!#REF!</f>
        <v>#REF!</v>
      </c>
      <c r="I1440" s="17" t="e">
        <f>IF(Wedstrijden!#REF!="Nee",0,IF(Wedstrijden!#REF!="Ja",1,""))</f>
        <v>#REF!</v>
      </c>
      <c r="J1440" s="17" t="e">
        <f>IF(Wedstrijden!#REF!&lt;&gt;"",Wedstrijden!#REF!,"")</f>
        <v>#REF!</v>
      </c>
      <c r="W1440" s="18"/>
      <c r="AE1440" s="18"/>
      <c r="AN1440" s="18"/>
      <c r="AU1440" s="18"/>
      <c r="BA1440" s="18"/>
      <c r="BE1440" s="18"/>
      <c r="BJ1440" s="17" t="str">
        <f>IF(COUNTA(Wedstrijden!O1261:Y1261)&lt;&gt;0,1,"")</f>
        <v/>
      </c>
      <c r="BK1440" s="17" t="str">
        <f t="shared" si="132"/>
        <v/>
      </c>
      <c r="BL1440" s="17" t="str">
        <f>IF(Wedstrijden!O1261="x","AA","")</f>
        <v/>
      </c>
      <c r="BM1440" s="17" t="str">
        <f>IF(Wedstrijden!P1261="x","A","")</f>
        <v/>
      </c>
      <c r="BN1440" s="17" t="str">
        <f>IF(Wedstrijden!Q1261="x","B1","")</f>
        <v/>
      </c>
      <c r="BO1440" s="17" t="e">
        <f>IF(Wedstrijden!#REF!="x","BB","")</f>
        <v>#REF!</v>
      </c>
      <c r="BP1440" s="17" t="str">
        <f>IF(Wedstrijden!S1261="x","B","")</f>
        <v/>
      </c>
      <c r="BQ1440" s="17" t="str">
        <f>IF(Wedstrijden!T1261="x","L1","")</f>
        <v/>
      </c>
      <c r="BR1440" s="17" t="str">
        <f>IF(Wedstrijden!U1261="x","L2","")</f>
        <v/>
      </c>
      <c r="BS1440" s="17" t="str">
        <f>IF(Wedstrijden!V1261="x","M1","")</f>
        <v/>
      </c>
      <c r="BT1440" s="17" t="str">
        <f>IF(Wedstrijden!W1261="x","M2","")</f>
        <v/>
      </c>
      <c r="BU1440" s="17" t="str">
        <f>IF(Wedstrijden!X1261="x","Z1","")</f>
        <v/>
      </c>
      <c r="BV1440" s="17" t="str">
        <f>IF(Wedstrijden!Y1261="x","Z2","")</f>
        <v/>
      </c>
      <c r="BW1440" s="17" t="str">
        <f>IF(COUNTA(Wedstrijden!F1261:N1261)&lt;&gt;0,1,"")</f>
        <v/>
      </c>
      <c r="BX1440" s="17" t="str">
        <f t="shared" si="133"/>
        <v/>
      </c>
      <c r="BY1440" s="17" t="str">
        <f>IF(Wedstrijden!F1261="x","BB","")</f>
        <v/>
      </c>
      <c r="BZ1440" s="17" t="str">
        <f>IF(Wedstrijden!G1261="x","B","")</f>
        <v/>
      </c>
      <c r="CA1440" s="17" t="str">
        <f>IF(Wedstrijden!H1261="x","L1","")</f>
        <v/>
      </c>
      <c r="CB1440" s="17" t="str">
        <f>IF(Wedstrijden!I1261="x","L2","")</f>
        <v/>
      </c>
      <c r="CC1440" s="17" t="str">
        <f>IF(Wedstrijden!J1261="x","M1","")</f>
        <v/>
      </c>
      <c r="CD1440" s="17" t="str">
        <f>IF(Wedstrijden!K1261="x","M2","")</f>
        <v/>
      </c>
      <c r="CE1440" s="17" t="str">
        <f>IF(Wedstrijden!L1261="x","Z1","")</f>
        <v/>
      </c>
      <c r="CF1440" s="17" t="str">
        <f>IF(Wedstrijden!M1261="x","Z2","")</f>
        <v/>
      </c>
      <c r="CG1440" s="17" t="str">
        <f>IF(Wedstrijden!N1261="x","ZZL","")</f>
        <v/>
      </c>
      <c r="CL1440" s="17" t="str">
        <f>IF(COUNTA(Wedstrijden!AG1261:AN1261)&lt;&gt;0,2,"")</f>
        <v/>
      </c>
      <c r="CM1440" s="17" t="str">
        <f t="shared" si="134"/>
        <v/>
      </c>
      <c r="CN1440" s="17" t="str">
        <f>IF(Wedstrijden!AG1261="x","AA","")</f>
        <v/>
      </c>
      <c r="CO1440" s="17" t="str">
        <f>IF(Wedstrijden!AH1261="x","A","")</f>
        <v/>
      </c>
      <c r="CP1440" s="17" t="str">
        <f>IF(Wedstrijden!AI1261="x","BB","")</f>
        <v/>
      </c>
      <c r="CQ1440" s="17" t="str">
        <f>IF(Wedstrijden!AJ1261="x","B","")</f>
        <v/>
      </c>
      <c r="CR1440" s="17" t="str">
        <f>IF(Wedstrijden!AK1261="x","L","")</f>
        <v/>
      </c>
      <c r="CS1440" s="17" t="str">
        <f>IF(Wedstrijden!AL1261="x","M","")</f>
        <v/>
      </c>
      <c r="CT1440" s="17" t="str">
        <f>IF(Wedstrijden!AM1261="x","Z","")</f>
        <v/>
      </c>
      <c r="CU1440" s="17" t="str">
        <f>IF(Wedstrijden!AN1261="x","ZZ","")</f>
        <v/>
      </c>
      <c r="CV1440" s="17" t="str">
        <f>IF(COUNTA(Wedstrijden!Z1261:AF1261)&lt;&gt;0,2,"")</f>
        <v/>
      </c>
      <c r="CW1440" s="17" t="str">
        <f t="shared" si="135"/>
        <v/>
      </c>
      <c r="CX1440" s="17" t="str">
        <f>IF(Wedstrijden!Z1261="x","BB","")</f>
        <v/>
      </c>
      <c r="CY1440" s="17" t="str">
        <f>IF(Wedstrijden!AA1261="x","B","")</f>
        <v/>
      </c>
      <c r="CZ1440" s="17" t="str">
        <f>IF(Wedstrijden!AB1261="x","L","")</f>
        <v/>
      </c>
      <c r="DA1440" s="17" t="str">
        <f>IF(Wedstrijden!AC1261="x","M","")</f>
        <v/>
      </c>
      <c r="DB1440" s="17" t="str">
        <f>IF(Wedstrijden!AD1261="x","Z","")</f>
        <v/>
      </c>
      <c r="DC1440" s="17" t="str">
        <f>IF(Wedstrijden!AE1261="x","ZZ","")</f>
        <v/>
      </c>
      <c r="DD1440" s="17" t="str">
        <f>IF(Wedstrijden!AF1261="x","1.40","")</f>
        <v/>
      </c>
      <c r="DE1440" s="17" t="str">
        <f>IF(COUNTA(Wedstrijden!AP1261:AR1261)&lt;&gt;0,6,"")</f>
        <v/>
      </c>
      <c r="DF1440" s="17" t="str">
        <f t="shared" si="136"/>
        <v/>
      </c>
      <c r="DG1440" s="17" t="str">
        <f>IF(Wedstrijden!AP1261="x","L","")</f>
        <v/>
      </c>
      <c r="DH1440" s="17" t="str">
        <f>IF(Wedstrijden!AQ1261="x","M","")</f>
        <v/>
      </c>
      <c r="DI1440" s="17" t="str">
        <f>IF(Wedstrijden!AR1261="x","Z","")</f>
        <v/>
      </c>
      <c r="DJ1440" s="17" t="str">
        <f>IF(Wedstrijden!AS1261="x","Z","")</f>
        <v/>
      </c>
      <c r="DK1440" s="17" t="str">
        <f>IF(COUNTA(Wedstrijden!AU1261:AW1261)&lt;&gt;0,6,"")</f>
        <v/>
      </c>
      <c r="DL1440" s="17" t="str">
        <f t="shared" si="137"/>
        <v/>
      </c>
      <c r="DM1440" s="17" t="str">
        <f>IF(Wedstrijden!AU1261="x","L","")</f>
        <v/>
      </c>
      <c r="DN1440" s="17" t="str">
        <f>IF(Wedstrijden!AV1261="x","M","")</f>
        <v/>
      </c>
      <c r="DO1440" s="17" t="str">
        <f>IF(Wedstrijden!AW1261="x","Z","")</f>
        <v/>
      </c>
      <c r="DP1440" s="17" t="str">
        <f>IF(Wedstrijden!AX1261="x","Z","")</f>
        <v/>
      </c>
    </row>
    <row r="1441" spans="1:120" ht="14.4" x14ac:dyDescent="0.3">
      <c r="A1441" s="21">
        <f>Wedstrijden!A1262</f>
        <v>0</v>
      </c>
      <c r="B1441" s="17" t="str">
        <f>IFERROR(VLOOKUP(Wedstrijden!#REF!,#REF!,2,FALSE),"")</f>
        <v/>
      </c>
      <c r="C1441" s="17" t="e">
        <f>Wedstrijden!#REF!</f>
        <v>#REF!</v>
      </c>
      <c r="D1441" s="17" t="str">
        <f>IFERROR(VLOOKUP(Wedstrijden!#REF!,#REF!,2,FALSE),"")</f>
        <v/>
      </c>
      <c r="E1441" s="17" t="str">
        <f>IFERROR(VLOOKUP(Wedstrijden!#REF!,#REF!,5,FALSE),"")</f>
        <v/>
      </c>
      <c r="F1441" s="17" t="e">
        <f>IF(Wedstrijden!#REF!&lt;&gt;"",Wedstrijden!#REF!,"")</f>
        <v>#REF!</v>
      </c>
      <c r="G1441" s="17" t="e">
        <f>IF(Wedstrijden!#REF!="Indoor",1,0)</f>
        <v>#REF!</v>
      </c>
      <c r="H1441" s="17" t="e">
        <f>Wedstrijden!#REF!</f>
        <v>#REF!</v>
      </c>
      <c r="I1441" s="17" t="e">
        <f>IF(Wedstrijden!#REF!="Nee",0,IF(Wedstrijden!#REF!="Ja",1,""))</f>
        <v>#REF!</v>
      </c>
      <c r="J1441" s="17" t="e">
        <f>IF(Wedstrijden!#REF!&lt;&gt;"",Wedstrijden!#REF!,"")</f>
        <v>#REF!</v>
      </c>
      <c r="W1441" s="18"/>
      <c r="AE1441" s="18"/>
      <c r="AN1441" s="18"/>
      <c r="AU1441" s="18"/>
      <c r="BA1441" s="18"/>
      <c r="BE1441" s="18"/>
      <c r="BJ1441" s="17" t="str">
        <f>IF(COUNTA(Wedstrijden!O1262:Y1262)&lt;&gt;0,1,"")</f>
        <v/>
      </c>
      <c r="BK1441" s="17" t="str">
        <f t="shared" si="132"/>
        <v/>
      </c>
      <c r="BL1441" s="17" t="str">
        <f>IF(Wedstrijden!O1262="x","AA","")</f>
        <v/>
      </c>
      <c r="BM1441" s="17" t="str">
        <f>IF(Wedstrijden!P1262="x","A","")</f>
        <v/>
      </c>
      <c r="BN1441" s="17" t="str">
        <f>IF(Wedstrijden!Q1262="x","B1","")</f>
        <v/>
      </c>
      <c r="BO1441" s="17" t="e">
        <f>IF(Wedstrijden!#REF!="x","BB","")</f>
        <v>#REF!</v>
      </c>
      <c r="BP1441" s="17" t="str">
        <f>IF(Wedstrijden!S1262="x","B","")</f>
        <v/>
      </c>
      <c r="BQ1441" s="17" t="str">
        <f>IF(Wedstrijden!T1262="x","L1","")</f>
        <v/>
      </c>
      <c r="BR1441" s="17" t="str">
        <f>IF(Wedstrijden!U1262="x","L2","")</f>
        <v/>
      </c>
      <c r="BS1441" s="17" t="str">
        <f>IF(Wedstrijden!V1262="x","M1","")</f>
        <v/>
      </c>
      <c r="BT1441" s="17" t="str">
        <f>IF(Wedstrijden!W1262="x","M2","")</f>
        <v/>
      </c>
      <c r="BU1441" s="17" t="str">
        <f>IF(Wedstrijden!X1262="x","Z1","")</f>
        <v/>
      </c>
      <c r="BV1441" s="17" t="str">
        <f>IF(Wedstrijden!Y1262="x","Z2","")</f>
        <v/>
      </c>
      <c r="BW1441" s="17" t="str">
        <f>IF(COUNTA(Wedstrijden!F1262:N1262)&lt;&gt;0,1,"")</f>
        <v/>
      </c>
      <c r="BX1441" s="17" t="str">
        <f t="shared" si="133"/>
        <v/>
      </c>
      <c r="BY1441" s="17" t="str">
        <f>IF(Wedstrijden!F1262="x","BB","")</f>
        <v/>
      </c>
      <c r="BZ1441" s="17" t="str">
        <f>IF(Wedstrijden!G1262="x","B","")</f>
        <v/>
      </c>
      <c r="CA1441" s="17" t="str">
        <f>IF(Wedstrijden!H1262="x","L1","")</f>
        <v/>
      </c>
      <c r="CB1441" s="17" t="str">
        <f>IF(Wedstrijden!I1262="x","L2","")</f>
        <v/>
      </c>
      <c r="CC1441" s="17" t="str">
        <f>IF(Wedstrijden!J1262="x","M1","")</f>
        <v/>
      </c>
      <c r="CD1441" s="17" t="str">
        <f>IF(Wedstrijden!K1262="x","M2","")</f>
        <v/>
      </c>
      <c r="CE1441" s="17" t="str">
        <f>IF(Wedstrijden!L1262="x","Z1","")</f>
        <v/>
      </c>
      <c r="CF1441" s="17" t="str">
        <f>IF(Wedstrijden!M1262="x","Z2","")</f>
        <v/>
      </c>
      <c r="CG1441" s="17" t="str">
        <f>IF(Wedstrijden!N1262="x","ZZL","")</f>
        <v/>
      </c>
      <c r="CL1441" s="17" t="str">
        <f>IF(COUNTA(Wedstrijden!AG1262:AN1262)&lt;&gt;0,2,"")</f>
        <v/>
      </c>
      <c r="CM1441" s="17" t="str">
        <f t="shared" si="134"/>
        <v/>
      </c>
      <c r="CN1441" s="17" t="str">
        <f>IF(Wedstrijden!AG1262="x","AA","")</f>
        <v/>
      </c>
      <c r="CO1441" s="17" t="str">
        <f>IF(Wedstrijden!AH1262="x","A","")</f>
        <v/>
      </c>
      <c r="CP1441" s="17" t="str">
        <f>IF(Wedstrijden!AI1262="x","BB","")</f>
        <v/>
      </c>
      <c r="CQ1441" s="17" t="str">
        <f>IF(Wedstrijden!AJ1262="x","B","")</f>
        <v/>
      </c>
      <c r="CR1441" s="17" t="str">
        <f>IF(Wedstrijden!AK1262="x","L","")</f>
        <v/>
      </c>
      <c r="CS1441" s="17" t="str">
        <f>IF(Wedstrijden!AL1262="x","M","")</f>
        <v/>
      </c>
      <c r="CT1441" s="17" t="str">
        <f>IF(Wedstrijden!AM1262="x","Z","")</f>
        <v/>
      </c>
      <c r="CU1441" s="17" t="str">
        <f>IF(Wedstrijden!AN1262="x","ZZ","")</f>
        <v/>
      </c>
      <c r="CV1441" s="17" t="str">
        <f>IF(COUNTA(Wedstrijden!Z1262:AF1262)&lt;&gt;0,2,"")</f>
        <v/>
      </c>
      <c r="CW1441" s="17" t="str">
        <f t="shared" si="135"/>
        <v/>
      </c>
      <c r="CX1441" s="17" t="str">
        <f>IF(Wedstrijden!Z1262="x","BB","")</f>
        <v/>
      </c>
      <c r="CY1441" s="17" t="str">
        <f>IF(Wedstrijden!AA1262="x","B","")</f>
        <v/>
      </c>
      <c r="CZ1441" s="17" t="str">
        <f>IF(Wedstrijden!AB1262="x","L","")</f>
        <v/>
      </c>
      <c r="DA1441" s="17" t="str">
        <f>IF(Wedstrijden!AC1262="x","M","")</f>
        <v/>
      </c>
      <c r="DB1441" s="17" t="str">
        <f>IF(Wedstrijden!AD1262="x","Z","")</f>
        <v/>
      </c>
      <c r="DC1441" s="17" t="str">
        <f>IF(Wedstrijden!AE1262="x","ZZ","")</f>
        <v/>
      </c>
      <c r="DD1441" s="17" t="str">
        <f>IF(Wedstrijden!AF1262="x","1.40","")</f>
        <v/>
      </c>
      <c r="DE1441" s="17" t="str">
        <f>IF(COUNTA(Wedstrijden!AP1262:AR1262)&lt;&gt;0,6,"")</f>
        <v/>
      </c>
      <c r="DF1441" s="17" t="str">
        <f t="shared" si="136"/>
        <v/>
      </c>
      <c r="DG1441" s="17" t="str">
        <f>IF(Wedstrijden!AP1262="x","L","")</f>
        <v/>
      </c>
      <c r="DH1441" s="17" t="str">
        <f>IF(Wedstrijden!AQ1262="x","M","")</f>
        <v/>
      </c>
      <c r="DI1441" s="17" t="str">
        <f>IF(Wedstrijden!AR1262="x","Z","")</f>
        <v/>
      </c>
      <c r="DJ1441" s="17" t="str">
        <f>IF(Wedstrijden!AS1262="x","Z","")</f>
        <v/>
      </c>
      <c r="DK1441" s="17" t="str">
        <f>IF(COUNTA(Wedstrijden!AU1262:AW1262)&lt;&gt;0,6,"")</f>
        <v/>
      </c>
      <c r="DL1441" s="17" t="str">
        <f t="shared" si="137"/>
        <v/>
      </c>
      <c r="DM1441" s="17" t="str">
        <f>IF(Wedstrijden!AU1262="x","L","")</f>
        <v/>
      </c>
      <c r="DN1441" s="17" t="str">
        <f>IF(Wedstrijden!AV1262="x","M","")</f>
        <v/>
      </c>
      <c r="DO1441" s="17" t="str">
        <f>IF(Wedstrijden!AW1262="x","Z","")</f>
        <v/>
      </c>
      <c r="DP1441" s="17" t="str">
        <f>IF(Wedstrijden!AX1262="x","Z","")</f>
        <v/>
      </c>
    </row>
    <row r="1442" spans="1:120" ht="14.4" x14ac:dyDescent="0.3">
      <c r="A1442" s="21">
        <f>Wedstrijden!A1263</f>
        <v>0</v>
      </c>
      <c r="B1442" s="17" t="str">
        <f>IFERROR(VLOOKUP(Wedstrijden!#REF!,#REF!,2,FALSE),"")</f>
        <v/>
      </c>
      <c r="C1442" s="17" t="e">
        <f>Wedstrijden!#REF!</f>
        <v>#REF!</v>
      </c>
      <c r="D1442" s="17" t="str">
        <f>IFERROR(VLOOKUP(Wedstrijden!#REF!,#REF!,2,FALSE),"")</f>
        <v/>
      </c>
      <c r="E1442" s="17" t="str">
        <f>IFERROR(VLOOKUP(Wedstrijden!#REF!,#REF!,5,FALSE),"")</f>
        <v/>
      </c>
      <c r="F1442" s="17" t="e">
        <f>IF(Wedstrijden!#REF!&lt;&gt;"",Wedstrijden!#REF!,"")</f>
        <v>#REF!</v>
      </c>
      <c r="G1442" s="17" t="e">
        <f>IF(Wedstrijden!#REF!="Indoor",1,0)</f>
        <v>#REF!</v>
      </c>
      <c r="H1442" s="17" t="e">
        <f>Wedstrijden!#REF!</f>
        <v>#REF!</v>
      </c>
      <c r="I1442" s="17" t="e">
        <f>IF(Wedstrijden!#REF!="Nee",0,IF(Wedstrijden!#REF!="Ja",1,""))</f>
        <v>#REF!</v>
      </c>
      <c r="J1442" s="17" t="e">
        <f>IF(Wedstrijden!#REF!&lt;&gt;"",Wedstrijden!#REF!,"")</f>
        <v>#REF!</v>
      </c>
      <c r="W1442" s="18"/>
      <c r="AE1442" s="18"/>
      <c r="AN1442" s="18"/>
      <c r="AU1442" s="18"/>
      <c r="BA1442" s="18"/>
      <c r="BE1442" s="18"/>
      <c r="BJ1442" s="17" t="str">
        <f>IF(COUNTA(Wedstrijden!O1263:Y1263)&lt;&gt;0,1,"")</f>
        <v/>
      </c>
      <c r="BK1442" s="17" t="str">
        <f t="shared" si="132"/>
        <v/>
      </c>
      <c r="BL1442" s="17" t="str">
        <f>IF(Wedstrijden!O1263="x","AA","")</f>
        <v/>
      </c>
      <c r="BM1442" s="17" t="str">
        <f>IF(Wedstrijden!P1263="x","A","")</f>
        <v/>
      </c>
      <c r="BN1442" s="17" t="str">
        <f>IF(Wedstrijden!Q1263="x","B1","")</f>
        <v/>
      </c>
      <c r="BO1442" s="17" t="e">
        <f>IF(Wedstrijden!#REF!="x","BB","")</f>
        <v>#REF!</v>
      </c>
      <c r="BP1442" s="17" t="str">
        <f>IF(Wedstrijden!S1263="x","B","")</f>
        <v/>
      </c>
      <c r="BQ1442" s="17" t="str">
        <f>IF(Wedstrijden!T1263="x","L1","")</f>
        <v/>
      </c>
      <c r="BR1442" s="17" t="str">
        <f>IF(Wedstrijden!U1263="x","L2","")</f>
        <v/>
      </c>
      <c r="BS1442" s="17" t="str">
        <f>IF(Wedstrijden!V1263="x","M1","")</f>
        <v/>
      </c>
      <c r="BT1442" s="17" t="str">
        <f>IF(Wedstrijden!W1263="x","M2","")</f>
        <v/>
      </c>
      <c r="BU1442" s="17" t="str">
        <f>IF(Wedstrijden!X1263="x","Z1","")</f>
        <v/>
      </c>
      <c r="BV1442" s="17" t="str">
        <f>IF(Wedstrijden!Y1263="x","Z2","")</f>
        <v/>
      </c>
      <c r="BW1442" s="17" t="str">
        <f>IF(COUNTA(Wedstrijden!F1263:N1263)&lt;&gt;0,1,"")</f>
        <v/>
      </c>
      <c r="BX1442" s="17" t="str">
        <f t="shared" si="133"/>
        <v/>
      </c>
      <c r="BY1442" s="17" t="str">
        <f>IF(Wedstrijden!F1263="x","BB","")</f>
        <v/>
      </c>
      <c r="BZ1442" s="17" t="str">
        <f>IF(Wedstrijden!G1263="x","B","")</f>
        <v/>
      </c>
      <c r="CA1442" s="17" t="str">
        <f>IF(Wedstrijden!H1263="x","L1","")</f>
        <v/>
      </c>
      <c r="CB1442" s="17" t="str">
        <f>IF(Wedstrijden!I1263="x","L2","")</f>
        <v/>
      </c>
      <c r="CC1442" s="17" t="str">
        <f>IF(Wedstrijden!J1263="x","M1","")</f>
        <v/>
      </c>
      <c r="CD1442" s="17" t="str">
        <f>IF(Wedstrijden!K1263="x","M2","")</f>
        <v/>
      </c>
      <c r="CE1442" s="17" t="str">
        <f>IF(Wedstrijden!L1263="x","Z1","")</f>
        <v/>
      </c>
      <c r="CF1442" s="17" t="str">
        <f>IF(Wedstrijden!M1263="x","Z2","")</f>
        <v/>
      </c>
      <c r="CG1442" s="17" t="str">
        <f>IF(Wedstrijden!N1263="x","ZZL","")</f>
        <v/>
      </c>
      <c r="CL1442" s="17" t="str">
        <f>IF(COUNTA(Wedstrijden!AG1263:AN1263)&lt;&gt;0,2,"")</f>
        <v/>
      </c>
      <c r="CM1442" s="17" t="str">
        <f t="shared" si="134"/>
        <v/>
      </c>
      <c r="CN1442" s="17" t="str">
        <f>IF(Wedstrijden!AG1263="x","AA","")</f>
        <v/>
      </c>
      <c r="CO1442" s="17" t="str">
        <f>IF(Wedstrijden!AH1263="x","A","")</f>
        <v/>
      </c>
      <c r="CP1442" s="17" t="str">
        <f>IF(Wedstrijden!AI1263="x","BB","")</f>
        <v/>
      </c>
      <c r="CQ1442" s="17" t="str">
        <f>IF(Wedstrijden!AJ1263="x","B","")</f>
        <v/>
      </c>
      <c r="CR1442" s="17" t="str">
        <f>IF(Wedstrijden!AK1263="x","L","")</f>
        <v/>
      </c>
      <c r="CS1442" s="17" t="str">
        <f>IF(Wedstrijden!AL1263="x","M","")</f>
        <v/>
      </c>
      <c r="CT1442" s="17" t="str">
        <f>IF(Wedstrijden!AM1263="x","Z","")</f>
        <v/>
      </c>
      <c r="CU1442" s="17" t="str">
        <f>IF(Wedstrijden!AN1263="x","ZZ","")</f>
        <v/>
      </c>
      <c r="CV1442" s="17" t="str">
        <f>IF(COUNTA(Wedstrijden!Z1263:AF1263)&lt;&gt;0,2,"")</f>
        <v/>
      </c>
      <c r="CW1442" s="17" t="str">
        <f t="shared" si="135"/>
        <v/>
      </c>
      <c r="CX1442" s="17" t="str">
        <f>IF(Wedstrijden!Z1263="x","BB","")</f>
        <v/>
      </c>
      <c r="CY1442" s="17" t="str">
        <f>IF(Wedstrijden!AA1263="x","B","")</f>
        <v/>
      </c>
      <c r="CZ1442" s="17" t="str">
        <f>IF(Wedstrijden!AB1263="x","L","")</f>
        <v/>
      </c>
      <c r="DA1442" s="17" t="str">
        <f>IF(Wedstrijden!AC1263="x","M","")</f>
        <v/>
      </c>
      <c r="DB1442" s="17" t="str">
        <f>IF(Wedstrijden!AD1263="x","Z","")</f>
        <v/>
      </c>
      <c r="DC1442" s="17" t="str">
        <f>IF(Wedstrijden!AE1263="x","ZZ","")</f>
        <v/>
      </c>
      <c r="DD1442" s="17" t="str">
        <f>IF(Wedstrijden!AF1263="x","1.40","")</f>
        <v/>
      </c>
      <c r="DE1442" s="17" t="str">
        <f>IF(COUNTA(Wedstrijden!AP1263:AR1263)&lt;&gt;0,6,"")</f>
        <v/>
      </c>
      <c r="DF1442" s="17" t="str">
        <f t="shared" si="136"/>
        <v/>
      </c>
      <c r="DG1442" s="17" t="str">
        <f>IF(Wedstrijden!AP1263="x","L","")</f>
        <v/>
      </c>
      <c r="DH1442" s="17" t="str">
        <f>IF(Wedstrijden!AQ1263="x","M","")</f>
        <v/>
      </c>
      <c r="DI1442" s="17" t="str">
        <f>IF(Wedstrijden!AR1263="x","Z","")</f>
        <v/>
      </c>
      <c r="DJ1442" s="17" t="str">
        <f>IF(Wedstrijden!AS1263="x","Z","")</f>
        <v/>
      </c>
      <c r="DK1442" s="17" t="str">
        <f>IF(COUNTA(Wedstrijden!AU1263:AW1263)&lt;&gt;0,6,"")</f>
        <v/>
      </c>
      <c r="DL1442" s="17" t="str">
        <f t="shared" si="137"/>
        <v/>
      </c>
      <c r="DM1442" s="17" t="str">
        <f>IF(Wedstrijden!AU1263="x","L","")</f>
        <v/>
      </c>
      <c r="DN1442" s="17" t="str">
        <f>IF(Wedstrijden!AV1263="x","M","")</f>
        <v/>
      </c>
      <c r="DO1442" s="17" t="str">
        <f>IF(Wedstrijden!AW1263="x","Z","")</f>
        <v/>
      </c>
      <c r="DP1442" s="17" t="str">
        <f>IF(Wedstrijden!AX1263="x","Z","")</f>
        <v/>
      </c>
    </row>
    <row r="1443" spans="1:120" ht="14.4" x14ac:dyDescent="0.3">
      <c r="A1443" s="21">
        <f>Wedstrijden!A1264</f>
        <v>0</v>
      </c>
      <c r="B1443" s="17" t="str">
        <f>IFERROR(VLOOKUP(Wedstrijden!#REF!,#REF!,2,FALSE),"")</f>
        <v/>
      </c>
      <c r="C1443" s="17" t="e">
        <f>Wedstrijden!#REF!</f>
        <v>#REF!</v>
      </c>
      <c r="D1443" s="17" t="str">
        <f>IFERROR(VLOOKUP(Wedstrijden!#REF!,#REF!,2,FALSE),"")</f>
        <v/>
      </c>
      <c r="E1443" s="17" t="str">
        <f>IFERROR(VLOOKUP(Wedstrijden!#REF!,#REF!,5,FALSE),"")</f>
        <v/>
      </c>
      <c r="F1443" s="17" t="e">
        <f>IF(Wedstrijden!#REF!&lt;&gt;"",Wedstrijden!#REF!,"")</f>
        <v>#REF!</v>
      </c>
      <c r="G1443" s="17" t="e">
        <f>IF(Wedstrijden!#REF!="Indoor",1,0)</f>
        <v>#REF!</v>
      </c>
      <c r="H1443" s="17" t="e">
        <f>Wedstrijden!#REF!</f>
        <v>#REF!</v>
      </c>
      <c r="I1443" s="17" t="e">
        <f>IF(Wedstrijden!#REF!="Nee",0,IF(Wedstrijden!#REF!="Ja",1,""))</f>
        <v>#REF!</v>
      </c>
      <c r="J1443" s="17" t="e">
        <f>IF(Wedstrijden!#REF!&lt;&gt;"",Wedstrijden!#REF!,"")</f>
        <v>#REF!</v>
      </c>
      <c r="W1443" s="18"/>
      <c r="AE1443" s="18"/>
      <c r="AN1443" s="18"/>
      <c r="AU1443" s="18"/>
      <c r="BA1443" s="18"/>
      <c r="BE1443" s="18"/>
      <c r="BJ1443" s="17" t="str">
        <f>IF(COUNTA(Wedstrijden!O1264:Y1264)&lt;&gt;0,1,"")</f>
        <v/>
      </c>
      <c r="BK1443" s="17" t="str">
        <f t="shared" si="132"/>
        <v/>
      </c>
      <c r="BL1443" s="17" t="str">
        <f>IF(Wedstrijden!O1264="x","AA","")</f>
        <v/>
      </c>
      <c r="BM1443" s="17" t="str">
        <f>IF(Wedstrijden!P1264="x","A","")</f>
        <v/>
      </c>
      <c r="BN1443" s="17" t="str">
        <f>IF(Wedstrijden!Q1264="x","B1","")</f>
        <v/>
      </c>
      <c r="BO1443" s="17" t="e">
        <f>IF(Wedstrijden!#REF!="x","BB","")</f>
        <v>#REF!</v>
      </c>
      <c r="BP1443" s="17" t="str">
        <f>IF(Wedstrijden!S1264="x","B","")</f>
        <v/>
      </c>
      <c r="BQ1443" s="17" t="str">
        <f>IF(Wedstrijden!T1264="x","L1","")</f>
        <v/>
      </c>
      <c r="BR1443" s="17" t="str">
        <f>IF(Wedstrijden!U1264="x","L2","")</f>
        <v/>
      </c>
      <c r="BS1443" s="17" t="str">
        <f>IF(Wedstrijden!V1264="x","M1","")</f>
        <v/>
      </c>
      <c r="BT1443" s="17" t="str">
        <f>IF(Wedstrijden!W1264="x","M2","")</f>
        <v/>
      </c>
      <c r="BU1443" s="17" t="str">
        <f>IF(Wedstrijden!X1264="x","Z1","")</f>
        <v/>
      </c>
      <c r="BV1443" s="17" t="str">
        <f>IF(Wedstrijden!Y1264="x","Z2","")</f>
        <v/>
      </c>
      <c r="BW1443" s="17" t="str">
        <f>IF(COUNTA(Wedstrijden!F1264:N1264)&lt;&gt;0,1,"")</f>
        <v/>
      </c>
      <c r="BX1443" s="17" t="str">
        <f t="shared" si="133"/>
        <v/>
      </c>
      <c r="BY1443" s="17" t="str">
        <f>IF(Wedstrijden!F1264="x","BB","")</f>
        <v/>
      </c>
      <c r="BZ1443" s="17" t="str">
        <f>IF(Wedstrijden!G1264="x","B","")</f>
        <v/>
      </c>
      <c r="CA1443" s="17" t="str">
        <f>IF(Wedstrijden!H1264="x","L1","")</f>
        <v/>
      </c>
      <c r="CB1443" s="17" t="str">
        <f>IF(Wedstrijden!I1264="x","L2","")</f>
        <v/>
      </c>
      <c r="CC1443" s="17" t="str">
        <f>IF(Wedstrijden!J1264="x","M1","")</f>
        <v/>
      </c>
      <c r="CD1443" s="17" t="str">
        <f>IF(Wedstrijden!K1264="x","M2","")</f>
        <v/>
      </c>
      <c r="CE1443" s="17" t="str">
        <f>IF(Wedstrijden!L1264="x","Z1","")</f>
        <v/>
      </c>
      <c r="CF1443" s="17" t="str">
        <f>IF(Wedstrijden!M1264="x","Z2","")</f>
        <v/>
      </c>
      <c r="CG1443" s="17" t="str">
        <f>IF(Wedstrijden!N1264="x","ZZL","")</f>
        <v/>
      </c>
      <c r="CL1443" s="17" t="str">
        <f>IF(COUNTA(Wedstrijden!AG1264:AN1264)&lt;&gt;0,2,"")</f>
        <v/>
      </c>
      <c r="CM1443" s="17" t="str">
        <f t="shared" si="134"/>
        <v/>
      </c>
      <c r="CN1443" s="17" t="str">
        <f>IF(Wedstrijden!AG1264="x","AA","")</f>
        <v/>
      </c>
      <c r="CO1443" s="17" t="str">
        <f>IF(Wedstrijden!AH1264="x","A","")</f>
        <v/>
      </c>
      <c r="CP1443" s="17" t="str">
        <f>IF(Wedstrijden!AI1264="x","BB","")</f>
        <v/>
      </c>
      <c r="CQ1443" s="17" t="str">
        <f>IF(Wedstrijden!AJ1264="x","B","")</f>
        <v/>
      </c>
      <c r="CR1443" s="17" t="str">
        <f>IF(Wedstrijden!AK1264="x","L","")</f>
        <v/>
      </c>
      <c r="CS1443" s="17" t="str">
        <f>IF(Wedstrijden!AL1264="x","M","")</f>
        <v/>
      </c>
      <c r="CT1443" s="17" t="str">
        <f>IF(Wedstrijden!AM1264="x","Z","")</f>
        <v/>
      </c>
      <c r="CU1443" s="17" t="str">
        <f>IF(Wedstrijden!AN1264="x","ZZ","")</f>
        <v/>
      </c>
      <c r="CV1443" s="17" t="str">
        <f>IF(COUNTA(Wedstrijden!Z1264:AF1264)&lt;&gt;0,2,"")</f>
        <v/>
      </c>
      <c r="CW1443" s="17" t="str">
        <f t="shared" si="135"/>
        <v/>
      </c>
      <c r="CX1443" s="17" t="str">
        <f>IF(Wedstrijden!Z1264="x","BB","")</f>
        <v/>
      </c>
      <c r="CY1443" s="17" t="str">
        <f>IF(Wedstrijden!AA1264="x","B","")</f>
        <v/>
      </c>
      <c r="CZ1443" s="17" t="str">
        <f>IF(Wedstrijden!AB1264="x","L","")</f>
        <v/>
      </c>
      <c r="DA1443" s="17" t="str">
        <f>IF(Wedstrijden!AC1264="x","M","")</f>
        <v/>
      </c>
      <c r="DB1443" s="17" t="str">
        <f>IF(Wedstrijden!AD1264="x","Z","")</f>
        <v/>
      </c>
      <c r="DC1443" s="17" t="str">
        <f>IF(Wedstrijden!AE1264="x","ZZ","")</f>
        <v/>
      </c>
      <c r="DD1443" s="17" t="str">
        <f>IF(Wedstrijden!AF1264="x","1.40","")</f>
        <v/>
      </c>
      <c r="DE1443" s="17" t="str">
        <f>IF(COUNTA(Wedstrijden!AP1264:AR1264)&lt;&gt;0,6,"")</f>
        <v/>
      </c>
      <c r="DF1443" s="17" t="str">
        <f t="shared" si="136"/>
        <v/>
      </c>
      <c r="DG1443" s="17" t="str">
        <f>IF(Wedstrijden!AP1264="x","L","")</f>
        <v/>
      </c>
      <c r="DH1443" s="17" t="str">
        <f>IF(Wedstrijden!AQ1264="x","M","")</f>
        <v/>
      </c>
      <c r="DI1443" s="17" t="str">
        <f>IF(Wedstrijden!AR1264="x","Z","")</f>
        <v/>
      </c>
      <c r="DJ1443" s="17" t="str">
        <f>IF(Wedstrijden!AS1264="x","Z","")</f>
        <v/>
      </c>
      <c r="DK1443" s="17" t="str">
        <f>IF(COUNTA(Wedstrijden!AU1264:AW1264)&lt;&gt;0,6,"")</f>
        <v/>
      </c>
      <c r="DL1443" s="17" t="str">
        <f t="shared" si="137"/>
        <v/>
      </c>
      <c r="DM1443" s="17" t="str">
        <f>IF(Wedstrijden!AU1264="x","L","")</f>
        <v/>
      </c>
      <c r="DN1443" s="17" t="str">
        <f>IF(Wedstrijden!AV1264="x","M","")</f>
        <v/>
      </c>
      <c r="DO1443" s="17" t="str">
        <f>IF(Wedstrijden!AW1264="x","Z","")</f>
        <v/>
      </c>
      <c r="DP1443" s="17" t="str">
        <f>IF(Wedstrijden!AX1264="x","Z","")</f>
        <v/>
      </c>
    </row>
    <row r="1444" spans="1:120" ht="14.4" x14ac:dyDescent="0.3">
      <c r="A1444" s="21">
        <f>Wedstrijden!A1265</f>
        <v>0</v>
      </c>
      <c r="B1444" s="17" t="str">
        <f>IFERROR(VLOOKUP(Wedstrijden!#REF!,#REF!,2,FALSE),"")</f>
        <v/>
      </c>
      <c r="C1444" s="17" t="e">
        <f>Wedstrijden!#REF!</f>
        <v>#REF!</v>
      </c>
      <c r="D1444" s="17" t="str">
        <f>IFERROR(VLOOKUP(Wedstrijden!#REF!,#REF!,2,FALSE),"")</f>
        <v/>
      </c>
      <c r="E1444" s="17" t="str">
        <f>IFERROR(VLOOKUP(Wedstrijden!#REF!,#REF!,5,FALSE),"")</f>
        <v/>
      </c>
      <c r="F1444" s="17" t="e">
        <f>IF(Wedstrijden!#REF!&lt;&gt;"",Wedstrijden!#REF!,"")</f>
        <v>#REF!</v>
      </c>
      <c r="G1444" s="17" t="e">
        <f>IF(Wedstrijden!#REF!="Indoor",1,0)</f>
        <v>#REF!</v>
      </c>
      <c r="H1444" s="17" t="e">
        <f>Wedstrijden!#REF!</f>
        <v>#REF!</v>
      </c>
      <c r="I1444" s="17" t="e">
        <f>IF(Wedstrijden!#REF!="Nee",0,IF(Wedstrijden!#REF!="Ja",1,""))</f>
        <v>#REF!</v>
      </c>
      <c r="J1444" s="17" t="e">
        <f>IF(Wedstrijden!#REF!&lt;&gt;"",Wedstrijden!#REF!,"")</f>
        <v>#REF!</v>
      </c>
      <c r="W1444" s="18"/>
      <c r="AE1444" s="18"/>
      <c r="AN1444" s="18"/>
      <c r="AU1444" s="18"/>
      <c r="BA1444" s="18"/>
      <c r="BE1444" s="18"/>
      <c r="BJ1444" s="17" t="str">
        <f>IF(COUNTA(Wedstrijden!O1265:Y1265)&lt;&gt;0,1,"")</f>
        <v/>
      </c>
      <c r="BK1444" s="17" t="str">
        <f t="shared" si="132"/>
        <v/>
      </c>
      <c r="BL1444" s="17" t="str">
        <f>IF(Wedstrijden!O1265="x","AA","")</f>
        <v/>
      </c>
      <c r="BM1444" s="17" t="str">
        <f>IF(Wedstrijden!P1265="x","A","")</f>
        <v/>
      </c>
      <c r="BN1444" s="17" t="str">
        <f>IF(Wedstrijden!Q1265="x","B1","")</f>
        <v/>
      </c>
      <c r="BO1444" s="17" t="e">
        <f>IF(Wedstrijden!#REF!="x","BB","")</f>
        <v>#REF!</v>
      </c>
      <c r="BP1444" s="17" t="str">
        <f>IF(Wedstrijden!S1265="x","B","")</f>
        <v/>
      </c>
      <c r="BQ1444" s="17" t="str">
        <f>IF(Wedstrijden!T1265="x","L1","")</f>
        <v/>
      </c>
      <c r="BR1444" s="17" t="str">
        <f>IF(Wedstrijden!U1265="x","L2","")</f>
        <v/>
      </c>
      <c r="BS1444" s="17" t="str">
        <f>IF(Wedstrijden!V1265="x","M1","")</f>
        <v/>
      </c>
      <c r="BT1444" s="17" t="str">
        <f>IF(Wedstrijden!W1265="x","M2","")</f>
        <v/>
      </c>
      <c r="BU1444" s="17" t="str">
        <f>IF(Wedstrijden!X1265="x","Z1","")</f>
        <v/>
      </c>
      <c r="BV1444" s="17" t="str">
        <f>IF(Wedstrijden!Y1265="x","Z2","")</f>
        <v/>
      </c>
      <c r="BW1444" s="17" t="str">
        <f>IF(COUNTA(Wedstrijden!F1265:N1265)&lt;&gt;0,1,"")</f>
        <v/>
      </c>
      <c r="BX1444" s="17" t="str">
        <f t="shared" si="133"/>
        <v/>
      </c>
      <c r="BY1444" s="17" t="str">
        <f>IF(Wedstrijden!F1265="x","BB","")</f>
        <v/>
      </c>
      <c r="BZ1444" s="17" t="str">
        <f>IF(Wedstrijden!G1265="x","B","")</f>
        <v/>
      </c>
      <c r="CA1444" s="17" t="str">
        <f>IF(Wedstrijden!H1265="x","L1","")</f>
        <v/>
      </c>
      <c r="CB1444" s="17" t="str">
        <f>IF(Wedstrijden!I1265="x","L2","")</f>
        <v/>
      </c>
      <c r="CC1444" s="17" t="str">
        <f>IF(Wedstrijden!J1265="x","M1","")</f>
        <v/>
      </c>
      <c r="CD1444" s="17" t="str">
        <f>IF(Wedstrijden!K1265="x","M2","")</f>
        <v/>
      </c>
      <c r="CE1444" s="17" t="str">
        <f>IF(Wedstrijden!L1265="x","Z1","")</f>
        <v/>
      </c>
      <c r="CF1444" s="17" t="str">
        <f>IF(Wedstrijden!M1265="x","Z2","")</f>
        <v/>
      </c>
      <c r="CG1444" s="17" t="str">
        <f>IF(Wedstrijden!N1265="x","ZZL","")</f>
        <v/>
      </c>
      <c r="CL1444" s="17" t="str">
        <f>IF(COUNTA(Wedstrijden!AG1265:AN1265)&lt;&gt;0,2,"")</f>
        <v/>
      </c>
      <c r="CM1444" s="17" t="str">
        <f t="shared" si="134"/>
        <v/>
      </c>
      <c r="CN1444" s="17" t="str">
        <f>IF(Wedstrijden!AG1265="x","AA","")</f>
        <v/>
      </c>
      <c r="CO1444" s="17" t="str">
        <f>IF(Wedstrijden!AH1265="x","A","")</f>
        <v/>
      </c>
      <c r="CP1444" s="17" t="str">
        <f>IF(Wedstrijden!AI1265="x","BB","")</f>
        <v/>
      </c>
      <c r="CQ1444" s="17" t="str">
        <f>IF(Wedstrijden!AJ1265="x","B","")</f>
        <v/>
      </c>
      <c r="CR1444" s="17" t="str">
        <f>IF(Wedstrijden!AK1265="x","L","")</f>
        <v/>
      </c>
      <c r="CS1444" s="17" t="str">
        <f>IF(Wedstrijden!AL1265="x","M","")</f>
        <v/>
      </c>
      <c r="CT1444" s="17" t="str">
        <f>IF(Wedstrijden!AM1265="x","Z","")</f>
        <v/>
      </c>
      <c r="CU1444" s="17" t="str">
        <f>IF(Wedstrijden!AN1265="x","ZZ","")</f>
        <v/>
      </c>
      <c r="CV1444" s="17" t="str">
        <f>IF(COUNTA(Wedstrijden!Z1265:AF1265)&lt;&gt;0,2,"")</f>
        <v/>
      </c>
      <c r="CW1444" s="17" t="str">
        <f t="shared" si="135"/>
        <v/>
      </c>
      <c r="CX1444" s="17" t="str">
        <f>IF(Wedstrijden!Z1265="x","BB","")</f>
        <v/>
      </c>
      <c r="CY1444" s="17" t="str">
        <f>IF(Wedstrijden!AA1265="x","B","")</f>
        <v/>
      </c>
      <c r="CZ1444" s="17" t="str">
        <f>IF(Wedstrijden!AB1265="x","L","")</f>
        <v/>
      </c>
      <c r="DA1444" s="17" t="str">
        <f>IF(Wedstrijden!AC1265="x","M","")</f>
        <v/>
      </c>
      <c r="DB1444" s="17" t="str">
        <f>IF(Wedstrijden!AD1265="x","Z","")</f>
        <v/>
      </c>
      <c r="DC1444" s="17" t="str">
        <f>IF(Wedstrijden!AE1265="x","ZZ","")</f>
        <v/>
      </c>
      <c r="DD1444" s="17" t="str">
        <f>IF(Wedstrijden!AF1265="x","1.40","")</f>
        <v/>
      </c>
      <c r="DE1444" s="17" t="str">
        <f>IF(COUNTA(Wedstrijden!AP1265:AR1265)&lt;&gt;0,6,"")</f>
        <v/>
      </c>
      <c r="DF1444" s="17" t="str">
        <f t="shared" si="136"/>
        <v/>
      </c>
      <c r="DG1444" s="17" t="str">
        <f>IF(Wedstrijden!AP1265="x","L","")</f>
        <v/>
      </c>
      <c r="DH1444" s="17" t="str">
        <f>IF(Wedstrijden!AQ1265="x","M","")</f>
        <v/>
      </c>
      <c r="DI1444" s="17" t="str">
        <f>IF(Wedstrijden!AR1265="x","Z","")</f>
        <v/>
      </c>
      <c r="DJ1444" s="17" t="str">
        <f>IF(Wedstrijden!AS1265="x","Z","")</f>
        <v/>
      </c>
      <c r="DK1444" s="17" t="str">
        <f>IF(COUNTA(Wedstrijden!AU1265:AW1265)&lt;&gt;0,6,"")</f>
        <v/>
      </c>
      <c r="DL1444" s="17" t="str">
        <f t="shared" si="137"/>
        <v/>
      </c>
      <c r="DM1444" s="17" t="str">
        <f>IF(Wedstrijden!AU1265="x","L","")</f>
        <v/>
      </c>
      <c r="DN1444" s="17" t="str">
        <f>IF(Wedstrijden!AV1265="x","M","")</f>
        <v/>
      </c>
      <c r="DO1444" s="17" t="str">
        <f>IF(Wedstrijden!AW1265="x","Z","")</f>
        <v/>
      </c>
      <c r="DP1444" s="17" t="str">
        <f>IF(Wedstrijden!AX1265="x","Z","")</f>
        <v/>
      </c>
    </row>
    <row r="1445" spans="1:120" ht="14.4" x14ac:dyDescent="0.3">
      <c r="A1445" s="21">
        <f>Wedstrijden!A1266</f>
        <v>0</v>
      </c>
      <c r="B1445" s="17" t="str">
        <f>IFERROR(VLOOKUP(Wedstrijden!#REF!,#REF!,2,FALSE),"")</f>
        <v/>
      </c>
      <c r="C1445" s="17" t="e">
        <f>Wedstrijden!#REF!</f>
        <v>#REF!</v>
      </c>
      <c r="D1445" s="17" t="str">
        <f>IFERROR(VLOOKUP(Wedstrijden!#REF!,#REF!,2,FALSE),"")</f>
        <v/>
      </c>
      <c r="E1445" s="17" t="str">
        <f>IFERROR(VLOOKUP(Wedstrijden!#REF!,#REF!,5,FALSE),"")</f>
        <v/>
      </c>
      <c r="F1445" s="17" t="e">
        <f>IF(Wedstrijden!#REF!&lt;&gt;"",Wedstrijden!#REF!,"")</f>
        <v>#REF!</v>
      </c>
      <c r="G1445" s="17" t="e">
        <f>IF(Wedstrijden!#REF!="Indoor",1,0)</f>
        <v>#REF!</v>
      </c>
      <c r="H1445" s="17" t="e">
        <f>Wedstrijden!#REF!</f>
        <v>#REF!</v>
      </c>
      <c r="I1445" s="17" t="e">
        <f>IF(Wedstrijden!#REF!="Nee",0,IF(Wedstrijden!#REF!="Ja",1,""))</f>
        <v>#REF!</v>
      </c>
      <c r="J1445" s="17" t="e">
        <f>IF(Wedstrijden!#REF!&lt;&gt;"",Wedstrijden!#REF!,"")</f>
        <v>#REF!</v>
      </c>
      <c r="W1445" s="18"/>
      <c r="AE1445" s="18"/>
      <c r="AN1445" s="18"/>
      <c r="AU1445" s="18"/>
      <c r="BA1445" s="18"/>
      <c r="BE1445" s="18"/>
      <c r="BJ1445" s="17" t="str">
        <f>IF(COUNTA(Wedstrijden!O1266:Y1266)&lt;&gt;0,1,"")</f>
        <v/>
      </c>
      <c r="BK1445" s="17" t="str">
        <f t="shared" si="132"/>
        <v/>
      </c>
      <c r="BL1445" s="17" t="str">
        <f>IF(Wedstrijden!O1266="x","AA","")</f>
        <v/>
      </c>
      <c r="BM1445" s="17" t="str">
        <f>IF(Wedstrijden!P1266="x","A","")</f>
        <v/>
      </c>
      <c r="BN1445" s="17" t="str">
        <f>IF(Wedstrijden!Q1266="x","B1","")</f>
        <v/>
      </c>
      <c r="BO1445" s="17" t="e">
        <f>IF(Wedstrijden!#REF!="x","BB","")</f>
        <v>#REF!</v>
      </c>
      <c r="BP1445" s="17" t="str">
        <f>IF(Wedstrijden!S1266="x","B","")</f>
        <v/>
      </c>
      <c r="BQ1445" s="17" t="str">
        <f>IF(Wedstrijden!T1266="x","L1","")</f>
        <v/>
      </c>
      <c r="BR1445" s="17" t="str">
        <f>IF(Wedstrijden!U1266="x","L2","")</f>
        <v/>
      </c>
      <c r="BS1445" s="17" t="str">
        <f>IF(Wedstrijden!V1266="x","M1","")</f>
        <v/>
      </c>
      <c r="BT1445" s="17" t="str">
        <f>IF(Wedstrijden!W1266="x","M2","")</f>
        <v/>
      </c>
      <c r="BU1445" s="17" t="str">
        <f>IF(Wedstrijden!X1266="x","Z1","")</f>
        <v/>
      </c>
      <c r="BV1445" s="17" t="str">
        <f>IF(Wedstrijden!Y1266="x","Z2","")</f>
        <v/>
      </c>
      <c r="BW1445" s="17" t="str">
        <f>IF(COUNTA(Wedstrijden!F1266:N1266)&lt;&gt;0,1,"")</f>
        <v/>
      </c>
      <c r="BX1445" s="17" t="str">
        <f t="shared" si="133"/>
        <v/>
      </c>
      <c r="BY1445" s="17" t="str">
        <f>IF(Wedstrijden!F1266="x","BB","")</f>
        <v/>
      </c>
      <c r="BZ1445" s="17" t="str">
        <f>IF(Wedstrijden!G1266="x","B","")</f>
        <v/>
      </c>
      <c r="CA1445" s="17" t="str">
        <f>IF(Wedstrijden!H1266="x","L1","")</f>
        <v/>
      </c>
      <c r="CB1445" s="17" t="str">
        <f>IF(Wedstrijden!I1266="x","L2","")</f>
        <v/>
      </c>
      <c r="CC1445" s="17" t="str">
        <f>IF(Wedstrijden!J1266="x","M1","")</f>
        <v/>
      </c>
      <c r="CD1445" s="17" t="str">
        <f>IF(Wedstrijden!K1266="x","M2","")</f>
        <v/>
      </c>
      <c r="CE1445" s="17" t="str">
        <f>IF(Wedstrijden!L1266="x","Z1","")</f>
        <v/>
      </c>
      <c r="CF1445" s="17" t="str">
        <f>IF(Wedstrijden!M1266="x","Z2","")</f>
        <v/>
      </c>
      <c r="CG1445" s="17" t="str">
        <f>IF(Wedstrijden!N1266="x","ZZL","")</f>
        <v/>
      </c>
      <c r="CL1445" s="17" t="str">
        <f>IF(COUNTA(Wedstrijden!AG1266:AN1266)&lt;&gt;0,2,"")</f>
        <v/>
      </c>
      <c r="CM1445" s="17" t="str">
        <f t="shared" si="134"/>
        <v/>
      </c>
      <c r="CN1445" s="17" t="str">
        <f>IF(Wedstrijden!AG1266="x","AA","")</f>
        <v/>
      </c>
      <c r="CO1445" s="17" t="str">
        <f>IF(Wedstrijden!AH1266="x","A","")</f>
        <v/>
      </c>
      <c r="CP1445" s="17" t="str">
        <f>IF(Wedstrijden!AI1266="x","BB","")</f>
        <v/>
      </c>
      <c r="CQ1445" s="17" t="str">
        <f>IF(Wedstrijden!AJ1266="x","B","")</f>
        <v/>
      </c>
      <c r="CR1445" s="17" t="str">
        <f>IF(Wedstrijden!AK1266="x","L","")</f>
        <v/>
      </c>
      <c r="CS1445" s="17" t="str">
        <f>IF(Wedstrijden!AL1266="x","M","")</f>
        <v/>
      </c>
      <c r="CT1445" s="17" t="str">
        <f>IF(Wedstrijden!AM1266="x","Z","")</f>
        <v/>
      </c>
      <c r="CU1445" s="17" t="str">
        <f>IF(Wedstrijden!AN1266="x","ZZ","")</f>
        <v/>
      </c>
      <c r="CV1445" s="17" t="str">
        <f>IF(COUNTA(Wedstrijden!Z1266:AF1266)&lt;&gt;0,2,"")</f>
        <v/>
      </c>
      <c r="CW1445" s="17" t="str">
        <f t="shared" si="135"/>
        <v/>
      </c>
      <c r="CX1445" s="17" t="str">
        <f>IF(Wedstrijden!Z1266="x","BB","")</f>
        <v/>
      </c>
      <c r="CY1445" s="17" t="str">
        <f>IF(Wedstrijden!AA1266="x","B","")</f>
        <v/>
      </c>
      <c r="CZ1445" s="17" t="str">
        <f>IF(Wedstrijden!AB1266="x","L","")</f>
        <v/>
      </c>
      <c r="DA1445" s="17" t="str">
        <f>IF(Wedstrijden!AC1266="x","M","")</f>
        <v/>
      </c>
      <c r="DB1445" s="17" t="str">
        <f>IF(Wedstrijden!AD1266="x","Z","")</f>
        <v/>
      </c>
      <c r="DC1445" s="17" t="str">
        <f>IF(Wedstrijden!AE1266="x","ZZ","")</f>
        <v/>
      </c>
      <c r="DD1445" s="17" t="str">
        <f>IF(Wedstrijden!AF1266="x","1.40","")</f>
        <v/>
      </c>
      <c r="DE1445" s="17" t="str">
        <f>IF(COUNTA(Wedstrijden!AP1266:AR1266)&lt;&gt;0,6,"")</f>
        <v/>
      </c>
      <c r="DF1445" s="17" t="str">
        <f t="shared" si="136"/>
        <v/>
      </c>
      <c r="DG1445" s="17" t="str">
        <f>IF(Wedstrijden!AP1266="x","L","")</f>
        <v/>
      </c>
      <c r="DH1445" s="17" t="str">
        <f>IF(Wedstrijden!AQ1266="x","M","")</f>
        <v/>
      </c>
      <c r="DI1445" s="17" t="str">
        <f>IF(Wedstrijden!AR1266="x","Z","")</f>
        <v/>
      </c>
      <c r="DJ1445" s="17" t="str">
        <f>IF(Wedstrijden!AS1266="x","Z","")</f>
        <v/>
      </c>
      <c r="DK1445" s="17" t="str">
        <f>IF(COUNTA(Wedstrijden!AU1266:AW1266)&lt;&gt;0,6,"")</f>
        <v/>
      </c>
      <c r="DL1445" s="17" t="str">
        <f t="shared" si="137"/>
        <v/>
      </c>
      <c r="DM1445" s="17" t="str">
        <f>IF(Wedstrijden!AU1266="x","L","")</f>
        <v/>
      </c>
      <c r="DN1445" s="17" t="str">
        <f>IF(Wedstrijden!AV1266="x","M","")</f>
        <v/>
      </c>
      <c r="DO1445" s="17" t="str">
        <f>IF(Wedstrijden!AW1266="x","Z","")</f>
        <v/>
      </c>
      <c r="DP1445" s="17" t="str">
        <f>IF(Wedstrijden!AX1266="x","Z","")</f>
        <v/>
      </c>
    </row>
    <row r="1446" spans="1:120" ht="14.4" x14ac:dyDescent="0.3">
      <c r="A1446" s="21">
        <f>Wedstrijden!A1267</f>
        <v>0</v>
      </c>
      <c r="B1446" s="17" t="str">
        <f>IFERROR(VLOOKUP(Wedstrijden!#REF!,#REF!,2,FALSE),"")</f>
        <v/>
      </c>
      <c r="C1446" s="17" t="e">
        <f>Wedstrijden!#REF!</f>
        <v>#REF!</v>
      </c>
      <c r="D1446" s="17" t="str">
        <f>IFERROR(VLOOKUP(Wedstrijden!#REF!,#REF!,2,FALSE),"")</f>
        <v/>
      </c>
      <c r="E1446" s="17" t="str">
        <f>IFERROR(VLOOKUP(Wedstrijden!#REF!,#REF!,5,FALSE),"")</f>
        <v/>
      </c>
      <c r="F1446" s="17" t="e">
        <f>IF(Wedstrijden!#REF!&lt;&gt;"",Wedstrijden!#REF!,"")</f>
        <v>#REF!</v>
      </c>
      <c r="G1446" s="17" t="e">
        <f>IF(Wedstrijden!#REF!="Indoor",1,0)</f>
        <v>#REF!</v>
      </c>
      <c r="H1446" s="17" t="e">
        <f>Wedstrijden!#REF!</f>
        <v>#REF!</v>
      </c>
      <c r="I1446" s="17" t="e">
        <f>IF(Wedstrijden!#REF!="Nee",0,IF(Wedstrijden!#REF!="Ja",1,""))</f>
        <v>#REF!</v>
      </c>
      <c r="J1446" s="17" t="e">
        <f>IF(Wedstrijden!#REF!&lt;&gt;"",Wedstrijden!#REF!,"")</f>
        <v>#REF!</v>
      </c>
      <c r="W1446" s="18"/>
      <c r="AE1446" s="18"/>
      <c r="AN1446" s="18"/>
      <c r="AU1446" s="18"/>
      <c r="BA1446" s="18"/>
      <c r="BE1446" s="18"/>
      <c r="BJ1446" s="17" t="str">
        <f>IF(COUNTA(Wedstrijden!O1267:Y1267)&lt;&gt;0,1,"")</f>
        <v/>
      </c>
      <c r="BK1446" s="17" t="str">
        <f t="shared" si="132"/>
        <v/>
      </c>
      <c r="BL1446" s="17" t="str">
        <f>IF(Wedstrijden!O1267="x","AA","")</f>
        <v/>
      </c>
      <c r="BM1446" s="17" t="str">
        <f>IF(Wedstrijden!P1267="x","A","")</f>
        <v/>
      </c>
      <c r="BN1446" s="17" t="str">
        <f>IF(Wedstrijden!Q1267="x","B1","")</f>
        <v/>
      </c>
      <c r="BO1446" s="17" t="e">
        <f>IF(Wedstrijden!#REF!="x","BB","")</f>
        <v>#REF!</v>
      </c>
      <c r="BP1446" s="17" t="str">
        <f>IF(Wedstrijden!S1267="x","B","")</f>
        <v/>
      </c>
      <c r="BQ1446" s="17" t="str">
        <f>IF(Wedstrijden!T1267="x","L1","")</f>
        <v/>
      </c>
      <c r="BR1446" s="17" t="str">
        <f>IF(Wedstrijden!U1267="x","L2","")</f>
        <v/>
      </c>
      <c r="BS1446" s="17" t="str">
        <f>IF(Wedstrijden!V1267="x","M1","")</f>
        <v/>
      </c>
      <c r="BT1446" s="17" t="str">
        <f>IF(Wedstrijden!W1267="x","M2","")</f>
        <v/>
      </c>
      <c r="BU1446" s="17" t="str">
        <f>IF(Wedstrijden!X1267="x","Z1","")</f>
        <v/>
      </c>
      <c r="BV1446" s="17" t="str">
        <f>IF(Wedstrijden!Y1267="x","Z2","")</f>
        <v/>
      </c>
      <c r="BW1446" s="17" t="str">
        <f>IF(COUNTA(Wedstrijden!F1267:N1267)&lt;&gt;0,1,"")</f>
        <v/>
      </c>
      <c r="BX1446" s="17" t="str">
        <f t="shared" si="133"/>
        <v/>
      </c>
      <c r="BY1446" s="17" t="str">
        <f>IF(Wedstrijden!F1267="x","BB","")</f>
        <v/>
      </c>
      <c r="BZ1446" s="17" t="str">
        <f>IF(Wedstrijden!G1267="x","B","")</f>
        <v/>
      </c>
      <c r="CA1446" s="17" t="str">
        <f>IF(Wedstrijden!H1267="x","L1","")</f>
        <v/>
      </c>
      <c r="CB1446" s="17" t="str">
        <f>IF(Wedstrijden!I1267="x","L2","")</f>
        <v/>
      </c>
      <c r="CC1446" s="17" t="str">
        <f>IF(Wedstrijden!J1267="x","M1","")</f>
        <v/>
      </c>
      <c r="CD1446" s="17" t="str">
        <f>IF(Wedstrijden!K1267="x","M2","")</f>
        <v/>
      </c>
      <c r="CE1446" s="17" t="str">
        <f>IF(Wedstrijden!L1267="x","Z1","")</f>
        <v/>
      </c>
      <c r="CF1446" s="17" t="str">
        <f>IF(Wedstrijden!M1267="x","Z2","")</f>
        <v/>
      </c>
      <c r="CG1446" s="17" t="str">
        <f>IF(Wedstrijden!N1267="x","ZZL","")</f>
        <v/>
      </c>
      <c r="CL1446" s="17" t="str">
        <f>IF(COUNTA(Wedstrijden!AG1267:AN1267)&lt;&gt;0,2,"")</f>
        <v/>
      </c>
      <c r="CM1446" s="17" t="str">
        <f t="shared" si="134"/>
        <v/>
      </c>
      <c r="CN1446" s="17" t="str">
        <f>IF(Wedstrijden!AG1267="x","AA","")</f>
        <v/>
      </c>
      <c r="CO1446" s="17" t="str">
        <f>IF(Wedstrijden!AH1267="x","A","")</f>
        <v/>
      </c>
      <c r="CP1446" s="17" t="str">
        <f>IF(Wedstrijden!AI1267="x","BB","")</f>
        <v/>
      </c>
      <c r="CQ1446" s="17" t="str">
        <f>IF(Wedstrijden!AJ1267="x","B","")</f>
        <v/>
      </c>
      <c r="CR1446" s="17" t="str">
        <f>IF(Wedstrijden!AK1267="x","L","")</f>
        <v/>
      </c>
      <c r="CS1446" s="17" t="str">
        <f>IF(Wedstrijden!AL1267="x","M","")</f>
        <v/>
      </c>
      <c r="CT1446" s="17" t="str">
        <f>IF(Wedstrijden!AM1267="x","Z","")</f>
        <v/>
      </c>
      <c r="CU1446" s="17" t="str">
        <f>IF(Wedstrijden!AN1267="x","ZZ","")</f>
        <v/>
      </c>
      <c r="CV1446" s="17" t="str">
        <f>IF(COUNTA(Wedstrijden!Z1267:AF1267)&lt;&gt;0,2,"")</f>
        <v/>
      </c>
      <c r="CW1446" s="17" t="str">
        <f t="shared" si="135"/>
        <v/>
      </c>
      <c r="CX1446" s="17" t="str">
        <f>IF(Wedstrijden!Z1267="x","BB","")</f>
        <v/>
      </c>
      <c r="CY1446" s="17" t="str">
        <f>IF(Wedstrijden!AA1267="x","B","")</f>
        <v/>
      </c>
      <c r="CZ1446" s="17" t="str">
        <f>IF(Wedstrijden!AB1267="x","L","")</f>
        <v/>
      </c>
      <c r="DA1446" s="17" t="str">
        <f>IF(Wedstrijden!AC1267="x","M","")</f>
        <v/>
      </c>
      <c r="DB1446" s="17" t="str">
        <f>IF(Wedstrijden!AD1267="x","Z","")</f>
        <v/>
      </c>
      <c r="DC1446" s="17" t="str">
        <f>IF(Wedstrijden!AE1267="x","ZZ","")</f>
        <v/>
      </c>
      <c r="DD1446" s="17" t="str">
        <f>IF(Wedstrijden!AF1267="x","1.40","")</f>
        <v/>
      </c>
      <c r="DE1446" s="17" t="str">
        <f>IF(COUNTA(Wedstrijden!AP1267:AR1267)&lt;&gt;0,6,"")</f>
        <v/>
      </c>
      <c r="DF1446" s="17" t="str">
        <f t="shared" si="136"/>
        <v/>
      </c>
      <c r="DG1446" s="17" t="str">
        <f>IF(Wedstrijden!AP1267="x","L","")</f>
        <v/>
      </c>
      <c r="DH1446" s="17" t="str">
        <f>IF(Wedstrijden!AQ1267="x","M","")</f>
        <v/>
      </c>
      <c r="DI1446" s="17" t="str">
        <f>IF(Wedstrijden!AR1267="x","Z","")</f>
        <v/>
      </c>
      <c r="DJ1446" s="17" t="str">
        <f>IF(Wedstrijden!AS1267="x","Z","")</f>
        <v/>
      </c>
      <c r="DK1446" s="17" t="str">
        <f>IF(COUNTA(Wedstrijden!AU1267:AW1267)&lt;&gt;0,6,"")</f>
        <v/>
      </c>
      <c r="DL1446" s="17" t="str">
        <f t="shared" si="137"/>
        <v/>
      </c>
      <c r="DM1446" s="17" t="str">
        <f>IF(Wedstrijden!AU1267="x","L","")</f>
        <v/>
      </c>
      <c r="DN1446" s="17" t="str">
        <f>IF(Wedstrijden!AV1267="x","M","")</f>
        <v/>
      </c>
      <c r="DO1446" s="17" t="str">
        <f>IF(Wedstrijden!AW1267="x","Z","")</f>
        <v/>
      </c>
      <c r="DP1446" s="17" t="str">
        <f>IF(Wedstrijden!AX1267="x","Z","")</f>
        <v/>
      </c>
    </row>
    <row r="1447" spans="1:120" ht="14.4" x14ac:dyDescent="0.3">
      <c r="A1447" s="21">
        <f>Wedstrijden!A1268</f>
        <v>0</v>
      </c>
      <c r="B1447" s="17" t="str">
        <f>IFERROR(VLOOKUP(Wedstrijden!#REF!,#REF!,2,FALSE),"")</f>
        <v/>
      </c>
      <c r="C1447" s="17" t="e">
        <f>Wedstrijden!#REF!</f>
        <v>#REF!</v>
      </c>
      <c r="D1447" s="17" t="str">
        <f>IFERROR(VLOOKUP(Wedstrijden!#REF!,#REF!,2,FALSE),"")</f>
        <v/>
      </c>
      <c r="E1447" s="17" t="str">
        <f>IFERROR(VLOOKUP(Wedstrijden!#REF!,#REF!,5,FALSE),"")</f>
        <v/>
      </c>
      <c r="F1447" s="17" t="e">
        <f>IF(Wedstrijden!#REF!&lt;&gt;"",Wedstrijden!#REF!,"")</f>
        <v>#REF!</v>
      </c>
      <c r="G1447" s="17" t="e">
        <f>IF(Wedstrijden!#REF!="Indoor",1,0)</f>
        <v>#REF!</v>
      </c>
      <c r="H1447" s="17" t="e">
        <f>Wedstrijden!#REF!</f>
        <v>#REF!</v>
      </c>
      <c r="I1447" s="17" t="e">
        <f>IF(Wedstrijden!#REF!="Nee",0,IF(Wedstrijden!#REF!="Ja",1,""))</f>
        <v>#REF!</v>
      </c>
      <c r="J1447" s="17" t="e">
        <f>IF(Wedstrijden!#REF!&lt;&gt;"",Wedstrijden!#REF!,"")</f>
        <v>#REF!</v>
      </c>
      <c r="W1447" s="18"/>
      <c r="AE1447" s="18"/>
      <c r="AN1447" s="18"/>
      <c r="AU1447" s="18"/>
      <c r="BA1447" s="18"/>
      <c r="BE1447" s="18"/>
      <c r="BJ1447" s="17" t="str">
        <f>IF(COUNTA(Wedstrijden!O1268:Y1268)&lt;&gt;0,1,"")</f>
        <v/>
      </c>
      <c r="BK1447" s="17" t="str">
        <f t="shared" si="132"/>
        <v/>
      </c>
      <c r="BL1447" s="17" t="str">
        <f>IF(Wedstrijden!O1268="x","AA","")</f>
        <v/>
      </c>
      <c r="BM1447" s="17" t="str">
        <f>IF(Wedstrijden!P1268="x","A","")</f>
        <v/>
      </c>
      <c r="BN1447" s="17" t="str">
        <f>IF(Wedstrijden!Q1268="x","B1","")</f>
        <v/>
      </c>
      <c r="BO1447" s="17" t="e">
        <f>IF(Wedstrijden!#REF!="x","BB","")</f>
        <v>#REF!</v>
      </c>
      <c r="BP1447" s="17" t="str">
        <f>IF(Wedstrijden!S1268="x","B","")</f>
        <v/>
      </c>
      <c r="BQ1447" s="17" t="str">
        <f>IF(Wedstrijden!T1268="x","L1","")</f>
        <v/>
      </c>
      <c r="BR1447" s="17" t="str">
        <f>IF(Wedstrijden!U1268="x","L2","")</f>
        <v/>
      </c>
      <c r="BS1447" s="17" t="str">
        <f>IF(Wedstrijden!V1268="x","M1","")</f>
        <v/>
      </c>
      <c r="BT1447" s="17" t="str">
        <f>IF(Wedstrijden!W1268="x","M2","")</f>
        <v/>
      </c>
      <c r="BU1447" s="17" t="str">
        <f>IF(Wedstrijden!X1268="x","Z1","")</f>
        <v/>
      </c>
      <c r="BV1447" s="17" t="str">
        <f>IF(Wedstrijden!Y1268="x","Z2","")</f>
        <v/>
      </c>
      <c r="BW1447" s="17" t="str">
        <f>IF(COUNTA(Wedstrijden!F1268:N1268)&lt;&gt;0,1,"")</f>
        <v/>
      </c>
      <c r="BX1447" s="17" t="str">
        <f t="shared" si="133"/>
        <v/>
      </c>
      <c r="BY1447" s="17" t="str">
        <f>IF(Wedstrijden!F1268="x","BB","")</f>
        <v/>
      </c>
      <c r="BZ1447" s="17" t="str">
        <f>IF(Wedstrijden!G1268="x","B","")</f>
        <v/>
      </c>
      <c r="CA1447" s="17" t="str">
        <f>IF(Wedstrijden!H1268="x","L1","")</f>
        <v/>
      </c>
      <c r="CB1447" s="17" t="str">
        <f>IF(Wedstrijden!I1268="x","L2","")</f>
        <v/>
      </c>
      <c r="CC1447" s="17" t="str">
        <f>IF(Wedstrijden!J1268="x","M1","")</f>
        <v/>
      </c>
      <c r="CD1447" s="17" t="str">
        <f>IF(Wedstrijden!K1268="x","M2","")</f>
        <v/>
      </c>
      <c r="CE1447" s="17" t="str">
        <f>IF(Wedstrijden!L1268="x","Z1","")</f>
        <v/>
      </c>
      <c r="CF1447" s="17" t="str">
        <f>IF(Wedstrijden!M1268="x","Z2","")</f>
        <v/>
      </c>
      <c r="CG1447" s="17" t="str">
        <f>IF(Wedstrijden!N1268="x","ZZL","")</f>
        <v/>
      </c>
      <c r="CL1447" s="17" t="str">
        <f>IF(COUNTA(Wedstrijden!AG1268:AN1268)&lt;&gt;0,2,"")</f>
        <v/>
      </c>
      <c r="CM1447" s="17" t="str">
        <f t="shared" si="134"/>
        <v/>
      </c>
      <c r="CN1447" s="17" t="str">
        <f>IF(Wedstrijden!AG1268="x","AA","")</f>
        <v/>
      </c>
      <c r="CO1447" s="17" t="str">
        <f>IF(Wedstrijden!AH1268="x","A","")</f>
        <v/>
      </c>
      <c r="CP1447" s="17" t="str">
        <f>IF(Wedstrijden!AI1268="x","BB","")</f>
        <v/>
      </c>
      <c r="CQ1447" s="17" t="str">
        <f>IF(Wedstrijden!AJ1268="x","B","")</f>
        <v/>
      </c>
      <c r="CR1447" s="17" t="str">
        <f>IF(Wedstrijden!AK1268="x","L","")</f>
        <v/>
      </c>
      <c r="CS1447" s="17" t="str">
        <f>IF(Wedstrijden!AL1268="x","M","")</f>
        <v/>
      </c>
      <c r="CT1447" s="17" t="str">
        <f>IF(Wedstrijden!AM1268="x","Z","")</f>
        <v/>
      </c>
      <c r="CU1447" s="17" t="str">
        <f>IF(Wedstrijden!AN1268="x","ZZ","")</f>
        <v/>
      </c>
      <c r="CV1447" s="17" t="str">
        <f>IF(COUNTA(Wedstrijden!Z1268:AF1268)&lt;&gt;0,2,"")</f>
        <v/>
      </c>
      <c r="CW1447" s="17" t="str">
        <f t="shared" si="135"/>
        <v/>
      </c>
      <c r="CX1447" s="17" t="str">
        <f>IF(Wedstrijden!Z1268="x","BB","")</f>
        <v/>
      </c>
      <c r="CY1447" s="17" t="str">
        <f>IF(Wedstrijden!AA1268="x","B","")</f>
        <v/>
      </c>
      <c r="CZ1447" s="17" t="str">
        <f>IF(Wedstrijden!AB1268="x","L","")</f>
        <v/>
      </c>
      <c r="DA1447" s="17" t="str">
        <f>IF(Wedstrijden!AC1268="x","M","")</f>
        <v/>
      </c>
      <c r="DB1447" s="17" t="str">
        <f>IF(Wedstrijden!AD1268="x","Z","")</f>
        <v/>
      </c>
      <c r="DC1447" s="17" t="str">
        <f>IF(Wedstrijden!AE1268="x","ZZ","")</f>
        <v/>
      </c>
      <c r="DD1447" s="17" t="str">
        <f>IF(Wedstrijden!AF1268="x","1.40","")</f>
        <v/>
      </c>
      <c r="DE1447" s="17" t="str">
        <f>IF(COUNTA(Wedstrijden!AP1268:AR1268)&lt;&gt;0,6,"")</f>
        <v/>
      </c>
      <c r="DF1447" s="17" t="str">
        <f t="shared" si="136"/>
        <v/>
      </c>
      <c r="DG1447" s="17" t="str">
        <f>IF(Wedstrijden!AP1268="x","L","")</f>
        <v/>
      </c>
      <c r="DH1447" s="17" t="str">
        <f>IF(Wedstrijden!AQ1268="x","M","")</f>
        <v/>
      </c>
      <c r="DI1447" s="17" t="str">
        <f>IF(Wedstrijden!AR1268="x","Z","")</f>
        <v/>
      </c>
      <c r="DJ1447" s="17" t="str">
        <f>IF(Wedstrijden!AS1268="x","Z","")</f>
        <v/>
      </c>
      <c r="DK1447" s="17" t="str">
        <f>IF(COUNTA(Wedstrijden!AU1268:AW1268)&lt;&gt;0,6,"")</f>
        <v/>
      </c>
      <c r="DL1447" s="17" t="str">
        <f t="shared" si="137"/>
        <v/>
      </c>
      <c r="DM1447" s="17" t="str">
        <f>IF(Wedstrijden!AU1268="x","L","")</f>
        <v/>
      </c>
      <c r="DN1447" s="17" t="str">
        <f>IF(Wedstrijden!AV1268="x","M","")</f>
        <v/>
      </c>
      <c r="DO1447" s="17" t="str">
        <f>IF(Wedstrijden!AW1268="x","Z","")</f>
        <v/>
      </c>
      <c r="DP1447" s="17" t="str">
        <f>IF(Wedstrijden!AX1268="x","Z","")</f>
        <v/>
      </c>
    </row>
    <row r="1448" spans="1:120" ht="14.4" x14ac:dyDescent="0.3">
      <c r="A1448" s="21">
        <f>Wedstrijden!A1269</f>
        <v>0</v>
      </c>
      <c r="B1448" s="17" t="str">
        <f>IFERROR(VLOOKUP(Wedstrijden!#REF!,#REF!,2,FALSE),"")</f>
        <v/>
      </c>
      <c r="C1448" s="17" t="e">
        <f>Wedstrijden!#REF!</f>
        <v>#REF!</v>
      </c>
      <c r="D1448" s="17" t="str">
        <f>IFERROR(VLOOKUP(Wedstrijden!#REF!,#REF!,2,FALSE),"")</f>
        <v/>
      </c>
      <c r="E1448" s="17" t="str">
        <f>IFERROR(VLOOKUP(Wedstrijden!#REF!,#REF!,5,FALSE),"")</f>
        <v/>
      </c>
      <c r="F1448" s="17" t="e">
        <f>IF(Wedstrijden!#REF!&lt;&gt;"",Wedstrijden!#REF!,"")</f>
        <v>#REF!</v>
      </c>
      <c r="G1448" s="17" t="e">
        <f>IF(Wedstrijden!#REF!="Indoor",1,0)</f>
        <v>#REF!</v>
      </c>
      <c r="H1448" s="17" t="e">
        <f>Wedstrijden!#REF!</f>
        <v>#REF!</v>
      </c>
      <c r="I1448" s="17" t="e">
        <f>IF(Wedstrijden!#REF!="Nee",0,IF(Wedstrijden!#REF!="Ja",1,""))</f>
        <v>#REF!</v>
      </c>
      <c r="J1448" s="17" t="e">
        <f>IF(Wedstrijden!#REF!&lt;&gt;"",Wedstrijden!#REF!,"")</f>
        <v>#REF!</v>
      </c>
      <c r="W1448" s="18"/>
      <c r="AE1448" s="18"/>
      <c r="AN1448" s="18"/>
      <c r="AU1448" s="18"/>
      <c r="BA1448" s="18"/>
      <c r="BE1448" s="18"/>
      <c r="BJ1448" s="17" t="str">
        <f>IF(COUNTA(Wedstrijden!O1269:Y1269)&lt;&gt;0,1,"")</f>
        <v/>
      </c>
      <c r="BK1448" s="17" t="str">
        <f t="shared" si="132"/>
        <v/>
      </c>
      <c r="BL1448" s="17" t="str">
        <f>IF(Wedstrijden!O1269="x","AA","")</f>
        <v/>
      </c>
      <c r="BM1448" s="17" t="str">
        <f>IF(Wedstrijden!P1269="x","A","")</f>
        <v/>
      </c>
      <c r="BN1448" s="17" t="str">
        <f>IF(Wedstrijden!Q1269="x","B1","")</f>
        <v/>
      </c>
      <c r="BO1448" s="17" t="e">
        <f>IF(Wedstrijden!#REF!="x","BB","")</f>
        <v>#REF!</v>
      </c>
      <c r="BP1448" s="17" t="str">
        <f>IF(Wedstrijden!S1269="x","B","")</f>
        <v/>
      </c>
      <c r="BQ1448" s="17" t="str">
        <f>IF(Wedstrijden!T1269="x","L1","")</f>
        <v/>
      </c>
      <c r="BR1448" s="17" t="str">
        <f>IF(Wedstrijden!U1269="x","L2","")</f>
        <v/>
      </c>
      <c r="BS1448" s="17" t="str">
        <f>IF(Wedstrijden!V1269="x","M1","")</f>
        <v/>
      </c>
      <c r="BT1448" s="17" t="str">
        <f>IF(Wedstrijden!W1269="x","M2","")</f>
        <v/>
      </c>
      <c r="BU1448" s="17" t="str">
        <f>IF(Wedstrijden!X1269="x","Z1","")</f>
        <v/>
      </c>
      <c r="BV1448" s="17" t="str">
        <f>IF(Wedstrijden!Y1269="x","Z2","")</f>
        <v/>
      </c>
      <c r="BW1448" s="17" t="str">
        <f>IF(COUNTA(Wedstrijden!F1269:N1269)&lt;&gt;0,1,"")</f>
        <v/>
      </c>
      <c r="BX1448" s="17" t="str">
        <f t="shared" si="133"/>
        <v/>
      </c>
      <c r="BY1448" s="17" t="str">
        <f>IF(Wedstrijden!F1269="x","BB","")</f>
        <v/>
      </c>
      <c r="BZ1448" s="17" t="str">
        <f>IF(Wedstrijden!G1269="x","B","")</f>
        <v/>
      </c>
      <c r="CA1448" s="17" t="str">
        <f>IF(Wedstrijden!H1269="x","L1","")</f>
        <v/>
      </c>
      <c r="CB1448" s="17" t="str">
        <f>IF(Wedstrijden!I1269="x","L2","")</f>
        <v/>
      </c>
      <c r="CC1448" s="17" t="str">
        <f>IF(Wedstrijden!J1269="x","M1","")</f>
        <v/>
      </c>
      <c r="CD1448" s="17" t="str">
        <f>IF(Wedstrijden!K1269="x","M2","")</f>
        <v/>
      </c>
      <c r="CE1448" s="17" t="str">
        <f>IF(Wedstrijden!L1269="x","Z1","")</f>
        <v/>
      </c>
      <c r="CF1448" s="17" t="str">
        <f>IF(Wedstrijden!M1269="x","Z2","")</f>
        <v/>
      </c>
      <c r="CG1448" s="17" t="str">
        <f>IF(Wedstrijden!N1269="x","ZZL","")</f>
        <v/>
      </c>
      <c r="CL1448" s="17" t="str">
        <f>IF(COUNTA(Wedstrijden!AG1269:AN1269)&lt;&gt;0,2,"")</f>
        <v/>
      </c>
      <c r="CM1448" s="17" t="str">
        <f t="shared" si="134"/>
        <v/>
      </c>
      <c r="CN1448" s="17" t="str">
        <f>IF(Wedstrijden!AG1269="x","AA","")</f>
        <v/>
      </c>
      <c r="CO1448" s="17" t="str">
        <f>IF(Wedstrijden!AH1269="x","A","")</f>
        <v/>
      </c>
      <c r="CP1448" s="17" t="str">
        <f>IF(Wedstrijden!AI1269="x","BB","")</f>
        <v/>
      </c>
      <c r="CQ1448" s="17" t="str">
        <f>IF(Wedstrijden!AJ1269="x","B","")</f>
        <v/>
      </c>
      <c r="CR1448" s="17" t="str">
        <f>IF(Wedstrijden!AK1269="x","L","")</f>
        <v/>
      </c>
      <c r="CS1448" s="17" t="str">
        <f>IF(Wedstrijden!AL1269="x","M","")</f>
        <v/>
      </c>
      <c r="CT1448" s="17" t="str">
        <f>IF(Wedstrijden!AM1269="x","Z","")</f>
        <v/>
      </c>
      <c r="CU1448" s="17" t="str">
        <f>IF(Wedstrijden!AN1269="x","ZZ","")</f>
        <v/>
      </c>
      <c r="CV1448" s="17" t="str">
        <f>IF(COUNTA(Wedstrijden!Z1269:AF1269)&lt;&gt;0,2,"")</f>
        <v/>
      </c>
      <c r="CW1448" s="17" t="str">
        <f t="shared" si="135"/>
        <v/>
      </c>
      <c r="CX1448" s="17" t="str">
        <f>IF(Wedstrijden!Z1269="x","BB","")</f>
        <v/>
      </c>
      <c r="CY1448" s="17" t="str">
        <f>IF(Wedstrijden!AA1269="x","B","")</f>
        <v/>
      </c>
      <c r="CZ1448" s="17" t="str">
        <f>IF(Wedstrijden!AB1269="x","L","")</f>
        <v/>
      </c>
      <c r="DA1448" s="17" t="str">
        <f>IF(Wedstrijden!AC1269="x","M","")</f>
        <v/>
      </c>
      <c r="DB1448" s="17" t="str">
        <f>IF(Wedstrijden!AD1269="x","Z","")</f>
        <v/>
      </c>
      <c r="DC1448" s="17" t="str">
        <f>IF(Wedstrijden!AE1269="x","ZZ","")</f>
        <v/>
      </c>
      <c r="DD1448" s="17" t="str">
        <f>IF(Wedstrijden!AF1269="x","1.40","")</f>
        <v/>
      </c>
      <c r="DE1448" s="17" t="str">
        <f>IF(COUNTA(Wedstrijden!AP1269:AR1269)&lt;&gt;0,6,"")</f>
        <v/>
      </c>
      <c r="DF1448" s="17" t="str">
        <f t="shared" si="136"/>
        <v/>
      </c>
      <c r="DG1448" s="17" t="str">
        <f>IF(Wedstrijden!AP1269="x","L","")</f>
        <v/>
      </c>
      <c r="DH1448" s="17" t="str">
        <f>IF(Wedstrijden!AQ1269="x","M","")</f>
        <v/>
      </c>
      <c r="DI1448" s="17" t="str">
        <f>IF(Wedstrijden!AR1269="x","Z","")</f>
        <v/>
      </c>
      <c r="DJ1448" s="17" t="str">
        <f>IF(Wedstrijden!AS1269="x","Z","")</f>
        <v/>
      </c>
      <c r="DK1448" s="17" t="str">
        <f>IF(COUNTA(Wedstrijden!AU1269:AW1269)&lt;&gt;0,6,"")</f>
        <v/>
      </c>
      <c r="DL1448" s="17" t="str">
        <f t="shared" si="137"/>
        <v/>
      </c>
      <c r="DM1448" s="17" t="str">
        <f>IF(Wedstrijden!AU1269="x","L","")</f>
        <v/>
      </c>
      <c r="DN1448" s="17" t="str">
        <f>IF(Wedstrijden!AV1269="x","M","")</f>
        <v/>
      </c>
      <c r="DO1448" s="17" t="str">
        <f>IF(Wedstrijden!AW1269="x","Z","")</f>
        <v/>
      </c>
      <c r="DP1448" s="17" t="str">
        <f>IF(Wedstrijden!AX1269="x","Z","")</f>
        <v/>
      </c>
    </row>
    <row r="1449" spans="1:120" ht="14.4" x14ac:dyDescent="0.3">
      <c r="A1449" s="21">
        <f>Wedstrijden!A1270</f>
        <v>0</v>
      </c>
      <c r="B1449" s="17" t="str">
        <f>IFERROR(VLOOKUP(Wedstrijden!#REF!,#REF!,2,FALSE),"")</f>
        <v/>
      </c>
      <c r="C1449" s="17" t="e">
        <f>Wedstrijden!#REF!</f>
        <v>#REF!</v>
      </c>
      <c r="D1449" s="17" t="str">
        <f>IFERROR(VLOOKUP(Wedstrijden!#REF!,#REF!,2,FALSE),"")</f>
        <v/>
      </c>
      <c r="E1449" s="17" t="str">
        <f>IFERROR(VLOOKUP(Wedstrijden!#REF!,#REF!,5,FALSE),"")</f>
        <v/>
      </c>
      <c r="F1449" s="17" t="e">
        <f>IF(Wedstrijden!#REF!&lt;&gt;"",Wedstrijden!#REF!,"")</f>
        <v>#REF!</v>
      </c>
      <c r="G1449" s="17" t="e">
        <f>IF(Wedstrijden!#REF!="Indoor",1,0)</f>
        <v>#REF!</v>
      </c>
      <c r="H1449" s="17" t="e">
        <f>Wedstrijden!#REF!</f>
        <v>#REF!</v>
      </c>
      <c r="I1449" s="17" t="e">
        <f>IF(Wedstrijden!#REF!="Nee",0,IF(Wedstrijden!#REF!="Ja",1,""))</f>
        <v>#REF!</v>
      </c>
      <c r="J1449" s="17" t="e">
        <f>IF(Wedstrijden!#REF!&lt;&gt;"",Wedstrijden!#REF!,"")</f>
        <v>#REF!</v>
      </c>
      <c r="W1449" s="18"/>
      <c r="AE1449" s="18"/>
      <c r="AN1449" s="18"/>
      <c r="AU1449" s="18"/>
      <c r="BA1449" s="18"/>
      <c r="BE1449" s="18"/>
      <c r="BJ1449" s="17" t="str">
        <f>IF(COUNTA(Wedstrijden!O1270:Y1270)&lt;&gt;0,1,"")</f>
        <v/>
      </c>
      <c r="BK1449" s="17" t="str">
        <f t="shared" si="132"/>
        <v/>
      </c>
      <c r="BL1449" s="17" t="str">
        <f>IF(Wedstrijden!O1270="x","AA","")</f>
        <v/>
      </c>
      <c r="BM1449" s="17" t="str">
        <f>IF(Wedstrijden!P1270="x","A","")</f>
        <v/>
      </c>
      <c r="BN1449" s="17" t="str">
        <f>IF(Wedstrijden!Q1270="x","B1","")</f>
        <v/>
      </c>
      <c r="BO1449" s="17" t="e">
        <f>IF(Wedstrijden!#REF!="x","BB","")</f>
        <v>#REF!</v>
      </c>
      <c r="BP1449" s="17" t="str">
        <f>IF(Wedstrijden!S1270="x","B","")</f>
        <v/>
      </c>
      <c r="BQ1449" s="17" t="str">
        <f>IF(Wedstrijden!T1270="x","L1","")</f>
        <v/>
      </c>
      <c r="BR1449" s="17" t="str">
        <f>IF(Wedstrijden!U1270="x","L2","")</f>
        <v/>
      </c>
      <c r="BS1449" s="17" t="str">
        <f>IF(Wedstrijden!V1270="x","M1","")</f>
        <v/>
      </c>
      <c r="BT1449" s="17" t="str">
        <f>IF(Wedstrijden!W1270="x","M2","")</f>
        <v/>
      </c>
      <c r="BU1449" s="17" t="str">
        <f>IF(Wedstrijden!X1270="x","Z1","")</f>
        <v/>
      </c>
      <c r="BV1449" s="17" t="str">
        <f>IF(Wedstrijden!Y1270="x","Z2","")</f>
        <v/>
      </c>
      <c r="BW1449" s="17" t="str">
        <f>IF(COUNTA(Wedstrijden!F1270:N1270)&lt;&gt;0,1,"")</f>
        <v/>
      </c>
      <c r="BX1449" s="17" t="str">
        <f t="shared" si="133"/>
        <v/>
      </c>
      <c r="BY1449" s="17" t="str">
        <f>IF(Wedstrijden!F1270="x","BB","")</f>
        <v/>
      </c>
      <c r="BZ1449" s="17" t="str">
        <f>IF(Wedstrijden!G1270="x","B","")</f>
        <v/>
      </c>
      <c r="CA1449" s="17" t="str">
        <f>IF(Wedstrijden!H1270="x","L1","")</f>
        <v/>
      </c>
      <c r="CB1449" s="17" t="str">
        <f>IF(Wedstrijden!I1270="x","L2","")</f>
        <v/>
      </c>
      <c r="CC1449" s="17" t="str">
        <f>IF(Wedstrijden!J1270="x","M1","")</f>
        <v/>
      </c>
      <c r="CD1449" s="17" t="str">
        <f>IF(Wedstrijden!K1270="x","M2","")</f>
        <v/>
      </c>
      <c r="CE1449" s="17" t="str">
        <f>IF(Wedstrijden!L1270="x","Z1","")</f>
        <v/>
      </c>
      <c r="CF1449" s="17" t="str">
        <f>IF(Wedstrijden!M1270="x","Z2","")</f>
        <v/>
      </c>
      <c r="CG1449" s="17" t="str">
        <f>IF(Wedstrijden!N1270="x","ZZL","")</f>
        <v/>
      </c>
      <c r="CL1449" s="17" t="str">
        <f>IF(COUNTA(Wedstrijden!AG1270:AN1270)&lt;&gt;0,2,"")</f>
        <v/>
      </c>
      <c r="CM1449" s="17" t="str">
        <f t="shared" si="134"/>
        <v/>
      </c>
      <c r="CN1449" s="17" t="str">
        <f>IF(Wedstrijden!AG1270="x","AA","")</f>
        <v/>
      </c>
      <c r="CO1449" s="17" t="str">
        <f>IF(Wedstrijden!AH1270="x","A","")</f>
        <v/>
      </c>
      <c r="CP1449" s="17" t="str">
        <f>IF(Wedstrijden!AI1270="x","BB","")</f>
        <v/>
      </c>
      <c r="CQ1449" s="17" t="str">
        <f>IF(Wedstrijden!AJ1270="x","B","")</f>
        <v/>
      </c>
      <c r="CR1449" s="17" t="str">
        <f>IF(Wedstrijden!AK1270="x","L","")</f>
        <v/>
      </c>
      <c r="CS1449" s="17" t="str">
        <f>IF(Wedstrijden!AL1270="x","M","")</f>
        <v/>
      </c>
      <c r="CT1449" s="17" t="str">
        <f>IF(Wedstrijden!AM1270="x","Z","")</f>
        <v/>
      </c>
      <c r="CU1449" s="17" t="str">
        <f>IF(Wedstrijden!AN1270="x","ZZ","")</f>
        <v/>
      </c>
      <c r="CV1449" s="17" t="str">
        <f>IF(COUNTA(Wedstrijden!Z1270:AF1270)&lt;&gt;0,2,"")</f>
        <v/>
      </c>
      <c r="CW1449" s="17" t="str">
        <f t="shared" si="135"/>
        <v/>
      </c>
      <c r="CX1449" s="17" t="str">
        <f>IF(Wedstrijden!Z1270="x","BB","")</f>
        <v/>
      </c>
      <c r="CY1449" s="17" t="str">
        <f>IF(Wedstrijden!AA1270="x","B","")</f>
        <v/>
      </c>
      <c r="CZ1449" s="17" t="str">
        <f>IF(Wedstrijden!AB1270="x","L","")</f>
        <v/>
      </c>
      <c r="DA1449" s="17" t="str">
        <f>IF(Wedstrijden!AC1270="x","M","")</f>
        <v/>
      </c>
      <c r="DB1449" s="17" t="str">
        <f>IF(Wedstrijden!AD1270="x","Z","")</f>
        <v/>
      </c>
      <c r="DC1449" s="17" t="str">
        <f>IF(Wedstrijden!AE1270="x","ZZ","")</f>
        <v/>
      </c>
      <c r="DD1449" s="17" t="str">
        <f>IF(Wedstrijden!AF1270="x","1.40","")</f>
        <v/>
      </c>
      <c r="DE1449" s="17" t="str">
        <f>IF(COUNTA(Wedstrijden!AP1270:AR1270)&lt;&gt;0,6,"")</f>
        <v/>
      </c>
      <c r="DF1449" s="17" t="str">
        <f t="shared" si="136"/>
        <v/>
      </c>
      <c r="DG1449" s="17" t="str">
        <f>IF(Wedstrijden!AP1270="x","L","")</f>
        <v/>
      </c>
      <c r="DH1449" s="17" t="str">
        <f>IF(Wedstrijden!AQ1270="x","M","")</f>
        <v/>
      </c>
      <c r="DI1449" s="17" t="str">
        <f>IF(Wedstrijden!AR1270="x","Z","")</f>
        <v/>
      </c>
      <c r="DJ1449" s="17" t="str">
        <f>IF(Wedstrijden!AS1270="x","Z","")</f>
        <v/>
      </c>
      <c r="DK1449" s="17" t="str">
        <f>IF(COUNTA(Wedstrijden!AU1270:AW1270)&lt;&gt;0,6,"")</f>
        <v/>
      </c>
      <c r="DL1449" s="17" t="str">
        <f t="shared" si="137"/>
        <v/>
      </c>
      <c r="DM1449" s="17" t="str">
        <f>IF(Wedstrijden!AU1270="x","L","")</f>
        <v/>
      </c>
      <c r="DN1449" s="17" t="str">
        <f>IF(Wedstrijden!AV1270="x","M","")</f>
        <v/>
      </c>
      <c r="DO1449" s="17" t="str">
        <f>IF(Wedstrijden!AW1270="x","Z","")</f>
        <v/>
      </c>
      <c r="DP1449" s="17" t="str">
        <f>IF(Wedstrijden!AX1270="x","Z","")</f>
        <v/>
      </c>
    </row>
    <row r="1450" spans="1:120" ht="14.4" x14ac:dyDescent="0.3">
      <c r="A1450" s="21">
        <f>Wedstrijden!A1271</f>
        <v>0</v>
      </c>
      <c r="B1450" s="17" t="str">
        <f>IFERROR(VLOOKUP(Wedstrijden!#REF!,#REF!,2,FALSE),"")</f>
        <v/>
      </c>
      <c r="C1450" s="17" t="e">
        <f>Wedstrijden!#REF!</f>
        <v>#REF!</v>
      </c>
      <c r="D1450" s="17" t="str">
        <f>IFERROR(VLOOKUP(Wedstrijden!#REF!,#REF!,2,FALSE),"")</f>
        <v/>
      </c>
      <c r="E1450" s="17" t="str">
        <f>IFERROR(VLOOKUP(Wedstrijden!#REF!,#REF!,5,FALSE),"")</f>
        <v/>
      </c>
      <c r="F1450" s="17" t="e">
        <f>IF(Wedstrijden!#REF!&lt;&gt;"",Wedstrijden!#REF!,"")</f>
        <v>#REF!</v>
      </c>
      <c r="G1450" s="17" t="e">
        <f>IF(Wedstrijden!#REF!="Indoor",1,0)</f>
        <v>#REF!</v>
      </c>
      <c r="H1450" s="17" t="e">
        <f>Wedstrijden!#REF!</f>
        <v>#REF!</v>
      </c>
      <c r="I1450" s="17" t="e">
        <f>IF(Wedstrijden!#REF!="Nee",0,IF(Wedstrijden!#REF!="Ja",1,""))</f>
        <v>#REF!</v>
      </c>
      <c r="J1450" s="17" t="e">
        <f>IF(Wedstrijden!#REF!&lt;&gt;"",Wedstrijden!#REF!,"")</f>
        <v>#REF!</v>
      </c>
      <c r="W1450" s="18"/>
      <c r="AE1450" s="18"/>
      <c r="AN1450" s="18"/>
      <c r="AU1450" s="18"/>
      <c r="BA1450" s="18"/>
      <c r="BE1450" s="18"/>
      <c r="BJ1450" s="17" t="str">
        <f>IF(COUNTA(Wedstrijden!O1271:Y1271)&lt;&gt;0,1,"")</f>
        <v/>
      </c>
      <c r="BK1450" s="17" t="str">
        <f t="shared" si="132"/>
        <v/>
      </c>
      <c r="BL1450" s="17" t="str">
        <f>IF(Wedstrijden!O1271="x","AA","")</f>
        <v/>
      </c>
      <c r="BM1450" s="17" t="str">
        <f>IF(Wedstrijden!P1271="x","A","")</f>
        <v/>
      </c>
      <c r="BN1450" s="17" t="str">
        <f>IF(Wedstrijden!Q1271="x","B1","")</f>
        <v/>
      </c>
      <c r="BO1450" s="17" t="e">
        <f>IF(Wedstrijden!#REF!="x","BB","")</f>
        <v>#REF!</v>
      </c>
      <c r="BP1450" s="17" t="str">
        <f>IF(Wedstrijden!S1271="x","B","")</f>
        <v/>
      </c>
      <c r="BQ1450" s="17" t="str">
        <f>IF(Wedstrijden!T1271="x","L1","")</f>
        <v/>
      </c>
      <c r="BR1450" s="17" t="str">
        <f>IF(Wedstrijden!U1271="x","L2","")</f>
        <v/>
      </c>
      <c r="BS1450" s="17" t="str">
        <f>IF(Wedstrijden!V1271="x","M1","")</f>
        <v/>
      </c>
      <c r="BT1450" s="17" t="str">
        <f>IF(Wedstrijden!W1271="x","M2","")</f>
        <v/>
      </c>
      <c r="BU1450" s="17" t="str">
        <f>IF(Wedstrijden!X1271="x","Z1","")</f>
        <v/>
      </c>
      <c r="BV1450" s="17" t="str">
        <f>IF(Wedstrijden!Y1271="x","Z2","")</f>
        <v/>
      </c>
      <c r="BW1450" s="17" t="str">
        <f>IF(COUNTA(Wedstrijden!F1271:N1271)&lt;&gt;0,1,"")</f>
        <v/>
      </c>
      <c r="BX1450" s="17" t="str">
        <f t="shared" si="133"/>
        <v/>
      </c>
      <c r="BY1450" s="17" t="str">
        <f>IF(Wedstrijden!F1271="x","BB","")</f>
        <v/>
      </c>
      <c r="BZ1450" s="17" t="str">
        <f>IF(Wedstrijden!G1271="x","B","")</f>
        <v/>
      </c>
      <c r="CA1450" s="17" t="str">
        <f>IF(Wedstrijden!H1271="x","L1","")</f>
        <v/>
      </c>
      <c r="CB1450" s="17" t="str">
        <f>IF(Wedstrijden!I1271="x","L2","")</f>
        <v/>
      </c>
      <c r="CC1450" s="17" t="str">
        <f>IF(Wedstrijden!J1271="x","M1","")</f>
        <v/>
      </c>
      <c r="CD1450" s="17" t="str">
        <f>IF(Wedstrijden!K1271="x","M2","")</f>
        <v/>
      </c>
      <c r="CE1450" s="17" t="str">
        <f>IF(Wedstrijden!L1271="x","Z1","")</f>
        <v/>
      </c>
      <c r="CF1450" s="17" t="str">
        <f>IF(Wedstrijden!M1271="x","Z2","")</f>
        <v/>
      </c>
      <c r="CG1450" s="17" t="str">
        <f>IF(Wedstrijden!N1271="x","ZZL","")</f>
        <v/>
      </c>
      <c r="CL1450" s="17" t="str">
        <f>IF(COUNTA(Wedstrijden!AG1271:AN1271)&lt;&gt;0,2,"")</f>
        <v/>
      </c>
      <c r="CM1450" s="17" t="str">
        <f t="shared" si="134"/>
        <v/>
      </c>
      <c r="CN1450" s="17" t="str">
        <f>IF(Wedstrijden!AG1271="x","AA","")</f>
        <v/>
      </c>
      <c r="CO1450" s="17" t="str">
        <f>IF(Wedstrijden!AH1271="x","A","")</f>
        <v/>
      </c>
      <c r="CP1450" s="17" t="str">
        <f>IF(Wedstrijden!AI1271="x","BB","")</f>
        <v/>
      </c>
      <c r="CQ1450" s="17" t="str">
        <f>IF(Wedstrijden!AJ1271="x","B","")</f>
        <v/>
      </c>
      <c r="CR1450" s="17" t="str">
        <f>IF(Wedstrijden!AK1271="x","L","")</f>
        <v/>
      </c>
      <c r="CS1450" s="17" t="str">
        <f>IF(Wedstrijden!AL1271="x","M","")</f>
        <v/>
      </c>
      <c r="CT1450" s="17" t="str">
        <f>IF(Wedstrijden!AM1271="x","Z","")</f>
        <v/>
      </c>
      <c r="CU1450" s="17" t="str">
        <f>IF(Wedstrijden!AN1271="x","ZZ","")</f>
        <v/>
      </c>
      <c r="CV1450" s="17" t="str">
        <f>IF(COUNTA(Wedstrijden!Z1271:AF1271)&lt;&gt;0,2,"")</f>
        <v/>
      </c>
      <c r="CW1450" s="17" t="str">
        <f t="shared" si="135"/>
        <v/>
      </c>
      <c r="CX1450" s="17" t="str">
        <f>IF(Wedstrijden!Z1271="x","BB","")</f>
        <v/>
      </c>
      <c r="CY1450" s="17" t="str">
        <f>IF(Wedstrijden!AA1271="x","B","")</f>
        <v/>
      </c>
      <c r="CZ1450" s="17" t="str">
        <f>IF(Wedstrijden!AB1271="x","L","")</f>
        <v/>
      </c>
      <c r="DA1450" s="17" t="str">
        <f>IF(Wedstrijden!AC1271="x","M","")</f>
        <v/>
      </c>
      <c r="DB1450" s="17" t="str">
        <f>IF(Wedstrijden!AD1271="x","Z","")</f>
        <v/>
      </c>
      <c r="DC1450" s="17" t="str">
        <f>IF(Wedstrijden!AE1271="x","ZZ","")</f>
        <v/>
      </c>
      <c r="DD1450" s="17" t="str">
        <f>IF(Wedstrijden!AF1271="x","1.40","")</f>
        <v/>
      </c>
      <c r="DE1450" s="17" t="str">
        <f>IF(COUNTA(Wedstrijden!AP1271:AR1271)&lt;&gt;0,6,"")</f>
        <v/>
      </c>
      <c r="DF1450" s="17" t="str">
        <f t="shared" si="136"/>
        <v/>
      </c>
      <c r="DG1450" s="17" t="str">
        <f>IF(Wedstrijden!AP1271="x","L","")</f>
        <v/>
      </c>
      <c r="DH1450" s="17" t="str">
        <f>IF(Wedstrijden!AQ1271="x","M","")</f>
        <v/>
      </c>
      <c r="DI1450" s="17" t="str">
        <f>IF(Wedstrijden!AR1271="x","Z","")</f>
        <v/>
      </c>
      <c r="DJ1450" s="17" t="str">
        <f>IF(Wedstrijden!AS1271="x","Z","")</f>
        <v/>
      </c>
      <c r="DK1450" s="17" t="str">
        <f>IF(COUNTA(Wedstrijden!AU1271:AW1271)&lt;&gt;0,6,"")</f>
        <v/>
      </c>
      <c r="DL1450" s="17" t="str">
        <f t="shared" si="137"/>
        <v/>
      </c>
      <c r="DM1450" s="17" t="str">
        <f>IF(Wedstrijden!AU1271="x","L","")</f>
        <v/>
      </c>
      <c r="DN1450" s="17" t="str">
        <f>IF(Wedstrijden!AV1271="x","M","")</f>
        <v/>
      </c>
      <c r="DO1450" s="17" t="str">
        <f>IF(Wedstrijden!AW1271="x","Z","")</f>
        <v/>
      </c>
      <c r="DP1450" s="17" t="str">
        <f>IF(Wedstrijden!AX1271="x","Z","")</f>
        <v/>
      </c>
    </row>
    <row r="1451" spans="1:120" ht="14.4" x14ac:dyDescent="0.3">
      <c r="A1451" s="21">
        <f>Wedstrijden!A1272</f>
        <v>0</v>
      </c>
      <c r="B1451" s="17" t="str">
        <f>IFERROR(VLOOKUP(Wedstrijden!#REF!,#REF!,2,FALSE),"")</f>
        <v/>
      </c>
      <c r="C1451" s="17" t="e">
        <f>Wedstrijden!#REF!</f>
        <v>#REF!</v>
      </c>
      <c r="D1451" s="17" t="str">
        <f>IFERROR(VLOOKUP(Wedstrijden!#REF!,#REF!,2,FALSE),"")</f>
        <v/>
      </c>
      <c r="E1451" s="17" t="str">
        <f>IFERROR(VLOOKUP(Wedstrijden!#REF!,#REF!,5,FALSE),"")</f>
        <v/>
      </c>
      <c r="F1451" s="17" t="e">
        <f>IF(Wedstrijden!#REF!&lt;&gt;"",Wedstrijden!#REF!,"")</f>
        <v>#REF!</v>
      </c>
      <c r="G1451" s="17" t="e">
        <f>IF(Wedstrijden!#REF!="Indoor",1,0)</f>
        <v>#REF!</v>
      </c>
      <c r="H1451" s="17" t="e">
        <f>Wedstrijden!#REF!</f>
        <v>#REF!</v>
      </c>
      <c r="I1451" s="17" t="e">
        <f>IF(Wedstrijden!#REF!="Nee",0,IF(Wedstrijden!#REF!="Ja",1,""))</f>
        <v>#REF!</v>
      </c>
      <c r="J1451" s="17" t="e">
        <f>IF(Wedstrijden!#REF!&lt;&gt;"",Wedstrijden!#REF!,"")</f>
        <v>#REF!</v>
      </c>
      <c r="W1451" s="18"/>
      <c r="AE1451" s="18"/>
      <c r="AN1451" s="18"/>
      <c r="AU1451" s="18"/>
      <c r="BA1451" s="18"/>
      <c r="BE1451" s="18"/>
      <c r="BJ1451" s="17" t="str">
        <f>IF(COUNTA(Wedstrijden!O1272:Y1272)&lt;&gt;0,1,"")</f>
        <v/>
      </c>
      <c r="BK1451" s="17" t="str">
        <f t="shared" si="132"/>
        <v/>
      </c>
      <c r="BL1451" s="17" t="str">
        <f>IF(Wedstrijden!O1272="x","AA","")</f>
        <v/>
      </c>
      <c r="BM1451" s="17" t="str">
        <f>IF(Wedstrijden!P1272="x","A","")</f>
        <v/>
      </c>
      <c r="BN1451" s="17" t="str">
        <f>IF(Wedstrijden!Q1272="x","B1","")</f>
        <v/>
      </c>
      <c r="BO1451" s="17" t="e">
        <f>IF(Wedstrijden!#REF!="x","BB","")</f>
        <v>#REF!</v>
      </c>
      <c r="BP1451" s="17" t="str">
        <f>IF(Wedstrijden!S1272="x","B","")</f>
        <v/>
      </c>
      <c r="BQ1451" s="17" t="str">
        <f>IF(Wedstrijden!T1272="x","L1","")</f>
        <v/>
      </c>
      <c r="BR1451" s="17" t="str">
        <f>IF(Wedstrijden!U1272="x","L2","")</f>
        <v/>
      </c>
      <c r="BS1451" s="17" t="str">
        <f>IF(Wedstrijden!V1272="x","M1","")</f>
        <v/>
      </c>
      <c r="BT1451" s="17" t="str">
        <f>IF(Wedstrijden!W1272="x","M2","")</f>
        <v/>
      </c>
      <c r="BU1451" s="17" t="str">
        <f>IF(Wedstrijden!X1272="x","Z1","")</f>
        <v/>
      </c>
      <c r="BV1451" s="17" t="str">
        <f>IF(Wedstrijden!Y1272="x","Z2","")</f>
        <v/>
      </c>
      <c r="BW1451" s="17" t="str">
        <f>IF(COUNTA(Wedstrijden!F1272:N1272)&lt;&gt;0,1,"")</f>
        <v/>
      </c>
      <c r="BX1451" s="17" t="str">
        <f t="shared" si="133"/>
        <v/>
      </c>
      <c r="BY1451" s="17" t="str">
        <f>IF(Wedstrijden!F1272="x","BB","")</f>
        <v/>
      </c>
      <c r="BZ1451" s="17" t="str">
        <f>IF(Wedstrijden!G1272="x","B","")</f>
        <v/>
      </c>
      <c r="CA1451" s="17" t="str">
        <f>IF(Wedstrijden!H1272="x","L1","")</f>
        <v/>
      </c>
      <c r="CB1451" s="17" t="str">
        <f>IF(Wedstrijden!I1272="x","L2","")</f>
        <v/>
      </c>
      <c r="CC1451" s="17" t="str">
        <f>IF(Wedstrijden!J1272="x","M1","")</f>
        <v/>
      </c>
      <c r="CD1451" s="17" t="str">
        <f>IF(Wedstrijden!K1272="x","M2","")</f>
        <v/>
      </c>
      <c r="CE1451" s="17" t="str">
        <f>IF(Wedstrijden!L1272="x","Z1","")</f>
        <v/>
      </c>
      <c r="CF1451" s="17" t="str">
        <f>IF(Wedstrijden!M1272="x","Z2","")</f>
        <v/>
      </c>
      <c r="CG1451" s="17" t="str">
        <f>IF(Wedstrijden!N1272="x","ZZL","")</f>
        <v/>
      </c>
      <c r="CL1451" s="17" t="str">
        <f>IF(COUNTA(Wedstrijden!AG1272:AN1272)&lt;&gt;0,2,"")</f>
        <v/>
      </c>
      <c r="CM1451" s="17" t="str">
        <f t="shared" si="134"/>
        <v/>
      </c>
      <c r="CN1451" s="17" t="str">
        <f>IF(Wedstrijden!AG1272="x","AA","")</f>
        <v/>
      </c>
      <c r="CO1451" s="17" t="str">
        <f>IF(Wedstrijden!AH1272="x","A","")</f>
        <v/>
      </c>
      <c r="CP1451" s="17" t="str">
        <f>IF(Wedstrijden!AI1272="x","BB","")</f>
        <v/>
      </c>
      <c r="CQ1451" s="17" t="str">
        <f>IF(Wedstrijden!AJ1272="x","B","")</f>
        <v/>
      </c>
      <c r="CR1451" s="17" t="str">
        <f>IF(Wedstrijden!AK1272="x","L","")</f>
        <v/>
      </c>
      <c r="CS1451" s="17" t="str">
        <f>IF(Wedstrijden!AL1272="x","M","")</f>
        <v/>
      </c>
      <c r="CT1451" s="17" t="str">
        <f>IF(Wedstrijden!AM1272="x","Z","")</f>
        <v/>
      </c>
      <c r="CU1451" s="17" t="str">
        <f>IF(Wedstrijden!AN1272="x","ZZ","")</f>
        <v/>
      </c>
      <c r="CV1451" s="17" t="str">
        <f>IF(COUNTA(Wedstrijden!Z1272:AF1272)&lt;&gt;0,2,"")</f>
        <v/>
      </c>
      <c r="CW1451" s="17" t="str">
        <f t="shared" si="135"/>
        <v/>
      </c>
      <c r="CX1451" s="17" t="str">
        <f>IF(Wedstrijden!Z1272="x","BB","")</f>
        <v/>
      </c>
      <c r="CY1451" s="17" t="str">
        <f>IF(Wedstrijden!AA1272="x","B","")</f>
        <v/>
      </c>
      <c r="CZ1451" s="17" t="str">
        <f>IF(Wedstrijden!AB1272="x","L","")</f>
        <v/>
      </c>
      <c r="DA1451" s="17" t="str">
        <f>IF(Wedstrijden!AC1272="x","M","")</f>
        <v/>
      </c>
      <c r="DB1451" s="17" t="str">
        <f>IF(Wedstrijden!AD1272="x","Z","")</f>
        <v/>
      </c>
      <c r="DC1451" s="17" t="str">
        <f>IF(Wedstrijden!AE1272="x","ZZ","")</f>
        <v/>
      </c>
      <c r="DD1451" s="17" t="str">
        <f>IF(Wedstrijden!AF1272="x","1.40","")</f>
        <v/>
      </c>
      <c r="DE1451" s="17" t="str">
        <f>IF(COUNTA(Wedstrijden!AP1272:AR1272)&lt;&gt;0,6,"")</f>
        <v/>
      </c>
      <c r="DF1451" s="17" t="str">
        <f t="shared" si="136"/>
        <v/>
      </c>
      <c r="DG1451" s="17" t="str">
        <f>IF(Wedstrijden!AP1272="x","L","")</f>
        <v/>
      </c>
      <c r="DH1451" s="17" t="str">
        <f>IF(Wedstrijden!AQ1272="x","M","")</f>
        <v/>
      </c>
      <c r="DI1451" s="17" t="str">
        <f>IF(Wedstrijden!AR1272="x","Z","")</f>
        <v/>
      </c>
      <c r="DJ1451" s="17" t="str">
        <f>IF(Wedstrijden!AS1272="x","Z","")</f>
        <v/>
      </c>
      <c r="DK1451" s="17" t="str">
        <f>IF(COUNTA(Wedstrijden!AU1272:AW1272)&lt;&gt;0,6,"")</f>
        <v/>
      </c>
      <c r="DL1451" s="17" t="str">
        <f t="shared" si="137"/>
        <v/>
      </c>
      <c r="DM1451" s="17" t="str">
        <f>IF(Wedstrijden!AU1272="x","L","")</f>
        <v/>
      </c>
      <c r="DN1451" s="17" t="str">
        <f>IF(Wedstrijden!AV1272="x","M","")</f>
        <v/>
      </c>
      <c r="DO1451" s="17" t="str">
        <f>IF(Wedstrijden!AW1272="x","Z","")</f>
        <v/>
      </c>
      <c r="DP1451" s="17" t="str">
        <f>IF(Wedstrijden!AX1272="x","Z","")</f>
        <v/>
      </c>
    </row>
    <row r="1452" spans="1:120" ht="14.4" x14ac:dyDescent="0.3">
      <c r="A1452" s="21">
        <f>Wedstrijden!A1273</f>
        <v>0</v>
      </c>
      <c r="B1452" s="17" t="str">
        <f>IFERROR(VLOOKUP(Wedstrijden!#REF!,#REF!,2,FALSE),"")</f>
        <v/>
      </c>
      <c r="C1452" s="17" t="e">
        <f>Wedstrijden!#REF!</f>
        <v>#REF!</v>
      </c>
      <c r="D1452" s="17" t="str">
        <f>IFERROR(VLOOKUP(Wedstrijden!#REF!,#REF!,2,FALSE),"")</f>
        <v/>
      </c>
      <c r="E1452" s="17" t="str">
        <f>IFERROR(VLOOKUP(Wedstrijden!#REF!,#REF!,5,FALSE),"")</f>
        <v/>
      </c>
      <c r="F1452" s="17" t="e">
        <f>IF(Wedstrijden!#REF!&lt;&gt;"",Wedstrijden!#REF!,"")</f>
        <v>#REF!</v>
      </c>
      <c r="G1452" s="17" t="e">
        <f>IF(Wedstrijden!#REF!="Indoor",1,0)</f>
        <v>#REF!</v>
      </c>
      <c r="H1452" s="17" t="e">
        <f>Wedstrijden!#REF!</f>
        <v>#REF!</v>
      </c>
      <c r="I1452" s="17" t="e">
        <f>IF(Wedstrijden!#REF!="Nee",0,IF(Wedstrijden!#REF!="Ja",1,""))</f>
        <v>#REF!</v>
      </c>
      <c r="J1452" s="17" t="e">
        <f>IF(Wedstrijden!#REF!&lt;&gt;"",Wedstrijden!#REF!,"")</f>
        <v>#REF!</v>
      </c>
      <c r="W1452" s="18"/>
      <c r="AE1452" s="18"/>
      <c r="AN1452" s="18"/>
      <c r="AU1452" s="18"/>
      <c r="BA1452" s="18"/>
      <c r="BE1452" s="18"/>
      <c r="BJ1452" s="17" t="str">
        <f>IF(COUNTA(Wedstrijden!O1273:Y1273)&lt;&gt;0,1,"")</f>
        <v/>
      </c>
      <c r="BK1452" s="17" t="str">
        <f t="shared" si="132"/>
        <v/>
      </c>
      <c r="BL1452" s="17" t="str">
        <f>IF(Wedstrijden!O1273="x","AA","")</f>
        <v/>
      </c>
      <c r="BM1452" s="17" t="str">
        <f>IF(Wedstrijden!P1273="x","A","")</f>
        <v/>
      </c>
      <c r="BN1452" s="17" t="str">
        <f>IF(Wedstrijden!Q1273="x","B1","")</f>
        <v/>
      </c>
      <c r="BO1452" s="17" t="e">
        <f>IF(Wedstrijden!#REF!="x","BB","")</f>
        <v>#REF!</v>
      </c>
      <c r="BP1452" s="17" t="str">
        <f>IF(Wedstrijden!S1273="x","B","")</f>
        <v/>
      </c>
      <c r="BQ1452" s="17" t="str">
        <f>IF(Wedstrijden!T1273="x","L1","")</f>
        <v/>
      </c>
      <c r="BR1452" s="17" t="str">
        <f>IF(Wedstrijden!U1273="x","L2","")</f>
        <v/>
      </c>
      <c r="BS1452" s="17" t="str">
        <f>IF(Wedstrijden!V1273="x","M1","")</f>
        <v/>
      </c>
      <c r="BT1452" s="17" t="str">
        <f>IF(Wedstrijden!W1273="x","M2","")</f>
        <v/>
      </c>
      <c r="BU1452" s="17" t="str">
        <f>IF(Wedstrijden!X1273="x","Z1","")</f>
        <v/>
      </c>
      <c r="BV1452" s="17" t="str">
        <f>IF(Wedstrijden!Y1273="x","Z2","")</f>
        <v/>
      </c>
      <c r="BW1452" s="17" t="str">
        <f>IF(COUNTA(Wedstrijden!F1273:N1273)&lt;&gt;0,1,"")</f>
        <v/>
      </c>
      <c r="BX1452" s="17" t="str">
        <f t="shared" si="133"/>
        <v/>
      </c>
      <c r="BY1452" s="17" t="str">
        <f>IF(Wedstrijden!F1273="x","BB","")</f>
        <v/>
      </c>
      <c r="BZ1452" s="17" t="str">
        <f>IF(Wedstrijden!G1273="x","B","")</f>
        <v/>
      </c>
      <c r="CA1452" s="17" t="str">
        <f>IF(Wedstrijden!H1273="x","L1","")</f>
        <v/>
      </c>
      <c r="CB1452" s="17" t="str">
        <f>IF(Wedstrijden!I1273="x","L2","")</f>
        <v/>
      </c>
      <c r="CC1452" s="17" t="str">
        <f>IF(Wedstrijden!J1273="x","M1","")</f>
        <v/>
      </c>
      <c r="CD1452" s="17" t="str">
        <f>IF(Wedstrijden!K1273="x","M2","")</f>
        <v/>
      </c>
      <c r="CE1452" s="17" t="str">
        <f>IF(Wedstrijden!L1273="x","Z1","")</f>
        <v/>
      </c>
      <c r="CF1452" s="17" t="str">
        <f>IF(Wedstrijden!M1273="x","Z2","")</f>
        <v/>
      </c>
      <c r="CG1452" s="17" t="str">
        <f>IF(Wedstrijden!N1273="x","ZZL","")</f>
        <v/>
      </c>
      <c r="CL1452" s="17" t="str">
        <f>IF(COUNTA(Wedstrijden!AG1273:AN1273)&lt;&gt;0,2,"")</f>
        <v/>
      </c>
      <c r="CM1452" s="17" t="str">
        <f t="shared" si="134"/>
        <v/>
      </c>
      <c r="CN1452" s="17" t="str">
        <f>IF(Wedstrijden!AG1273="x","AA","")</f>
        <v/>
      </c>
      <c r="CO1452" s="17" t="str">
        <f>IF(Wedstrijden!AH1273="x","A","")</f>
        <v/>
      </c>
      <c r="CP1452" s="17" t="str">
        <f>IF(Wedstrijden!AI1273="x","BB","")</f>
        <v/>
      </c>
      <c r="CQ1452" s="17" t="str">
        <f>IF(Wedstrijden!AJ1273="x","B","")</f>
        <v/>
      </c>
      <c r="CR1452" s="17" t="str">
        <f>IF(Wedstrijden!AK1273="x","L","")</f>
        <v/>
      </c>
      <c r="CS1452" s="17" t="str">
        <f>IF(Wedstrijden!AL1273="x","M","")</f>
        <v/>
      </c>
      <c r="CT1452" s="17" t="str">
        <f>IF(Wedstrijden!AM1273="x","Z","")</f>
        <v/>
      </c>
      <c r="CU1452" s="17" t="str">
        <f>IF(Wedstrijden!AN1273="x","ZZ","")</f>
        <v/>
      </c>
      <c r="CV1452" s="17" t="str">
        <f>IF(COUNTA(Wedstrijden!Z1273:AF1273)&lt;&gt;0,2,"")</f>
        <v/>
      </c>
      <c r="CW1452" s="17" t="str">
        <f t="shared" si="135"/>
        <v/>
      </c>
      <c r="CX1452" s="17" t="str">
        <f>IF(Wedstrijden!Z1273="x","BB","")</f>
        <v/>
      </c>
      <c r="CY1452" s="17" t="str">
        <f>IF(Wedstrijden!AA1273="x","B","")</f>
        <v/>
      </c>
      <c r="CZ1452" s="17" t="str">
        <f>IF(Wedstrijden!AB1273="x","L","")</f>
        <v/>
      </c>
      <c r="DA1452" s="17" t="str">
        <f>IF(Wedstrijden!AC1273="x","M","")</f>
        <v/>
      </c>
      <c r="DB1452" s="17" t="str">
        <f>IF(Wedstrijden!AD1273="x","Z","")</f>
        <v/>
      </c>
      <c r="DC1452" s="17" t="str">
        <f>IF(Wedstrijden!AE1273="x","ZZ","")</f>
        <v/>
      </c>
      <c r="DD1452" s="17" t="str">
        <f>IF(Wedstrijden!AF1273="x","1.40","")</f>
        <v/>
      </c>
      <c r="DE1452" s="17" t="str">
        <f>IF(COUNTA(Wedstrijden!AP1273:AR1273)&lt;&gt;0,6,"")</f>
        <v/>
      </c>
      <c r="DF1452" s="17" t="str">
        <f t="shared" si="136"/>
        <v/>
      </c>
      <c r="DG1452" s="17" t="str">
        <f>IF(Wedstrijden!AP1273="x","L","")</f>
        <v/>
      </c>
      <c r="DH1452" s="17" t="str">
        <f>IF(Wedstrijden!AQ1273="x","M","")</f>
        <v/>
      </c>
      <c r="DI1452" s="17" t="str">
        <f>IF(Wedstrijden!AR1273="x","Z","")</f>
        <v/>
      </c>
      <c r="DJ1452" s="17" t="str">
        <f>IF(Wedstrijden!AS1273="x","Z","")</f>
        <v/>
      </c>
      <c r="DK1452" s="17" t="str">
        <f>IF(COUNTA(Wedstrijden!AU1273:AW1273)&lt;&gt;0,6,"")</f>
        <v/>
      </c>
      <c r="DL1452" s="17" t="str">
        <f t="shared" si="137"/>
        <v/>
      </c>
      <c r="DM1452" s="17" t="str">
        <f>IF(Wedstrijden!AU1273="x","L","")</f>
        <v/>
      </c>
      <c r="DN1452" s="17" t="str">
        <f>IF(Wedstrijden!AV1273="x","M","")</f>
        <v/>
      </c>
      <c r="DO1452" s="17" t="str">
        <f>IF(Wedstrijden!AW1273="x","Z","")</f>
        <v/>
      </c>
      <c r="DP1452" s="17" t="str">
        <f>IF(Wedstrijden!AX1273="x","Z","")</f>
        <v/>
      </c>
    </row>
    <row r="1453" spans="1:120" ht="14.4" x14ac:dyDescent="0.3">
      <c r="A1453" s="21">
        <f>Wedstrijden!A1274</f>
        <v>0</v>
      </c>
      <c r="B1453" s="17" t="str">
        <f>IFERROR(VLOOKUP(Wedstrijden!#REF!,#REF!,2,FALSE),"")</f>
        <v/>
      </c>
      <c r="C1453" s="17" t="e">
        <f>Wedstrijden!#REF!</f>
        <v>#REF!</v>
      </c>
      <c r="D1453" s="17" t="str">
        <f>IFERROR(VLOOKUP(Wedstrijden!#REF!,#REF!,2,FALSE),"")</f>
        <v/>
      </c>
      <c r="E1453" s="17" t="str">
        <f>IFERROR(VLOOKUP(Wedstrijden!#REF!,#REF!,5,FALSE),"")</f>
        <v/>
      </c>
      <c r="F1453" s="17" t="e">
        <f>IF(Wedstrijden!#REF!&lt;&gt;"",Wedstrijden!#REF!,"")</f>
        <v>#REF!</v>
      </c>
      <c r="G1453" s="17" t="e">
        <f>IF(Wedstrijden!#REF!="Indoor",1,0)</f>
        <v>#REF!</v>
      </c>
      <c r="H1453" s="17" t="e">
        <f>Wedstrijden!#REF!</f>
        <v>#REF!</v>
      </c>
      <c r="I1453" s="17" t="e">
        <f>IF(Wedstrijden!#REF!="Nee",0,IF(Wedstrijden!#REF!="Ja",1,""))</f>
        <v>#REF!</v>
      </c>
      <c r="J1453" s="17" t="e">
        <f>IF(Wedstrijden!#REF!&lt;&gt;"",Wedstrijden!#REF!,"")</f>
        <v>#REF!</v>
      </c>
      <c r="W1453" s="18"/>
      <c r="AE1453" s="18"/>
      <c r="AN1453" s="18"/>
      <c r="AU1453" s="18"/>
      <c r="BA1453" s="18"/>
      <c r="BE1453" s="18"/>
      <c r="BJ1453" s="17" t="str">
        <f>IF(COUNTA(Wedstrijden!O1274:Y1274)&lt;&gt;0,1,"")</f>
        <v/>
      </c>
      <c r="BK1453" s="17" t="str">
        <f t="shared" si="132"/>
        <v/>
      </c>
      <c r="BL1453" s="17" t="str">
        <f>IF(Wedstrijden!O1274="x","AA","")</f>
        <v/>
      </c>
      <c r="BM1453" s="17" t="str">
        <f>IF(Wedstrijden!P1274="x","A","")</f>
        <v/>
      </c>
      <c r="BN1453" s="17" t="str">
        <f>IF(Wedstrijden!Q1274="x","B1","")</f>
        <v/>
      </c>
      <c r="BO1453" s="17" t="e">
        <f>IF(Wedstrijden!#REF!="x","BB","")</f>
        <v>#REF!</v>
      </c>
      <c r="BP1453" s="17" t="str">
        <f>IF(Wedstrijden!S1274="x","B","")</f>
        <v/>
      </c>
      <c r="BQ1453" s="17" t="str">
        <f>IF(Wedstrijden!T1274="x","L1","")</f>
        <v/>
      </c>
      <c r="BR1453" s="17" t="str">
        <f>IF(Wedstrijden!U1274="x","L2","")</f>
        <v/>
      </c>
      <c r="BS1453" s="17" t="str">
        <f>IF(Wedstrijden!V1274="x","M1","")</f>
        <v/>
      </c>
      <c r="BT1453" s="17" t="str">
        <f>IF(Wedstrijden!W1274="x","M2","")</f>
        <v/>
      </c>
      <c r="BU1453" s="17" t="str">
        <f>IF(Wedstrijden!X1274="x","Z1","")</f>
        <v/>
      </c>
      <c r="BV1453" s="17" t="str">
        <f>IF(Wedstrijden!Y1274="x","Z2","")</f>
        <v/>
      </c>
      <c r="BW1453" s="17" t="str">
        <f>IF(COUNTA(Wedstrijden!F1274:N1274)&lt;&gt;0,1,"")</f>
        <v/>
      </c>
      <c r="BX1453" s="17" t="str">
        <f t="shared" si="133"/>
        <v/>
      </c>
      <c r="BY1453" s="17" t="str">
        <f>IF(Wedstrijden!F1274="x","BB","")</f>
        <v/>
      </c>
      <c r="BZ1453" s="17" t="str">
        <f>IF(Wedstrijden!G1274="x","B","")</f>
        <v/>
      </c>
      <c r="CA1453" s="17" t="str">
        <f>IF(Wedstrijden!H1274="x","L1","")</f>
        <v/>
      </c>
      <c r="CB1453" s="17" t="str">
        <f>IF(Wedstrijden!I1274="x","L2","")</f>
        <v/>
      </c>
      <c r="CC1453" s="17" t="str">
        <f>IF(Wedstrijden!J1274="x","M1","")</f>
        <v/>
      </c>
      <c r="CD1453" s="17" t="str">
        <f>IF(Wedstrijden!K1274="x","M2","")</f>
        <v/>
      </c>
      <c r="CE1453" s="17" t="str">
        <f>IF(Wedstrijden!L1274="x","Z1","")</f>
        <v/>
      </c>
      <c r="CF1453" s="17" t="str">
        <f>IF(Wedstrijden!M1274="x","Z2","")</f>
        <v/>
      </c>
      <c r="CG1453" s="17" t="str">
        <f>IF(Wedstrijden!N1274="x","ZZL","")</f>
        <v/>
      </c>
      <c r="CL1453" s="17" t="str">
        <f>IF(COUNTA(Wedstrijden!AG1274:AN1274)&lt;&gt;0,2,"")</f>
        <v/>
      </c>
      <c r="CM1453" s="17" t="str">
        <f t="shared" si="134"/>
        <v/>
      </c>
      <c r="CN1453" s="17" t="str">
        <f>IF(Wedstrijden!AG1274="x","AA","")</f>
        <v/>
      </c>
      <c r="CO1453" s="17" t="str">
        <f>IF(Wedstrijden!AH1274="x","A","")</f>
        <v/>
      </c>
      <c r="CP1453" s="17" t="str">
        <f>IF(Wedstrijden!AI1274="x","BB","")</f>
        <v/>
      </c>
      <c r="CQ1453" s="17" t="str">
        <f>IF(Wedstrijden!AJ1274="x","B","")</f>
        <v/>
      </c>
      <c r="CR1453" s="17" t="str">
        <f>IF(Wedstrijden!AK1274="x","L","")</f>
        <v/>
      </c>
      <c r="CS1453" s="17" t="str">
        <f>IF(Wedstrijden!AL1274="x","M","")</f>
        <v/>
      </c>
      <c r="CT1453" s="17" t="str">
        <f>IF(Wedstrijden!AM1274="x","Z","")</f>
        <v/>
      </c>
      <c r="CU1453" s="17" t="str">
        <f>IF(Wedstrijden!AN1274="x","ZZ","")</f>
        <v/>
      </c>
      <c r="CV1453" s="17" t="str">
        <f>IF(COUNTA(Wedstrijden!Z1274:AF1274)&lt;&gt;0,2,"")</f>
        <v/>
      </c>
      <c r="CW1453" s="17" t="str">
        <f t="shared" si="135"/>
        <v/>
      </c>
      <c r="CX1453" s="17" t="str">
        <f>IF(Wedstrijden!Z1274="x","BB","")</f>
        <v/>
      </c>
      <c r="CY1453" s="17" t="str">
        <f>IF(Wedstrijden!AA1274="x","B","")</f>
        <v/>
      </c>
      <c r="CZ1453" s="17" t="str">
        <f>IF(Wedstrijden!AB1274="x","L","")</f>
        <v/>
      </c>
      <c r="DA1453" s="17" t="str">
        <f>IF(Wedstrijden!AC1274="x","M","")</f>
        <v/>
      </c>
      <c r="DB1453" s="17" t="str">
        <f>IF(Wedstrijden!AD1274="x","Z","")</f>
        <v/>
      </c>
      <c r="DC1453" s="17" t="str">
        <f>IF(Wedstrijden!AE1274="x","ZZ","")</f>
        <v/>
      </c>
      <c r="DD1453" s="17" t="str">
        <f>IF(Wedstrijden!AF1274="x","1.40","")</f>
        <v/>
      </c>
      <c r="DE1453" s="17" t="str">
        <f>IF(COUNTA(Wedstrijden!AP1274:AR1274)&lt;&gt;0,6,"")</f>
        <v/>
      </c>
      <c r="DF1453" s="17" t="str">
        <f t="shared" si="136"/>
        <v/>
      </c>
      <c r="DG1453" s="17" t="str">
        <f>IF(Wedstrijden!AP1274="x","L","")</f>
        <v/>
      </c>
      <c r="DH1453" s="17" t="str">
        <f>IF(Wedstrijden!AQ1274="x","M","")</f>
        <v/>
      </c>
      <c r="DI1453" s="17" t="str">
        <f>IF(Wedstrijden!AR1274="x","Z","")</f>
        <v/>
      </c>
      <c r="DJ1453" s="17" t="str">
        <f>IF(Wedstrijden!AS1274="x","Z","")</f>
        <v/>
      </c>
      <c r="DK1453" s="17" t="str">
        <f>IF(COUNTA(Wedstrijden!AU1274:AW1274)&lt;&gt;0,6,"")</f>
        <v/>
      </c>
      <c r="DL1453" s="17" t="str">
        <f t="shared" si="137"/>
        <v/>
      </c>
      <c r="DM1453" s="17" t="str">
        <f>IF(Wedstrijden!AU1274="x","L","")</f>
        <v/>
      </c>
      <c r="DN1453" s="17" t="str">
        <f>IF(Wedstrijden!AV1274="x","M","")</f>
        <v/>
      </c>
      <c r="DO1453" s="17" t="str">
        <f>IF(Wedstrijden!AW1274="x","Z","")</f>
        <v/>
      </c>
      <c r="DP1453" s="17" t="str">
        <f>IF(Wedstrijden!AX1274="x","Z","")</f>
        <v/>
      </c>
    </row>
    <row r="1454" spans="1:120" ht="14.4" x14ac:dyDescent="0.3">
      <c r="A1454" s="21">
        <f>Wedstrijden!A1275</f>
        <v>0</v>
      </c>
      <c r="B1454" s="17" t="str">
        <f>IFERROR(VLOOKUP(Wedstrijden!#REF!,#REF!,2,FALSE),"")</f>
        <v/>
      </c>
      <c r="C1454" s="17" t="e">
        <f>Wedstrijden!#REF!</f>
        <v>#REF!</v>
      </c>
      <c r="D1454" s="17" t="str">
        <f>IFERROR(VLOOKUP(Wedstrijden!#REF!,#REF!,2,FALSE),"")</f>
        <v/>
      </c>
      <c r="E1454" s="17" t="str">
        <f>IFERROR(VLOOKUP(Wedstrijden!#REF!,#REF!,5,FALSE),"")</f>
        <v/>
      </c>
      <c r="F1454" s="17" t="e">
        <f>IF(Wedstrijden!#REF!&lt;&gt;"",Wedstrijden!#REF!,"")</f>
        <v>#REF!</v>
      </c>
      <c r="G1454" s="17" t="e">
        <f>IF(Wedstrijden!#REF!="Indoor",1,0)</f>
        <v>#REF!</v>
      </c>
      <c r="H1454" s="17" t="e">
        <f>Wedstrijden!#REF!</f>
        <v>#REF!</v>
      </c>
      <c r="I1454" s="17" t="e">
        <f>IF(Wedstrijden!#REF!="Nee",0,IF(Wedstrijden!#REF!="Ja",1,""))</f>
        <v>#REF!</v>
      </c>
      <c r="J1454" s="17" t="e">
        <f>IF(Wedstrijden!#REF!&lt;&gt;"",Wedstrijden!#REF!,"")</f>
        <v>#REF!</v>
      </c>
      <c r="W1454" s="18"/>
      <c r="AE1454" s="18"/>
      <c r="AN1454" s="18"/>
      <c r="AU1454" s="18"/>
      <c r="BA1454" s="18"/>
      <c r="BE1454" s="18"/>
      <c r="BJ1454" s="17" t="str">
        <f>IF(COUNTA(Wedstrijden!O1275:Y1275)&lt;&gt;0,1,"")</f>
        <v/>
      </c>
      <c r="BK1454" s="17" t="str">
        <f t="shared" si="132"/>
        <v/>
      </c>
      <c r="BL1454" s="17" t="str">
        <f>IF(Wedstrijden!O1275="x","AA","")</f>
        <v/>
      </c>
      <c r="BM1454" s="17" t="str">
        <f>IF(Wedstrijden!P1275="x","A","")</f>
        <v/>
      </c>
      <c r="BN1454" s="17" t="str">
        <f>IF(Wedstrijden!Q1275="x","B1","")</f>
        <v/>
      </c>
      <c r="BO1454" s="17" t="e">
        <f>IF(Wedstrijden!#REF!="x","BB","")</f>
        <v>#REF!</v>
      </c>
      <c r="BP1454" s="17" t="str">
        <f>IF(Wedstrijden!S1275="x","B","")</f>
        <v/>
      </c>
      <c r="BQ1454" s="17" t="str">
        <f>IF(Wedstrijden!T1275="x","L1","")</f>
        <v/>
      </c>
      <c r="BR1454" s="17" t="str">
        <f>IF(Wedstrijden!U1275="x","L2","")</f>
        <v/>
      </c>
      <c r="BS1454" s="17" t="str">
        <f>IF(Wedstrijden!V1275="x","M1","")</f>
        <v/>
      </c>
      <c r="BT1454" s="17" t="str">
        <f>IF(Wedstrijden!W1275="x","M2","")</f>
        <v/>
      </c>
      <c r="BU1454" s="17" t="str">
        <f>IF(Wedstrijden!X1275="x","Z1","")</f>
        <v/>
      </c>
      <c r="BV1454" s="17" t="str">
        <f>IF(Wedstrijden!Y1275="x","Z2","")</f>
        <v/>
      </c>
      <c r="BW1454" s="17" t="str">
        <f>IF(COUNTA(Wedstrijden!F1275:N1275)&lt;&gt;0,1,"")</f>
        <v/>
      </c>
      <c r="BX1454" s="17" t="str">
        <f t="shared" si="133"/>
        <v/>
      </c>
      <c r="BY1454" s="17" t="str">
        <f>IF(Wedstrijden!F1275="x","BB","")</f>
        <v/>
      </c>
      <c r="BZ1454" s="17" t="str">
        <f>IF(Wedstrijden!G1275="x","B","")</f>
        <v/>
      </c>
      <c r="CA1454" s="17" t="str">
        <f>IF(Wedstrijden!H1275="x","L1","")</f>
        <v/>
      </c>
      <c r="CB1454" s="17" t="str">
        <f>IF(Wedstrijden!I1275="x","L2","")</f>
        <v/>
      </c>
      <c r="CC1454" s="17" t="str">
        <f>IF(Wedstrijden!J1275="x","M1","")</f>
        <v/>
      </c>
      <c r="CD1454" s="17" t="str">
        <f>IF(Wedstrijden!K1275="x","M2","")</f>
        <v/>
      </c>
      <c r="CE1454" s="17" t="str">
        <f>IF(Wedstrijden!L1275="x","Z1","")</f>
        <v/>
      </c>
      <c r="CF1454" s="17" t="str">
        <f>IF(Wedstrijden!M1275="x","Z2","")</f>
        <v/>
      </c>
      <c r="CG1454" s="17" t="str">
        <f>IF(Wedstrijden!N1275="x","ZZL","")</f>
        <v/>
      </c>
      <c r="CL1454" s="17" t="str">
        <f>IF(COUNTA(Wedstrijden!AG1275:AN1275)&lt;&gt;0,2,"")</f>
        <v/>
      </c>
      <c r="CM1454" s="17" t="str">
        <f t="shared" si="134"/>
        <v/>
      </c>
      <c r="CN1454" s="17" t="str">
        <f>IF(Wedstrijden!AG1275="x","AA","")</f>
        <v/>
      </c>
      <c r="CO1454" s="17" t="str">
        <f>IF(Wedstrijden!AH1275="x","A","")</f>
        <v/>
      </c>
      <c r="CP1454" s="17" t="str">
        <f>IF(Wedstrijden!AI1275="x","BB","")</f>
        <v/>
      </c>
      <c r="CQ1454" s="17" t="str">
        <f>IF(Wedstrijden!AJ1275="x","B","")</f>
        <v/>
      </c>
      <c r="CR1454" s="17" t="str">
        <f>IF(Wedstrijden!AK1275="x","L","")</f>
        <v/>
      </c>
      <c r="CS1454" s="17" t="str">
        <f>IF(Wedstrijden!AL1275="x","M","")</f>
        <v/>
      </c>
      <c r="CT1454" s="17" t="str">
        <f>IF(Wedstrijden!AM1275="x","Z","")</f>
        <v/>
      </c>
      <c r="CU1454" s="17" t="str">
        <f>IF(Wedstrijden!AN1275="x","ZZ","")</f>
        <v/>
      </c>
      <c r="CV1454" s="17" t="str">
        <f>IF(COUNTA(Wedstrijden!Z1275:AF1275)&lt;&gt;0,2,"")</f>
        <v/>
      </c>
      <c r="CW1454" s="17" t="str">
        <f t="shared" si="135"/>
        <v/>
      </c>
      <c r="CX1454" s="17" t="str">
        <f>IF(Wedstrijden!Z1275="x","BB","")</f>
        <v/>
      </c>
      <c r="CY1454" s="17" t="str">
        <f>IF(Wedstrijden!AA1275="x","B","")</f>
        <v/>
      </c>
      <c r="CZ1454" s="17" t="str">
        <f>IF(Wedstrijden!AB1275="x","L","")</f>
        <v/>
      </c>
      <c r="DA1454" s="17" t="str">
        <f>IF(Wedstrijden!AC1275="x","M","")</f>
        <v/>
      </c>
      <c r="DB1454" s="17" t="str">
        <f>IF(Wedstrijden!AD1275="x","Z","")</f>
        <v/>
      </c>
      <c r="DC1454" s="17" t="str">
        <f>IF(Wedstrijden!AE1275="x","ZZ","")</f>
        <v/>
      </c>
      <c r="DD1454" s="17" t="str">
        <f>IF(Wedstrijden!AF1275="x","1.40","")</f>
        <v/>
      </c>
      <c r="DE1454" s="17" t="str">
        <f>IF(COUNTA(Wedstrijden!AP1275:AR1275)&lt;&gt;0,6,"")</f>
        <v/>
      </c>
      <c r="DF1454" s="17" t="str">
        <f t="shared" si="136"/>
        <v/>
      </c>
      <c r="DG1454" s="17" t="str">
        <f>IF(Wedstrijden!AP1275="x","L","")</f>
        <v/>
      </c>
      <c r="DH1454" s="17" t="str">
        <f>IF(Wedstrijden!AQ1275="x","M","")</f>
        <v/>
      </c>
      <c r="DI1454" s="17" t="str">
        <f>IF(Wedstrijden!AR1275="x","Z","")</f>
        <v/>
      </c>
      <c r="DJ1454" s="17" t="str">
        <f>IF(Wedstrijden!AS1275="x","Z","")</f>
        <v/>
      </c>
      <c r="DK1454" s="17" t="str">
        <f>IF(COUNTA(Wedstrijden!AU1275:AW1275)&lt;&gt;0,6,"")</f>
        <v/>
      </c>
      <c r="DL1454" s="17" t="str">
        <f t="shared" si="137"/>
        <v/>
      </c>
      <c r="DM1454" s="17" t="str">
        <f>IF(Wedstrijden!AU1275="x","L","")</f>
        <v/>
      </c>
      <c r="DN1454" s="17" t="str">
        <f>IF(Wedstrijden!AV1275="x","M","")</f>
        <v/>
      </c>
      <c r="DO1454" s="17" t="str">
        <f>IF(Wedstrijden!AW1275="x","Z","")</f>
        <v/>
      </c>
      <c r="DP1454" s="17" t="str">
        <f>IF(Wedstrijden!AX1275="x","Z","")</f>
        <v/>
      </c>
    </row>
    <row r="1455" spans="1:120" ht="14.4" x14ac:dyDescent="0.3">
      <c r="A1455" s="21">
        <f>Wedstrijden!A1276</f>
        <v>0</v>
      </c>
      <c r="B1455" s="17" t="str">
        <f>IFERROR(VLOOKUP(Wedstrijden!#REF!,#REF!,2,FALSE),"")</f>
        <v/>
      </c>
      <c r="C1455" s="17" t="e">
        <f>Wedstrijden!#REF!</f>
        <v>#REF!</v>
      </c>
      <c r="D1455" s="17" t="str">
        <f>IFERROR(VLOOKUP(Wedstrijden!#REF!,#REF!,2,FALSE),"")</f>
        <v/>
      </c>
      <c r="E1455" s="17" t="str">
        <f>IFERROR(VLOOKUP(Wedstrijden!#REF!,#REF!,5,FALSE),"")</f>
        <v/>
      </c>
      <c r="F1455" s="17" t="e">
        <f>IF(Wedstrijden!#REF!&lt;&gt;"",Wedstrijden!#REF!,"")</f>
        <v>#REF!</v>
      </c>
      <c r="G1455" s="17" t="e">
        <f>IF(Wedstrijden!#REF!="Indoor",1,0)</f>
        <v>#REF!</v>
      </c>
      <c r="H1455" s="17" t="e">
        <f>Wedstrijden!#REF!</f>
        <v>#REF!</v>
      </c>
      <c r="I1455" s="17" t="e">
        <f>IF(Wedstrijden!#REF!="Nee",0,IF(Wedstrijden!#REF!="Ja",1,""))</f>
        <v>#REF!</v>
      </c>
      <c r="J1455" s="17" t="e">
        <f>IF(Wedstrijden!#REF!&lt;&gt;"",Wedstrijden!#REF!,"")</f>
        <v>#REF!</v>
      </c>
      <c r="W1455" s="18"/>
      <c r="AE1455" s="18"/>
      <c r="AN1455" s="18"/>
      <c r="AU1455" s="18"/>
      <c r="BA1455" s="18"/>
      <c r="BE1455" s="18"/>
      <c r="BJ1455" s="17" t="str">
        <f>IF(COUNTA(Wedstrijden!O1276:Y1276)&lt;&gt;0,1,"")</f>
        <v/>
      </c>
      <c r="BK1455" s="17" t="str">
        <f t="shared" si="132"/>
        <v/>
      </c>
      <c r="BL1455" s="17" t="str">
        <f>IF(Wedstrijden!O1276="x","AA","")</f>
        <v/>
      </c>
      <c r="BM1455" s="17" t="str">
        <f>IF(Wedstrijden!P1276="x","A","")</f>
        <v/>
      </c>
      <c r="BN1455" s="17" t="str">
        <f>IF(Wedstrijden!Q1276="x","B1","")</f>
        <v/>
      </c>
      <c r="BO1455" s="17" t="e">
        <f>IF(Wedstrijden!#REF!="x","BB","")</f>
        <v>#REF!</v>
      </c>
      <c r="BP1455" s="17" t="str">
        <f>IF(Wedstrijden!S1276="x","B","")</f>
        <v/>
      </c>
      <c r="BQ1455" s="17" t="str">
        <f>IF(Wedstrijden!T1276="x","L1","")</f>
        <v/>
      </c>
      <c r="BR1455" s="17" t="str">
        <f>IF(Wedstrijden!U1276="x","L2","")</f>
        <v/>
      </c>
      <c r="BS1455" s="17" t="str">
        <f>IF(Wedstrijden!V1276="x","M1","")</f>
        <v/>
      </c>
      <c r="BT1455" s="17" t="str">
        <f>IF(Wedstrijden!W1276="x","M2","")</f>
        <v/>
      </c>
      <c r="BU1455" s="17" t="str">
        <f>IF(Wedstrijden!X1276="x","Z1","")</f>
        <v/>
      </c>
      <c r="BV1455" s="17" t="str">
        <f>IF(Wedstrijden!Y1276="x","Z2","")</f>
        <v/>
      </c>
      <c r="BW1455" s="17" t="str">
        <f>IF(COUNTA(Wedstrijden!F1276:N1276)&lt;&gt;0,1,"")</f>
        <v/>
      </c>
      <c r="BX1455" s="17" t="str">
        <f t="shared" si="133"/>
        <v/>
      </c>
      <c r="BY1455" s="17" t="str">
        <f>IF(Wedstrijden!F1276="x","BB","")</f>
        <v/>
      </c>
      <c r="BZ1455" s="17" t="str">
        <f>IF(Wedstrijden!G1276="x","B","")</f>
        <v/>
      </c>
      <c r="CA1455" s="17" t="str">
        <f>IF(Wedstrijden!H1276="x","L1","")</f>
        <v/>
      </c>
      <c r="CB1455" s="17" t="str">
        <f>IF(Wedstrijden!I1276="x","L2","")</f>
        <v/>
      </c>
      <c r="CC1455" s="17" t="str">
        <f>IF(Wedstrijden!J1276="x","M1","")</f>
        <v/>
      </c>
      <c r="CD1455" s="17" t="str">
        <f>IF(Wedstrijden!K1276="x","M2","")</f>
        <v/>
      </c>
      <c r="CE1455" s="17" t="str">
        <f>IF(Wedstrijden!L1276="x","Z1","")</f>
        <v/>
      </c>
      <c r="CF1455" s="17" t="str">
        <f>IF(Wedstrijden!M1276="x","Z2","")</f>
        <v/>
      </c>
      <c r="CG1455" s="17" t="str">
        <f>IF(Wedstrijden!N1276="x","ZZL","")</f>
        <v/>
      </c>
      <c r="CL1455" s="17" t="str">
        <f>IF(COUNTA(Wedstrijden!AG1276:AN1276)&lt;&gt;0,2,"")</f>
        <v/>
      </c>
      <c r="CM1455" s="17" t="str">
        <f t="shared" si="134"/>
        <v/>
      </c>
      <c r="CN1455" s="17" t="str">
        <f>IF(Wedstrijden!AG1276="x","AA","")</f>
        <v/>
      </c>
      <c r="CO1455" s="17" t="str">
        <f>IF(Wedstrijden!AH1276="x","A","")</f>
        <v/>
      </c>
      <c r="CP1455" s="17" t="str">
        <f>IF(Wedstrijden!AI1276="x","BB","")</f>
        <v/>
      </c>
      <c r="CQ1455" s="17" t="str">
        <f>IF(Wedstrijden!AJ1276="x","B","")</f>
        <v/>
      </c>
      <c r="CR1455" s="17" t="str">
        <f>IF(Wedstrijden!AK1276="x","L","")</f>
        <v/>
      </c>
      <c r="CS1455" s="17" t="str">
        <f>IF(Wedstrijden!AL1276="x","M","")</f>
        <v/>
      </c>
      <c r="CT1455" s="17" t="str">
        <f>IF(Wedstrijden!AM1276="x","Z","")</f>
        <v/>
      </c>
      <c r="CU1455" s="17" t="str">
        <f>IF(Wedstrijden!AN1276="x","ZZ","")</f>
        <v/>
      </c>
      <c r="CV1455" s="17" t="str">
        <f>IF(COUNTA(Wedstrijden!Z1276:AF1276)&lt;&gt;0,2,"")</f>
        <v/>
      </c>
      <c r="CW1455" s="17" t="str">
        <f t="shared" si="135"/>
        <v/>
      </c>
      <c r="CX1455" s="17" t="str">
        <f>IF(Wedstrijden!Z1276="x","BB","")</f>
        <v/>
      </c>
      <c r="CY1455" s="17" t="str">
        <f>IF(Wedstrijden!AA1276="x","B","")</f>
        <v/>
      </c>
      <c r="CZ1455" s="17" t="str">
        <f>IF(Wedstrijden!AB1276="x","L","")</f>
        <v/>
      </c>
      <c r="DA1455" s="17" t="str">
        <f>IF(Wedstrijden!AC1276="x","M","")</f>
        <v/>
      </c>
      <c r="DB1455" s="17" t="str">
        <f>IF(Wedstrijden!AD1276="x","Z","")</f>
        <v/>
      </c>
      <c r="DC1455" s="17" t="str">
        <f>IF(Wedstrijden!AE1276="x","ZZ","")</f>
        <v/>
      </c>
      <c r="DD1455" s="17" t="str">
        <f>IF(Wedstrijden!AF1276="x","1.40","")</f>
        <v/>
      </c>
      <c r="DE1455" s="17" t="str">
        <f>IF(COUNTA(Wedstrijden!AP1276:AR1276)&lt;&gt;0,6,"")</f>
        <v/>
      </c>
      <c r="DF1455" s="17" t="str">
        <f t="shared" si="136"/>
        <v/>
      </c>
      <c r="DG1455" s="17" t="str">
        <f>IF(Wedstrijden!AP1276="x","L","")</f>
        <v/>
      </c>
      <c r="DH1455" s="17" t="str">
        <f>IF(Wedstrijden!AQ1276="x","M","")</f>
        <v/>
      </c>
      <c r="DI1455" s="17" t="str">
        <f>IF(Wedstrijden!AR1276="x","Z","")</f>
        <v/>
      </c>
      <c r="DJ1455" s="17" t="str">
        <f>IF(Wedstrijden!AS1276="x","Z","")</f>
        <v/>
      </c>
      <c r="DK1455" s="17" t="str">
        <f>IF(COUNTA(Wedstrijden!AU1276:AW1276)&lt;&gt;0,6,"")</f>
        <v/>
      </c>
      <c r="DL1455" s="17" t="str">
        <f t="shared" si="137"/>
        <v/>
      </c>
      <c r="DM1455" s="17" t="str">
        <f>IF(Wedstrijden!AU1276="x","L","")</f>
        <v/>
      </c>
      <c r="DN1455" s="17" t="str">
        <f>IF(Wedstrijden!AV1276="x","M","")</f>
        <v/>
      </c>
      <c r="DO1455" s="17" t="str">
        <f>IF(Wedstrijden!AW1276="x","Z","")</f>
        <v/>
      </c>
      <c r="DP1455" s="17" t="str">
        <f>IF(Wedstrijden!AX1276="x","Z","")</f>
        <v/>
      </c>
    </row>
    <row r="1456" spans="1:120" ht="14.4" x14ac:dyDescent="0.3">
      <c r="A1456" s="21">
        <f>Wedstrijden!A1277</f>
        <v>0</v>
      </c>
      <c r="B1456" s="17" t="str">
        <f>IFERROR(VLOOKUP(Wedstrijden!#REF!,#REF!,2,FALSE),"")</f>
        <v/>
      </c>
      <c r="C1456" s="17" t="e">
        <f>Wedstrijden!#REF!</f>
        <v>#REF!</v>
      </c>
      <c r="D1456" s="17" t="str">
        <f>IFERROR(VLOOKUP(Wedstrijden!#REF!,#REF!,2,FALSE),"")</f>
        <v/>
      </c>
      <c r="E1456" s="17" t="str">
        <f>IFERROR(VLOOKUP(Wedstrijden!#REF!,#REF!,5,FALSE),"")</f>
        <v/>
      </c>
      <c r="F1456" s="17" t="e">
        <f>IF(Wedstrijden!#REF!&lt;&gt;"",Wedstrijden!#REF!,"")</f>
        <v>#REF!</v>
      </c>
      <c r="G1456" s="17" t="e">
        <f>IF(Wedstrijden!#REF!="Indoor",1,0)</f>
        <v>#REF!</v>
      </c>
      <c r="H1456" s="17" t="e">
        <f>Wedstrijden!#REF!</f>
        <v>#REF!</v>
      </c>
      <c r="I1456" s="17" t="e">
        <f>IF(Wedstrijden!#REF!="Nee",0,IF(Wedstrijden!#REF!="Ja",1,""))</f>
        <v>#REF!</v>
      </c>
      <c r="J1456" s="17" t="e">
        <f>IF(Wedstrijden!#REF!&lt;&gt;"",Wedstrijden!#REF!,"")</f>
        <v>#REF!</v>
      </c>
      <c r="W1456" s="18"/>
      <c r="AE1456" s="18"/>
      <c r="AN1456" s="18"/>
      <c r="AU1456" s="18"/>
      <c r="BA1456" s="18"/>
      <c r="BE1456" s="18"/>
      <c r="BJ1456" s="17" t="str">
        <f>IF(COUNTA(Wedstrijden!O1277:Y1277)&lt;&gt;0,1,"")</f>
        <v/>
      </c>
      <c r="BK1456" s="17" t="str">
        <f t="shared" si="132"/>
        <v/>
      </c>
      <c r="BL1456" s="17" t="str">
        <f>IF(Wedstrijden!O1277="x","AA","")</f>
        <v/>
      </c>
      <c r="BM1456" s="17" t="str">
        <f>IF(Wedstrijden!P1277="x","A","")</f>
        <v/>
      </c>
      <c r="BN1456" s="17" t="str">
        <f>IF(Wedstrijden!Q1277="x","B1","")</f>
        <v/>
      </c>
      <c r="BO1456" s="17" t="e">
        <f>IF(Wedstrijden!#REF!="x","BB","")</f>
        <v>#REF!</v>
      </c>
      <c r="BP1456" s="17" t="str">
        <f>IF(Wedstrijden!S1277="x","B","")</f>
        <v/>
      </c>
      <c r="BQ1456" s="17" t="str">
        <f>IF(Wedstrijden!T1277="x","L1","")</f>
        <v/>
      </c>
      <c r="BR1456" s="17" t="str">
        <f>IF(Wedstrijden!U1277="x","L2","")</f>
        <v/>
      </c>
      <c r="BS1456" s="17" t="str">
        <f>IF(Wedstrijden!V1277="x","M1","")</f>
        <v/>
      </c>
      <c r="BT1456" s="17" t="str">
        <f>IF(Wedstrijden!W1277="x","M2","")</f>
        <v/>
      </c>
      <c r="BU1456" s="17" t="str">
        <f>IF(Wedstrijden!X1277="x","Z1","")</f>
        <v/>
      </c>
      <c r="BV1456" s="17" t="str">
        <f>IF(Wedstrijden!Y1277="x","Z2","")</f>
        <v/>
      </c>
      <c r="BW1456" s="17" t="str">
        <f>IF(COUNTA(Wedstrijden!F1277:N1277)&lt;&gt;0,1,"")</f>
        <v/>
      </c>
      <c r="BX1456" s="17" t="str">
        <f t="shared" si="133"/>
        <v/>
      </c>
      <c r="BY1456" s="17" t="str">
        <f>IF(Wedstrijden!F1277="x","BB","")</f>
        <v/>
      </c>
      <c r="BZ1456" s="17" t="str">
        <f>IF(Wedstrijden!G1277="x","B","")</f>
        <v/>
      </c>
      <c r="CA1456" s="17" t="str">
        <f>IF(Wedstrijden!H1277="x","L1","")</f>
        <v/>
      </c>
      <c r="CB1456" s="17" t="str">
        <f>IF(Wedstrijden!I1277="x","L2","")</f>
        <v/>
      </c>
      <c r="CC1456" s="17" t="str">
        <f>IF(Wedstrijden!J1277="x","M1","")</f>
        <v/>
      </c>
      <c r="CD1456" s="17" t="str">
        <f>IF(Wedstrijden!K1277="x","M2","")</f>
        <v/>
      </c>
      <c r="CE1456" s="17" t="str">
        <f>IF(Wedstrijden!L1277="x","Z1","")</f>
        <v/>
      </c>
      <c r="CF1456" s="17" t="str">
        <f>IF(Wedstrijden!M1277="x","Z2","")</f>
        <v/>
      </c>
      <c r="CG1456" s="17" t="str">
        <f>IF(Wedstrijden!N1277="x","ZZL","")</f>
        <v/>
      </c>
      <c r="CL1456" s="17" t="str">
        <f>IF(COUNTA(Wedstrijden!AG1277:AN1277)&lt;&gt;0,2,"")</f>
        <v/>
      </c>
      <c r="CM1456" s="17" t="str">
        <f t="shared" si="134"/>
        <v/>
      </c>
      <c r="CN1456" s="17" t="str">
        <f>IF(Wedstrijden!AG1277="x","AA","")</f>
        <v/>
      </c>
      <c r="CO1456" s="17" t="str">
        <f>IF(Wedstrijden!AH1277="x","A","")</f>
        <v/>
      </c>
      <c r="CP1456" s="17" t="str">
        <f>IF(Wedstrijden!AI1277="x","BB","")</f>
        <v/>
      </c>
      <c r="CQ1456" s="17" t="str">
        <f>IF(Wedstrijden!AJ1277="x","B","")</f>
        <v/>
      </c>
      <c r="CR1456" s="17" t="str">
        <f>IF(Wedstrijden!AK1277="x","L","")</f>
        <v/>
      </c>
      <c r="CS1456" s="17" t="str">
        <f>IF(Wedstrijden!AL1277="x","M","")</f>
        <v/>
      </c>
      <c r="CT1456" s="17" t="str">
        <f>IF(Wedstrijden!AM1277="x","Z","")</f>
        <v/>
      </c>
      <c r="CU1456" s="17" t="str">
        <f>IF(Wedstrijden!AN1277="x","ZZ","")</f>
        <v/>
      </c>
      <c r="CV1456" s="17" t="str">
        <f>IF(COUNTA(Wedstrijden!Z1277:AF1277)&lt;&gt;0,2,"")</f>
        <v/>
      </c>
      <c r="CW1456" s="17" t="str">
        <f t="shared" si="135"/>
        <v/>
      </c>
      <c r="CX1456" s="17" t="str">
        <f>IF(Wedstrijden!Z1277="x","BB","")</f>
        <v/>
      </c>
      <c r="CY1456" s="17" t="str">
        <f>IF(Wedstrijden!AA1277="x","B","")</f>
        <v/>
      </c>
      <c r="CZ1456" s="17" t="str">
        <f>IF(Wedstrijden!AB1277="x","L","")</f>
        <v/>
      </c>
      <c r="DA1456" s="17" t="str">
        <f>IF(Wedstrijden!AC1277="x","M","")</f>
        <v/>
      </c>
      <c r="DB1456" s="17" t="str">
        <f>IF(Wedstrijden!AD1277="x","Z","")</f>
        <v/>
      </c>
      <c r="DC1456" s="17" t="str">
        <f>IF(Wedstrijden!AE1277="x","ZZ","")</f>
        <v/>
      </c>
      <c r="DD1456" s="17" t="str">
        <f>IF(Wedstrijden!AF1277="x","1.40","")</f>
        <v/>
      </c>
      <c r="DE1456" s="17" t="str">
        <f>IF(COUNTA(Wedstrijden!AP1277:AR1277)&lt;&gt;0,6,"")</f>
        <v/>
      </c>
      <c r="DF1456" s="17" t="str">
        <f t="shared" si="136"/>
        <v/>
      </c>
      <c r="DG1456" s="17" t="str">
        <f>IF(Wedstrijden!AP1277="x","L","")</f>
        <v/>
      </c>
      <c r="DH1456" s="17" t="str">
        <f>IF(Wedstrijden!AQ1277="x","M","")</f>
        <v/>
      </c>
      <c r="DI1456" s="17" t="str">
        <f>IF(Wedstrijden!AR1277="x","Z","")</f>
        <v/>
      </c>
      <c r="DJ1456" s="17" t="str">
        <f>IF(Wedstrijden!AS1277="x","Z","")</f>
        <v/>
      </c>
      <c r="DK1456" s="17" t="str">
        <f>IF(COUNTA(Wedstrijden!AU1277:AW1277)&lt;&gt;0,6,"")</f>
        <v/>
      </c>
      <c r="DL1456" s="17" t="str">
        <f t="shared" si="137"/>
        <v/>
      </c>
      <c r="DM1456" s="17" t="str">
        <f>IF(Wedstrijden!AU1277="x","L","")</f>
        <v/>
      </c>
      <c r="DN1456" s="17" t="str">
        <f>IF(Wedstrijden!AV1277="x","M","")</f>
        <v/>
      </c>
      <c r="DO1456" s="17" t="str">
        <f>IF(Wedstrijden!AW1277="x","Z","")</f>
        <v/>
      </c>
      <c r="DP1456" s="17" t="str">
        <f>IF(Wedstrijden!AX1277="x","Z","")</f>
        <v/>
      </c>
    </row>
    <row r="1457" spans="1:120" ht="14.4" x14ac:dyDescent="0.3">
      <c r="A1457" s="21">
        <f>Wedstrijden!A1278</f>
        <v>0</v>
      </c>
      <c r="B1457" s="17" t="str">
        <f>IFERROR(VLOOKUP(Wedstrijden!#REF!,#REF!,2,FALSE),"")</f>
        <v/>
      </c>
      <c r="C1457" s="17" t="e">
        <f>Wedstrijden!#REF!</f>
        <v>#REF!</v>
      </c>
      <c r="D1457" s="17" t="str">
        <f>IFERROR(VLOOKUP(Wedstrijden!#REF!,#REF!,2,FALSE),"")</f>
        <v/>
      </c>
      <c r="E1457" s="17" t="str">
        <f>IFERROR(VLOOKUP(Wedstrijden!#REF!,#REF!,5,FALSE),"")</f>
        <v/>
      </c>
      <c r="F1457" s="17" t="e">
        <f>IF(Wedstrijden!#REF!&lt;&gt;"",Wedstrijden!#REF!,"")</f>
        <v>#REF!</v>
      </c>
      <c r="G1457" s="17" t="e">
        <f>IF(Wedstrijden!#REF!="Indoor",1,0)</f>
        <v>#REF!</v>
      </c>
      <c r="H1457" s="17" t="e">
        <f>Wedstrijden!#REF!</f>
        <v>#REF!</v>
      </c>
      <c r="I1457" s="17" t="e">
        <f>IF(Wedstrijden!#REF!="Nee",0,IF(Wedstrijden!#REF!="Ja",1,""))</f>
        <v>#REF!</v>
      </c>
      <c r="J1457" s="17" t="e">
        <f>IF(Wedstrijden!#REF!&lt;&gt;"",Wedstrijden!#REF!,"")</f>
        <v>#REF!</v>
      </c>
      <c r="W1457" s="18"/>
      <c r="AE1457" s="18"/>
      <c r="AN1457" s="18"/>
      <c r="AU1457" s="18"/>
      <c r="BA1457" s="18"/>
      <c r="BE1457" s="18"/>
      <c r="BJ1457" s="17" t="str">
        <f>IF(COUNTA(Wedstrijden!O1278:Y1278)&lt;&gt;0,1,"")</f>
        <v/>
      </c>
      <c r="BK1457" s="17" t="str">
        <f t="shared" si="132"/>
        <v/>
      </c>
      <c r="BL1457" s="17" t="str">
        <f>IF(Wedstrijden!O1278="x","AA","")</f>
        <v/>
      </c>
      <c r="BM1457" s="17" t="str">
        <f>IF(Wedstrijden!P1278="x","A","")</f>
        <v/>
      </c>
      <c r="BN1457" s="17" t="str">
        <f>IF(Wedstrijden!Q1278="x","B1","")</f>
        <v/>
      </c>
      <c r="BO1457" s="17" t="e">
        <f>IF(Wedstrijden!#REF!="x","BB","")</f>
        <v>#REF!</v>
      </c>
      <c r="BP1457" s="17" t="str">
        <f>IF(Wedstrijden!S1278="x","B","")</f>
        <v/>
      </c>
      <c r="BQ1457" s="17" t="str">
        <f>IF(Wedstrijden!T1278="x","L1","")</f>
        <v/>
      </c>
      <c r="BR1457" s="17" t="str">
        <f>IF(Wedstrijden!U1278="x","L2","")</f>
        <v/>
      </c>
      <c r="BS1457" s="17" t="str">
        <f>IF(Wedstrijden!V1278="x","M1","")</f>
        <v/>
      </c>
      <c r="BT1457" s="17" t="str">
        <f>IF(Wedstrijden!W1278="x","M2","")</f>
        <v/>
      </c>
      <c r="BU1457" s="17" t="str">
        <f>IF(Wedstrijden!X1278="x","Z1","")</f>
        <v/>
      </c>
      <c r="BV1457" s="17" t="str">
        <f>IF(Wedstrijden!Y1278="x","Z2","")</f>
        <v/>
      </c>
      <c r="BW1457" s="17" t="str">
        <f>IF(COUNTA(Wedstrijden!F1278:N1278)&lt;&gt;0,1,"")</f>
        <v/>
      </c>
      <c r="BX1457" s="17" t="str">
        <f t="shared" si="133"/>
        <v/>
      </c>
      <c r="BY1457" s="17" t="str">
        <f>IF(Wedstrijden!F1278="x","BB","")</f>
        <v/>
      </c>
      <c r="BZ1457" s="17" t="str">
        <f>IF(Wedstrijden!G1278="x","B","")</f>
        <v/>
      </c>
      <c r="CA1457" s="17" t="str">
        <f>IF(Wedstrijden!H1278="x","L1","")</f>
        <v/>
      </c>
      <c r="CB1457" s="17" t="str">
        <f>IF(Wedstrijden!I1278="x","L2","")</f>
        <v/>
      </c>
      <c r="CC1457" s="17" t="str">
        <f>IF(Wedstrijden!J1278="x","M1","")</f>
        <v/>
      </c>
      <c r="CD1457" s="17" t="str">
        <f>IF(Wedstrijden!K1278="x","M2","")</f>
        <v/>
      </c>
      <c r="CE1457" s="17" t="str">
        <f>IF(Wedstrijden!L1278="x","Z1","")</f>
        <v/>
      </c>
      <c r="CF1457" s="17" t="str">
        <f>IF(Wedstrijden!M1278="x","Z2","")</f>
        <v/>
      </c>
      <c r="CG1457" s="17" t="str">
        <f>IF(Wedstrijden!N1278="x","ZZL","")</f>
        <v/>
      </c>
      <c r="CL1457" s="17" t="str">
        <f>IF(COUNTA(Wedstrijden!AG1278:AN1278)&lt;&gt;0,2,"")</f>
        <v/>
      </c>
      <c r="CM1457" s="17" t="str">
        <f t="shared" si="134"/>
        <v/>
      </c>
      <c r="CN1457" s="17" t="str">
        <f>IF(Wedstrijden!AG1278="x","AA","")</f>
        <v/>
      </c>
      <c r="CO1457" s="17" t="str">
        <f>IF(Wedstrijden!AH1278="x","A","")</f>
        <v/>
      </c>
      <c r="CP1457" s="17" t="str">
        <f>IF(Wedstrijden!AI1278="x","BB","")</f>
        <v/>
      </c>
      <c r="CQ1457" s="17" t="str">
        <f>IF(Wedstrijden!AJ1278="x","B","")</f>
        <v/>
      </c>
      <c r="CR1457" s="17" t="str">
        <f>IF(Wedstrijden!AK1278="x","L","")</f>
        <v/>
      </c>
      <c r="CS1457" s="17" t="str">
        <f>IF(Wedstrijden!AL1278="x","M","")</f>
        <v/>
      </c>
      <c r="CT1457" s="17" t="str">
        <f>IF(Wedstrijden!AM1278="x","Z","")</f>
        <v/>
      </c>
      <c r="CU1457" s="17" t="str">
        <f>IF(Wedstrijden!AN1278="x","ZZ","")</f>
        <v/>
      </c>
      <c r="CV1457" s="17" t="str">
        <f>IF(COUNTA(Wedstrijden!Z1278:AF1278)&lt;&gt;0,2,"")</f>
        <v/>
      </c>
      <c r="CW1457" s="17" t="str">
        <f t="shared" si="135"/>
        <v/>
      </c>
      <c r="CX1457" s="17" t="str">
        <f>IF(Wedstrijden!Z1278="x","BB","")</f>
        <v/>
      </c>
      <c r="CY1457" s="17" t="str">
        <f>IF(Wedstrijden!AA1278="x","B","")</f>
        <v/>
      </c>
      <c r="CZ1457" s="17" t="str">
        <f>IF(Wedstrijden!AB1278="x","L","")</f>
        <v/>
      </c>
      <c r="DA1457" s="17" t="str">
        <f>IF(Wedstrijden!AC1278="x","M","")</f>
        <v/>
      </c>
      <c r="DB1457" s="17" t="str">
        <f>IF(Wedstrijden!AD1278="x","Z","")</f>
        <v/>
      </c>
      <c r="DC1457" s="17" t="str">
        <f>IF(Wedstrijden!AE1278="x","ZZ","")</f>
        <v/>
      </c>
      <c r="DD1457" s="17" t="str">
        <f>IF(Wedstrijden!AF1278="x","1.40","")</f>
        <v/>
      </c>
      <c r="DE1457" s="17" t="str">
        <f>IF(COUNTA(Wedstrijden!AP1278:AR1278)&lt;&gt;0,6,"")</f>
        <v/>
      </c>
      <c r="DF1457" s="17" t="str">
        <f t="shared" si="136"/>
        <v/>
      </c>
      <c r="DG1457" s="17" t="str">
        <f>IF(Wedstrijden!AP1278="x","L","")</f>
        <v/>
      </c>
      <c r="DH1457" s="17" t="str">
        <f>IF(Wedstrijden!AQ1278="x","M","")</f>
        <v/>
      </c>
      <c r="DI1457" s="17" t="str">
        <f>IF(Wedstrijden!AR1278="x","Z","")</f>
        <v/>
      </c>
      <c r="DJ1457" s="17" t="str">
        <f>IF(Wedstrijden!AS1278="x","Z","")</f>
        <v/>
      </c>
      <c r="DK1457" s="17" t="str">
        <f>IF(COUNTA(Wedstrijden!AU1278:AW1278)&lt;&gt;0,6,"")</f>
        <v/>
      </c>
      <c r="DL1457" s="17" t="str">
        <f t="shared" si="137"/>
        <v/>
      </c>
      <c r="DM1457" s="17" t="str">
        <f>IF(Wedstrijden!AU1278="x","L","")</f>
        <v/>
      </c>
      <c r="DN1457" s="17" t="str">
        <f>IF(Wedstrijden!AV1278="x","M","")</f>
        <v/>
      </c>
      <c r="DO1457" s="17" t="str">
        <f>IF(Wedstrijden!AW1278="x","Z","")</f>
        <v/>
      </c>
      <c r="DP1457" s="17" t="str">
        <f>IF(Wedstrijden!AX1278="x","Z","")</f>
        <v/>
      </c>
    </row>
    <row r="1458" spans="1:120" ht="14.4" x14ac:dyDescent="0.3">
      <c r="A1458" s="21">
        <f>Wedstrijden!A1279</f>
        <v>0</v>
      </c>
      <c r="B1458" s="17" t="str">
        <f>IFERROR(VLOOKUP(Wedstrijden!#REF!,#REF!,2,FALSE),"")</f>
        <v/>
      </c>
      <c r="C1458" s="17" t="e">
        <f>Wedstrijden!#REF!</f>
        <v>#REF!</v>
      </c>
      <c r="D1458" s="17" t="str">
        <f>IFERROR(VLOOKUP(Wedstrijden!#REF!,#REF!,2,FALSE),"")</f>
        <v/>
      </c>
      <c r="E1458" s="17" t="str">
        <f>IFERROR(VLOOKUP(Wedstrijden!#REF!,#REF!,5,FALSE),"")</f>
        <v/>
      </c>
      <c r="F1458" s="17" t="e">
        <f>IF(Wedstrijden!#REF!&lt;&gt;"",Wedstrijden!#REF!,"")</f>
        <v>#REF!</v>
      </c>
      <c r="G1458" s="17" t="e">
        <f>IF(Wedstrijden!#REF!="Indoor",1,0)</f>
        <v>#REF!</v>
      </c>
      <c r="H1458" s="17" t="e">
        <f>Wedstrijden!#REF!</f>
        <v>#REF!</v>
      </c>
      <c r="I1458" s="17" t="e">
        <f>IF(Wedstrijden!#REF!="Nee",0,IF(Wedstrijden!#REF!="Ja",1,""))</f>
        <v>#REF!</v>
      </c>
      <c r="J1458" s="17" t="e">
        <f>IF(Wedstrijden!#REF!&lt;&gt;"",Wedstrijden!#REF!,"")</f>
        <v>#REF!</v>
      </c>
      <c r="W1458" s="18"/>
      <c r="AE1458" s="18"/>
      <c r="AN1458" s="18"/>
      <c r="AU1458" s="18"/>
      <c r="BA1458" s="18"/>
      <c r="BE1458" s="18"/>
      <c r="BJ1458" s="17" t="str">
        <f>IF(COUNTA(Wedstrijden!O1279:Y1279)&lt;&gt;0,1,"")</f>
        <v/>
      </c>
      <c r="BK1458" s="17" t="str">
        <f t="shared" si="132"/>
        <v/>
      </c>
      <c r="BL1458" s="17" t="str">
        <f>IF(Wedstrijden!O1279="x","AA","")</f>
        <v/>
      </c>
      <c r="BM1458" s="17" t="str">
        <f>IF(Wedstrijden!P1279="x","A","")</f>
        <v/>
      </c>
      <c r="BN1458" s="17" t="str">
        <f>IF(Wedstrijden!Q1279="x","B1","")</f>
        <v/>
      </c>
      <c r="BO1458" s="17" t="e">
        <f>IF(Wedstrijden!#REF!="x","BB","")</f>
        <v>#REF!</v>
      </c>
      <c r="BP1458" s="17" t="str">
        <f>IF(Wedstrijden!S1279="x","B","")</f>
        <v/>
      </c>
      <c r="BQ1458" s="17" t="str">
        <f>IF(Wedstrijden!T1279="x","L1","")</f>
        <v/>
      </c>
      <c r="BR1458" s="17" t="str">
        <f>IF(Wedstrijden!U1279="x","L2","")</f>
        <v/>
      </c>
      <c r="BS1458" s="17" t="str">
        <f>IF(Wedstrijden!V1279="x","M1","")</f>
        <v/>
      </c>
      <c r="BT1458" s="17" t="str">
        <f>IF(Wedstrijden!W1279="x","M2","")</f>
        <v/>
      </c>
      <c r="BU1458" s="17" t="str">
        <f>IF(Wedstrijden!X1279="x","Z1","")</f>
        <v/>
      </c>
      <c r="BV1458" s="17" t="str">
        <f>IF(Wedstrijden!Y1279="x","Z2","")</f>
        <v/>
      </c>
      <c r="BW1458" s="17" t="str">
        <f>IF(COUNTA(Wedstrijden!F1279:N1279)&lt;&gt;0,1,"")</f>
        <v/>
      </c>
      <c r="BX1458" s="17" t="str">
        <f t="shared" si="133"/>
        <v/>
      </c>
      <c r="BY1458" s="17" t="str">
        <f>IF(Wedstrijden!F1279="x","BB","")</f>
        <v/>
      </c>
      <c r="BZ1458" s="17" t="str">
        <f>IF(Wedstrijden!G1279="x","B","")</f>
        <v/>
      </c>
      <c r="CA1458" s="17" t="str">
        <f>IF(Wedstrijden!H1279="x","L1","")</f>
        <v/>
      </c>
      <c r="CB1458" s="17" t="str">
        <f>IF(Wedstrijden!I1279="x","L2","")</f>
        <v/>
      </c>
      <c r="CC1458" s="17" t="str">
        <f>IF(Wedstrijden!J1279="x","M1","")</f>
        <v/>
      </c>
      <c r="CD1458" s="17" t="str">
        <f>IF(Wedstrijden!K1279="x","M2","")</f>
        <v/>
      </c>
      <c r="CE1458" s="17" t="str">
        <f>IF(Wedstrijden!L1279="x","Z1","")</f>
        <v/>
      </c>
      <c r="CF1458" s="17" t="str">
        <f>IF(Wedstrijden!M1279="x","Z2","")</f>
        <v/>
      </c>
      <c r="CG1458" s="17" t="str">
        <f>IF(Wedstrijden!N1279="x","ZZL","")</f>
        <v/>
      </c>
      <c r="CL1458" s="17" t="str">
        <f>IF(COUNTA(Wedstrijden!AG1279:AN1279)&lt;&gt;0,2,"")</f>
        <v/>
      </c>
      <c r="CM1458" s="17" t="str">
        <f t="shared" si="134"/>
        <v/>
      </c>
      <c r="CN1458" s="17" t="str">
        <f>IF(Wedstrijden!AG1279="x","AA","")</f>
        <v/>
      </c>
      <c r="CO1458" s="17" t="str">
        <f>IF(Wedstrijden!AH1279="x","A","")</f>
        <v/>
      </c>
      <c r="CP1458" s="17" t="str">
        <f>IF(Wedstrijden!AI1279="x","BB","")</f>
        <v/>
      </c>
      <c r="CQ1458" s="17" t="str">
        <f>IF(Wedstrijden!AJ1279="x","B","")</f>
        <v/>
      </c>
      <c r="CR1458" s="17" t="str">
        <f>IF(Wedstrijden!AK1279="x","L","")</f>
        <v/>
      </c>
      <c r="CS1458" s="17" t="str">
        <f>IF(Wedstrijden!AL1279="x","M","")</f>
        <v/>
      </c>
      <c r="CT1458" s="17" t="str">
        <f>IF(Wedstrijden!AM1279="x","Z","")</f>
        <v/>
      </c>
      <c r="CU1458" s="17" t="str">
        <f>IF(Wedstrijden!AN1279="x","ZZ","")</f>
        <v/>
      </c>
      <c r="CV1458" s="17" t="str">
        <f>IF(COUNTA(Wedstrijden!Z1279:AF1279)&lt;&gt;0,2,"")</f>
        <v/>
      </c>
      <c r="CW1458" s="17" t="str">
        <f t="shared" si="135"/>
        <v/>
      </c>
      <c r="CX1458" s="17" t="str">
        <f>IF(Wedstrijden!Z1279="x","BB","")</f>
        <v/>
      </c>
      <c r="CY1458" s="17" t="str">
        <f>IF(Wedstrijden!AA1279="x","B","")</f>
        <v/>
      </c>
      <c r="CZ1458" s="17" t="str">
        <f>IF(Wedstrijden!AB1279="x","L","")</f>
        <v/>
      </c>
      <c r="DA1458" s="17" t="str">
        <f>IF(Wedstrijden!AC1279="x","M","")</f>
        <v/>
      </c>
      <c r="DB1458" s="17" t="str">
        <f>IF(Wedstrijden!AD1279="x","Z","")</f>
        <v/>
      </c>
      <c r="DC1458" s="17" t="str">
        <f>IF(Wedstrijden!AE1279="x","ZZ","")</f>
        <v/>
      </c>
      <c r="DD1458" s="17" t="str">
        <f>IF(Wedstrijden!AF1279="x","1.40","")</f>
        <v/>
      </c>
      <c r="DE1458" s="17" t="str">
        <f>IF(COUNTA(Wedstrijden!AP1279:AR1279)&lt;&gt;0,6,"")</f>
        <v/>
      </c>
      <c r="DF1458" s="17" t="str">
        <f t="shared" si="136"/>
        <v/>
      </c>
      <c r="DG1458" s="17" t="str">
        <f>IF(Wedstrijden!AP1279="x","L","")</f>
        <v/>
      </c>
      <c r="DH1458" s="17" t="str">
        <f>IF(Wedstrijden!AQ1279="x","M","")</f>
        <v/>
      </c>
      <c r="DI1458" s="17" t="str">
        <f>IF(Wedstrijden!AR1279="x","Z","")</f>
        <v/>
      </c>
      <c r="DJ1458" s="17" t="str">
        <f>IF(Wedstrijden!AS1279="x","Z","")</f>
        <v/>
      </c>
      <c r="DK1458" s="17" t="str">
        <f>IF(COUNTA(Wedstrijden!AU1279:AW1279)&lt;&gt;0,6,"")</f>
        <v/>
      </c>
      <c r="DL1458" s="17" t="str">
        <f t="shared" si="137"/>
        <v/>
      </c>
      <c r="DM1458" s="17" t="str">
        <f>IF(Wedstrijden!AU1279="x","L","")</f>
        <v/>
      </c>
      <c r="DN1458" s="17" t="str">
        <f>IF(Wedstrijden!AV1279="x","M","")</f>
        <v/>
      </c>
      <c r="DO1458" s="17" t="str">
        <f>IF(Wedstrijden!AW1279="x","Z","")</f>
        <v/>
      </c>
      <c r="DP1458" s="17" t="str">
        <f>IF(Wedstrijden!AX1279="x","Z","")</f>
        <v/>
      </c>
    </row>
    <row r="1459" spans="1:120" ht="14.4" x14ac:dyDescent="0.3">
      <c r="A1459" s="21">
        <f>Wedstrijden!A1280</f>
        <v>0</v>
      </c>
      <c r="B1459" s="17" t="str">
        <f>IFERROR(VLOOKUP(Wedstrijden!#REF!,#REF!,2,FALSE),"")</f>
        <v/>
      </c>
      <c r="C1459" s="17" t="e">
        <f>Wedstrijden!#REF!</f>
        <v>#REF!</v>
      </c>
      <c r="D1459" s="17" t="str">
        <f>IFERROR(VLOOKUP(Wedstrijden!#REF!,#REF!,2,FALSE),"")</f>
        <v/>
      </c>
      <c r="E1459" s="17" t="str">
        <f>IFERROR(VLOOKUP(Wedstrijden!#REF!,#REF!,5,FALSE),"")</f>
        <v/>
      </c>
      <c r="F1459" s="17" t="e">
        <f>IF(Wedstrijden!#REF!&lt;&gt;"",Wedstrijden!#REF!,"")</f>
        <v>#REF!</v>
      </c>
      <c r="G1459" s="17" t="e">
        <f>IF(Wedstrijden!#REF!="Indoor",1,0)</f>
        <v>#REF!</v>
      </c>
      <c r="H1459" s="17" t="e">
        <f>Wedstrijden!#REF!</f>
        <v>#REF!</v>
      </c>
      <c r="I1459" s="17" t="e">
        <f>IF(Wedstrijden!#REF!="Nee",0,IF(Wedstrijden!#REF!="Ja",1,""))</f>
        <v>#REF!</v>
      </c>
      <c r="J1459" s="17" t="e">
        <f>IF(Wedstrijden!#REF!&lt;&gt;"",Wedstrijden!#REF!,"")</f>
        <v>#REF!</v>
      </c>
      <c r="W1459" s="18"/>
      <c r="AE1459" s="18"/>
      <c r="AN1459" s="18"/>
      <c r="AU1459" s="18"/>
      <c r="BA1459" s="18"/>
      <c r="BE1459" s="18"/>
      <c r="BJ1459" s="17" t="str">
        <f>IF(COUNTA(Wedstrijden!O1280:Y1280)&lt;&gt;0,1,"")</f>
        <v/>
      </c>
      <c r="BK1459" s="17" t="str">
        <f t="shared" si="132"/>
        <v/>
      </c>
      <c r="BL1459" s="17" t="str">
        <f>IF(Wedstrijden!O1280="x","AA","")</f>
        <v/>
      </c>
      <c r="BM1459" s="17" t="str">
        <f>IF(Wedstrijden!P1280="x","A","")</f>
        <v/>
      </c>
      <c r="BN1459" s="17" t="str">
        <f>IF(Wedstrijden!Q1280="x","B1","")</f>
        <v/>
      </c>
      <c r="BO1459" s="17" t="e">
        <f>IF(Wedstrijden!#REF!="x","BB","")</f>
        <v>#REF!</v>
      </c>
      <c r="BP1459" s="17" t="str">
        <f>IF(Wedstrijden!S1280="x","B","")</f>
        <v/>
      </c>
      <c r="BQ1459" s="17" t="str">
        <f>IF(Wedstrijden!T1280="x","L1","")</f>
        <v/>
      </c>
      <c r="BR1459" s="17" t="str">
        <f>IF(Wedstrijden!U1280="x","L2","")</f>
        <v/>
      </c>
      <c r="BS1459" s="17" t="str">
        <f>IF(Wedstrijden!V1280="x","M1","")</f>
        <v/>
      </c>
      <c r="BT1459" s="17" t="str">
        <f>IF(Wedstrijden!W1280="x","M2","")</f>
        <v/>
      </c>
      <c r="BU1459" s="17" t="str">
        <f>IF(Wedstrijden!X1280="x","Z1","")</f>
        <v/>
      </c>
      <c r="BV1459" s="17" t="str">
        <f>IF(Wedstrijden!Y1280="x","Z2","")</f>
        <v/>
      </c>
      <c r="BW1459" s="17" t="str">
        <f>IF(COUNTA(Wedstrijden!F1280:N1280)&lt;&gt;0,1,"")</f>
        <v/>
      </c>
      <c r="BX1459" s="17" t="str">
        <f t="shared" si="133"/>
        <v/>
      </c>
      <c r="BY1459" s="17" t="str">
        <f>IF(Wedstrijden!F1280="x","BB","")</f>
        <v/>
      </c>
      <c r="BZ1459" s="17" t="str">
        <f>IF(Wedstrijden!G1280="x","B","")</f>
        <v/>
      </c>
      <c r="CA1459" s="17" t="str">
        <f>IF(Wedstrijden!H1280="x","L1","")</f>
        <v/>
      </c>
      <c r="CB1459" s="17" t="str">
        <f>IF(Wedstrijden!I1280="x","L2","")</f>
        <v/>
      </c>
      <c r="CC1459" s="17" t="str">
        <f>IF(Wedstrijden!J1280="x","M1","")</f>
        <v/>
      </c>
      <c r="CD1459" s="17" t="str">
        <f>IF(Wedstrijden!K1280="x","M2","")</f>
        <v/>
      </c>
      <c r="CE1459" s="17" t="str">
        <f>IF(Wedstrijden!L1280="x","Z1","")</f>
        <v/>
      </c>
      <c r="CF1459" s="17" t="str">
        <f>IF(Wedstrijden!M1280="x","Z2","")</f>
        <v/>
      </c>
      <c r="CG1459" s="17" t="str">
        <f>IF(Wedstrijden!N1280="x","ZZL","")</f>
        <v/>
      </c>
      <c r="CL1459" s="17" t="str">
        <f>IF(COUNTA(Wedstrijden!AG1280:AN1280)&lt;&gt;0,2,"")</f>
        <v/>
      </c>
      <c r="CM1459" s="17" t="str">
        <f t="shared" si="134"/>
        <v/>
      </c>
      <c r="CN1459" s="17" t="str">
        <f>IF(Wedstrijden!AG1280="x","AA","")</f>
        <v/>
      </c>
      <c r="CO1459" s="17" t="str">
        <f>IF(Wedstrijden!AH1280="x","A","")</f>
        <v/>
      </c>
      <c r="CP1459" s="17" t="str">
        <f>IF(Wedstrijden!AI1280="x","BB","")</f>
        <v/>
      </c>
      <c r="CQ1459" s="17" t="str">
        <f>IF(Wedstrijden!AJ1280="x","B","")</f>
        <v/>
      </c>
      <c r="CR1459" s="17" t="str">
        <f>IF(Wedstrijden!AK1280="x","L","")</f>
        <v/>
      </c>
      <c r="CS1459" s="17" t="str">
        <f>IF(Wedstrijden!AL1280="x","M","")</f>
        <v/>
      </c>
      <c r="CT1459" s="17" t="str">
        <f>IF(Wedstrijden!AM1280="x","Z","")</f>
        <v/>
      </c>
      <c r="CU1459" s="17" t="str">
        <f>IF(Wedstrijden!AN1280="x","ZZ","")</f>
        <v/>
      </c>
      <c r="CV1459" s="17" t="str">
        <f>IF(COUNTA(Wedstrijden!Z1280:AF1280)&lt;&gt;0,2,"")</f>
        <v/>
      </c>
      <c r="CW1459" s="17" t="str">
        <f t="shared" si="135"/>
        <v/>
      </c>
      <c r="CX1459" s="17" t="str">
        <f>IF(Wedstrijden!Z1280="x","BB","")</f>
        <v/>
      </c>
      <c r="CY1459" s="17" t="str">
        <f>IF(Wedstrijden!AA1280="x","B","")</f>
        <v/>
      </c>
      <c r="CZ1459" s="17" t="str">
        <f>IF(Wedstrijden!AB1280="x","L","")</f>
        <v/>
      </c>
      <c r="DA1459" s="17" t="str">
        <f>IF(Wedstrijden!AC1280="x","M","")</f>
        <v/>
      </c>
      <c r="DB1459" s="17" t="str">
        <f>IF(Wedstrijden!AD1280="x","Z","")</f>
        <v/>
      </c>
      <c r="DC1459" s="17" t="str">
        <f>IF(Wedstrijden!AE1280="x","ZZ","")</f>
        <v/>
      </c>
      <c r="DD1459" s="17" t="str">
        <f>IF(Wedstrijden!AF1280="x","1.40","")</f>
        <v/>
      </c>
      <c r="DE1459" s="17" t="str">
        <f>IF(COUNTA(Wedstrijden!AP1280:AR1280)&lt;&gt;0,6,"")</f>
        <v/>
      </c>
      <c r="DF1459" s="17" t="str">
        <f t="shared" si="136"/>
        <v/>
      </c>
      <c r="DG1459" s="17" t="str">
        <f>IF(Wedstrijden!AP1280="x","L","")</f>
        <v/>
      </c>
      <c r="DH1459" s="17" t="str">
        <f>IF(Wedstrijden!AQ1280="x","M","")</f>
        <v/>
      </c>
      <c r="DI1459" s="17" t="str">
        <f>IF(Wedstrijden!AR1280="x","Z","")</f>
        <v/>
      </c>
      <c r="DJ1459" s="17" t="str">
        <f>IF(Wedstrijden!AS1280="x","Z","")</f>
        <v/>
      </c>
      <c r="DK1459" s="17" t="str">
        <f>IF(COUNTA(Wedstrijden!AU1280:AW1280)&lt;&gt;0,6,"")</f>
        <v/>
      </c>
      <c r="DL1459" s="17" t="str">
        <f t="shared" si="137"/>
        <v/>
      </c>
      <c r="DM1459" s="17" t="str">
        <f>IF(Wedstrijden!AU1280="x","L","")</f>
        <v/>
      </c>
      <c r="DN1459" s="17" t="str">
        <f>IF(Wedstrijden!AV1280="x","M","")</f>
        <v/>
      </c>
      <c r="DO1459" s="17" t="str">
        <f>IF(Wedstrijden!AW1280="x","Z","")</f>
        <v/>
      </c>
      <c r="DP1459" s="17" t="str">
        <f>IF(Wedstrijden!AX1280="x","Z","")</f>
        <v/>
      </c>
    </row>
    <row r="1460" spans="1:120" ht="14.4" x14ac:dyDescent="0.3">
      <c r="A1460" s="21">
        <f>Wedstrijden!A1281</f>
        <v>0</v>
      </c>
      <c r="B1460" s="17" t="str">
        <f>IFERROR(VLOOKUP(Wedstrijden!#REF!,#REF!,2,FALSE),"")</f>
        <v/>
      </c>
      <c r="C1460" s="17" t="e">
        <f>Wedstrijden!#REF!</f>
        <v>#REF!</v>
      </c>
      <c r="D1460" s="17" t="str">
        <f>IFERROR(VLOOKUP(Wedstrijden!#REF!,#REF!,2,FALSE),"")</f>
        <v/>
      </c>
      <c r="E1460" s="17" t="str">
        <f>IFERROR(VLOOKUP(Wedstrijden!#REF!,#REF!,5,FALSE),"")</f>
        <v/>
      </c>
      <c r="F1460" s="17" t="e">
        <f>IF(Wedstrijden!#REF!&lt;&gt;"",Wedstrijden!#REF!,"")</f>
        <v>#REF!</v>
      </c>
      <c r="G1460" s="17" t="e">
        <f>IF(Wedstrijden!#REF!="Indoor",1,0)</f>
        <v>#REF!</v>
      </c>
      <c r="H1460" s="17" t="e">
        <f>Wedstrijden!#REF!</f>
        <v>#REF!</v>
      </c>
      <c r="I1460" s="17" t="e">
        <f>IF(Wedstrijden!#REF!="Nee",0,IF(Wedstrijden!#REF!="Ja",1,""))</f>
        <v>#REF!</v>
      </c>
      <c r="J1460" s="17" t="e">
        <f>IF(Wedstrijden!#REF!&lt;&gt;"",Wedstrijden!#REF!,"")</f>
        <v>#REF!</v>
      </c>
      <c r="W1460" s="18"/>
      <c r="AE1460" s="18"/>
      <c r="AN1460" s="18"/>
      <c r="AU1460" s="18"/>
      <c r="BA1460" s="18"/>
      <c r="BE1460" s="18"/>
      <c r="BJ1460" s="17" t="str">
        <f>IF(COUNTA(Wedstrijden!O1281:Y1281)&lt;&gt;0,1,"")</f>
        <v/>
      </c>
      <c r="BK1460" s="17" t="str">
        <f t="shared" si="132"/>
        <v/>
      </c>
      <c r="BL1460" s="17" t="str">
        <f>IF(Wedstrijden!O1281="x","AA","")</f>
        <v/>
      </c>
      <c r="BM1460" s="17" t="str">
        <f>IF(Wedstrijden!P1281="x","A","")</f>
        <v/>
      </c>
      <c r="BN1460" s="17" t="str">
        <f>IF(Wedstrijden!Q1281="x","B1","")</f>
        <v/>
      </c>
      <c r="BO1460" s="17" t="e">
        <f>IF(Wedstrijden!#REF!="x","BB","")</f>
        <v>#REF!</v>
      </c>
      <c r="BP1460" s="17" t="str">
        <f>IF(Wedstrijden!S1281="x","B","")</f>
        <v/>
      </c>
      <c r="BQ1460" s="17" t="str">
        <f>IF(Wedstrijden!T1281="x","L1","")</f>
        <v/>
      </c>
      <c r="BR1460" s="17" t="str">
        <f>IF(Wedstrijden!U1281="x","L2","")</f>
        <v/>
      </c>
      <c r="BS1460" s="17" t="str">
        <f>IF(Wedstrijden!V1281="x","M1","")</f>
        <v/>
      </c>
      <c r="BT1460" s="17" t="str">
        <f>IF(Wedstrijden!W1281="x","M2","")</f>
        <v/>
      </c>
      <c r="BU1460" s="17" t="str">
        <f>IF(Wedstrijden!X1281="x","Z1","")</f>
        <v/>
      </c>
      <c r="BV1460" s="17" t="str">
        <f>IF(Wedstrijden!Y1281="x","Z2","")</f>
        <v/>
      </c>
      <c r="BW1460" s="17" t="str">
        <f>IF(COUNTA(Wedstrijden!F1281:N1281)&lt;&gt;0,1,"")</f>
        <v/>
      </c>
      <c r="BX1460" s="17" t="str">
        <f t="shared" si="133"/>
        <v/>
      </c>
      <c r="BY1460" s="17" t="str">
        <f>IF(Wedstrijden!F1281="x","BB","")</f>
        <v/>
      </c>
      <c r="BZ1460" s="17" t="str">
        <f>IF(Wedstrijden!G1281="x","B","")</f>
        <v/>
      </c>
      <c r="CA1460" s="17" t="str">
        <f>IF(Wedstrijden!H1281="x","L1","")</f>
        <v/>
      </c>
      <c r="CB1460" s="17" t="str">
        <f>IF(Wedstrijden!I1281="x","L2","")</f>
        <v/>
      </c>
      <c r="CC1460" s="17" t="str">
        <f>IF(Wedstrijden!J1281="x","M1","")</f>
        <v/>
      </c>
      <c r="CD1460" s="17" t="str">
        <f>IF(Wedstrijden!K1281="x","M2","")</f>
        <v/>
      </c>
      <c r="CE1460" s="17" t="str">
        <f>IF(Wedstrijden!L1281="x","Z1","")</f>
        <v/>
      </c>
      <c r="CF1460" s="17" t="str">
        <f>IF(Wedstrijden!M1281="x","Z2","")</f>
        <v/>
      </c>
      <c r="CG1460" s="17" t="str">
        <f>IF(Wedstrijden!N1281="x","ZZL","")</f>
        <v/>
      </c>
      <c r="CL1460" s="17" t="str">
        <f>IF(COUNTA(Wedstrijden!AG1281:AN1281)&lt;&gt;0,2,"")</f>
        <v/>
      </c>
      <c r="CM1460" s="17" t="str">
        <f t="shared" si="134"/>
        <v/>
      </c>
      <c r="CN1460" s="17" t="str">
        <f>IF(Wedstrijden!AG1281="x","AA","")</f>
        <v/>
      </c>
      <c r="CO1460" s="17" t="str">
        <f>IF(Wedstrijden!AH1281="x","A","")</f>
        <v/>
      </c>
      <c r="CP1460" s="17" t="str">
        <f>IF(Wedstrijden!AI1281="x","BB","")</f>
        <v/>
      </c>
      <c r="CQ1460" s="17" t="str">
        <f>IF(Wedstrijden!AJ1281="x","B","")</f>
        <v/>
      </c>
      <c r="CR1460" s="17" t="str">
        <f>IF(Wedstrijden!AK1281="x","L","")</f>
        <v/>
      </c>
      <c r="CS1460" s="17" t="str">
        <f>IF(Wedstrijden!AL1281="x","M","")</f>
        <v/>
      </c>
      <c r="CT1460" s="17" t="str">
        <f>IF(Wedstrijden!AM1281="x","Z","")</f>
        <v/>
      </c>
      <c r="CU1460" s="17" t="str">
        <f>IF(Wedstrijden!AN1281="x","ZZ","")</f>
        <v/>
      </c>
      <c r="CV1460" s="17" t="str">
        <f>IF(COUNTA(Wedstrijden!Z1281:AF1281)&lt;&gt;0,2,"")</f>
        <v/>
      </c>
      <c r="CW1460" s="17" t="str">
        <f t="shared" si="135"/>
        <v/>
      </c>
      <c r="CX1460" s="17" t="str">
        <f>IF(Wedstrijden!Z1281="x","BB","")</f>
        <v/>
      </c>
      <c r="CY1460" s="17" t="str">
        <f>IF(Wedstrijden!AA1281="x","B","")</f>
        <v/>
      </c>
      <c r="CZ1460" s="17" t="str">
        <f>IF(Wedstrijden!AB1281="x","L","")</f>
        <v/>
      </c>
      <c r="DA1460" s="17" t="str">
        <f>IF(Wedstrijden!AC1281="x","M","")</f>
        <v/>
      </c>
      <c r="DB1460" s="17" t="str">
        <f>IF(Wedstrijden!AD1281="x","Z","")</f>
        <v/>
      </c>
      <c r="DC1460" s="17" t="str">
        <f>IF(Wedstrijden!AE1281="x","ZZ","")</f>
        <v/>
      </c>
      <c r="DD1460" s="17" t="str">
        <f>IF(Wedstrijden!AF1281="x","1.40","")</f>
        <v/>
      </c>
      <c r="DE1460" s="17" t="str">
        <f>IF(COUNTA(Wedstrijden!AP1281:AR1281)&lt;&gt;0,6,"")</f>
        <v/>
      </c>
      <c r="DF1460" s="17" t="str">
        <f t="shared" si="136"/>
        <v/>
      </c>
      <c r="DG1460" s="17" t="str">
        <f>IF(Wedstrijden!AP1281="x","L","")</f>
        <v/>
      </c>
      <c r="DH1460" s="17" t="str">
        <f>IF(Wedstrijden!AQ1281="x","M","")</f>
        <v/>
      </c>
      <c r="DI1460" s="17" t="str">
        <f>IF(Wedstrijden!AR1281="x","Z","")</f>
        <v/>
      </c>
      <c r="DJ1460" s="17" t="str">
        <f>IF(Wedstrijden!AS1281="x","Z","")</f>
        <v/>
      </c>
      <c r="DK1460" s="17" t="str">
        <f>IF(COUNTA(Wedstrijden!AU1281:AW1281)&lt;&gt;0,6,"")</f>
        <v/>
      </c>
      <c r="DL1460" s="17" t="str">
        <f t="shared" si="137"/>
        <v/>
      </c>
      <c r="DM1460" s="17" t="str">
        <f>IF(Wedstrijden!AU1281="x","L","")</f>
        <v/>
      </c>
      <c r="DN1460" s="17" t="str">
        <f>IF(Wedstrijden!AV1281="x","M","")</f>
        <v/>
      </c>
      <c r="DO1460" s="17" t="str">
        <f>IF(Wedstrijden!AW1281="x","Z","")</f>
        <v/>
      </c>
      <c r="DP1460" s="17" t="str">
        <f>IF(Wedstrijden!AX1281="x","Z","")</f>
        <v/>
      </c>
    </row>
    <row r="1461" spans="1:120" ht="14.4" x14ac:dyDescent="0.3">
      <c r="A1461" s="21">
        <f>Wedstrijden!A1282</f>
        <v>0</v>
      </c>
      <c r="B1461" s="17" t="str">
        <f>IFERROR(VLOOKUP(Wedstrijden!#REF!,#REF!,2,FALSE),"")</f>
        <v/>
      </c>
      <c r="C1461" s="17" t="e">
        <f>Wedstrijden!#REF!</f>
        <v>#REF!</v>
      </c>
      <c r="D1461" s="17" t="str">
        <f>IFERROR(VLOOKUP(Wedstrijden!#REF!,#REF!,2,FALSE),"")</f>
        <v/>
      </c>
      <c r="E1461" s="17" t="str">
        <f>IFERROR(VLOOKUP(Wedstrijden!#REF!,#REF!,5,FALSE),"")</f>
        <v/>
      </c>
      <c r="F1461" s="17" t="e">
        <f>IF(Wedstrijden!#REF!&lt;&gt;"",Wedstrijden!#REF!,"")</f>
        <v>#REF!</v>
      </c>
      <c r="G1461" s="17" t="e">
        <f>IF(Wedstrijden!#REF!="Indoor",1,0)</f>
        <v>#REF!</v>
      </c>
      <c r="H1461" s="17" t="e">
        <f>Wedstrijden!#REF!</f>
        <v>#REF!</v>
      </c>
      <c r="I1461" s="17" t="e">
        <f>IF(Wedstrijden!#REF!="Nee",0,IF(Wedstrijden!#REF!="Ja",1,""))</f>
        <v>#REF!</v>
      </c>
      <c r="J1461" s="17" t="e">
        <f>IF(Wedstrijden!#REF!&lt;&gt;"",Wedstrijden!#REF!,"")</f>
        <v>#REF!</v>
      </c>
      <c r="W1461" s="18"/>
      <c r="AE1461" s="18"/>
      <c r="AN1461" s="18"/>
      <c r="AU1461" s="18"/>
      <c r="BA1461" s="18"/>
      <c r="BE1461" s="18"/>
      <c r="BJ1461" s="17" t="str">
        <f>IF(COUNTA(Wedstrijden!O1282:Y1282)&lt;&gt;0,1,"")</f>
        <v/>
      </c>
      <c r="BK1461" s="17" t="str">
        <f t="shared" si="132"/>
        <v/>
      </c>
      <c r="BL1461" s="17" t="str">
        <f>IF(Wedstrijden!O1282="x","AA","")</f>
        <v/>
      </c>
      <c r="BM1461" s="17" t="str">
        <f>IF(Wedstrijden!P1282="x","A","")</f>
        <v/>
      </c>
      <c r="BN1461" s="17" t="str">
        <f>IF(Wedstrijden!Q1282="x","B1","")</f>
        <v/>
      </c>
      <c r="BO1461" s="17" t="e">
        <f>IF(Wedstrijden!#REF!="x","BB","")</f>
        <v>#REF!</v>
      </c>
      <c r="BP1461" s="17" t="str">
        <f>IF(Wedstrijden!S1282="x","B","")</f>
        <v/>
      </c>
      <c r="BQ1461" s="17" t="str">
        <f>IF(Wedstrijden!T1282="x","L1","")</f>
        <v/>
      </c>
      <c r="BR1461" s="17" t="str">
        <f>IF(Wedstrijden!U1282="x","L2","")</f>
        <v/>
      </c>
      <c r="BS1461" s="17" t="str">
        <f>IF(Wedstrijden!V1282="x","M1","")</f>
        <v/>
      </c>
      <c r="BT1461" s="17" t="str">
        <f>IF(Wedstrijden!W1282="x","M2","")</f>
        <v/>
      </c>
      <c r="BU1461" s="17" t="str">
        <f>IF(Wedstrijden!X1282="x","Z1","")</f>
        <v/>
      </c>
      <c r="BV1461" s="17" t="str">
        <f>IF(Wedstrijden!Y1282="x","Z2","")</f>
        <v/>
      </c>
      <c r="BW1461" s="17" t="str">
        <f>IF(COUNTA(Wedstrijden!F1282:N1282)&lt;&gt;0,1,"")</f>
        <v/>
      </c>
      <c r="BX1461" s="17" t="str">
        <f t="shared" si="133"/>
        <v/>
      </c>
      <c r="BY1461" s="17" t="str">
        <f>IF(Wedstrijden!F1282="x","BB","")</f>
        <v/>
      </c>
      <c r="BZ1461" s="17" t="str">
        <f>IF(Wedstrijden!G1282="x","B","")</f>
        <v/>
      </c>
      <c r="CA1461" s="17" t="str">
        <f>IF(Wedstrijden!H1282="x","L1","")</f>
        <v/>
      </c>
      <c r="CB1461" s="17" t="str">
        <f>IF(Wedstrijden!I1282="x","L2","")</f>
        <v/>
      </c>
      <c r="CC1461" s="17" t="str">
        <f>IF(Wedstrijden!J1282="x","M1","")</f>
        <v/>
      </c>
      <c r="CD1461" s="17" t="str">
        <f>IF(Wedstrijden!K1282="x","M2","")</f>
        <v/>
      </c>
      <c r="CE1461" s="17" t="str">
        <f>IF(Wedstrijden!L1282="x","Z1","")</f>
        <v/>
      </c>
      <c r="CF1461" s="17" t="str">
        <f>IF(Wedstrijden!M1282="x","Z2","")</f>
        <v/>
      </c>
      <c r="CG1461" s="17" t="str">
        <f>IF(Wedstrijden!N1282="x","ZZL","")</f>
        <v/>
      </c>
      <c r="CL1461" s="17" t="str">
        <f>IF(COUNTA(Wedstrijden!AG1282:AN1282)&lt;&gt;0,2,"")</f>
        <v/>
      </c>
      <c r="CM1461" s="17" t="str">
        <f t="shared" si="134"/>
        <v/>
      </c>
      <c r="CN1461" s="17" t="str">
        <f>IF(Wedstrijden!AG1282="x","AA","")</f>
        <v/>
      </c>
      <c r="CO1461" s="17" t="str">
        <f>IF(Wedstrijden!AH1282="x","A","")</f>
        <v/>
      </c>
      <c r="CP1461" s="17" t="str">
        <f>IF(Wedstrijden!AI1282="x","BB","")</f>
        <v/>
      </c>
      <c r="CQ1461" s="17" t="str">
        <f>IF(Wedstrijden!AJ1282="x","B","")</f>
        <v/>
      </c>
      <c r="CR1461" s="17" t="str">
        <f>IF(Wedstrijden!AK1282="x","L","")</f>
        <v/>
      </c>
      <c r="CS1461" s="17" t="str">
        <f>IF(Wedstrijden!AL1282="x","M","")</f>
        <v/>
      </c>
      <c r="CT1461" s="17" t="str">
        <f>IF(Wedstrijden!AM1282="x","Z","")</f>
        <v/>
      </c>
      <c r="CU1461" s="17" t="str">
        <f>IF(Wedstrijden!AN1282="x","ZZ","")</f>
        <v/>
      </c>
      <c r="CV1461" s="17" t="str">
        <f>IF(COUNTA(Wedstrijden!Z1282:AF1282)&lt;&gt;0,2,"")</f>
        <v/>
      </c>
      <c r="CW1461" s="17" t="str">
        <f t="shared" si="135"/>
        <v/>
      </c>
      <c r="CX1461" s="17" t="str">
        <f>IF(Wedstrijden!Z1282="x","BB","")</f>
        <v/>
      </c>
      <c r="CY1461" s="17" t="str">
        <f>IF(Wedstrijden!AA1282="x","B","")</f>
        <v/>
      </c>
      <c r="CZ1461" s="17" t="str">
        <f>IF(Wedstrijden!AB1282="x","L","")</f>
        <v/>
      </c>
      <c r="DA1461" s="17" t="str">
        <f>IF(Wedstrijden!AC1282="x","M","")</f>
        <v/>
      </c>
      <c r="DB1461" s="17" t="str">
        <f>IF(Wedstrijden!AD1282="x","Z","")</f>
        <v/>
      </c>
      <c r="DC1461" s="17" t="str">
        <f>IF(Wedstrijden!AE1282="x","ZZ","")</f>
        <v/>
      </c>
      <c r="DD1461" s="17" t="str">
        <f>IF(Wedstrijden!AF1282="x","1.40","")</f>
        <v/>
      </c>
      <c r="DE1461" s="17" t="str">
        <f>IF(COUNTA(Wedstrijden!AP1282:AR1282)&lt;&gt;0,6,"")</f>
        <v/>
      </c>
      <c r="DF1461" s="17" t="str">
        <f t="shared" si="136"/>
        <v/>
      </c>
      <c r="DG1461" s="17" t="str">
        <f>IF(Wedstrijden!AP1282="x","L","")</f>
        <v/>
      </c>
      <c r="DH1461" s="17" t="str">
        <f>IF(Wedstrijden!AQ1282="x","M","")</f>
        <v/>
      </c>
      <c r="DI1461" s="17" t="str">
        <f>IF(Wedstrijden!AR1282="x","Z","")</f>
        <v/>
      </c>
      <c r="DJ1461" s="17" t="str">
        <f>IF(Wedstrijden!AS1282="x","Z","")</f>
        <v/>
      </c>
      <c r="DK1461" s="17" t="str">
        <f>IF(COUNTA(Wedstrijden!AU1282:AW1282)&lt;&gt;0,6,"")</f>
        <v/>
      </c>
      <c r="DL1461" s="17" t="str">
        <f t="shared" si="137"/>
        <v/>
      </c>
      <c r="DM1461" s="17" t="str">
        <f>IF(Wedstrijden!AU1282="x","L","")</f>
        <v/>
      </c>
      <c r="DN1461" s="17" t="str">
        <f>IF(Wedstrijden!AV1282="x","M","")</f>
        <v/>
      </c>
      <c r="DO1461" s="17" t="str">
        <f>IF(Wedstrijden!AW1282="x","Z","")</f>
        <v/>
      </c>
      <c r="DP1461" s="17" t="str">
        <f>IF(Wedstrijden!AX1282="x","Z","")</f>
        <v/>
      </c>
    </row>
    <row r="1462" spans="1:120" ht="14.4" x14ac:dyDescent="0.3">
      <c r="A1462" s="21">
        <f>Wedstrijden!A1283</f>
        <v>0</v>
      </c>
      <c r="B1462" s="17" t="str">
        <f>IFERROR(VLOOKUP(Wedstrijden!#REF!,#REF!,2,FALSE),"")</f>
        <v/>
      </c>
      <c r="C1462" s="17" t="e">
        <f>Wedstrijden!#REF!</f>
        <v>#REF!</v>
      </c>
      <c r="D1462" s="17" t="str">
        <f>IFERROR(VLOOKUP(Wedstrijden!#REF!,#REF!,2,FALSE),"")</f>
        <v/>
      </c>
      <c r="E1462" s="17" t="str">
        <f>IFERROR(VLOOKUP(Wedstrijden!#REF!,#REF!,5,FALSE),"")</f>
        <v/>
      </c>
      <c r="F1462" s="17" t="e">
        <f>IF(Wedstrijden!#REF!&lt;&gt;"",Wedstrijden!#REF!,"")</f>
        <v>#REF!</v>
      </c>
      <c r="G1462" s="17" t="e">
        <f>IF(Wedstrijden!#REF!="Indoor",1,0)</f>
        <v>#REF!</v>
      </c>
      <c r="H1462" s="17" t="e">
        <f>Wedstrijden!#REF!</f>
        <v>#REF!</v>
      </c>
      <c r="I1462" s="17" t="e">
        <f>IF(Wedstrijden!#REF!="Nee",0,IF(Wedstrijden!#REF!="Ja",1,""))</f>
        <v>#REF!</v>
      </c>
      <c r="J1462" s="17" t="e">
        <f>IF(Wedstrijden!#REF!&lt;&gt;"",Wedstrijden!#REF!,"")</f>
        <v>#REF!</v>
      </c>
      <c r="W1462" s="18"/>
      <c r="AE1462" s="18"/>
      <c r="AN1462" s="18"/>
      <c r="AU1462" s="18"/>
      <c r="BA1462" s="18"/>
      <c r="BE1462" s="18"/>
      <c r="BJ1462" s="17" t="str">
        <f>IF(COUNTA(Wedstrijden!O1283:Y1283)&lt;&gt;0,1,"")</f>
        <v/>
      </c>
      <c r="BK1462" s="17" t="str">
        <f t="shared" si="132"/>
        <v/>
      </c>
      <c r="BL1462" s="17" t="str">
        <f>IF(Wedstrijden!O1283="x","AA","")</f>
        <v/>
      </c>
      <c r="BM1462" s="17" t="str">
        <f>IF(Wedstrijden!P1283="x","A","")</f>
        <v/>
      </c>
      <c r="BN1462" s="17" t="str">
        <f>IF(Wedstrijden!Q1283="x","B1","")</f>
        <v/>
      </c>
      <c r="BO1462" s="17" t="e">
        <f>IF(Wedstrijden!#REF!="x","BB","")</f>
        <v>#REF!</v>
      </c>
      <c r="BP1462" s="17" t="str">
        <f>IF(Wedstrijden!S1283="x","B","")</f>
        <v/>
      </c>
      <c r="BQ1462" s="17" t="str">
        <f>IF(Wedstrijden!T1283="x","L1","")</f>
        <v/>
      </c>
      <c r="BR1462" s="17" t="str">
        <f>IF(Wedstrijden!U1283="x","L2","")</f>
        <v/>
      </c>
      <c r="BS1462" s="17" t="str">
        <f>IF(Wedstrijden!V1283="x","M1","")</f>
        <v/>
      </c>
      <c r="BT1462" s="17" t="str">
        <f>IF(Wedstrijden!W1283="x","M2","")</f>
        <v/>
      </c>
      <c r="BU1462" s="17" t="str">
        <f>IF(Wedstrijden!X1283="x","Z1","")</f>
        <v/>
      </c>
      <c r="BV1462" s="17" t="str">
        <f>IF(Wedstrijden!Y1283="x","Z2","")</f>
        <v/>
      </c>
      <c r="BW1462" s="17" t="str">
        <f>IF(COUNTA(Wedstrijden!F1283:N1283)&lt;&gt;0,1,"")</f>
        <v/>
      </c>
      <c r="BX1462" s="17" t="str">
        <f t="shared" si="133"/>
        <v/>
      </c>
      <c r="BY1462" s="17" t="str">
        <f>IF(Wedstrijden!F1283="x","BB","")</f>
        <v/>
      </c>
      <c r="BZ1462" s="17" t="str">
        <f>IF(Wedstrijden!G1283="x","B","")</f>
        <v/>
      </c>
      <c r="CA1462" s="17" t="str">
        <f>IF(Wedstrijden!H1283="x","L1","")</f>
        <v/>
      </c>
      <c r="CB1462" s="17" t="str">
        <f>IF(Wedstrijden!I1283="x","L2","")</f>
        <v/>
      </c>
      <c r="CC1462" s="17" t="str">
        <f>IF(Wedstrijden!J1283="x","M1","")</f>
        <v/>
      </c>
      <c r="CD1462" s="17" t="str">
        <f>IF(Wedstrijden!K1283="x","M2","")</f>
        <v/>
      </c>
      <c r="CE1462" s="17" t="str">
        <f>IF(Wedstrijden!L1283="x","Z1","")</f>
        <v/>
      </c>
      <c r="CF1462" s="17" t="str">
        <f>IF(Wedstrijden!M1283="x","Z2","")</f>
        <v/>
      </c>
      <c r="CG1462" s="17" t="str">
        <f>IF(Wedstrijden!N1283="x","ZZL","")</f>
        <v/>
      </c>
      <c r="CL1462" s="17" t="str">
        <f>IF(COUNTA(Wedstrijden!AG1283:AN1283)&lt;&gt;0,2,"")</f>
        <v/>
      </c>
      <c r="CM1462" s="17" t="str">
        <f t="shared" si="134"/>
        <v/>
      </c>
      <c r="CN1462" s="17" t="str">
        <f>IF(Wedstrijden!AG1283="x","AA","")</f>
        <v/>
      </c>
      <c r="CO1462" s="17" t="str">
        <f>IF(Wedstrijden!AH1283="x","A","")</f>
        <v/>
      </c>
      <c r="CP1462" s="17" t="str">
        <f>IF(Wedstrijden!AI1283="x","BB","")</f>
        <v/>
      </c>
      <c r="CQ1462" s="17" t="str">
        <f>IF(Wedstrijden!AJ1283="x","B","")</f>
        <v/>
      </c>
      <c r="CR1462" s="17" t="str">
        <f>IF(Wedstrijden!AK1283="x","L","")</f>
        <v/>
      </c>
      <c r="CS1462" s="17" t="str">
        <f>IF(Wedstrijden!AL1283="x","M","")</f>
        <v/>
      </c>
      <c r="CT1462" s="17" t="str">
        <f>IF(Wedstrijden!AM1283="x","Z","")</f>
        <v/>
      </c>
      <c r="CU1462" s="17" t="str">
        <f>IF(Wedstrijden!AN1283="x","ZZ","")</f>
        <v/>
      </c>
      <c r="CV1462" s="17" t="str">
        <f>IF(COUNTA(Wedstrijden!Z1283:AF1283)&lt;&gt;0,2,"")</f>
        <v/>
      </c>
      <c r="CW1462" s="17" t="str">
        <f t="shared" si="135"/>
        <v/>
      </c>
      <c r="CX1462" s="17" t="str">
        <f>IF(Wedstrijden!Z1283="x","BB","")</f>
        <v/>
      </c>
      <c r="CY1462" s="17" t="str">
        <f>IF(Wedstrijden!AA1283="x","B","")</f>
        <v/>
      </c>
      <c r="CZ1462" s="17" t="str">
        <f>IF(Wedstrijden!AB1283="x","L","")</f>
        <v/>
      </c>
      <c r="DA1462" s="17" t="str">
        <f>IF(Wedstrijden!AC1283="x","M","")</f>
        <v/>
      </c>
      <c r="DB1462" s="17" t="str">
        <f>IF(Wedstrijden!AD1283="x","Z","")</f>
        <v/>
      </c>
      <c r="DC1462" s="17" t="str">
        <f>IF(Wedstrijden!AE1283="x","ZZ","")</f>
        <v/>
      </c>
      <c r="DD1462" s="17" t="str">
        <f>IF(Wedstrijden!AF1283="x","1.40","")</f>
        <v/>
      </c>
      <c r="DE1462" s="17" t="str">
        <f>IF(COUNTA(Wedstrijden!AP1283:AR1283)&lt;&gt;0,6,"")</f>
        <v/>
      </c>
      <c r="DF1462" s="17" t="str">
        <f t="shared" si="136"/>
        <v/>
      </c>
      <c r="DG1462" s="17" t="str">
        <f>IF(Wedstrijden!AP1283="x","L","")</f>
        <v/>
      </c>
      <c r="DH1462" s="17" t="str">
        <f>IF(Wedstrijden!AQ1283="x","M","")</f>
        <v/>
      </c>
      <c r="DI1462" s="17" t="str">
        <f>IF(Wedstrijden!AR1283="x","Z","")</f>
        <v/>
      </c>
      <c r="DJ1462" s="17" t="str">
        <f>IF(Wedstrijden!AS1283="x","Z","")</f>
        <v/>
      </c>
      <c r="DK1462" s="17" t="str">
        <f>IF(COUNTA(Wedstrijden!AU1283:AW1283)&lt;&gt;0,6,"")</f>
        <v/>
      </c>
      <c r="DL1462" s="17" t="str">
        <f t="shared" si="137"/>
        <v/>
      </c>
      <c r="DM1462" s="17" t="str">
        <f>IF(Wedstrijden!AU1283="x","L","")</f>
        <v/>
      </c>
      <c r="DN1462" s="17" t="str">
        <f>IF(Wedstrijden!AV1283="x","M","")</f>
        <v/>
      </c>
      <c r="DO1462" s="17" t="str">
        <f>IF(Wedstrijden!AW1283="x","Z","")</f>
        <v/>
      </c>
      <c r="DP1462" s="17" t="str">
        <f>IF(Wedstrijden!AX1283="x","Z","")</f>
        <v/>
      </c>
    </row>
    <row r="1463" spans="1:120" ht="14.4" x14ac:dyDescent="0.3">
      <c r="A1463" s="21">
        <f>Wedstrijden!A1284</f>
        <v>0</v>
      </c>
      <c r="B1463" s="17" t="str">
        <f>IFERROR(VLOOKUP(Wedstrijden!#REF!,#REF!,2,FALSE),"")</f>
        <v/>
      </c>
      <c r="C1463" s="17" t="e">
        <f>Wedstrijden!#REF!</f>
        <v>#REF!</v>
      </c>
      <c r="D1463" s="17" t="str">
        <f>IFERROR(VLOOKUP(Wedstrijden!#REF!,#REF!,2,FALSE),"")</f>
        <v/>
      </c>
      <c r="E1463" s="17" t="str">
        <f>IFERROR(VLOOKUP(Wedstrijden!#REF!,#REF!,5,FALSE),"")</f>
        <v/>
      </c>
      <c r="F1463" s="17" t="e">
        <f>IF(Wedstrijden!#REF!&lt;&gt;"",Wedstrijden!#REF!,"")</f>
        <v>#REF!</v>
      </c>
      <c r="G1463" s="17" t="e">
        <f>IF(Wedstrijden!#REF!="Indoor",1,0)</f>
        <v>#REF!</v>
      </c>
      <c r="H1463" s="17" t="e">
        <f>Wedstrijden!#REF!</f>
        <v>#REF!</v>
      </c>
      <c r="I1463" s="17" t="e">
        <f>IF(Wedstrijden!#REF!="Nee",0,IF(Wedstrijden!#REF!="Ja",1,""))</f>
        <v>#REF!</v>
      </c>
      <c r="J1463" s="17" t="e">
        <f>IF(Wedstrijden!#REF!&lt;&gt;"",Wedstrijden!#REF!,"")</f>
        <v>#REF!</v>
      </c>
      <c r="W1463" s="18"/>
      <c r="AE1463" s="18"/>
      <c r="AN1463" s="18"/>
      <c r="AU1463" s="18"/>
      <c r="BA1463" s="18"/>
      <c r="BE1463" s="18"/>
      <c r="BJ1463" s="17" t="str">
        <f>IF(COUNTA(Wedstrijden!O1284:Y1284)&lt;&gt;0,1,"")</f>
        <v/>
      </c>
      <c r="BK1463" s="17" t="str">
        <f t="shared" si="132"/>
        <v/>
      </c>
      <c r="BL1463" s="17" t="str">
        <f>IF(Wedstrijden!O1284="x","AA","")</f>
        <v/>
      </c>
      <c r="BM1463" s="17" t="str">
        <f>IF(Wedstrijden!P1284="x","A","")</f>
        <v/>
      </c>
      <c r="BN1463" s="17" t="str">
        <f>IF(Wedstrijden!Q1284="x","B1","")</f>
        <v/>
      </c>
      <c r="BO1463" s="17" t="e">
        <f>IF(Wedstrijden!#REF!="x","BB","")</f>
        <v>#REF!</v>
      </c>
      <c r="BP1463" s="17" t="str">
        <f>IF(Wedstrijden!S1284="x","B","")</f>
        <v/>
      </c>
      <c r="BQ1463" s="17" t="str">
        <f>IF(Wedstrijden!T1284="x","L1","")</f>
        <v/>
      </c>
      <c r="BR1463" s="17" t="str">
        <f>IF(Wedstrijden!U1284="x","L2","")</f>
        <v/>
      </c>
      <c r="BS1463" s="17" t="str">
        <f>IF(Wedstrijden!V1284="x","M1","")</f>
        <v/>
      </c>
      <c r="BT1463" s="17" t="str">
        <f>IF(Wedstrijden!W1284="x","M2","")</f>
        <v/>
      </c>
      <c r="BU1463" s="17" t="str">
        <f>IF(Wedstrijden!X1284="x","Z1","")</f>
        <v/>
      </c>
      <c r="BV1463" s="17" t="str">
        <f>IF(Wedstrijden!Y1284="x","Z2","")</f>
        <v/>
      </c>
      <c r="BW1463" s="17" t="str">
        <f>IF(COUNTA(Wedstrijden!F1284:N1284)&lt;&gt;0,1,"")</f>
        <v/>
      </c>
      <c r="BX1463" s="17" t="str">
        <f t="shared" si="133"/>
        <v/>
      </c>
      <c r="BY1463" s="17" t="str">
        <f>IF(Wedstrijden!F1284="x","BB","")</f>
        <v/>
      </c>
      <c r="BZ1463" s="17" t="str">
        <f>IF(Wedstrijden!G1284="x","B","")</f>
        <v/>
      </c>
      <c r="CA1463" s="17" t="str">
        <f>IF(Wedstrijden!H1284="x","L1","")</f>
        <v/>
      </c>
      <c r="CB1463" s="17" t="str">
        <f>IF(Wedstrijden!I1284="x","L2","")</f>
        <v/>
      </c>
      <c r="CC1463" s="17" t="str">
        <f>IF(Wedstrijden!J1284="x","M1","")</f>
        <v/>
      </c>
      <c r="CD1463" s="17" t="str">
        <f>IF(Wedstrijden!K1284="x","M2","")</f>
        <v/>
      </c>
      <c r="CE1463" s="17" t="str">
        <f>IF(Wedstrijden!L1284="x","Z1","")</f>
        <v/>
      </c>
      <c r="CF1463" s="17" t="str">
        <f>IF(Wedstrijden!M1284="x","Z2","")</f>
        <v/>
      </c>
      <c r="CG1463" s="17" t="str">
        <f>IF(Wedstrijden!N1284="x","ZZL","")</f>
        <v/>
      </c>
      <c r="CL1463" s="17" t="str">
        <f>IF(COUNTA(Wedstrijden!AG1284:AN1284)&lt;&gt;0,2,"")</f>
        <v/>
      </c>
      <c r="CM1463" s="17" t="str">
        <f t="shared" si="134"/>
        <v/>
      </c>
      <c r="CN1463" s="17" t="str">
        <f>IF(Wedstrijden!AG1284="x","AA","")</f>
        <v/>
      </c>
      <c r="CO1463" s="17" t="str">
        <f>IF(Wedstrijden!AH1284="x","A","")</f>
        <v/>
      </c>
      <c r="CP1463" s="17" t="str">
        <f>IF(Wedstrijden!AI1284="x","BB","")</f>
        <v/>
      </c>
      <c r="CQ1463" s="17" t="str">
        <f>IF(Wedstrijden!AJ1284="x","B","")</f>
        <v/>
      </c>
      <c r="CR1463" s="17" t="str">
        <f>IF(Wedstrijden!AK1284="x","L","")</f>
        <v/>
      </c>
      <c r="CS1463" s="17" t="str">
        <f>IF(Wedstrijden!AL1284="x","M","")</f>
        <v/>
      </c>
      <c r="CT1463" s="17" t="str">
        <f>IF(Wedstrijden!AM1284="x","Z","")</f>
        <v/>
      </c>
      <c r="CU1463" s="17" t="str">
        <f>IF(Wedstrijden!AN1284="x","ZZ","")</f>
        <v/>
      </c>
      <c r="CV1463" s="17" t="str">
        <f>IF(COUNTA(Wedstrijden!Z1284:AF1284)&lt;&gt;0,2,"")</f>
        <v/>
      </c>
      <c r="CW1463" s="17" t="str">
        <f t="shared" si="135"/>
        <v/>
      </c>
      <c r="CX1463" s="17" t="str">
        <f>IF(Wedstrijden!Z1284="x","BB","")</f>
        <v/>
      </c>
      <c r="CY1463" s="17" t="str">
        <f>IF(Wedstrijden!AA1284="x","B","")</f>
        <v/>
      </c>
      <c r="CZ1463" s="17" t="str">
        <f>IF(Wedstrijden!AB1284="x","L","")</f>
        <v/>
      </c>
      <c r="DA1463" s="17" t="str">
        <f>IF(Wedstrijden!AC1284="x","M","")</f>
        <v/>
      </c>
      <c r="DB1463" s="17" t="str">
        <f>IF(Wedstrijden!AD1284="x","Z","")</f>
        <v/>
      </c>
      <c r="DC1463" s="17" t="str">
        <f>IF(Wedstrijden!AE1284="x","ZZ","")</f>
        <v/>
      </c>
      <c r="DD1463" s="17" t="str">
        <f>IF(Wedstrijden!AF1284="x","1.40","")</f>
        <v/>
      </c>
      <c r="DE1463" s="17" t="str">
        <f>IF(COUNTA(Wedstrijden!AP1284:AR1284)&lt;&gt;0,6,"")</f>
        <v/>
      </c>
      <c r="DF1463" s="17" t="str">
        <f t="shared" si="136"/>
        <v/>
      </c>
      <c r="DG1463" s="17" t="str">
        <f>IF(Wedstrijden!AP1284="x","L","")</f>
        <v/>
      </c>
      <c r="DH1463" s="17" t="str">
        <f>IF(Wedstrijden!AQ1284="x","M","")</f>
        <v/>
      </c>
      <c r="DI1463" s="17" t="str">
        <f>IF(Wedstrijden!AR1284="x","Z","")</f>
        <v/>
      </c>
      <c r="DJ1463" s="17" t="str">
        <f>IF(Wedstrijden!AS1284="x","Z","")</f>
        <v/>
      </c>
      <c r="DK1463" s="17" t="str">
        <f>IF(COUNTA(Wedstrijden!AU1284:AW1284)&lt;&gt;0,6,"")</f>
        <v/>
      </c>
      <c r="DL1463" s="17" t="str">
        <f t="shared" si="137"/>
        <v/>
      </c>
      <c r="DM1463" s="17" t="str">
        <f>IF(Wedstrijden!AU1284="x","L","")</f>
        <v/>
      </c>
      <c r="DN1463" s="17" t="str">
        <f>IF(Wedstrijden!AV1284="x","M","")</f>
        <v/>
      </c>
      <c r="DO1463" s="17" t="str">
        <f>IF(Wedstrijden!AW1284="x","Z","")</f>
        <v/>
      </c>
      <c r="DP1463" s="17" t="str">
        <f>IF(Wedstrijden!AX1284="x","Z","")</f>
        <v/>
      </c>
    </row>
    <row r="1464" spans="1:120" ht="14.4" x14ac:dyDescent="0.3">
      <c r="A1464" s="21">
        <f>Wedstrijden!A1285</f>
        <v>0</v>
      </c>
      <c r="B1464" s="17" t="str">
        <f>IFERROR(VLOOKUP(Wedstrijden!#REF!,#REF!,2,FALSE),"")</f>
        <v/>
      </c>
      <c r="C1464" s="17" t="e">
        <f>Wedstrijden!#REF!</f>
        <v>#REF!</v>
      </c>
      <c r="D1464" s="17" t="str">
        <f>IFERROR(VLOOKUP(Wedstrijden!#REF!,#REF!,2,FALSE),"")</f>
        <v/>
      </c>
      <c r="E1464" s="17" t="str">
        <f>IFERROR(VLOOKUP(Wedstrijden!#REF!,#REF!,5,FALSE),"")</f>
        <v/>
      </c>
      <c r="F1464" s="17" t="e">
        <f>IF(Wedstrijden!#REF!&lt;&gt;"",Wedstrijden!#REF!,"")</f>
        <v>#REF!</v>
      </c>
      <c r="G1464" s="17" t="e">
        <f>IF(Wedstrijden!#REF!="Indoor",1,0)</f>
        <v>#REF!</v>
      </c>
      <c r="H1464" s="17" t="e">
        <f>Wedstrijden!#REF!</f>
        <v>#REF!</v>
      </c>
      <c r="I1464" s="17" t="e">
        <f>IF(Wedstrijden!#REF!="Nee",0,IF(Wedstrijden!#REF!="Ja",1,""))</f>
        <v>#REF!</v>
      </c>
      <c r="J1464" s="17" t="e">
        <f>IF(Wedstrijden!#REF!&lt;&gt;"",Wedstrijden!#REF!,"")</f>
        <v>#REF!</v>
      </c>
      <c r="W1464" s="18"/>
      <c r="AE1464" s="18"/>
      <c r="AN1464" s="18"/>
      <c r="AU1464" s="18"/>
      <c r="BA1464" s="18"/>
      <c r="BE1464" s="18"/>
      <c r="BJ1464" s="17" t="str">
        <f>IF(COUNTA(Wedstrijden!O1285:Y1285)&lt;&gt;0,1,"")</f>
        <v/>
      </c>
      <c r="BK1464" s="17" t="str">
        <f t="shared" si="132"/>
        <v/>
      </c>
      <c r="BL1464" s="17" t="str">
        <f>IF(Wedstrijden!O1285="x","AA","")</f>
        <v/>
      </c>
      <c r="BM1464" s="17" t="str">
        <f>IF(Wedstrijden!P1285="x","A","")</f>
        <v/>
      </c>
      <c r="BN1464" s="17" t="str">
        <f>IF(Wedstrijden!Q1285="x","B1","")</f>
        <v/>
      </c>
      <c r="BO1464" s="17" t="e">
        <f>IF(Wedstrijden!#REF!="x","BB","")</f>
        <v>#REF!</v>
      </c>
      <c r="BP1464" s="17" t="str">
        <f>IF(Wedstrijden!S1285="x","B","")</f>
        <v/>
      </c>
      <c r="BQ1464" s="17" t="str">
        <f>IF(Wedstrijden!T1285="x","L1","")</f>
        <v/>
      </c>
      <c r="BR1464" s="17" t="str">
        <f>IF(Wedstrijden!U1285="x","L2","")</f>
        <v/>
      </c>
      <c r="BS1464" s="17" t="str">
        <f>IF(Wedstrijden!V1285="x","M1","")</f>
        <v/>
      </c>
      <c r="BT1464" s="17" t="str">
        <f>IF(Wedstrijden!W1285="x","M2","")</f>
        <v/>
      </c>
      <c r="BU1464" s="17" t="str">
        <f>IF(Wedstrijden!X1285="x","Z1","")</f>
        <v/>
      </c>
      <c r="BV1464" s="17" t="str">
        <f>IF(Wedstrijden!Y1285="x","Z2","")</f>
        <v/>
      </c>
      <c r="BW1464" s="17" t="str">
        <f>IF(COUNTA(Wedstrijden!F1285:N1285)&lt;&gt;0,1,"")</f>
        <v/>
      </c>
      <c r="BX1464" s="17" t="str">
        <f t="shared" si="133"/>
        <v/>
      </c>
      <c r="BY1464" s="17" t="str">
        <f>IF(Wedstrijden!F1285="x","BB","")</f>
        <v/>
      </c>
      <c r="BZ1464" s="17" t="str">
        <f>IF(Wedstrijden!G1285="x","B","")</f>
        <v/>
      </c>
      <c r="CA1464" s="17" t="str">
        <f>IF(Wedstrijden!H1285="x","L1","")</f>
        <v/>
      </c>
      <c r="CB1464" s="17" t="str">
        <f>IF(Wedstrijden!I1285="x","L2","")</f>
        <v/>
      </c>
      <c r="CC1464" s="17" t="str">
        <f>IF(Wedstrijden!J1285="x","M1","")</f>
        <v/>
      </c>
      <c r="CD1464" s="17" t="str">
        <f>IF(Wedstrijden!K1285="x","M2","")</f>
        <v/>
      </c>
      <c r="CE1464" s="17" t="str">
        <f>IF(Wedstrijden!L1285="x","Z1","")</f>
        <v/>
      </c>
      <c r="CF1464" s="17" t="str">
        <f>IF(Wedstrijden!M1285="x","Z2","")</f>
        <v/>
      </c>
      <c r="CG1464" s="17" t="str">
        <f>IF(Wedstrijden!N1285="x","ZZL","")</f>
        <v/>
      </c>
      <c r="CL1464" s="17" t="str">
        <f>IF(COUNTA(Wedstrijden!AG1285:AN1285)&lt;&gt;0,2,"")</f>
        <v/>
      </c>
      <c r="CM1464" s="17" t="str">
        <f t="shared" si="134"/>
        <v/>
      </c>
      <c r="CN1464" s="17" t="str">
        <f>IF(Wedstrijden!AG1285="x","AA","")</f>
        <v/>
      </c>
      <c r="CO1464" s="17" t="str">
        <f>IF(Wedstrijden!AH1285="x","A","")</f>
        <v/>
      </c>
      <c r="CP1464" s="17" t="str">
        <f>IF(Wedstrijden!AI1285="x","BB","")</f>
        <v/>
      </c>
      <c r="CQ1464" s="17" t="str">
        <f>IF(Wedstrijden!AJ1285="x","B","")</f>
        <v/>
      </c>
      <c r="CR1464" s="17" t="str">
        <f>IF(Wedstrijden!AK1285="x","L","")</f>
        <v/>
      </c>
      <c r="CS1464" s="17" t="str">
        <f>IF(Wedstrijden!AL1285="x","M","")</f>
        <v/>
      </c>
      <c r="CT1464" s="17" t="str">
        <f>IF(Wedstrijden!AM1285="x","Z","")</f>
        <v/>
      </c>
      <c r="CU1464" s="17" t="str">
        <f>IF(Wedstrijden!AN1285="x","ZZ","")</f>
        <v/>
      </c>
      <c r="CV1464" s="17" t="str">
        <f>IF(COUNTA(Wedstrijden!Z1285:AF1285)&lt;&gt;0,2,"")</f>
        <v/>
      </c>
      <c r="CW1464" s="17" t="str">
        <f t="shared" si="135"/>
        <v/>
      </c>
      <c r="CX1464" s="17" t="str">
        <f>IF(Wedstrijden!Z1285="x","BB","")</f>
        <v/>
      </c>
      <c r="CY1464" s="17" t="str">
        <f>IF(Wedstrijden!AA1285="x","B","")</f>
        <v/>
      </c>
      <c r="CZ1464" s="17" t="str">
        <f>IF(Wedstrijden!AB1285="x","L","")</f>
        <v/>
      </c>
      <c r="DA1464" s="17" t="str">
        <f>IF(Wedstrijden!AC1285="x","M","")</f>
        <v/>
      </c>
      <c r="DB1464" s="17" t="str">
        <f>IF(Wedstrijden!AD1285="x","Z","")</f>
        <v/>
      </c>
      <c r="DC1464" s="17" t="str">
        <f>IF(Wedstrijden!AE1285="x","ZZ","")</f>
        <v/>
      </c>
      <c r="DD1464" s="17" t="str">
        <f>IF(Wedstrijden!AF1285="x","1.40","")</f>
        <v/>
      </c>
      <c r="DE1464" s="17" t="str">
        <f>IF(COUNTA(Wedstrijden!AP1285:AR1285)&lt;&gt;0,6,"")</f>
        <v/>
      </c>
      <c r="DF1464" s="17" t="str">
        <f t="shared" si="136"/>
        <v/>
      </c>
      <c r="DG1464" s="17" t="str">
        <f>IF(Wedstrijden!AP1285="x","L","")</f>
        <v/>
      </c>
      <c r="DH1464" s="17" t="str">
        <f>IF(Wedstrijden!AQ1285="x","M","")</f>
        <v/>
      </c>
      <c r="DI1464" s="17" t="str">
        <f>IF(Wedstrijden!AR1285="x","Z","")</f>
        <v/>
      </c>
      <c r="DJ1464" s="17" t="str">
        <f>IF(Wedstrijden!AS1285="x","Z","")</f>
        <v/>
      </c>
      <c r="DK1464" s="17" t="str">
        <f>IF(COUNTA(Wedstrijden!AU1285:AW1285)&lt;&gt;0,6,"")</f>
        <v/>
      </c>
      <c r="DL1464" s="17" t="str">
        <f t="shared" si="137"/>
        <v/>
      </c>
      <c r="DM1464" s="17" t="str">
        <f>IF(Wedstrijden!AU1285="x","L","")</f>
        <v/>
      </c>
      <c r="DN1464" s="17" t="str">
        <f>IF(Wedstrijden!AV1285="x","M","")</f>
        <v/>
      </c>
      <c r="DO1464" s="17" t="str">
        <f>IF(Wedstrijden!AW1285="x","Z","")</f>
        <v/>
      </c>
      <c r="DP1464" s="17" t="str">
        <f>IF(Wedstrijden!AX1285="x","Z","")</f>
        <v/>
      </c>
    </row>
    <row r="1465" spans="1:120" ht="14.4" x14ac:dyDescent="0.3">
      <c r="A1465" s="21">
        <f>Wedstrijden!A1286</f>
        <v>0</v>
      </c>
      <c r="B1465" s="17" t="str">
        <f>IFERROR(VLOOKUP(Wedstrijden!#REF!,#REF!,2,FALSE),"")</f>
        <v/>
      </c>
      <c r="C1465" s="17" t="e">
        <f>Wedstrijden!#REF!</f>
        <v>#REF!</v>
      </c>
      <c r="D1465" s="17" t="str">
        <f>IFERROR(VLOOKUP(Wedstrijden!#REF!,#REF!,2,FALSE),"")</f>
        <v/>
      </c>
      <c r="E1465" s="17" t="str">
        <f>IFERROR(VLOOKUP(Wedstrijden!#REF!,#REF!,5,FALSE),"")</f>
        <v/>
      </c>
      <c r="F1465" s="17" t="e">
        <f>IF(Wedstrijden!#REF!&lt;&gt;"",Wedstrijden!#REF!,"")</f>
        <v>#REF!</v>
      </c>
      <c r="G1465" s="17" t="e">
        <f>IF(Wedstrijden!#REF!="Indoor",1,0)</f>
        <v>#REF!</v>
      </c>
      <c r="H1465" s="17" t="e">
        <f>Wedstrijden!#REF!</f>
        <v>#REF!</v>
      </c>
      <c r="I1465" s="17" t="e">
        <f>IF(Wedstrijden!#REF!="Nee",0,IF(Wedstrijden!#REF!="Ja",1,""))</f>
        <v>#REF!</v>
      </c>
      <c r="J1465" s="17" t="e">
        <f>IF(Wedstrijden!#REF!&lt;&gt;"",Wedstrijden!#REF!,"")</f>
        <v>#REF!</v>
      </c>
      <c r="W1465" s="18"/>
      <c r="AE1465" s="18"/>
      <c r="AN1465" s="18"/>
      <c r="AU1465" s="18"/>
      <c r="BA1465" s="18"/>
      <c r="BE1465" s="18"/>
      <c r="BJ1465" s="17" t="str">
        <f>IF(COUNTA(Wedstrijden!O1286:Y1286)&lt;&gt;0,1,"")</f>
        <v/>
      </c>
      <c r="BK1465" s="17" t="str">
        <f t="shared" si="132"/>
        <v/>
      </c>
      <c r="BL1465" s="17" t="str">
        <f>IF(Wedstrijden!O1286="x","AA","")</f>
        <v/>
      </c>
      <c r="BM1465" s="17" t="str">
        <f>IF(Wedstrijden!P1286="x","A","")</f>
        <v/>
      </c>
      <c r="BN1465" s="17" t="str">
        <f>IF(Wedstrijden!Q1286="x","B1","")</f>
        <v/>
      </c>
      <c r="BO1465" s="17" t="e">
        <f>IF(Wedstrijden!#REF!="x","BB","")</f>
        <v>#REF!</v>
      </c>
      <c r="BP1465" s="17" t="str">
        <f>IF(Wedstrijden!S1286="x","B","")</f>
        <v/>
      </c>
      <c r="BQ1465" s="17" t="str">
        <f>IF(Wedstrijden!T1286="x","L1","")</f>
        <v/>
      </c>
      <c r="BR1465" s="17" t="str">
        <f>IF(Wedstrijden!U1286="x","L2","")</f>
        <v/>
      </c>
      <c r="BS1465" s="17" t="str">
        <f>IF(Wedstrijden!V1286="x","M1","")</f>
        <v/>
      </c>
      <c r="BT1465" s="17" t="str">
        <f>IF(Wedstrijden!W1286="x","M2","")</f>
        <v/>
      </c>
      <c r="BU1465" s="17" t="str">
        <f>IF(Wedstrijden!X1286="x","Z1","")</f>
        <v/>
      </c>
      <c r="BV1465" s="17" t="str">
        <f>IF(Wedstrijden!Y1286="x","Z2","")</f>
        <v/>
      </c>
      <c r="BW1465" s="17" t="str">
        <f>IF(COUNTA(Wedstrijden!F1286:N1286)&lt;&gt;0,1,"")</f>
        <v/>
      </c>
      <c r="BX1465" s="17" t="str">
        <f t="shared" si="133"/>
        <v/>
      </c>
      <c r="BY1465" s="17" t="str">
        <f>IF(Wedstrijden!F1286="x","BB","")</f>
        <v/>
      </c>
      <c r="BZ1465" s="17" t="str">
        <f>IF(Wedstrijden!G1286="x","B","")</f>
        <v/>
      </c>
      <c r="CA1465" s="17" t="str">
        <f>IF(Wedstrijden!H1286="x","L1","")</f>
        <v/>
      </c>
      <c r="CB1465" s="17" t="str">
        <f>IF(Wedstrijden!I1286="x","L2","")</f>
        <v/>
      </c>
      <c r="CC1465" s="17" t="str">
        <f>IF(Wedstrijden!J1286="x","M1","")</f>
        <v/>
      </c>
      <c r="CD1465" s="17" t="str">
        <f>IF(Wedstrijden!K1286="x","M2","")</f>
        <v/>
      </c>
      <c r="CE1465" s="17" t="str">
        <f>IF(Wedstrijden!L1286="x","Z1","")</f>
        <v/>
      </c>
      <c r="CF1465" s="17" t="str">
        <f>IF(Wedstrijden!M1286="x","Z2","")</f>
        <v/>
      </c>
      <c r="CG1465" s="17" t="str">
        <f>IF(Wedstrijden!N1286="x","ZZL","")</f>
        <v/>
      </c>
      <c r="CL1465" s="17" t="str">
        <f>IF(COUNTA(Wedstrijden!AG1286:AN1286)&lt;&gt;0,2,"")</f>
        <v/>
      </c>
      <c r="CM1465" s="17" t="str">
        <f t="shared" si="134"/>
        <v/>
      </c>
      <c r="CN1465" s="17" t="str">
        <f>IF(Wedstrijden!AG1286="x","AA","")</f>
        <v/>
      </c>
      <c r="CO1465" s="17" t="str">
        <f>IF(Wedstrijden!AH1286="x","A","")</f>
        <v/>
      </c>
      <c r="CP1465" s="17" t="str">
        <f>IF(Wedstrijden!AI1286="x","BB","")</f>
        <v/>
      </c>
      <c r="CQ1465" s="17" t="str">
        <f>IF(Wedstrijden!AJ1286="x","B","")</f>
        <v/>
      </c>
      <c r="CR1465" s="17" t="str">
        <f>IF(Wedstrijden!AK1286="x","L","")</f>
        <v/>
      </c>
      <c r="CS1465" s="17" t="str">
        <f>IF(Wedstrijden!AL1286="x","M","")</f>
        <v/>
      </c>
      <c r="CT1465" s="17" t="str">
        <f>IF(Wedstrijden!AM1286="x","Z","")</f>
        <v/>
      </c>
      <c r="CU1465" s="17" t="str">
        <f>IF(Wedstrijden!AN1286="x","ZZ","")</f>
        <v/>
      </c>
      <c r="CV1465" s="17" t="str">
        <f>IF(COUNTA(Wedstrijden!Z1286:AF1286)&lt;&gt;0,2,"")</f>
        <v/>
      </c>
      <c r="CW1465" s="17" t="str">
        <f t="shared" si="135"/>
        <v/>
      </c>
      <c r="CX1465" s="17" t="str">
        <f>IF(Wedstrijden!Z1286="x","BB","")</f>
        <v/>
      </c>
      <c r="CY1465" s="17" t="str">
        <f>IF(Wedstrijden!AA1286="x","B","")</f>
        <v/>
      </c>
      <c r="CZ1465" s="17" t="str">
        <f>IF(Wedstrijden!AB1286="x","L","")</f>
        <v/>
      </c>
      <c r="DA1465" s="17" t="str">
        <f>IF(Wedstrijden!AC1286="x","M","")</f>
        <v/>
      </c>
      <c r="DB1465" s="17" t="str">
        <f>IF(Wedstrijden!AD1286="x","Z","")</f>
        <v/>
      </c>
      <c r="DC1465" s="17" t="str">
        <f>IF(Wedstrijden!AE1286="x","ZZ","")</f>
        <v/>
      </c>
      <c r="DD1465" s="17" t="str">
        <f>IF(Wedstrijden!AF1286="x","1.40","")</f>
        <v/>
      </c>
      <c r="DE1465" s="17" t="str">
        <f>IF(COUNTA(Wedstrijden!AP1286:AR1286)&lt;&gt;0,6,"")</f>
        <v/>
      </c>
      <c r="DF1465" s="17" t="str">
        <f t="shared" si="136"/>
        <v/>
      </c>
      <c r="DG1465" s="17" t="str">
        <f>IF(Wedstrijden!AP1286="x","L","")</f>
        <v/>
      </c>
      <c r="DH1465" s="17" t="str">
        <f>IF(Wedstrijden!AQ1286="x","M","")</f>
        <v/>
      </c>
      <c r="DI1465" s="17" t="str">
        <f>IF(Wedstrijden!AR1286="x","Z","")</f>
        <v/>
      </c>
      <c r="DJ1465" s="17" t="str">
        <f>IF(Wedstrijden!AS1286="x","Z","")</f>
        <v/>
      </c>
      <c r="DK1465" s="17" t="str">
        <f>IF(COUNTA(Wedstrijden!AU1286:AW1286)&lt;&gt;0,6,"")</f>
        <v/>
      </c>
      <c r="DL1465" s="17" t="str">
        <f t="shared" si="137"/>
        <v/>
      </c>
      <c r="DM1465" s="17" t="str">
        <f>IF(Wedstrijden!AU1286="x","L","")</f>
        <v/>
      </c>
      <c r="DN1465" s="17" t="str">
        <f>IF(Wedstrijden!AV1286="x","M","")</f>
        <v/>
      </c>
      <c r="DO1465" s="17" t="str">
        <f>IF(Wedstrijden!AW1286="x","Z","")</f>
        <v/>
      </c>
      <c r="DP1465" s="17" t="str">
        <f>IF(Wedstrijden!AX1286="x","Z","")</f>
        <v/>
      </c>
    </row>
    <row r="1466" spans="1:120" ht="14.4" x14ac:dyDescent="0.3">
      <c r="A1466" s="21">
        <f>Wedstrijden!A1287</f>
        <v>0</v>
      </c>
      <c r="B1466" s="17" t="str">
        <f>IFERROR(VLOOKUP(Wedstrijden!#REF!,#REF!,2,FALSE),"")</f>
        <v/>
      </c>
      <c r="C1466" s="17" t="e">
        <f>Wedstrijden!#REF!</f>
        <v>#REF!</v>
      </c>
      <c r="D1466" s="17" t="str">
        <f>IFERROR(VLOOKUP(Wedstrijden!#REF!,#REF!,2,FALSE),"")</f>
        <v/>
      </c>
      <c r="E1466" s="17" t="str">
        <f>IFERROR(VLOOKUP(Wedstrijden!#REF!,#REF!,5,FALSE),"")</f>
        <v/>
      </c>
      <c r="F1466" s="17" t="e">
        <f>IF(Wedstrijden!#REF!&lt;&gt;"",Wedstrijden!#REF!,"")</f>
        <v>#REF!</v>
      </c>
      <c r="G1466" s="17" t="e">
        <f>IF(Wedstrijden!#REF!="Indoor",1,0)</f>
        <v>#REF!</v>
      </c>
      <c r="H1466" s="17" t="e">
        <f>Wedstrijden!#REF!</f>
        <v>#REF!</v>
      </c>
      <c r="I1466" s="17" t="e">
        <f>IF(Wedstrijden!#REF!="Nee",0,IF(Wedstrijden!#REF!="Ja",1,""))</f>
        <v>#REF!</v>
      </c>
      <c r="J1466" s="17" t="e">
        <f>IF(Wedstrijden!#REF!&lt;&gt;"",Wedstrijden!#REF!,"")</f>
        <v>#REF!</v>
      </c>
      <c r="W1466" s="18"/>
      <c r="AE1466" s="18"/>
      <c r="AN1466" s="18"/>
      <c r="AU1466" s="18"/>
      <c r="BA1466" s="18"/>
      <c r="BE1466" s="18"/>
      <c r="BJ1466" s="17" t="str">
        <f>IF(COUNTA(Wedstrijden!O1287:Y1287)&lt;&gt;0,1,"")</f>
        <v/>
      </c>
      <c r="BK1466" s="17" t="str">
        <f t="shared" si="132"/>
        <v/>
      </c>
      <c r="BL1466" s="17" t="str">
        <f>IF(Wedstrijden!O1287="x","AA","")</f>
        <v/>
      </c>
      <c r="BM1466" s="17" t="str">
        <f>IF(Wedstrijden!P1287="x","A","")</f>
        <v/>
      </c>
      <c r="BN1466" s="17" t="str">
        <f>IF(Wedstrijden!Q1287="x","B1","")</f>
        <v/>
      </c>
      <c r="BO1466" s="17" t="e">
        <f>IF(Wedstrijden!#REF!="x","BB","")</f>
        <v>#REF!</v>
      </c>
      <c r="BP1466" s="17" t="str">
        <f>IF(Wedstrijden!S1287="x","B","")</f>
        <v/>
      </c>
      <c r="BQ1466" s="17" t="str">
        <f>IF(Wedstrijden!T1287="x","L1","")</f>
        <v/>
      </c>
      <c r="BR1466" s="17" t="str">
        <f>IF(Wedstrijden!U1287="x","L2","")</f>
        <v/>
      </c>
      <c r="BS1466" s="17" t="str">
        <f>IF(Wedstrijden!V1287="x","M1","")</f>
        <v/>
      </c>
      <c r="BT1466" s="17" t="str">
        <f>IF(Wedstrijden!W1287="x","M2","")</f>
        <v/>
      </c>
      <c r="BU1466" s="17" t="str">
        <f>IF(Wedstrijden!X1287="x","Z1","")</f>
        <v/>
      </c>
      <c r="BV1466" s="17" t="str">
        <f>IF(Wedstrijden!Y1287="x","Z2","")</f>
        <v/>
      </c>
      <c r="BW1466" s="17" t="str">
        <f>IF(COUNTA(Wedstrijden!F1287:N1287)&lt;&gt;0,1,"")</f>
        <v/>
      </c>
      <c r="BX1466" s="17" t="str">
        <f t="shared" si="133"/>
        <v/>
      </c>
      <c r="BY1466" s="17" t="str">
        <f>IF(Wedstrijden!F1287="x","BB","")</f>
        <v/>
      </c>
      <c r="BZ1466" s="17" t="str">
        <f>IF(Wedstrijden!G1287="x","B","")</f>
        <v/>
      </c>
      <c r="CA1466" s="17" t="str">
        <f>IF(Wedstrijden!H1287="x","L1","")</f>
        <v/>
      </c>
      <c r="CB1466" s="17" t="str">
        <f>IF(Wedstrijden!I1287="x","L2","")</f>
        <v/>
      </c>
      <c r="CC1466" s="17" t="str">
        <f>IF(Wedstrijden!J1287="x","M1","")</f>
        <v/>
      </c>
      <c r="CD1466" s="17" t="str">
        <f>IF(Wedstrijden!K1287="x","M2","")</f>
        <v/>
      </c>
      <c r="CE1466" s="17" t="str">
        <f>IF(Wedstrijden!L1287="x","Z1","")</f>
        <v/>
      </c>
      <c r="CF1466" s="17" t="str">
        <f>IF(Wedstrijden!M1287="x","Z2","")</f>
        <v/>
      </c>
      <c r="CG1466" s="17" t="str">
        <f>IF(Wedstrijden!N1287="x","ZZL","")</f>
        <v/>
      </c>
      <c r="CL1466" s="17" t="str">
        <f>IF(COUNTA(Wedstrijden!AG1287:AN1287)&lt;&gt;0,2,"")</f>
        <v/>
      </c>
      <c r="CM1466" s="17" t="str">
        <f t="shared" si="134"/>
        <v/>
      </c>
      <c r="CN1466" s="17" t="str">
        <f>IF(Wedstrijden!AG1287="x","AA","")</f>
        <v/>
      </c>
      <c r="CO1466" s="17" t="str">
        <f>IF(Wedstrijden!AH1287="x","A","")</f>
        <v/>
      </c>
      <c r="CP1466" s="17" t="str">
        <f>IF(Wedstrijden!AI1287="x","BB","")</f>
        <v/>
      </c>
      <c r="CQ1466" s="17" t="str">
        <f>IF(Wedstrijden!AJ1287="x","B","")</f>
        <v/>
      </c>
      <c r="CR1466" s="17" t="str">
        <f>IF(Wedstrijden!AK1287="x","L","")</f>
        <v/>
      </c>
      <c r="CS1466" s="17" t="str">
        <f>IF(Wedstrijden!AL1287="x","M","")</f>
        <v/>
      </c>
      <c r="CT1466" s="17" t="str">
        <f>IF(Wedstrijden!AM1287="x","Z","")</f>
        <v/>
      </c>
      <c r="CU1466" s="17" t="str">
        <f>IF(Wedstrijden!AN1287="x","ZZ","")</f>
        <v/>
      </c>
      <c r="CV1466" s="17" t="str">
        <f>IF(COUNTA(Wedstrijden!Z1287:AF1287)&lt;&gt;0,2,"")</f>
        <v/>
      </c>
      <c r="CW1466" s="17" t="str">
        <f t="shared" si="135"/>
        <v/>
      </c>
      <c r="CX1466" s="17" t="str">
        <f>IF(Wedstrijden!Z1287="x","BB","")</f>
        <v/>
      </c>
      <c r="CY1466" s="17" t="str">
        <f>IF(Wedstrijden!AA1287="x","B","")</f>
        <v/>
      </c>
      <c r="CZ1466" s="17" t="str">
        <f>IF(Wedstrijden!AB1287="x","L","")</f>
        <v/>
      </c>
      <c r="DA1466" s="17" t="str">
        <f>IF(Wedstrijden!AC1287="x","M","")</f>
        <v/>
      </c>
      <c r="DB1466" s="17" t="str">
        <f>IF(Wedstrijden!AD1287="x","Z","")</f>
        <v/>
      </c>
      <c r="DC1466" s="17" t="str">
        <f>IF(Wedstrijden!AE1287="x","ZZ","")</f>
        <v/>
      </c>
      <c r="DD1466" s="17" t="str">
        <f>IF(Wedstrijden!AF1287="x","1.40","")</f>
        <v/>
      </c>
      <c r="DE1466" s="17" t="str">
        <f>IF(COUNTA(Wedstrijden!AP1287:AR1287)&lt;&gt;0,6,"")</f>
        <v/>
      </c>
      <c r="DF1466" s="17" t="str">
        <f t="shared" si="136"/>
        <v/>
      </c>
      <c r="DG1466" s="17" t="str">
        <f>IF(Wedstrijden!AP1287="x","L","")</f>
        <v/>
      </c>
      <c r="DH1466" s="17" t="str">
        <f>IF(Wedstrijden!AQ1287="x","M","")</f>
        <v/>
      </c>
      <c r="DI1466" s="17" t="str">
        <f>IF(Wedstrijden!AR1287="x","Z","")</f>
        <v/>
      </c>
      <c r="DJ1466" s="17" t="str">
        <f>IF(Wedstrijden!AS1287="x","Z","")</f>
        <v/>
      </c>
      <c r="DK1466" s="17" t="str">
        <f>IF(COUNTA(Wedstrijden!AU1287:AW1287)&lt;&gt;0,6,"")</f>
        <v/>
      </c>
      <c r="DL1466" s="17" t="str">
        <f t="shared" si="137"/>
        <v/>
      </c>
      <c r="DM1466" s="17" t="str">
        <f>IF(Wedstrijden!AU1287="x","L","")</f>
        <v/>
      </c>
      <c r="DN1466" s="17" t="str">
        <f>IF(Wedstrijden!AV1287="x","M","")</f>
        <v/>
      </c>
      <c r="DO1466" s="17" t="str">
        <f>IF(Wedstrijden!AW1287="x","Z","")</f>
        <v/>
      </c>
      <c r="DP1466" s="17" t="str">
        <f>IF(Wedstrijden!AX1287="x","Z","")</f>
        <v/>
      </c>
    </row>
    <row r="1467" spans="1:120" ht="14.4" x14ac:dyDescent="0.3">
      <c r="A1467" s="21">
        <f>Wedstrijden!A1288</f>
        <v>0</v>
      </c>
      <c r="B1467" s="17" t="str">
        <f>IFERROR(VLOOKUP(Wedstrijden!#REF!,#REF!,2,FALSE),"")</f>
        <v/>
      </c>
      <c r="C1467" s="17" t="e">
        <f>Wedstrijden!#REF!</f>
        <v>#REF!</v>
      </c>
      <c r="D1467" s="17" t="str">
        <f>IFERROR(VLOOKUP(Wedstrijden!#REF!,#REF!,2,FALSE),"")</f>
        <v/>
      </c>
      <c r="E1467" s="17" t="str">
        <f>IFERROR(VLOOKUP(Wedstrijden!#REF!,#REF!,5,FALSE),"")</f>
        <v/>
      </c>
      <c r="F1467" s="17" t="e">
        <f>IF(Wedstrijden!#REF!&lt;&gt;"",Wedstrijden!#REF!,"")</f>
        <v>#REF!</v>
      </c>
      <c r="G1467" s="17" t="e">
        <f>IF(Wedstrijden!#REF!="Indoor",1,0)</f>
        <v>#REF!</v>
      </c>
      <c r="H1467" s="17" t="e">
        <f>Wedstrijden!#REF!</f>
        <v>#REF!</v>
      </c>
      <c r="I1467" s="17" t="e">
        <f>IF(Wedstrijden!#REF!="Nee",0,IF(Wedstrijden!#REF!="Ja",1,""))</f>
        <v>#REF!</v>
      </c>
      <c r="J1467" s="17" t="e">
        <f>IF(Wedstrijden!#REF!&lt;&gt;"",Wedstrijden!#REF!,"")</f>
        <v>#REF!</v>
      </c>
      <c r="W1467" s="18"/>
      <c r="AE1467" s="18"/>
      <c r="AN1467" s="18"/>
      <c r="AU1467" s="18"/>
      <c r="BA1467" s="18"/>
      <c r="BE1467" s="18"/>
      <c r="BJ1467" s="17" t="str">
        <f>IF(COUNTA(Wedstrijden!O1288:Y1288)&lt;&gt;0,1,"")</f>
        <v/>
      </c>
      <c r="BK1467" s="17" t="str">
        <f t="shared" si="132"/>
        <v/>
      </c>
      <c r="BL1467" s="17" t="str">
        <f>IF(Wedstrijden!O1288="x","AA","")</f>
        <v/>
      </c>
      <c r="BM1467" s="17" t="str">
        <f>IF(Wedstrijden!P1288="x","A","")</f>
        <v/>
      </c>
      <c r="BN1467" s="17" t="str">
        <f>IF(Wedstrijden!Q1288="x","B1","")</f>
        <v/>
      </c>
      <c r="BO1467" s="17" t="e">
        <f>IF(Wedstrijden!#REF!="x","BB","")</f>
        <v>#REF!</v>
      </c>
      <c r="BP1467" s="17" t="str">
        <f>IF(Wedstrijden!S1288="x","B","")</f>
        <v/>
      </c>
      <c r="BQ1467" s="17" t="str">
        <f>IF(Wedstrijden!T1288="x","L1","")</f>
        <v/>
      </c>
      <c r="BR1467" s="17" t="str">
        <f>IF(Wedstrijden!U1288="x","L2","")</f>
        <v/>
      </c>
      <c r="BS1467" s="17" t="str">
        <f>IF(Wedstrijden!V1288="x","M1","")</f>
        <v/>
      </c>
      <c r="BT1467" s="17" t="str">
        <f>IF(Wedstrijden!W1288="x","M2","")</f>
        <v/>
      </c>
      <c r="BU1467" s="17" t="str">
        <f>IF(Wedstrijden!X1288="x","Z1","")</f>
        <v/>
      </c>
      <c r="BV1467" s="17" t="str">
        <f>IF(Wedstrijden!Y1288="x","Z2","")</f>
        <v/>
      </c>
      <c r="BW1467" s="17" t="str">
        <f>IF(COUNTA(Wedstrijden!F1288:N1288)&lt;&gt;0,1,"")</f>
        <v/>
      </c>
      <c r="BX1467" s="17" t="str">
        <f t="shared" si="133"/>
        <v/>
      </c>
      <c r="BY1467" s="17" t="str">
        <f>IF(Wedstrijden!F1288="x","BB","")</f>
        <v/>
      </c>
      <c r="BZ1467" s="17" t="str">
        <f>IF(Wedstrijden!G1288="x","B","")</f>
        <v/>
      </c>
      <c r="CA1467" s="17" t="str">
        <f>IF(Wedstrijden!H1288="x","L1","")</f>
        <v/>
      </c>
      <c r="CB1467" s="17" t="str">
        <f>IF(Wedstrijden!I1288="x","L2","")</f>
        <v/>
      </c>
      <c r="CC1467" s="17" t="str">
        <f>IF(Wedstrijden!J1288="x","M1","")</f>
        <v/>
      </c>
      <c r="CD1467" s="17" t="str">
        <f>IF(Wedstrijden!K1288="x","M2","")</f>
        <v/>
      </c>
      <c r="CE1467" s="17" t="str">
        <f>IF(Wedstrijden!L1288="x","Z1","")</f>
        <v/>
      </c>
      <c r="CF1467" s="17" t="str">
        <f>IF(Wedstrijden!M1288="x","Z2","")</f>
        <v/>
      </c>
      <c r="CG1467" s="17" t="str">
        <f>IF(Wedstrijden!N1288="x","ZZL","")</f>
        <v/>
      </c>
      <c r="CL1467" s="17" t="str">
        <f>IF(COUNTA(Wedstrijden!AG1288:AN1288)&lt;&gt;0,2,"")</f>
        <v/>
      </c>
      <c r="CM1467" s="17" t="str">
        <f t="shared" si="134"/>
        <v/>
      </c>
      <c r="CN1467" s="17" t="str">
        <f>IF(Wedstrijden!AG1288="x","AA","")</f>
        <v/>
      </c>
      <c r="CO1467" s="17" t="str">
        <f>IF(Wedstrijden!AH1288="x","A","")</f>
        <v/>
      </c>
      <c r="CP1467" s="17" t="str">
        <f>IF(Wedstrijden!AI1288="x","BB","")</f>
        <v/>
      </c>
      <c r="CQ1467" s="17" t="str">
        <f>IF(Wedstrijden!AJ1288="x","B","")</f>
        <v/>
      </c>
      <c r="CR1467" s="17" t="str">
        <f>IF(Wedstrijden!AK1288="x","L","")</f>
        <v/>
      </c>
      <c r="CS1467" s="17" t="str">
        <f>IF(Wedstrijden!AL1288="x","M","")</f>
        <v/>
      </c>
      <c r="CT1467" s="17" t="str">
        <f>IF(Wedstrijden!AM1288="x","Z","")</f>
        <v/>
      </c>
      <c r="CU1467" s="17" t="str">
        <f>IF(Wedstrijden!AN1288="x","ZZ","")</f>
        <v/>
      </c>
      <c r="CV1467" s="17" t="str">
        <f>IF(COUNTA(Wedstrijden!Z1288:AF1288)&lt;&gt;0,2,"")</f>
        <v/>
      </c>
      <c r="CW1467" s="17" t="str">
        <f t="shared" si="135"/>
        <v/>
      </c>
      <c r="CX1467" s="17" t="str">
        <f>IF(Wedstrijden!Z1288="x","BB","")</f>
        <v/>
      </c>
      <c r="CY1467" s="17" t="str">
        <f>IF(Wedstrijden!AA1288="x","B","")</f>
        <v/>
      </c>
      <c r="CZ1467" s="17" t="str">
        <f>IF(Wedstrijden!AB1288="x","L","")</f>
        <v/>
      </c>
      <c r="DA1467" s="17" t="str">
        <f>IF(Wedstrijden!AC1288="x","M","")</f>
        <v/>
      </c>
      <c r="DB1467" s="17" t="str">
        <f>IF(Wedstrijden!AD1288="x","Z","")</f>
        <v/>
      </c>
      <c r="DC1467" s="17" t="str">
        <f>IF(Wedstrijden!AE1288="x","ZZ","")</f>
        <v/>
      </c>
      <c r="DD1467" s="17" t="str">
        <f>IF(Wedstrijden!AF1288="x","1.40","")</f>
        <v/>
      </c>
      <c r="DE1467" s="17" t="str">
        <f>IF(COUNTA(Wedstrijden!AP1288:AR1288)&lt;&gt;0,6,"")</f>
        <v/>
      </c>
      <c r="DF1467" s="17" t="str">
        <f t="shared" si="136"/>
        <v/>
      </c>
      <c r="DG1467" s="17" t="str">
        <f>IF(Wedstrijden!AP1288="x","L","")</f>
        <v/>
      </c>
      <c r="DH1467" s="17" t="str">
        <f>IF(Wedstrijden!AQ1288="x","M","")</f>
        <v/>
      </c>
      <c r="DI1467" s="17" t="str">
        <f>IF(Wedstrijden!AR1288="x","Z","")</f>
        <v/>
      </c>
      <c r="DJ1467" s="17" t="str">
        <f>IF(Wedstrijden!AS1288="x","Z","")</f>
        <v/>
      </c>
      <c r="DK1467" s="17" t="str">
        <f>IF(COUNTA(Wedstrijden!AU1288:AW1288)&lt;&gt;0,6,"")</f>
        <v/>
      </c>
      <c r="DL1467" s="17" t="str">
        <f t="shared" si="137"/>
        <v/>
      </c>
      <c r="DM1467" s="17" t="str">
        <f>IF(Wedstrijden!AU1288="x","L","")</f>
        <v/>
      </c>
      <c r="DN1467" s="17" t="str">
        <f>IF(Wedstrijden!AV1288="x","M","")</f>
        <v/>
      </c>
      <c r="DO1467" s="17" t="str">
        <f>IF(Wedstrijden!AW1288="x","Z","")</f>
        <v/>
      </c>
      <c r="DP1467" s="17" t="str">
        <f>IF(Wedstrijden!AX1288="x","Z","")</f>
        <v/>
      </c>
    </row>
    <row r="1468" spans="1:120" ht="14.4" x14ac:dyDescent="0.3">
      <c r="A1468" s="21">
        <f>Wedstrijden!A1289</f>
        <v>0</v>
      </c>
      <c r="B1468" s="17" t="str">
        <f>IFERROR(VLOOKUP(Wedstrijden!#REF!,#REF!,2,FALSE),"")</f>
        <v/>
      </c>
      <c r="C1468" s="17" t="e">
        <f>Wedstrijden!#REF!</f>
        <v>#REF!</v>
      </c>
      <c r="D1468" s="17" t="str">
        <f>IFERROR(VLOOKUP(Wedstrijden!#REF!,#REF!,2,FALSE),"")</f>
        <v/>
      </c>
      <c r="E1468" s="17" t="str">
        <f>IFERROR(VLOOKUP(Wedstrijden!#REF!,#REF!,5,FALSE),"")</f>
        <v/>
      </c>
      <c r="F1468" s="17" t="e">
        <f>IF(Wedstrijden!#REF!&lt;&gt;"",Wedstrijden!#REF!,"")</f>
        <v>#REF!</v>
      </c>
      <c r="G1468" s="17" t="e">
        <f>IF(Wedstrijden!#REF!="Indoor",1,0)</f>
        <v>#REF!</v>
      </c>
      <c r="H1468" s="17" t="e">
        <f>Wedstrijden!#REF!</f>
        <v>#REF!</v>
      </c>
      <c r="I1468" s="17" t="e">
        <f>IF(Wedstrijden!#REF!="Nee",0,IF(Wedstrijden!#REF!="Ja",1,""))</f>
        <v>#REF!</v>
      </c>
      <c r="J1468" s="17" t="e">
        <f>IF(Wedstrijden!#REF!&lt;&gt;"",Wedstrijden!#REF!,"")</f>
        <v>#REF!</v>
      </c>
      <c r="W1468" s="18"/>
      <c r="AE1468" s="18"/>
      <c r="AN1468" s="18"/>
      <c r="AU1468" s="18"/>
      <c r="BA1468" s="18"/>
      <c r="BE1468" s="18"/>
      <c r="BJ1468" s="17" t="str">
        <f>IF(COUNTA(Wedstrijden!O1289:Y1289)&lt;&gt;0,1,"")</f>
        <v/>
      </c>
      <c r="BK1468" s="17" t="str">
        <f t="shared" si="132"/>
        <v/>
      </c>
      <c r="BL1468" s="17" t="str">
        <f>IF(Wedstrijden!O1289="x","AA","")</f>
        <v/>
      </c>
      <c r="BM1468" s="17" t="str">
        <f>IF(Wedstrijden!P1289="x","A","")</f>
        <v/>
      </c>
      <c r="BN1468" s="17" t="str">
        <f>IF(Wedstrijden!Q1289="x","B1","")</f>
        <v/>
      </c>
      <c r="BO1468" s="17" t="e">
        <f>IF(Wedstrijden!#REF!="x","BB","")</f>
        <v>#REF!</v>
      </c>
      <c r="BP1468" s="17" t="str">
        <f>IF(Wedstrijden!S1289="x","B","")</f>
        <v/>
      </c>
      <c r="BQ1468" s="17" t="str">
        <f>IF(Wedstrijden!T1289="x","L1","")</f>
        <v/>
      </c>
      <c r="BR1468" s="17" t="str">
        <f>IF(Wedstrijden!U1289="x","L2","")</f>
        <v/>
      </c>
      <c r="BS1468" s="17" t="str">
        <f>IF(Wedstrijden!V1289="x","M1","")</f>
        <v/>
      </c>
      <c r="BT1468" s="17" t="str">
        <f>IF(Wedstrijden!W1289="x","M2","")</f>
        <v/>
      </c>
      <c r="BU1468" s="17" t="str">
        <f>IF(Wedstrijden!X1289="x","Z1","")</f>
        <v/>
      </c>
      <c r="BV1468" s="17" t="str">
        <f>IF(Wedstrijden!Y1289="x","Z2","")</f>
        <v/>
      </c>
      <c r="BW1468" s="17" t="str">
        <f>IF(COUNTA(Wedstrijden!F1289:N1289)&lt;&gt;0,1,"")</f>
        <v/>
      </c>
      <c r="BX1468" s="17" t="str">
        <f t="shared" si="133"/>
        <v/>
      </c>
      <c r="BY1468" s="17" t="str">
        <f>IF(Wedstrijden!F1289="x","BB","")</f>
        <v/>
      </c>
      <c r="BZ1468" s="17" t="str">
        <f>IF(Wedstrijden!G1289="x","B","")</f>
        <v/>
      </c>
      <c r="CA1468" s="17" t="str">
        <f>IF(Wedstrijden!H1289="x","L1","")</f>
        <v/>
      </c>
      <c r="CB1468" s="17" t="str">
        <f>IF(Wedstrijden!I1289="x","L2","")</f>
        <v/>
      </c>
      <c r="CC1468" s="17" t="str">
        <f>IF(Wedstrijden!J1289="x","M1","")</f>
        <v/>
      </c>
      <c r="CD1468" s="17" t="str">
        <f>IF(Wedstrijden!K1289="x","M2","")</f>
        <v/>
      </c>
      <c r="CE1468" s="17" t="str">
        <f>IF(Wedstrijden!L1289="x","Z1","")</f>
        <v/>
      </c>
      <c r="CF1468" s="17" t="str">
        <f>IF(Wedstrijden!M1289="x","Z2","")</f>
        <v/>
      </c>
      <c r="CG1468" s="17" t="str">
        <f>IF(Wedstrijden!N1289="x","ZZL","")</f>
        <v/>
      </c>
      <c r="CL1468" s="17" t="str">
        <f>IF(COUNTA(Wedstrijden!AG1289:AN1289)&lt;&gt;0,2,"")</f>
        <v/>
      </c>
      <c r="CM1468" s="17" t="str">
        <f t="shared" si="134"/>
        <v/>
      </c>
      <c r="CN1468" s="17" t="str">
        <f>IF(Wedstrijden!AG1289="x","AA","")</f>
        <v/>
      </c>
      <c r="CO1468" s="17" t="str">
        <f>IF(Wedstrijden!AH1289="x","A","")</f>
        <v/>
      </c>
      <c r="CP1468" s="17" t="str">
        <f>IF(Wedstrijden!AI1289="x","BB","")</f>
        <v/>
      </c>
      <c r="CQ1468" s="17" t="str">
        <f>IF(Wedstrijden!AJ1289="x","B","")</f>
        <v/>
      </c>
      <c r="CR1468" s="17" t="str">
        <f>IF(Wedstrijden!AK1289="x","L","")</f>
        <v/>
      </c>
      <c r="CS1468" s="17" t="str">
        <f>IF(Wedstrijden!AL1289="x","M","")</f>
        <v/>
      </c>
      <c r="CT1468" s="17" t="str">
        <f>IF(Wedstrijden!AM1289="x","Z","")</f>
        <v/>
      </c>
      <c r="CU1468" s="17" t="str">
        <f>IF(Wedstrijden!AN1289="x","ZZ","")</f>
        <v/>
      </c>
      <c r="CV1468" s="17" t="str">
        <f>IF(COUNTA(Wedstrijden!Z1289:AF1289)&lt;&gt;0,2,"")</f>
        <v/>
      </c>
      <c r="CW1468" s="17" t="str">
        <f t="shared" si="135"/>
        <v/>
      </c>
      <c r="CX1468" s="17" t="str">
        <f>IF(Wedstrijden!Z1289="x","BB","")</f>
        <v/>
      </c>
      <c r="CY1468" s="17" t="str">
        <f>IF(Wedstrijden!AA1289="x","B","")</f>
        <v/>
      </c>
      <c r="CZ1468" s="17" t="str">
        <f>IF(Wedstrijden!AB1289="x","L","")</f>
        <v/>
      </c>
      <c r="DA1468" s="17" t="str">
        <f>IF(Wedstrijden!AC1289="x","M","")</f>
        <v/>
      </c>
      <c r="DB1468" s="17" t="str">
        <f>IF(Wedstrijden!AD1289="x","Z","")</f>
        <v/>
      </c>
      <c r="DC1468" s="17" t="str">
        <f>IF(Wedstrijden!AE1289="x","ZZ","")</f>
        <v/>
      </c>
      <c r="DD1468" s="17" t="str">
        <f>IF(Wedstrijden!AF1289="x","1.40","")</f>
        <v/>
      </c>
      <c r="DE1468" s="17" t="str">
        <f>IF(COUNTA(Wedstrijden!AP1289:AR1289)&lt;&gt;0,6,"")</f>
        <v/>
      </c>
      <c r="DF1468" s="17" t="str">
        <f t="shared" si="136"/>
        <v/>
      </c>
      <c r="DG1468" s="17" t="str">
        <f>IF(Wedstrijden!AP1289="x","L","")</f>
        <v/>
      </c>
      <c r="DH1468" s="17" t="str">
        <f>IF(Wedstrijden!AQ1289="x","M","")</f>
        <v/>
      </c>
      <c r="DI1468" s="17" t="str">
        <f>IF(Wedstrijden!AR1289="x","Z","")</f>
        <v/>
      </c>
      <c r="DJ1468" s="17" t="str">
        <f>IF(Wedstrijden!AS1289="x","Z","")</f>
        <v/>
      </c>
      <c r="DK1468" s="17" t="str">
        <f>IF(COUNTA(Wedstrijden!AU1289:AW1289)&lt;&gt;0,6,"")</f>
        <v/>
      </c>
      <c r="DL1468" s="17" t="str">
        <f t="shared" si="137"/>
        <v/>
      </c>
      <c r="DM1468" s="17" t="str">
        <f>IF(Wedstrijden!AU1289="x","L","")</f>
        <v/>
      </c>
      <c r="DN1468" s="17" t="str">
        <f>IF(Wedstrijden!AV1289="x","M","")</f>
        <v/>
      </c>
      <c r="DO1468" s="17" t="str">
        <f>IF(Wedstrijden!AW1289="x","Z","")</f>
        <v/>
      </c>
      <c r="DP1468" s="17" t="str">
        <f>IF(Wedstrijden!AX1289="x","Z","")</f>
        <v/>
      </c>
    </row>
    <row r="1469" spans="1:120" ht="14.4" x14ac:dyDescent="0.3">
      <c r="A1469" s="21">
        <f>Wedstrijden!A1290</f>
        <v>0</v>
      </c>
      <c r="B1469" s="17" t="str">
        <f>IFERROR(VLOOKUP(Wedstrijden!#REF!,#REF!,2,FALSE),"")</f>
        <v/>
      </c>
      <c r="C1469" s="17" t="e">
        <f>Wedstrijden!#REF!</f>
        <v>#REF!</v>
      </c>
      <c r="D1469" s="17" t="str">
        <f>IFERROR(VLOOKUP(Wedstrijden!#REF!,#REF!,2,FALSE),"")</f>
        <v/>
      </c>
      <c r="E1469" s="17" t="str">
        <f>IFERROR(VLOOKUP(Wedstrijden!#REF!,#REF!,5,FALSE),"")</f>
        <v/>
      </c>
      <c r="F1469" s="17" t="e">
        <f>IF(Wedstrijden!#REF!&lt;&gt;"",Wedstrijden!#REF!,"")</f>
        <v>#REF!</v>
      </c>
      <c r="G1469" s="17" t="e">
        <f>IF(Wedstrijden!#REF!="Indoor",1,0)</f>
        <v>#REF!</v>
      </c>
      <c r="H1469" s="17" t="e">
        <f>Wedstrijden!#REF!</f>
        <v>#REF!</v>
      </c>
      <c r="I1469" s="17" t="e">
        <f>IF(Wedstrijden!#REF!="Nee",0,IF(Wedstrijden!#REF!="Ja",1,""))</f>
        <v>#REF!</v>
      </c>
      <c r="J1469" s="17" t="e">
        <f>IF(Wedstrijden!#REF!&lt;&gt;"",Wedstrijden!#REF!,"")</f>
        <v>#REF!</v>
      </c>
      <c r="W1469" s="18"/>
      <c r="AE1469" s="18"/>
      <c r="AN1469" s="18"/>
      <c r="AU1469" s="18"/>
      <c r="BA1469" s="18"/>
      <c r="BE1469" s="18"/>
      <c r="BJ1469" s="17" t="str">
        <f>IF(COUNTA(Wedstrijden!O1290:Y1290)&lt;&gt;0,1,"")</f>
        <v/>
      </c>
      <c r="BK1469" s="17" t="str">
        <f t="shared" si="132"/>
        <v/>
      </c>
      <c r="BL1469" s="17" t="str">
        <f>IF(Wedstrijden!O1290="x","AA","")</f>
        <v/>
      </c>
      <c r="BM1469" s="17" t="str">
        <f>IF(Wedstrijden!P1290="x","A","")</f>
        <v/>
      </c>
      <c r="BN1469" s="17" t="str">
        <f>IF(Wedstrijden!Q1290="x","B1","")</f>
        <v/>
      </c>
      <c r="BO1469" s="17" t="e">
        <f>IF(Wedstrijden!#REF!="x","BB","")</f>
        <v>#REF!</v>
      </c>
      <c r="BP1469" s="17" t="str">
        <f>IF(Wedstrijden!S1290="x","B","")</f>
        <v/>
      </c>
      <c r="BQ1469" s="17" t="str">
        <f>IF(Wedstrijden!T1290="x","L1","")</f>
        <v/>
      </c>
      <c r="BR1469" s="17" t="str">
        <f>IF(Wedstrijden!U1290="x","L2","")</f>
        <v/>
      </c>
      <c r="BS1469" s="17" t="str">
        <f>IF(Wedstrijden!V1290="x","M1","")</f>
        <v/>
      </c>
      <c r="BT1469" s="17" t="str">
        <f>IF(Wedstrijden!W1290="x","M2","")</f>
        <v/>
      </c>
      <c r="BU1469" s="17" t="str">
        <f>IF(Wedstrijden!X1290="x","Z1","")</f>
        <v/>
      </c>
      <c r="BV1469" s="17" t="str">
        <f>IF(Wedstrijden!Y1290="x","Z2","")</f>
        <v/>
      </c>
      <c r="BW1469" s="17" t="str">
        <f>IF(COUNTA(Wedstrijden!F1290:N1290)&lt;&gt;0,1,"")</f>
        <v/>
      </c>
      <c r="BX1469" s="17" t="str">
        <f t="shared" si="133"/>
        <v/>
      </c>
      <c r="BY1469" s="17" t="str">
        <f>IF(Wedstrijden!F1290="x","BB","")</f>
        <v/>
      </c>
      <c r="BZ1469" s="17" t="str">
        <f>IF(Wedstrijden!G1290="x","B","")</f>
        <v/>
      </c>
      <c r="CA1469" s="17" t="str">
        <f>IF(Wedstrijden!H1290="x","L1","")</f>
        <v/>
      </c>
      <c r="CB1469" s="17" t="str">
        <f>IF(Wedstrijden!I1290="x","L2","")</f>
        <v/>
      </c>
      <c r="CC1469" s="17" t="str">
        <f>IF(Wedstrijden!J1290="x","M1","")</f>
        <v/>
      </c>
      <c r="CD1469" s="17" t="str">
        <f>IF(Wedstrijden!K1290="x","M2","")</f>
        <v/>
      </c>
      <c r="CE1469" s="17" t="str">
        <f>IF(Wedstrijden!L1290="x","Z1","")</f>
        <v/>
      </c>
      <c r="CF1469" s="17" t="str">
        <f>IF(Wedstrijden!M1290="x","Z2","")</f>
        <v/>
      </c>
      <c r="CG1469" s="17" t="str">
        <f>IF(Wedstrijden!N1290="x","ZZL","")</f>
        <v/>
      </c>
      <c r="CL1469" s="17" t="str">
        <f>IF(COUNTA(Wedstrijden!AG1290:AN1290)&lt;&gt;0,2,"")</f>
        <v/>
      </c>
      <c r="CM1469" s="17" t="str">
        <f t="shared" si="134"/>
        <v/>
      </c>
      <c r="CN1469" s="17" t="str">
        <f>IF(Wedstrijden!AG1290="x","AA","")</f>
        <v/>
      </c>
      <c r="CO1469" s="17" t="str">
        <f>IF(Wedstrijden!AH1290="x","A","")</f>
        <v/>
      </c>
      <c r="CP1469" s="17" t="str">
        <f>IF(Wedstrijden!AI1290="x","BB","")</f>
        <v/>
      </c>
      <c r="CQ1469" s="17" t="str">
        <f>IF(Wedstrijden!AJ1290="x","B","")</f>
        <v/>
      </c>
      <c r="CR1469" s="17" t="str">
        <f>IF(Wedstrijden!AK1290="x","L","")</f>
        <v/>
      </c>
      <c r="CS1469" s="17" t="str">
        <f>IF(Wedstrijden!AL1290="x","M","")</f>
        <v/>
      </c>
      <c r="CT1469" s="17" t="str">
        <f>IF(Wedstrijden!AM1290="x","Z","")</f>
        <v/>
      </c>
      <c r="CU1469" s="17" t="str">
        <f>IF(Wedstrijden!AN1290="x","ZZ","")</f>
        <v/>
      </c>
      <c r="CV1469" s="17" t="str">
        <f>IF(COUNTA(Wedstrijden!Z1290:AF1290)&lt;&gt;0,2,"")</f>
        <v/>
      </c>
      <c r="CW1469" s="17" t="str">
        <f t="shared" si="135"/>
        <v/>
      </c>
      <c r="CX1469" s="17" t="str">
        <f>IF(Wedstrijden!Z1290="x","BB","")</f>
        <v/>
      </c>
      <c r="CY1469" s="17" t="str">
        <f>IF(Wedstrijden!AA1290="x","B","")</f>
        <v/>
      </c>
      <c r="CZ1469" s="17" t="str">
        <f>IF(Wedstrijden!AB1290="x","L","")</f>
        <v/>
      </c>
      <c r="DA1469" s="17" t="str">
        <f>IF(Wedstrijden!AC1290="x","M","")</f>
        <v/>
      </c>
      <c r="DB1469" s="17" t="str">
        <f>IF(Wedstrijden!AD1290="x","Z","")</f>
        <v/>
      </c>
      <c r="DC1469" s="17" t="str">
        <f>IF(Wedstrijden!AE1290="x","ZZ","")</f>
        <v/>
      </c>
      <c r="DD1469" s="17" t="str">
        <f>IF(Wedstrijden!AF1290="x","1.40","")</f>
        <v/>
      </c>
      <c r="DE1469" s="17" t="str">
        <f>IF(COUNTA(Wedstrijden!AP1290:AR1290)&lt;&gt;0,6,"")</f>
        <v/>
      </c>
      <c r="DF1469" s="17" t="str">
        <f t="shared" si="136"/>
        <v/>
      </c>
      <c r="DG1469" s="17" t="str">
        <f>IF(Wedstrijden!AP1290="x","L","")</f>
        <v/>
      </c>
      <c r="DH1469" s="17" t="str">
        <f>IF(Wedstrijden!AQ1290="x","M","")</f>
        <v/>
      </c>
      <c r="DI1469" s="17" t="str">
        <f>IF(Wedstrijden!AR1290="x","Z","")</f>
        <v/>
      </c>
      <c r="DJ1469" s="17" t="str">
        <f>IF(Wedstrijden!AS1290="x","Z","")</f>
        <v/>
      </c>
      <c r="DK1469" s="17" t="str">
        <f>IF(COUNTA(Wedstrijden!AU1290:AW1290)&lt;&gt;0,6,"")</f>
        <v/>
      </c>
      <c r="DL1469" s="17" t="str">
        <f t="shared" si="137"/>
        <v/>
      </c>
      <c r="DM1469" s="17" t="str">
        <f>IF(Wedstrijden!AU1290="x","L","")</f>
        <v/>
      </c>
      <c r="DN1469" s="17" t="str">
        <f>IF(Wedstrijden!AV1290="x","M","")</f>
        <v/>
      </c>
      <c r="DO1469" s="17" t="str">
        <f>IF(Wedstrijden!AW1290="x","Z","")</f>
        <v/>
      </c>
      <c r="DP1469" s="17" t="str">
        <f>IF(Wedstrijden!AX1290="x","Z","")</f>
        <v/>
      </c>
    </row>
    <row r="1470" spans="1:120" ht="14.4" x14ac:dyDescent="0.3">
      <c r="A1470" s="21">
        <f>Wedstrijden!A1291</f>
        <v>0</v>
      </c>
      <c r="B1470" s="17" t="str">
        <f>IFERROR(VLOOKUP(Wedstrijden!#REF!,#REF!,2,FALSE),"")</f>
        <v/>
      </c>
      <c r="C1470" s="17" t="e">
        <f>Wedstrijden!#REF!</f>
        <v>#REF!</v>
      </c>
      <c r="D1470" s="17" t="str">
        <f>IFERROR(VLOOKUP(Wedstrijden!#REF!,#REF!,2,FALSE),"")</f>
        <v/>
      </c>
      <c r="E1470" s="17" t="str">
        <f>IFERROR(VLOOKUP(Wedstrijden!#REF!,#REF!,5,FALSE),"")</f>
        <v/>
      </c>
      <c r="F1470" s="17" t="e">
        <f>IF(Wedstrijden!#REF!&lt;&gt;"",Wedstrijden!#REF!,"")</f>
        <v>#REF!</v>
      </c>
      <c r="G1470" s="17" t="e">
        <f>IF(Wedstrijden!#REF!="Indoor",1,0)</f>
        <v>#REF!</v>
      </c>
      <c r="H1470" s="17" t="e">
        <f>Wedstrijden!#REF!</f>
        <v>#REF!</v>
      </c>
      <c r="I1470" s="17" t="e">
        <f>IF(Wedstrijden!#REF!="Nee",0,IF(Wedstrijden!#REF!="Ja",1,""))</f>
        <v>#REF!</v>
      </c>
      <c r="J1470" s="17" t="e">
        <f>IF(Wedstrijden!#REF!&lt;&gt;"",Wedstrijden!#REF!,"")</f>
        <v>#REF!</v>
      </c>
      <c r="W1470" s="18"/>
      <c r="AE1470" s="18"/>
      <c r="AN1470" s="18"/>
      <c r="AU1470" s="18"/>
      <c r="BA1470" s="18"/>
      <c r="BE1470" s="18"/>
      <c r="BJ1470" s="17" t="str">
        <f>IF(COUNTA(Wedstrijden!O1291:Y1291)&lt;&gt;0,1,"")</f>
        <v/>
      </c>
      <c r="BK1470" s="17" t="str">
        <f t="shared" si="132"/>
        <v/>
      </c>
      <c r="BL1470" s="17" t="str">
        <f>IF(Wedstrijden!O1291="x","AA","")</f>
        <v/>
      </c>
      <c r="BM1470" s="17" t="str">
        <f>IF(Wedstrijden!P1291="x","A","")</f>
        <v/>
      </c>
      <c r="BN1470" s="17" t="str">
        <f>IF(Wedstrijden!Q1291="x","B1","")</f>
        <v/>
      </c>
      <c r="BO1470" s="17" t="e">
        <f>IF(Wedstrijden!#REF!="x","BB","")</f>
        <v>#REF!</v>
      </c>
      <c r="BP1470" s="17" t="str">
        <f>IF(Wedstrijden!S1291="x","B","")</f>
        <v/>
      </c>
      <c r="BQ1470" s="17" t="str">
        <f>IF(Wedstrijden!T1291="x","L1","")</f>
        <v/>
      </c>
      <c r="BR1470" s="17" t="str">
        <f>IF(Wedstrijden!U1291="x","L2","")</f>
        <v/>
      </c>
      <c r="BS1470" s="17" t="str">
        <f>IF(Wedstrijden!V1291="x","M1","")</f>
        <v/>
      </c>
      <c r="BT1470" s="17" t="str">
        <f>IF(Wedstrijden!W1291="x","M2","")</f>
        <v/>
      </c>
      <c r="BU1470" s="17" t="str">
        <f>IF(Wedstrijden!X1291="x","Z1","")</f>
        <v/>
      </c>
      <c r="BV1470" s="17" t="str">
        <f>IF(Wedstrijden!Y1291="x","Z2","")</f>
        <v/>
      </c>
      <c r="BW1470" s="17" t="str">
        <f>IF(COUNTA(Wedstrijden!F1291:N1291)&lt;&gt;0,1,"")</f>
        <v/>
      </c>
      <c r="BX1470" s="17" t="str">
        <f t="shared" si="133"/>
        <v/>
      </c>
      <c r="BY1470" s="17" t="str">
        <f>IF(Wedstrijden!F1291="x","BB","")</f>
        <v/>
      </c>
      <c r="BZ1470" s="17" t="str">
        <f>IF(Wedstrijden!G1291="x","B","")</f>
        <v/>
      </c>
      <c r="CA1470" s="17" t="str">
        <f>IF(Wedstrijden!H1291="x","L1","")</f>
        <v/>
      </c>
      <c r="CB1470" s="17" t="str">
        <f>IF(Wedstrijden!I1291="x","L2","")</f>
        <v/>
      </c>
      <c r="CC1470" s="17" t="str">
        <f>IF(Wedstrijden!J1291="x","M1","")</f>
        <v/>
      </c>
      <c r="CD1470" s="17" t="str">
        <f>IF(Wedstrijden!K1291="x","M2","")</f>
        <v/>
      </c>
      <c r="CE1470" s="17" t="str">
        <f>IF(Wedstrijden!L1291="x","Z1","")</f>
        <v/>
      </c>
      <c r="CF1470" s="17" t="str">
        <f>IF(Wedstrijden!M1291="x","Z2","")</f>
        <v/>
      </c>
      <c r="CG1470" s="17" t="str">
        <f>IF(Wedstrijden!N1291="x","ZZL","")</f>
        <v/>
      </c>
      <c r="CL1470" s="17" t="str">
        <f>IF(COUNTA(Wedstrijden!AG1291:AN1291)&lt;&gt;0,2,"")</f>
        <v/>
      </c>
      <c r="CM1470" s="17" t="str">
        <f t="shared" si="134"/>
        <v/>
      </c>
      <c r="CN1470" s="17" t="str">
        <f>IF(Wedstrijden!AG1291="x","AA","")</f>
        <v/>
      </c>
      <c r="CO1470" s="17" t="str">
        <f>IF(Wedstrijden!AH1291="x","A","")</f>
        <v/>
      </c>
      <c r="CP1470" s="17" t="str">
        <f>IF(Wedstrijden!AI1291="x","BB","")</f>
        <v/>
      </c>
      <c r="CQ1470" s="17" t="str">
        <f>IF(Wedstrijden!AJ1291="x","B","")</f>
        <v/>
      </c>
      <c r="CR1470" s="17" t="str">
        <f>IF(Wedstrijden!AK1291="x","L","")</f>
        <v/>
      </c>
      <c r="CS1470" s="17" t="str">
        <f>IF(Wedstrijden!AL1291="x","M","")</f>
        <v/>
      </c>
      <c r="CT1470" s="17" t="str">
        <f>IF(Wedstrijden!AM1291="x","Z","")</f>
        <v/>
      </c>
      <c r="CU1470" s="17" t="str">
        <f>IF(Wedstrijden!AN1291="x","ZZ","")</f>
        <v/>
      </c>
      <c r="CV1470" s="17" t="str">
        <f>IF(COUNTA(Wedstrijden!Z1291:AF1291)&lt;&gt;0,2,"")</f>
        <v/>
      </c>
      <c r="CW1470" s="17" t="str">
        <f t="shared" si="135"/>
        <v/>
      </c>
      <c r="CX1470" s="17" t="str">
        <f>IF(Wedstrijden!Z1291="x","BB","")</f>
        <v/>
      </c>
      <c r="CY1470" s="17" t="str">
        <f>IF(Wedstrijden!AA1291="x","B","")</f>
        <v/>
      </c>
      <c r="CZ1470" s="17" t="str">
        <f>IF(Wedstrijden!AB1291="x","L","")</f>
        <v/>
      </c>
      <c r="DA1470" s="17" t="str">
        <f>IF(Wedstrijden!AC1291="x","M","")</f>
        <v/>
      </c>
      <c r="DB1470" s="17" t="str">
        <f>IF(Wedstrijden!AD1291="x","Z","")</f>
        <v/>
      </c>
      <c r="DC1470" s="17" t="str">
        <f>IF(Wedstrijden!AE1291="x","ZZ","")</f>
        <v/>
      </c>
      <c r="DD1470" s="17" t="str">
        <f>IF(Wedstrijden!AF1291="x","1.40","")</f>
        <v/>
      </c>
      <c r="DE1470" s="17" t="str">
        <f>IF(COUNTA(Wedstrijden!AP1291:AR1291)&lt;&gt;0,6,"")</f>
        <v/>
      </c>
      <c r="DF1470" s="17" t="str">
        <f t="shared" si="136"/>
        <v/>
      </c>
      <c r="DG1470" s="17" t="str">
        <f>IF(Wedstrijden!AP1291="x","L","")</f>
        <v/>
      </c>
      <c r="DH1470" s="17" t="str">
        <f>IF(Wedstrijden!AQ1291="x","M","")</f>
        <v/>
      </c>
      <c r="DI1470" s="17" t="str">
        <f>IF(Wedstrijden!AR1291="x","Z","")</f>
        <v/>
      </c>
      <c r="DJ1470" s="17" t="str">
        <f>IF(Wedstrijden!AS1291="x","Z","")</f>
        <v/>
      </c>
      <c r="DK1470" s="17" t="str">
        <f>IF(COUNTA(Wedstrijden!AU1291:AW1291)&lt;&gt;0,6,"")</f>
        <v/>
      </c>
      <c r="DL1470" s="17" t="str">
        <f t="shared" si="137"/>
        <v/>
      </c>
      <c r="DM1470" s="17" t="str">
        <f>IF(Wedstrijden!AU1291="x","L","")</f>
        <v/>
      </c>
      <c r="DN1470" s="17" t="str">
        <f>IF(Wedstrijden!AV1291="x","M","")</f>
        <v/>
      </c>
      <c r="DO1470" s="17" t="str">
        <f>IF(Wedstrijden!AW1291="x","Z","")</f>
        <v/>
      </c>
      <c r="DP1470" s="17" t="str">
        <f>IF(Wedstrijden!AX1291="x","Z","")</f>
        <v/>
      </c>
    </row>
    <row r="1471" spans="1:120" ht="14.4" x14ac:dyDescent="0.3">
      <c r="A1471" s="21">
        <f>Wedstrijden!A1292</f>
        <v>0</v>
      </c>
      <c r="B1471" s="17" t="str">
        <f>IFERROR(VLOOKUP(Wedstrijden!#REF!,#REF!,2,FALSE),"")</f>
        <v/>
      </c>
      <c r="C1471" s="17" t="e">
        <f>Wedstrijden!#REF!</f>
        <v>#REF!</v>
      </c>
      <c r="D1471" s="17" t="str">
        <f>IFERROR(VLOOKUP(Wedstrijden!#REF!,#REF!,2,FALSE),"")</f>
        <v/>
      </c>
      <c r="E1471" s="17" t="str">
        <f>IFERROR(VLOOKUP(Wedstrijden!#REF!,#REF!,5,FALSE),"")</f>
        <v/>
      </c>
      <c r="F1471" s="17" t="e">
        <f>IF(Wedstrijden!#REF!&lt;&gt;"",Wedstrijden!#REF!,"")</f>
        <v>#REF!</v>
      </c>
      <c r="G1471" s="17" t="e">
        <f>IF(Wedstrijden!#REF!="Indoor",1,0)</f>
        <v>#REF!</v>
      </c>
      <c r="H1471" s="17" t="e">
        <f>Wedstrijden!#REF!</f>
        <v>#REF!</v>
      </c>
      <c r="I1471" s="17" t="e">
        <f>IF(Wedstrijden!#REF!="Nee",0,IF(Wedstrijden!#REF!="Ja",1,""))</f>
        <v>#REF!</v>
      </c>
      <c r="J1471" s="17" t="e">
        <f>IF(Wedstrijden!#REF!&lt;&gt;"",Wedstrijden!#REF!,"")</f>
        <v>#REF!</v>
      </c>
      <c r="W1471" s="18"/>
      <c r="AE1471" s="18"/>
      <c r="AN1471" s="18"/>
      <c r="AU1471" s="18"/>
      <c r="BA1471" s="18"/>
      <c r="BE1471" s="18"/>
      <c r="BJ1471" s="17" t="str">
        <f>IF(COUNTA(Wedstrijden!O1292:Y1292)&lt;&gt;0,1,"")</f>
        <v/>
      </c>
      <c r="BK1471" s="17" t="str">
        <f t="shared" si="132"/>
        <v/>
      </c>
      <c r="BL1471" s="17" t="str">
        <f>IF(Wedstrijden!O1292="x","AA","")</f>
        <v/>
      </c>
      <c r="BM1471" s="17" t="str">
        <f>IF(Wedstrijden!P1292="x","A","")</f>
        <v/>
      </c>
      <c r="BN1471" s="17" t="str">
        <f>IF(Wedstrijden!Q1292="x","B1","")</f>
        <v/>
      </c>
      <c r="BO1471" s="17" t="e">
        <f>IF(Wedstrijden!#REF!="x","BB","")</f>
        <v>#REF!</v>
      </c>
      <c r="BP1471" s="17" t="str">
        <f>IF(Wedstrijden!S1292="x","B","")</f>
        <v/>
      </c>
      <c r="BQ1471" s="17" t="str">
        <f>IF(Wedstrijden!T1292="x","L1","")</f>
        <v/>
      </c>
      <c r="BR1471" s="17" t="str">
        <f>IF(Wedstrijden!U1292="x","L2","")</f>
        <v/>
      </c>
      <c r="BS1471" s="17" t="str">
        <f>IF(Wedstrijden!V1292="x","M1","")</f>
        <v/>
      </c>
      <c r="BT1471" s="17" t="str">
        <f>IF(Wedstrijden!W1292="x","M2","")</f>
        <v/>
      </c>
      <c r="BU1471" s="17" t="str">
        <f>IF(Wedstrijden!X1292="x","Z1","")</f>
        <v/>
      </c>
      <c r="BV1471" s="17" t="str">
        <f>IF(Wedstrijden!Y1292="x","Z2","")</f>
        <v/>
      </c>
      <c r="BW1471" s="17" t="str">
        <f>IF(COUNTA(Wedstrijden!F1292:N1292)&lt;&gt;0,1,"")</f>
        <v/>
      </c>
      <c r="BX1471" s="17" t="str">
        <f t="shared" si="133"/>
        <v/>
      </c>
      <c r="BY1471" s="17" t="str">
        <f>IF(Wedstrijden!F1292="x","BB","")</f>
        <v/>
      </c>
      <c r="BZ1471" s="17" t="str">
        <f>IF(Wedstrijden!G1292="x","B","")</f>
        <v/>
      </c>
      <c r="CA1471" s="17" t="str">
        <f>IF(Wedstrijden!H1292="x","L1","")</f>
        <v/>
      </c>
      <c r="CB1471" s="17" t="str">
        <f>IF(Wedstrijden!I1292="x","L2","")</f>
        <v/>
      </c>
      <c r="CC1471" s="17" t="str">
        <f>IF(Wedstrijden!J1292="x","M1","")</f>
        <v/>
      </c>
      <c r="CD1471" s="17" t="str">
        <f>IF(Wedstrijden!K1292="x","M2","")</f>
        <v/>
      </c>
      <c r="CE1471" s="17" t="str">
        <f>IF(Wedstrijden!L1292="x","Z1","")</f>
        <v/>
      </c>
      <c r="CF1471" s="17" t="str">
        <f>IF(Wedstrijden!M1292="x","Z2","")</f>
        <v/>
      </c>
      <c r="CG1471" s="17" t="str">
        <f>IF(Wedstrijden!N1292="x","ZZL","")</f>
        <v/>
      </c>
      <c r="CL1471" s="17" t="str">
        <f>IF(COUNTA(Wedstrijden!AG1292:AN1292)&lt;&gt;0,2,"")</f>
        <v/>
      </c>
      <c r="CM1471" s="17" t="str">
        <f t="shared" si="134"/>
        <v/>
      </c>
      <c r="CN1471" s="17" t="str">
        <f>IF(Wedstrijden!AG1292="x","AA","")</f>
        <v/>
      </c>
      <c r="CO1471" s="17" t="str">
        <f>IF(Wedstrijden!AH1292="x","A","")</f>
        <v/>
      </c>
      <c r="CP1471" s="17" t="str">
        <f>IF(Wedstrijden!AI1292="x","BB","")</f>
        <v/>
      </c>
      <c r="CQ1471" s="17" t="str">
        <f>IF(Wedstrijden!AJ1292="x","B","")</f>
        <v/>
      </c>
      <c r="CR1471" s="17" t="str">
        <f>IF(Wedstrijden!AK1292="x","L","")</f>
        <v/>
      </c>
      <c r="CS1471" s="17" t="str">
        <f>IF(Wedstrijden!AL1292="x","M","")</f>
        <v/>
      </c>
      <c r="CT1471" s="17" t="str">
        <f>IF(Wedstrijden!AM1292="x","Z","")</f>
        <v/>
      </c>
      <c r="CU1471" s="17" t="str">
        <f>IF(Wedstrijden!AN1292="x","ZZ","")</f>
        <v/>
      </c>
      <c r="CV1471" s="17" t="str">
        <f>IF(COUNTA(Wedstrijden!Z1292:AF1292)&lt;&gt;0,2,"")</f>
        <v/>
      </c>
      <c r="CW1471" s="17" t="str">
        <f t="shared" si="135"/>
        <v/>
      </c>
      <c r="CX1471" s="17" t="str">
        <f>IF(Wedstrijden!Z1292="x","BB","")</f>
        <v/>
      </c>
      <c r="CY1471" s="17" t="str">
        <f>IF(Wedstrijden!AA1292="x","B","")</f>
        <v/>
      </c>
      <c r="CZ1471" s="17" t="str">
        <f>IF(Wedstrijden!AB1292="x","L","")</f>
        <v/>
      </c>
      <c r="DA1471" s="17" t="str">
        <f>IF(Wedstrijden!AC1292="x","M","")</f>
        <v/>
      </c>
      <c r="DB1471" s="17" t="str">
        <f>IF(Wedstrijden!AD1292="x","Z","")</f>
        <v/>
      </c>
      <c r="DC1471" s="17" t="str">
        <f>IF(Wedstrijden!AE1292="x","ZZ","")</f>
        <v/>
      </c>
      <c r="DD1471" s="17" t="str">
        <f>IF(Wedstrijden!AF1292="x","1.40","")</f>
        <v/>
      </c>
      <c r="DE1471" s="17" t="str">
        <f>IF(COUNTA(Wedstrijden!AP1292:AR1292)&lt;&gt;0,6,"")</f>
        <v/>
      </c>
      <c r="DF1471" s="17" t="str">
        <f t="shared" si="136"/>
        <v/>
      </c>
      <c r="DG1471" s="17" t="str">
        <f>IF(Wedstrijden!AP1292="x","L","")</f>
        <v/>
      </c>
      <c r="DH1471" s="17" t="str">
        <f>IF(Wedstrijden!AQ1292="x","M","")</f>
        <v/>
      </c>
      <c r="DI1471" s="17" t="str">
        <f>IF(Wedstrijden!AR1292="x","Z","")</f>
        <v/>
      </c>
      <c r="DJ1471" s="17" t="str">
        <f>IF(Wedstrijden!AS1292="x","Z","")</f>
        <v/>
      </c>
      <c r="DK1471" s="17" t="str">
        <f>IF(COUNTA(Wedstrijden!AU1292:AW1292)&lt;&gt;0,6,"")</f>
        <v/>
      </c>
      <c r="DL1471" s="17" t="str">
        <f t="shared" si="137"/>
        <v/>
      </c>
      <c r="DM1471" s="17" t="str">
        <f>IF(Wedstrijden!AU1292="x","L","")</f>
        <v/>
      </c>
      <c r="DN1471" s="17" t="str">
        <f>IF(Wedstrijden!AV1292="x","M","")</f>
        <v/>
      </c>
      <c r="DO1471" s="17" t="str">
        <f>IF(Wedstrijden!AW1292="x","Z","")</f>
        <v/>
      </c>
      <c r="DP1471" s="17" t="str">
        <f>IF(Wedstrijden!AX1292="x","Z","")</f>
        <v/>
      </c>
    </row>
    <row r="1472" spans="1:120" ht="14.4" x14ac:dyDescent="0.3">
      <c r="A1472" s="21">
        <f>Wedstrijden!A1293</f>
        <v>0</v>
      </c>
      <c r="B1472" s="17" t="str">
        <f>IFERROR(VLOOKUP(Wedstrijden!#REF!,#REF!,2,FALSE),"")</f>
        <v/>
      </c>
      <c r="C1472" s="17" t="e">
        <f>Wedstrijden!#REF!</f>
        <v>#REF!</v>
      </c>
      <c r="D1472" s="17" t="str">
        <f>IFERROR(VLOOKUP(Wedstrijden!#REF!,#REF!,2,FALSE),"")</f>
        <v/>
      </c>
      <c r="E1472" s="17" t="str">
        <f>IFERROR(VLOOKUP(Wedstrijden!#REF!,#REF!,5,FALSE),"")</f>
        <v/>
      </c>
      <c r="F1472" s="17" t="e">
        <f>IF(Wedstrijden!#REF!&lt;&gt;"",Wedstrijden!#REF!,"")</f>
        <v>#REF!</v>
      </c>
      <c r="G1472" s="17" t="e">
        <f>IF(Wedstrijden!#REF!="Indoor",1,0)</f>
        <v>#REF!</v>
      </c>
      <c r="H1472" s="17" t="e">
        <f>Wedstrijden!#REF!</f>
        <v>#REF!</v>
      </c>
      <c r="I1472" s="17" t="e">
        <f>IF(Wedstrijden!#REF!="Nee",0,IF(Wedstrijden!#REF!="Ja",1,""))</f>
        <v>#REF!</v>
      </c>
      <c r="J1472" s="17" t="e">
        <f>IF(Wedstrijden!#REF!&lt;&gt;"",Wedstrijden!#REF!,"")</f>
        <v>#REF!</v>
      </c>
      <c r="W1472" s="18"/>
      <c r="AE1472" s="18"/>
      <c r="AN1472" s="18"/>
      <c r="AU1472" s="18"/>
      <c r="BA1472" s="18"/>
      <c r="BE1472" s="18"/>
      <c r="BJ1472" s="17" t="str">
        <f>IF(COUNTA(Wedstrijden!O1293:Y1293)&lt;&gt;0,1,"")</f>
        <v/>
      </c>
      <c r="BK1472" s="17" t="str">
        <f t="shared" si="132"/>
        <v/>
      </c>
      <c r="BL1472" s="17" t="str">
        <f>IF(Wedstrijden!O1293="x","AA","")</f>
        <v/>
      </c>
      <c r="BM1472" s="17" t="str">
        <f>IF(Wedstrijden!P1293="x","A","")</f>
        <v/>
      </c>
      <c r="BN1472" s="17" t="str">
        <f>IF(Wedstrijden!Q1293="x","B1","")</f>
        <v/>
      </c>
      <c r="BO1472" s="17" t="e">
        <f>IF(Wedstrijden!#REF!="x","BB","")</f>
        <v>#REF!</v>
      </c>
      <c r="BP1472" s="17" t="str">
        <f>IF(Wedstrijden!S1293="x","B","")</f>
        <v/>
      </c>
      <c r="BQ1472" s="17" t="str">
        <f>IF(Wedstrijden!T1293="x","L1","")</f>
        <v/>
      </c>
      <c r="BR1472" s="17" t="str">
        <f>IF(Wedstrijden!U1293="x","L2","")</f>
        <v/>
      </c>
      <c r="BS1472" s="17" t="str">
        <f>IF(Wedstrijden!V1293="x","M1","")</f>
        <v/>
      </c>
      <c r="BT1472" s="17" t="str">
        <f>IF(Wedstrijden!W1293="x","M2","")</f>
        <v/>
      </c>
      <c r="BU1472" s="17" t="str">
        <f>IF(Wedstrijden!X1293="x","Z1","")</f>
        <v/>
      </c>
      <c r="BV1472" s="17" t="str">
        <f>IF(Wedstrijden!Y1293="x","Z2","")</f>
        <v/>
      </c>
      <c r="BW1472" s="17" t="str">
        <f>IF(COUNTA(Wedstrijden!F1293:N1293)&lt;&gt;0,1,"")</f>
        <v/>
      </c>
      <c r="BX1472" s="17" t="str">
        <f t="shared" si="133"/>
        <v/>
      </c>
      <c r="BY1472" s="17" t="str">
        <f>IF(Wedstrijden!F1293="x","BB","")</f>
        <v/>
      </c>
      <c r="BZ1472" s="17" t="str">
        <f>IF(Wedstrijden!G1293="x","B","")</f>
        <v/>
      </c>
      <c r="CA1472" s="17" t="str">
        <f>IF(Wedstrijden!H1293="x","L1","")</f>
        <v/>
      </c>
      <c r="CB1472" s="17" t="str">
        <f>IF(Wedstrijden!I1293="x","L2","")</f>
        <v/>
      </c>
      <c r="CC1472" s="17" t="str">
        <f>IF(Wedstrijden!J1293="x","M1","")</f>
        <v/>
      </c>
      <c r="CD1472" s="17" t="str">
        <f>IF(Wedstrijden!K1293="x","M2","")</f>
        <v/>
      </c>
      <c r="CE1472" s="17" t="str">
        <f>IF(Wedstrijden!L1293="x","Z1","")</f>
        <v/>
      </c>
      <c r="CF1472" s="17" t="str">
        <f>IF(Wedstrijden!M1293="x","Z2","")</f>
        <v/>
      </c>
      <c r="CG1472" s="17" t="str">
        <f>IF(Wedstrijden!N1293="x","ZZL","")</f>
        <v/>
      </c>
      <c r="CL1472" s="17" t="str">
        <f>IF(COUNTA(Wedstrijden!AG1293:AN1293)&lt;&gt;0,2,"")</f>
        <v/>
      </c>
      <c r="CM1472" s="17" t="str">
        <f t="shared" si="134"/>
        <v/>
      </c>
      <c r="CN1472" s="17" t="str">
        <f>IF(Wedstrijden!AG1293="x","AA","")</f>
        <v/>
      </c>
      <c r="CO1472" s="17" t="str">
        <f>IF(Wedstrijden!AH1293="x","A","")</f>
        <v/>
      </c>
      <c r="CP1472" s="17" t="str">
        <f>IF(Wedstrijden!AI1293="x","BB","")</f>
        <v/>
      </c>
      <c r="CQ1472" s="17" t="str">
        <f>IF(Wedstrijden!AJ1293="x","B","")</f>
        <v/>
      </c>
      <c r="CR1472" s="17" t="str">
        <f>IF(Wedstrijden!AK1293="x","L","")</f>
        <v/>
      </c>
      <c r="CS1472" s="17" t="str">
        <f>IF(Wedstrijden!AL1293="x","M","")</f>
        <v/>
      </c>
      <c r="CT1472" s="17" t="str">
        <f>IF(Wedstrijden!AM1293="x","Z","")</f>
        <v/>
      </c>
      <c r="CU1472" s="17" t="str">
        <f>IF(Wedstrijden!AN1293="x","ZZ","")</f>
        <v/>
      </c>
      <c r="CV1472" s="17" t="str">
        <f>IF(COUNTA(Wedstrijden!Z1293:AF1293)&lt;&gt;0,2,"")</f>
        <v/>
      </c>
      <c r="CW1472" s="17" t="str">
        <f t="shared" si="135"/>
        <v/>
      </c>
      <c r="CX1472" s="17" t="str">
        <f>IF(Wedstrijden!Z1293="x","BB","")</f>
        <v/>
      </c>
      <c r="CY1472" s="17" t="str">
        <f>IF(Wedstrijden!AA1293="x","B","")</f>
        <v/>
      </c>
      <c r="CZ1472" s="17" t="str">
        <f>IF(Wedstrijden!AB1293="x","L","")</f>
        <v/>
      </c>
      <c r="DA1472" s="17" t="str">
        <f>IF(Wedstrijden!AC1293="x","M","")</f>
        <v/>
      </c>
      <c r="DB1472" s="17" t="str">
        <f>IF(Wedstrijden!AD1293="x","Z","")</f>
        <v/>
      </c>
      <c r="DC1472" s="17" t="str">
        <f>IF(Wedstrijden!AE1293="x","ZZ","")</f>
        <v/>
      </c>
      <c r="DD1472" s="17" t="str">
        <f>IF(Wedstrijden!AF1293="x","1.40","")</f>
        <v/>
      </c>
      <c r="DE1472" s="17" t="str">
        <f>IF(COUNTA(Wedstrijden!AP1293:AR1293)&lt;&gt;0,6,"")</f>
        <v/>
      </c>
      <c r="DF1472" s="17" t="str">
        <f t="shared" si="136"/>
        <v/>
      </c>
      <c r="DG1472" s="17" t="str">
        <f>IF(Wedstrijden!AP1293="x","L","")</f>
        <v/>
      </c>
      <c r="DH1472" s="17" t="str">
        <f>IF(Wedstrijden!AQ1293="x","M","")</f>
        <v/>
      </c>
      <c r="DI1472" s="17" t="str">
        <f>IF(Wedstrijden!AR1293="x","Z","")</f>
        <v/>
      </c>
      <c r="DJ1472" s="17" t="str">
        <f>IF(Wedstrijden!AS1293="x","Z","")</f>
        <v/>
      </c>
      <c r="DK1472" s="17" t="str">
        <f>IF(COUNTA(Wedstrijden!AU1293:AW1293)&lt;&gt;0,6,"")</f>
        <v/>
      </c>
      <c r="DL1472" s="17" t="str">
        <f t="shared" si="137"/>
        <v/>
      </c>
      <c r="DM1472" s="17" t="str">
        <f>IF(Wedstrijden!AU1293="x","L","")</f>
        <v/>
      </c>
      <c r="DN1472" s="17" t="str">
        <f>IF(Wedstrijden!AV1293="x","M","")</f>
        <v/>
      </c>
      <c r="DO1472" s="17" t="str">
        <f>IF(Wedstrijden!AW1293="x","Z","")</f>
        <v/>
      </c>
      <c r="DP1472" s="17" t="str">
        <f>IF(Wedstrijden!AX1293="x","Z","")</f>
        <v/>
      </c>
    </row>
    <row r="1473" spans="1:120" ht="14.4" x14ac:dyDescent="0.3">
      <c r="A1473" s="21">
        <f>Wedstrijden!A1294</f>
        <v>0</v>
      </c>
      <c r="B1473" s="17" t="str">
        <f>IFERROR(VLOOKUP(Wedstrijden!#REF!,#REF!,2,FALSE),"")</f>
        <v/>
      </c>
      <c r="C1473" s="17" t="e">
        <f>Wedstrijden!#REF!</f>
        <v>#REF!</v>
      </c>
      <c r="D1473" s="17" t="str">
        <f>IFERROR(VLOOKUP(Wedstrijden!#REF!,#REF!,2,FALSE),"")</f>
        <v/>
      </c>
      <c r="E1473" s="17" t="str">
        <f>IFERROR(VLOOKUP(Wedstrijden!#REF!,#REF!,5,FALSE),"")</f>
        <v/>
      </c>
      <c r="F1473" s="17" t="e">
        <f>IF(Wedstrijden!#REF!&lt;&gt;"",Wedstrijden!#REF!,"")</f>
        <v>#REF!</v>
      </c>
      <c r="G1473" s="17" t="e">
        <f>IF(Wedstrijden!#REF!="Indoor",1,0)</f>
        <v>#REF!</v>
      </c>
      <c r="H1473" s="17" t="e">
        <f>Wedstrijden!#REF!</f>
        <v>#REF!</v>
      </c>
      <c r="I1473" s="17" t="e">
        <f>IF(Wedstrijden!#REF!="Nee",0,IF(Wedstrijden!#REF!="Ja",1,""))</f>
        <v>#REF!</v>
      </c>
      <c r="J1473" s="17" t="e">
        <f>IF(Wedstrijden!#REF!&lt;&gt;"",Wedstrijden!#REF!,"")</f>
        <v>#REF!</v>
      </c>
      <c r="W1473" s="18"/>
      <c r="AE1473" s="18"/>
      <c r="AN1473" s="18"/>
      <c r="AU1473" s="18"/>
      <c r="BA1473" s="18"/>
      <c r="BE1473" s="18"/>
      <c r="BJ1473" s="17" t="str">
        <f>IF(COUNTA(Wedstrijden!O1294:Y1294)&lt;&gt;0,1,"")</f>
        <v/>
      </c>
      <c r="BK1473" s="17" t="str">
        <f t="shared" si="132"/>
        <v/>
      </c>
      <c r="BL1473" s="17" t="str">
        <f>IF(Wedstrijden!O1294="x","AA","")</f>
        <v/>
      </c>
      <c r="BM1473" s="17" t="str">
        <f>IF(Wedstrijden!P1294="x","A","")</f>
        <v/>
      </c>
      <c r="BN1473" s="17" t="str">
        <f>IF(Wedstrijden!Q1294="x","B1","")</f>
        <v/>
      </c>
      <c r="BO1473" s="17" t="e">
        <f>IF(Wedstrijden!#REF!="x","BB","")</f>
        <v>#REF!</v>
      </c>
      <c r="BP1473" s="17" t="str">
        <f>IF(Wedstrijden!S1294="x","B","")</f>
        <v/>
      </c>
      <c r="BQ1473" s="17" t="str">
        <f>IF(Wedstrijden!T1294="x","L1","")</f>
        <v/>
      </c>
      <c r="BR1473" s="17" t="str">
        <f>IF(Wedstrijden!U1294="x","L2","")</f>
        <v/>
      </c>
      <c r="BS1473" s="17" t="str">
        <f>IF(Wedstrijden!V1294="x","M1","")</f>
        <v/>
      </c>
      <c r="BT1473" s="17" t="str">
        <f>IF(Wedstrijden!W1294="x","M2","")</f>
        <v/>
      </c>
      <c r="BU1473" s="17" t="str">
        <f>IF(Wedstrijden!X1294="x","Z1","")</f>
        <v/>
      </c>
      <c r="BV1473" s="17" t="str">
        <f>IF(Wedstrijden!Y1294="x","Z2","")</f>
        <v/>
      </c>
      <c r="BW1473" s="17" t="str">
        <f>IF(COUNTA(Wedstrijden!F1294:N1294)&lt;&gt;0,1,"")</f>
        <v/>
      </c>
      <c r="BX1473" s="17" t="str">
        <f t="shared" si="133"/>
        <v/>
      </c>
      <c r="BY1473" s="17" t="str">
        <f>IF(Wedstrijden!F1294="x","BB","")</f>
        <v/>
      </c>
      <c r="BZ1473" s="17" t="str">
        <f>IF(Wedstrijden!G1294="x","B","")</f>
        <v/>
      </c>
      <c r="CA1473" s="17" t="str">
        <f>IF(Wedstrijden!H1294="x","L1","")</f>
        <v/>
      </c>
      <c r="CB1473" s="17" t="str">
        <f>IF(Wedstrijden!I1294="x","L2","")</f>
        <v/>
      </c>
      <c r="CC1473" s="17" t="str">
        <f>IF(Wedstrijden!J1294="x","M1","")</f>
        <v/>
      </c>
      <c r="CD1473" s="17" t="str">
        <f>IF(Wedstrijden!K1294="x","M2","")</f>
        <v/>
      </c>
      <c r="CE1473" s="17" t="str">
        <f>IF(Wedstrijden!L1294="x","Z1","")</f>
        <v/>
      </c>
      <c r="CF1473" s="17" t="str">
        <f>IF(Wedstrijden!M1294="x","Z2","")</f>
        <v/>
      </c>
      <c r="CG1473" s="17" t="str">
        <f>IF(Wedstrijden!N1294="x","ZZL","")</f>
        <v/>
      </c>
      <c r="CL1473" s="17" t="str">
        <f>IF(COUNTA(Wedstrijden!AG1294:AN1294)&lt;&gt;0,2,"")</f>
        <v/>
      </c>
      <c r="CM1473" s="17" t="str">
        <f t="shared" si="134"/>
        <v/>
      </c>
      <c r="CN1473" s="17" t="str">
        <f>IF(Wedstrijden!AG1294="x","AA","")</f>
        <v/>
      </c>
      <c r="CO1473" s="17" t="str">
        <f>IF(Wedstrijden!AH1294="x","A","")</f>
        <v/>
      </c>
      <c r="CP1473" s="17" t="str">
        <f>IF(Wedstrijden!AI1294="x","BB","")</f>
        <v/>
      </c>
      <c r="CQ1473" s="17" t="str">
        <f>IF(Wedstrijden!AJ1294="x","B","")</f>
        <v/>
      </c>
      <c r="CR1473" s="17" t="str">
        <f>IF(Wedstrijden!AK1294="x","L","")</f>
        <v/>
      </c>
      <c r="CS1473" s="17" t="str">
        <f>IF(Wedstrijden!AL1294="x","M","")</f>
        <v/>
      </c>
      <c r="CT1473" s="17" t="str">
        <f>IF(Wedstrijden!AM1294="x","Z","")</f>
        <v/>
      </c>
      <c r="CU1473" s="17" t="str">
        <f>IF(Wedstrijden!AN1294="x","ZZ","")</f>
        <v/>
      </c>
      <c r="CV1473" s="17" t="str">
        <f>IF(COUNTA(Wedstrijden!Z1294:AF1294)&lt;&gt;0,2,"")</f>
        <v/>
      </c>
      <c r="CW1473" s="17" t="str">
        <f t="shared" si="135"/>
        <v/>
      </c>
      <c r="CX1473" s="17" t="str">
        <f>IF(Wedstrijden!Z1294="x","BB","")</f>
        <v/>
      </c>
      <c r="CY1473" s="17" t="str">
        <f>IF(Wedstrijden!AA1294="x","B","")</f>
        <v/>
      </c>
      <c r="CZ1473" s="17" t="str">
        <f>IF(Wedstrijden!AB1294="x","L","")</f>
        <v/>
      </c>
      <c r="DA1473" s="17" t="str">
        <f>IF(Wedstrijden!AC1294="x","M","")</f>
        <v/>
      </c>
      <c r="DB1473" s="17" t="str">
        <f>IF(Wedstrijden!AD1294="x","Z","")</f>
        <v/>
      </c>
      <c r="DC1473" s="17" t="str">
        <f>IF(Wedstrijden!AE1294="x","ZZ","")</f>
        <v/>
      </c>
      <c r="DD1473" s="17" t="str">
        <f>IF(Wedstrijden!AF1294="x","1.40","")</f>
        <v/>
      </c>
      <c r="DE1473" s="17" t="str">
        <f>IF(COUNTA(Wedstrijden!AP1294:AR1294)&lt;&gt;0,6,"")</f>
        <v/>
      </c>
      <c r="DF1473" s="17" t="str">
        <f t="shared" si="136"/>
        <v/>
      </c>
      <c r="DG1473" s="17" t="str">
        <f>IF(Wedstrijden!AP1294="x","L","")</f>
        <v/>
      </c>
      <c r="DH1473" s="17" t="str">
        <f>IF(Wedstrijden!AQ1294="x","M","")</f>
        <v/>
      </c>
      <c r="DI1473" s="17" t="str">
        <f>IF(Wedstrijden!AR1294="x","Z","")</f>
        <v/>
      </c>
      <c r="DJ1473" s="17" t="str">
        <f>IF(Wedstrijden!AS1294="x","Z","")</f>
        <v/>
      </c>
      <c r="DK1473" s="17" t="str">
        <f>IF(COUNTA(Wedstrijden!AU1294:AW1294)&lt;&gt;0,6,"")</f>
        <v/>
      </c>
      <c r="DL1473" s="17" t="str">
        <f t="shared" si="137"/>
        <v/>
      </c>
      <c r="DM1473" s="17" t="str">
        <f>IF(Wedstrijden!AU1294="x","L","")</f>
        <v/>
      </c>
      <c r="DN1473" s="17" t="str">
        <f>IF(Wedstrijden!AV1294="x","M","")</f>
        <v/>
      </c>
      <c r="DO1473" s="17" t="str">
        <f>IF(Wedstrijden!AW1294="x","Z","")</f>
        <v/>
      </c>
      <c r="DP1473" s="17" t="str">
        <f>IF(Wedstrijden!AX1294="x","Z","")</f>
        <v/>
      </c>
    </row>
    <row r="1474" spans="1:120" ht="14.4" x14ac:dyDescent="0.3">
      <c r="A1474" s="21">
        <f>Wedstrijden!A1295</f>
        <v>0</v>
      </c>
      <c r="B1474" s="17" t="str">
        <f>IFERROR(VLOOKUP(Wedstrijden!#REF!,#REF!,2,FALSE),"")</f>
        <v/>
      </c>
      <c r="C1474" s="17" t="e">
        <f>Wedstrijden!#REF!</f>
        <v>#REF!</v>
      </c>
      <c r="D1474" s="17" t="str">
        <f>IFERROR(VLOOKUP(Wedstrijden!#REF!,#REF!,2,FALSE),"")</f>
        <v/>
      </c>
      <c r="E1474" s="17" t="str">
        <f>IFERROR(VLOOKUP(Wedstrijden!#REF!,#REF!,5,FALSE),"")</f>
        <v/>
      </c>
      <c r="F1474" s="17" t="e">
        <f>IF(Wedstrijden!#REF!&lt;&gt;"",Wedstrijden!#REF!,"")</f>
        <v>#REF!</v>
      </c>
      <c r="G1474" s="17" t="e">
        <f>IF(Wedstrijden!#REF!="Indoor",1,0)</f>
        <v>#REF!</v>
      </c>
      <c r="H1474" s="17" t="e">
        <f>Wedstrijden!#REF!</f>
        <v>#REF!</v>
      </c>
      <c r="I1474" s="17" t="e">
        <f>IF(Wedstrijden!#REF!="Nee",0,IF(Wedstrijden!#REF!="Ja",1,""))</f>
        <v>#REF!</v>
      </c>
      <c r="J1474" s="17" t="e">
        <f>IF(Wedstrijden!#REF!&lt;&gt;"",Wedstrijden!#REF!,"")</f>
        <v>#REF!</v>
      </c>
      <c r="W1474" s="18"/>
      <c r="AE1474" s="18"/>
      <c r="AN1474" s="18"/>
      <c r="AU1474" s="18"/>
      <c r="BA1474" s="18"/>
      <c r="BE1474" s="18"/>
      <c r="BJ1474" s="17" t="str">
        <f>IF(COUNTA(Wedstrijden!O1295:Y1295)&lt;&gt;0,1,"")</f>
        <v/>
      </c>
      <c r="BK1474" s="17" t="str">
        <f t="shared" si="132"/>
        <v/>
      </c>
      <c r="BL1474" s="17" t="str">
        <f>IF(Wedstrijden!O1295="x","AA","")</f>
        <v/>
      </c>
      <c r="BM1474" s="17" t="str">
        <f>IF(Wedstrijden!P1295="x","A","")</f>
        <v/>
      </c>
      <c r="BN1474" s="17" t="str">
        <f>IF(Wedstrijden!Q1295="x","B1","")</f>
        <v/>
      </c>
      <c r="BO1474" s="17" t="e">
        <f>IF(Wedstrijden!#REF!="x","BB","")</f>
        <v>#REF!</v>
      </c>
      <c r="BP1474" s="17" t="str">
        <f>IF(Wedstrijden!S1295="x","B","")</f>
        <v/>
      </c>
      <c r="BQ1474" s="17" t="str">
        <f>IF(Wedstrijden!T1295="x","L1","")</f>
        <v/>
      </c>
      <c r="BR1474" s="17" t="str">
        <f>IF(Wedstrijden!U1295="x","L2","")</f>
        <v/>
      </c>
      <c r="BS1474" s="17" t="str">
        <f>IF(Wedstrijden!V1295="x","M1","")</f>
        <v/>
      </c>
      <c r="BT1474" s="17" t="str">
        <f>IF(Wedstrijden!W1295="x","M2","")</f>
        <v/>
      </c>
      <c r="BU1474" s="17" t="str">
        <f>IF(Wedstrijden!X1295="x","Z1","")</f>
        <v/>
      </c>
      <c r="BV1474" s="17" t="str">
        <f>IF(Wedstrijden!Y1295="x","Z2","")</f>
        <v/>
      </c>
      <c r="BW1474" s="17" t="str">
        <f>IF(COUNTA(Wedstrijden!F1295:N1295)&lt;&gt;0,1,"")</f>
        <v/>
      </c>
      <c r="BX1474" s="17" t="str">
        <f t="shared" si="133"/>
        <v/>
      </c>
      <c r="BY1474" s="17" t="str">
        <f>IF(Wedstrijden!F1295="x","BB","")</f>
        <v/>
      </c>
      <c r="BZ1474" s="17" t="str">
        <f>IF(Wedstrijden!G1295="x","B","")</f>
        <v/>
      </c>
      <c r="CA1474" s="17" t="str">
        <f>IF(Wedstrijden!H1295="x","L1","")</f>
        <v/>
      </c>
      <c r="CB1474" s="17" t="str">
        <f>IF(Wedstrijden!I1295="x","L2","")</f>
        <v/>
      </c>
      <c r="CC1474" s="17" t="str">
        <f>IF(Wedstrijden!J1295="x","M1","")</f>
        <v/>
      </c>
      <c r="CD1474" s="17" t="str">
        <f>IF(Wedstrijden!K1295="x","M2","")</f>
        <v/>
      </c>
      <c r="CE1474" s="17" t="str">
        <f>IF(Wedstrijden!L1295="x","Z1","")</f>
        <v/>
      </c>
      <c r="CF1474" s="17" t="str">
        <f>IF(Wedstrijden!M1295="x","Z2","")</f>
        <v/>
      </c>
      <c r="CG1474" s="17" t="str">
        <f>IF(Wedstrijden!N1295="x","ZZL","")</f>
        <v/>
      </c>
      <c r="CL1474" s="17" t="str">
        <f>IF(COUNTA(Wedstrijden!AG1295:AN1295)&lt;&gt;0,2,"")</f>
        <v/>
      </c>
      <c r="CM1474" s="17" t="str">
        <f t="shared" si="134"/>
        <v/>
      </c>
      <c r="CN1474" s="17" t="str">
        <f>IF(Wedstrijden!AG1295="x","AA","")</f>
        <v/>
      </c>
      <c r="CO1474" s="17" t="str">
        <f>IF(Wedstrijden!AH1295="x","A","")</f>
        <v/>
      </c>
      <c r="CP1474" s="17" t="str">
        <f>IF(Wedstrijden!AI1295="x","BB","")</f>
        <v/>
      </c>
      <c r="CQ1474" s="17" t="str">
        <f>IF(Wedstrijden!AJ1295="x","B","")</f>
        <v/>
      </c>
      <c r="CR1474" s="17" t="str">
        <f>IF(Wedstrijden!AK1295="x","L","")</f>
        <v/>
      </c>
      <c r="CS1474" s="17" t="str">
        <f>IF(Wedstrijden!AL1295="x","M","")</f>
        <v/>
      </c>
      <c r="CT1474" s="17" t="str">
        <f>IF(Wedstrijden!AM1295="x","Z","")</f>
        <v/>
      </c>
      <c r="CU1474" s="17" t="str">
        <f>IF(Wedstrijden!AN1295="x","ZZ","")</f>
        <v/>
      </c>
      <c r="CV1474" s="17" t="str">
        <f>IF(COUNTA(Wedstrijden!Z1295:AF1295)&lt;&gt;0,2,"")</f>
        <v/>
      </c>
      <c r="CW1474" s="17" t="str">
        <f t="shared" si="135"/>
        <v/>
      </c>
      <c r="CX1474" s="17" t="str">
        <f>IF(Wedstrijden!Z1295="x","BB","")</f>
        <v/>
      </c>
      <c r="CY1474" s="17" t="str">
        <f>IF(Wedstrijden!AA1295="x","B","")</f>
        <v/>
      </c>
      <c r="CZ1474" s="17" t="str">
        <f>IF(Wedstrijden!AB1295="x","L","")</f>
        <v/>
      </c>
      <c r="DA1474" s="17" t="str">
        <f>IF(Wedstrijden!AC1295="x","M","")</f>
        <v/>
      </c>
      <c r="DB1474" s="17" t="str">
        <f>IF(Wedstrijden!AD1295="x","Z","")</f>
        <v/>
      </c>
      <c r="DC1474" s="17" t="str">
        <f>IF(Wedstrijden!AE1295="x","ZZ","")</f>
        <v/>
      </c>
      <c r="DD1474" s="17" t="str">
        <f>IF(Wedstrijden!AF1295="x","1.40","")</f>
        <v/>
      </c>
      <c r="DE1474" s="17" t="str">
        <f>IF(COUNTA(Wedstrijden!AP1295:AR1295)&lt;&gt;0,6,"")</f>
        <v/>
      </c>
      <c r="DF1474" s="17" t="str">
        <f t="shared" si="136"/>
        <v/>
      </c>
      <c r="DG1474" s="17" t="str">
        <f>IF(Wedstrijden!AP1295="x","L","")</f>
        <v/>
      </c>
      <c r="DH1474" s="17" t="str">
        <f>IF(Wedstrijden!AQ1295="x","M","")</f>
        <v/>
      </c>
      <c r="DI1474" s="17" t="str">
        <f>IF(Wedstrijden!AR1295="x","Z","")</f>
        <v/>
      </c>
      <c r="DJ1474" s="17" t="str">
        <f>IF(Wedstrijden!AS1295="x","Z","")</f>
        <v/>
      </c>
      <c r="DK1474" s="17" t="str">
        <f>IF(COUNTA(Wedstrijden!AU1295:AW1295)&lt;&gt;0,6,"")</f>
        <v/>
      </c>
      <c r="DL1474" s="17" t="str">
        <f t="shared" si="137"/>
        <v/>
      </c>
      <c r="DM1474" s="17" t="str">
        <f>IF(Wedstrijden!AU1295="x","L","")</f>
        <v/>
      </c>
      <c r="DN1474" s="17" t="str">
        <f>IF(Wedstrijden!AV1295="x","M","")</f>
        <v/>
      </c>
      <c r="DO1474" s="17" t="str">
        <f>IF(Wedstrijden!AW1295="x","Z","")</f>
        <v/>
      </c>
      <c r="DP1474" s="17" t="str">
        <f>IF(Wedstrijden!AX1295="x","Z","")</f>
        <v/>
      </c>
    </row>
    <row r="1475" spans="1:120" ht="14.4" x14ac:dyDescent="0.3">
      <c r="A1475" s="21">
        <f>Wedstrijden!A1296</f>
        <v>0</v>
      </c>
      <c r="B1475" s="17" t="str">
        <f>IFERROR(VLOOKUP(Wedstrijden!#REF!,#REF!,2,FALSE),"")</f>
        <v/>
      </c>
      <c r="C1475" s="17" t="e">
        <f>Wedstrijden!#REF!</f>
        <v>#REF!</v>
      </c>
      <c r="D1475" s="17" t="str">
        <f>IFERROR(VLOOKUP(Wedstrijden!#REF!,#REF!,2,FALSE),"")</f>
        <v/>
      </c>
      <c r="E1475" s="17" t="str">
        <f>IFERROR(VLOOKUP(Wedstrijden!#REF!,#REF!,5,FALSE),"")</f>
        <v/>
      </c>
      <c r="F1475" s="17" t="e">
        <f>IF(Wedstrijden!#REF!&lt;&gt;"",Wedstrijden!#REF!,"")</f>
        <v>#REF!</v>
      </c>
      <c r="G1475" s="17" t="e">
        <f>IF(Wedstrijden!#REF!="Indoor",1,0)</f>
        <v>#REF!</v>
      </c>
      <c r="H1475" s="17" t="e">
        <f>Wedstrijden!#REF!</f>
        <v>#REF!</v>
      </c>
      <c r="I1475" s="17" t="e">
        <f>IF(Wedstrijden!#REF!="Nee",0,IF(Wedstrijden!#REF!="Ja",1,""))</f>
        <v>#REF!</v>
      </c>
      <c r="J1475" s="17" t="e">
        <f>IF(Wedstrijden!#REF!&lt;&gt;"",Wedstrijden!#REF!,"")</f>
        <v>#REF!</v>
      </c>
      <c r="W1475" s="18"/>
      <c r="AE1475" s="18"/>
      <c r="AN1475" s="18"/>
      <c r="AU1475" s="18"/>
      <c r="BA1475" s="18"/>
      <c r="BE1475" s="18"/>
      <c r="BJ1475" s="17" t="str">
        <f>IF(COUNTA(Wedstrijden!O1296:Y1296)&lt;&gt;0,1,"")</f>
        <v/>
      </c>
      <c r="BK1475" s="17" t="str">
        <f t="shared" ref="BK1475:BK1496" si="138">IF(COUNTBLANK(BJ1475) = 1,"",2)</f>
        <v/>
      </c>
      <c r="BL1475" s="17" t="str">
        <f>IF(Wedstrijden!O1296="x","AA","")</f>
        <v/>
      </c>
      <c r="BM1475" s="17" t="str">
        <f>IF(Wedstrijden!P1296="x","A","")</f>
        <v/>
      </c>
      <c r="BN1475" s="17" t="str">
        <f>IF(Wedstrijden!Q1296="x","B1","")</f>
        <v/>
      </c>
      <c r="BO1475" s="17" t="e">
        <f>IF(Wedstrijden!#REF!="x","BB","")</f>
        <v>#REF!</v>
      </c>
      <c r="BP1475" s="17" t="str">
        <f>IF(Wedstrijden!S1296="x","B","")</f>
        <v/>
      </c>
      <c r="BQ1475" s="17" t="str">
        <f>IF(Wedstrijden!T1296="x","L1","")</f>
        <v/>
      </c>
      <c r="BR1475" s="17" t="str">
        <f>IF(Wedstrijden!U1296="x","L2","")</f>
        <v/>
      </c>
      <c r="BS1475" s="17" t="str">
        <f>IF(Wedstrijden!V1296="x","M1","")</f>
        <v/>
      </c>
      <c r="BT1475" s="17" t="str">
        <f>IF(Wedstrijden!W1296="x","M2","")</f>
        <v/>
      </c>
      <c r="BU1475" s="17" t="str">
        <f>IF(Wedstrijden!X1296="x","Z1","")</f>
        <v/>
      </c>
      <c r="BV1475" s="17" t="str">
        <f>IF(Wedstrijden!Y1296="x","Z2","")</f>
        <v/>
      </c>
      <c r="BW1475" s="17" t="str">
        <f>IF(COUNTA(Wedstrijden!F1296:N1296)&lt;&gt;0,1,"")</f>
        <v/>
      </c>
      <c r="BX1475" s="17" t="str">
        <f t="shared" ref="BX1475:BX1496" si="139">IF(COUNTBLANK(BW1475) = 1,"",1)</f>
        <v/>
      </c>
      <c r="BY1475" s="17" t="str">
        <f>IF(Wedstrijden!F1296="x","BB","")</f>
        <v/>
      </c>
      <c r="BZ1475" s="17" t="str">
        <f>IF(Wedstrijden!G1296="x","B","")</f>
        <v/>
      </c>
      <c r="CA1475" s="17" t="str">
        <f>IF(Wedstrijden!H1296="x","L1","")</f>
        <v/>
      </c>
      <c r="CB1475" s="17" t="str">
        <f>IF(Wedstrijden!I1296="x","L2","")</f>
        <v/>
      </c>
      <c r="CC1475" s="17" t="str">
        <f>IF(Wedstrijden!J1296="x","M1","")</f>
        <v/>
      </c>
      <c r="CD1475" s="17" t="str">
        <f>IF(Wedstrijden!K1296="x","M2","")</f>
        <v/>
      </c>
      <c r="CE1475" s="17" t="str">
        <f>IF(Wedstrijden!L1296="x","Z1","")</f>
        <v/>
      </c>
      <c r="CF1475" s="17" t="str">
        <f>IF(Wedstrijden!M1296="x","Z2","")</f>
        <v/>
      </c>
      <c r="CG1475" s="17" t="str">
        <f>IF(Wedstrijden!N1296="x","ZZL","")</f>
        <v/>
      </c>
      <c r="CL1475" s="17" t="str">
        <f>IF(COUNTA(Wedstrijden!AG1296:AN1296)&lt;&gt;0,2,"")</f>
        <v/>
      </c>
      <c r="CM1475" s="17" t="str">
        <f t="shared" ref="CM1475:CM1496" si="140">IF(COUNTBLANK(CL1475) = 1,"",2)</f>
        <v/>
      </c>
      <c r="CN1475" s="17" t="str">
        <f>IF(Wedstrijden!AG1296="x","AA","")</f>
        <v/>
      </c>
      <c r="CO1475" s="17" t="str">
        <f>IF(Wedstrijden!AH1296="x","A","")</f>
        <v/>
      </c>
      <c r="CP1475" s="17" t="str">
        <f>IF(Wedstrijden!AI1296="x","BB","")</f>
        <v/>
      </c>
      <c r="CQ1475" s="17" t="str">
        <f>IF(Wedstrijden!AJ1296="x","B","")</f>
        <v/>
      </c>
      <c r="CR1475" s="17" t="str">
        <f>IF(Wedstrijden!AK1296="x","L","")</f>
        <v/>
      </c>
      <c r="CS1475" s="17" t="str">
        <f>IF(Wedstrijden!AL1296="x","M","")</f>
        <v/>
      </c>
      <c r="CT1475" s="17" t="str">
        <f>IF(Wedstrijden!AM1296="x","Z","")</f>
        <v/>
      </c>
      <c r="CU1475" s="17" t="str">
        <f>IF(Wedstrijden!AN1296="x","ZZ","")</f>
        <v/>
      </c>
      <c r="CV1475" s="17" t="str">
        <f>IF(COUNTA(Wedstrijden!Z1296:AF1296)&lt;&gt;0,2,"")</f>
        <v/>
      </c>
      <c r="CW1475" s="17" t="str">
        <f t="shared" ref="CW1475:CW1496" si="141">IF(COUNTBLANK(CV1475) = 1,"",1)</f>
        <v/>
      </c>
      <c r="CX1475" s="17" t="str">
        <f>IF(Wedstrijden!Z1296="x","BB","")</f>
        <v/>
      </c>
      <c r="CY1475" s="17" t="str">
        <f>IF(Wedstrijden!AA1296="x","B","")</f>
        <v/>
      </c>
      <c r="CZ1475" s="17" t="str">
        <f>IF(Wedstrijden!AB1296="x","L","")</f>
        <v/>
      </c>
      <c r="DA1475" s="17" t="str">
        <f>IF(Wedstrijden!AC1296="x","M","")</f>
        <v/>
      </c>
      <c r="DB1475" s="17" t="str">
        <f>IF(Wedstrijden!AD1296="x","Z","")</f>
        <v/>
      </c>
      <c r="DC1475" s="17" t="str">
        <f>IF(Wedstrijden!AE1296="x","ZZ","")</f>
        <v/>
      </c>
      <c r="DD1475" s="17" t="str">
        <f>IF(Wedstrijden!AF1296="x","1.40","")</f>
        <v/>
      </c>
      <c r="DE1475" s="17" t="str">
        <f>IF(COUNTA(Wedstrijden!AP1296:AR1296)&lt;&gt;0,6,"")</f>
        <v/>
      </c>
      <c r="DF1475" s="17" t="str">
        <f t="shared" ref="DF1475:DF1496" si="142">IF(COUNTBLANK(DE1475) = 1,"",2)</f>
        <v/>
      </c>
      <c r="DG1475" s="17" t="str">
        <f>IF(Wedstrijden!AP1296="x","L","")</f>
        <v/>
      </c>
      <c r="DH1475" s="17" t="str">
        <f>IF(Wedstrijden!AQ1296="x","M","")</f>
        <v/>
      </c>
      <c r="DI1475" s="17" t="str">
        <f>IF(Wedstrijden!AR1296="x","Z","")</f>
        <v/>
      </c>
      <c r="DJ1475" s="17" t="str">
        <f>IF(Wedstrijden!AS1296="x","Z","")</f>
        <v/>
      </c>
      <c r="DK1475" s="17" t="str">
        <f>IF(COUNTA(Wedstrijden!AU1296:AW1296)&lt;&gt;0,6,"")</f>
        <v/>
      </c>
      <c r="DL1475" s="17" t="str">
        <f t="shared" ref="DL1475:DL1496" si="143">IF(COUNTBLANK(DK1475) = 1,"",1)</f>
        <v/>
      </c>
      <c r="DM1475" s="17" t="str">
        <f>IF(Wedstrijden!AU1296="x","L","")</f>
        <v/>
      </c>
      <c r="DN1475" s="17" t="str">
        <f>IF(Wedstrijden!AV1296="x","M","")</f>
        <v/>
      </c>
      <c r="DO1475" s="17" t="str">
        <f>IF(Wedstrijden!AW1296="x","Z","")</f>
        <v/>
      </c>
      <c r="DP1475" s="17" t="str">
        <f>IF(Wedstrijden!AX1296="x","Z","")</f>
        <v/>
      </c>
    </row>
    <row r="1476" spans="1:120" ht="14.4" x14ac:dyDescent="0.3">
      <c r="A1476" s="21">
        <f>Wedstrijden!A1297</f>
        <v>0</v>
      </c>
      <c r="B1476" s="17" t="str">
        <f>IFERROR(VLOOKUP(Wedstrijden!#REF!,#REF!,2,FALSE),"")</f>
        <v/>
      </c>
      <c r="C1476" s="17" t="e">
        <f>Wedstrijden!#REF!</f>
        <v>#REF!</v>
      </c>
      <c r="D1476" s="17" t="str">
        <f>IFERROR(VLOOKUP(Wedstrijden!#REF!,#REF!,2,FALSE),"")</f>
        <v/>
      </c>
      <c r="E1476" s="17" t="str">
        <f>IFERROR(VLOOKUP(Wedstrijden!#REF!,#REF!,5,FALSE),"")</f>
        <v/>
      </c>
      <c r="F1476" s="17" t="e">
        <f>IF(Wedstrijden!#REF!&lt;&gt;"",Wedstrijden!#REF!,"")</f>
        <v>#REF!</v>
      </c>
      <c r="G1476" s="17" t="e">
        <f>IF(Wedstrijden!#REF!="Indoor",1,0)</f>
        <v>#REF!</v>
      </c>
      <c r="H1476" s="17" t="e">
        <f>Wedstrijden!#REF!</f>
        <v>#REF!</v>
      </c>
      <c r="I1476" s="17" t="e">
        <f>IF(Wedstrijden!#REF!="Nee",0,IF(Wedstrijden!#REF!="Ja",1,""))</f>
        <v>#REF!</v>
      </c>
      <c r="J1476" s="17" t="e">
        <f>IF(Wedstrijden!#REF!&lt;&gt;"",Wedstrijden!#REF!,"")</f>
        <v>#REF!</v>
      </c>
      <c r="W1476" s="18"/>
      <c r="AE1476" s="18"/>
      <c r="AN1476" s="18"/>
      <c r="AU1476" s="18"/>
      <c r="BA1476" s="18"/>
      <c r="BE1476" s="18"/>
      <c r="BJ1476" s="17" t="str">
        <f>IF(COUNTA(Wedstrijden!O1297:Y1297)&lt;&gt;0,1,"")</f>
        <v/>
      </c>
      <c r="BK1476" s="17" t="str">
        <f t="shared" si="138"/>
        <v/>
      </c>
      <c r="BL1476" s="17" t="str">
        <f>IF(Wedstrijden!O1297="x","AA","")</f>
        <v/>
      </c>
      <c r="BM1476" s="17" t="str">
        <f>IF(Wedstrijden!P1297="x","A","")</f>
        <v/>
      </c>
      <c r="BN1476" s="17" t="str">
        <f>IF(Wedstrijden!Q1297="x","B1","")</f>
        <v/>
      </c>
      <c r="BO1476" s="17" t="e">
        <f>IF(Wedstrijden!#REF!="x","BB","")</f>
        <v>#REF!</v>
      </c>
      <c r="BP1476" s="17" t="str">
        <f>IF(Wedstrijden!S1297="x","B","")</f>
        <v/>
      </c>
      <c r="BQ1476" s="17" t="str">
        <f>IF(Wedstrijden!T1297="x","L1","")</f>
        <v/>
      </c>
      <c r="BR1476" s="17" t="str">
        <f>IF(Wedstrijden!U1297="x","L2","")</f>
        <v/>
      </c>
      <c r="BS1476" s="17" t="str">
        <f>IF(Wedstrijden!V1297="x","M1","")</f>
        <v/>
      </c>
      <c r="BT1476" s="17" t="str">
        <f>IF(Wedstrijden!W1297="x","M2","")</f>
        <v/>
      </c>
      <c r="BU1476" s="17" t="str">
        <f>IF(Wedstrijden!X1297="x","Z1","")</f>
        <v/>
      </c>
      <c r="BV1476" s="17" t="str">
        <f>IF(Wedstrijden!Y1297="x","Z2","")</f>
        <v/>
      </c>
      <c r="BW1476" s="17" t="str">
        <f>IF(COUNTA(Wedstrijden!F1297:N1297)&lt;&gt;0,1,"")</f>
        <v/>
      </c>
      <c r="BX1476" s="17" t="str">
        <f t="shared" si="139"/>
        <v/>
      </c>
      <c r="BY1476" s="17" t="str">
        <f>IF(Wedstrijden!F1297="x","BB","")</f>
        <v/>
      </c>
      <c r="BZ1476" s="17" t="str">
        <f>IF(Wedstrijden!G1297="x","B","")</f>
        <v/>
      </c>
      <c r="CA1476" s="17" t="str">
        <f>IF(Wedstrijden!H1297="x","L1","")</f>
        <v/>
      </c>
      <c r="CB1476" s="17" t="str">
        <f>IF(Wedstrijden!I1297="x","L2","")</f>
        <v/>
      </c>
      <c r="CC1476" s="17" t="str">
        <f>IF(Wedstrijden!J1297="x","M1","")</f>
        <v/>
      </c>
      <c r="CD1476" s="17" t="str">
        <f>IF(Wedstrijden!K1297="x","M2","")</f>
        <v/>
      </c>
      <c r="CE1476" s="17" t="str">
        <f>IF(Wedstrijden!L1297="x","Z1","")</f>
        <v/>
      </c>
      <c r="CF1476" s="17" t="str">
        <f>IF(Wedstrijden!M1297="x","Z2","")</f>
        <v/>
      </c>
      <c r="CG1476" s="17" t="str">
        <f>IF(Wedstrijden!N1297="x","ZZL","")</f>
        <v/>
      </c>
      <c r="CL1476" s="17" t="str">
        <f>IF(COUNTA(Wedstrijden!AG1297:AN1297)&lt;&gt;0,2,"")</f>
        <v/>
      </c>
      <c r="CM1476" s="17" t="str">
        <f t="shared" si="140"/>
        <v/>
      </c>
      <c r="CN1476" s="17" t="str">
        <f>IF(Wedstrijden!AG1297="x","AA","")</f>
        <v/>
      </c>
      <c r="CO1476" s="17" t="str">
        <f>IF(Wedstrijden!AH1297="x","A","")</f>
        <v/>
      </c>
      <c r="CP1476" s="17" t="str">
        <f>IF(Wedstrijden!AI1297="x","BB","")</f>
        <v/>
      </c>
      <c r="CQ1476" s="17" t="str">
        <f>IF(Wedstrijden!AJ1297="x","B","")</f>
        <v/>
      </c>
      <c r="CR1476" s="17" t="str">
        <f>IF(Wedstrijden!AK1297="x","L","")</f>
        <v/>
      </c>
      <c r="CS1476" s="17" t="str">
        <f>IF(Wedstrijden!AL1297="x","M","")</f>
        <v/>
      </c>
      <c r="CT1476" s="17" t="str">
        <f>IF(Wedstrijden!AM1297="x","Z","")</f>
        <v/>
      </c>
      <c r="CU1476" s="17" t="str">
        <f>IF(Wedstrijden!AN1297="x","ZZ","")</f>
        <v/>
      </c>
      <c r="CV1476" s="17" t="str">
        <f>IF(COUNTA(Wedstrijden!Z1297:AF1297)&lt;&gt;0,2,"")</f>
        <v/>
      </c>
      <c r="CW1476" s="17" t="str">
        <f t="shared" si="141"/>
        <v/>
      </c>
      <c r="CX1476" s="17" t="str">
        <f>IF(Wedstrijden!Z1297="x","BB","")</f>
        <v/>
      </c>
      <c r="CY1476" s="17" t="str">
        <f>IF(Wedstrijden!AA1297="x","B","")</f>
        <v/>
      </c>
      <c r="CZ1476" s="17" t="str">
        <f>IF(Wedstrijden!AB1297="x","L","")</f>
        <v/>
      </c>
      <c r="DA1476" s="17" t="str">
        <f>IF(Wedstrijden!AC1297="x","M","")</f>
        <v/>
      </c>
      <c r="DB1476" s="17" t="str">
        <f>IF(Wedstrijden!AD1297="x","Z","")</f>
        <v/>
      </c>
      <c r="DC1476" s="17" t="str">
        <f>IF(Wedstrijden!AE1297="x","ZZ","")</f>
        <v/>
      </c>
      <c r="DD1476" s="17" t="str">
        <f>IF(Wedstrijden!AF1297="x","1.40","")</f>
        <v/>
      </c>
      <c r="DE1476" s="17" t="str">
        <f>IF(COUNTA(Wedstrijden!AP1297:AR1297)&lt;&gt;0,6,"")</f>
        <v/>
      </c>
      <c r="DF1476" s="17" t="str">
        <f t="shared" si="142"/>
        <v/>
      </c>
      <c r="DG1476" s="17" t="str">
        <f>IF(Wedstrijden!AP1297="x","L","")</f>
        <v/>
      </c>
      <c r="DH1476" s="17" t="str">
        <f>IF(Wedstrijden!AQ1297="x","M","")</f>
        <v/>
      </c>
      <c r="DI1476" s="17" t="str">
        <f>IF(Wedstrijden!AR1297="x","Z","")</f>
        <v/>
      </c>
      <c r="DJ1476" s="17" t="str">
        <f>IF(Wedstrijden!AS1297="x","Z","")</f>
        <v/>
      </c>
      <c r="DK1476" s="17" t="str">
        <f>IF(COUNTA(Wedstrijden!AU1297:AW1297)&lt;&gt;0,6,"")</f>
        <v/>
      </c>
      <c r="DL1476" s="17" t="str">
        <f t="shared" si="143"/>
        <v/>
      </c>
      <c r="DM1476" s="17" t="str">
        <f>IF(Wedstrijden!AU1297="x","L","")</f>
        <v/>
      </c>
      <c r="DN1476" s="17" t="str">
        <f>IF(Wedstrijden!AV1297="x","M","")</f>
        <v/>
      </c>
      <c r="DO1476" s="17" t="str">
        <f>IF(Wedstrijden!AW1297="x","Z","")</f>
        <v/>
      </c>
      <c r="DP1476" s="17" t="str">
        <f>IF(Wedstrijden!AX1297="x","Z","")</f>
        <v/>
      </c>
    </row>
    <row r="1477" spans="1:120" ht="14.4" x14ac:dyDescent="0.3">
      <c r="A1477" s="21">
        <f>Wedstrijden!A1298</f>
        <v>0</v>
      </c>
      <c r="B1477" s="17" t="str">
        <f>IFERROR(VLOOKUP(Wedstrijden!#REF!,#REF!,2,FALSE),"")</f>
        <v/>
      </c>
      <c r="C1477" s="17" t="e">
        <f>Wedstrijden!#REF!</f>
        <v>#REF!</v>
      </c>
      <c r="D1477" s="17" t="str">
        <f>IFERROR(VLOOKUP(Wedstrijden!#REF!,#REF!,2,FALSE),"")</f>
        <v/>
      </c>
      <c r="E1477" s="17" t="str">
        <f>IFERROR(VLOOKUP(Wedstrijden!#REF!,#REF!,5,FALSE),"")</f>
        <v/>
      </c>
      <c r="F1477" s="17" t="e">
        <f>IF(Wedstrijden!#REF!&lt;&gt;"",Wedstrijden!#REF!,"")</f>
        <v>#REF!</v>
      </c>
      <c r="G1477" s="17" t="e">
        <f>IF(Wedstrijden!#REF!="Indoor",1,0)</f>
        <v>#REF!</v>
      </c>
      <c r="H1477" s="17" t="e">
        <f>Wedstrijden!#REF!</f>
        <v>#REF!</v>
      </c>
      <c r="I1477" s="17" t="e">
        <f>IF(Wedstrijden!#REF!="Nee",0,IF(Wedstrijden!#REF!="Ja",1,""))</f>
        <v>#REF!</v>
      </c>
      <c r="J1477" s="17" t="e">
        <f>IF(Wedstrijden!#REF!&lt;&gt;"",Wedstrijden!#REF!,"")</f>
        <v>#REF!</v>
      </c>
      <c r="W1477" s="18"/>
      <c r="AE1477" s="18"/>
      <c r="AN1477" s="18"/>
      <c r="AU1477" s="18"/>
      <c r="BA1477" s="18"/>
      <c r="BE1477" s="18"/>
      <c r="BJ1477" s="17" t="str">
        <f>IF(COUNTA(Wedstrijden!O1298:Y1298)&lt;&gt;0,1,"")</f>
        <v/>
      </c>
      <c r="BK1477" s="17" t="str">
        <f t="shared" si="138"/>
        <v/>
      </c>
      <c r="BL1477" s="17" t="str">
        <f>IF(Wedstrijden!O1298="x","AA","")</f>
        <v/>
      </c>
      <c r="BM1477" s="17" t="str">
        <f>IF(Wedstrijden!P1298="x","A","")</f>
        <v/>
      </c>
      <c r="BN1477" s="17" t="str">
        <f>IF(Wedstrijden!Q1298="x","B1","")</f>
        <v/>
      </c>
      <c r="BO1477" s="17" t="e">
        <f>IF(Wedstrijden!#REF!="x","BB","")</f>
        <v>#REF!</v>
      </c>
      <c r="BP1477" s="17" t="str">
        <f>IF(Wedstrijden!S1298="x","B","")</f>
        <v/>
      </c>
      <c r="BQ1477" s="17" t="str">
        <f>IF(Wedstrijden!T1298="x","L1","")</f>
        <v/>
      </c>
      <c r="BR1477" s="17" t="str">
        <f>IF(Wedstrijden!U1298="x","L2","")</f>
        <v/>
      </c>
      <c r="BS1477" s="17" t="str">
        <f>IF(Wedstrijden!V1298="x","M1","")</f>
        <v/>
      </c>
      <c r="BT1477" s="17" t="str">
        <f>IF(Wedstrijden!W1298="x","M2","")</f>
        <v/>
      </c>
      <c r="BU1477" s="17" t="str">
        <f>IF(Wedstrijden!X1298="x","Z1","")</f>
        <v/>
      </c>
      <c r="BV1477" s="17" t="str">
        <f>IF(Wedstrijden!Y1298="x","Z2","")</f>
        <v/>
      </c>
      <c r="BW1477" s="17" t="str">
        <f>IF(COUNTA(Wedstrijden!F1298:N1298)&lt;&gt;0,1,"")</f>
        <v/>
      </c>
      <c r="BX1477" s="17" t="str">
        <f t="shared" si="139"/>
        <v/>
      </c>
      <c r="BY1477" s="17" t="str">
        <f>IF(Wedstrijden!F1298="x","BB","")</f>
        <v/>
      </c>
      <c r="BZ1477" s="17" t="str">
        <f>IF(Wedstrijden!G1298="x","B","")</f>
        <v/>
      </c>
      <c r="CA1477" s="17" t="str">
        <f>IF(Wedstrijden!H1298="x","L1","")</f>
        <v/>
      </c>
      <c r="CB1477" s="17" t="str">
        <f>IF(Wedstrijden!I1298="x","L2","")</f>
        <v/>
      </c>
      <c r="CC1477" s="17" t="str">
        <f>IF(Wedstrijden!J1298="x","M1","")</f>
        <v/>
      </c>
      <c r="CD1477" s="17" t="str">
        <f>IF(Wedstrijden!K1298="x","M2","")</f>
        <v/>
      </c>
      <c r="CE1477" s="17" t="str">
        <f>IF(Wedstrijden!L1298="x","Z1","")</f>
        <v/>
      </c>
      <c r="CF1477" s="17" t="str">
        <f>IF(Wedstrijden!M1298="x","Z2","")</f>
        <v/>
      </c>
      <c r="CG1477" s="17" t="str">
        <f>IF(Wedstrijden!N1298="x","ZZL","")</f>
        <v/>
      </c>
      <c r="CL1477" s="17" t="str">
        <f>IF(COUNTA(Wedstrijden!AG1298:AN1298)&lt;&gt;0,2,"")</f>
        <v/>
      </c>
      <c r="CM1477" s="17" t="str">
        <f t="shared" si="140"/>
        <v/>
      </c>
      <c r="CN1477" s="17" t="str">
        <f>IF(Wedstrijden!AG1298="x","AA","")</f>
        <v/>
      </c>
      <c r="CO1477" s="17" t="str">
        <f>IF(Wedstrijden!AH1298="x","A","")</f>
        <v/>
      </c>
      <c r="CP1477" s="17" t="str">
        <f>IF(Wedstrijden!AI1298="x","BB","")</f>
        <v/>
      </c>
      <c r="CQ1477" s="17" t="str">
        <f>IF(Wedstrijden!AJ1298="x","B","")</f>
        <v/>
      </c>
      <c r="CR1477" s="17" t="str">
        <f>IF(Wedstrijden!AK1298="x","L","")</f>
        <v/>
      </c>
      <c r="CS1477" s="17" t="str">
        <f>IF(Wedstrijden!AL1298="x","M","")</f>
        <v/>
      </c>
      <c r="CT1477" s="17" t="str">
        <f>IF(Wedstrijden!AM1298="x","Z","")</f>
        <v/>
      </c>
      <c r="CU1477" s="17" t="str">
        <f>IF(Wedstrijden!AN1298="x","ZZ","")</f>
        <v/>
      </c>
      <c r="CV1477" s="17" t="str">
        <f>IF(COUNTA(Wedstrijden!Z1298:AF1298)&lt;&gt;0,2,"")</f>
        <v/>
      </c>
      <c r="CW1477" s="17" t="str">
        <f t="shared" si="141"/>
        <v/>
      </c>
      <c r="CX1477" s="17" t="str">
        <f>IF(Wedstrijden!Z1298="x","BB","")</f>
        <v/>
      </c>
      <c r="CY1477" s="17" t="str">
        <f>IF(Wedstrijden!AA1298="x","B","")</f>
        <v/>
      </c>
      <c r="CZ1477" s="17" t="str">
        <f>IF(Wedstrijden!AB1298="x","L","")</f>
        <v/>
      </c>
      <c r="DA1477" s="17" t="str">
        <f>IF(Wedstrijden!AC1298="x","M","")</f>
        <v/>
      </c>
      <c r="DB1477" s="17" t="str">
        <f>IF(Wedstrijden!AD1298="x","Z","")</f>
        <v/>
      </c>
      <c r="DC1477" s="17" t="str">
        <f>IF(Wedstrijden!AE1298="x","ZZ","")</f>
        <v/>
      </c>
      <c r="DD1477" s="17" t="str">
        <f>IF(Wedstrijden!AF1298="x","1.40","")</f>
        <v/>
      </c>
      <c r="DE1477" s="17" t="str">
        <f>IF(COUNTA(Wedstrijden!AP1298:AR1298)&lt;&gt;0,6,"")</f>
        <v/>
      </c>
      <c r="DF1477" s="17" t="str">
        <f t="shared" si="142"/>
        <v/>
      </c>
      <c r="DG1477" s="17" t="str">
        <f>IF(Wedstrijden!AP1298="x","L","")</f>
        <v/>
      </c>
      <c r="DH1477" s="17" t="str">
        <f>IF(Wedstrijden!AQ1298="x","M","")</f>
        <v/>
      </c>
      <c r="DI1477" s="17" t="str">
        <f>IF(Wedstrijden!AR1298="x","Z","")</f>
        <v/>
      </c>
      <c r="DJ1477" s="17" t="str">
        <f>IF(Wedstrijden!AS1298="x","Z","")</f>
        <v/>
      </c>
      <c r="DK1477" s="17" t="str">
        <f>IF(COUNTA(Wedstrijden!AU1298:AW1298)&lt;&gt;0,6,"")</f>
        <v/>
      </c>
      <c r="DL1477" s="17" t="str">
        <f t="shared" si="143"/>
        <v/>
      </c>
      <c r="DM1477" s="17" t="str">
        <f>IF(Wedstrijden!AU1298="x","L","")</f>
        <v/>
      </c>
      <c r="DN1477" s="17" t="str">
        <f>IF(Wedstrijden!AV1298="x","M","")</f>
        <v/>
      </c>
      <c r="DO1477" s="17" t="str">
        <f>IF(Wedstrijden!AW1298="x","Z","")</f>
        <v/>
      </c>
      <c r="DP1477" s="17" t="str">
        <f>IF(Wedstrijden!AX1298="x","Z","")</f>
        <v/>
      </c>
    </row>
    <row r="1478" spans="1:120" ht="14.4" x14ac:dyDescent="0.3">
      <c r="A1478" s="21">
        <f>Wedstrijden!A1299</f>
        <v>0</v>
      </c>
      <c r="B1478" s="17" t="str">
        <f>IFERROR(VLOOKUP(Wedstrijden!#REF!,#REF!,2,FALSE),"")</f>
        <v/>
      </c>
      <c r="C1478" s="17" t="e">
        <f>Wedstrijden!#REF!</f>
        <v>#REF!</v>
      </c>
      <c r="D1478" s="17" t="str">
        <f>IFERROR(VLOOKUP(Wedstrijden!#REF!,#REF!,2,FALSE),"")</f>
        <v/>
      </c>
      <c r="E1478" s="17" t="str">
        <f>IFERROR(VLOOKUP(Wedstrijden!#REF!,#REF!,5,FALSE),"")</f>
        <v/>
      </c>
      <c r="F1478" s="17" t="e">
        <f>IF(Wedstrijden!#REF!&lt;&gt;"",Wedstrijden!#REF!,"")</f>
        <v>#REF!</v>
      </c>
      <c r="G1478" s="17" t="e">
        <f>IF(Wedstrijden!#REF!="Indoor",1,0)</f>
        <v>#REF!</v>
      </c>
      <c r="H1478" s="17" t="e">
        <f>Wedstrijden!#REF!</f>
        <v>#REF!</v>
      </c>
      <c r="I1478" s="17" t="e">
        <f>IF(Wedstrijden!#REF!="Nee",0,IF(Wedstrijden!#REF!="Ja",1,""))</f>
        <v>#REF!</v>
      </c>
      <c r="J1478" s="17" t="e">
        <f>IF(Wedstrijden!#REF!&lt;&gt;"",Wedstrijden!#REF!,"")</f>
        <v>#REF!</v>
      </c>
      <c r="W1478" s="18"/>
      <c r="AE1478" s="18"/>
      <c r="AN1478" s="18"/>
      <c r="AU1478" s="18"/>
      <c r="BA1478" s="18"/>
      <c r="BE1478" s="18"/>
      <c r="BJ1478" s="17" t="str">
        <f>IF(COUNTA(Wedstrijden!O1299:Y1299)&lt;&gt;0,1,"")</f>
        <v/>
      </c>
      <c r="BK1478" s="17" t="str">
        <f t="shared" si="138"/>
        <v/>
      </c>
      <c r="BL1478" s="17" t="str">
        <f>IF(Wedstrijden!O1299="x","AA","")</f>
        <v/>
      </c>
      <c r="BM1478" s="17" t="str">
        <f>IF(Wedstrijden!P1299="x","A","")</f>
        <v/>
      </c>
      <c r="BN1478" s="17" t="str">
        <f>IF(Wedstrijden!Q1299="x","B1","")</f>
        <v/>
      </c>
      <c r="BO1478" s="17" t="e">
        <f>IF(Wedstrijden!#REF!="x","BB","")</f>
        <v>#REF!</v>
      </c>
      <c r="BP1478" s="17" t="str">
        <f>IF(Wedstrijden!S1299="x","B","")</f>
        <v/>
      </c>
      <c r="BQ1478" s="17" t="str">
        <f>IF(Wedstrijden!T1299="x","L1","")</f>
        <v/>
      </c>
      <c r="BR1478" s="17" t="str">
        <f>IF(Wedstrijden!U1299="x","L2","")</f>
        <v/>
      </c>
      <c r="BS1478" s="17" t="str">
        <f>IF(Wedstrijden!V1299="x","M1","")</f>
        <v/>
      </c>
      <c r="BT1478" s="17" t="str">
        <f>IF(Wedstrijden!W1299="x","M2","")</f>
        <v/>
      </c>
      <c r="BU1478" s="17" t="str">
        <f>IF(Wedstrijden!X1299="x","Z1","")</f>
        <v/>
      </c>
      <c r="BV1478" s="17" t="str">
        <f>IF(Wedstrijden!Y1299="x","Z2","")</f>
        <v/>
      </c>
      <c r="BW1478" s="17" t="str">
        <f>IF(COUNTA(Wedstrijden!F1299:N1299)&lt;&gt;0,1,"")</f>
        <v/>
      </c>
      <c r="BX1478" s="17" t="str">
        <f t="shared" si="139"/>
        <v/>
      </c>
      <c r="BY1478" s="17" t="str">
        <f>IF(Wedstrijden!F1299="x","BB","")</f>
        <v/>
      </c>
      <c r="BZ1478" s="17" t="str">
        <f>IF(Wedstrijden!G1299="x","B","")</f>
        <v/>
      </c>
      <c r="CA1478" s="17" t="str">
        <f>IF(Wedstrijden!H1299="x","L1","")</f>
        <v/>
      </c>
      <c r="CB1478" s="17" t="str">
        <f>IF(Wedstrijden!I1299="x","L2","")</f>
        <v/>
      </c>
      <c r="CC1478" s="17" t="str">
        <f>IF(Wedstrijden!J1299="x","M1","")</f>
        <v/>
      </c>
      <c r="CD1478" s="17" t="str">
        <f>IF(Wedstrijden!K1299="x","M2","")</f>
        <v/>
      </c>
      <c r="CE1478" s="17" t="str">
        <f>IF(Wedstrijden!L1299="x","Z1","")</f>
        <v/>
      </c>
      <c r="CF1478" s="17" t="str">
        <f>IF(Wedstrijden!M1299="x","Z2","")</f>
        <v/>
      </c>
      <c r="CG1478" s="17" t="str">
        <f>IF(Wedstrijden!N1299="x","ZZL","")</f>
        <v/>
      </c>
      <c r="CL1478" s="17" t="str">
        <f>IF(COUNTA(Wedstrijden!AG1299:AN1299)&lt;&gt;0,2,"")</f>
        <v/>
      </c>
      <c r="CM1478" s="17" t="str">
        <f t="shared" si="140"/>
        <v/>
      </c>
      <c r="CN1478" s="17" t="str">
        <f>IF(Wedstrijden!AG1299="x","AA","")</f>
        <v/>
      </c>
      <c r="CO1478" s="17" t="str">
        <f>IF(Wedstrijden!AH1299="x","A","")</f>
        <v/>
      </c>
      <c r="CP1478" s="17" t="str">
        <f>IF(Wedstrijden!AI1299="x","BB","")</f>
        <v/>
      </c>
      <c r="CQ1478" s="17" t="str">
        <f>IF(Wedstrijden!AJ1299="x","B","")</f>
        <v/>
      </c>
      <c r="CR1478" s="17" t="str">
        <f>IF(Wedstrijden!AK1299="x","L","")</f>
        <v/>
      </c>
      <c r="CS1478" s="17" t="str">
        <f>IF(Wedstrijden!AL1299="x","M","")</f>
        <v/>
      </c>
      <c r="CT1478" s="17" t="str">
        <f>IF(Wedstrijden!AM1299="x","Z","")</f>
        <v/>
      </c>
      <c r="CU1478" s="17" t="str">
        <f>IF(Wedstrijden!AN1299="x","ZZ","")</f>
        <v/>
      </c>
      <c r="CV1478" s="17" t="str">
        <f>IF(COUNTA(Wedstrijden!Z1299:AF1299)&lt;&gt;0,2,"")</f>
        <v/>
      </c>
      <c r="CW1478" s="17" t="str">
        <f t="shared" si="141"/>
        <v/>
      </c>
      <c r="CX1478" s="17" t="str">
        <f>IF(Wedstrijden!Z1299="x","BB","")</f>
        <v/>
      </c>
      <c r="CY1478" s="17" t="str">
        <f>IF(Wedstrijden!AA1299="x","B","")</f>
        <v/>
      </c>
      <c r="CZ1478" s="17" t="str">
        <f>IF(Wedstrijden!AB1299="x","L","")</f>
        <v/>
      </c>
      <c r="DA1478" s="17" t="str">
        <f>IF(Wedstrijden!AC1299="x","M","")</f>
        <v/>
      </c>
      <c r="DB1478" s="17" t="str">
        <f>IF(Wedstrijden!AD1299="x","Z","")</f>
        <v/>
      </c>
      <c r="DC1478" s="17" t="str">
        <f>IF(Wedstrijden!AE1299="x","ZZ","")</f>
        <v/>
      </c>
      <c r="DD1478" s="17" t="str">
        <f>IF(Wedstrijden!AF1299="x","1.40","")</f>
        <v/>
      </c>
      <c r="DE1478" s="17" t="str">
        <f>IF(COUNTA(Wedstrijden!AP1299:AR1299)&lt;&gt;0,6,"")</f>
        <v/>
      </c>
      <c r="DF1478" s="17" t="str">
        <f t="shared" si="142"/>
        <v/>
      </c>
      <c r="DG1478" s="17" t="str">
        <f>IF(Wedstrijden!AP1299="x","L","")</f>
        <v/>
      </c>
      <c r="DH1478" s="17" t="str">
        <f>IF(Wedstrijden!AQ1299="x","M","")</f>
        <v/>
      </c>
      <c r="DI1478" s="17" t="str">
        <f>IF(Wedstrijden!AR1299="x","Z","")</f>
        <v/>
      </c>
      <c r="DJ1478" s="17" t="str">
        <f>IF(Wedstrijden!AS1299="x","Z","")</f>
        <v/>
      </c>
      <c r="DK1478" s="17" t="str">
        <f>IF(COUNTA(Wedstrijden!AU1299:AW1299)&lt;&gt;0,6,"")</f>
        <v/>
      </c>
      <c r="DL1478" s="17" t="str">
        <f t="shared" si="143"/>
        <v/>
      </c>
      <c r="DM1478" s="17" t="str">
        <f>IF(Wedstrijden!AU1299="x","L","")</f>
        <v/>
      </c>
      <c r="DN1478" s="17" t="str">
        <f>IF(Wedstrijden!AV1299="x","M","")</f>
        <v/>
      </c>
      <c r="DO1478" s="17" t="str">
        <f>IF(Wedstrijden!AW1299="x","Z","")</f>
        <v/>
      </c>
      <c r="DP1478" s="17" t="str">
        <f>IF(Wedstrijden!AX1299="x","Z","")</f>
        <v/>
      </c>
    </row>
    <row r="1479" spans="1:120" ht="14.4" x14ac:dyDescent="0.3">
      <c r="A1479" s="21">
        <f>Wedstrijden!A1300</f>
        <v>0</v>
      </c>
      <c r="B1479" s="17" t="str">
        <f>IFERROR(VLOOKUP(Wedstrijden!#REF!,#REF!,2,FALSE),"")</f>
        <v/>
      </c>
      <c r="C1479" s="17" t="e">
        <f>Wedstrijden!#REF!</f>
        <v>#REF!</v>
      </c>
      <c r="D1479" s="17" t="str">
        <f>IFERROR(VLOOKUP(Wedstrijden!#REF!,#REF!,2,FALSE),"")</f>
        <v/>
      </c>
      <c r="E1479" s="17" t="str">
        <f>IFERROR(VLOOKUP(Wedstrijden!#REF!,#REF!,5,FALSE),"")</f>
        <v/>
      </c>
      <c r="F1479" s="17" t="e">
        <f>IF(Wedstrijden!#REF!&lt;&gt;"",Wedstrijden!#REF!,"")</f>
        <v>#REF!</v>
      </c>
      <c r="G1479" s="17" t="e">
        <f>IF(Wedstrijden!#REF!="Indoor",1,0)</f>
        <v>#REF!</v>
      </c>
      <c r="H1479" s="17" t="e">
        <f>Wedstrijden!#REF!</f>
        <v>#REF!</v>
      </c>
      <c r="I1479" s="17" t="e">
        <f>IF(Wedstrijden!#REF!="Nee",0,IF(Wedstrijden!#REF!="Ja",1,""))</f>
        <v>#REF!</v>
      </c>
      <c r="J1479" s="17" t="e">
        <f>IF(Wedstrijden!#REF!&lt;&gt;"",Wedstrijden!#REF!,"")</f>
        <v>#REF!</v>
      </c>
      <c r="W1479" s="18"/>
      <c r="AE1479" s="18"/>
      <c r="AN1479" s="18"/>
      <c r="AU1479" s="18"/>
      <c r="BA1479" s="18"/>
      <c r="BE1479" s="18"/>
      <c r="BJ1479" s="17" t="str">
        <f>IF(COUNTA(Wedstrijden!O1300:Y1300)&lt;&gt;0,1,"")</f>
        <v/>
      </c>
      <c r="BK1479" s="17" t="str">
        <f t="shared" si="138"/>
        <v/>
      </c>
      <c r="BL1479" s="17" t="str">
        <f>IF(Wedstrijden!O1300="x","AA","")</f>
        <v/>
      </c>
      <c r="BM1479" s="17" t="str">
        <f>IF(Wedstrijden!P1300="x","A","")</f>
        <v/>
      </c>
      <c r="BN1479" s="17" t="str">
        <f>IF(Wedstrijden!Q1300="x","B1","")</f>
        <v/>
      </c>
      <c r="BO1479" s="17" t="e">
        <f>IF(Wedstrijden!#REF!="x","BB","")</f>
        <v>#REF!</v>
      </c>
      <c r="BP1479" s="17" t="str">
        <f>IF(Wedstrijden!S1300="x","B","")</f>
        <v/>
      </c>
      <c r="BQ1479" s="17" t="str">
        <f>IF(Wedstrijden!T1300="x","L1","")</f>
        <v/>
      </c>
      <c r="BR1479" s="17" t="str">
        <f>IF(Wedstrijden!U1300="x","L2","")</f>
        <v/>
      </c>
      <c r="BS1479" s="17" t="str">
        <f>IF(Wedstrijden!V1300="x","M1","")</f>
        <v/>
      </c>
      <c r="BT1479" s="17" t="str">
        <f>IF(Wedstrijden!W1300="x","M2","")</f>
        <v/>
      </c>
      <c r="BU1479" s="17" t="str">
        <f>IF(Wedstrijden!X1300="x","Z1","")</f>
        <v/>
      </c>
      <c r="BV1479" s="17" t="str">
        <f>IF(Wedstrijden!Y1300="x","Z2","")</f>
        <v/>
      </c>
      <c r="BW1479" s="17" t="str">
        <f>IF(COUNTA(Wedstrijden!F1300:N1300)&lt;&gt;0,1,"")</f>
        <v/>
      </c>
      <c r="BX1479" s="17" t="str">
        <f t="shared" si="139"/>
        <v/>
      </c>
      <c r="BY1479" s="17" t="str">
        <f>IF(Wedstrijden!F1300="x","BB","")</f>
        <v/>
      </c>
      <c r="BZ1479" s="17" t="str">
        <f>IF(Wedstrijden!G1300="x","B","")</f>
        <v/>
      </c>
      <c r="CA1479" s="17" t="str">
        <f>IF(Wedstrijden!H1300="x","L1","")</f>
        <v/>
      </c>
      <c r="CB1479" s="17" t="str">
        <f>IF(Wedstrijden!I1300="x","L2","")</f>
        <v/>
      </c>
      <c r="CC1479" s="17" t="str">
        <f>IF(Wedstrijden!J1300="x","M1","")</f>
        <v/>
      </c>
      <c r="CD1479" s="17" t="str">
        <f>IF(Wedstrijden!K1300="x","M2","")</f>
        <v/>
      </c>
      <c r="CE1479" s="17" t="str">
        <f>IF(Wedstrijden!L1300="x","Z1","")</f>
        <v/>
      </c>
      <c r="CF1479" s="17" t="str">
        <f>IF(Wedstrijden!M1300="x","Z2","")</f>
        <v/>
      </c>
      <c r="CG1479" s="17" t="str">
        <f>IF(Wedstrijden!N1300="x","ZZL","")</f>
        <v/>
      </c>
      <c r="CL1479" s="17" t="str">
        <f>IF(COUNTA(Wedstrijden!AG1300:AN1300)&lt;&gt;0,2,"")</f>
        <v/>
      </c>
      <c r="CM1479" s="17" t="str">
        <f t="shared" si="140"/>
        <v/>
      </c>
      <c r="CN1479" s="17" t="str">
        <f>IF(Wedstrijden!AG1300="x","AA","")</f>
        <v/>
      </c>
      <c r="CO1479" s="17" t="str">
        <f>IF(Wedstrijden!AH1300="x","A","")</f>
        <v/>
      </c>
      <c r="CP1479" s="17" t="str">
        <f>IF(Wedstrijden!AI1300="x","BB","")</f>
        <v/>
      </c>
      <c r="CQ1479" s="17" t="str">
        <f>IF(Wedstrijden!AJ1300="x","B","")</f>
        <v/>
      </c>
      <c r="CR1479" s="17" t="str">
        <f>IF(Wedstrijden!AK1300="x","L","")</f>
        <v/>
      </c>
      <c r="CS1479" s="17" t="str">
        <f>IF(Wedstrijden!AL1300="x","M","")</f>
        <v/>
      </c>
      <c r="CT1479" s="17" t="str">
        <f>IF(Wedstrijden!AM1300="x","Z","")</f>
        <v/>
      </c>
      <c r="CU1479" s="17" t="str">
        <f>IF(Wedstrijden!AN1300="x","ZZ","")</f>
        <v/>
      </c>
      <c r="CV1479" s="17" t="str">
        <f>IF(COUNTA(Wedstrijden!Z1300:AF1300)&lt;&gt;0,2,"")</f>
        <v/>
      </c>
      <c r="CW1479" s="17" t="str">
        <f t="shared" si="141"/>
        <v/>
      </c>
      <c r="CX1479" s="17" t="str">
        <f>IF(Wedstrijden!Z1300="x","BB","")</f>
        <v/>
      </c>
      <c r="CY1479" s="17" t="str">
        <f>IF(Wedstrijden!AA1300="x","B","")</f>
        <v/>
      </c>
      <c r="CZ1479" s="17" t="str">
        <f>IF(Wedstrijden!AB1300="x","L","")</f>
        <v/>
      </c>
      <c r="DA1479" s="17" t="str">
        <f>IF(Wedstrijden!AC1300="x","M","")</f>
        <v/>
      </c>
      <c r="DB1479" s="17" t="str">
        <f>IF(Wedstrijden!AD1300="x","Z","")</f>
        <v/>
      </c>
      <c r="DC1479" s="17" t="str">
        <f>IF(Wedstrijden!AE1300="x","ZZ","")</f>
        <v/>
      </c>
      <c r="DD1479" s="17" t="str">
        <f>IF(Wedstrijden!AF1300="x","1.40","")</f>
        <v/>
      </c>
      <c r="DE1479" s="17" t="str">
        <f>IF(COUNTA(Wedstrijden!AP1300:AR1300)&lt;&gt;0,6,"")</f>
        <v/>
      </c>
      <c r="DF1479" s="17" t="str">
        <f t="shared" si="142"/>
        <v/>
      </c>
      <c r="DG1479" s="17" t="str">
        <f>IF(Wedstrijden!AP1300="x","L","")</f>
        <v/>
      </c>
      <c r="DH1479" s="17" t="str">
        <f>IF(Wedstrijden!AQ1300="x","M","")</f>
        <v/>
      </c>
      <c r="DI1479" s="17" t="str">
        <f>IF(Wedstrijden!AR1300="x","Z","")</f>
        <v/>
      </c>
      <c r="DJ1479" s="17" t="str">
        <f>IF(Wedstrijden!AS1300="x","Z","")</f>
        <v/>
      </c>
      <c r="DK1479" s="17" t="str">
        <f>IF(COUNTA(Wedstrijden!AU1300:AW1300)&lt;&gt;0,6,"")</f>
        <v/>
      </c>
      <c r="DL1479" s="17" t="str">
        <f t="shared" si="143"/>
        <v/>
      </c>
      <c r="DM1479" s="17" t="str">
        <f>IF(Wedstrijden!AU1300="x","L","")</f>
        <v/>
      </c>
      <c r="DN1479" s="17" t="str">
        <f>IF(Wedstrijden!AV1300="x","M","")</f>
        <v/>
      </c>
      <c r="DO1479" s="17" t="str">
        <f>IF(Wedstrijden!AW1300="x","Z","")</f>
        <v/>
      </c>
      <c r="DP1479" s="17" t="str">
        <f>IF(Wedstrijden!AX1300="x","Z","")</f>
        <v/>
      </c>
    </row>
    <row r="1480" spans="1:120" ht="14.4" x14ac:dyDescent="0.3">
      <c r="A1480" s="21">
        <f>Wedstrijden!A1301</f>
        <v>0</v>
      </c>
      <c r="B1480" s="17" t="str">
        <f>IFERROR(VLOOKUP(Wedstrijden!#REF!,#REF!,2,FALSE),"")</f>
        <v/>
      </c>
      <c r="C1480" s="17" t="e">
        <f>Wedstrijden!#REF!</f>
        <v>#REF!</v>
      </c>
      <c r="D1480" s="17" t="str">
        <f>IFERROR(VLOOKUP(Wedstrijden!#REF!,#REF!,2,FALSE),"")</f>
        <v/>
      </c>
      <c r="E1480" s="17" t="str">
        <f>IFERROR(VLOOKUP(Wedstrijden!#REF!,#REF!,5,FALSE),"")</f>
        <v/>
      </c>
      <c r="F1480" s="17" t="e">
        <f>IF(Wedstrijden!#REF!&lt;&gt;"",Wedstrijden!#REF!,"")</f>
        <v>#REF!</v>
      </c>
      <c r="G1480" s="17" t="e">
        <f>IF(Wedstrijden!#REF!="Indoor",1,0)</f>
        <v>#REF!</v>
      </c>
      <c r="H1480" s="17" t="e">
        <f>Wedstrijden!#REF!</f>
        <v>#REF!</v>
      </c>
      <c r="I1480" s="17" t="e">
        <f>IF(Wedstrijden!#REF!="Nee",0,IF(Wedstrijden!#REF!="Ja",1,""))</f>
        <v>#REF!</v>
      </c>
      <c r="J1480" s="17" t="e">
        <f>IF(Wedstrijden!#REF!&lt;&gt;"",Wedstrijden!#REF!,"")</f>
        <v>#REF!</v>
      </c>
      <c r="W1480" s="18"/>
      <c r="AE1480" s="18"/>
      <c r="AN1480" s="18"/>
      <c r="AU1480" s="18"/>
      <c r="BA1480" s="18"/>
      <c r="BE1480" s="18"/>
      <c r="BJ1480" s="17" t="str">
        <f>IF(COUNTA(Wedstrijden!O1301:Y1301)&lt;&gt;0,1,"")</f>
        <v/>
      </c>
      <c r="BK1480" s="17" t="str">
        <f t="shared" si="138"/>
        <v/>
      </c>
      <c r="BL1480" s="17" t="str">
        <f>IF(Wedstrijden!O1301="x","AA","")</f>
        <v/>
      </c>
      <c r="BM1480" s="17" t="str">
        <f>IF(Wedstrijden!P1301="x","A","")</f>
        <v/>
      </c>
      <c r="BN1480" s="17" t="str">
        <f>IF(Wedstrijden!Q1301="x","B1","")</f>
        <v/>
      </c>
      <c r="BO1480" s="17" t="e">
        <f>IF(Wedstrijden!#REF!="x","BB","")</f>
        <v>#REF!</v>
      </c>
      <c r="BP1480" s="17" t="str">
        <f>IF(Wedstrijden!S1301="x","B","")</f>
        <v/>
      </c>
      <c r="BQ1480" s="17" t="str">
        <f>IF(Wedstrijden!T1301="x","L1","")</f>
        <v/>
      </c>
      <c r="BR1480" s="17" t="str">
        <f>IF(Wedstrijden!U1301="x","L2","")</f>
        <v/>
      </c>
      <c r="BS1480" s="17" t="str">
        <f>IF(Wedstrijden!V1301="x","M1","")</f>
        <v/>
      </c>
      <c r="BT1480" s="17" t="str">
        <f>IF(Wedstrijden!W1301="x","M2","")</f>
        <v/>
      </c>
      <c r="BU1480" s="17" t="str">
        <f>IF(Wedstrijden!X1301="x","Z1","")</f>
        <v/>
      </c>
      <c r="BV1480" s="17" t="str">
        <f>IF(Wedstrijden!Y1301="x","Z2","")</f>
        <v/>
      </c>
      <c r="BW1480" s="17" t="str">
        <f>IF(COUNTA(Wedstrijden!F1301:N1301)&lt;&gt;0,1,"")</f>
        <v/>
      </c>
      <c r="BX1480" s="17" t="str">
        <f t="shared" si="139"/>
        <v/>
      </c>
      <c r="BY1480" s="17" t="str">
        <f>IF(Wedstrijden!F1301="x","BB","")</f>
        <v/>
      </c>
      <c r="BZ1480" s="17" t="str">
        <f>IF(Wedstrijden!G1301="x","B","")</f>
        <v/>
      </c>
      <c r="CA1480" s="17" t="str">
        <f>IF(Wedstrijden!H1301="x","L1","")</f>
        <v/>
      </c>
      <c r="CB1480" s="17" t="str">
        <f>IF(Wedstrijden!I1301="x","L2","")</f>
        <v/>
      </c>
      <c r="CC1480" s="17" t="str">
        <f>IF(Wedstrijden!J1301="x","M1","")</f>
        <v/>
      </c>
      <c r="CD1480" s="17" t="str">
        <f>IF(Wedstrijden!K1301="x","M2","")</f>
        <v/>
      </c>
      <c r="CE1480" s="17" t="str">
        <f>IF(Wedstrijden!L1301="x","Z1","")</f>
        <v/>
      </c>
      <c r="CF1480" s="17" t="str">
        <f>IF(Wedstrijden!M1301="x","Z2","")</f>
        <v/>
      </c>
      <c r="CG1480" s="17" t="str">
        <f>IF(Wedstrijden!N1301="x","ZZL","")</f>
        <v/>
      </c>
      <c r="CL1480" s="17" t="str">
        <f>IF(COUNTA(Wedstrijden!AG1301:AN1301)&lt;&gt;0,2,"")</f>
        <v/>
      </c>
      <c r="CM1480" s="17" t="str">
        <f t="shared" si="140"/>
        <v/>
      </c>
      <c r="CN1480" s="17" t="str">
        <f>IF(Wedstrijden!AG1301="x","AA","")</f>
        <v/>
      </c>
      <c r="CO1480" s="17" t="str">
        <f>IF(Wedstrijden!AH1301="x","A","")</f>
        <v/>
      </c>
      <c r="CP1480" s="17" t="str">
        <f>IF(Wedstrijden!AI1301="x","BB","")</f>
        <v/>
      </c>
      <c r="CQ1480" s="17" t="str">
        <f>IF(Wedstrijden!AJ1301="x","B","")</f>
        <v/>
      </c>
      <c r="CR1480" s="17" t="str">
        <f>IF(Wedstrijden!AK1301="x","L","")</f>
        <v/>
      </c>
      <c r="CS1480" s="17" t="str">
        <f>IF(Wedstrijden!AL1301="x","M","")</f>
        <v/>
      </c>
      <c r="CT1480" s="17" t="str">
        <f>IF(Wedstrijden!AM1301="x","Z","")</f>
        <v/>
      </c>
      <c r="CU1480" s="17" t="str">
        <f>IF(Wedstrijden!AN1301="x","ZZ","")</f>
        <v/>
      </c>
      <c r="CV1480" s="17" t="str">
        <f>IF(COUNTA(Wedstrijden!Z1301:AF1301)&lt;&gt;0,2,"")</f>
        <v/>
      </c>
      <c r="CW1480" s="17" t="str">
        <f t="shared" si="141"/>
        <v/>
      </c>
      <c r="CX1480" s="17" t="str">
        <f>IF(Wedstrijden!Z1301="x","BB","")</f>
        <v/>
      </c>
      <c r="CY1480" s="17" t="str">
        <f>IF(Wedstrijden!AA1301="x","B","")</f>
        <v/>
      </c>
      <c r="CZ1480" s="17" t="str">
        <f>IF(Wedstrijden!AB1301="x","L","")</f>
        <v/>
      </c>
      <c r="DA1480" s="17" t="str">
        <f>IF(Wedstrijden!AC1301="x","M","")</f>
        <v/>
      </c>
      <c r="DB1480" s="17" t="str">
        <f>IF(Wedstrijden!AD1301="x","Z","")</f>
        <v/>
      </c>
      <c r="DC1480" s="17" t="str">
        <f>IF(Wedstrijden!AE1301="x","ZZ","")</f>
        <v/>
      </c>
      <c r="DD1480" s="17" t="str">
        <f>IF(Wedstrijden!AF1301="x","1.40","")</f>
        <v/>
      </c>
      <c r="DE1480" s="17" t="str">
        <f>IF(COUNTA(Wedstrijden!AP1301:AR1301)&lt;&gt;0,6,"")</f>
        <v/>
      </c>
      <c r="DF1480" s="17" t="str">
        <f t="shared" si="142"/>
        <v/>
      </c>
      <c r="DG1480" s="17" t="str">
        <f>IF(Wedstrijden!AP1301="x","L","")</f>
        <v/>
      </c>
      <c r="DH1480" s="17" t="str">
        <f>IF(Wedstrijden!AQ1301="x","M","")</f>
        <v/>
      </c>
      <c r="DI1480" s="17" t="str">
        <f>IF(Wedstrijden!AR1301="x","Z","")</f>
        <v/>
      </c>
      <c r="DJ1480" s="17" t="str">
        <f>IF(Wedstrijden!AS1301="x","Z","")</f>
        <v/>
      </c>
      <c r="DK1480" s="17" t="str">
        <f>IF(COUNTA(Wedstrijden!AU1301:AW1301)&lt;&gt;0,6,"")</f>
        <v/>
      </c>
      <c r="DL1480" s="17" t="str">
        <f t="shared" si="143"/>
        <v/>
      </c>
      <c r="DM1480" s="17" t="str">
        <f>IF(Wedstrijden!AU1301="x","L","")</f>
        <v/>
      </c>
      <c r="DN1480" s="17" t="str">
        <f>IF(Wedstrijden!AV1301="x","M","")</f>
        <v/>
      </c>
      <c r="DO1480" s="17" t="str">
        <f>IF(Wedstrijden!AW1301="x","Z","")</f>
        <v/>
      </c>
      <c r="DP1480" s="17" t="str">
        <f>IF(Wedstrijden!AX1301="x","Z","")</f>
        <v/>
      </c>
    </row>
    <row r="1481" spans="1:120" ht="14.4" x14ac:dyDescent="0.3">
      <c r="A1481" s="21">
        <f>Wedstrijden!A1302</f>
        <v>0</v>
      </c>
      <c r="B1481" s="17" t="str">
        <f>IFERROR(VLOOKUP(Wedstrijden!#REF!,#REF!,2,FALSE),"")</f>
        <v/>
      </c>
      <c r="C1481" s="17" t="e">
        <f>Wedstrijden!#REF!</f>
        <v>#REF!</v>
      </c>
      <c r="D1481" s="17" t="str">
        <f>IFERROR(VLOOKUP(Wedstrijden!#REF!,#REF!,2,FALSE),"")</f>
        <v/>
      </c>
      <c r="E1481" s="17" t="str">
        <f>IFERROR(VLOOKUP(Wedstrijden!#REF!,#REF!,5,FALSE),"")</f>
        <v/>
      </c>
      <c r="F1481" s="17" t="e">
        <f>IF(Wedstrijden!#REF!&lt;&gt;"",Wedstrijden!#REF!,"")</f>
        <v>#REF!</v>
      </c>
      <c r="G1481" s="17" t="e">
        <f>IF(Wedstrijden!#REF!="Indoor",1,0)</f>
        <v>#REF!</v>
      </c>
      <c r="H1481" s="17" t="e">
        <f>Wedstrijden!#REF!</f>
        <v>#REF!</v>
      </c>
      <c r="I1481" s="17" t="e">
        <f>IF(Wedstrijden!#REF!="Nee",0,IF(Wedstrijden!#REF!="Ja",1,""))</f>
        <v>#REF!</v>
      </c>
      <c r="J1481" s="17" t="e">
        <f>IF(Wedstrijden!#REF!&lt;&gt;"",Wedstrijden!#REF!,"")</f>
        <v>#REF!</v>
      </c>
      <c r="W1481" s="18"/>
      <c r="AE1481" s="18"/>
      <c r="AN1481" s="18"/>
      <c r="AU1481" s="18"/>
      <c r="BA1481" s="18"/>
      <c r="BE1481" s="18"/>
      <c r="BJ1481" s="17" t="str">
        <f>IF(COUNTA(Wedstrijden!O1302:Y1302)&lt;&gt;0,1,"")</f>
        <v/>
      </c>
      <c r="BK1481" s="17" t="str">
        <f t="shared" si="138"/>
        <v/>
      </c>
      <c r="BL1481" s="17" t="str">
        <f>IF(Wedstrijden!O1302="x","AA","")</f>
        <v/>
      </c>
      <c r="BM1481" s="17" t="str">
        <f>IF(Wedstrijden!P1302="x","A","")</f>
        <v/>
      </c>
      <c r="BN1481" s="17" t="str">
        <f>IF(Wedstrijden!Q1302="x","B1","")</f>
        <v/>
      </c>
      <c r="BO1481" s="17" t="e">
        <f>IF(Wedstrijden!#REF!="x","BB","")</f>
        <v>#REF!</v>
      </c>
      <c r="BP1481" s="17" t="str">
        <f>IF(Wedstrijden!S1302="x","B","")</f>
        <v/>
      </c>
      <c r="BQ1481" s="17" t="str">
        <f>IF(Wedstrijden!T1302="x","L1","")</f>
        <v/>
      </c>
      <c r="BR1481" s="17" t="str">
        <f>IF(Wedstrijden!U1302="x","L2","")</f>
        <v/>
      </c>
      <c r="BS1481" s="17" t="str">
        <f>IF(Wedstrijden!V1302="x","M1","")</f>
        <v/>
      </c>
      <c r="BT1481" s="17" t="str">
        <f>IF(Wedstrijden!W1302="x","M2","")</f>
        <v/>
      </c>
      <c r="BU1481" s="17" t="str">
        <f>IF(Wedstrijden!X1302="x","Z1","")</f>
        <v/>
      </c>
      <c r="BV1481" s="17" t="str">
        <f>IF(Wedstrijden!Y1302="x","Z2","")</f>
        <v/>
      </c>
      <c r="BW1481" s="17" t="str">
        <f>IF(COUNTA(Wedstrijden!F1302:N1302)&lt;&gt;0,1,"")</f>
        <v/>
      </c>
      <c r="BX1481" s="17" t="str">
        <f t="shared" si="139"/>
        <v/>
      </c>
      <c r="BY1481" s="17" t="str">
        <f>IF(Wedstrijden!F1302="x","BB","")</f>
        <v/>
      </c>
      <c r="BZ1481" s="17" t="str">
        <f>IF(Wedstrijden!G1302="x","B","")</f>
        <v/>
      </c>
      <c r="CA1481" s="17" t="str">
        <f>IF(Wedstrijden!H1302="x","L1","")</f>
        <v/>
      </c>
      <c r="CB1481" s="17" t="str">
        <f>IF(Wedstrijden!I1302="x","L2","")</f>
        <v/>
      </c>
      <c r="CC1481" s="17" t="str">
        <f>IF(Wedstrijden!J1302="x","M1","")</f>
        <v/>
      </c>
      <c r="CD1481" s="17" t="str">
        <f>IF(Wedstrijden!K1302="x","M2","")</f>
        <v/>
      </c>
      <c r="CE1481" s="17" t="str">
        <f>IF(Wedstrijden!L1302="x","Z1","")</f>
        <v/>
      </c>
      <c r="CF1481" s="17" t="str">
        <f>IF(Wedstrijden!M1302="x","Z2","")</f>
        <v/>
      </c>
      <c r="CG1481" s="17" t="str">
        <f>IF(Wedstrijden!N1302="x","ZZL","")</f>
        <v/>
      </c>
      <c r="CL1481" s="17" t="str">
        <f>IF(COUNTA(Wedstrijden!AG1302:AN1302)&lt;&gt;0,2,"")</f>
        <v/>
      </c>
      <c r="CM1481" s="17" t="str">
        <f t="shared" si="140"/>
        <v/>
      </c>
      <c r="CN1481" s="17" t="str">
        <f>IF(Wedstrijden!AG1302="x","AA","")</f>
        <v/>
      </c>
      <c r="CO1481" s="17" t="str">
        <f>IF(Wedstrijden!AH1302="x","A","")</f>
        <v/>
      </c>
      <c r="CP1481" s="17" t="str">
        <f>IF(Wedstrijden!AI1302="x","BB","")</f>
        <v/>
      </c>
      <c r="CQ1481" s="17" t="str">
        <f>IF(Wedstrijden!AJ1302="x","B","")</f>
        <v/>
      </c>
      <c r="CR1481" s="17" t="str">
        <f>IF(Wedstrijden!AK1302="x","L","")</f>
        <v/>
      </c>
      <c r="CS1481" s="17" t="str">
        <f>IF(Wedstrijden!AL1302="x","M","")</f>
        <v/>
      </c>
      <c r="CT1481" s="17" t="str">
        <f>IF(Wedstrijden!AM1302="x","Z","")</f>
        <v/>
      </c>
      <c r="CU1481" s="17" t="str">
        <f>IF(Wedstrijden!AN1302="x","ZZ","")</f>
        <v/>
      </c>
      <c r="CV1481" s="17" t="str">
        <f>IF(COUNTA(Wedstrijden!Z1302:AF1302)&lt;&gt;0,2,"")</f>
        <v/>
      </c>
      <c r="CW1481" s="17" t="str">
        <f t="shared" si="141"/>
        <v/>
      </c>
      <c r="CX1481" s="17" t="str">
        <f>IF(Wedstrijden!Z1302="x","BB","")</f>
        <v/>
      </c>
      <c r="CY1481" s="17" t="str">
        <f>IF(Wedstrijden!AA1302="x","B","")</f>
        <v/>
      </c>
      <c r="CZ1481" s="17" t="str">
        <f>IF(Wedstrijden!AB1302="x","L","")</f>
        <v/>
      </c>
      <c r="DA1481" s="17" t="str">
        <f>IF(Wedstrijden!AC1302="x","M","")</f>
        <v/>
      </c>
      <c r="DB1481" s="17" t="str">
        <f>IF(Wedstrijden!AD1302="x","Z","")</f>
        <v/>
      </c>
      <c r="DC1481" s="17" t="str">
        <f>IF(Wedstrijden!AE1302="x","ZZ","")</f>
        <v/>
      </c>
      <c r="DD1481" s="17" t="str">
        <f>IF(Wedstrijden!AF1302="x","1.40","")</f>
        <v/>
      </c>
      <c r="DE1481" s="17" t="str">
        <f>IF(COUNTA(Wedstrijden!AP1302:AR1302)&lt;&gt;0,6,"")</f>
        <v/>
      </c>
      <c r="DF1481" s="17" t="str">
        <f t="shared" si="142"/>
        <v/>
      </c>
      <c r="DG1481" s="17" t="str">
        <f>IF(Wedstrijden!AP1302="x","L","")</f>
        <v/>
      </c>
      <c r="DH1481" s="17" t="str">
        <f>IF(Wedstrijden!AQ1302="x","M","")</f>
        <v/>
      </c>
      <c r="DI1481" s="17" t="str">
        <f>IF(Wedstrijden!AR1302="x","Z","")</f>
        <v/>
      </c>
      <c r="DJ1481" s="17" t="str">
        <f>IF(Wedstrijden!AS1302="x","Z","")</f>
        <v/>
      </c>
      <c r="DK1481" s="17" t="str">
        <f>IF(COUNTA(Wedstrijden!AU1302:AW1302)&lt;&gt;0,6,"")</f>
        <v/>
      </c>
      <c r="DL1481" s="17" t="str">
        <f t="shared" si="143"/>
        <v/>
      </c>
      <c r="DM1481" s="17" t="str">
        <f>IF(Wedstrijden!AU1302="x","L","")</f>
        <v/>
      </c>
      <c r="DN1481" s="17" t="str">
        <f>IF(Wedstrijden!AV1302="x","M","")</f>
        <v/>
      </c>
      <c r="DO1481" s="17" t="str">
        <f>IF(Wedstrijden!AW1302="x","Z","")</f>
        <v/>
      </c>
      <c r="DP1481" s="17" t="str">
        <f>IF(Wedstrijden!AX1302="x","Z","")</f>
        <v/>
      </c>
    </row>
    <row r="1482" spans="1:120" ht="14.4" x14ac:dyDescent="0.3">
      <c r="A1482" s="21">
        <f>Wedstrijden!A1303</f>
        <v>0</v>
      </c>
      <c r="B1482" s="17" t="str">
        <f>IFERROR(VLOOKUP(Wedstrijden!#REF!,#REF!,2,FALSE),"")</f>
        <v/>
      </c>
      <c r="C1482" s="17" t="e">
        <f>Wedstrijden!#REF!</f>
        <v>#REF!</v>
      </c>
      <c r="D1482" s="17" t="str">
        <f>IFERROR(VLOOKUP(Wedstrijden!#REF!,#REF!,2,FALSE),"")</f>
        <v/>
      </c>
      <c r="E1482" s="17" t="str">
        <f>IFERROR(VLOOKUP(Wedstrijden!#REF!,#REF!,5,FALSE),"")</f>
        <v/>
      </c>
      <c r="F1482" s="17" t="e">
        <f>IF(Wedstrijden!#REF!&lt;&gt;"",Wedstrijden!#REF!,"")</f>
        <v>#REF!</v>
      </c>
      <c r="G1482" s="17" t="e">
        <f>IF(Wedstrijden!#REF!="Indoor",1,0)</f>
        <v>#REF!</v>
      </c>
      <c r="H1482" s="17" t="e">
        <f>Wedstrijden!#REF!</f>
        <v>#REF!</v>
      </c>
      <c r="I1482" s="17" t="e">
        <f>IF(Wedstrijden!#REF!="Nee",0,IF(Wedstrijden!#REF!="Ja",1,""))</f>
        <v>#REF!</v>
      </c>
      <c r="J1482" s="17" t="e">
        <f>IF(Wedstrijden!#REF!&lt;&gt;"",Wedstrijden!#REF!,"")</f>
        <v>#REF!</v>
      </c>
      <c r="W1482" s="18"/>
      <c r="AE1482" s="18"/>
      <c r="AN1482" s="18"/>
      <c r="AU1482" s="18"/>
      <c r="BA1482" s="18"/>
      <c r="BE1482" s="18"/>
      <c r="BJ1482" s="17" t="str">
        <f>IF(COUNTA(Wedstrijden!O1303:Y1303)&lt;&gt;0,1,"")</f>
        <v/>
      </c>
      <c r="BK1482" s="17" t="str">
        <f t="shared" si="138"/>
        <v/>
      </c>
      <c r="BL1482" s="17" t="str">
        <f>IF(Wedstrijden!O1303="x","AA","")</f>
        <v/>
      </c>
      <c r="BM1482" s="17" t="str">
        <f>IF(Wedstrijden!P1303="x","A","")</f>
        <v/>
      </c>
      <c r="BN1482" s="17" t="str">
        <f>IF(Wedstrijden!Q1303="x","B1","")</f>
        <v/>
      </c>
      <c r="BO1482" s="17" t="e">
        <f>IF(Wedstrijden!#REF!="x","BB","")</f>
        <v>#REF!</v>
      </c>
      <c r="BP1482" s="17" t="str">
        <f>IF(Wedstrijden!S1303="x","B","")</f>
        <v/>
      </c>
      <c r="BQ1482" s="17" t="str">
        <f>IF(Wedstrijden!T1303="x","L1","")</f>
        <v/>
      </c>
      <c r="BR1482" s="17" t="str">
        <f>IF(Wedstrijden!U1303="x","L2","")</f>
        <v/>
      </c>
      <c r="BS1482" s="17" t="str">
        <f>IF(Wedstrijden!V1303="x","M1","")</f>
        <v/>
      </c>
      <c r="BT1482" s="17" t="str">
        <f>IF(Wedstrijden!W1303="x","M2","")</f>
        <v/>
      </c>
      <c r="BU1482" s="17" t="str">
        <f>IF(Wedstrijden!X1303="x","Z1","")</f>
        <v/>
      </c>
      <c r="BV1482" s="17" t="str">
        <f>IF(Wedstrijden!Y1303="x","Z2","")</f>
        <v/>
      </c>
      <c r="BW1482" s="17" t="str">
        <f>IF(COUNTA(Wedstrijden!F1303:N1303)&lt;&gt;0,1,"")</f>
        <v/>
      </c>
      <c r="BX1482" s="17" t="str">
        <f t="shared" si="139"/>
        <v/>
      </c>
      <c r="BY1482" s="17" t="str">
        <f>IF(Wedstrijden!F1303="x","BB","")</f>
        <v/>
      </c>
      <c r="BZ1482" s="17" t="str">
        <f>IF(Wedstrijden!G1303="x","B","")</f>
        <v/>
      </c>
      <c r="CA1482" s="17" t="str">
        <f>IF(Wedstrijden!H1303="x","L1","")</f>
        <v/>
      </c>
      <c r="CB1482" s="17" t="str">
        <f>IF(Wedstrijden!I1303="x","L2","")</f>
        <v/>
      </c>
      <c r="CC1482" s="17" t="str">
        <f>IF(Wedstrijden!J1303="x","M1","")</f>
        <v/>
      </c>
      <c r="CD1482" s="17" t="str">
        <f>IF(Wedstrijden!K1303="x","M2","")</f>
        <v/>
      </c>
      <c r="CE1482" s="17" t="str">
        <f>IF(Wedstrijden!L1303="x","Z1","")</f>
        <v/>
      </c>
      <c r="CF1482" s="17" t="str">
        <f>IF(Wedstrijden!M1303="x","Z2","")</f>
        <v/>
      </c>
      <c r="CG1482" s="17" t="str">
        <f>IF(Wedstrijden!N1303="x","ZZL","")</f>
        <v/>
      </c>
      <c r="CL1482" s="17" t="str">
        <f>IF(COUNTA(Wedstrijden!AG1303:AN1303)&lt;&gt;0,2,"")</f>
        <v/>
      </c>
      <c r="CM1482" s="17" t="str">
        <f t="shared" si="140"/>
        <v/>
      </c>
      <c r="CN1482" s="17" t="str">
        <f>IF(Wedstrijden!AG1303="x","AA","")</f>
        <v/>
      </c>
      <c r="CO1482" s="17" t="str">
        <f>IF(Wedstrijden!AH1303="x","A","")</f>
        <v/>
      </c>
      <c r="CP1482" s="17" t="str">
        <f>IF(Wedstrijden!AI1303="x","BB","")</f>
        <v/>
      </c>
      <c r="CQ1482" s="17" t="str">
        <f>IF(Wedstrijden!AJ1303="x","B","")</f>
        <v/>
      </c>
      <c r="CR1482" s="17" t="str">
        <f>IF(Wedstrijden!AK1303="x","L","")</f>
        <v/>
      </c>
      <c r="CS1482" s="17" t="str">
        <f>IF(Wedstrijden!AL1303="x","M","")</f>
        <v/>
      </c>
      <c r="CT1482" s="17" t="str">
        <f>IF(Wedstrijden!AM1303="x","Z","")</f>
        <v/>
      </c>
      <c r="CU1482" s="17" t="str">
        <f>IF(Wedstrijden!AN1303="x","ZZ","")</f>
        <v/>
      </c>
      <c r="CV1482" s="17" t="str">
        <f>IF(COUNTA(Wedstrijden!Z1303:AF1303)&lt;&gt;0,2,"")</f>
        <v/>
      </c>
      <c r="CW1482" s="17" t="str">
        <f t="shared" si="141"/>
        <v/>
      </c>
      <c r="CX1482" s="17" t="str">
        <f>IF(Wedstrijden!Z1303="x","BB","")</f>
        <v/>
      </c>
      <c r="CY1482" s="17" t="str">
        <f>IF(Wedstrijden!AA1303="x","B","")</f>
        <v/>
      </c>
      <c r="CZ1482" s="17" t="str">
        <f>IF(Wedstrijden!AB1303="x","L","")</f>
        <v/>
      </c>
      <c r="DA1482" s="17" t="str">
        <f>IF(Wedstrijden!AC1303="x","M","")</f>
        <v/>
      </c>
      <c r="DB1482" s="17" t="str">
        <f>IF(Wedstrijden!AD1303="x","Z","")</f>
        <v/>
      </c>
      <c r="DC1482" s="17" t="str">
        <f>IF(Wedstrijden!AE1303="x","ZZ","")</f>
        <v/>
      </c>
      <c r="DD1482" s="17" t="str">
        <f>IF(Wedstrijden!AF1303="x","1.40","")</f>
        <v/>
      </c>
      <c r="DE1482" s="17" t="str">
        <f>IF(COUNTA(Wedstrijden!AP1303:AR1303)&lt;&gt;0,6,"")</f>
        <v/>
      </c>
      <c r="DF1482" s="17" t="str">
        <f t="shared" si="142"/>
        <v/>
      </c>
      <c r="DG1482" s="17" t="str">
        <f>IF(Wedstrijden!AP1303="x","L","")</f>
        <v/>
      </c>
      <c r="DH1482" s="17" t="str">
        <f>IF(Wedstrijden!AQ1303="x","M","")</f>
        <v/>
      </c>
      <c r="DI1482" s="17" t="str">
        <f>IF(Wedstrijden!AR1303="x","Z","")</f>
        <v/>
      </c>
      <c r="DJ1482" s="17" t="str">
        <f>IF(Wedstrijden!AS1303="x","Z","")</f>
        <v/>
      </c>
      <c r="DK1482" s="17" t="str">
        <f>IF(COUNTA(Wedstrijden!AU1303:AW1303)&lt;&gt;0,6,"")</f>
        <v/>
      </c>
      <c r="DL1482" s="17" t="str">
        <f t="shared" si="143"/>
        <v/>
      </c>
      <c r="DM1482" s="17" t="str">
        <f>IF(Wedstrijden!AU1303="x","L","")</f>
        <v/>
      </c>
      <c r="DN1482" s="17" t="str">
        <f>IF(Wedstrijden!AV1303="x","M","")</f>
        <v/>
      </c>
      <c r="DO1482" s="17" t="str">
        <f>IF(Wedstrijden!AW1303="x","Z","")</f>
        <v/>
      </c>
      <c r="DP1482" s="17" t="str">
        <f>IF(Wedstrijden!AX1303="x","Z","")</f>
        <v/>
      </c>
    </row>
    <row r="1483" spans="1:120" ht="14.4" x14ac:dyDescent="0.3">
      <c r="A1483" s="21">
        <f>Wedstrijden!A1304</f>
        <v>0</v>
      </c>
      <c r="B1483" s="17" t="str">
        <f>IFERROR(VLOOKUP(Wedstrijden!#REF!,#REF!,2,FALSE),"")</f>
        <v/>
      </c>
      <c r="C1483" s="17" t="e">
        <f>Wedstrijden!#REF!</f>
        <v>#REF!</v>
      </c>
      <c r="D1483" s="17" t="str">
        <f>IFERROR(VLOOKUP(Wedstrijden!#REF!,#REF!,2,FALSE),"")</f>
        <v/>
      </c>
      <c r="E1483" s="17" t="str">
        <f>IFERROR(VLOOKUP(Wedstrijden!#REF!,#REF!,5,FALSE),"")</f>
        <v/>
      </c>
      <c r="F1483" s="17" t="e">
        <f>IF(Wedstrijden!#REF!&lt;&gt;"",Wedstrijden!#REF!,"")</f>
        <v>#REF!</v>
      </c>
      <c r="G1483" s="17" t="e">
        <f>IF(Wedstrijden!#REF!="Indoor",1,0)</f>
        <v>#REF!</v>
      </c>
      <c r="H1483" s="17" t="e">
        <f>Wedstrijden!#REF!</f>
        <v>#REF!</v>
      </c>
      <c r="I1483" s="17" t="e">
        <f>IF(Wedstrijden!#REF!="Nee",0,IF(Wedstrijden!#REF!="Ja",1,""))</f>
        <v>#REF!</v>
      </c>
      <c r="J1483" s="17" t="e">
        <f>IF(Wedstrijden!#REF!&lt;&gt;"",Wedstrijden!#REF!,"")</f>
        <v>#REF!</v>
      </c>
      <c r="W1483" s="18"/>
      <c r="AE1483" s="18"/>
      <c r="AN1483" s="18"/>
      <c r="AU1483" s="18"/>
      <c r="BA1483" s="18"/>
      <c r="BE1483" s="18"/>
      <c r="BJ1483" s="17" t="str">
        <f>IF(COUNTA(Wedstrijden!O1304:Y1304)&lt;&gt;0,1,"")</f>
        <v/>
      </c>
      <c r="BK1483" s="17" t="str">
        <f t="shared" si="138"/>
        <v/>
      </c>
      <c r="BL1483" s="17" t="str">
        <f>IF(Wedstrijden!O1304="x","AA","")</f>
        <v/>
      </c>
      <c r="BM1483" s="17" t="str">
        <f>IF(Wedstrijden!P1304="x","A","")</f>
        <v/>
      </c>
      <c r="BN1483" s="17" t="str">
        <f>IF(Wedstrijden!Q1304="x","B1","")</f>
        <v/>
      </c>
      <c r="BO1483" s="17" t="e">
        <f>IF(Wedstrijden!#REF!="x","BB","")</f>
        <v>#REF!</v>
      </c>
      <c r="BP1483" s="17" t="str">
        <f>IF(Wedstrijden!S1304="x","B","")</f>
        <v/>
      </c>
      <c r="BQ1483" s="17" t="str">
        <f>IF(Wedstrijden!T1304="x","L1","")</f>
        <v/>
      </c>
      <c r="BR1483" s="17" t="str">
        <f>IF(Wedstrijden!U1304="x","L2","")</f>
        <v/>
      </c>
      <c r="BS1483" s="17" t="str">
        <f>IF(Wedstrijden!V1304="x","M1","")</f>
        <v/>
      </c>
      <c r="BT1483" s="17" t="str">
        <f>IF(Wedstrijden!W1304="x","M2","")</f>
        <v/>
      </c>
      <c r="BU1483" s="17" t="str">
        <f>IF(Wedstrijden!X1304="x","Z1","")</f>
        <v/>
      </c>
      <c r="BV1483" s="17" t="str">
        <f>IF(Wedstrijden!Y1304="x","Z2","")</f>
        <v/>
      </c>
      <c r="BW1483" s="17" t="str">
        <f>IF(COUNTA(Wedstrijden!F1304:N1304)&lt;&gt;0,1,"")</f>
        <v/>
      </c>
      <c r="BX1483" s="17" t="str">
        <f t="shared" si="139"/>
        <v/>
      </c>
      <c r="BY1483" s="17" t="str">
        <f>IF(Wedstrijden!F1304="x","BB","")</f>
        <v/>
      </c>
      <c r="BZ1483" s="17" t="str">
        <f>IF(Wedstrijden!G1304="x","B","")</f>
        <v/>
      </c>
      <c r="CA1483" s="17" t="str">
        <f>IF(Wedstrijden!H1304="x","L1","")</f>
        <v/>
      </c>
      <c r="CB1483" s="17" t="str">
        <f>IF(Wedstrijden!I1304="x","L2","")</f>
        <v/>
      </c>
      <c r="CC1483" s="17" t="str">
        <f>IF(Wedstrijden!J1304="x","M1","")</f>
        <v/>
      </c>
      <c r="CD1483" s="17" t="str">
        <f>IF(Wedstrijden!K1304="x","M2","")</f>
        <v/>
      </c>
      <c r="CE1483" s="17" t="str">
        <f>IF(Wedstrijden!L1304="x","Z1","")</f>
        <v/>
      </c>
      <c r="CF1483" s="17" t="str">
        <f>IF(Wedstrijden!M1304="x","Z2","")</f>
        <v/>
      </c>
      <c r="CG1483" s="17" t="str">
        <f>IF(Wedstrijden!N1304="x","ZZL","")</f>
        <v/>
      </c>
      <c r="CL1483" s="17" t="str">
        <f>IF(COUNTA(Wedstrijden!AG1304:AN1304)&lt;&gt;0,2,"")</f>
        <v/>
      </c>
      <c r="CM1483" s="17" t="str">
        <f t="shared" si="140"/>
        <v/>
      </c>
      <c r="CN1483" s="17" t="str">
        <f>IF(Wedstrijden!AG1304="x","AA","")</f>
        <v/>
      </c>
      <c r="CO1483" s="17" t="str">
        <f>IF(Wedstrijden!AH1304="x","A","")</f>
        <v/>
      </c>
      <c r="CP1483" s="17" t="str">
        <f>IF(Wedstrijden!AI1304="x","BB","")</f>
        <v/>
      </c>
      <c r="CQ1483" s="17" t="str">
        <f>IF(Wedstrijden!AJ1304="x","B","")</f>
        <v/>
      </c>
      <c r="CR1483" s="17" t="str">
        <f>IF(Wedstrijden!AK1304="x","L","")</f>
        <v/>
      </c>
      <c r="CS1483" s="17" t="str">
        <f>IF(Wedstrijden!AL1304="x","M","")</f>
        <v/>
      </c>
      <c r="CT1483" s="17" t="str">
        <f>IF(Wedstrijden!AM1304="x","Z","")</f>
        <v/>
      </c>
      <c r="CU1483" s="17" t="str">
        <f>IF(Wedstrijden!AN1304="x","ZZ","")</f>
        <v/>
      </c>
      <c r="CV1483" s="17" t="str">
        <f>IF(COUNTA(Wedstrijden!Z1304:AF1304)&lt;&gt;0,2,"")</f>
        <v/>
      </c>
      <c r="CW1483" s="17" t="str">
        <f t="shared" si="141"/>
        <v/>
      </c>
      <c r="CX1483" s="17" t="str">
        <f>IF(Wedstrijden!Z1304="x","BB","")</f>
        <v/>
      </c>
      <c r="CY1483" s="17" t="str">
        <f>IF(Wedstrijden!AA1304="x","B","")</f>
        <v/>
      </c>
      <c r="CZ1483" s="17" t="str">
        <f>IF(Wedstrijden!AB1304="x","L","")</f>
        <v/>
      </c>
      <c r="DA1483" s="17" t="str">
        <f>IF(Wedstrijden!AC1304="x","M","")</f>
        <v/>
      </c>
      <c r="DB1483" s="17" t="str">
        <f>IF(Wedstrijden!AD1304="x","Z","")</f>
        <v/>
      </c>
      <c r="DC1483" s="17" t="str">
        <f>IF(Wedstrijden!AE1304="x","ZZ","")</f>
        <v/>
      </c>
      <c r="DD1483" s="17" t="str">
        <f>IF(Wedstrijden!AF1304="x","1.40","")</f>
        <v/>
      </c>
      <c r="DE1483" s="17" t="str">
        <f>IF(COUNTA(Wedstrijden!AP1304:AR1304)&lt;&gt;0,6,"")</f>
        <v/>
      </c>
      <c r="DF1483" s="17" t="str">
        <f t="shared" si="142"/>
        <v/>
      </c>
      <c r="DG1483" s="17" t="str">
        <f>IF(Wedstrijden!AP1304="x","L","")</f>
        <v/>
      </c>
      <c r="DH1483" s="17" t="str">
        <f>IF(Wedstrijden!AQ1304="x","M","")</f>
        <v/>
      </c>
      <c r="DI1483" s="17" t="str">
        <f>IF(Wedstrijden!AR1304="x","Z","")</f>
        <v/>
      </c>
      <c r="DJ1483" s="17" t="str">
        <f>IF(Wedstrijden!AS1304="x","Z","")</f>
        <v/>
      </c>
      <c r="DK1483" s="17" t="str">
        <f>IF(COUNTA(Wedstrijden!AU1304:AW1304)&lt;&gt;0,6,"")</f>
        <v/>
      </c>
      <c r="DL1483" s="17" t="str">
        <f t="shared" si="143"/>
        <v/>
      </c>
      <c r="DM1483" s="17" t="str">
        <f>IF(Wedstrijden!AU1304="x","L","")</f>
        <v/>
      </c>
      <c r="DN1483" s="17" t="str">
        <f>IF(Wedstrijden!AV1304="x","M","")</f>
        <v/>
      </c>
      <c r="DO1483" s="17" t="str">
        <f>IF(Wedstrijden!AW1304="x","Z","")</f>
        <v/>
      </c>
      <c r="DP1483" s="17" t="str">
        <f>IF(Wedstrijden!AX1304="x","Z","")</f>
        <v/>
      </c>
    </row>
    <row r="1484" spans="1:120" ht="14.4" x14ac:dyDescent="0.3">
      <c r="A1484" s="21">
        <f>Wedstrijden!A1305</f>
        <v>0</v>
      </c>
      <c r="B1484" s="17" t="str">
        <f>IFERROR(VLOOKUP(Wedstrijden!#REF!,#REF!,2,FALSE),"")</f>
        <v/>
      </c>
      <c r="C1484" s="17" t="e">
        <f>Wedstrijden!#REF!</f>
        <v>#REF!</v>
      </c>
      <c r="D1484" s="17" t="str">
        <f>IFERROR(VLOOKUP(Wedstrijden!#REF!,#REF!,2,FALSE),"")</f>
        <v/>
      </c>
      <c r="E1484" s="17" t="str">
        <f>IFERROR(VLOOKUP(Wedstrijden!#REF!,#REF!,5,FALSE),"")</f>
        <v/>
      </c>
      <c r="F1484" s="17" t="e">
        <f>IF(Wedstrijden!#REF!&lt;&gt;"",Wedstrijden!#REF!,"")</f>
        <v>#REF!</v>
      </c>
      <c r="G1484" s="17" t="e">
        <f>IF(Wedstrijden!#REF!="Indoor",1,0)</f>
        <v>#REF!</v>
      </c>
      <c r="H1484" s="17" t="e">
        <f>Wedstrijden!#REF!</f>
        <v>#REF!</v>
      </c>
      <c r="I1484" s="17" t="e">
        <f>IF(Wedstrijden!#REF!="Nee",0,IF(Wedstrijden!#REF!="Ja",1,""))</f>
        <v>#REF!</v>
      </c>
      <c r="J1484" s="17" t="e">
        <f>IF(Wedstrijden!#REF!&lt;&gt;"",Wedstrijden!#REF!,"")</f>
        <v>#REF!</v>
      </c>
      <c r="W1484" s="18"/>
      <c r="AE1484" s="18"/>
      <c r="AN1484" s="18"/>
      <c r="AU1484" s="18"/>
      <c r="BA1484" s="18"/>
      <c r="BE1484" s="18"/>
      <c r="BJ1484" s="17" t="str">
        <f>IF(COUNTA(Wedstrijden!O1305:Y1305)&lt;&gt;0,1,"")</f>
        <v/>
      </c>
      <c r="BK1484" s="17" t="str">
        <f t="shared" si="138"/>
        <v/>
      </c>
      <c r="BL1484" s="17" t="str">
        <f>IF(Wedstrijden!O1305="x","AA","")</f>
        <v/>
      </c>
      <c r="BM1484" s="17" t="str">
        <f>IF(Wedstrijden!P1305="x","A","")</f>
        <v/>
      </c>
      <c r="BN1484" s="17" t="str">
        <f>IF(Wedstrijden!Q1305="x","B1","")</f>
        <v/>
      </c>
      <c r="BO1484" s="17" t="e">
        <f>IF(Wedstrijden!#REF!="x","BB","")</f>
        <v>#REF!</v>
      </c>
      <c r="BP1484" s="17" t="str">
        <f>IF(Wedstrijden!S1305="x","B","")</f>
        <v/>
      </c>
      <c r="BQ1484" s="17" t="str">
        <f>IF(Wedstrijden!T1305="x","L1","")</f>
        <v/>
      </c>
      <c r="BR1484" s="17" t="str">
        <f>IF(Wedstrijden!U1305="x","L2","")</f>
        <v/>
      </c>
      <c r="BS1484" s="17" t="str">
        <f>IF(Wedstrijden!V1305="x","M1","")</f>
        <v/>
      </c>
      <c r="BT1484" s="17" t="str">
        <f>IF(Wedstrijden!W1305="x","M2","")</f>
        <v/>
      </c>
      <c r="BU1484" s="17" t="str">
        <f>IF(Wedstrijden!X1305="x","Z1","")</f>
        <v/>
      </c>
      <c r="BV1484" s="17" t="str">
        <f>IF(Wedstrijden!Y1305="x","Z2","")</f>
        <v/>
      </c>
      <c r="BW1484" s="17" t="str">
        <f>IF(COUNTA(Wedstrijden!F1305:N1305)&lt;&gt;0,1,"")</f>
        <v/>
      </c>
      <c r="BX1484" s="17" t="str">
        <f t="shared" si="139"/>
        <v/>
      </c>
      <c r="BY1484" s="17" t="str">
        <f>IF(Wedstrijden!F1305="x","BB","")</f>
        <v/>
      </c>
      <c r="BZ1484" s="17" t="str">
        <f>IF(Wedstrijden!G1305="x","B","")</f>
        <v/>
      </c>
      <c r="CA1484" s="17" t="str">
        <f>IF(Wedstrijden!H1305="x","L1","")</f>
        <v/>
      </c>
      <c r="CB1484" s="17" t="str">
        <f>IF(Wedstrijden!I1305="x","L2","")</f>
        <v/>
      </c>
      <c r="CC1484" s="17" t="str">
        <f>IF(Wedstrijden!J1305="x","M1","")</f>
        <v/>
      </c>
      <c r="CD1484" s="17" t="str">
        <f>IF(Wedstrijden!K1305="x","M2","")</f>
        <v/>
      </c>
      <c r="CE1484" s="17" t="str">
        <f>IF(Wedstrijden!L1305="x","Z1","")</f>
        <v/>
      </c>
      <c r="CF1484" s="17" t="str">
        <f>IF(Wedstrijden!M1305="x","Z2","")</f>
        <v/>
      </c>
      <c r="CG1484" s="17" t="str">
        <f>IF(Wedstrijden!N1305="x","ZZL","")</f>
        <v/>
      </c>
      <c r="CL1484" s="17" t="str">
        <f>IF(COUNTA(Wedstrijden!AG1305:AN1305)&lt;&gt;0,2,"")</f>
        <v/>
      </c>
      <c r="CM1484" s="17" t="str">
        <f t="shared" si="140"/>
        <v/>
      </c>
      <c r="CN1484" s="17" t="str">
        <f>IF(Wedstrijden!AG1305="x","AA","")</f>
        <v/>
      </c>
      <c r="CO1484" s="17" t="str">
        <f>IF(Wedstrijden!AH1305="x","A","")</f>
        <v/>
      </c>
      <c r="CP1484" s="17" t="str">
        <f>IF(Wedstrijden!AI1305="x","BB","")</f>
        <v/>
      </c>
      <c r="CQ1484" s="17" t="str">
        <f>IF(Wedstrijden!AJ1305="x","B","")</f>
        <v/>
      </c>
      <c r="CR1484" s="17" t="str">
        <f>IF(Wedstrijden!AK1305="x","L","")</f>
        <v/>
      </c>
      <c r="CS1484" s="17" t="str">
        <f>IF(Wedstrijden!AL1305="x","M","")</f>
        <v/>
      </c>
      <c r="CT1484" s="17" t="str">
        <f>IF(Wedstrijden!AM1305="x","Z","")</f>
        <v/>
      </c>
      <c r="CU1484" s="17" t="str">
        <f>IF(Wedstrijden!AN1305="x","ZZ","")</f>
        <v/>
      </c>
      <c r="CV1484" s="17" t="str">
        <f>IF(COUNTA(Wedstrijden!Z1305:AF1305)&lt;&gt;0,2,"")</f>
        <v/>
      </c>
      <c r="CW1484" s="17" t="str">
        <f t="shared" si="141"/>
        <v/>
      </c>
      <c r="CX1484" s="17" t="str">
        <f>IF(Wedstrijden!Z1305="x","BB","")</f>
        <v/>
      </c>
      <c r="CY1484" s="17" t="str">
        <f>IF(Wedstrijden!AA1305="x","B","")</f>
        <v/>
      </c>
      <c r="CZ1484" s="17" t="str">
        <f>IF(Wedstrijden!AB1305="x","L","")</f>
        <v/>
      </c>
      <c r="DA1484" s="17" t="str">
        <f>IF(Wedstrijden!AC1305="x","M","")</f>
        <v/>
      </c>
      <c r="DB1484" s="17" t="str">
        <f>IF(Wedstrijden!AD1305="x","Z","")</f>
        <v/>
      </c>
      <c r="DC1484" s="17" t="str">
        <f>IF(Wedstrijden!AE1305="x","ZZ","")</f>
        <v/>
      </c>
      <c r="DD1484" s="17" t="str">
        <f>IF(Wedstrijden!AF1305="x","1.40","")</f>
        <v/>
      </c>
      <c r="DE1484" s="17" t="str">
        <f>IF(COUNTA(Wedstrijden!AP1305:AR1305)&lt;&gt;0,6,"")</f>
        <v/>
      </c>
      <c r="DF1484" s="17" t="str">
        <f t="shared" si="142"/>
        <v/>
      </c>
      <c r="DG1484" s="17" t="str">
        <f>IF(Wedstrijden!AP1305="x","L","")</f>
        <v/>
      </c>
      <c r="DH1484" s="17" t="str">
        <f>IF(Wedstrijden!AQ1305="x","M","")</f>
        <v/>
      </c>
      <c r="DI1484" s="17" t="str">
        <f>IF(Wedstrijden!AR1305="x","Z","")</f>
        <v/>
      </c>
      <c r="DJ1484" s="17" t="str">
        <f>IF(Wedstrijden!AS1305="x","Z","")</f>
        <v/>
      </c>
      <c r="DK1484" s="17" t="str">
        <f>IF(COUNTA(Wedstrijden!AU1305:AW1305)&lt;&gt;0,6,"")</f>
        <v/>
      </c>
      <c r="DL1484" s="17" t="str">
        <f t="shared" si="143"/>
        <v/>
      </c>
      <c r="DM1484" s="17" t="str">
        <f>IF(Wedstrijden!AU1305="x","L","")</f>
        <v/>
      </c>
      <c r="DN1484" s="17" t="str">
        <f>IF(Wedstrijden!AV1305="x","M","")</f>
        <v/>
      </c>
      <c r="DO1484" s="17" t="str">
        <f>IF(Wedstrijden!AW1305="x","Z","")</f>
        <v/>
      </c>
      <c r="DP1484" s="17" t="str">
        <f>IF(Wedstrijden!AX1305="x","Z","")</f>
        <v/>
      </c>
    </row>
    <row r="1485" spans="1:120" ht="14.4" x14ac:dyDescent="0.3">
      <c r="A1485" s="21">
        <f>Wedstrijden!A1306</f>
        <v>0</v>
      </c>
      <c r="B1485" s="17" t="str">
        <f>IFERROR(VLOOKUP(Wedstrijden!#REF!,#REF!,2,FALSE),"")</f>
        <v/>
      </c>
      <c r="C1485" s="17" t="e">
        <f>Wedstrijden!#REF!</f>
        <v>#REF!</v>
      </c>
      <c r="D1485" s="17" t="str">
        <f>IFERROR(VLOOKUP(Wedstrijden!#REF!,#REF!,2,FALSE),"")</f>
        <v/>
      </c>
      <c r="E1485" s="17" t="str">
        <f>IFERROR(VLOOKUP(Wedstrijden!#REF!,#REF!,5,FALSE),"")</f>
        <v/>
      </c>
      <c r="F1485" s="17" t="e">
        <f>IF(Wedstrijden!#REF!&lt;&gt;"",Wedstrijden!#REF!,"")</f>
        <v>#REF!</v>
      </c>
      <c r="G1485" s="17" t="e">
        <f>IF(Wedstrijden!#REF!="Indoor",1,0)</f>
        <v>#REF!</v>
      </c>
      <c r="H1485" s="17" t="e">
        <f>Wedstrijden!#REF!</f>
        <v>#REF!</v>
      </c>
      <c r="I1485" s="17" t="e">
        <f>IF(Wedstrijden!#REF!="Nee",0,IF(Wedstrijden!#REF!="Ja",1,""))</f>
        <v>#REF!</v>
      </c>
      <c r="J1485" s="17" t="e">
        <f>IF(Wedstrijden!#REF!&lt;&gt;"",Wedstrijden!#REF!,"")</f>
        <v>#REF!</v>
      </c>
      <c r="W1485" s="18"/>
      <c r="AE1485" s="18"/>
      <c r="AN1485" s="18"/>
      <c r="AU1485" s="18"/>
      <c r="BA1485" s="18"/>
      <c r="BE1485" s="18"/>
      <c r="BJ1485" s="17" t="str">
        <f>IF(COUNTA(Wedstrijden!O1306:Y1306)&lt;&gt;0,1,"")</f>
        <v/>
      </c>
      <c r="BK1485" s="17" t="str">
        <f t="shared" si="138"/>
        <v/>
      </c>
      <c r="BL1485" s="17" t="str">
        <f>IF(Wedstrijden!O1306="x","AA","")</f>
        <v/>
      </c>
      <c r="BM1485" s="17" t="str">
        <f>IF(Wedstrijden!P1306="x","A","")</f>
        <v/>
      </c>
      <c r="BN1485" s="17" t="str">
        <f>IF(Wedstrijden!Q1306="x","B1","")</f>
        <v/>
      </c>
      <c r="BO1485" s="17" t="e">
        <f>IF(Wedstrijden!#REF!="x","BB","")</f>
        <v>#REF!</v>
      </c>
      <c r="BP1485" s="17" t="str">
        <f>IF(Wedstrijden!S1306="x","B","")</f>
        <v/>
      </c>
      <c r="BQ1485" s="17" t="str">
        <f>IF(Wedstrijden!T1306="x","L1","")</f>
        <v/>
      </c>
      <c r="BR1485" s="17" t="str">
        <f>IF(Wedstrijden!U1306="x","L2","")</f>
        <v/>
      </c>
      <c r="BS1485" s="17" t="str">
        <f>IF(Wedstrijden!V1306="x","M1","")</f>
        <v/>
      </c>
      <c r="BT1485" s="17" t="str">
        <f>IF(Wedstrijden!W1306="x","M2","")</f>
        <v/>
      </c>
      <c r="BU1485" s="17" t="str">
        <f>IF(Wedstrijden!X1306="x","Z1","")</f>
        <v/>
      </c>
      <c r="BV1485" s="17" t="str">
        <f>IF(Wedstrijden!Y1306="x","Z2","")</f>
        <v/>
      </c>
      <c r="BW1485" s="17" t="str">
        <f>IF(COUNTA(Wedstrijden!F1306:N1306)&lt;&gt;0,1,"")</f>
        <v/>
      </c>
      <c r="BX1485" s="17" t="str">
        <f t="shared" si="139"/>
        <v/>
      </c>
      <c r="BY1485" s="17" t="str">
        <f>IF(Wedstrijden!F1306="x","BB","")</f>
        <v/>
      </c>
      <c r="BZ1485" s="17" t="str">
        <f>IF(Wedstrijden!G1306="x","B","")</f>
        <v/>
      </c>
      <c r="CA1485" s="17" t="str">
        <f>IF(Wedstrijden!H1306="x","L1","")</f>
        <v/>
      </c>
      <c r="CB1485" s="17" t="str">
        <f>IF(Wedstrijden!I1306="x","L2","")</f>
        <v/>
      </c>
      <c r="CC1485" s="17" t="str">
        <f>IF(Wedstrijden!J1306="x","M1","")</f>
        <v/>
      </c>
      <c r="CD1485" s="17" t="str">
        <f>IF(Wedstrijden!K1306="x","M2","")</f>
        <v/>
      </c>
      <c r="CE1485" s="17" t="str">
        <f>IF(Wedstrijden!L1306="x","Z1","")</f>
        <v/>
      </c>
      <c r="CF1485" s="17" t="str">
        <f>IF(Wedstrijden!M1306="x","Z2","")</f>
        <v/>
      </c>
      <c r="CG1485" s="17" t="str">
        <f>IF(Wedstrijden!N1306="x","ZZL","")</f>
        <v/>
      </c>
      <c r="CL1485" s="17" t="str">
        <f>IF(COUNTA(Wedstrijden!AG1306:AN1306)&lt;&gt;0,2,"")</f>
        <v/>
      </c>
      <c r="CM1485" s="17" t="str">
        <f t="shared" si="140"/>
        <v/>
      </c>
      <c r="CN1485" s="17" t="str">
        <f>IF(Wedstrijden!AG1306="x","AA","")</f>
        <v/>
      </c>
      <c r="CO1485" s="17" t="str">
        <f>IF(Wedstrijden!AH1306="x","A","")</f>
        <v/>
      </c>
      <c r="CP1485" s="17" t="str">
        <f>IF(Wedstrijden!AI1306="x","BB","")</f>
        <v/>
      </c>
      <c r="CQ1485" s="17" t="str">
        <f>IF(Wedstrijden!AJ1306="x","B","")</f>
        <v/>
      </c>
      <c r="CR1485" s="17" t="str">
        <f>IF(Wedstrijden!AK1306="x","L","")</f>
        <v/>
      </c>
      <c r="CS1485" s="17" t="str">
        <f>IF(Wedstrijden!AL1306="x","M","")</f>
        <v/>
      </c>
      <c r="CT1485" s="17" t="str">
        <f>IF(Wedstrijden!AM1306="x","Z","")</f>
        <v/>
      </c>
      <c r="CU1485" s="17" t="str">
        <f>IF(Wedstrijden!AN1306="x","ZZ","")</f>
        <v/>
      </c>
      <c r="CV1485" s="17" t="str">
        <f>IF(COUNTA(Wedstrijden!Z1306:AF1306)&lt;&gt;0,2,"")</f>
        <v/>
      </c>
      <c r="CW1485" s="17" t="str">
        <f t="shared" si="141"/>
        <v/>
      </c>
      <c r="CX1485" s="17" t="str">
        <f>IF(Wedstrijden!Z1306="x","BB","")</f>
        <v/>
      </c>
      <c r="CY1485" s="17" t="str">
        <f>IF(Wedstrijden!AA1306="x","B","")</f>
        <v/>
      </c>
      <c r="CZ1485" s="17" t="str">
        <f>IF(Wedstrijden!AB1306="x","L","")</f>
        <v/>
      </c>
      <c r="DA1485" s="17" t="str">
        <f>IF(Wedstrijden!AC1306="x","M","")</f>
        <v/>
      </c>
      <c r="DB1485" s="17" t="str">
        <f>IF(Wedstrijden!AD1306="x","Z","")</f>
        <v/>
      </c>
      <c r="DC1485" s="17" t="str">
        <f>IF(Wedstrijden!AE1306="x","ZZ","")</f>
        <v/>
      </c>
      <c r="DD1485" s="17" t="str">
        <f>IF(Wedstrijden!AF1306="x","1.40","")</f>
        <v/>
      </c>
      <c r="DE1485" s="17" t="str">
        <f>IF(COUNTA(Wedstrijden!AP1306:AR1306)&lt;&gt;0,6,"")</f>
        <v/>
      </c>
      <c r="DF1485" s="17" t="str">
        <f t="shared" si="142"/>
        <v/>
      </c>
      <c r="DG1485" s="17" t="str">
        <f>IF(Wedstrijden!AP1306="x","L","")</f>
        <v/>
      </c>
      <c r="DH1485" s="17" t="str">
        <f>IF(Wedstrijden!AQ1306="x","M","")</f>
        <v/>
      </c>
      <c r="DI1485" s="17" t="str">
        <f>IF(Wedstrijden!AR1306="x","Z","")</f>
        <v/>
      </c>
      <c r="DJ1485" s="17" t="str">
        <f>IF(Wedstrijden!AS1306="x","Z","")</f>
        <v/>
      </c>
      <c r="DK1485" s="17" t="str">
        <f>IF(COUNTA(Wedstrijden!AU1306:AW1306)&lt;&gt;0,6,"")</f>
        <v/>
      </c>
      <c r="DL1485" s="17" t="str">
        <f t="shared" si="143"/>
        <v/>
      </c>
      <c r="DM1485" s="17" t="str">
        <f>IF(Wedstrijden!AU1306="x","L","")</f>
        <v/>
      </c>
      <c r="DN1485" s="17" t="str">
        <f>IF(Wedstrijden!AV1306="x","M","")</f>
        <v/>
      </c>
      <c r="DO1485" s="17" t="str">
        <f>IF(Wedstrijden!AW1306="x","Z","")</f>
        <v/>
      </c>
      <c r="DP1485" s="17" t="str">
        <f>IF(Wedstrijden!AX1306="x","Z","")</f>
        <v/>
      </c>
    </row>
    <row r="1486" spans="1:120" ht="14.4" x14ac:dyDescent="0.3">
      <c r="A1486" s="21">
        <f>Wedstrijden!A1307</f>
        <v>0</v>
      </c>
      <c r="B1486" s="17" t="str">
        <f>IFERROR(VLOOKUP(Wedstrijden!#REF!,#REF!,2,FALSE),"")</f>
        <v/>
      </c>
      <c r="C1486" s="17" t="e">
        <f>Wedstrijden!#REF!</f>
        <v>#REF!</v>
      </c>
      <c r="D1486" s="17" t="str">
        <f>IFERROR(VLOOKUP(Wedstrijden!#REF!,#REF!,2,FALSE),"")</f>
        <v/>
      </c>
      <c r="E1486" s="17" t="str">
        <f>IFERROR(VLOOKUP(Wedstrijden!#REF!,#REF!,5,FALSE),"")</f>
        <v/>
      </c>
      <c r="F1486" s="17" t="e">
        <f>IF(Wedstrijden!#REF!&lt;&gt;"",Wedstrijden!#REF!,"")</f>
        <v>#REF!</v>
      </c>
      <c r="G1486" s="17" t="e">
        <f>IF(Wedstrijden!#REF!="Indoor",1,0)</f>
        <v>#REF!</v>
      </c>
      <c r="H1486" s="17" t="e">
        <f>Wedstrijden!#REF!</f>
        <v>#REF!</v>
      </c>
      <c r="I1486" s="17" t="e">
        <f>IF(Wedstrijden!#REF!="Nee",0,IF(Wedstrijden!#REF!="Ja",1,""))</f>
        <v>#REF!</v>
      </c>
      <c r="J1486" s="17" t="e">
        <f>IF(Wedstrijden!#REF!&lt;&gt;"",Wedstrijden!#REF!,"")</f>
        <v>#REF!</v>
      </c>
      <c r="W1486" s="18"/>
      <c r="AE1486" s="18"/>
      <c r="AN1486" s="18"/>
      <c r="AU1486" s="18"/>
      <c r="BA1486" s="18"/>
      <c r="BE1486" s="18"/>
      <c r="BJ1486" s="17" t="str">
        <f>IF(COUNTA(Wedstrijden!O1307:Y1307)&lt;&gt;0,1,"")</f>
        <v/>
      </c>
      <c r="BK1486" s="17" t="str">
        <f t="shared" si="138"/>
        <v/>
      </c>
      <c r="BL1486" s="17" t="str">
        <f>IF(Wedstrijden!O1307="x","AA","")</f>
        <v/>
      </c>
      <c r="BM1486" s="17" t="str">
        <f>IF(Wedstrijden!P1307="x","A","")</f>
        <v/>
      </c>
      <c r="BN1486" s="17" t="str">
        <f>IF(Wedstrijden!Q1307="x","B1","")</f>
        <v/>
      </c>
      <c r="BO1486" s="17" t="e">
        <f>IF(Wedstrijden!#REF!="x","BB","")</f>
        <v>#REF!</v>
      </c>
      <c r="BP1486" s="17" t="str">
        <f>IF(Wedstrijden!S1307="x","B","")</f>
        <v/>
      </c>
      <c r="BQ1486" s="17" t="str">
        <f>IF(Wedstrijden!T1307="x","L1","")</f>
        <v/>
      </c>
      <c r="BR1486" s="17" t="str">
        <f>IF(Wedstrijden!U1307="x","L2","")</f>
        <v/>
      </c>
      <c r="BS1486" s="17" t="str">
        <f>IF(Wedstrijden!V1307="x","M1","")</f>
        <v/>
      </c>
      <c r="BT1486" s="17" t="str">
        <f>IF(Wedstrijden!W1307="x","M2","")</f>
        <v/>
      </c>
      <c r="BU1486" s="17" t="str">
        <f>IF(Wedstrijden!X1307="x","Z1","")</f>
        <v/>
      </c>
      <c r="BV1486" s="17" t="str">
        <f>IF(Wedstrijden!Y1307="x","Z2","")</f>
        <v/>
      </c>
      <c r="BW1486" s="17" t="str">
        <f>IF(COUNTA(Wedstrijden!F1307:N1307)&lt;&gt;0,1,"")</f>
        <v/>
      </c>
      <c r="BX1486" s="17" t="str">
        <f t="shared" si="139"/>
        <v/>
      </c>
      <c r="BY1486" s="17" t="str">
        <f>IF(Wedstrijden!F1307="x","BB","")</f>
        <v/>
      </c>
      <c r="BZ1486" s="17" t="str">
        <f>IF(Wedstrijden!G1307="x","B","")</f>
        <v/>
      </c>
      <c r="CA1486" s="17" t="str">
        <f>IF(Wedstrijden!H1307="x","L1","")</f>
        <v/>
      </c>
      <c r="CB1486" s="17" t="str">
        <f>IF(Wedstrijden!I1307="x","L2","")</f>
        <v/>
      </c>
      <c r="CC1486" s="17" t="str">
        <f>IF(Wedstrijden!J1307="x","M1","")</f>
        <v/>
      </c>
      <c r="CD1486" s="17" t="str">
        <f>IF(Wedstrijden!K1307="x","M2","")</f>
        <v/>
      </c>
      <c r="CE1486" s="17" t="str">
        <f>IF(Wedstrijden!L1307="x","Z1","")</f>
        <v/>
      </c>
      <c r="CF1486" s="17" t="str">
        <f>IF(Wedstrijden!M1307="x","Z2","")</f>
        <v/>
      </c>
      <c r="CG1486" s="17" t="str">
        <f>IF(Wedstrijden!N1307="x","ZZL","")</f>
        <v/>
      </c>
      <c r="CL1486" s="17" t="str">
        <f>IF(COUNTA(Wedstrijden!AG1307:AN1307)&lt;&gt;0,2,"")</f>
        <v/>
      </c>
      <c r="CM1486" s="17" t="str">
        <f t="shared" si="140"/>
        <v/>
      </c>
      <c r="CN1486" s="17" t="str">
        <f>IF(Wedstrijden!AG1307="x","AA","")</f>
        <v/>
      </c>
      <c r="CO1486" s="17" t="str">
        <f>IF(Wedstrijden!AH1307="x","A","")</f>
        <v/>
      </c>
      <c r="CP1486" s="17" t="str">
        <f>IF(Wedstrijden!AI1307="x","BB","")</f>
        <v/>
      </c>
      <c r="CQ1486" s="17" t="str">
        <f>IF(Wedstrijden!AJ1307="x","B","")</f>
        <v/>
      </c>
      <c r="CR1486" s="17" t="str">
        <f>IF(Wedstrijden!AK1307="x","L","")</f>
        <v/>
      </c>
      <c r="CS1486" s="17" t="str">
        <f>IF(Wedstrijden!AL1307="x","M","")</f>
        <v/>
      </c>
      <c r="CT1486" s="17" t="str">
        <f>IF(Wedstrijden!AM1307="x","Z","")</f>
        <v/>
      </c>
      <c r="CU1486" s="17" t="str">
        <f>IF(Wedstrijden!AN1307="x","ZZ","")</f>
        <v/>
      </c>
      <c r="CV1486" s="17" t="str">
        <f>IF(COUNTA(Wedstrijden!Z1307:AF1307)&lt;&gt;0,2,"")</f>
        <v/>
      </c>
      <c r="CW1486" s="17" t="str">
        <f t="shared" si="141"/>
        <v/>
      </c>
      <c r="CX1486" s="17" t="str">
        <f>IF(Wedstrijden!Z1307="x","BB","")</f>
        <v/>
      </c>
      <c r="CY1486" s="17" t="str">
        <f>IF(Wedstrijden!AA1307="x","B","")</f>
        <v/>
      </c>
      <c r="CZ1486" s="17" t="str">
        <f>IF(Wedstrijden!AB1307="x","L","")</f>
        <v/>
      </c>
      <c r="DA1486" s="17" t="str">
        <f>IF(Wedstrijden!AC1307="x","M","")</f>
        <v/>
      </c>
      <c r="DB1486" s="17" t="str">
        <f>IF(Wedstrijden!AD1307="x","Z","")</f>
        <v/>
      </c>
      <c r="DC1486" s="17" t="str">
        <f>IF(Wedstrijden!AE1307="x","ZZ","")</f>
        <v/>
      </c>
      <c r="DD1486" s="17" t="str">
        <f>IF(Wedstrijden!AF1307="x","1.40","")</f>
        <v/>
      </c>
      <c r="DE1486" s="17" t="str">
        <f>IF(COUNTA(Wedstrijden!AP1307:AR1307)&lt;&gt;0,6,"")</f>
        <v/>
      </c>
      <c r="DF1486" s="17" t="str">
        <f t="shared" si="142"/>
        <v/>
      </c>
      <c r="DG1486" s="17" t="str">
        <f>IF(Wedstrijden!AP1307="x","L","")</f>
        <v/>
      </c>
      <c r="DH1486" s="17" t="str">
        <f>IF(Wedstrijden!AQ1307="x","M","")</f>
        <v/>
      </c>
      <c r="DI1486" s="17" t="str">
        <f>IF(Wedstrijden!AR1307="x","Z","")</f>
        <v/>
      </c>
      <c r="DJ1486" s="17" t="str">
        <f>IF(Wedstrijden!AS1307="x","Z","")</f>
        <v/>
      </c>
      <c r="DK1486" s="17" t="str">
        <f>IF(COUNTA(Wedstrijden!AU1307:AW1307)&lt;&gt;0,6,"")</f>
        <v/>
      </c>
      <c r="DL1486" s="17" t="str">
        <f t="shared" si="143"/>
        <v/>
      </c>
      <c r="DM1486" s="17" t="str">
        <f>IF(Wedstrijden!AU1307="x","L","")</f>
        <v/>
      </c>
      <c r="DN1486" s="17" t="str">
        <f>IF(Wedstrijden!AV1307="x","M","")</f>
        <v/>
      </c>
      <c r="DO1486" s="17" t="str">
        <f>IF(Wedstrijden!AW1307="x","Z","")</f>
        <v/>
      </c>
      <c r="DP1486" s="17" t="str">
        <f>IF(Wedstrijden!AX1307="x","Z","")</f>
        <v/>
      </c>
    </row>
    <row r="1487" spans="1:120" ht="14.4" x14ac:dyDescent="0.3">
      <c r="A1487" s="21">
        <f>Wedstrijden!A1308</f>
        <v>0</v>
      </c>
      <c r="B1487" s="17" t="str">
        <f>IFERROR(VLOOKUP(Wedstrijden!#REF!,#REF!,2,FALSE),"")</f>
        <v/>
      </c>
      <c r="C1487" s="17" t="e">
        <f>Wedstrijden!#REF!</f>
        <v>#REF!</v>
      </c>
      <c r="D1487" s="17" t="str">
        <f>IFERROR(VLOOKUP(Wedstrijden!#REF!,#REF!,2,FALSE),"")</f>
        <v/>
      </c>
      <c r="E1487" s="17" t="str">
        <f>IFERROR(VLOOKUP(Wedstrijden!#REF!,#REF!,5,FALSE),"")</f>
        <v/>
      </c>
      <c r="F1487" s="17" t="e">
        <f>IF(Wedstrijden!#REF!&lt;&gt;"",Wedstrijden!#REF!,"")</f>
        <v>#REF!</v>
      </c>
      <c r="G1487" s="17" t="e">
        <f>IF(Wedstrijden!#REF!="Indoor",1,0)</f>
        <v>#REF!</v>
      </c>
      <c r="H1487" s="17" t="e">
        <f>Wedstrijden!#REF!</f>
        <v>#REF!</v>
      </c>
      <c r="I1487" s="17" t="e">
        <f>IF(Wedstrijden!#REF!="Nee",0,IF(Wedstrijden!#REF!="Ja",1,""))</f>
        <v>#REF!</v>
      </c>
      <c r="J1487" s="17" t="e">
        <f>IF(Wedstrijden!#REF!&lt;&gt;"",Wedstrijden!#REF!,"")</f>
        <v>#REF!</v>
      </c>
      <c r="W1487" s="18"/>
      <c r="AE1487" s="18"/>
      <c r="AN1487" s="18"/>
      <c r="AU1487" s="18"/>
      <c r="BA1487" s="18"/>
      <c r="BE1487" s="18"/>
      <c r="BJ1487" s="17" t="str">
        <f>IF(COUNTA(Wedstrijden!O1308:Y1308)&lt;&gt;0,1,"")</f>
        <v/>
      </c>
      <c r="BK1487" s="17" t="str">
        <f t="shared" si="138"/>
        <v/>
      </c>
      <c r="BL1487" s="17" t="str">
        <f>IF(Wedstrijden!O1308="x","AA","")</f>
        <v/>
      </c>
      <c r="BM1487" s="17" t="str">
        <f>IF(Wedstrijden!P1308="x","A","")</f>
        <v/>
      </c>
      <c r="BN1487" s="17" t="str">
        <f>IF(Wedstrijden!Q1308="x","B1","")</f>
        <v/>
      </c>
      <c r="BO1487" s="17" t="e">
        <f>IF(Wedstrijden!#REF!="x","BB","")</f>
        <v>#REF!</v>
      </c>
      <c r="BP1487" s="17" t="str">
        <f>IF(Wedstrijden!S1308="x","B","")</f>
        <v/>
      </c>
      <c r="BQ1487" s="17" t="str">
        <f>IF(Wedstrijden!T1308="x","L1","")</f>
        <v/>
      </c>
      <c r="BR1487" s="17" t="str">
        <f>IF(Wedstrijden!U1308="x","L2","")</f>
        <v/>
      </c>
      <c r="BS1487" s="17" t="str">
        <f>IF(Wedstrijden!V1308="x","M1","")</f>
        <v/>
      </c>
      <c r="BT1487" s="17" t="str">
        <f>IF(Wedstrijden!W1308="x","M2","")</f>
        <v/>
      </c>
      <c r="BU1487" s="17" t="str">
        <f>IF(Wedstrijden!X1308="x","Z1","")</f>
        <v/>
      </c>
      <c r="BV1487" s="17" t="str">
        <f>IF(Wedstrijden!Y1308="x","Z2","")</f>
        <v/>
      </c>
      <c r="BW1487" s="17" t="str">
        <f>IF(COUNTA(Wedstrijden!F1308:N1308)&lt;&gt;0,1,"")</f>
        <v/>
      </c>
      <c r="BX1487" s="17" t="str">
        <f t="shared" si="139"/>
        <v/>
      </c>
      <c r="BY1487" s="17" t="str">
        <f>IF(Wedstrijden!F1308="x","BB","")</f>
        <v/>
      </c>
      <c r="BZ1487" s="17" t="str">
        <f>IF(Wedstrijden!G1308="x","B","")</f>
        <v/>
      </c>
      <c r="CA1487" s="17" t="str">
        <f>IF(Wedstrijden!H1308="x","L1","")</f>
        <v/>
      </c>
      <c r="CB1487" s="17" t="str">
        <f>IF(Wedstrijden!I1308="x","L2","")</f>
        <v/>
      </c>
      <c r="CC1487" s="17" t="str">
        <f>IF(Wedstrijden!J1308="x","M1","")</f>
        <v/>
      </c>
      <c r="CD1487" s="17" t="str">
        <f>IF(Wedstrijden!K1308="x","M2","")</f>
        <v/>
      </c>
      <c r="CE1487" s="17" t="str">
        <f>IF(Wedstrijden!L1308="x","Z1","")</f>
        <v/>
      </c>
      <c r="CF1487" s="17" t="str">
        <f>IF(Wedstrijden!M1308="x","Z2","")</f>
        <v/>
      </c>
      <c r="CG1487" s="17" t="str">
        <f>IF(Wedstrijden!N1308="x","ZZL","")</f>
        <v/>
      </c>
      <c r="CL1487" s="17" t="str">
        <f>IF(COUNTA(Wedstrijden!AG1308:AN1308)&lt;&gt;0,2,"")</f>
        <v/>
      </c>
      <c r="CM1487" s="17" t="str">
        <f t="shared" si="140"/>
        <v/>
      </c>
      <c r="CN1487" s="17" t="str">
        <f>IF(Wedstrijden!AG1308="x","AA","")</f>
        <v/>
      </c>
      <c r="CO1487" s="17" t="str">
        <f>IF(Wedstrijden!AH1308="x","A","")</f>
        <v/>
      </c>
      <c r="CP1487" s="17" t="str">
        <f>IF(Wedstrijden!AI1308="x","BB","")</f>
        <v/>
      </c>
      <c r="CQ1487" s="17" t="str">
        <f>IF(Wedstrijden!AJ1308="x","B","")</f>
        <v/>
      </c>
      <c r="CR1487" s="17" t="str">
        <f>IF(Wedstrijden!AK1308="x","L","")</f>
        <v/>
      </c>
      <c r="CS1487" s="17" t="str">
        <f>IF(Wedstrijden!AL1308="x","M","")</f>
        <v/>
      </c>
      <c r="CT1487" s="17" t="str">
        <f>IF(Wedstrijden!AM1308="x","Z","")</f>
        <v/>
      </c>
      <c r="CU1487" s="17" t="str">
        <f>IF(Wedstrijden!AN1308="x","ZZ","")</f>
        <v/>
      </c>
      <c r="CV1487" s="17" t="str">
        <f>IF(COUNTA(Wedstrijden!Z1308:AF1308)&lt;&gt;0,2,"")</f>
        <v/>
      </c>
      <c r="CW1487" s="17" t="str">
        <f t="shared" si="141"/>
        <v/>
      </c>
      <c r="CX1487" s="17" t="str">
        <f>IF(Wedstrijden!Z1308="x","BB","")</f>
        <v/>
      </c>
      <c r="CY1487" s="17" t="str">
        <f>IF(Wedstrijden!AA1308="x","B","")</f>
        <v/>
      </c>
      <c r="CZ1487" s="17" t="str">
        <f>IF(Wedstrijden!AB1308="x","L","")</f>
        <v/>
      </c>
      <c r="DA1487" s="17" t="str">
        <f>IF(Wedstrijden!AC1308="x","M","")</f>
        <v/>
      </c>
      <c r="DB1487" s="17" t="str">
        <f>IF(Wedstrijden!AD1308="x","Z","")</f>
        <v/>
      </c>
      <c r="DC1487" s="17" t="str">
        <f>IF(Wedstrijden!AE1308="x","ZZ","")</f>
        <v/>
      </c>
      <c r="DD1487" s="17" t="str">
        <f>IF(Wedstrijden!AF1308="x","1.40","")</f>
        <v/>
      </c>
      <c r="DE1487" s="17" t="str">
        <f>IF(COUNTA(Wedstrijden!AP1308:AR1308)&lt;&gt;0,6,"")</f>
        <v/>
      </c>
      <c r="DF1487" s="17" t="str">
        <f t="shared" si="142"/>
        <v/>
      </c>
      <c r="DG1487" s="17" t="str">
        <f>IF(Wedstrijden!AP1308="x","L","")</f>
        <v/>
      </c>
      <c r="DH1487" s="17" t="str">
        <f>IF(Wedstrijden!AQ1308="x","M","")</f>
        <v/>
      </c>
      <c r="DI1487" s="17" t="str">
        <f>IF(Wedstrijden!AR1308="x","Z","")</f>
        <v/>
      </c>
      <c r="DJ1487" s="17" t="str">
        <f>IF(Wedstrijden!AS1308="x","Z","")</f>
        <v/>
      </c>
      <c r="DK1487" s="17" t="str">
        <f>IF(COUNTA(Wedstrijden!AU1308:AW1308)&lt;&gt;0,6,"")</f>
        <v/>
      </c>
      <c r="DL1487" s="17" t="str">
        <f t="shared" si="143"/>
        <v/>
      </c>
      <c r="DM1487" s="17" t="str">
        <f>IF(Wedstrijden!AU1308="x","L","")</f>
        <v/>
      </c>
      <c r="DN1487" s="17" t="str">
        <f>IF(Wedstrijden!AV1308="x","M","")</f>
        <v/>
      </c>
      <c r="DO1487" s="17" t="str">
        <f>IF(Wedstrijden!AW1308="x","Z","")</f>
        <v/>
      </c>
      <c r="DP1487" s="17" t="str">
        <f>IF(Wedstrijden!AX1308="x","Z","")</f>
        <v/>
      </c>
    </row>
    <row r="1488" spans="1:120" ht="14.4" x14ac:dyDescent="0.3">
      <c r="A1488" s="21">
        <f>Wedstrijden!A1309</f>
        <v>0</v>
      </c>
      <c r="B1488" s="17" t="str">
        <f>IFERROR(VLOOKUP(Wedstrijden!#REF!,#REF!,2,FALSE),"")</f>
        <v/>
      </c>
      <c r="C1488" s="17" t="e">
        <f>Wedstrijden!#REF!</f>
        <v>#REF!</v>
      </c>
      <c r="D1488" s="17" t="str">
        <f>IFERROR(VLOOKUP(Wedstrijden!#REF!,#REF!,2,FALSE),"")</f>
        <v/>
      </c>
      <c r="E1488" s="17" t="str">
        <f>IFERROR(VLOOKUP(Wedstrijden!#REF!,#REF!,5,FALSE),"")</f>
        <v/>
      </c>
      <c r="F1488" s="17" t="e">
        <f>IF(Wedstrijden!#REF!&lt;&gt;"",Wedstrijden!#REF!,"")</f>
        <v>#REF!</v>
      </c>
      <c r="G1488" s="17" t="e">
        <f>IF(Wedstrijden!#REF!="Indoor",1,0)</f>
        <v>#REF!</v>
      </c>
      <c r="H1488" s="17" t="e">
        <f>Wedstrijden!#REF!</f>
        <v>#REF!</v>
      </c>
      <c r="I1488" s="17" t="e">
        <f>IF(Wedstrijden!#REF!="Nee",0,IF(Wedstrijden!#REF!="Ja",1,""))</f>
        <v>#REF!</v>
      </c>
      <c r="J1488" s="17" t="e">
        <f>IF(Wedstrijden!#REF!&lt;&gt;"",Wedstrijden!#REF!,"")</f>
        <v>#REF!</v>
      </c>
      <c r="W1488" s="18"/>
      <c r="AE1488" s="18"/>
      <c r="AN1488" s="18"/>
      <c r="AU1488" s="18"/>
      <c r="BA1488" s="18"/>
      <c r="BE1488" s="18"/>
      <c r="BJ1488" s="17" t="str">
        <f>IF(COUNTA(Wedstrijden!O1309:Y1309)&lt;&gt;0,1,"")</f>
        <v/>
      </c>
      <c r="BK1488" s="17" t="str">
        <f t="shared" si="138"/>
        <v/>
      </c>
      <c r="BL1488" s="17" t="str">
        <f>IF(Wedstrijden!O1309="x","AA","")</f>
        <v/>
      </c>
      <c r="BM1488" s="17" t="str">
        <f>IF(Wedstrijden!P1309="x","A","")</f>
        <v/>
      </c>
      <c r="BN1488" s="17" t="str">
        <f>IF(Wedstrijden!Q1309="x","B1","")</f>
        <v/>
      </c>
      <c r="BO1488" s="17" t="e">
        <f>IF(Wedstrijden!#REF!="x","BB","")</f>
        <v>#REF!</v>
      </c>
      <c r="BP1488" s="17" t="str">
        <f>IF(Wedstrijden!S1309="x","B","")</f>
        <v/>
      </c>
      <c r="BQ1488" s="17" t="str">
        <f>IF(Wedstrijden!T1309="x","L1","")</f>
        <v/>
      </c>
      <c r="BR1488" s="17" t="str">
        <f>IF(Wedstrijden!U1309="x","L2","")</f>
        <v/>
      </c>
      <c r="BS1488" s="17" t="str">
        <f>IF(Wedstrijden!V1309="x","M1","")</f>
        <v/>
      </c>
      <c r="BT1488" s="17" t="str">
        <f>IF(Wedstrijden!W1309="x","M2","")</f>
        <v/>
      </c>
      <c r="BU1488" s="17" t="str">
        <f>IF(Wedstrijden!X1309="x","Z1","")</f>
        <v/>
      </c>
      <c r="BV1488" s="17" t="str">
        <f>IF(Wedstrijden!Y1309="x","Z2","")</f>
        <v/>
      </c>
      <c r="BW1488" s="17" t="str">
        <f>IF(COUNTA(Wedstrijden!F1309:N1309)&lt;&gt;0,1,"")</f>
        <v/>
      </c>
      <c r="BX1488" s="17" t="str">
        <f t="shared" si="139"/>
        <v/>
      </c>
      <c r="BY1488" s="17" t="str">
        <f>IF(Wedstrijden!F1309="x","BB","")</f>
        <v/>
      </c>
      <c r="BZ1488" s="17" t="str">
        <f>IF(Wedstrijden!G1309="x","B","")</f>
        <v/>
      </c>
      <c r="CA1488" s="17" t="str">
        <f>IF(Wedstrijden!H1309="x","L1","")</f>
        <v/>
      </c>
      <c r="CB1488" s="17" t="str">
        <f>IF(Wedstrijden!I1309="x","L2","")</f>
        <v/>
      </c>
      <c r="CC1488" s="17" t="str">
        <f>IF(Wedstrijden!J1309="x","M1","")</f>
        <v/>
      </c>
      <c r="CD1488" s="17" t="str">
        <f>IF(Wedstrijden!K1309="x","M2","")</f>
        <v/>
      </c>
      <c r="CE1488" s="17" t="str">
        <f>IF(Wedstrijden!L1309="x","Z1","")</f>
        <v/>
      </c>
      <c r="CF1488" s="17" t="str">
        <f>IF(Wedstrijden!M1309="x","Z2","")</f>
        <v/>
      </c>
      <c r="CG1488" s="17" t="str">
        <f>IF(Wedstrijden!N1309="x","ZZL","")</f>
        <v/>
      </c>
      <c r="CL1488" s="17" t="str">
        <f>IF(COUNTA(Wedstrijden!AG1309:AN1309)&lt;&gt;0,2,"")</f>
        <v/>
      </c>
      <c r="CM1488" s="17" t="str">
        <f t="shared" si="140"/>
        <v/>
      </c>
      <c r="CN1488" s="17" t="str">
        <f>IF(Wedstrijden!AG1309="x","AA","")</f>
        <v/>
      </c>
      <c r="CO1488" s="17" t="str">
        <f>IF(Wedstrijden!AH1309="x","A","")</f>
        <v/>
      </c>
      <c r="CP1488" s="17" t="str">
        <f>IF(Wedstrijden!AI1309="x","BB","")</f>
        <v/>
      </c>
      <c r="CQ1488" s="17" t="str">
        <f>IF(Wedstrijden!AJ1309="x","B","")</f>
        <v/>
      </c>
      <c r="CR1488" s="17" t="str">
        <f>IF(Wedstrijden!AK1309="x","L","")</f>
        <v/>
      </c>
      <c r="CS1488" s="17" t="str">
        <f>IF(Wedstrijden!AL1309="x","M","")</f>
        <v/>
      </c>
      <c r="CT1488" s="17" t="str">
        <f>IF(Wedstrijden!AM1309="x","Z","")</f>
        <v/>
      </c>
      <c r="CU1488" s="17" t="str">
        <f>IF(Wedstrijden!AN1309="x","ZZ","")</f>
        <v/>
      </c>
      <c r="CV1488" s="17" t="str">
        <f>IF(COUNTA(Wedstrijden!Z1309:AF1309)&lt;&gt;0,2,"")</f>
        <v/>
      </c>
      <c r="CW1488" s="17" t="str">
        <f t="shared" si="141"/>
        <v/>
      </c>
      <c r="CX1488" s="17" t="str">
        <f>IF(Wedstrijden!Z1309="x","BB","")</f>
        <v/>
      </c>
      <c r="CY1488" s="17" t="str">
        <f>IF(Wedstrijden!AA1309="x","B","")</f>
        <v/>
      </c>
      <c r="CZ1488" s="17" t="str">
        <f>IF(Wedstrijden!AB1309="x","L","")</f>
        <v/>
      </c>
      <c r="DA1488" s="17" t="str">
        <f>IF(Wedstrijden!AC1309="x","M","")</f>
        <v/>
      </c>
      <c r="DB1488" s="17" t="str">
        <f>IF(Wedstrijden!AD1309="x","Z","")</f>
        <v/>
      </c>
      <c r="DC1488" s="17" t="str">
        <f>IF(Wedstrijden!AE1309="x","ZZ","")</f>
        <v/>
      </c>
      <c r="DD1488" s="17" t="str">
        <f>IF(Wedstrijden!AF1309="x","1.40","")</f>
        <v/>
      </c>
      <c r="DE1488" s="17" t="str">
        <f>IF(COUNTA(Wedstrijden!AP1309:AR1309)&lt;&gt;0,6,"")</f>
        <v/>
      </c>
      <c r="DF1488" s="17" t="str">
        <f t="shared" si="142"/>
        <v/>
      </c>
      <c r="DG1488" s="17" t="str">
        <f>IF(Wedstrijden!AP1309="x","L","")</f>
        <v/>
      </c>
      <c r="DH1488" s="17" t="str">
        <f>IF(Wedstrijden!AQ1309="x","M","")</f>
        <v/>
      </c>
      <c r="DI1488" s="17" t="str">
        <f>IF(Wedstrijden!AR1309="x","Z","")</f>
        <v/>
      </c>
      <c r="DJ1488" s="17" t="str">
        <f>IF(Wedstrijden!AS1309="x","Z","")</f>
        <v/>
      </c>
      <c r="DK1488" s="17" t="str">
        <f>IF(COUNTA(Wedstrijden!AU1309:AW1309)&lt;&gt;0,6,"")</f>
        <v/>
      </c>
      <c r="DL1488" s="17" t="str">
        <f t="shared" si="143"/>
        <v/>
      </c>
      <c r="DM1488" s="17" t="str">
        <f>IF(Wedstrijden!AU1309="x","L","")</f>
        <v/>
      </c>
      <c r="DN1488" s="17" t="str">
        <f>IF(Wedstrijden!AV1309="x","M","")</f>
        <v/>
      </c>
      <c r="DO1488" s="17" t="str">
        <f>IF(Wedstrijden!AW1309="x","Z","")</f>
        <v/>
      </c>
      <c r="DP1488" s="17" t="str">
        <f>IF(Wedstrijden!AX1309="x","Z","")</f>
        <v/>
      </c>
    </row>
    <row r="1489" spans="1:120" ht="14.4" x14ac:dyDescent="0.3">
      <c r="A1489" s="21">
        <f>Wedstrijden!A1310</f>
        <v>0</v>
      </c>
      <c r="B1489" s="17" t="str">
        <f>IFERROR(VLOOKUP(Wedstrijden!#REF!,#REF!,2,FALSE),"")</f>
        <v/>
      </c>
      <c r="C1489" s="17" t="e">
        <f>Wedstrijden!#REF!</f>
        <v>#REF!</v>
      </c>
      <c r="D1489" s="17" t="str">
        <f>IFERROR(VLOOKUP(Wedstrijden!#REF!,#REF!,2,FALSE),"")</f>
        <v/>
      </c>
      <c r="E1489" s="17" t="str">
        <f>IFERROR(VLOOKUP(Wedstrijden!#REF!,#REF!,5,FALSE),"")</f>
        <v/>
      </c>
      <c r="F1489" s="17" t="e">
        <f>IF(Wedstrijden!#REF!&lt;&gt;"",Wedstrijden!#REF!,"")</f>
        <v>#REF!</v>
      </c>
      <c r="G1489" s="17" t="e">
        <f>IF(Wedstrijden!#REF!="Indoor",1,0)</f>
        <v>#REF!</v>
      </c>
      <c r="H1489" s="17" t="e">
        <f>Wedstrijden!#REF!</f>
        <v>#REF!</v>
      </c>
      <c r="I1489" s="17" t="e">
        <f>IF(Wedstrijden!#REF!="Nee",0,IF(Wedstrijden!#REF!="Ja",1,""))</f>
        <v>#REF!</v>
      </c>
      <c r="J1489" s="17" t="e">
        <f>IF(Wedstrijden!#REF!&lt;&gt;"",Wedstrijden!#REF!,"")</f>
        <v>#REF!</v>
      </c>
      <c r="W1489" s="18"/>
      <c r="AE1489" s="18"/>
      <c r="AN1489" s="18"/>
      <c r="AU1489" s="18"/>
      <c r="BA1489" s="18"/>
      <c r="BE1489" s="18"/>
      <c r="BJ1489" s="17" t="str">
        <f>IF(COUNTA(Wedstrijden!O1310:Y1310)&lt;&gt;0,1,"")</f>
        <v/>
      </c>
      <c r="BK1489" s="17" t="str">
        <f t="shared" si="138"/>
        <v/>
      </c>
      <c r="BL1489" s="17" t="str">
        <f>IF(Wedstrijden!O1310="x","AA","")</f>
        <v/>
      </c>
      <c r="BM1489" s="17" t="str">
        <f>IF(Wedstrijden!P1310="x","A","")</f>
        <v/>
      </c>
      <c r="BN1489" s="17" t="str">
        <f>IF(Wedstrijden!Q1310="x","B1","")</f>
        <v/>
      </c>
      <c r="BO1489" s="17" t="e">
        <f>IF(Wedstrijden!#REF!="x","BB","")</f>
        <v>#REF!</v>
      </c>
      <c r="BP1489" s="17" t="str">
        <f>IF(Wedstrijden!S1310="x","B","")</f>
        <v/>
      </c>
      <c r="BQ1489" s="17" t="str">
        <f>IF(Wedstrijden!T1310="x","L1","")</f>
        <v/>
      </c>
      <c r="BR1489" s="17" t="str">
        <f>IF(Wedstrijden!U1310="x","L2","")</f>
        <v/>
      </c>
      <c r="BS1489" s="17" t="str">
        <f>IF(Wedstrijden!V1310="x","M1","")</f>
        <v/>
      </c>
      <c r="BT1489" s="17" t="str">
        <f>IF(Wedstrijden!W1310="x","M2","")</f>
        <v/>
      </c>
      <c r="BU1489" s="17" t="str">
        <f>IF(Wedstrijden!X1310="x","Z1","")</f>
        <v/>
      </c>
      <c r="BV1489" s="17" t="str">
        <f>IF(Wedstrijden!Y1310="x","Z2","")</f>
        <v/>
      </c>
      <c r="BW1489" s="17" t="str">
        <f>IF(COUNTA(Wedstrijden!F1310:N1310)&lt;&gt;0,1,"")</f>
        <v/>
      </c>
      <c r="BX1489" s="17" t="str">
        <f t="shared" si="139"/>
        <v/>
      </c>
      <c r="BY1489" s="17" t="str">
        <f>IF(Wedstrijden!F1310="x","BB","")</f>
        <v/>
      </c>
      <c r="BZ1489" s="17" t="str">
        <f>IF(Wedstrijden!G1310="x","B","")</f>
        <v/>
      </c>
      <c r="CA1489" s="17" t="str">
        <f>IF(Wedstrijden!H1310="x","L1","")</f>
        <v/>
      </c>
      <c r="CB1489" s="17" t="str">
        <f>IF(Wedstrijden!I1310="x","L2","")</f>
        <v/>
      </c>
      <c r="CC1489" s="17" t="str">
        <f>IF(Wedstrijden!J1310="x","M1","")</f>
        <v/>
      </c>
      <c r="CD1489" s="17" t="str">
        <f>IF(Wedstrijden!K1310="x","M2","")</f>
        <v/>
      </c>
      <c r="CE1489" s="17" t="str">
        <f>IF(Wedstrijden!L1310="x","Z1","")</f>
        <v/>
      </c>
      <c r="CF1489" s="17" t="str">
        <f>IF(Wedstrijden!M1310="x","Z2","")</f>
        <v/>
      </c>
      <c r="CG1489" s="17" t="str">
        <f>IF(Wedstrijden!N1310="x","ZZL","")</f>
        <v/>
      </c>
      <c r="CL1489" s="17" t="str">
        <f>IF(COUNTA(Wedstrijden!AG1310:AN1310)&lt;&gt;0,2,"")</f>
        <v/>
      </c>
      <c r="CM1489" s="17" t="str">
        <f t="shared" si="140"/>
        <v/>
      </c>
      <c r="CN1489" s="17" t="str">
        <f>IF(Wedstrijden!AG1310="x","AA","")</f>
        <v/>
      </c>
      <c r="CO1489" s="17" t="str">
        <f>IF(Wedstrijden!AH1310="x","A","")</f>
        <v/>
      </c>
      <c r="CP1489" s="17" t="str">
        <f>IF(Wedstrijden!AI1310="x","BB","")</f>
        <v/>
      </c>
      <c r="CQ1489" s="17" t="str">
        <f>IF(Wedstrijden!AJ1310="x","B","")</f>
        <v/>
      </c>
      <c r="CR1489" s="17" t="str">
        <f>IF(Wedstrijden!AK1310="x","L","")</f>
        <v/>
      </c>
      <c r="CS1489" s="17" t="str">
        <f>IF(Wedstrijden!AL1310="x","M","")</f>
        <v/>
      </c>
      <c r="CT1489" s="17" t="str">
        <f>IF(Wedstrijden!AM1310="x","Z","")</f>
        <v/>
      </c>
      <c r="CU1489" s="17" t="str">
        <f>IF(Wedstrijden!AN1310="x","ZZ","")</f>
        <v/>
      </c>
      <c r="CV1489" s="17" t="str">
        <f>IF(COUNTA(Wedstrijden!Z1310:AF1310)&lt;&gt;0,2,"")</f>
        <v/>
      </c>
      <c r="CW1489" s="17" t="str">
        <f t="shared" si="141"/>
        <v/>
      </c>
      <c r="CX1489" s="17" t="str">
        <f>IF(Wedstrijden!Z1310="x","BB","")</f>
        <v/>
      </c>
      <c r="CY1489" s="17" t="str">
        <f>IF(Wedstrijden!AA1310="x","B","")</f>
        <v/>
      </c>
      <c r="CZ1489" s="17" t="str">
        <f>IF(Wedstrijden!AB1310="x","L","")</f>
        <v/>
      </c>
      <c r="DA1489" s="17" t="str">
        <f>IF(Wedstrijden!AC1310="x","M","")</f>
        <v/>
      </c>
      <c r="DB1489" s="17" t="str">
        <f>IF(Wedstrijden!AD1310="x","Z","")</f>
        <v/>
      </c>
      <c r="DC1489" s="17" t="str">
        <f>IF(Wedstrijden!AE1310="x","ZZ","")</f>
        <v/>
      </c>
      <c r="DD1489" s="17" t="str">
        <f>IF(Wedstrijden!AF1310="x","1.40","")</f>
        <v/>
      </c>
      <c r="DE1489" s="17" t="str">
        <f>IF(COUNTA(Wedstrijden!AP1310:AR1310)&lt;&gt;0,6,"")</f>
        <v/>
      </c>
      <c r="DF1489" s="17" t="str">
        <f t="shared" si="142"/>
        <v/>
      </c>
      <c r="DG1489" s="17" t="str">
        <f>IF(Wedstrijden!AP1310="x","L","")</f>
        <v/>
      </c>
      <c r="DH1489" s="17" t="str">
        <f>IF(Wedstrijden!AQ1310="x","M","")</f>
        <v/>
      </c>
      <c r="DI1489" s="17" t="str">
        <f>IF(Wedstrijden!AR1310="x","Z","")</f>
        <v/>
      </c>
      <c r="DJ1489" s="17" t="str">
        <f>IF(Wedstrijden!AS1310="x","Z","")</f>
        <v/>
      </c>
      <c r="DK1489" s="17" t="str">
        <f>IF(COUNTA(Wedstrijden!AU1310:AW1310)&lt;&gt;0,6,"")</f>
        <v/>
      </c>
      <c r="DL1489" s="17" t="str">
        <f t="shared" si="143"/>
        <v/>
      </c>
      <c r="DM1489" s="17" t="str">
        <f>IF(Wedstrijden!AU1310="x","L","")</f>
        <v/>
      </c>
      <c r="DN1489" s="17" t="str">
        <f>IF(Wedstrijden!AV1310="x","M","")</f>
        <v/>
      </c>
      <c r="DO1489" s="17" t="str">
        <f>IF(Wedstrijden!AW1310="x","Z","")</f>
        <v/>
      </c>
      <c r="DP1489" s="17" t="str">
        <f>IF(Wedstrijden!AX1310="x","Z","")</f>
        <v/>
      </c>
    </row>
    <row r="1490" spans="1:120" ht="14.4" x14ac:dyDescent="0.3">
      <c r="A1490" s="21">
        <f>Wedstrijden!A1311</f>
        <v>0</v>
      </c>
      <c r="B1490" s="17" t="str">
        <f>IFERROR(VLOOKUP(Wedstrijden!#REF!,#REF!,2,FALSE),"")</f>
        <v/>
      </c>
      <c r="C1490" s="17" t="e">
        <f>Wedstrijden!#REF!</f>
        <v>#REF!</v>
      </c>
      <c r="D1490" s="17" t="str">
        <f>IFERROR(VLOOKUP(Wedstrijden!#REF!,#REF!,2,FALSE),"")</f>
        <v/>
      </c>
      <c r="E1490" s="17" t="str">
        <f>IFERROR(VLOOKUP(Wedstrijden!#REF!,#REF!,5,FALSE),"")</f>
        <v/>
      </c>
      <c r="F1490" s="17" t="e">
        <f>IF(Wedstrijden!#REF!&lt;&gt;"",Wedstrijden!#REF!,"")</f>
        <v>#REF!</v>
      </c>
      <c r="G1490" s="17" t="e">
        <f>IF(Wedstrijden!#REF!="Indoor",1,0)</f>
        <v>#REF!</v>
      </c>
      <c r="H1490" s="17" t="e">
        <f>Wedstrijden!#REF!</f>
        <v>#REF!</v>
      </c>
      <c r="I1490" s="17" t="e">
        <f>IF(Wedstrijden!#REF!="Nee",0,IF(Wedstrijden!#REF!="Ja",1,""))</f>
        <v>#REF!</v>
      </c>
      <c r="J1490" s="17" t="e">
        <f>IF(Wedstrijden!#REF!&lt;&gt;"",Wedstrijden!#REF!,"")</f>
        <v>#REF!</v>
      </c>
      <c r="W1490" s="18"/>
      <c r="AE1490" s="18"/>
      <c r="AN1490" s="18"/>
      <c r="AU1490" s="18"/>
      <c r="BA1490" s="18"/>
      <c r="BE1490" s="18"/>
      <c r="BJ1490" s="17" t="str">
        <f>IF(COUNTA(Wedstrijden!O1311:Y1311)&lt;&gt;0,1,"")</f>
        <v/>
      </c>
      <c r="BK1490" s="17" t="str">
        <f t="shared" si="138"/>
        <v/>
      </c>
      <c r="BL1490" s="17" t="str">
        <f>IF(Wedstrijden!O1311="x","AA","")</f>
        <v/>
      </c>
      <c r="BM1490" s="17" t="str">
        <f>IF(Wedstrijden!P1311="x","A","")</f>
        <v/>
      </c>
      <c r="BN1490" s="17" t="str">
        <f>IF(Wedstrijden!Q1311="x","B1","")</f>
        <v/>
      </c>
      <c r="BO1490" s="17" t="e">
        <f>IF(Wedstrijden!#REF!="x","BB","")</f>
        <v>#REF!</v>
      </c>
      <c r="BP1490" s="17" t="str">
        <f>IF(Wedstrijden!S1311="x","B","")</f>
        <v/>
      </c>
      <c r="BQ1490" s="17" t="str">
        <f>IF(Wedstrijden!T1311="x","L1","")</f>
        <v/>
      </c>
      <c r="BR1490" s="17" t="str">
        <f>IF(Wedstrijden!U1311="x","L2","")</f>
        <v/>
      </c>
      <c r="BS1490" s="17" t="str">
        <f>IF(Wedstrijden!V1311="x","M1","")</f>
        <v/>
      </c>
      <c r="BT1490" s="17" t="str">
        <f>IF(Wedstrijden!W1311="x","M2","")</f>
        <v/>
      </c>
      <c r="BU1490" s="17" t="str">
        <f>IF(Wedstrijden!X1311="x","Z1","")</f>
        <v/>
      </c>
      <c r="BV1490" s="17" t="str">
        <f>IF(Wedstrijden!Y1311="x","Z2","")</f>
        <v/>
      </c>
      <c r="BW1490" s="17" t="str">
        <f>IF(COUNTA(Wedstrijden!F1311:N1311)&lt;&gt;0,1,"")</f>
        <v/>
      </c>
      <c r="BX1490" s="17" t="str">
        <f t="shared" si="139"/>
        <v/>
      </c>
      <c r="BY1490" s="17" t="str">
        <f>IF(Wedstrijden!F1311="x","BB","")</f>
        <v/>
      </c>
      <c r="BZ1490" s="17" t="str">
        <f>IF(Wedstrijden!G1311="x","B","")</f>
        <v/>
      </c>
      <c r="CA1490" s="17" t="str">
        <f>IF(Wedstrijden!H1311="x","L1","")</f>
        <v/>
      </c>
      <c r="CB1490" s="17" t="str">
        <f>IF(Wedstrijden!I1311="x","L2","")</f>
        <v/>
      </c>
      <c r="CC1490" s="17" t="str">
        <f>IF(Wedstrijden!J1311="x","M1","")</f>
        <v/>
      </c>
      <c r="CD1490" s="17" t="str">
        <f>IF(Wedstrijden!K1311="x","M2","")</f>
        <v/>
      </c>
      <c r="CE1490" s="17" t="str">
        <f>IF(Wedstrijden!L1311="x","Z1","")</f>
        <v/>
      </c>
      <c r="CF1490" s="17" t="str">
        <f>IF(Wedstrijden!M1311="x","Z2","")</f>
        <v/>
      </c>
      <c r="CG1490" s="17" t="str">
        <f>IF(Wedstrijden!N1311="x","ZZL","")</f>
        <v/>
      </c>
      <c r="CL1490" s="17" t="str">
        <f>IF(COUNTA(Wedstrijden!AG1311:AN1311)&lt;&gt;0,2,"")</f>
        <v/>
      </c>
      <c r="CM1490" s="17" t="str">
        <f t="shared" si="140"/>
        <v/>
      </c>
      <c r="CN1490" s="17" t="str">
        <f>IF(Wedstrijden!AG1311="x","AA","")</f>
        <v/>
      </c>
      <c r="CO1490" s="17" t="str">
        <f>IF(Wedstrijden!AH1311="x","A","")</f>
        <v/>
      </c>
      <c r="CP1490" s="17" t="str">
        <f>IF(Wedstrijden!AI1311="x","BB","")</f>
        <v/>
      </c>
      <c r="CQ1490" s="17" t="str">
        <f>IF(Wedstrijden!AJ1311="x","B","")</f>
        <v/>
      </c>
      <c r="CR1490" s="17" t="str">
        <f>IF(Wedstrijden!AK1311="x","L","")</f>
        <v/>
      </c>
      <c r="CS1490" s="17" t="str">
        <f>IF(Wedstrijden!AL1311="x","M","")</f>
        <v/>
      </c>
      <c r="CT1490" s="17" t="str">
        <f>IF(Wedstrijden!AM1311="x","Z","")</f>
        <v/>
      </c>
      <c r="CU1490" s="17" t="str">
        <f>IF(Wedstrijden!AN1311="x","ZZ","")</f>
        <v/>
      </c>
      <c r="CV1490" s="17" t="str">
        <f>IF(COUNTA(Wedstrijden!Z1311:AF1311)&lt;&gt;0,2,"")</f>
        <v/>
      </c>
      <c r="CW1490" s="17" t="str">
        <f t="shared" si="141"/>
        <v/>
      </c>
      <c r="CX1490" s="17" t="str">
        <f>IF(Wedstrijden!Z1311="x","BB","")</f>
        <v/>
      </c>
      <c r="CY1490" s="17" t="str">
        <f>IF(Wedstrijden!AA1311="x","B","")</f>
        <v/>
      </c>
      <c r="CZ1490" s="17" t="str">
        <f>IF(Wedstrijden!AB1311="x","L","")</f>
        <v/>
      </c>
      <c r="DA1490" s="17" t="str">
        <f>IF(Wedstrijden!AC1311="x","M","")</f>
        <v/>
      </c>
      <c r="DB1490" s="17" t="str">
        <f>IF(Wedstrijden!AD1311="x","Z","")</f>
        <v/>
      </c>
      <c r="DC1490" s="17" t="str">
        <f>IF(Wedstrijden!AE1311="x","ZZ","")</f>
        <v/>
      </c>
      <c r="DD1490" s="17" t="str">
        <f>IF(Wedstrijden!AF1311="x","1.40","")</f>
        <v/>
      </c>
      <c r="DE1490" s="17" t="str">
        <f>IF(COUNTA(Wedstrijden!AP1311:AR1311)&lt;&gt;0,6,"")</f>
        <v/>
      </c>
      <c r="DF1490" s="17" t="str">
        <f t="shared" si="142"/>
        <v/>
      </c>
      <c r="DG1490" s="17" t="str">
        <f>IF(Wedstrijden!AP1311="x","L","")</f>
        <v/>
      </c>
      <c r="DH1490" s="17" t="str">
        <f>IF(Wedstrijden!AQ1311="x","M","")</f>
        <v/>
      </c>
      <c r="DI1490" s="17" t="str">
        <f>IF(Wedstrijden!AR1311="x","Z","")</f>
        <v/>
      </c>
      <c r="DJ1490" s="17" t="str">
        <f>IF(Wedstrijden!AS1311="x","Z","")</f>
        <v/>
      </c>
      <c r="DK1490" s="17" t="str">
        <f>IF(COUNTA(Wedstrijden!AU1311:AW1311)&lt;&gt;0,6,"")</f>
        <v/>
      </c>
      <c r="DL1490" s="17" t="str">
        <f t="shared" si="143"/>
        <v/>
      </c>
      <c r="DM1490" s="17" t="str">
        <f>IF(Wedstrijden!AU1311="x","L","")</f>
        <v/>
      </c>
      <c r="DN1490" s="17" t="str">
        <f>IF(Wedstrijden!AV1311="x","M","")</f>
        <v/>
      </c>
      <c r="DO1490" s="17" t="str">
        <f>IF(Wedstrijden!AW1311="x","Z","")</f>
        <v/>
      </c>
      <c r="DP1490" s="17" t="str">
        <f>IF(Wedstrijden!AX1311="x","Z","")</f>
        <v/>
      </c>
    </row>
    <row r="1491" spans="1:120" ht="14.4" x14ac:dyDescent="0.3">
      <c r="A1491" s="21">
        <f>Wedstrijden!A1312</f>
        <v>0</v>
      </c>
      <c r="B1491" s="17" t="str">
        <f>IFERROR(VLOOKUP(Wedstrijden!#REF!,#REF!,2,FALSE),"")</f>
        <v/>
      </c>
      <c r="C1491" s="17" t="e">
        <f>Wedstrijden!#REF!</f>
        <v>#REF!</v>
      </c>
      <c r="D1491" s="17" t="str">
        <f>IFERROR(VLOOKUP(Wedstrijden!#REF!,#REF!,2,FALSE),"")</f>
        <v/>
      </c>
      <c r="E1491" s="17" t="str">
        <f>IFERROR(VLOOKUP(Wedstrijden!#REF!,#REF!,5,FALSE),"")</f>
        <v/>
      </c>
      <c r="F1491" s="17" t="e">
        <f>IF(Wedstrijden!#REF!&lt;&gt;"",Wedstrijden!#REF!,"")</f>
        <v>#REF!</v>
      </c>
      <c r="G1491" s="17" t="e">
        <f>IF(Wedstrijden!#REF!="Indoor",1,0)</f>
        <v>#REF!</v>
      </c>
      <c r="H1491" s="17" t="e">
        <f>Wedstrijden!#REF!</f>
        <v>#REF!</v>
      </c>
      <c r="I1491" s="17" t="e">
        <f>IF(Wedstrijden!#REF!="Nee",0,IF(Wedstrijden!#REF!="Ja",1,""))</f>
        <v>#REF!</v>
      </c>
      <c r="J1491" s="17" t="e">
        <f>IF(Wedstrijden!#REF!&lt;&gt;"",Wedstrijden!#REF!,"")</f>
        <v>#REF!</v>
      </c>
      <c r="W1491" s="18"/>
      <c r="AE1491" s="18"/>
      <c r="AN1491" s="18"/>
      <c r="AU1491" s="18"/>
      <c r="BA1491" s="18"/>
      <c r="BE1491" s="18"/>
      <c r="BJ1491" s="17" t="str">
        <f>IF(COUNTA(Wedstrijden!O1312:Y1312)&lt;&gt;0,1,"")</f>
        <v/>
      </c>
      <c r="BK1491" s="17" t="str">
        <f t="shared" si="138"/>
        <v/>
      </c>
      <c r="BL1491" s="17" t="str">
        <f>IF(Wedstrijden!O1312="x","AA","")</f>
        <v/>
      </c>
      <c r="BM1491" s="17" t="str">
        <f>IF(Wedstrijden!P1312="x","A","")</f>
        <v/>
      </c>
      <c r="BN1491" s="17" t="str">
        <f>IF(Wedstrijden!Q1312="x","B1","")</f>
        <v/>
      </c>
      <c r="BO1491" s="17" t="e">
        <f>IF(Wedstrijden!#REF!="x","BB","")</f>
        <v>#REF!</v>
      </c>
      <c r="BP1491" s="17" t="str">
        <f>IF(Wedstrijden!S1312="x","B","")</f>
        <v/>
      </c>
      <c r="BQ1491" s="17" t="str">
        <f>IF(Wedstrijden!T1312="x","L1","")</f>
        <v/>
      </c>
      <c r="BR1491" s="17" t="str">
        <f>IF(Wedstrijden!U1312="x","L2","")</f>
        <v/>
      </c>
      <c r="BS1491" s="17" t="str">
        <f>IF(Wedstrijden!V1312="x","M1","")</f>
        <v/>
      </c>
      <c r="BT1491" s="17" t="str">
        <f>IF(Wedstrijden!W1312="x","M2","")</f>
        <v/>
      </c>
      <c r="BU1491" s="17" t="str">
        <f>IF(Wedstrijden!X1312="x","Z1","")</f>
        <v/>
      </c>
      <c r="BV1491" s="17" t="str">
        <f>IF(Wedstrijden!Y1312="x","Z2","")</f>
        <v/>
      </c>
      <c r="BW1491" s="17" t="str">
        <f>IF(COUNTA(Wedstrijden!F1312:N1312)&lt;&gt;0,1,"")</f>
        <v/>
      </c>
      <c r="BX1491" s="17" t="str">
        <f t="shared" si="139"/>
        <v/>
      </c>
      <c r="BY1491" s="17" t="str">
        <f>IF(Wedstrijden!F1312="x","BB","")</f>
        <v/>
      </c>
      <c r="BZ1491" s="17" t="str">
        <f>IF(Wedstrijden!G1312="x","B","")</f>
        <v/>
      </c>
      <c r="CA1491" s="17" t="str">
        <f>IF(Wedstrijden!H1312="x","L1","")</f>
        <v/>
      </c>
      <c r="CB1491" s="17" t="str">
        <f>IF(Wedstrijden!I1312="x","L2","")</f>
        <v/>
      </c>
      <c r="CC1491" s="17" t="str">
        <f>IF(Wedstrijden!J1312="x","M1","")</f>
        <v/>
      </c>
      <c r="CD1491" s="17" t="str">
        <f>IF(Wedstrijden!K1312="x","M2","")</f>
        <v/>
      </c>
      <c r="CE1491" s="17" t="str">
        <f>IF(Wedstrijden!L1312="x","Z1","")</f>
        <v/>
      </c>
      <c r="CF1491" s="17" t="str">
        <f>IF(Wedstrijden!M1312="x","Z2","")</f>
        <v/>
      </c>
      <c r="CG1491" s="17" t="str">
        <f>IF(Wedstrijden!N1312="x","ZZL","")</f>
        <v/>
      </c>
      <c r="CL1491" s="17" t="str">
        <f>IF(COUNTA(Wedstrijden!AG1312:AN1312)&lt;&gt;0,2,"")</f>
        <v/>
      </c>
      <c r="CM1491" s="17" t="str">
        <f t="shared" si="140"/>
        <v/>
      </c>
      <c r="CN1491" s="17" t="str">
        <f>IF(Wedstrijden!AG1312="x","AA","")</f>
        <v/>
      </c>
      <c r="CO1491" s="17" t="str">
        <f>IF(Wedstrijden!AH1312="x","A","")</f>
        <v/>
      </c>
      <c r="CP1491" s="17" t="str">
        <f>IF(Wedstrijden!AI1312="x","BB","")</f>
        <v/>
      </c>
      <c r="CQ1491" s="17" t="str">
        <f>IF(Wedstrijden!AJ1312="x","B","")</f>
        <v/>
      </c>
      <c r="CR1491" s="17" t="str">
        <f>IF(Wedstrijden!AK1312="x","L","")</f>
        <v/>
      </c>
      <c r="CS1491" s="17" t="str">
        <f>IF(Wedstrijden!AL1312="x","M","")</f>
        <v/>
      </c>
      <c r="CT1491" s="17" t="str">
        <f>IF(Wedstrijden!AM1312="x","Z","")</f>
        <v/>
      </c>
      <c r="CU1491" s="17" t="str">
        <f>IF(Wedstrijden!AN1312="x","ZZ","")</f>
        <v/>
      </c>
      <c r="CV1491" s="17" t="str">
        <f>IF(COUNTA(Wedstrijden!Z1312:AF1312)&lt;&gt;0,2,"")</f>
        <v/>
      </c>
      <c r="CW1491" s="17" t="str">
        <f t="shared" si="141"/>
        <v/>
      </c>
      <c r="CX1491" s="17" t="str">
        <f>IF(Wedstrijden!Z1312="x","BB","")</f>
        <v/>
      </c>
      <c r="CY1491" s="17" t="str">
        <f>IF(Wedstrijden!AA1312="x","B","")</f>
        <v/>
      </c>
      <c r="CZ1491" s="17" t="str">
        <f>IF(Wedstrijden!AB1312="x","L","")</f>
        <v/>
      </c>
      <c r="DA1491" s="17" t="str">
        <f>IF(Wedstrijden!AC1312="x","M","")</f>
        <v/>
      </c>
      <c r="DB1491" s="17" t="str">
        <f>IF(Wedstrijden!AD1312="x","Z","")</f>
        <v/>
      </c>
      <c r="DC1491" s="17" t="str">
        <f>IF(Wedstrijden!AE1312="x","ZZ","")</f>
        <v/>
      </c>
      <c r="DD1491" s="17" t="str">
        <f>IF(Wedstrijden!AF1312="x","1.40","")</f>
        <v/>
      </c>
      <c r="DE1491" s="17" t="str">
        <f>IF(COUNTA(Wedstrijden!AP1312:AR1312)&lt;&gt;0,6,"")</f>
        <v/>
      </c>
      <c r="DF1491" s="17" t="str">
        <f t="shared" si="142"/>
        <v/>
      </c>
      <c r="DG1491" s="17" t="str">
        <f>IF(Wedstrijden!AP1312="x","L","")</f>
        <v/>
      </c>
      <c r="DH1491" s="17" t="str">
        <f>IF(Wedstrijden!AQ1312="x","M","")</f>
        <v/>
      </c>
      <c r="DI1491" s="17" t="str">
        <f>IF(Wedstrijden!AR1312="x","Z","")</f>
        <v/>
      </c>
      <c r="DJ1491" s="17" t="str">
        <f>IF(Wedstrijden!AS1312="x","Z","")</f>
        <v/>
      </c>
      <c r="DK1491" s="17" t="str">
        <f>IF(COUNTA(Wedstrijden!AU1312:AW1312)&lt;&gt;0,6,"")</f>
        <v/>
      </c>
      <c r="DL1491" s="17" t="str">
        <f t="shared" si="143"/>
        <v/>
      </c>
      <c r="DM1491" s="17" t="str">
        <f>IF(Wedstrijden!AU1312="x","L","")</f>
        <v/>
      </c>
      <c r="DN1491" s="17" t="str">
        <f>IF(Wedstrijden!AV1312="x","M","")</f>
        <v/>
      </c>
      <c r="DO1491" s="17" t="str">
        <f>IF(Wedstrijden!AW1312="x","Z","")</f>
        <v/>
      </c>
      <c r="DP1491" s="17" t="str">
        <f>IF(Wedstrijden!AX1312="x","Z","")</f>
        <v/>
      </c>
    </row>
    <row r="1492" spans="1:120" ht="14.4" x14ac:dyDescent="0.3">
      <c r="A1492" s="21">
        <f>Wedstrijden!A1313</f>
        <v>0</v>
      </c>
      <c r="B1492" s="17" t="str">
        <f>IFERROR(VLOOKUP(Wedstrijden!#REF!,#REF!,2,FALSE),"")</f>
        <v/>
      </c>
      <c r="C1492" s="17" t="e">
        <f>Wedstrijden!#REF!</f>
        <v>#REF!</v>
      </c>
      <c r="D1492" s="17" t="str">
        <f>IFERROR(VLOOKUP(Wedstrijden!#REF!,#REF!,2,FALSE),"")</f>
        <v/>
      </c>
      <c r="E1492" s="17" t="str">
        <f>IFERROR(VLOOKUP(Wedstrijden!#REF!,#REF!,5,FALSE),"")</f>
        <v/>
      </c>
      <c r="F1492" s="17" t="e">
        <f>IF(Wedstrijden!#REF!&lt;&gt;"",Wedstrijden!#REF!,"")</f>
        <v>#REF!</v>
      </c>
      <c r="G1492" s="17" t="e">
        <f>IF(Wedstrijden!#REF!="Indoor",1,0)</f>
        <v>#REF!</v>
      </c>
      <c r="H1492" s="17" t="e">
        <f>Wedstrijden!#REF!</f>
        <v>#REF!</v>
      </c>
      <c r="I1492" s="17" t="e">
        <f>IF(Wedstrijden!#REF!="Nee",0,IF(Wedstrijden!#REF!="Ja",1,""))</f>
        <v>#REF!</v>
      </c>
      <c r="J1492" s="17" t="e">
        <f>IF(Wedstrijden!#REF!&lt;&gt;"",Wedstrijden!#REF!,"")</f>
        <v>#REF!</v>
      </c>
      <c r="W1492" s="18"/>
      <c r="AE1492" s="18"/>
      <c r="AN1492" s="18"/>
      <c r="AU1492" s="18"/>
      <c r="BA1492" s="18"/>
      <c r="BE1492" s="18"/>
      <c r="BJ1492" s="17" t="str">
        <f>IF(COUNTA(Wedstrijden!O1313:Y1313)&lt;&gt;0,1,"")</f>
        <v/>
      </c>
      <c r="BK1492" s="17" t="str">
        <f t="shared" si="138"/>
        <v/>
      </c>
      <c r="BL1492" s="17" t="str">
        <f>IF(Wedstrijden!O1313="x","AA","")</f>
        <v/>
      </c>
      <c r="BM1492" s="17" t="str">
        <f>IF(Wedstrijden!P1313="x","A","")</f>
        <v/>
      </c>
      <c r="BN1492" s="17" t="str">
        <f>IF(Wedstrijden!Q1313="x","B1","")</f>
        <v/>
      </c>
      <c r="BO1492" s="17" t="e">
        <f>IF(Wedstrijden!#REF!="x","BB","")</f>
        <v>#REF!</v>
      </c>
      <c r="BP1492" s="17" t="str">
        <f>IF(Wedstrijden!S1313="x","B","")</f>
        <v/>
      </c>
      <c r="BQ1492" s="17" t="str">
        <f>IF(Wedstrijden!T1313="x","L1","")</f>
        <v/>
      </c>
      <c r="BR1492" s="17" t="str">
        <f>IF(Wedstrijden!U1313="x","L2","")</f>
        <v/>
      </c>
      <c r="BS1492" s="17" t="str">
        <f>IF(Wedstrijden!V1313="x","M1","")</f>
        <v/>
      </c>
      <c r="BT1492" s="17" t="str">
        <f>IF(Wedstrijden!W1313="x","M2","")</f>
        <v/>
      </c>
      <c r="BU1492" s="17" t="str">
        <f>IF(Wedstrijden!X1313="x","Z1","")</f>
        <v/>
      </c>
      <c r="BV1492" s="17" t="str">
        <f>IF(Wedstrijden!Y1313="x","Z2","")</f>
        <v/>
      </c>
      <c r="BW1492" s="17" t="str">
        <f>IF(COUNTA(Wedstrijden!F1313:N1313)&lt;&gt;0,1,"")</f>
        <v/>
      </c>
      <c r="BX1492" s="17" t="str">
        <f t="shared" si="139"/>
        <v/>
      </c>
      <c r="BY1492" s="17" t="str">
        <f>IF(Wedstrijden!F1313="x","BB","")</f>
        <v/>
      </c>
      <c r="BZ1492" s="17" t="str">
        <f>IF(Wedstrijden!G1313="x","B","")</f>
        <v/>
      </c>
      <c r="CA1492" s="17" t="str">
        <f>IF(Wedstrijden!H1313="x","L1","")</f>
        <v/>
      </c>
      <c r="CB1492" s="17" t="str">
        <f>IF(Wedstrijden!I1313="x","L2","")</f>
        <v/>
      </c>
      <c r="CC1492" s="17" t="str">
        <f>IF(Wedstrijden!J1313="x","M1","")</f>
        <v/>
      </c>
      <c r="CD1492" s="17" t="str">
        <f>IF(Wedstrijden!K1313="x","M2","")</f>
        <v/>
      </c>
      <c r="CE1492" s="17" t="str">
        <f>IF(Wedstrijden!L1313="x","Z1","")</f>
        <v/>
      </c>
      <c r="CF1492" s="17" t="str">
        <f>IF(Wedstrijden!M1313="x","Z2","")</f>
        <v/>
      </c>
      <c r="CG1492" s="17" t="str">
        <f>IF(Wedstrijden!N1313="x","ZZL","")</f>
        <v/>
      </c>
      <c r="CL1492" s="17" t="str">
        <f>IF(COUNTA(Wedstrijden!AG1313:AN1313)&lt;&gt;0,2,"")</f>
        <v/>
      </c>
      <c r="CM1492" s="17" t="str">
        <f t="shared" si="140"/>
        <v/>
      </c>
      <c r="CN1492" s="17" t="str">
        <f>IF(Wedstrijden!AG1313="x","AA","")</f>
        <v/>
      </c>
      <c r="CO1492" s="17" t="str">
        <f>IF(Wedstrijden!AH1313="x","A","")</f>
        <v/>
      </c>
      <c r="CP1492" s="17" t="str">
        <f>IF(Wedstrijden!AI1313="x","BB","")</f>
        <v/>
      </c>
      <c r="CQ1492" s="17" t="str">
        <f>IF(Wedstrijden!AJ1313="x","B","")</f>
        <v/>
      </c>
      <c r="CR1492" s="17" t="str">
        <f>IF(Wedstrijden!AK1313="x","L","")</f>
        <v/>
      </c>
      <c r="CS1492" s="17" t="str">
        <f>IF(Wedstrijden!AL1313="x","M","")</f>
        <v/>
      </c>
      <c r="CT1492" s="17" t="str">
        <f>IF(Wedstrijden!AM1313="x","Z","")</f>
        <v/>
      </c>
      <c r="CU1492" s="17" t="str">
        <f>IF(Wedstrijden!AN1313="x","ZZ","")</f>
        <v/>
      </c>
      <c r="CV1492" s="17" t="str">
        <f>IF(COUNTA(Wedstrijden!Z1313:AF1313)&lt;&gt;0,2,"")</f>
        <v/>
      </c>
      <c r="CW1492" s="17" t="str">
        <f t="shared" si="141"/>
        <v/>
      </c>
      <c r="CX1492" s="17" t="str">
        <f>IF(Wedstrijden!Z1313="x","BB","")</f>
        <v/>
      </c>
      <c r="CY1492" s="17" t="str">
        <f>IF(Wedstrijden!AA1313="x","B","")</f>
        <v/>
      </c>
      <c r="CZ1492" s="17" t="str">
        <f>IF(Wedstrijden!AB1313="x","L","")</f>
        <v/>
      </c>
      <c r="DA1492" s="17" t="str">
        <f>IF(Wedstrijden!AC1313="x","M","")</f>
        <v/>
      </c>
      <c r="DB1492" s="17" t="str">
        <f>IF(Wedstrijden!AD1313="x","Z","")</f>
        <v/>
      </c>
      <c r="DC1492" s="17" t="str">
        <f>IF(Wedstrijden!AE1313="x","ZZ","")</f>
        <v/>
      </c>
      <c r="DD1492" s="17" t="str">
        <f>IF(Wedstrijden!AF1313="x","1.40","")</f>
        <v/>
      </c>
      <c r="DE1492" s="17" t="str">
        <f>IF(COUNTA(Wedstrijden!AP1313:AR1313)&lt;&gt;0,6,"")</f>
        <v/>
      </c>
      <c r="DF1492" s="17" t="str">
        <f t="shared" si="142"/>
        <v/>
      </c>
      <c r="DG1492" s="17" t="str">
        <f>IF(Wedstrijden!AP1313="x","L","")</f>
        <v/>
      </c>
      <c r="DH1492" s="17" t="str">
        <f>IF(Wedstrijden!AQ1313="x","M","")</f>
        <v/>
      </c>
      <c r="DI1492" s="17" t="str">
        <f>IF(Wedstrijden!AR1313="x","Z","")</f>
        <v/>
      </c>
      <c r="DJ1492" s="17" t="str">
        <f>IF(Wedstrijden!AS1313="x","Z","")</f>
        <v/>
      </c>
      <c r="DK1492" s="17" t="str">
        <f>IF(COUNTA(Wedstrijden!AU1313:AW1313)&lt;&gt;0,6,"")</f>
        <v/>
      </c>
      <c r="DL1492" s="17" t="str">
        <f t="shared" si="143"/>
        <v/>
      </c>
      <c r="DM1492" s="17" t="str">
        <f>IF(Wedstrijden!AU1313="x","L","")</f>
        <v/>
      </c>
      <c r="DN1492" s="17" t="str">
        <f>IF(Wedstrijden!AV1313="x","M","")</f>
        <v/>
      </c>
      <c r="DO1492" s="17" t="str">
        <f>IF(Wedstrijden!AW1313="x","Z","")</f>
        <v/>
      </c>
      <c r="DP1492" s="17" t="str">
        <f>IF(Wedstrijden!AX1313="x","Z","")</f>
        <v/>
      </c>
    </row>
    <row r="1493" spans="1:120" ht="14.4" x14ac:dyDescent="0.3">
      <c r="A1493" s="21">
        <f>Wedstrijden!A1314</f>
        <v>0</v>
      </c>
      <c r="B1493" s="17" t="str">
        <f>IFERROR(VLOOKUP(Wedstrijden!#REF!,#REF!,2,FALSE),"")</f>
        <v/>
      </c>
      <c r="C1493" s="17" t="e">
        <f>Wedstrijden!#REF!</f>
        <v>#REF!</v>
      </c>
      <c r="D1493" s="17" t="str">
        <f>IFERROR(VLOOKUP(Wedstrijden!#REF!,#REF!,2,FALSE),"")</f>
        <v/>
      </c>
      <c r="E1493" s="17" t="str">
        <f>IFERROR(VLOOKUP(Wedstrijden!#REF!,#REF!,5,FALSE),"")</f>
        <v/>
      </c>
      <c r="F1493" s="17" t="e">
        <f>IF(Wedstrijden!#REF!&lt;&gt;"",Wedstrijden!#REF!,"")</f>
        <v>#REF!</v>
      </c>
      <c r="G1493" s="17" t="e">
        <f>IF(Wedstrijden!#REF!="Indoor",1,0)</f>
        <v>#REF!</v>
      </c>
      <c r="H1493" s="17" t="e">
        <f>Wedstrijden!#REF!</f>
        <v>#REF!</v>
      </c>
      <c r="I1493" s="17" t="e">
        <f>IF(Wedstrijden!#REF!="Nee",0,IF(Wedstrijden!#REF!="Ja",1,""))</f>
        <v>#REF!</v>
      </c>
      <c r="J1493" s="17" t="e">
        <f>IF(Wedstrijden!#REF!&lt;&gt;"",Wedstrijden!#REF!,"")</f>
        <v>#REF!</v>
      </c>
      <c r="W1493" s="18"/>
      <c r="AE1493" s="18"/>
      <c r="AN1493" s="18"/>
      <c r="AU1493" s="18"/>
      <c r="BA1493" s="18"/>
      <c r="BE1493" s="18"/>
      <c r="BJ1493" s="17" t="str">
        <f>IF(COUNTA(Wedstrijden!O1314:Y1314)&lt;&gt;0,1,"")</f>
        <v/>
      </c>
      <c r="BK1493" s="17" t="str">
        <f t="shared" si="138"/>
        <v/>
      </c>
      <c r="BL1493" s="17" t="str">
        <f>IF(Wedstrijden!O1314="x","AA","")</f>
        <v/>
      </c>
      <c r="BM1493" s="17" t="str">
        <f>IF(Wedstrijden!P1314="x","A","")</f>
        <v/>
      </c>
      <c r="BN1493" s="17" t="str">
        <f>IF(Wedstrijden!Q1314="x","B1","")</f>
        <v/>
      </c>
      <c r="BO1493" s="17" t="e">
        <f>IF(Wedstrijden!#REF!="x","BB","")</f>
        <v>#REF!</v>
      </c>
      <c r="BP1493" s="17" t="str">
        <f>IF(Wedstrijden!S1314="x","B","")</f>
        <v/>
      </c>
      <c r="BQ1493" s="17" t="str">
        <f>IF(Wedstrijden!T1314="x","L1","")</f>
        <v/>
      </c>
      <c r="BR1493" s="17" t="str">
        <f>IF(Wedstrijden!U1314="x","L2","")</f>
        <v/>
      </c>
      <c r="BS1493" s="17" t="str">
        <f>IF(Wedstrijden!V1314="x","M1","")</f>
        <v/>
      </c>
      <c r="BT1493" s="17" t="str">
        <f>IF(Wedstrijden!W1314="x","M2","")</f>
        <v/>
      </c>
      <c r="BU1493" s="17" t="str">
        <f>IF(Wedstrijden!X1314="x","Z1","")</f>
        <v/>
      </c>
      <c r="BV1493" s="17" t="str">
        <f>IF(Wedstrijden!Y1314="x","Z2","")</f>
        <v/>
      </c>
      <c r="BW1493" s="17" t="str">
        <f>IF(COUNTA(Wedstrijden!F1314:N1314)&lt;&gt;0,1,"")</f>
        <v/>
      </c>
      <c r="BX1493" s="17" t="str">
        <f t="shared" si="139"/>
        <v/>
      </c>
      <c r="BY1493" s="17" t="str">
        <f>IF(Wedstrijden!F1314="x","BB","")</f>
        <v/>
      </c>
      <c r="BZ1493" s="17" t="str">
        <f>IF(Wedstrijden!G1314="x","B","")</f>
        <v/>
      </c>
      <c r="CA1493" s="17" t="str">
        <f>IF(Wedstrijden!H1314="x","L1","")</f>
        <v/>
      </c>
      <c r="CB1493" s="17" t="str">
        <f>IF(Wedstrijden!I1314="x","L2","")</f>
        <v/>
      </c>
      <c r="CC1493" s="17" t="str">
        <f>IF(Wedstrijden!J1314="x","M1","")</f>
        <v/>
      </c>
      <c r="CD1493" s="17" t="str">
        <f>IF(Wedstrijden!K1314="x","M2","")</f>
        <v/>
      </c>
      <c r="CE1493" s="17" t="str">
        <f>IF(Wedstrijden!L1314="x","Z1","")</f>
        <v/>
      </c>
      <c r="CF1493" s="17" t="str">
        <f>IF(Wedstrijden!M1314="x","Z2","")</f>
        <v/>
      </c>
      <c r="CG1493" s="17" t="str">
        <f>IF(Wedstrijden!N1314="x","ZZL","")</f>
        <v/>
      </c>
      <c r="CL1493" s="17" t="str">
        <f>IF(COUNTA(Wedstrijden!AG1314:AN1314)&lt;&gt;0,2,"")</f>
        <v/>
      </c>
      <c r="CM1493" s="17" t="str">
        <f t="shared" si="140"/>
        <v/>
      </c>
      <c r="CN1493" s="17" t="str">
        <f>IF(Wedstrijden!AG1314="x","AA","")</f>
        <v/>
      </c>
      <c r="CO1493" s="17" t="str">
        <f>IF(Wedstrijden!AH1314="x","A","")</f>
        <v/>
      </c>
      <c r="CP1493" s="17" t="str">
        <f>IF(Wedstrijden!AI1314="x","BB","")</f>
        <v/>
      </c>
      <c r="CQ1493" s="17" t="str">
        <f>IF(Wedstrijden!AJ1314="x","B","")</f>
        <v/>
      </c>
      <c r="CR1493" s="17" t="str">
        <f>IF(Wedstrijden!AK1314="x","L","")</f>
        <v/>
      </c>
      <c r="CS1493" s="17" t="str">
        <f>IF(Wedstrijden!AL1314="x","M","")</f>
        <v/>
      </c>
      <c r="CT1493" s="17" t="str">
        <f>IF(Wedstrijden!AM1314="x","Z","")</f>
        <v/>
      </c>
      <c r="CU1493" s="17" t="str">
        <f>IF(Wedstrijden!AN1314="x","ZZ","")</f>
        <v/>
      </c>
      <c r="CV1493" s="17" t="str">
        <f>IF(COUNTA(Wedstrijden!Z1314:AF1314)&lt;&gt;0,2,"")</f>
        <v/>
      </c>
      <c r="CW1493" s="17" t="str">
        <f t="shared" si="141"/>
        <v/>
      </c>
      <c r="CX1493" s="17" t="str">
        <f>IF(Wedstrijden!Z1314="x","BB","")</f>
        <v/>
      </c>
      <c r="CY1493" s="17" t="str">
        <f>IF(Wedstrijden!AA1314="x","B","")</f>
        <v/>
      </c>
      <c r="CZ1493" s="17" t="str">
        <f>IF(Wedstrijden!AB1314="x","L","")</f>
        <v/>
      </c>
      <c r="DA1493" s="17" t="str">
        <f>IF(Wedstrijden!AC1314="x","M","")</f>
        <v/>
      </c>
      <c r="DB1493" s="17" t="str">
        <f>IF(Wedstrijden!AD1314="x","Z","")</f>
        <v/>
      </c>
      <c r="DC1493" s="17" t="str">
        <f>IF(Wedstrijden!AE1314="x","ZZ","")</f>
        <v/>
      </c>
      <c r="DD1493" s="17" t="str">
        <f>IF(Wedstrijden!AF1314="x","1.40","")</f>
        <v/>
      </c>
      <c r="DE1493" s="17" t="str">
        <f>IF(COUNTA(Wedstrijden!AP1314:AR1314)&lt;&gt;0,6,"")</f>
        <v/>
      </c>
      <c r="DF1493" s="17" t="str">
        <f t="shared" si="142"/>
        <v/>
      </c>
      <c r="DG1493" s="17" t="str">
        <f>IF(Wedstrijden!AP1314="x","L","")</f>
        <v/>
      </c>
      <c r="DH1493" s="17" t="str">
        <f>IF(Wedstrijden!AQ1314="x","M","")</f>
        <v/>
      </c>
      <c r="DI1493" s="17" t="str">
        <f>IF(Wedstrijden!AR1314="x","Z","")</f>
        <v/>
      </c>
      <c r="DJ1493" s="17" t="str">
        <f>IF(Wedstrijden!AS1314="x","Z","")</f>
        <v/>
      </c>
      <c r="DK1493" s="17" t="str">
        <f>IF(COUNTA(Wedstrijden!AU1314:AW1314)&lt;&gt;0,6,"")</f>
        <v/>
      </c>
      <c r="DL1493" s="17" t="str">
        <f t="shared" si="143"/>
        <v/>
      </c>
      <c r="DM1493" s="17" t="str">
        <f>IF(Wedstrijden!AU1314="x","L","")</f>
        <v/>
      </c>
      <c r="DN1493" s="17" t="str">
        <f>IF(Wedstrijden!AV1314="x","M","")</f>
        <v/>
      </c>
      <c r="DO1493" s="17" t="str">
        <f>IF(Wedstrijden!AW1314="x","Z","")</f>
        <v/>
      </c>
      <c r="DP1493" s="17" t="str">
        <f>IF(Wedstrijden!AX1314="x","Z","")</f>
        <v/>
      </c>
    </row>
    <row r="1494" spans="1:120" ht="14.4" x14ac:dyDescent="0.3">
      <c r="A1494" s="21">
        <f>Wedstrijden!A1315</f>
        <v>0</v>
      </c>
      <c r="B1494" s="17" t="str">
        <f>IFERROR(VLOOKUP(Wedstrijden!#REF!,#REF!,2,FALSE),"")</f>
        <v/>
      </c>
      <c r="C1494" s="17" t="e">
        <f>Wedstrijden!#REF!</f>
        <v>#REF!</v>
      </c>
      <c r="D1494" s="17" t="str">
        <f>IFERROR(VLOOKUP(Wedstrijden!#REF!,#REF!,2,FALSE),"")</f>
        <v/>
      </c>
      <c r="E1494" s="17" t="str">
        <f>IFERROR(VLOOKUP(Wedstrijden!#REF!,#REF!,5,FALSE),"")</f>
        <v/>
      </c>
      <c r="F1494" s="17" t="e">
        <f>IF(Wedstrijden!#REF!&lt;&gt;"",Wedstrijden!#REF!,"")</f>
        <v>#REF!</v>
      </c>
      <c r="G1494" s="17" t="e">
        <f>IF(Wedstrijden!#REF!="Indoor",1,0)</f>
        <v>#REF!</v>
      </c>
      <c r="H1494" s="17" t="e">
        <f>Wedstrijden!#REF!</f>
        <v>#REF!</v>
      </c>
      <c r="I1494" s="17" t="e">
        <f>IF(Wedstrijden!#REF!="Nee",0,IF(Wedstrijden!#REF!="Ja",1,""))</f>
        <v>#REF!</v>
      </c>
      <c r="J1494" s="17" t="e">
        <f>IF(Wedstrijden!#REF!&lt;&gt;"",Wedstrijden!#REF!,"")</f>
        <v>#REF!</v>
      </c>
      <c r="W1494" s="18"/>
      <c r="AE1494" s="18"/>
      <c r="AN1494" s="18"/>
      <c r="AU1494" s="18"/>
      <c r="BA1494" s="18"/>
      <c r="BE1494" s="18"/>
      <c r="BJ1494" s="17" t="str">
        <f>IF(COUNTA(Wedstrijden!O1315:Y1315)&lt;&gt;0,1,"")</f>
        <v/>
      </c>
      <c r="BK1494" s="17" t="str">
        <f t="shared" si="138"/>
        <v/>
      </c>
      <c r="BL1494" s="17" t="str">
        <f>IF(Wedstrijden!O1315="x","AA","")</f>
        <v/>
      </c>
      <c r="BM1494" s="17" t="str">
        <f>IF(Wedstrijden!P1315="x","A","")</f>
        <v/>
      </c>
      <c r="BN1494" s="17" t="str">
        <f>IF(Wedstrijden!Q1315="x","B1","")</f>
        <v/>
      </c>
      <c r="BO1494" s="17" t="e">
        <f>IF(Wedstrijden!#REF!="x","BB","")</f>
        <v>#REF!</v>
      </c>
      <c r="BP1494" s="17" t="str">
        <f>IF(Wedstrijden!S1315="x","B","")</f>
        <v/>
      </c>
      <c r="BQ1494" s="17" t="str">
        <f>IF(Wedstrijden!T1315="x","L1","")</f>
        <v/>
      </c>
      <c r="BR1494" s="17" t="str">
        <f>IF(Wedstrijden!U1315="x","L2","")</f>
        <v/>
      </c>
      <c r="BS1494" s="17" t="str">
        <f>IF(Wedstrijden!V1315="x","M1","")</f>
        <v/>
      </c>
      <c r="BT1494" s="17" t="str">
        <f>IF(Wedstrijden!W1315="x","M2","")</f>
        <v/>
      </c>
      <c r="BU1494" s="17" t="str">
        <f>IF(Wedstrijden!X1315="x","Z1","")</f>
        <v/>
      </c>
      <c r="BV1494" s="17" t="str">
        <f>IF(Wedstrijden!Y1315="x","Z2","")</f>
        <v/>
      </c>
      <c r="BW1494" s="17" t="str">
        <f>IF(COUNTA(Wedstrijden!F1315:N1315)&lt;&gt;0,1,"")</f>
        <v/>
      </c>
      <c r="BX1494" s="17" t="str">
        <f t="shared" si="139"/>
        <v/>
      </c>
      <c r="BY1494" s="17" t="str">
        <f>IF(Wedstrijden!F1315="x","BB","")</f>
        <v/>
      </c>
      <c r="BZ1494" s="17" t="str">
        <f>IF(Wedstrijden!G1315="x","B","")</f>
        <v/>
      </c>
      <c r="CA1494" s="17" t="str">
        <f>IF(Wedstrijden!H1315="x","L1","")</f>
        <v/>
      </c>
      <c r="CB1494" s="17" t="str">
        <f>IF(Wedstrijden!I1315="x","L2","")</f>
        <v/>
      </c>
      <c r="CC1494" s="17" t="str">
        <f>IF(Wedstrijden!J1315="x","M1","")</f>
        <v/>
      </c>
      <c r="CD1494" s="17" t="str">
        <f>IF(Wedstrijden!K1315="x","M2","")</f>
        <v/>
      </c>
      <c r="CE1494" s="17" t="str">
        <f>IF(Wedstrijden!L1315="x","Z1","")</f>
        <v/>
      </c>
      <c r="CF1494" s="17" t="str">
        <f>IF(Wedstrijden!M1315="x","Z2","")</f>
        <v/>
      </c>
      <c r="CG1494" s="17" t="str">
        <f>IF(Wedstrijden!N1315="x","ZZL","")</f>
        <v/>
      </c>
      <c r="CL1494" s="17" t="str">
        <f>IF(COUNTA(Wedstrijden!AG1315:AN1315)&lt;&gt;0,2,"")</f>
        <v/>
      </c>
      <c r="CM1494" s="17" t="str">
        <f t="shared" si="140"/>
        <v/>
      </c>
      <c r="CN1494" s="17" t="str">
        <f>IF(Wedstrijden!AG1315="x","AA","")</f>
        <v/>
      </c>
      <c r="CO1494" s="17" t="str">
        <f>IF(Wedstrijden!AH1315="x","A","")</f>
        <v/>
      </c>
      <c r="CP1494" s="17" t="str">
        <f>IF(Wedstrijden!AI1315="x","BB","")</f>
        <v/>
      </c>
      <c r="CQ1494" s="17" t="str">
        <f>IF(Wedstrijden!AJ1315="x","B","")</f>
        <v/>
      </c>
      <c r="CR1494" s="17" t="str">
        <f>IF(Wedstrijden!AK1315="x","L","")</f>
        <v/>
      </c>
      <c r="CS1494" s="17" t="str">
        <f>IF(Wedstrijden!AL1315="x","M","")</f>
        <v/>
      </c>
      <c r="CT1494" s="17" t="str">
        <f>IF(Wedstrijden!AM1315="x","Z","")</f>
        <v/>
      </c>
      <c r="CU1494" s="17" t="str">
        <f>IF(Wedstrijden!AN1315="x","ZZ","")</f>
        <v/>
      </c>
      <c r="CV1494" s="17" t="str">
        <f>IF(COUNTA(Wedstrijden!Z1315:AF1315)&lt;&gt;0,2,"")</f>
        <v/>
      </c>
      <c r="CW1494" s="17" t="str">
        <f t="shared" si="141"/>
        <v/>
      </c>
      <c r="CX1494" s="17" t="str">
        <f>IF(Wedstrijden!Z1315="x","BB","")</f>
        <v/>
      </c>
      <c r="CY1494" s="17" t="str">
        <f>IF(Wedstrijden!AA1315="x","B","")</f>
        <v/>
      </c>
      <c r="CZ1494" s="17" t="str">
        <f>IF(Wedstrijden!AB1315="x","L","")</f>
        <v/>
      </c>
      <c r="DA1494" s="17" t="str">
        <f>IF(Wedstrijden!AC1315="x","M","")</f>
        <v/>
      </c>
      <c r="DB1494" s="17" t="str">
        <f>IF(Wedstrijden!AD1315="x","Z","")</f>
        <v/>
      </c>
      <c r="DC1494" s="17" t="str">
        <f>IF(Wedstrijden!AE1315="x","ZZ","")</f>
        <v/>
      </c>
      <c r="DD1494" s="17" t="str">
        <f>IF(Wedstrijden!AF1315="x","1.40","")</f>
        <v/>
      </c>
      <c r="DE1494" s="17" t="str">
        <f>IF(COUNTA(Wedstrijden!AP1315:AR1315)&lt;&gt;0,6,"")</f>
        <v/>
      </c>
      <c r="DF1494" s="17" t="str">
        <f t="shared" si="142"/>
        <v/>
      </c>
      <c r="DG1494" s="17" t="str">
        <f>IF(Wedstrijden!AP1315="x","L","")</f>
        <v/>
      </c>
      <c r="DH1494" s="17" t="str">
        <f>IF(Wedstrijden!AQ1315="x","M","")</f>
        <v/>
      </c>
      <c r="DI1494" s="17" t="str">
        <f>IF(Wedstrijden!AR1315="x","Z","")</f>
        <v/>
      </c>
      <c r="DJ1494" s="17" t="str">
        <f>IF(Wedstrijden!AS1315="x","Z","")</f>
        <v/>
      </c>
      <c r="DK1494" s="17" t="str">
        <f>IF(COUNTA(Wedstrijden!AU1315:AW1315)&lt;&gt;0,6,"")</f>
        <v/>
      </c>
      <c r="DL1494" s="17" t="str">
        <f t="shared" si="143"/>
        <v/>
      </c>
      <c r="DM1494" s="17" t="str">
        <f>IF(Wedstrijden!AU1315="x","L","")</f>
        <v/>
      </c>
      <c r="DN1494" s="17" t="str">
        <f>IF(Wedstrijden!AV1315="x","M","")</f>
        <v/>
      </c>
      <c r="DO1494" s="17" t="str">
        <f>IF(Wedstrijden!AW1315="x","Z","")</f>
        <v/>
      </c>
      <c r="DP1494" s="17" t="str">
        <f>IF(Wedstrijden!AX1315="x","Z","")</f>
        <v/>
      </c>
    </row>
    <row r="1495" spans="1:120" ht="14.4" x14ac:dyDescent="0.3">
      <c r="A1495" s="21">
        <f>Wedstrijden!A1316</f>
        <v>0</v>
      </c>
      <c r="B1495" s="17" t="str">
        <f>IFERROR(VLOOKUP(Wedstrijden!#REF!,#REF!,2,FALSE),"")</f>
        <v/>
      </c>
      <c r="C1495" s="17" t="e">
        <f>Wedstrijden!#REF!</f>
        <v>#REF!</v>
      </c>
      <c r="D1495" s="17" t="str">
        <f>IFERROR(VLOOKUP(Wedstrijden!#REF!,#REF!,2,FALSE),"")</f>
        <v/>
      </c>
      <c r="E1495" s="17" t="str">
        <f>IFERROR(VLOOKUP(Wedstrijden!#REF!,#REF!,5,FALSE),"")</f>
        <v/>
      </c>
      <c r="F1495" s="17" t="e">
        <f>IF(Wedstrijden!#REF!&lt;&gt;"",Wedstrijden!#REF!,"")</f>
        <v>#REF!</v>
      </c>
      <c r="G1495" s="17" t="e">
        <f>IF(Wedstrijden!#REF!="Indoor",1,0)</f>
        <v>#REF!</v>
      </c>
      <c r="H1495" s="17" t="e">
        <f>Wedstrijden!#REF!</f>
        <v>#REF!</v>
      </c>
      <c r="I1495" s="17" t="e">
        <f>IF(Wedstrijden!#REF!="Nee",0,IF(Wedstrijden!#REF!="Ja",1,""))</f>
        <v>#REF!</v>
      </c>
      <c r="J1495" s="17" t="e">
        <f>IF(Wedstrijden!#REF!&lt;&gt;"",Wedstrijden!#REF!,"")</f>
        <v>#REF!</v>
      </c>
      <c r="W1495" s="18"/>
      <c r="AE1495" s="18"/>
      <c r="AN1495" s="18"/>
      <c r="AU1495" s="18"/>
      <c r="BA1495" s="18"/>
      <c r="BE1495" s="18"/>
      <c r="BJ1495" s="17" t="str">
        <f>IF(COUNTA(Wedstrijden!O1316:Y1316)&lt;&gt;0,1,"")</f>
        <v/>
      </c>
      <c r="BK1495" s="17" t="str">
        <f t="shared" si="138"/>
        <v/>
      </c>
      <c r="BL1495" s="17" t="str">
        <f>IF(Wedstrijden!O1316="x","AA","")</f>
        <v/>
      </c>
      <c r="BM1495" s="17" t="str">
        <f>IF(Wedstrijden!P1316="x","A","")</f>
        <v/>
      </c>
      <c r="BN1495" s="17" t="str">
        <f>IF(Wedstrijden!Q1316="x","B1","")</f>
        <v/>
      </c>
      <c r="BO1495" s="17" t="e">
        <f>IF(Wedstrijden!#REF!="x","BB","")</f>
        <v>#REF!</v>
      </c>
      <c r="BP1495" s="17" t="str">
        <f>IF(Wedstrijden!S1316="x","B","")</f>
        <v/>
      </c>
      <c r="BQ1495" s="17" t="str">
        <f>IF(Wedstrijden!T1316="x","L1","")</f>
        <v/>
      </c>
      <c r="BR1495" s="17" t="str">
        <f>IF(Wedstrijden!U1316="x","L2","")</f>
        <v/>
      </c>
      <c r="BS1495" s="17" t="str">
        <f>IF(Wedstrijden!V1316="x","M1","")</f>
        <v/>
      </c>
      <c r="BT1495" s="17" t="str">
        <f>IF(Wedstrijden!W1316="x","M2","")</f>
        <v/>
      </c>
      <c r="BU1495" s="17" t="str">
        <f>IF(Wedstrijden!X1316="x","Z1","")</f>
        <v/>
      </c>
      <c r="BV1495" s="17" t="str">
        <f>IF(Wedstrijden!Y1316="x","Z2","")</f>
        <v/>
      </c>
      <c r="BW1495" s="17" t="str">
        <f>IF(COUNTA(Wedstrijden!F1316:N1316)&lt;&gt;0,1,"")</f>
        <v/>
      </c>
      <c r="BX1495" s="17" t="str">
        <f t="shared" si="139"/>
        <v/>
      </c>
      <c r="BY1495" s="17" t="str">
        <f>IF(Wedstrijden!F1316="x","BB","")</f>
        <v/>
      </c>
      <c r="BZ1495" s="17" t="str">
        <f>IF(Wedstrijden!G1316="x","B","")</f>
        <v/>
      </c>
      <c r="CA1495" s="17" t="str">
        <f>IF(Wedstrijden!H1316="x","L1","")</f>
        <v/>
      </c>
      <c r="CB1495" s="17" t="str">
        <f>IF(Wedstrijden!I1316="x","L2","")</f>
        <v/>
      </c>
      <c r="CC1495" s="17" t="str">
        <f>IF(Wedstrijden!J1316="x","M1","")</f>
        <v/>
      </c>
      <c r="CD1495" s="17" t="str">
        <f>IF(Wedstrijden!K1316="x","M2","")</f>
        <v/>
      </c>
      <c r="CE1495" s="17" t="str">
        <f>IF(Wedstrijden!L1316="x","Z1","")</f>
        <v/>
      </c>
      <c r="CF1495" s="17" t="str">
        <f>IF(Wedstrijden!M1316="x","Z2","")</f>
        <v/>
      </c>
      <c r="CG1495" s="17" t="str">
        <f>IF(Wedstrijden!N1316="x","ZZL","")</f>
        <v/>
      </c>
      <c r="CL1495" s="17" t="str">
        <f>IF(COUNTA(Wedstrijden!AG1316:AN1316)&lt;&gt;0,2,"")</f>
        <v/>
      </c>
      <c r="CM1495" s="17" t="str">
        <f t="shared" si="140"/>
        <v/>
      </c>
      <c r="CN1495" s="17" t="str">
        <f>IF(Wedstrijden!AG1316="x","AA","")</f>
        <v/>
      </c>
      <c r="CO1495" s="17" t="str">
        <f>IF(Wedstrijden!AH1316="x","A","")</f>
        <v/>
      </c>
      <c r="CP1495" s="17" t="str">
        <f>IF(Wedstrijden!AI1316="x","BB","")</f>
        <v/>
      </c>
      <c r="CQ1495" s="17" t="str">
        <f>IF(Wedstrijden!AJ1316="x","B","")</f>
        <v/>
      </c>
      <c r="CR1495" s="17" t="str">
        <f>IF(Wedstrijden!AK1316="x","L","")</f>
        <v/>
      </c>
      <c r="CS1495" s="17" t="str">
        <f>IF(Wedstrijden!AL1316="x","M","")</f>
        <v/>
      </c>
      <c r="CT1495" s="17" t="str">
        <f>IF(Wedstrijden!AM1316="x","Z","")</f>
        <v/>
      </c>
      <c r="CU1495" s="17" t="str">
        <f>IF(Wedstrijden!AN1316="x","ZZ","")</f>
        <v/>
      </c>
      <c r="CV1495" s="17" t="str">
        <f>IF(COUNTA(Wedstrijden!Z1316:AF1316)&lt;&gt;0,2,"")</f>
        <v/>
      </c>
      <c r="CW1495" s="17" t="str">
        <f t="shared" si="141"/>
        <v/>
      </c>
      <c r="CX1495" s="17" t="str">
        <f>IF(Wedstrijden!Z1316="x","BB","")</f>
        <v/>
      </c>
      <c r="CY1495" s="17" t="str">
        <f>IF(Wedstrijden!AA1316="x","B","")</f>
        <v/>
      </c>
      <c r="CZ1495" s="17" t="str">
        <f>IF(Wedstrijden!AB1316="x","L","")</f>
        <v/>
      </c>
      <c r="DA1495" s="17" t="str">
        <f>IF(Wedstrijden!AC1316="x","M","")</f>
        <v/>
      </c>
      <c r="DB1495" s="17" t="str">
        <f>IF(Wedstrijden!AD1316="x","Z","")</f>
        <v/>
      </c>
      <c r="DC1495" s="17" t="str">
        <f>IF(Wedstrijden!AE1316="x","ZZ","")</f>
        <v/>
      </c>
      <c r="DD1495" s="17" t="str">
        <f>IF(Wedstrijden!AF1316="x","1.40","")</f>
        <v/>
      </c>
      <c r="DE1495" s="17" t="str">
        <f>IF(COUNTA(Wedstrijden!AP1316:AR1316)&lt;&gt;0,6,"")</f>
        <v/>
      </c>
      <c r="DF1495" s="17" t="str">
        <f t="shared" si="142"/>
        <v/>
      </c>
      <c r="DG1495" s="17" t="str">
        <f>IF(Wedstrijden!AP1316="x","L","")</f>
        <v/>
      </c>
      <c r="DH1495" s="17" t="str">
        <f>IF(Wedstrijden!AQ1316="x","M","")</f>
        <v/>
      </c>
      <c r="DI1495" s="17" t="str">
        <f>IF(Wedstrijden!AR1316="x","Z","")</f>
        <v/>
      </c>
      <c r="DJ1495" s="17" t="str">
        <f>IF(Wedstrijden!AS1316="x","Z","")</f>
        <v/>
      </c>
      <c r="DK1495" s="17" t="str">
        <f>IF(COUNTA(Wedstrijden!AU1316:AW1316)&lt;&gt;0,6,"")</f>
        <v/>
      </c>
      <c r="DL1495" s="17" t="str">
        <f t="shared" si="143"/>
        <v/>
      </c>
      <c r="DM1495" s="17" t="str">
        <f>IF(Wedstrijden!AU1316="x","L","")</f>
        <v/>
      </c>
      <c r="DN1495" s="17" t="str">
        <f>IF(Wedstrijden!AV1316="x","M","")</f>
        <v/>
      </c>
      <c r="DO1495" s="17" t="str">
        <f>IF(Wedstrijden!AW1316="x","Z","")</f>
        <v/>
      </c>
      <c r="DP1495" s="17" t="str">
        <f>IF(Wedstrijden!AX1316="x","Z","")</f>
        <v/>
      </c>
    </row>
    <row r="1496" spans="1:120" ht="14.4" x14ac:dyDescent="0.3">
      <c r="A1496" s="21">
        <f>Wedstrijden!A1317</f>
        <v>0</v>
      </c>
      <c r="B1496" s="17" t="str">
        <f>IFERROR(VLOOKUP(Wedstrijden!#REF!,#REF!,2,FALSE),"")</f>
        <v/>
      </c>
      <c r="C1496" s="17" t="e">
        <f>Wedstrijden!#REF!</f>
        <v>#REF!</v>
      </c>
      <c r="D1496" s="17" t="str">
        <f>IFERROR(VLOOKUP(Wedstrijden!#REF!,#REF!,2,FALSE),"")</f>
        <v/>
      </c>
      <c r="E1496" s="17" t="str">
        <f>IFERROR(VLOOKUP(Wedstrijden!#REF!,#REF!,5,FALSE),"")</f>
        <v/>
      </c>
      <c r="F1496" s="17" t="e">
        <f>IF(Wedstrijden!#REF!&lt;&gt;"",Wedstrijden!#REF!,"")</f>
        <v>#REF!</v>
      </c>
      <c r="G1496" s="17" t="e">
        <f>IF(Wedstrijden!#REF!="Indoor",1,0)</f>
        <v>#REF!</v>
      </c>
      <c r="H1496" s="17" t="e">
        <f>Wedstrijden!#REF!</f>
        <v>#REF!</v>
      </c>
      <c r="I1496" s="17" t="e">
        <f>IF(Wedstrijden!#REF!="Nee",0,IF(Wedstrijden!#REF!="Ja",1,""))</f>
        <v>#REF!</v>
      </c>
      <c r="J1496" s="17" t="e">
        <f>IF(Wedstrijden!#REF!&lt;&gt;"",Wedstrijden!#REF!,"")</f>
        <v>#REF!</v>
      </c>
      <c r="W1496" s="18"/>
      <c r="AE1496" s="18"/>
      <c r="AN1496" s="18"/>
      <c r="AU1496" s="18"/>
      <c r="BA1496" s="18"/>
      <c r="BE1496" s="18"/>
      <c r="BJ1496" s="17" t="str">
        <f>IF(COUNTA(Wedstrijden!O1317:Y1317)&lt;&gt;0,1,"")</f>
        <v/>
      </c>
      <c r="BK1496" s="17" t="str">
        <f t="shared" si="138"/>
        <v/>
      </c>
      <c r="BL1496" s="17" t="str">
        <f>IF(Wedstrijden!O1317="x","AA","")</f>
        <v/>
      </c>
      <c r="BM1496" s="17" t="str">
        <f>IF(Wedstrijden!P1317="x","A","")</f>
        <v/>
      </c>
      <c r="BN1496" s="17" t="str">
        <f>IF(Wedstrijden!Q1317="x","B1","")</f>
        <v/>
      </c>
      <c r="BO1496" s="17" t="e">
        <f>IF(Wedstrijden!#REF!="x","BB","")</f>
        <v>#REF!</v>
      </c>
      <c r="BP1496" s="17" t="str">
        <f>IF(Wedstrijden!S1317="x","B","")</f>
        <v/>
      </c>
      <c r="BQ1496" s="17" t="str">
        <f>IF(Wedstrijden!T1317="x","L1","")</f>
        <v/>
      </c>
      <c r="BR1496" s="17" t="str">
        <f>IF(Wedstrijden!U1317="x","L2","")</f>
        <v/>
      </c>
      <c r="BS1496" s="17" t="str">
        <f>IF(Wedstrijden!V1317="x","M1","")</f>
        <v/>
      </c>
      <c r="BT1496" s="17" t="str">
        <f>IF(Wedstrijden!W1317="x","M2","")</f>
        <v/>
      </c>
      <c r="BU1496" s="17" t="str">
        <f>IF(Wedstrijden!X1317="x","Z1","")</f>
        <v/>
      </c>
      <c r="BV1496" s="17" t="str">
        <f>IF(Wedstrijden!Y1317="x","Z2","")</f>
        <v/>
      </c>
      <c r="BW1496" s="17" t="str">
        <f>IF(COUNTA(Wedstrijden!F1317:N1317)&lt;&gt;0,1,"")</f>
        <v/>
      </c>
      <c r="BX1496" s="17" t="str">
        <f t="shared" si="139"/>
        <v/>
      </c>
      <c r="BY1496" s="17" t="str">
        <f>IF(Wedstrijden!F1317="x","BB","")</f>
        <v/>
      </c>
      <c r="BZ1496" s="17" t="str">
        <f>IF(Wedstrijden!G1317="x","B","")</f>
        <v/>
      </c>
      <c r="CA1496" s="17" t="str">
        <f>IF(Wedstrijden!H1317="x","L1","")</f>
        <v/>
      </c>
      <c r="CB1496" s="17" t="str">
        <f>IF(Wedstrijden!I1317="x","L2","")</f>
        <v/>
      </c>
      <c r="CC1496" s="17" t="str">
        <f>IF(Wedstrijden!J1317="x","M1","")</f>
        <v/>
      </c>
      <c r="CD1496" s="17" t="str">
        <f>IF(Wedstrijden!K1317="x","M2","")</f>
        <v/>
      </c>
      <c r="CE1496" s="17" t="str">
        <f>IF(Wedstrijden!L1317="x","Z1","")</f>
        <v/>
      </c>
      <c r="CF1496" s="17" t="str">
        <f>IF(Wedstrijden!M1317="x","Z2","")</f>
        <v/>
      </c>
      <c r="CG1496" s="17" t="str">
        <f>IF(Wedstrijden!N1317="x","ZZL","")</f>
        <v/>
      </c>
      <c r="CL1496" s="17" t="str">
        <f>IF(COUNTA(Wedstrijden!AG1317:AN1317)&lt;&gt;0,2,"")</f>
        <v/>
      </c>
      <c r="CM1496" s="17" t="str">
        <f t="shared" si="140"/>
        <v/>
      </c>
      <c r="CN1496" s="17" t="str">
        <f>IF(Wedstrijden!AG1317="x","AA","")</f>
        <v/>
      </c>
      <c r="CO1496" s="17" t="str">
        <f>IF(Wedstrijden!AH1317="x","A","")</f>
        <v/>
      </c>
      <c r="CP1496" s="17" t="str">
        <f>IF(Wedstrijden!AI1317="x","BB","")</f>
        <v/>
      </c>
      <c r="CQ1496" s="17" t="str">
        <f>IF(Wedstrijden!AJ1317="x","B","")</f>
        <v/>
      </c>
      <c r="CR1496" s="17" t="str">
        <f>IF(Wedstrijden!AK1317="x","L","")</f>
        <v/>
      </c>
      <c r="CS1496" s="17" t="str">
        <f>IF(Wedstrijden!AL1317="x","M","")</f>
        <v/>
      </c>
      <c r="CT1496" s="17" t="str">
        <f>IF(Wedstrijden!AM1317="x","Z","")</f>
        <v/>
      </c>
      <c r="CU1496" s="17" t="str">
        <f>IF(Wedstrijden!AN1317="x","ZZ","")</f>
        <v/>
      </c>
      <c r="CV1496" s="17" t="str">
        <f>IF(COUNTA(Wedstrijden!Z1317:AF1317)&lt;&gt;0,2,"")</f>
        <v/>
      </c>
      <c r="CW1496" s="17" t="str">
        <f t="shared" si="141"/>
        <v/>
      </c>
      <c r="CX1496" s="17" t="str">
        <f>IF(Wedstrijden!Z1317="x","BB","")</f>
        <v/>
      </c>
      <c r="CY1496" s="17" t="str">
        <f>IF(Wedstrijden!AA1317="x","B","")</f>
        <v/>
      </c>
      <c r="CZ1496" s="17" t="str">
        <f>IF(Wedstrijden!AB1317="x","L","")</f>
        <v/>
      </c>
      <c r="DA1496" s="17" t="str">
        <f>IF(Wedstrijden!AC1317="x","M","")</f>
        <v/>
      </c>
      <c r="DB1496" s="17" t="str">
        <f>IF(Wedstrijden!AD1317="x","Z","")</f>
        <v/>
      </c>
      <c r="DC1496" s="17" t="str">
        <f>IF(Wedstrijden!AE1317="x","ZZ","")</f>
        <v/>
      </c>
      <c r="DD1496" s="17" t="str">
        <f>IF(Wedstrijden!AF1317="x","1.40","")</f>
        <v/>
      </c>
      <c r="DE1496" s="17" t="str">
        <f>IF(COUNTA(Wedstrijden!AP1317:AR1317)&lt;&gt;0,6,"")</f>
        <v/>
      </c>
      <c r="DF1496" s="17" t="str">
        <f t="shared" si="142"/>
        <v/>
      </c>
      <c r="DG1496" s="17" t="str">
        <f>IF(Wedstrijden!AP1317="x","L","")</f>
        <v/>
      </c>
      <c r="DH1496" s="17" t="str">
        <f>IF(Wedstrijden!AQ1317="x","M","")</f>
        <v/>
      </c>
      <c r="DI1496" s="17" t="str">
        <f>IF(Wedstrijden!AR1317="x","Z","")</f>
        <v/>
      </c>
      <c r="DJ1496" s="17" t="str">
        <f>IF(Wedstrijden!AS1317="x","Z","")</f>
        <v/>
      </c>
      <c r="DK1496" s="17" t="str">
        <f>IF(COUNTA(Wedstrijden!AU1317:AW1317)&lt;&gt;0,6,"")</f>
        <v/>
      </c>
      <c r="DL1496" s="17" t="str">
        <f t="shared" si="143"/>
        <v/>
      </c>
      <c r="DM1496" s="17" t="str">
        <f>IF(Wedstrijden!AU1317="x","L","")</f>
        <v/>
      </c>
      <c r="DN1496" s="17" t="str">
        <f>IF(Wedstrijden!AV1317="x","M","")</f>
        <v/>
      </c>
      <c r="DO1496" s="17" t="str">
        <f>IF(Wedstrijden!AW1317="x","Z","")</f>
        <v/>
      </c>
      <c r="DP1496" s="17" t="str">
        <f>IF(Wedstrijden!AX1317="x","Z","")</f>
        <v/>
      </c>
    </row>
    <row r="1497" spans="1:120" ht="14.4" x14ac:dyDescent="0.3">
      <c r="A1497" s="21"/>
      <c r="W1497" s="18"/>
      <c r="AE1497" s="18"/>
      <c r="AN1497" s="18"/>
      <c r="AU1497" s="18"/>
      <c r="BA1497" s="18"/>
      <c r="BE1497" s="18"/>
    </row>
    <row r="1498" spans="1:120" ht="14.4" x14ac:dyDescent="0.3">
      <c r="A1498" s="21"/>
      <c r="W1498" s="18"/>
      <c r="AE1498" s="18"/>
      <c r="AN1498" s="18"/>
      <c r="AU1498" s="18"/>
      <c r="BA1498" s="18"/>
      <c r="BE1498" s="18"/>
    </row>
    <row r="1499" spans="1:120" ht="14.4" x14ac:dyDescent="0.3">
      <c r="A1499" s="21"/>
      <c r="W1499" s="18"/>
      <c r="AE1499" s="18"/>
      <c r="AN1499" s="18"/>
      <c r="AU1499" s="18"/>
      <c r="BA1499" s="18"/>
      <c r="BE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5" t="s">
        <v>46</v>
      </c>
    </row>
    <row r="2" spans="1:1" ht="14.4" x14ac:dyDescent="0.3">
      <c r="A2" t="s">
        <v>48</v>
      </c>
    </row>
    <row r="3" spans="1:1" ht="14.4" x14ac:dyDescent="0.3">
      <c r="A3" t="s">
        <v>50</v>
      </c>
    </row>
    <row r="4" spans="1:1" ht="14.4" x14ac:dyDescent="0.3">
      <c r="A4" t="s">
        <v>51</v>
      </c>
    </row>
    <row r="5" spans="1:1" ht="14.4" x14ac:dyDescent="0.3">
      <c r="A5" t="s">
        <v>52</v>
      </c>
    </row>
    <row r="6" spans="1:1" ht="14.4" x14ac:dyDescent="0.3">
      <c r="A6" t="s">
        <v>47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saskia</cp:lastModifiedBy>
  <cp:lastPrinted>2020-07-27T17:47:39Z</cp:lastPrinted>
  <dcterms:created xsi:type="dcterms:W3CDTF">2013-10-14T13:12:44Z</dcterms:created>
  <dcterms:modified xsi:type="dcterms:W3CDTF">2020-07-27T17:48:14Z</dcterms:modified>
</cp:coreProperties>
</file>